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0F26F31F-D7C0-49DF-9A2F-4B4A11DBB985}" xr6:coauthVersionLast="47" xr6:coauthVersionMax="47" xr10:uidLastSave="{00000000-0000-0000-0000-000000000000}"/>
  <bookViews>
    <workbookView xWindow="-108" yWindow="-108" windowWidth="23256" windowHeight="12456" xr2:uid="{BB5A411E-2368-4215-87B4-9DC0FF8EF17A}"/>
  </bookViews>
  <sheets>
    <sheet name="HPP" sheetId="1" r:id="rId1"/>
    <sheet name="Standar Jumlah" sheetId="5" r:id="rId2"/>
    <sheet name="Standar Durasi" sheetId="8" r:id="rId3"/>
    <sheet name="Tarif per Hour" sheetId="9" r:id="rId4"/>
    <sheet name="Sheet6" sheetId="18" state="hidden" r:id="rId5"/>
    <sheet name="Sheet1" sheetId="19" state="hidden" r:id="rId6"/>
    <sheet name="Tarif SDM Baru" sheetId="21" r:id="rId7"/>
    <sheet name="List Aircraft" sheetId="2" r:id="rId8"/>
    <sheet name="Standar GSE &amp; SDM" sheetId="3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</externalReferences>
  <definedNames>
    <definedName name="\\">[1]DATA!$B$5:$B$404</definedName>
    <definedName name="_______________________________DAT2">#REF!</definedName>
    <definedName name="_______________________________DAT3">#REF!</definedName>
    <definedName name="_______________________________DAT4">#REF!</definedName>
    <definedName name="_______________________________DAT5">#REF!</definedName>
    <definedName name="_______________________________DAT6">#REF!</definedName>
    <definedName name="_______________________________DAT7">#REF!</definedName>
    <definedName name="_______________________________DAT8">#REF!</definedName>
    <definedName name="______________________________DAT1">#REF!</definedName>
    <definedName name="______________________________DAT2">#REF!</definedName>
    <definedName name="______________________________DAT3">#REF!</definedName>
    <definedName name="______________________________DAT4">#REF!</definedName>
    <definedName name="______________________________DAT5">#REF!</definedName>
    <definedName name="______________________________DAT6">#REF!</definedName>
    <definedName name="______________________________DAT7">#REF!</definedName>
    <definedName name="______________________________DAT8">#REF!</definedName>
    <definedName name="_____________________________DAT1">#REF!</definedName>
    <definedName name="_____________________________DAT10">#REF!</definedName>
    <definedName name="_____________________________DAT11">#REF!</definedName>
    <definedName name="_____________________________DAT12">#REF!</definedName>
    <definedName name="_____________________________DAT13">#REF!</definedName>
    <definedName name="_____________________________DAT14">#REF!</definedName>
    <definedName name="_____________________________DAT15">#REF!</definedName>
    <definedName name="_____________________________DAT2">#REF!</definedName>
    <definedName name="_____________________________DAT3">#REF!</definedName>
    <definedName name="_____________________________DAT4">#REF!</definedName>
    <definedName name="_____________________________DAT5">#REF!</definedName>
    <definedName name="_____________________________DAT6">#REF!</definedName>
    <definedName name="_____________________________DAT7">#REF!</definedName>
    <definedName name="_____________________________DAT8">#REF!</definedName>
    <definedName name="_____________________________DAT9">#REF!</definedName>
    <definedName name="____________________________DAT11">#REF!</definedName>
    <definedName name="____________________________DAT12">#REF!</definedName>
    <definedName name="____________________________DAT13">#REF!</definedName>
    <definedName name="____________________________DAT14">#REF!</definedName>
    <definedName name="____________________________DAT15">#REF!</definedName>
    <definedName name="____________________________DAT16">#REF!</definedName>
    <definedName name="____________________________DAT17">#REF!</definedName>
    <definedName name="____________________________DAT18">#REF!</definedName>
    <definedName name="___________________________DAT1">#REF!</definedName>
    <definedName name="___________________________DAT10">#REF!</definedName>
    <definedName name="___________________________DAT11">#REF!</definedName>
    <definedName name="___________________________DAT12">#REF!</definedName>
    <definedName name="___________________________DAT13">#REF!</definedName>
    <definedName name="___________________________DAT14">#REF!</definedName>
    <definedName name="___________________________DAT15">#REF!</definedName>
    <definedName name="___________________________DAT16">#REF!</definedName>
    <definedName name="___________________________DAT17">#REF!</definedName>
    <definedName name="___________________________DAT18">#REF!</definedName>
    <definedName name="___________________________DAT19">#REF!</definedName>
    <definedName name="___________________________DAT2">#REF!</definedName>
    <definedName name="___________________________DAT20">#REF!</definedName>
    <definedName name="___________________________DAT3">#REF!</definedName>
    <definedName name="___________________________DAT4">#REF!</definedName>
    <definedName name="___________________________DAT5">#REF!</definedName>
    <definedName name="___________________________DAT6">#REF!</definedName>
    <definedName name="___________________________DAT7">#REF!</definedName>
    <definedName name="___________________________DAT8">#REF!</definedName>
    <definedName name="___________________________DAT9">#REF!</definedName>
    <definedName name="__________________________DAT1">#REF!</definedName>
    <definedName name="__________________________DAT17">#REF!</definedName>
    <definedName name="__________________________DAT18">#REF!</definedName>
    <definedName name="__________________________DAT19">#REF!</definedName>
    <definedName name="__________________________DAT2">#REF!</definedName>
    <definedName name="__________________________DAT20">#REF!</definedName>
    <definedName name="__________________________DAT3">#REF!</definedName>
    <definedName name="__________________________DAT4">#REF!</definedName>
    <definedName name="__________________________DAT5">#REF!</definedName>
    <definedName name="__________________________DAT6">#REF!</definedName>
    <definedName name="__________________________DAT7">#REF!</definedName>
    <definedName name="__________________________DAT8">#REF!</definedName>
    <definedName name="_________________________BH1">#REF!</definedName>
    <definedName name="_________________________DAT1">#REF!</definedName>
    <definedName name="_________________________DAT10">#REF!</definedName>
    <definedName name="_________________________DAT11">#REF!</definedName>
    <definedName name="_________________________DAT12">#REF!</definedName>
    <definedName name="_________________________DAT13">#REF!</definedName>
    <definedName name="_________________________DAT14">#REF!</definedName>
    <definedName name="_________________________DAT15">#REF!</definedName>
    <definedName name="_________________________DAT18">#REF!</definedName>
    <definedName name="_________________________DAT19">#REF!</definedName>
    <definedName name="_________________________DAT2">#REF!</definedName>
    <definedName name="_________________________DAT20">#REF!</definedName>
    <definedName name="_________________________DAT21">#REF!</definedName>
    <definedName name="_________________________DAT22">#REF!</definedName>
    <definedName name="_________________________DAT23">#REF!</definedName>
    <definedName name="_________________________DAT3">#REF!</definedName>
    <definedName name="_________________________DAT4">#REF!</definedName>
    <definedName name="_________________________DAT5">#REF!</definedName>
    <definedName name="_________________________DAT6">#REF!</definedName>
    <definedName name="_________________________DAT7">#REF!</definedName>
    <definedName name="_________________________DAT8">#REF!</definedName>
    <definedName name="_________________________DAT9">#REF!</definedName>
    <definedName name="_________________________Sga6000">#REF!</definedName>
    <definedName name="________________________BH1">#REF!</definedName>
    <definedName name="________________________DAT1">#REF!</definedName>
    <definedName name="________________________DAT10">#REF!</definedName>
    <definedName name="________________________DAT11">#REF!</definedName>
    <definedName name="________________________DAT12">#REF!</definedName>
    <definedName name="________________________DAT13">#REF!</definedName>
    <definedName name="________________________DAT14">#REF!</definedName>
    <definedName name="________________________DAT15">#REF!</definedName>
    <definedName name="________________________DAT16">#REF!</definedName>
    <definedName name="________________________DAT17">#REF!</definedName>
    <definedName name="________________________DAT18">#REF!</definedName>
    <definedName name="________________________DAT19">#REF!</definedName>
    <definedName name="________________________DAT2">#REF!</definedName>
    <definedName name="________________________DAT20">#REF!</definedName>
    <definedName name="________________________DAT21">#REF!</definedName>
    <definedName name="________________________DAT22">#REF!</definedName>
    <definedName name="________________________DAT23">#REF!</definedName>
    <definedName name="________________________DAT3">#REF!</definedName>
    <definedName name="________________________DAT4">#REF!</definedName>
    <definedName name="________________________DAT5">#REF!</definedName>
    <definedName name="________________________DAT6">#REF!</definedName>
    <definedName name="________________________DAT7">#REF!</definedName>
    <definedName name="________________________DAT8">#REF!</definedName>
    <definedName name="________________________DAT9">#REF!</definedName>
    <definedName name="________________________Sga6000">#REF!</definedName>
    <definedName name="_______________________BH1">#REF!</definedName>
    <definedName name="_______________________DAT1">#REF!</definedName>
    <definedName name="_______________________DAT10">#REF!</definedName>
    <definedName name="_______________________DAT11">#REF!</definedName>
    <definedName name="_______________________DAT12">#REF!</definedName>
    <definedName name="_______________________DAT13">#REF!</definedName>
    <definedName name="_______________________DAT14">#REF!</definedName>
    <definedName name="_______________________DAT15">#REF!</definedName>
    <definedName name="_______________________DAT16">#REF!</definedName>
    <definedName name="_______________________DAT17">#REF!</definedName>
    <definedName name="_______________________DAT18">#REF!</definedName>
    <definedName name="_______________________DAT19">#REF!</definedName>
    <definedName name="_______________________DAT2">#REF!</definedName>
    <definedName name="_______________________DAT20">#REF!</definedName>
    <definedName name="_______________________DAT21">#REF!</definedName>
    <definedName name="_______________________DAT22">#REF!</definedName>
    <definedName name="_______________________DAT23">#REF!</definedName>
    <definedName name="_______________________DAT3">#REF!</definedName>
    <definedName name="_______________________DAT4">#REF!</definedName>
    <definedName name="_______________________DAT5">#REF!</definedName>
    <definedName name="_______________________DAT6">#REF!</definedName>
    <definedName name="_______________________DAT7">#REF!</definedName>
    <definedName name="_______________________DAT8">#REF!</definedName>
    <definedName name="_______________________DAT9">#REF!</definedName>
    <definedName name="_______________________Sga6000">#REF!</definedName>
    <definedName name="______________________BH1">#REF!</definedName>
    <definedName name="______________________DAT1">#REF!</definedName>
    <definedName name="______________________DAT10">#REF!</definedName>
    <definedName name="______________________DAT11">#REF!</definedName>
    <definedName name="______________________DAT12">#REF!</definedName>
    <definedName name="______________________DAT13">#REF!</definedName>
    <definedName name="______________________DAT14">#REF!</definedName>
    <definedName name="______________________DAT15">#REF!</definedName>
    <definedName name="______________________DAT16">#REF!</definedName>
    <definedName name="______________________DAT17">#REF!</definedName>
    <definedName name="______________________DAT18">#REF!</definedName>
    <definedName name="______________________DAT19">#REF!</definedName>
    <definedName name="______________________DAT2">#REF!</definedName>
    <definedName name="______________________DAT20">#REF!</definedName>
    <definedName name="______________________DAT21">#REF!</definedName>
    <definedName name="______________________DAT22">#REF!</definedName>
    <definedName name="______________________DAT23">#REF!</definedName>
    <definedName name="______________________DAT3">#REF!</definedName>
    <definedName name="______________________DAT4">#REF!</definedName>
    <definedName name="______________________DAT5">#REF!</definedName>
    <definedName name="______________________DAT6">#REF!</definedName>
    <definedName name="______________________DAT7">#REF!</definedName>
    <definedName name="______________________DAT8">#REF!</definedName>
    <definedName name="______________________DAT9">#REF!</definedName>
    <definedName name="______________________Sga6000">#REF!</definedName>
    <definedName name="_____________________BH1">#REF!</definedName>
    <definedName name="_____________________DAT10">#REF!</definedName>
    <definedName name="_____________________DAT11">#REF!</definedName>
    <definedName name="_____________________DAT12">#REF!</definedName>
    <definedName name="_____________________DAT13">#REF!</definedName>
    <definedName name="_____________________DAT14">#REF!</definedName>
    <definedName name="_____________________DAT15">#REF!</definedName>
    <definedName name="_____________________DAT16">#REF!</definedName>
    <definedName name="_____________________DAT17">#REF!</definedName>
    <definedName name="_____________________DAT18">#REF!</definedName>
    <definedName name="_____________________DAT19">#REF!</definedName>
    <definedName name="_____________________DAT20">#REF!</definedName>
    <definedName name="_____________________DAT21">#REF!</definedName>
    <definedName name="_____________________DAT22">#REF!</definedName>
    <definedName name="_____________________DAT23">#REF!</definedName>
    <definedName name="_____________________DAT5">#REF!</definedName>
    <definedName name="_____________________DAT6">#REF!</definedName>
    <definedName name="_____________________DAT7">#REF!</definedName>
    <definedName name="_____________________DAT8">#REF!</definedName>
    <definedName name="_____________________DAT9">#REF!</definedName>
    <definedName name="_____________________Sga6000">#REF!</definedName>
    <definedName name="____________________BH1">#REF!</definedName>
    <definedName name="____________________DAT10">#REF!</definedName>
    <definedName name="____________________DAT11">#REF!</definedName>
    <definedName name="____________________DAT12">#REF!</definedName>
    <definedName name="____________________DAT13">#REF!</definedName>
    <definedName name="____________________DAT14">#REF!</definedName>
    <definedName name="____________________DAT15">#REF!</definedName>
    <definedName name="____________________DAT16">#REF!</definedName>
    <definedName name="____________________DAT17">#REF!</definedName>
    <definedName name="____________________DAT18">#REF!</definedName>
    <definedName name="____________________DAT19">#REF!</definedName>
    <definedName name="____________________DAT20">#REF!</definedName>
    <definedName name="____________________DAT21">#REF!</definedName>
    <definedName name="____________________DAT22">#REF!</definedName>
    <definedName name="____________________DAT23">#REF!</definedName>
    <definedName name="____________________DAT5">#REF!</definedName>
    <definedName name="____________________DAT6">#REF!</definedName>
    <definedName name="____________________DAT7">#REF!</definedName>
    <definedName name="____________________DAT8">#REF!</definedName>
    <definedName name="____________________DAT9">#REF!</definedName>
    <definedName name="____________________Sga6000">#REF!</definedName>
    <definedName name="___________________BH1">#REF!</definedName>
    <definedName name="___________________DAT11">#REF!</definedName>
    <definedName name="___________________DAT12">#REF!</definedName>
    <definedName name="___________________DAT13">#REF!</definedName>
    <definedName name="___________________DAT14">#REF!</definedName>
    <definedName name="___________________DAT19">#REF!</definedName>
    <definedName name="___________________DAT2">#REF!</definedName>
    <definedName name="___________________DAT20">#REF!</definedName>
    <definedName name="___________________DAT21">#REF!</definedName>
    <definedName name="___________________DAT22">#REF!</definedName>
    <definedName name="___________________DAT23">#REF!</definedName>
    <definedName name="___________________DAT5">#REF!</definedName>
    <definedName name="___________________DAT6">#REF!</definedName>
    <definedName name="___________________DAT7">#REF!</definedName>
    <definedName name="___________________DAT8">#REF!</definedName>
    <definedName name="___________________DAT9">#REF!</definedName>
    <definedName name="___________________Sga6000">#REF!</definedName>
    <definedName name="__________________BH1">#REF!</definedName>
    <definedName name="__________________DAT11">#REF!</definedName>
    <definedName name="__________________DAT12">#REF!</definedName>
    <definedName name="__________________DAT13">#REF!</definedName>
    <definedName name="__________________DAT14">#REF!</definedName>
    <definedName name="__________________DAT19">#REF!</definedName>
    <definedName name="__________________DAT2">#REF!</definedName>
    <definedName name="__________________DAT21">#REF!</definedName>
    <definedName name="__________________DAT22">#REF!</definedName>
    <definedName name="__________________DAT23">#REF!</definedName>
    <definedName name="__________________DAT4">#REF!</definedName>
    <definedName name="__________________DAT5">#REF!</definedName>
    <definedName name="__________________DAT6">#REF!</definedName>
    <definedName name="__________________DAT7">#REF!</definedName>
    <definedName name="__________________DAT8">#REF!</definedName>
    <definedName name="__________________DAT9">#REF!</definedName>
    <definedName name="__________________Sga6000">#REF!</definedName>
    <definedName name="_________________DAT21">#REF!</definedName>
    <definedName name="_________________DAT22">#REF!</definedName>
    <definedName name="_________________DAT23">#REF!</definedName>
    <definedName name="_________________DAT24">#REF!</definedName>
    <definedName name="_________________DAT25">#REF!</definedName>
    <definedName name="_________________DAT26">#REF!</definedName>
    <definedName name="_________________DAT27">#REF!</definedName>
    <definedName name="_________________DAT28">#REF!</definedName>
    <definedName name="_________________DAT29">#REF!</definedName>
    <definedName name="_________________DAT30">#REF!</definedName>
    <definedName name="_________________Sga6000">#REF!</definedName>
    <definedName name="________________BH1">#REF!</definedName>
    <definedName name="________________DAT13">#REF!</definedName>
    <definedName name="________________DAT14">#REF!</definedName>
    <definedName name="________________DAT16">#REF!</definedName>
    <definedName name="________________DAT17">#REF!</definedName>
    <definedName name="________________DAT18">#REF!</definedName>
    <definedName name="________________DAT20">#REF!</definedName>
    <definedName name="________________DAT22">#REF!</definedName>
    <definedName name="________________DAT23">#REF!</definedName>
    <definedName name="________________DAT24">#REF!</definedName>
    <definedName name="________________DAT25">#REF!</definedName>
    <definedName name="________________DAT26">#REF!</definedName>
    <definedName name="________________DAT27">#REF!</definedName>
    <definedName name="________________DAT28">#REF!</definedName>
    <definedName name="________________DAT29">#REF!</definedName>
    <definedName name="________________DAT30">#REF!</definedName>
    <definedName name="________________DAT9">#REF!</definedName>
    <definedName name="_______________DAT24">#REF!</definedName>
    <definedName name="_______________DAT25">#REF!</definedName>
    <definedName name="_______________DAT26">#REF!</definedName>
    <definedName name="_______________DAT27">#REF!</definedName>
    <definedName name="_______________DAT28">#REF!</definedName>
    <definedName name="_______________DAT29">#REF!</definedName>
    <definedName name="_______________DAT30">#REF!</definedName>
    <definedName name="______________DAT12">#REF!</definedName>
    <definedName name="______________DAT18">#REF!</definedName>
    <definedName name="______________DAT20">#REF!</definedName>
    <definedName name="______________DAT21">#REF!</definedName>
    <definedName name="______________DAT22">#REF!</definedName>
    <definedName name="______________DAT23">#REF!</definedName>
    <definedName name="______________DAT24">#REF!</definedName>
    <definedName name="______________DAT25">#REF!</definedName>
    <definedName name="______________DAT26">#REF!</definedName>
    <definedName name="______________DAT27">#REF!</definedName>
    <definedName name="______________DAT28">#REF!</definedName>
    <definedName name="______________DAT29">#REF!</definedName>
    <definedName name="______________DAT30">#REF!</definedName>
    <definedName name="______________DAT9">#REF!</definedName>
    <definedName name="_____________DAT10">#REF!</definedName>
    <definedName name="_____________DAT11">#REF!</definedName>
    <definedName name="_____________DAT12">#REF!</definedName>
    <definedName name="_____________DAT13">#REF!</definedName>
    <definedName name="_____________DAT14">#REF!</definedName>
    <definedName name="_____________DAT16">#REF!</definedName>
    <definedName name="_____________DAT17">#REF!</definedName>
    <definedName name="_____________DAT18">#REF!</definedName>
    <definedName name="_____________DAT19">#REF!</definedName>
    <definedName name="_____________DAT2">#REF!</definedName>
    <definedName name="_____________DAT20">#REF!</definedName>
    <definedName name="_____________DAT21">#REF!</definedName>
    <definedName name="_____________DAT22">#REF!</definedName>
    <definedName name="_____________DAT23">#REF!</definedName>
    <definedName name="_____________DAT24">#REF!</definedName>
    <definedName name="_____________DAT25">#REF!</definedName>
    <definedName name="_____________DAT26">#REF!</definedName>
    <definedName name="_____________DAT27">#REF!</definedName>
    <definedName name="_____________DAT28">#REF!</definedName>
    <definedName name="_____________DAT29">#REF!</definedName>
    <definedName name="_____________DAT30">#REF!</definedName>
    <definedName name="_____________DAT6">#REF!</definedName>
    <definedName name="_____________DAT7">#REF!</definedName>
    <definedName name="_____________DAT8">#REF!</definedName>
    <definedName name="_____________DAT9">#REF!</definedName>
    <definedName name="_____________Sga6000">#REF!</definedName>
    <definedName name="____________DAT10">#REF!</definedName>
    <definedName name="____________DAT11">#REF!</definedName>
    <definedName name="____________DAT12">#REF!</definedName>
    <definedName name="____________DAT13">#REF!</definedName>
    <definedName name="____________DAT14">#REF!</definedName>
    <definedName name="____________DAT16">#REF!</definedName>
    <definedName name="____________DAT17">#REF!</definedName>
    <definedName name="____________DAT18">#REF!</definedName>
    <definedName name="____________DAT19">#REF!</definedName>
    <definedName name="____________DAT2">#REF!</definedName>
    <definedName name="____________DAT20">#REF!</definedName>
    <definedName name="____________DAT22">#REF!</definedName>
    <definedName name="____________DAT23">#REF!</definedName>
    <definedName name="____________DAT24">#REF!</definedName>
    <definedName name="____________DAT25">#REF!</definedName>
    <definedName name="____________DAT26">#REF!</definedName>
    <definedName name="____________DAT27">#REF!</definedName>
    <definedName name="____________DAT28">#REF!</definedName>
    <definedName name="____________DAT29">#REF!</definedName>
    <definedName name="____________DAT30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Sga6000">#REF!</definedName>
    <definedName name="___________BH1">#REF!</definedName>
    <definedName name="___________DAT1">#REF!</definedName>
    <definedName name="___________DAT10">#REF!</definedName>
    <definedName name="___________DAT11">#REF!</definedName>
    <definedName name="___________DAT12">#REF!</definedName>
    <definedName name="___________DAT13">#REF!</definedName>
    <definedName name="___________DAT14">#REF!</definedName>
    <definedName name="___________DAT16">#REF!</definedName>
    <definedName name="___________DAT17">#REF!</definedName>
    <definedName name="___________DAT18">#REF!</definedName>
    <definedName name="___________DAT19">#REF!</definedName>
    <definedName name="___________DAT2">#REF!</definedName>
    <definedName name="___________DAT20">#REF!</definedName>
    <definedName name="___________DAT21">#REF!</definedName>
    <definedName name="___________DAT22">#REF!</definedName>
    <definedName name="___________DAT23">#REF!</definedName>
    <definedName name="___________DAT24">#REF!</definedName>
    <definedName name="___________DAT25">#REF!</definedName>
    <definedName name="___________DAT26">#REF!</definedName>
    <definedName name="___________DAT27">#REF!</definedName>
    <definedName name="___________DAT28">#REF!</definedName>
    <definedName name="___________DAT29">#REF!</definedName>
    <definedName name="___________DAT30">#REF!</definedName>
    <definedName name="___________DAT8">#REF!</definedName>
    <definedName name="___________DAT9">#REF!</definedName>
    <definedName name="___________Sga6000">#REF!</definedName>
    <definedName name="__________BH1">#REF!</definedName>
    <definedName name="__________DAT1">#REF!</definedName>
    <definedName name="__________DAT17">#REF!</definedName>
    <definedName name="__________DAT18">#REF!</definedName>
    <definedName name="__________DAT21">#REF!</definedName>
    <definedName name="__________DAT22">#REF!</definedName>
    <definedName name="__________DAT23">#REF!</definedName>
    <definedName name="__________DAT24">#REF!</definedName>
    <definedName name="__________DAT25">#REF!</definedName>
    <definedName name="__________DAT26">#REF!</definedName>
    <definedName name="__________DAT27">#REF!</definedName>
    <definedName name="__________DAT28">#REF!</definedName>
    <definedName name="__________DAT29">#REF!</definedName>
    <definedName name="__________DAT30">#REF!</definedName>
    <definedName name="__________Sga6000">#REF!</definedName>
    <definedName name="_________BH1">#REF!</definedName>
    <definedName name="_________DAT1">#REF!</definedName>
    <definedName name="_________DAT16">#REF!</definedName>
    <definedName name="_________DAT17">#REF!</definedName>
    <definedName name="_________DAT18">#REF!</definedName>
    <definedName name="_________DAT2">#REF!</definedName>
    <definedName name="_________DAT20">#REF!</definedName>
    <definedName name="_________DAT24">#REF!</definedName>
    <definedName name="_________DAT25">#REF!</definedName>
    <definedName name="_________DAT26">#REF!</definedName>
    <definedName name="_________DAT27">#REF!</definedName>
    <definedName name="_________DAT28">#REF!</definedName>
    <definedName name="_________DAT29">#REF!</definedName>
    <definedName name="_________DAT30">#REF!</definedName>
    <definedName name="_________Sga6000">#REF!</definedName>
    <definedName name="________BH1">#REF!</definedName>
    <definedName name="________DAT1">#REF!</definedName>
    <definedName name="________DAT16">#REF!</definedName>
    <definedName name="________DAT17">#REF!</definedName>
    <definedName name="________DAT18">#REF!</definedName>
    <definedName name="________DAT2">#REF!</definedName>
    <definedName name="________DAT20">#REF!</definedName>
    <definedName name="________DAT27">#REF!</definedName>
    <definedName name="________DAT28">#REF!</definedName>
    <definedName name="________DAT29">#REF!</definedName>
    <definedName name="________Sga6000">#REF!</definedName>
    <definedName name="_______aam822">#REF!</definedName>
    <definedName name="_______DAT1">#REF!</definedName>
    <definedName name="_______DAT10">#REF!</definedName>
    <definedName name="_______DAT11">#REF!</definedName>
    <definedName name="_______DAT16">#REF!</definedName>
    <definedName name="_______DAT17">#REF!</definedName>
    <definedName name="_______DAT18">#REF!</definedName>
    <definedName name="_______DAT2">#REF!</definedName>
    <definedName name="_______DAT20">#REF!</definedName>
    <definedName name="_______DAT25">#REF!</definedName>
    <definedName name="_______DAT26">#REF!</definedName>
    <definedName name="_______DAT27">#REF!</definedName>
    <definedName name="_______DAT28">#REF!</definedName>
    <definedName name="_______DAT29">#REF!</definedName>
    <definedName name="_______DAT30">#REF!</definedName>
    <definedName name="_______DAT8">#REF!</definedName>
    <definedName name="_______DAT9">#REF!</definedName>
    <definedName name="_______PL2">#REF!</definedName>
    <definedName name="_______PL3">#REF!</definedName>
    <definedName name="_______poc01">#REF!</definedName>
    <definedName name="_______poc02">#REF!</definedName>
    <definedName name="_______poc03">#REF!</definedName>
    <definedName name="_______poc04">#REF!</definedName>
    <definedName name="_______poc05">#REF!</definedName>
    <definedName name="_______PPh26">#REF!</definedName>
    <definedName name="_______vib01">#REF!</definedName>
    <definedName name="_______vib02">#REF!</definedName>
    <definedName name="_______vib03">#REF!</definedName>
    <definedName name="_______vib04">#REF!</definedName>
    <definedName name="_______vib05">#REF!</definedName>
    <definedName name="_______vib06">#REF!</definedName>
    <definedName name="_______vib07">#REF!</definedName>
    <definedName name="______AE1">#REF!</definedName>
    <definedName name="______AE2">#REF!</definedName>
    <definedName name="______AE4">#REF!</definedName>
    <definedName name="______ar1">#REF!</definedName>
    <definedName name="______ar4">#REF!</definedName>
    <definedName name="______AS3">#REF!</definedName>
    <definedName name="______AS4">#REF!</definedName>
    <definedName name="______ase1">#REF!</definedName>
    <definedName name="______ase4">#REF!</definedName>
    <definedName name="______asr1">#REF!</definedName>
    <definedName name="______asr4">#REF!</definedName>
    <definedName name="______DAT10">#REF!</definedName>
    <definedName name="______DAT11">#REF!</definedName>
    <definedName name="______DAT16">#REF!</definedName>
    <definedName name="______DAT17">#REF!</definedName>
    <definedName name="______DAT18">#REF!</definedName>
    <definedName name="______DAT2">#REF!</definedName>
    <definedName name="______DAT20">#REF!</definedName>
    <definedName name="______DAT24">#REF!</definedName>
    <definedName name="______DAT25">#REF!</definedName>
    <definedName name="______DAT26">#REF!</definedName>
    <definedName name="______DAT27">#REF!</definedName>
    <definedName name="______DAT28">#REF!</definedName>
    <definedName name="______DAT29">#REF!</definedName>
    <definedName name="______DAT3">#REF!</definedName>
    <definedName name="______DAT30">#REF!</definedName>
    <definedName name="______DAT4">#REF!</definedName>
    <definedName name="______DAT8">#REF!</definedName>
    <definedName name="______DAT9">#REF!</definedName>
    <definedName name="______HP1">#REF!</definedName>
    <definedName name="______HP4">#REF!</definedName>
    <definedName name="______o1">#REF!</definedName>
    <definedName name="______o2">#REF!</definedName>
    <definedName name="______o4">#REF!</definedName>
    <definedName name="______poc01">#REF!</definedName>
    <definedName name="______poc02">#REF!</definedName>
    <definedName name="______poc03">#REF!</definedName>
    <definedName name="______poc04">#REF!</definedName>
    <definedName name="______poc05">#REF!</definedName>
    <definedName name="______PPh26">#REF!</definedName>
    <definedName name="______rup1">#REF!</definedName>
    <definedName name="______rup4">#REF!</definedName>
    <definedName name="______vib01">#REF!</definedName>
    <definedName name="______vib02">#REF!</definedName>
    <definedName name="______vib03">#REF!</definedName>
    <definedName name="______vib04">#REF!</definedName>
    <definedName name="______vib05">#REF!</definedName>
    <definedName name="______vib06">#REF!</definedName>
    <definedName name="______vib07">#REF!</definedName>
    <definedName name="_____AE1">#REF!</definedName>
    <definedName name="_____AE2">#REF!</definedName>
    <definedName name="_____AE4">#REF!</definedName>
    <definedName name="_____ar1">#REF!</definedName>
    <definedName name="_____ar4">#REF!</definedName>
    <definedName name="_____AS3">#REF!</definedName>
    <definedName name="_____AS4">#REF!</definedName>
    <definedName name="_____ase1">#REF!</definedName>
    <definedName name="_____ase4">#REF!</definedName>
    <definedName name="_____asr1">#REF!</definedName>
    <definedName name="_____asr4">#REF!</definedName>
    <definedName name="_____DAT10">#REF!</definedName>
    <definedName name="_____DAT11">#REF!</definedName>
    <definedName name="_____DAT17">#REF!</definedName>
    <definedName name="_____DAT18">#REF!</definedName>
    <definedName name="_____DAT24">#REF!</definedName>
    <definedName name="_____DAT25">#REF!</definedName>
    <definedName name="_____DAT26">#REF!</definedName>
    <definedName name="_____DAT27">#REF!</definedName>
    <definedName name="_____DAT28">#REF!</definedName>
    <definedName name="_____DAT29">#REF!</definedName>
    <definedName name="_____DAT3">#REF!</definedName>
    <definedName name="_____DAT30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HP1">#REF!</definedName>
    <definedName name="_____HP4">#REF!</definedName>
    <definedName name="_____mm02">#REF!</definedName>
    <definedName name="_____mm2">#REF!</definedName>
    <definedName name="_____o1">#REF!</definedName>
    <definedName name="_____o2">#REF!</definedName>
    <definedName name="_____o4">#REF!</definedName>
    <definedName name="_____PL2">#REF!</definedName>
    <definedName name="_____PL3">#REF!</definedName>
    <definedName name="_____poc01">#REF!</definedName>
    <definedName name="_____poc02">#REF!</definedName>
    <definedName name="_____poc03">#REF!</definedName>
    <definedName name="_____poc04">#REF!</definedName>
    <definedName name="_____poc05">#REF!</definedName>
    <definedName name="_____PPh21">#REF!</definedName>
    <definedName name="_____PPH23">#REF!</definedName>
    <definedName name="_____PPh26">#REF!</definedName>
    <definedName name="_____rup1">#REF!</definedName>
    <definedName name="_____rup4">#REF!</definedName>
    <definedName name="_____vib01">#REF!</definedName>
    <definedName name="_____vib02">#REF!</definedName>
    <definedName name="_____vib03">#REF!</definedName>
    <definedName name="_____vib04">#REF!</definedName>
    <definedName name="_____vib05">#REF!</definedName>
    <definedName name="_____vib06">#REF!</definedName>
    <definedName name="_____vib07">#REF!</definedName>
    <definedName name="____aam822">#REF!</definedName>
    <definedName name="____AE1">#REF!</definedName>
    <definedName name="____AE2">#REF!</definedName>
    <definedName name="____AE4">#REF!</definedName>
    <definedName name="____ar1">#REF!</definedName>
    <definedName name="____ar4">#REF!</definedName>
    <definedName name="____AS3">#REF!</definedName>
    <definedName name="____AS4">#REF!</definedName>
    <definedName name="____ase1">#REF!</definedName>
    <definedName name="____ase4">#REF!</definedName>
    <definedName name="____asr1">#REF!</definedName>
    <definedName name="____asr4">#REF!</definedName>
    <definedName name="____DAT17">#REF!</definedName>
    <definedName name="____DAT18">#REF!</definedName>
    <definedName name="____DAT26">#REF!</definedName>
    <definedName name="____DAT27">#REF!</definedName>
    <definedName name="____DAT28">#REF!</definedName>
    <definedName name="____DAT29">#REF!</definedName>
    <definedName name="____DAT3">#REF!</definedName>
    <definedName name="____DAT30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HP1">#REF!</definedName>
    <definedName name="____HP4">#REF!</definedName>
    <definedName name="____mm02">#REF!</definedName>
    <definedName name="____mm2">#REF!</definedName>
    <definedName name="____o1">#REF!</definedName>
    <definedName name="____o2">#REF!</definedName>
    <definedName name="____o4">#REF!</definedName>
    <definedName name="____PL2">#REF!</definedName>
    <definedName name="____PL3">#REF!</definedName>
    <definedName name="____poc01">#REF!</definedName>
    <definedName name="____poc02">#REF!</definedName>
    <definedName name="____poc03">#REF!</definedName>
    <definedName name="____poc04">#REF!</definedName>
    <definedName name="____poc05">#REF!</definedName>
    <definedName name="____PPh21">#REF!</definedName>
    <definedName name="____PPH23">#REF!</definedName>
    <definedName name="____PPh26">#REF!</definedName>
    <definedName name="____rup1">#REF!</definedName>
    <definedName name="____rup4">#REF!</definedName>
    <definedName name="____vib01">#REF!</definedName>
    <definedName name="____vib02">#REF!</definedName>
    <definedName name="____vib03">#REF!</definedName>
    <definedName name="____vib04">#REF!</definedName>
    <definedName name="____vib05">#REF!</definedName>
    <definedName name="____vib06">#REF!</definedName>
    <definedName name="____vib07">#REF!</definedName>
    <definedName name="___aam822">#REF!</definedName>
    <definedName name="___AE1">#REF!</definedName>
    <definedName name="___AE2">#REF!</definedName>
    <definedName name="___AE4">#REF!</definedName>
    <definedName name="___ar1">#REF!</definedName>
    <definedName name="___ar4">#REF!</definedName>
    <definedName name="___AS3">#REF!</definedName>
    <definedName name="___AS4">#REF!</definedName>
    <definedName name="___ase1">#REF!</definedName>
    <definedName name="___ase4">#REF!</definedName>
    <definedName name="___asr1">#REF!</definedName>
    <definedName name="___asr4">#REF!</definedName>
    <definedName name="___DAT1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2">#REF!</definedName>
    <definedName name="___DAT20">#REF!</definedName>
    <definedName name="___DAT24">#REF!</definedName>
    <definedName name="___DAT25">#REF!</definedName>
    <definedName name="___DAT26">#REF!</definedName>
    <definedName name="___DAT27">#REF!</definedName>
    <definedName name="___DAT28">#REF!</definedName>
    <definedName name="___DAT29">#REF!</definedName>
    <definedName name="___DAT3">#REF!</definedName>
    <definedName name="___DAT30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HP1">#REF!</definedName>
    <definedName name="___HP4">#REF!</definedName>
    <definedName name="___o1">#REF!</definedName>
    <definedName name="___o2">#REF!</definedName>
    <definedName name="___o4">#REF!</definedName>
    <definedName name="___poc01">#REF!</definedName>
    <definedName name="___poc02">#REF!</definedName>
    <definedName name="___poc03">#REF!</definedName>
    <definedName name="___poc04">#REF!</definedName>
    <definedName name="___poc05">#REF!</definedName>
    <definedName name="___PPh26">#REF!</definedName>
    <definedName name="___rup1">#REF!</definedName>
    <definedName name="___rup4">#REF!</definedName>
    <definedName name="___vib01">#REF!</definedName>
    <definedName name="___vib02">#REF!</definedName>
    <definedName name="___vib03">#REF!</definedName>
    <definedName name="___vib04">#REF!</definedName>
    <definedName name="___vib05">#REF!</definedName>
    <definedName name="___vib06">#REF!</definedName>
    <definedName name="___vib07">#REF!</definedName>
    <definedName name="__aam822">#REF!</definedName>
    <definedName name="__AE1">#REF!</definedName>
    <definedName name="__AE2">#REF!</definedName>
    <definedName name="__AE4">#REF!</definedName>
    <definedName name="__ar1">#REF!</definedName>
    <definedName name="__ar4">#REF!</definedName>
    <definedName name="__AS3">#REF!</definedName>
    <definedName name="__AS4">#REF!</definedName>
    <definedName name="__ase1">#REF!</definedName>
    <definedName name="__ase4">#REF!</definedName>
    <definedName name="__asr1">#REF!</definedName>
    <definedName name="__asr4">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2">#REF!</definedName>
    <definedName name="__DAT20">#REF!</definedName>
    <definedName name="__DAT24">#REF!</definedName>
    <definedName name="__DAT25">#REF!</definedName>
    <definedName name="__DAT26">#REF!</definedName>
    <definedName name="__DAT27">#REF!</definedName>
    <definedName name="__DAT28">#REF!</definedName>
    <definedName name="__DAT29">#REF!</definedName>
    <definedName name="__DAT3">#REF!</definedName>
    <definedName name="__DAT30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HP1">#REF!</definedName>
    <definedName name="__HP4">#REF!</definedName>
    <definedName name="__mm02">#REF!</definedName>
    <definedName name="__mm2">#REF!</definedName>
    <definedName name="__o1">#REF!</definedName>
    <definedName name="__o2">#REF!</definedName>
    <definedName name="__o4">#REF!</definedName>
    <definedName name="__PL2">#REF!</definedName>
    <definedName name="__PL3">#REF!</definedName>
    <definedName name="__poc01">#REF!</definedName>
    <definedName name="__poc02">#REF!</definedName>
    <definedName name="__poc03">#REF!</definedName>
    <definedName name="__poc04">#REF!</definedName>
    <definedName name="__poc05">#REF!</definedName>
    <definedName name="__PPh21">#REF!</definedName>
    <definedName name="__PPH23">#REF!</definedName>
    <definedName name="__PPh26">#REF!</definedName>
    <definedName name="__rup1">#REF!</definedName>
    <definedName name="__rup4">#REF!</definedName>
    <definedName name="__vib01">#REF!</definedName>
    <definedName name="__vib02">#REF!</definedName>
    <definedName name="__vib03">#REF!</definedName>
    <definedName name="__vib04">#REF!</definedName>
    <definedName name="__vib05">#REF!</definedName>
    <definedName name="__vib06">#REF!</definedName>
    <definedName name="__vib07">#REF!</definedName>
    <definedName name="__xlnm__FilterDatabase">NA()</definedName>
    <definedName name="__xlnm__FilterDatabase_1">NA()</definedName>
    <definedName name="__xlnm_Print_Area">"$#REF!.$A$1:$K$2"</definedName>
    <definedName name="__xlnm_Print_Area_1">#REF!</definedName>
    <definedName name="__xlnm_Print_Titles">"$#REF!.$A$1:$HJ$2"</definedName>
    <definedName name="__xlnm_Print_Titles_1">#REF!</definedName>
    <definedName name="__xlnm_Print_Titles_10">([2]B737NG1!$A$1:$N$65536,[2]B737NG1!$A$1:$IU$4)</definedName>
    <definedName name="_1">#REF!</definedName>
    <definedName name="_2">#REF!</definedName>
    <definedName name="_3">#REF!</definedName>
    <definedName name="_4">#REF!</definedName>
    <definedName name="_4Excel_BuiltIn_Print_Area_15_1">#REF!</definedName>
    <definedName name="_5">#REF!</definedName>
    <definedName name="_6">#REF!</definedName>
    <definedName name="_7">#REF!</definedName>
    <definedName name="_801080045">#REF!</definedName>
    <definedName name="_A">#REF!</definedName>
    <definedName name="_aam822">#REF!</definedName>
    <definedName name="_AE1">#REF!</definedName>
    <definedName name="_AE2">#REF!</definedName>
    <definedName name="_AE4">#REF!</definedName>
    <definedName name="_ALM1">#REF!</definedName>
    <definedName name="_ar1">#REF!</definedName>
    <definedName name="_ar4">#REF!</definedName>
    <definedName name="_AS3">#REF!</definedName>
    <definedName name="_AS4">#REF!</definedName>
    <definedName name="_ase1">#REF!</definedName>
    <definedName name="_ase4">#REF!</definedName>
    <definedName name="_asr1">#REF!</definedName>
    <definedName name="_asr4">#REF!</definedName>
    <definedName name="_bdm.795B7E106758452084749AABEEB75977.edm">#REF!</definedName>
    <definedName name="_BH1">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9">#REF!</definedName>
    <definedName name="_DAT3">#REF!</definedName>
    <definedName name="_DAT30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s06">#REF!</definedName>
    <definedName name="_Fill">#REF!</definedName>
    <definedName name="_xlnm._FilterDatabase" localSheetId="2" hidden="1">'Standar Durasi'!$B$4:$AK$83</definedName>
    <definedName name="_xlnm._FilterDatabase" localSheetId="1" hidden="1">'Standar Jumlah'!$B$4:$AK$83</definedName>
    <definedName name="_HP4">#REF!</definedName>
    <definedName name="_k798798">#REF!</definedName>
    <definedName name="_Key1" hidden="1">#REF!</definedName>
    <definedName name="_klu2">#REF!</definedName>
    <definedName name="_klu3">#REF!</definedName>
    <definedName name="_klu4">#REF!</definedName>
    <definedName name="_klu5">#REF!</definedName>
    <definedName name="_LAM1">#REF!</definedName>
    <definedName name="_mm02">#REF!</definedName>
    <definedName name="_mm1">#REF!</definedName>
    <definedName name="_mm2">#REF!</definedName>
    <definedName name="_mm3">#REF!</definedName>
    <definedName name="_mm4">#REF!</definedName>
    <definedName name="_o1">#REF!</definedName>
    <definedName name="_o2">#REF!</definedName>
    <definedName name="_o4">#REF!</definedName>
    <definedName name="_Order1" hidden="1">255</definedName>
    <definedName name="_osp1">#REF!</definedName>
    <definedName name="_P">#REF!</definedName>
    <definedName name="_PL1">#REF!</definedName>
    <definedName name="_PL2">#REF!</definedName>
    <definedName name="_PL3">#REF!</definedName>
    <definedName name="_poc01">#REF!</definedName>
    <definedName name="_poc02">#REF!</definedName>
    <definedName name="_poc03">#REF!</definedName>
    <definedName name="_poc04">#REF!</definedName>
    <definedName name="_poc05">#REF!</definedName>
    <definedName name="_poc1">#REF!</definedName>
    <definedName name="_poc2">#REF!</definedName>
    <definedName name="_poc3">#REF!</definedName>
    <definedName name="_poc4">#REF!</definedName>
    <definedName name="_poc5">#REF!</definedName>
    <definedName name="_PPH21">[3]UPLOAD!$AR$5:$AT$113</definedName>
    <definedName name="_PPH23">#REF!</definedName>
    <definedName name="_PPH25">#REF!</definedName>
    <definedName name="_PPh26">#REF!</definedName>
    <definedName name="_R">#REF!</definedName>
    <definedName name="_RL1">#REF!</definedName>
    <definedName name="_RL2">#REF!</definedName>
    <definedName name="_rup1">#REF!</definedName>
    <definedName name="_rup4">#REF!</definedName>
    <definedName name="_Sga6000">#REF!</definedName>
    <definedName name="_Sort" hidden="1">#REF!</definedName>
    <definedName name="_vib01">#REF!</definedName>
    <definedName name="_vib02">#REF!</definedName>
    <definedName name="_vib03">#REF!</definedName>
    <definedName name="_vib04">#REF!</definedName>
    <definedName name="_vib05">#REF!</definedName>
    <definedName name="_vib06">#REF!</definedName>
    <definedName name="_vib07">#REF!</definedName>
    <definedName name="_VV1">#REF!</definedName>
    <definedName name="_WDR_">#REF!</definedName>
    <definedName name="_WS1">#REF!</definedName>
    <definedName name="_WS2">#REF!</definedName>
    <definedName name="_xlnm__FilterDatabase">NA()</definedName>
    <definedName name="_xlnm__FilterDatabase_1">NA()</definedName>
    <definedName name="_xlnm_Print_Area">"$#REF!.$A$1:$K$2"</definedName>
    <definedName name="_xlnm_Print_Area_1">#REF!</definedName>
    <definedName name="_xlnm_Print_Titles">"$#REF!.$A$1:$HJ$2"</definedName>
    <definedName name="_xlnm_Print_Titles_1">#REF!</definedName>
    <definedName name="_xlnm_Print_Titles_10">([4]B737NG1!$A:$N,[4]B737NG1!$A$1:$IU$4)</definedName>
    <definedName name="_XX1">#REF!</definedName>
    <definedName name="_y">#REF!</definedName>
    <definedName name="_yy1">#REF!</definedName>
    <definedName name="_yy2">#REF!</definedName>
    <definedName name="_yy3">#REF!</definedName>
    <definedName name="_yy4">#REF!</definedName>
    <definedName name="_Z">#REF!</definedName>
    <definedName name="a">#REF!</definedName>
    <definedName name="aaaa">#REF!</definedName>
    <definedName name="abc">#REF!</definedName>
    <definedName name="accrual">#REF!</definedName>
    <definedName name="ACDATA">'[5]AC Data'!$B$4:$C$40</definedName>
    <definedName name="ACGA">#REF!</definedName>
    <definedName name="acountname">#REF!</definedName>
    <definedName name="ACQ">#REF!</definedName>
    <definedName name="ActualIdxChartRange">#REF!</definedName>
    <definedName name="ActualValChartRange">#REF!</definedName>
    <definedName name="ACused">#REF!</definedName>
    <definedName name="ACusedCT_NP">#REF!</definedName>
    <definedName name="ad">#REF!</definedName>
    <definedName name="address01">#REF!</definedName>
    <definedName name="address02">#REF!</definedName>
    <definedName name="address03">#REF!</definedName>
    <definedName name="adjust">#REF!</definedName>
    <definedName name="AE">#REF!</definedName>
    <definedName name="aeae">#REF!</definedName>
    <definedName name="Afdrukbereik_MI">#REF!</definedName>
    <definedName name="AFRICA_20">#REF!</definedName>
    <definedName name="ag">#REF!</definedName>
    <definedName name="AGF">#REF!</definedName>
    <definedName name="ah">#REF!</definedName>
    <definedName name="ai">#REF!</definedName>
    <definedName name="aj">#REF!</definedName>
    <definedName name="AKTIVA">#REF!</definedName>
    <definedName name="aktiva_lainnya">#REF!</definedName>
    <definedName name="aktiva_pajak_tangguhan">#REF!</definedName>
    <definedName name="aktiva_tetap">#REF!</definedName>
    <definedName name="aku">#REF!</definedName>
    <definedName name="Alamat">#REF!</definedName>
    <definedName name="ALEXANDER">#REF!</definedName>
    <definedName name="ALL">#REF!</definedName>
    <definedName name="alldata">#REF!</definedName>
    <definedName name="American_Express_Bank">#REF!</definedName>
    <definedName name="AMI">#REF!</definedName>
    <definedName name="ANDH">'[6]GSE USED'!$J$8</definedName>
    <definedName name="ANDM">'[6]GSE USED'!$I$8</definedName>
    <definedName name="angg">#N/A</definedName>
    <definedName name="angka">#REF!</definedName>
    <definedName name="Année">#REF!</definedName>
    <definedName name="aocarr">'[7]Sheet2 (2)'!$A$5:$D$75</definedName>
    <definedName name="aocdep">'[7]Sheet2 (2)'!$F$5:$I$59</definedName>
    <definedName name="AP">[8]UPLOAD!$W$5:$Z$63</definedName>
    <definedName name="APR">#REF!</definedName>
    <definedName name="APSUMMARY">#REF!</definedName>
    <definedName name="ApuStatn">"$#REF!.$#REF!$#REF!:$#REF!$#REF!"</definedName>
    <definedName name="AR_2">#REF!</definedName>
    <definedName name="ARA_Threshold">#REF!</definedName>
    <definedName name="ARA_Threshold___2">#REF!</definedName>
    <definedName name="ARA_Threshold_9">#REF!</definedName>
    <definedName name="are">#REF!</definedName>
    <definedName name="ARP_Threshold">#REF!</definedName>
    <definedName name="ARPU">#REF!</definedName>
    <definedName name="arr">[9]Sheet1!$A$5:$D$77</definedName>
    <definedName name="ARR1T">'[6]Clash Handling by Terminal'!$C$6:$C$50</definedName>
    <definedName name="ARR2T">'[6]Clash Handling by Terminal'!$K$6:$K$9</definedName>
    <definedName name="arrqg">#REF!</definedName>
    <definedName name="as">#REF!</definedName>
    <definedName name="AS2LinkLS">#REF!</definedName>
    <definedName name="AS2StaticLC">#REF!</definedName>
    <definedName name="AS2StaticLS">#REF!</definedName>
    <definedName name="AS2TickmarkLS">#REF!</definedName>
    <definedName name="asasas">#REF!</definedName>
    <definedName name="asd">#REF!</definedName>
    <definedName name="ase">#REF!</definedName>
    <definedName name="ASS">#REF!</definedName>
    <definedName name="asset">#REF!</definedName>
    <definedName name="asset1">#REF!</definedName>
    <definedName name="asset4">#REF!</definedName>
    <definedName name="ATKCOps_persvc_perac">#REF!</definedName>
    <definedName name="ATMR">#REF!</definedName>
    <definedName name="aTotalMarket">#REF!</definedName>
    <definedName name="attachVI">#REF!</definedName>
    <definedName name="AUD">#REF!</definedName>
    <definedName name="audit">#REF!</definedName>
    <definedName name="Audited2015">'[10]Audited 2015'!$B:$G</definedName>
    <definedName name="Audited2016">#REF!</definedName>
    <definedName name="AUSTRALIA_20">#REF!</definedName>
    <definedName name="avagt00">#REF!</definedName>
    <definedName name="average">#REF!</definedName>
    <definedName name="avjuly00">#REF!</definedName>
    <definedName name="avsep00">#REF!</definedName>
    <definedName name="AWDH">'[6]GSE USED'!$O$8</definedName>
    <definedName name="AWDM">'[6]GSE USED'!$N$8</definedName>
    <definedName name="Aws">#REF!</definedName>
    <definedName name="B">#REF!</definedName>
    <definedName name="bagian_laba_asosiasi">#REF!</definedName>
    <definedName name="BAH">'[6]GSE USED'!$C$8</definedName>
    <definedName name="balancesheets">#REF!</definedName>
    <definedName name="BALANS">#REF!</definedName>
    <definedName name="balmfCurrentAssets">#REF!</definedName>
    <definedName name="balmfCurrentLiabilities">#REF!</definedName>
    <definedName name="balmfNonCurrentAssets">#REF!</definedName>
    <definedName name="balmfNonCurrentLiabilities">#REF!</definedName>
    <definedName name="balmfNonCurrentProvisions">#REF!</definedName>
    <definedName name="balmfOtherNonCurrentAssets">#REF!</definedName>
    <definedName name="balmfShareEquity">#REF!</definedName>
    <definedName name="BAM">'[6]GSE USED'!$B$8</definedName>
    <definedName name="bandara">#REF!</definedName>
    <definedName name="bank">#REF!</definedName>
    <definedName name="BANKCHARGES">#REF!</definedName>
    <definedName name="BARRY">#REF!</definedName>
    <definedName name="bas">#REF!</definedName>
    <definedName name="BBM">'[11]Data Dukung'!$B$148:$C$166</definedName>
    <definedName name="BBT">#REF!</definedName>
    <definedName name="BDH">'[6]GSE USED'!$E$8</definedName>
    <definedName name="BDJ">#REF!</definedName>
    <definedName name="BDM">'[6]GSE USED'!$D$8</definedName>
    <definedName name="beban_bunga">#REF!</definedName>
    <definedName name="beban_tangguhan">#REF!</definedName>
    <definedName name="beban_usaha_lainnya">#REF!</definedName>
    <definedName name="ben_tbl_mo">#REF!</definedName>
    <definedName name="ben_tbl_mo1">#REF!</definedName>
    <definedName name="ben_tbl_mo2">#REF!</definedName>
    <definedName name="ben_tbl_yr">#REF!</definedName>
    <definedName name="ben_tbl_yr1">#REF!</definedName>
    <definedName name="ben_tbl_yr2">#REF!</definedName>
    <definedName name="bh_perac_persvc">#REF!</definedName>
    <definedName name="Bi_Produksi">#REF!</definedName>
    <definedName name="Bi_Tetap">#REF!</definedName>
    <definedName name="BI98I">#REF!</definedName>
    <definedName name="BI98P">#REF!</definedName>
    <definedName name="BI99I">#REF!</definedName>
    <definedName name="BI99P">#REF!</definedName>
    <definedName name="Biaya">#REF!</definedName>
    <definedName name="Biaya_YMHD">#REF!</definedName>
    <definedName name="BIG">#REF!</definedName>
    <definedName name="BIK">#REF!</definedName>
    <definedName name="BIK_11">#REF!</definedName>
    <definedName name="BIK_8">#REF!</definedName>
    <definedName name="bikexpenses_15">#REF!</definedName>
    <definedName name="bikexpenses_8">#REF!</definedName>
    <definedName name="BlockHour">#REF!</definedName>
    <definedName name="BMCFADJ">#REF!</definedName>
    <definedName name="BMCFCIG">#REF!</definedName>
    <definedName name="BMCFCON">#REF!</definedName>
    <definedName name="BMCFKAR">#REF!</definedName>
    <definedName name="BMSUMCF">#REF!</definedName>
    <definedName name="BMWC">#REF!</definedName>
    <definedName name="BNHC">#REF!</definedName>
    <definedName name="BON_0002">#REF!</definedName>
    <definedName name="BON_0003">#REF!</definedName>
    <definedName name="BON_0004">#REF!</definedName>
    <definedName name="BON_0005">#REF!</definedName>
    <definedName name="BON_0006">#REF!</definedName>
    <definedName name="BON_0007">#REF!</definedName>
    <definedName name="BONUS">[8]UPLOAD!$AH$5:$AJ$90</definedName>
    <definedName name="bookyear">#REF!</definedName>
    <definedName name="BOSharePax">#REF!</definedName>
    <definedName name="BPLL">#REF!</definedName>
    <definedName name="BPN">#REF!</definedName>
    <definedName name="br">#REF!</definedName>
    <definedName name="Break_Down">'[12]DATA DUKUNG'!$J$78:$O$105</definedName>
    <definedName name="BS">#REF!</definedName>
    <definedName name="BSBIPRINENG">#REF!</definedName>
    <definedName name="BSBIPRINTENG">#REF!</definedName>
    <definedName name="BSBIPRINTIND">#REF!</definedName>
    <definedName name="BSCheckSum">#REF!</definedName>
    <definedName name="BSCON">#REF!</definedName>
    <definedName name="BSDT1">#REF!</definedName>
    <definedName name="BSDT2">#REF!</definedName>
    <definedName name="BSHOPRINTENG">#REF!</definedName>
    <definedName name="BSHOPRINTIND">#REF!</definedName>
    <definedName name="BSMADJ">#REF!</definedName>
    <definedName name="BSMCIG">#REF!</definedName>
    <definedName name="BSMCON">#REF!</definedName>
    <definedName name="BSMKAR">#REF!</definedName>
    <definedName name="bswip">#REF!</definedName>
    <definedName name="BTJ">#REF!</definedName>
    <definedName name="BTL">#REF!</definedName>
    <definedName name="BUD_16">#REF!</definedName>
    <definedName name="business">#REF!</definedName>
    <definedName name="businesstype">#REF!</definedName>
    <definedName name="BV_20">#REF!</definedName>
    <definedName name="BY.PAKAIAN">'[13]PAKAIAN PEG TTP'!$J$6:$J$31</definedName>
    <definedName name="C_">#REF!</definedName>
    <definedName name="cad">#REF!</definedName>
    <definedName name="Cadangan_modal">#REF!</definedName>
    <definedName name="CADJ">#REF!</definedName>
    <definedName name="caforward">#REF!</definedName>
    <definedName name="caforward_11">#REF!</definedName>
    <definedName name="caforward_14">#REF!</definedName>
    <definedName name="caforward_15">#REF!</definedName>
    <definedName name="caforward_8">#REF!</definedName>
    <definedName name="CAH">'[6]GSE USED'!$R$8</definedName>
    <definedName name="cal">#REF!</definedName>
    <definedName name="calendar">#REF!</definedName>
    <definedName name="CAM">'[6]GSE USED'!$Q$8</definedName>
    <definedName name="cantil">#REF!</definedName>
    <definedName name="Casfl04">#REF!</definedName>
    <definedName name="casfl12">#REF!</definedName>
    <definedName name="Cathay_Pacific">#REF!</definedName>
    <definedName name="CB">#REF!</definedName>
    <definedName name="cc">#REF!</definedName>
    <definedName name="CCO">#REF!</definedName>
    <definedName name="CDH">'[6]GSE USED'!$T$8</definedName>
    <definedName name="CDM">'[6]GSE USED'!$S$8</definedName>
    <definedName name="CE">#REF!</definedName>
    <definedName name="CETAK">#REF!</definedName>
    <definedName name="CETAK_SUMMARY">#REF!</definedName>
    <definedName name="CETAK4">#REF!</definedName>
    <definedName name="CF">#REF!</definedName>
    <definedName name="CFCheckSum">#REF!</definedName>
    <definedName name="CFI_20">#REF!</definedName>
    <definedName name="cg">#REF!</definedName>
    <definedName name="CGK">#REF!</definedName>
    <definedName name="CGO">#REF!</definedName>
    <definedName name="CH">#REF!</definedName>
    <definedName name="CHANGE_CF">#REF!</definedName>
    <definedName name="CHANGE_TP">#REF!</definedName>
    <definedName name="CHARTER">#REF!</definedName>
    <definedName name="Checklist">"$#REF!.$#REF!$#REF!:$#REF!$#REF!"</definedName>
    <definedName name="CI">#REF!</definedName>
    <definedName name="cip">#REF!</definedName>
    <definedName name="Cities">#REF!</definedName>
    <definedName name="coba">#REF!</definedName>
    <definedName name="code">[14]Units!$C$4:$D$5</definedName>
    <definedName name="CODE1">#REF!</definedName>
    <definedName name="CODE2">#REF!</definedName>
    <definedName name="COGS_14">#REF!</definedName>
    <definedName name="COGS_15">#REF!</definedName>
    <definedName name="COGS_8">#REF!</definedName>
    <definedName name="ColorArea">#REF!</definedName>
    <definedName name="COM">#REF!</definedName>
    <definedName name="companyofficer">#REF!</definedName>
    <definedName name="CompFCF">#REF!</definedName>
    <definedName name="CompNI">#REF!</definedName>
    <definedName name="CompPEVal">#REF!</definedName>
    <definedName name="CompPFCFVal">#REF!</definedName>
    <definedName name="CompPSVal">#REF!</definedName>
    <definedName name="compresult">#REF!</definedName>
    <definedName name="compresults">#REF!</definedName>
    <definedName name="CompSales">#REF!</definedName>
    <definedName name="computer">#REF!</definedName>
    <definedName name="CompVal">#REF!</definedName>
    <definedName name="CONSL">#REF!</definedName>
    <definedName name="CONSOLK">#REF!</definedName>
    <definedName name="CONSOLL">#REF!</definedName>
    <definedName name="CONSOLM">#REF!</definedName>
    <definedName name="CONTENTS">#REF!</definedName>
    <definedName name="cooperation">#REF!</definedName>
    <definedName name="CoPAVal">#REF!</definedName>
    <definedName name="CoPEVal">#REF!</definedName>
    <definedName name="CoPSVal">#REF!</definedName>
    <definedName name="CORP_PERF">#REF!</definedName>
    <definedName name="Corporate">#REF!</definedName>
    <definedName name="CORPSUMM">#REF!</definedName>
    <definedName name="CPA">#REF!</definedName>
    <definedName name="CPB">#REF!</definedName>
    <definedName name="CR">#REF!</definedName>
    <definedName name="Criteria_MI">#REF!</definedName>
    <definedName name="CROSBEL_20">#REF!</definedName>
    <definedName name="CROSFR_20">#REF!</definedName>
    <definedName name="CROSUK_20">#REF!</definedName>
    <definedName name="CRS">#REF!</definedName>
    <definedName name="CRT">#REF!</definedName>
    <definedName name="CS">#REF!</definedName>
    <definedName name="CsBTTsdu" hidden="1">#REF!</definedName>
    <definedName name="CsCBLsdu">#REF!</definedName>
    <definedName name="curr">#REF!</definedName>
    <definedName name="CurrCost">#N/A</definedName>
    <definedName name="CURRDATE">#REF!</definedName>
    <definedName name="CurrentDate">#REF!</definedName>
    <definedName name="CurrView">#REF!</definedName>
    <definedName name="CUSTOM">#REF!</definedName>
    <definedName name="cv">#REF!</definedName>
    <definedName name="DAFBULAN">[15]Sheet1!$F$14:$F$25</definedName>
    <definedName name="dafpeg">[1]DATA!$B$5:$F$404</definedName>
    <definedName name="Daftar2">#REF!</definedName>
    <definedName name="dare">#REF!</definedName>
    <definedName name="dat_lbbuII">#REF!</definedName>
    <definedName name="DATA">#REF!</definedName>
    <definedName name="DATA_BASE_KARYAWAN_OS">'[16]Kekuatan Pegawai OS'!$A$7:$S$8</definedName>
    <definedName name="DATA_PESERTA_HUT">'[17]DATA BASE'!$C$8:$Y$1205</definedName>
    <definedName name="data_semua">[18]PEG.TETAP!$10:$125</definedName>
    <definedName name="DATA1">[19]DATABASE!$B$10:$M$349</definedName>
    <definedName name="DATA2">'[20]DATA PEGAWAI'!$E$7:$AS$836</definedName>
    <definedName name="DATAA">#REF!</definedName>
    <definedName name="_xlnm.Database">#REF!</definedName>
    <definedName name="Database_MI">#REF!</definedName>
    <definedName name="DATAGAJI">'[21]DATA BASE'!$N$11:$AC$80</definedName>
    <definedName name="DataOL">#REF!</definedName>
    <definedName name="DATAPEGAWAI">'[22]DATA PEGAWAI'!$C$6:$IV$126</definedName>
    <definedName name="DATAPKWT">'[20]DATA PEGAWAI'!$E$839:$AS$976</definedName>
    <definedName name="datastart">#REF!</definedName>
    <definedName name="DATATOTAL">[23]DATA!$CL$3:$CP$2362</definedName>
    <definedName name="DataVera">#REF!</definedName>
    <definedName name="date">"$#REF!.$B$4:$B$4"</definedName>
    <definedName name="DATE_9">#REF!</definedName>
    <definedName name="dayoff">#REF!</definedName>
    <definedName name="days">[15]Sheet1!$F$6:$I$12</definedName>
    <definedName name="DBActCFChartRange">#REF!</definedName>
    <definedName name="DBActSalesChartRange">#REF!</definedName>
    <definedName name="DBASE">#REF!</definedName>
    <definedName name="DbaseAMT">#REF!</definedName>
    <definedName name="DbaseLanding">#REF!</definedName>
    <definedName name="dbm">#REF!</definedName>
    <definedName name="DBYield">#REF!</definedName>
    <definedName name="DCFRW">#REF!</definedName>
    <definedName name="DCFVal">#REF!</definedName>
    <definedName name="DCFWV">#REF!</definedName>
    <definedName name="DCUNEARNED1">#REF!</definedName>
    <definedName name="DCUNEARNED1_14">#REF!</definedName>
    <definedName name="DCUNEARNED1_15">#REF!</definedName>
    <definedName name="DCUNEARNED2">#REF!</definedName>
    <definedName name="DCUNEARNED2_11">#REF!</definedName>
    <definedName name="DCUNEARNED2_8">#REF!</definedName>
    <definedName name="dee">#REF!</definedName>
    <definedName name="Defisit">#REF!</definedName>
    <definedName name="DELAPANBELAS">#REF!</definedName>
    <definedName name="dem">#REF!</definedName>
    <definedName name="dep">[9]Sheet1!$F$5:$I$77</definedName>
    <definedName name="DEP_2008">#REF!</definedName>
    <definedName name="DEP_2009">#REF!</definedName>
    <definedName name="DEP1T">'[6]Clash Handling by Terminal'!$G$6:$G$54</definedName>
    <definedName name="DEP2T">'[6]Clash Handling by Terminal'!$O$6:$O$9</definedName>
    <definedName name="depga">#REF!</definedName>
    <definedName name="depqg">#REF!</definedName>
    <definedName name="depreciation_11">#REF!</definedName>
    <definedName name="depreciation_14">#REF!</definedName>
    <definedName name="depreciation_15">#REF!</definedName>
    <definedName name="depreciation_8">#REF!</definedName>
    <definedName name="DEPRECIATION0">#REF!</definedName>
    <definedName name="DEPRECIATION0_11">#REF!</definedName>
    <definedName name="DEPRECIATION0_14">#REF!</definedName>
    <definedName name="DEPRECIATION0_15">#REF!</definedName>
    <definedName name="DEPRECIATION0_8">#REF!</definedName>
    <definedName name="depreciationcalculation">#REF!</definedName>
    <definedName name="Depreop">#REF!</definedName>
    <definedName name="Depreop_11">#REF!</definedName>
    <definedName name="Depreop_14">#REF!</definedName>
    <definedName name="Depreop_15">#REF!</definedName>
    <definedName name="Depreop_8">#REF!</definedName>
    <definedName name="Deprepro">#REF!</definedName>
    <definedName name="Deprepro_11">#REF!</definedName>
    <definedName name="Deprepro_14">#REF!</definedName>
    <definedName name="Deprepro_15">#REF!</definedName>
    <definedName name="Deprepro_8">#REF!</definedName>
    <definedName name="DEPRESIASI">#REF!</definedName>
    <definedName name="df">#REF!</definedName>
    <definedName name="dfdfd">#REF!</definedName>
    <definedName name="DFUNEARNED1">#REF!</definedName>
    <definedName name="DFUNEARNED1_11">#REF!</definedName>
    <definedName name="DFUNEARNED1_8">#REF!</definedName>
    <definedName name="DFUNEARNED2">#REF!</definedName>
    <definedName name="DFUNEARNED2_11">#REF!</definedName>
    <definedName name="DFUNEARNED2_8">#REF!</definedName>
    <definedName name="dina">#REF!</definedName>
    <definedName name="dina1">#REF!</definedName>
    <definedName name="dina4">#REF!</definedName>
    <definedName name="Diskon">#REF!</definedName>
    <definedName name="DITL">#REF!</definedName>
    <definedName name="dividend_14">#REF!</definedName>
    <definedName name="dividend_15">#REF!</definedName>
    <definedName name="dividend_8">#REF!</definedName>
    <definedName name="Divisi">#REF!</definedName>
    <definedName name="DJB">#REF!</definedName>
    <definedName name="DJJ">#REF!</definedName>
    <definedName name="dl">#REF!</definedName>
    <definedName name="DOC">#REF!</definedName>
    <definedName name="domicile">#REF!</definedName>
    <definedName name="DONATIONS">#REF!</definedName>
    <definedName name="doub">#REF!</definedName>
    <definedName name="DPS">#REF!</definedName>
    <definedName name="DRS">#REF!</definedName>
    <definedName name="dtbook1">#REF!</definedName>
    <definedName name="DUABELAS">#REF!</definedName>
    <definedName name="DUABELASA">#REF!</definedName>
    <definedName name="DUADUA">#REF!</definedName>
    <definedName name="DUANOL">#REF!</definedName>
    <definedName name="DUAPULUH">#REF!</definedName>
    <definedName name="DUAPULUHA">#REF!</definedName>
    <definedName name="DUAPULUHDELAPAN">#REF!</definedName>
    <definedName name="DUAPULUHDUADUA">#REF!</definedName>
    <definedName name="DUAPULUHDUAEMP">#REF!</definedName>
    <definedName name="DUAPULUHDUALIMA">#REF!</definedName>
    <definedName name="DUAPULUHDUANOL">#REF!</definedName>
    <definedName name="DUAPULUHDUASATU">#REF!</definedName>
    <definedName name="DUAPULUHDUATIGA">#REF!</definedName>
    <definedName name="DUAPULUHEMPAT">#REF!</definedName>
    <definedName name="DUAPULUHLIMA">#REF!</definedName>
    <definedName name="DUAPULUHSATU">#REF!</definedName>
    <definedName name="DUAPULUHSATUA">#REF!</definedName>
    <definedName name="DUAPULUHSEMBILA">#REF!</definedName>
    <definedName name="DUAPULUHTIGA">#REF!</definedName>
    <definedName name="DUAPULUHTUJUH">#REF!</definedName>
    <definedName name="DUASATU">#REF!</definedName>
    <definedName name="eare">#REF!</definedName>
    <definedName name="earea">#REF!</definedName>
    <definedName name="eareare">#REF!</definedName>
    <definedName name="earer">#REF!</definedName>
    <definedName name="EBT_11">#REF!</definedName>
    <definedName name="EBT_8">#REF!</definedName>
    <definedName name="ee">#REF!</definedName>
    <definedName name="EffDateofRest">#REF!</definedName>
    <definedName name="EK">#REF!</definedName>
    <definedName name="ekuitas">#REF!</definedName>
    <definedName name="EMPAT">#REF!</definedName>
    <definedName name="EMPATBELAS">#REF!</definedName>
    <definedName name="EMPATBELASA">#REF!</definedName>
    <definedName name="ENAM">#REF!</definedName>
    <definedName name="ENAMBELAS">#REF!</definedName>
    <definedName name="ENAMBELASA">#REF!</definedName>
    <definedName name="endyear">#REF!</definedName>
    <definedName name="english">#REF!</definedName>
    <definedName name="ENTERTAIN">#REF!</definedName>
    <definedName name="Entity">#REF!</definedName>
    <definedName name="eq_mayor_abc">#REF!</definedName>
    <definedName name="eq_mayor_aws">#REF!</definedName>
    <definedName name="eq_minor_abc">#REF!</definedName>
    <definedName name="eq_minor_aws">#REF!</definedName>
    <definedName name="erarea">#REF!</definedName>
    <definedName name="erew">#REF!</definedName>
    <definedName name="estrealTWIII2009">'[24]RINC.PEND &amp; BEB TW II'!$B$8:$K$1220</definedName>
    <definedName name="Excel_BuiltIn__FilterDatabase_1">NA()</definedName>
    <definedName name="Excel_BuiltIn_Database">#REF!</definedName>
    <definedName name="Excel_BuiltIn_Database_0">#REF!</definedName>
    <definedName name="Excel_BuiltIn_Database_1">#REF!</definedName>
    <definedName name="Excel_BuiltIn_Database_14">#REF!</definedName>
    <definedName name="Excel_BuiltIn_Database_15">#REF!</definedName>
    <definedName name="Excel_BuiltIn_Database_2">#REF!</definedName>
    <definedName name="Excel_BuiltIn_Database_3">#REF!</definedName>
    <definedName name="Excel_BuiltIn_Print_Area">#REF!</definedName>
    <definedName name="Excel_BuiltIn_Print_Area_0">#REF!</definedName>
    <definedName name="Excel_BuiltIn_Print_Area_1">'[25]Call Center'!#REF!</definedName>
    <definedName name="Excel_BuiltIn_Print_Area_1_1">#REF!</definedName>
    <definedName name="Excel_BuiltIn_Print_Area_1_1_1">#REF!</definedName>
    <definedName name="Excel_BuiltIn_Print_Area_1_1_1_1">#REF!</definedName>
    <definedName name="Excel_BuiltIn_Print_Area_1_1_1_1_1">#REF!</definedName>
    <definedName name="Excel_BuiltIn_Print_Area_1_1_1_1_1_1">#REF!</definedName>
    <definedName name="Excel_BuiltIn_Print_Area_12">#REF!</definedName>
    <definedName name="Excel_BuiltIn_Print_Area_3">"$#REF!.$A$1:$K$2"</definedName>
    <definedName name="Excel_BuiltIn_Print_Area_3_1">#REF!</definedName>
    <definedName name="Excel_BuiltIn_Print_Area_3_1_1">#REF!</definedName>
    <definedName name="Excel_BuiltIn_Print_Area_4_1">#REF!</definedName>
    <definedName name="Excel_BuiltIn_Print_Area_5">[26]MPA!#REF!</definedName>
    <definedName name="Excel_BuiltIn_Print_Area_5_1">#REF!</definedName>
    <definedName name="Excel_BuiltIn_Print_Area_5_1_1_1">NA()</definedName>
    <definedName name="Excel_BuiltIn_Print_Area_5_1_1_1_1_1">NA()</definedName>
    <definedName name="Excel_BuiltIn_Print_Area_6_1">"$#REF!.$A$10:$H$27"</definedName>
    <definedName name="Excel_BuiltIn_Print_Titles_1">#REF!</definedName>
    <definedName name="Excel_BuiltIn_Print_Titles_1_1">#REF!</definedName>
    <definedName name="Excel_BuiltIn_Print_Titles_1_1_1">#REF!</definedName>
    <definedName name="Excel_BuiltIn_Print_Titles_1_1_1_1">#REF!</definedName>
    <definedName name="Excel_BuiltIn_Print_Titles_1_1_1_1_1">#REF!</definedName>
    <definedName name="Excel_BuiltIn_Print_Titles_1_1_1_1_1_1">#REF!</definedName>
    <definedName name="Excel_BuiltIn_Print_Titles_1_1_1_1_1_1_1">#REF!</definedName>
    <definedName name="Excel_BuiltIn_Print_Titles_1_1_1_1_1_1_1_1">#REF!</definedName>
    <definedName name="Excel_BuiltIn_Print_Titles_1_1_1_1_1_1_1_1_1">#REF!</definedName>
    <definedName name="Excel_BuiltIn_Print_Titles_1_1_1_1_1_1_1_1_1_1">#REF!</definedName>
    <definedName name="Excel_BuiltIn_Print_Titles_1_1_1_1_1_1_1_1_1_1_1">#REF!</definedName>
    <definedName name="Excel_BuiltIn_Print_Titles_1_1_1_1_1_1_1_1_1_1_1_1">#REF!</definedName>
    <definedName name="Excel_BuiltIn_Print_Titles_1_1_1_1_1_1_1_1_1_1_1_1_1">#REF!</definedName>
    <definedName name="Excel_BuiltIn_Print_Titles_1_1_1_1_1_1_1_1_1_1_1_1_1_1">#REF!</definedName>
    <definedName name="Excel_BuiltIn_Print_Titles_1_1_1_1_1_1_1_1_1_1_1_1_1_1_1">#REF!</definedName>
    <definedName name="Excel_BuiltIn_Print_Titles_1_1_1_1_1_1_1_1_1_1_1_1_1_1_1_1">#REF!</definedName>
    <definedName name="Excel_BuiltIn_Print_Titles_1_1_1_1_1_1_1_1_1_1_1_1_1_1_1_1_1">#REF!</definedName>
    <definedName name="Excel_BuiltIn_Print_Titles_1_1_1_1_1_1_1_1_1_1_1_1_1_1_1_1_1_1">#REF!</definedName>
    <definedName name="Excel_BuiltIn_Print_Titles_1_1_1_1_1_1_1_1_1_1_1_1_1_1_1_1_1_1_1">#REF!</definedName>
    <definedName name="Excel_BuiltIn_Print_Titles_1_1_1_1_1_1_1_1_1_1_1_1_1_1_1_1_1_1_1_1">#REF!</definedName>
    <definedName name="Excel_BuiltIn_Print_Titles_1_1_1_1_1_1_1_1_1_1_1_1_1_1_1_1_1_1_1_1_1">#REF!</definedName>
    <definedName name="Excel_BuiltIn_Print_Titles_1_1_1_1_1_1_1_1_1_1_1_1_1_1_1_1_1_1_1_1_1_1">#REF!</definedName>
    <definedName name="Excel_BuiltIn_Print_Titles_1_1_1_1_1_1_1_1_1_1_1_1_1_1_1_1_1_1_1_1_1_1_1">#REF!</definedName>
    <definedName name="Excel_BuiltIn_Print_Titles_1_1_1_1_1_1_1_1_1_1_1_1_1_1_1_1_1_1_1_1_1_1_1_1">#REF!</definedName>
    <definedName name="Excel_BuiltIn_Print_Titles_1_1_1_1_1_1_1_1_1_1_1_1_1_1_1_1_1_1_1_1_1_1_1_1_1">#REF!</definedName>
    <definedName name="Excel_BuiltIn_Print_Titles_1_1_1_1_1_1_1_1_1_1_1_1_1_1_1_1_1_1_1_1_1_1_1_1_1_1">#REF!</definedName>
    <definedName name="Excel_BuiltIn_Print_Titles_1_1_1_1_1_1_1_1_1_1_1_1_1_1_1_1_1_1_1_1_1_1_1_1_1_1_1">#REF!</definedName>
    <definedName name="Excel_BuiltIn_Print_Titles_1_1_1_1_1_1_1_1_1_1_1_1_1_1_1_1_1_1_1_1_1_1_1_1_1_1_1_1">#REF!</definedName>
    <definedName name="Excel_BuiltIn_Print_Titles_1_1_1_1_1_1_1_1_1_1_1_1_1_1_1_1_1_1_1_1_1_1_1_1_1_1_1_1_1">#REF!</definedName>
    <definedName name="Excel_BuiltIn_Print_Titles_1_1_1_1_1_1_1_1_1_1_1_1_1_1_1_1_1_1_1_1_1_1_1_1_1_1_1_1_1_1">#REF!</definedName>
    <definedName name="Excel_BuiltIn_Print_Titles_1_1_1_1_1_1_1_1_1_1_1_1_1_1_1_1_1_1_1_1_1_1_1_1_1_1_1_1_1_1_1">#REF!</definedName>
    <definedName name="Excel_BuiltIn_Print_Titles_1_1_1_1_1_1_1_1_1_1_1_1_1_1_1_1_1_1_1_1_1_1_1_1_1_1_1_1_1_1_1_1">#REF!</definedName>
    <definedName name="Excel_BuiltIn_Print_Titles_1_1_1_1_1_1_1_1_1_1_1_1_1_1_1_1_1_1_1_1_1_1_1_1_1_1_1_1_1_1_1_1_1">#REF!</definedName>
    <definedName name="Excel_BuiltIn_Print_Titles_1_1_1_1_1_1_1_1_1_1_1_1_1_1_1_1_1_1_1_1_1_1_1_1_1_1_1_1_1_1_1_1_1_1">#REF!</definedName>
    <definedName name="Excel_BuiltIn_Print_Titles_1_1_1_1_1_1_1_1_1_1_1_1_1_1_1_1_1_1_1_1_1_1_1_1_1_1_1_1_1_1_1_1_1_1_1">#REF!</definedName>
    <definedName name="Excel_BuiltIn_Print_Titles_1_1_1_1_1_1_1_1_1_1_1_1_1_1_1_1_1_1_1_1_1_1_1_1_1_1_1_1_1_1_1_1_1_1_1_1">#REF!</definedName>
    <definedName name="Excel_BuiltIn_Print_Titles_10_1">([4]B737NG1!$A:$N,[4]B737NG1!$A$1:$IU$4)</definedName>
    <definedName name="Excel_BuiltIn_Print_Titles_10_1_1">([4]B737NG1!$A:$N,[4]B737NG1!$A$1:$IT$4)</definedName>
    <definedName name="Excel_BuiltIn_Print_Titles_10_1_1_1">([4]B737NG1!$A:$N,[4]B737NG1!$A$1:$ID$4)</definedName>
    <definedName name="Excel_BuiltIn_Print_Titles_10_1_1_1_1">([4]B737NG1!$A:$N,[4]B737NG1!$A$1:$ID$4)</definedName>
    <definedName name="Excel_BuiltIn_Print_Titles_10_1_1_1_1_1">([4]B737NG1!$A:$N,[4]B737NG1!$A$1:$ID$4)</definedName>
    <definedName name="Excel_BuiltIn_Print_Titles_10_1_1_1_1_1_1">([4]B737NG1!$A$1:$N$65495,[4]B737NG1!$A$1:$ID$4)</definedName>
    <definedName name="Excel_BuiltIn_Print_Titles_10_1_1_1_1_1_1_1">([4]B737NG1!$A$1:$N$65461,[4]B737NG1!$A$1:$ID$4)</definedName>
    <definedName name="Excel_BuiltIn_Print_Titles_10_1_1_1_1_1_1_1_1">([4]B737NG1!$A$1:$N$65451,[4]B737NG1!$A$1:$ID$4)</definedName>
    <definedName name="Excel_BuiltIn_Print_Titles_10_1_1_1_1_1_1_1_1_1">([4]B737NG1!$A$1:$N$65445,[4]B737NG1!$A$1:$ID$4)</definedName>
    <definedName name="Excel_BuiltIn_Print_Titles_10_1_1_1_1_1_1_1_1_1_1">([4]B737NG1!$A$1:$N$65425,[4]B737NG1!$A$1:$IC$4)</definedName>
    <definedName name="Excel_BuiltIn_Print_Titles_10_1_1_1_1_1_1_1_1_1_1_1">([4]B737NG1!$A$1:$N$65419,[4]B737NG1!$A$1:$IC$4)</definedName>
    <definedName name="Excel_BuiltIn_Print_Titles_10_1_1_1_1_1_1_1_1_1_1_1_1">([4]B737NG1!$A$1:$N$65415,[4]B737NG1!$A$1:$IC$4)</definedName>
    <definedName name="Excel_BuiltIn_Print_Titles_10_1_1_1_1_1_1_1_1_1_1_1_1_1">([4]B737NG1!$A$1:$N$65415,[4]B737NG1!$A$1:$IB$4)</definedName>
    <definedName name="Excel_BuiltIn_Print_Titles_10_1_1_1_1_1_1_1_1_1_1_1_1_1_1">([4]B737NG1!$A$1:$N$65401,[4]B737NG1!$A$1:$IB$4)</definedName>
    <definedName name="Excel_BuiltIn_Print_Titles_10_1_1_1_1_1_1_1_1_1_1_1_1_1_1_1">([4]B737NG1!$A$1:$N$65400,[4]B737NG1!$A$1:$IB$4)</definedName>
    <definedName name="Excel_BuiltIn_Print_Titles_10_1_1_1_1_1_1_1_1_1_1_1_1_1_1_1_1">([4]B737NG1!$A$1:$N$65400,[4]B737NG1!$A$1:$IB$4)</definedName>
    <definedName name="Excel_BuiltIn_Print_Titles_10_1_1_1_1_1_1_1_1_1_1_1_1_1_1_1_1_1">([4]B737NG1!$A$1:$N$65400,[4]B737NG1!$A$1:$IB$4)</definedName>
    <definedName name="Excel_BuiltIn_Print_Titles_10_1_1_1_1_1_1_1_1_1_1_1_1_1_1_1_1_1_1">([4]B737NG1!$A$1:$N$65392,[4]B737NG1!$A$1:$IB$4)</definedName>
    <definedName name="Excel_BuiltIn_Print_Titles_10_1_1_1_1_1_1_1_1_1_1_1_1_1_1_1_1_1_1_1">([4]B737NG1!$A$1:$N$65385,[4]B737NG1!$A$1:$IB$4)</definedName>
    <definedName name="Excel_BuiltIn_Print_Titles_10_1_1_1_1_1_1_1_1_1_1_1_1_1_1_1_1_1_1_1_1">([4]B737NG1!$A$1:$N$65383,[4]B737NG1!$A$1:$IB$4)</definedName>
    <definedName name="Excel_BuiltIn_Print_Titles_10_1_1_1_1_1_1_1_1_1_1_1_1_1_1_1_1_1_1_1_1_1">([4]B737NG1!$A$1:$N$65371,[4]B737NG1!$A$1:$IB$4)</definedName>
    <definedName name="Excel_BuiltIn_Print_Titles_10_1_1_1_1_1_1_1_1_1_1_1_1_1_1_1_1_1_1_1_1_1_1">([4]B737NG1!$A$1:$N$65369,[4]B737NG1!$A$1:$IB$4)</definedName>
    <definedName name="Excel_BuiltIn_Print_Titles_10_1_1_1_1_1_1_1_1_1_1_1_1_1_1_1_1_1_1_1_1_1_1_1">([4]B737NG1!$A$1:$N$65355,[4]B737NG1!$A$1:$IB$4)</definedName>
    <definedName name="Excel_BuiltIn_Print_Titles_10_1_1_1_1_1_1_1_1_1_1_1_1_1_1_1_1_1_1_1_1_1_1_1_1">([4]B737NG1!$A$1:$N$65318,[4]B737NG1!$A$1:$IB$4)</definedName>
    <definedName name="Excel_BuiltIn_Print_Titles_10_1_1_1_1_1_1_1_1_1_1_1_1_1_1_1_1_1_1_1_1_1_1_1_1_1">([4]B737NG1!$A$1:$N$65301,[4]B737NG1!$A$1:$IB$4)</definedName>
    <definedName name="Excel_BuiltIn_Print_Titles_10_1_1_1_1_1_1_1_1_1_1_1_1_1_1_1_1_1_1_1_1_1_1_1_1_1_1">([4]B737NG1!$A$1:$N$65244,[4]B737NG1!$A$1:$IB$4)</definedName>
    <definedName name="Excel_BuiltIn_Print_Titles_10_1_1_1_1_1_1_1_1_1_1_1_1_1_1_1_1_1_1_1_1_1_1_1_1_1_1_1">([4]B737NG1!$A$1:$N$65243,[4]B737NG1!$A$1:$IB$4)</definedName>
    <definedName name="Excel_BuiltIn_Print_Titles_10_1_1_1_1_1_1_1_1_1_1_1_1_1_1_1_1_1_1_1_1_1_1_1_1_1_1_1_1">([4]B737NG1!$A$1:$N$65204,[4]B737NG1!$A$1:$IB$4)</definedName>
    <definedName name="Excel_BuiltIn_Print_Titles_10_1_1_1_1_1_1_1_1_1_1_1_1_1_1_1_1_1_1_1_1_1_1_1_1_1_1_1_1_1">([4]B737NG1!$A$1:$N$65193,[4]B737NG1!$A$1:$IB$4)</definedName>
    <definedName name="Excel_BuiltIn_Print_Titles_10_1_1_1_1_1_1_1_1_1_1_1_1_1_1_1_1_1_1_1_1_1_1_1_1_1_1_1_1_1_1">([4]B737NG1!$A$1:$N$65174,[4]B737NG1!$A$1:$IB$4)</definedName>
    <definedName name="Excel_BuiltIn_Print_Titles_10_1_1_1_1_1_1_1_1_1_1_1_1_1_1_1_1_1_1_1_1_1_1_1_1_1_1_1_1_1_1_1">([4]B737NG1!$A$1:$N$65174,[4]B737NG1!$A$1:$HZ$4)</definedName>
    <definedName name="Excel_BuiltIn_Print_Titles_10_1_1_1_1_1_1_1_1_1_1_1_1_1_1_1_1_1_1_1_1_1_1_1_1_1_1_1_1_1_1_1_1">([4]B737NG1!$A$1:$N$65168,[4]B737NG1!$A$1:$HZ$4)</definedName>
    <definedName name="Excel_BuiltIn_Print_Titles_10_1_1_1_1_1_1_1_1_1_1_1_1_1_1_1_1_1_1_1_1_1_1_1_1_1_1_1_1_1_1_1_1_1">([4]B737NG1!$A$1:$N$64947,[4]B737NG1!$A$1:$FI$4)</definedName>
    <definedName name="Excel_BuiltIn_Print_Titles_10_1_1_1_1_1_1_1_1_1_1_1_1_1_1_1_1_1_1_1_1_1_1_1_1_1_1_1_1_1_1_1_1_1_1">([4]B737NG1!$A$1:$N$64919,[4]B737NG1!$A$1:$FI$4)</definedName>
    <definedName name="Excel_BuiltIn_Print_Titles_10_1_1_1_1_1_1_1_1_1_1_1_1_1_1_1_1_1_1_1_1_1_1_1_1_1_1_1_1_1_1_1_1_1_1_1">([4]B737NG1!$A$1:$N$64918,[4]B737NG1!$A$1:$FI$4)</definedName>
    <definedName name="Excel_BuiltIn_Print_Titles_11_1_1_1_1">NA()</definedName>
    <definedName name="Excel_BuiltIn_Print_Titles_12">NA()</definedName>
    <definedName name="Excel_BuiltIn_Print_Titles_12_1">NA()</definedName>
    <definedName name="Excel_BuiltIn_Print_Titles_2">#REF!</definedName>
    <definedName name="Excel_BuiltIn_Print_Titles_2_1">#REF!</definedName>
    <definedName name="Excel_BuiltIn_Print_Titles_3">"$#REF!.$A$1:$HK$2"</definedName>
    <definedName name="Excel_BuiltIn_Print_Titles_4_1">"$#REF!.$A$1:$HJ$2"</definedName>
    <definedName name="Excel_BuiltIn_Print_Titles_9_1_1">([4]B737NG1!$A$1:$N$64908,[4]B737NG1!$A$1:$FI$4)</definedName>
    <definedName name="Excel_BuiltIn_Print_Titles_9_1_1_1">([4]B737NG1!$A$1:$N$64907,[4]B737NG1!$A$1:$FI$4)</definedName>
    <definedName name="Excel_BuiltIn_Print_Titles_9_1_1_1_1">([4]B737NG1!$A$1:$N$64906,[4]B737NG1!$A$1:$FI$4)</definedName>
    <definedName name="Excel_BuiltIn_Print_Titles_9_1_1_1_1_1">([4]B737NG1!$A$1:$N$64905,[4]B737NG1!$A$1:$FI$4)</definedName>
    <definedName name="Excel_BuiltIn_Print_Titles_9_1_1_1_1_1_1">([4]B737NG1!$A$1:$N$64892,[4]B737NG1!$A$1:$FI$4)</definedName>
    <definedName name="Excel_BuiltIn_Print_Titles_9_1_1_1_1_1_1_1">([4]B737NG1!$A$1:$N$64880,[4]B737NG1!$A$1:$FI$4)</definedName>
    <definedName name="Excel_BuiltIn_Print_Titles_9_1_1_1_1_1_1_1_1">([4]B737NG1!$A$1:$N$64879,[4]B737NG1!$A$1:$FI$4)</definedName>
    <definedName name="Excel_BuiltIn_Recorder">#REF!</definedName>
    <definedName name="exit">#REF!</definedName>
    <definedName name="exittax">#REF!</definedName>
    <definedName name="exittax_14">#REF!</definedName>
    <definedName name="exittax_15">#REF!</definedName>
    <definedName name="exittaxtotal">#REF!</definedName>
    <definedName name="ExpTbl">#REF!</definedName>
    <definedName name="ExYTDAv">#REF!</definedName>
    <definedName name="f">#REF!</definedName>
    <definedName name="F02_S2.10080">#REF!</definedName>
    <definedName name="F02_S2.10190">#REF!</definedName>
    <definedName name="F02_S2.10200">#REF!</definedName>
    <definedName name="F02_S2.10270">#REF!</definedName>
    <definedName name="F02_S2.10350">#REF!</definedName>
    <definedName name="F02_S2.10360">#REF!</definedName>
    <definedName name="FANBV94">#REF!</definedName>
    <definedName name="FANBV95">#REF!</definedName>
    <definedName name="FANBV96">#REF!</definedName>
    <definedName name="FANBV97">#REF!</definedName>
    <definedName name="FANBV98">#REF!</definedName>
    <definedName name="FareY_BO">#REF!</definedName>
    <definedName name="FCA">#REF!</definedName>
    <definedName name="FCastlIdxChartRange">#REF!</definedName>
    <definedName name="FCastlValChartRange">#REF!</definedName>
    <definedName name="fcastPeriod">#REF!</definedName>
    <definedName name="fcb">#REF!</definedName>
    <definedName name="FF">#REF!</definedName>
    <definedName name="fghfg">#REF!</definedName>
    <definedName name="fh_perac_persvc">#REF!</definedName>
    <definedName name="fifo">#REF!</definedName>
    <definedName name="FIN">#REF!</definedName>
    <definedName name="FIN_PERF">#REF!</definedName>
    <definedName name="Finance">#REF!</definedName>
    <definedName name="Financing">#REF!</definedName>
    <definedName name="FINL">#REF!</definedName>
    <definedName name="FIOS_V_REPORT_D2">#REF!</definedName>
    <definedName name="fiscalprofits_11">#REF!</definedName>
    <definedName name="fiscalprofits_8">#REF!</definedName>
    <definedName name="Fiscloss">#REF!</definedName>
    <definedName name="FITB">#REF!</definedName>
    <definedName name="FIVEPLAN">#REF!</definedName>
    <definedName name="FixAss">#REF!</definedName>
    <definedName name="FIXASSETROLL">#REF!</definedName>
    <definedName name="fixed">#REF!</definedName>
    <definedName name="fixed_16">#REF!</definedName>
    <definedName name="FLOW">#REF!</definedName>
    <definedName name="FM">#REF!</definedName>
    <definedName name="form_17">#REF!</definedName>
    <definedName name="foundation">#REF!</definedName>
    <definedName name="freq">#REF!</definedName>
    <definedName name="freq_perac_persvc">#REF!</definedName>
    <definedName name="FreqCT_NP">#REF!</definedName>
    <definedName name="Frequency">#REF!</definedName>
    <definedName name="fsd">#REF!</definedName>
    <definedName name="fse">#REF!</definedName>
    <definedName name="ft">#REF!</definedName>
    <definedName name="FuelKonstante">#REF!</definedName>
    <definedName name="fwd_s">#REF!</definedName>
    <definedName name="fxrate">#REF!</definedName>
    <definedName name="g">#REF!</definedName>
    <definedName name="GA">#REF!</definedName>
    <definedName name="gains_15">#REF!</definedName>
    <definedName name="gains_8">#REF!</definedName>
    <definedName name="GAJI">[27]NOMINAL!$B$3:$E$850</definedName>
    <definedName name="gaji_FO">#REF!</definedName>
    <definedName name="GAJI_PEGAWAI">'[12]DATA DUKUNG'!$T$15:$X$19</definedName>
    <definedName name="gaji_PS">#REF!</definedName>
    <definedName name="GAJI2010">[28]GAJI!$A$4:$D$851</definedName>
    <definedName name="GAPAX">#REF!</definedName>
    <definedName name="GAPAXU">#REF!</definedName>
    <definedName name="GEDUNG">#REF!</definedName>
    <definedName name="GENERALEXP.">#REF!</definedName>
    <definedName name="GERMANY_20">#REF!</definedName>
    <definedName name="gf">#REF!</definedName>
    <definedName name="gfd">#REF!</definedName>
    <definedName name="gfgrgr">#REF!</definedName>
    <definedName name="GG">#REF!</definedName>
    <definedName name="ggggg">#REF!</definedName>
    <definedName name="GLACCOUNT_16">#REF!</definedName>
    <definedName name="GLMAST_AKHIR_BULAN_2">#REF!</definedName>
    <definedName name="GMBH_20">#REF!</definedName>
    <definedName name="go">[29]DATA!$B$5:$F$404</definedName>
    <definedName name="goodwill">#REF!</definedName>
    <definedName name="GOVTBORNE_14">#REF!</definedName>
    <definedName name="GOVTBORNE_15">#REF!</definedName>
    <definedName name="GR">#REF!</definedName>
    <definedName name="GRADE_BARU">[30]Sheet1!$A$2:$C$13</definedName>
    <definedName name="GRAEME">#REF!</definedName>
    <definedName name="Graph1In">#REF!</definedName>
    <definedName name="Graph1Net">#REF!</definedName>
    <definedName name="Graph1Out">#REF!</definedName>
    <definedName name="Graph2In">#REF!</definedName>
    <definedName name="Graph2Net">#REF!</definedName>
    <definedName name="Graph2Out">#REF!</definedName>
    <definedName name="Graph3In">#REF!</definedName>
    <definedName name="Graph3Net">#REF!</definedName>
    <definedName name="Graph3Out">#REF!</definedName>
    <definedName name="Graph4In">#REF!</definedName>
    <definedName name="Graph4Net">#REF!</definedName>
    <definedName name="Graph4Out">#REF!</definedName>
    <definedName name="Gross">#REF!</definedName>
    <definedName name="gsdgs">#REF!</definedName>
    <definedName name="GSE">[31]Sheet2!#REF!</definedName>
    <definedName name="gsh">[32]Sheet2!#REF!</definedName>
    <definedName name="GT">#REF!</definedName>
    <definedName name="GTOCL">#REF!</definedName>
    <definedName name="GUNAWAN">#REF!</definedName>
    <definedName name="h">#REF!</definedName>
    <definedName name="HAH">'[6]GSE USED'!$W$8</definedName>
    <definedName name="hak_minoritas_atas_aktivabersih">#REF!</definedName>
    <definedName name="Hak_minoritas_atas_lababersih">#REF!</definedName>
    <definedName name="HAM">'[6]GSE USED'!$V$8</definedName>
    <definedName name="HARGA_ALAT">'[11]Data Dukung'!$A$121:$H$144</definedName>
    <definedName name="Harga_Jual">#REF!</definedName>
    <definedName name="Hari">#REF!</definedName>
    <definedName name="Hari1">#REF!</definedName>
    <definedName name="Hari2">#REF!</definedName>
    <definedName name="HDH">'[6]GSE USED'!$Y$8</definedName>
    <definedName name="HDM">'[6]GSE USED'!$X$8</definedName>
    <definedName name="HEADING">#REF!</definedName>
    <definedName name="hg">#REF!</definedName>
    <definedName name="HIDEIND">#REF!</definedName>
    <definedName name="hire2">#REF!</definedName>
    <definedName name="hire4">#REF!</definedName>
    <definedName name="hj">#REF!</definedName>
    <definedName name="HLP">#REF!</definedName>
    <definedName name="hlpp">#REF!</definedName>
    <definedName name="home">#REF!</definedName>
    <definedName name="homeaddress">#REF!</definedName>
    <definedName name="homephone">#REF!</definedName>
    <definedName name="Hotel">#REF!</definedName>
    <definedName name="HTML_1">#REF!</definedName>
    <definedName name="HTML_2">#REF!</definedName>
    <definedName name="HTML_3">#REF!</definedName>
    <definedName name="HTML_all">#REF!</definedName>
    <definedName name="HTML_tables">#REF!</definedName>
    <definedName name="hutang_istimewa">#REF!</definedName>
    <definedName name="Hutang_lain_lain">#REF!</definedName>
    <definedName name="Hutang_pajak">#REF!</definedName>
    <definedName name="Hutang_tidak_lancar_lainnya">#REF!</definedName>
    <definedName name="Hutang_usaha">#REF!</definedName>
    <definedName name="HX">#REF!</definedName>
    <definedName name="IDR">#REF!</definedName>
    <definedName name="ijk">#REF!</definedName>
    <definedName name="iktisarcabang">#REF!</definedName>
    <definedName name="iktisarpemegangsaham">#REF!</definedName>
    <definedName name="iktisarpenerima">#REF!</definedName>
    <definedName name="iktisarpengurus">#REF!</definedName>
    <definedName name="iktisarpph22">#REF!</definedName>
    <definedName name="iktisarpph23">#REF!</definedName>
    <definedName name="iktisarpph24">#REF!</definedName>
    <definedName name="iktisarpph25">#REF!</definedName>
    <definedName name="iktisarpphgvb">#REF!</definedName>
    <definedName name="immov">#REF!</definedName>
    <definedName name="InBeneFactor">#REF!</definedName>
    <definedName name="InBeneRate">#REF!</definedName>
    <definedName name="InBldgDM">#REF!</definedName>
    <definedName name="InBldgLife">#REF!</definedName>
    <definedName name="InBldgPur">#REF!</definedName>
    <definedName name="inboundincomes">#REF!</definedName>
    <definedName name="inboundincomes_14">#REF!</definedName>
    <definedName name="inboundincomes_15">#REF!</definedName>
    <definedName name="InCAPEXDaysPay">#REF!</definedName>
    <definedName name="InCAPEXPct">#REF!</definedName>
    <definedName name="InCAPEXPur">#REF!</definedName>
    <definedName name="InCashPct">#REF!</definedName>
    <definedName name="InCashPurch">#REF!</definedName>
    <definedName name="InCasingCPU">#REF!</definedName>
    <definedName name="INCO">#REF!</definedName>
    <definedName name="InDaysInv">#REF!</definedName>
    <definedName name="InDaysPay">#REF!</definedName>
    <definedName name="INDEVFI_20">#REF!</definedName>
    <definedName name="INDEVOUS_20">#REF!</definedName>
    <definedName name="INDEVSW_20">#REF!</definedName>
    <definedName name="INDO_20">#REF!</definedName>
    <definedName name="indonesian">#REF!</definedName>
    <definedName name="InDSO">#REF!</definedName>
    <definedName name="industry">#REF!</definedName>
    <definedName name="InEqptDM">#REF!</definedName>
    <definedName name="InEqptLife">#REF!</definedName>
    <definedName name="InEqptPur">#REF!</definedName>
    <definedName name="InEqtInv">#REF!</definedName>
    <definedName name="InExtBldg">#REF!</definedName>
    <definedName name="InExtBldgDep">#REF!</definedName>
    <definedName name="InExtEqpt">#REF!</definedName>
    <definedName name="InExtEqptDep">#REF!</definedName>
    <definedName name="InExtFix">#REF!</definedName>
    <definedName name="InExtFixDep">#REF!</definedName>
    <definedName name="InFCastPeriod">#REF!</definedName>
    <definedName name="InFixDM">#REF!</definedName>
    <definedName name="InFixLife">#REF!</definedName>
    <definedName name="InFixPur">#REF!</definedName>
    <definedName name="InflationFactor">#REF!</definedName>
    <definedName name="InflationHandling">#REF!</definedName>
    <definedName name="InflationIndo">#REF!</definedName>
    <definedName name="InflationLanding">#REF!</definedName>
    <definedName name="InLaborCPU">#REF!</definedName>
    <definedName name="InLTIntAnnual">#REF!</definedName>
    <definedName name="InLTIntPer">#REF!</definedName>
    <definedName name="InLTLoanIncr">#REF!</definedName>
    <definedName name="InLTLoanRepay">#REF!</definedName>
    <definedName name="InLTLoanVal">#REF!</definedName>
    <definedName name="InMaintPct">#REF!</definedName>
    <definedName name="InMinCash">#REF!</definedName>
    <definedName name="InMiscPct">#REF!</definedName>
    <definedName name="InNoAA">#REF!</definedName>
    <definedName name="InNoCA">#REF!</definedName>
    <definedName name="InNoCEO">#REF!</definedName>
    <definedName name="InNoCFO">#REF!</definedName>
    <definedName name="InNoEmp">#REF!</definedName>
    <definedName name="InNoHE">#REF!</definedName>
    <definedName name="InNoSP">#REF!</definedName>
    <definedName name="InNoVPBD">#REF!</definedName>
    <definedName name="InNoVPE">#REF!</definedName>
    <definedName name="InNoVPSM">#REF!</definedName>
    <definedName name="InPeriodUts">#REF!</definedName>
    <definedName name="InPrice">#REF!</definedName>
    <definedName name="inputform3">#REF!</definedName>
    <definedName name="InRentperArea">#REF!</definedName>
    <definedName name="InRentPeriod">#REF!</definedName>
    <definedName name="InRentSpace">#REF!</definedName>
    <definedName name="InSalAA">#REF!</definedName>
    <definedName name="InSalCA">#REF!</definedName>
    <definedName name="InSalCEO">#REF!</definedName>
    <definedName name="InSalCFO">#REF!</definedName>
    <definedName name="InSalHE">#REF!</definedName>
    <definedName name="InSalSP">#REF!</definedName>
    <definedName name="InSalVPBD">#REF!</definedName>
    <definedName name="InSalVPE">#REF!</definedName>
    <definedName name="InSalVPSM">#REF!</definedName>
    <definedName name="InScenarioCase">#REF!</definedName>
    <definedName name="InScreenCPU">#REF!</definedName>
    <definedName name="Insp">"$#REF!.$#REF!$#REF!"</definedName>
    <definedName name="installment">#REF!</definedName>
    <definedName name="InSTIntAnnual">#REF!</definedName>
    <definedName name="InSTIntPer">#REF!</definedName>
    <definedName name="InSTLoanIncr">#REF!</definedName>
    <definedName name="InSTLoanRepay">#REF!</definedName>
    <definedName name="InSTLoanVal">#REF!</definedName>
    <definedName name="int">#REF!</definedName>
    <definedName name="INT_L">#REF!</definedName>
    <definedName name="INTAN">#REF!</definedName>
    <definedName name="InTaxPct">#REF!</definedName>
    <definedName name="INTER">#REF!</definedName>
    <definedName name="interest_11">#REF!</definedName>
    <definedName name="interest_14">#REF!</definedName>
    <definedName name="interest_15">#REF!</definedName>
    <definedName name="interest_8">#REF!</definedName>
    <definedName name="INTONLOAN">#REF!</definedName>
    <definedName name="InUnits">#REF!</definedName>
    <definedName name="INV">#REF!</definedName>
    <definedName name="inv_lainnya">#REF!</definedName>
    <definedName name="Inventory">#REF!</definedName>
    <definedName name="INVES">#REF!</definedName>
    <definedName name="INVESTASI">#REF!</definedName>
    <definedName name="investasi_asosiasi">#REF!</definedName>
    <definedName name="investasi_lain">#REF!</definedName>
    <definedName name="Investasi_sementara">#REF!</definedName>
    <definedName name="INVESTK">#REF!</definedName>
    <definedName name="INVESTL">#REF!</definedName>
    <definedName name="INVESTM">#REF!</definedName>
    <definedName name="Investment_Turnover">#REF!</definedName>
    <definedName name="investmentfund">#REF!</definedName>
    <definedName name="invz">#REF!</definedName>
    <definedName name="IRBI98">#REF!</definedName>
    <definedName name="irrc_11">#REF!</definedName>
    <definedName name="irrc_14">#REF!</definedName>
    <definedName name="irrc_15">#REF!</definedName>
    <definedName name="irrc_8">#REF!</definedName>
    <definedName name="IRRSC">#REF!</definedName>
    <definedName name="IRRSC_11">#REF!</definedName>
    <definedName name="IRRSC_8">#REF!</definedName>
    <definedName name="issued">'[15]Main Menu'!$E$5</definedName>
    <definedName name="istft">#REF!</definedName>
    <definedName name="istft_11">#REF!</definedName>
    <definedName name="istft_8">#REF!</definedName>
    <definedName name="iuhiliu">#REF!</definedName>
    <definedName name="j">#REF!</definedName>
    <definedName name="Jakarta_Int_l_School">#REF!</definedName>
    <definedName name="JAM">[33]JAM!$A$5:$B$292</definedName>
    <definedName name="jaminan">#REF!</definedName>
    <definedName name="JAMUAN_MAKAN">#REF!</definedName>
    <definedName name="Jan">#REF!</definedName>
    <definedName name="JAPAN_20">#REF!</definedName>
    <definedName name="JED">#REF!</definedName>
    <definedName name="jhjj">#REF!</definedName>
    <definedName name="jhl">#REF!</definedName>
    <definedName name="ji">#REF!</definedName>
    <definedName name="JIMAN">#REF!</definedName>
    <definedName name="JIMAN2">#REF!</definedName>
    <definedName name="jkg">#REF!</definedName>
    <definedName name="JKT">#REF!</definedName>
    <definedName name="JKT_AMT">#REF!</definedName>
    <definedName name="JKT_AMT_NR">#REF!</definedName>
    <definedName name="JKT_AMT_R">#REF!</definedName>
    <definedName name="JKT_BAL">#REF!</definedName>
    <definedName name="JKT_LN_Reg_Cust_30sep04">#REF!</definedName>
    <definedName name="JOG">#REF!</definedName>
    <definedName name="joko">#REF!</definedName>
    <definedName name="JULI">#REF!</definedName>
    <definedName name="julspt">#REF!</definedName>
    <definedName name="july00">#REF!</definedName>
    <definedName name="JUNI2017">#REF!</definedName>
    <definedName name="JV">#REF!</definedName>
    <definedName name="JV_16">#REF!</definedName>
    <definedName name="k">#REF!</definedName>
    <definedName name="KALIBRASI">'[11]Data Dukung'!$B$169:$D$184</definedName>
    <definedName name="kalimantan">#REF!</definedName>
    <definedName name="KAREB">#REF!</definedName>
    <definedName name="KAREB_PERF">#REF!</definedName>
    <definedName name="kas_dan_setara_kas">#REF!</definedName>
    <definedName name="kb">#REF!</definedName>
    <definedName name="KDICL">#REF!</definedName>
    <definedName name="kdkd">#REF!</definedName>
    <definedName name="KE">#REF!</definedName>
    <definedName name="KEKUATAN_PEGAWAI">'[16]Kekuatan Pegawai OS'!$A$7:$S$1531</definedName>
    <definedName name="KEND.KANTOR">#REF!</definedName>
    <definedName name="KEU.">'[13]TABEL PENGHASILAN'!$K$30:$AP$30</definedName>
    <definedName name="kew_manfaat_pekerja">#REF!</definedName>
    <definedName name="Kewajiban_pajak_tangguhan">#REF!</definedName>
    <definedName name="keyz">#REF!</definedName>
    <definedName name="kfgjkf">#REF!</definedName>
    <definedName name="khj">#REF!</definedName>
    <definedName name="Kilometers_Flown">#REF!</definedName>
    <definedName name="kjdjdjd">#REF!</definedName>
    <definedName name="kjdslf">#REF!</definedName>
    <definedName name="kjhkl">#REF!</definedName>
    <definedName name="kk">#REF!</definedName>
    <definedName name="KKK">#REF!</definedName>
    <definedName name="KL">#REF!</definedName>
    <definedName name="KLS">#REF!</definedName>
    <definedName name="kmsflown_perac_persvc">#REF!</definedName>
    <definedName name="Kode">#REF!</definedName>
    <definedName name="Kode_k">#REF!</definedName>
    <definedName name="Kode2">#REF!</definedName>
    <definedName name="KodeA">#REF!</definedName>
    <definedName name="KodeB">#REF!</definedName>
    <definedName name="KOKARASA">[8]UPLOAD!$AC$5:$AE$57</definedName>
    <definedName name="KOKARGA">[8]UPLOAD!$M$5:$O$621</definedName>
    <definedName name="kom_komitment">#REF!</definedName>
    <definedName name="kom_kontinjensi">#REF!</definedName>
    <definedName name="kom_rl2">#REF!</definedName>
    <definedName name="komar">#REF!</definedName>
    <definedName name="KOMITMENT">#REF!</definedName>
    <definedName name="komp_nrc">#REF!</definedName>
    <definedName name="komp_nrc1">#REF!</definedName>
    <definedName name="komp_nrc2">#REF!</definedName>
    <definedName name="KONTINJENSI">#REF!</definedName>
    <definedName name="Kontraktor">#REF!</definedName>
    <definedName name="kopRIN">#REF!</definedName>
    <definedName name="KP">#REF!</definedName>
    <definedName name="KPLR">#REF!</definedName>
    <definedName name="Kriteria1">#REF!</definedName>
    <definedName name="Kriteria2">#REF!</definedName>
    <definedName name="KRT">#REF!</definedName>
    <definedName name="KSL_LAINNYA">#REF!</definedName>
    <definedName name="KU_WESEL">#REF!</definedName>
    <definedName name="kujlj">#REF!</definedName>
    <definedName name="L_Adjust_GT">#REF!</definedName>
    <definedName name="L_AJE_Tot_GT">#REF!</definedName>
    <definedName name="L_CompNum">#REF!</definedName>
    <definedName name="L_CY">#REF!</definedName>
    <definedName name="L_CY_Beg_GT">#REF!</definedName>
    <definedName name="L_CY_End_GT">#REF!</definedName>
    <definedName name="L_GrpNum">#REF!</definedName>
    <definedName name="L_Headings">#REF!</definedName>
    <definedName name="L_KeyValue">#REF!</definedName>
    <definedName name="L_PY_End_GT">#REF!</definedName>
    <definedName name="L_RJE">#REF!</definedName>
    <definedName name="L_RJE_Tot_GT">#REF!</definedName>
    <definedName name="L_RowNum">#REF!</definedName>
    <definedName name="Laba">#REF!</definedName>
    <definedName name="laba_asosiasi">#REF!</definedName>
    <definedName name="Laba_bersih_setelah_hak_minoritas">#REF!</definedName>
    <definedName name="Laba_Rugi">#REF!</definedName>
    <definedName name="Laba_unrealized">#REF!</definedName>
    <definedName name="labarugi_sept04">'[34]labarugi_0 des04 adj'!$B:$O</definedName>
    <definedName name="labarugi_sept05">'[35]labarugi_0 des05 adj2'!$B:$O</definedName>
    <definedName name="Labarugi_TRW_I">'[36]labarugi_31 maret 2008'!$A$1:$P$1107</definedName>
    <definedName name="LAHAN">'[11]Data Dukung'!$B$187:$J$202</definedName>
    <definedName name="LAIN">[22]UPLOAD!$AW$5:$AY$92</definedName>
    <definedName name="lam3a2">#REF!</definedName>
    <definedName name="lampdes_2007">#REF!</definedName>
    <definedName name="lampjuni_2008">#REF!</definedName>
    <definedName name="LAP30juni2009">'[37]lamplr_0 30 Jun 2010'!$A$1:$Q$1199</definedName>
    <definedName name="lap31des2008">[24]labarugi31des2009!$A$16:$P$1090</definedName>
    <definedName name="Last">#REF!</definedName>
    <definedName name="Leasing_2">#REF!</definedName>
    <definedName name="Leasing2">#REF!</definedName>
    <definedName name="LH">#REF!</definedName>
    <definedName name="liabnop">#REF!</definedName>
    <definedName name="Libor">#REF!</definedName>
    <definedName name="Libor2">#REF!</definedName>
    <definedName name="LIMA">#REF!</definedName>
    <definedName name="LIMABELAS">#REF!</definedName>
    <definedName name="LIMABELASA">#REF!</definedName>
    <definedName name="list">#REF!</definedName>
    <definedName name="ListDate">"$#REF!.$#REF!$#REF!:$#REF!$#REF!"</definedName>
    <definedName name="listfacon">#REF!</definedName>
    <definedName name="LISTRIK">'[12]DATA DUKUNG'!$U$156:$AD$158</definedName>
    <definedName name="LK">#REF!</definedName>
    <definedName name="ll">#REF!</definedName>
    <definedName name="lld">#REF!</definedName>
    <definedName name="lll">#REF!</definedName>
    <definedName name="lo">#REF!</definedName>
    <definedName name="lossonfadisposal_11">#REF!</definedName>
    <definedName name="lossonfadisposal_14">#REF!</definedName>
    <definedName name="lossonfadisposal_15">#REF!</definedName>
    <definedName name="lossonfadisposal_8">#REF!</definedName>
    <definedName name="lpl">#REF!</definedName>
    <definedName name="LRKP">#REF!</definedName>
    <definedName name="LTIntAnnual">#REF!</definedName>
    <definedName name="MA_2009">#REF!</definedName>
    <definedName name="MACoAsset">#REF!</definedName>
    <definedName name="MACoNI">#REF!</definedName>
    <definedName name="MACoSales">#REF!</definedName>
    <definedName name="MACoVal">#REF!</definedName>
    <definedName name="MACROS">#REF!</definedName>
    <definedName name="MACRW">#REF!</definedName>
    <definedName name="MACVal">#REF!</definedName>
    <definedName name="MACWV">#REF!</definedName>
    <definedName name="Makassar">#REF!</definedName>
    <definedName name="MALAY_20">#REF!</definedName>
    <definedName name="MAN_HOURS_USED">'[12]DATA DUKUNG'!$B$244:$C$274</definedName>
    <definedName name="MAND00K0054">#REF!</definedName>
    <definedName name="manfaat_karyawan">#REF!</definedName>
    <definedName name="manual">#REF!</definedName>
    <definedName name="Marjin">#REF!</definedName>
    <definedName name="MASTER">#REF!</definedName>
    <definedName name="MATERIAL_RUTIN">'[11]Data Dukung'!$B$79:$G$102</definedName>
    <definedName name="mayor_aws">#REF!</definedName>
    <definedName name="MDC">#REF!</definedName>
    <definedName name="MedCompPE">#REF!</definedName>
    <definedName name="MedCompPFCF">#REF!</definedName>
    <definedName name="MedCompPS">#REF!</definedName>
    <definedName name="MedCoPA">#REF!</definedName>
    <definedName name="MedCoPE">#REF!</definedName>
    <definedName name="MedCoPS">#REF!</definedName>
    <definedName name="Medical">#REF!</definedName>
    <definedName name="MES">#REF!</definedName>
    <definedName name="MESIN">#REF!</definedName>
    <definedName name="MEXICO_20">#REF!</definedName>
    <definedName name="MF">#REF!</definedName>
    <definedName name="MgmtFees">#REF!</definedName>
    <definedName name="MH">#REF!</definedName>
    <definedName name="mi">#REF!</definedName>
    <definedName name="miabc">#REF!</definedName>
    <definedName name="MID003_LBU11_Garansi_yang_Diberikan">#REF!</definedName>
    <definedName name="MINOLTA">#REF!</definedName>
    <definedName name="minor_aws">#REF!</definedName>
    <definedName name="mk">#REF!</definedName>
    <definedName name="MktFCF">#REF!</definedName>
    <definedName name="MktNI">#REF!</definedName>
    <definedName name="MktPCF">#REF!</definedName>
    <definedName name="MktPE">#REF!</definedName>
    <definedName name="MktPEVal">#REF!</definedName>
    <definedName name="MktPFCFVal">#REF!</definedName>
    <definedName name="MktPS">#REF!</definedName>
    <definedName name="MktPSVal">#REF!</definedName>
    <definedName name="MktSales">#REF!</definedName>
    <definedName name="MktVal">#REF!</definedName>
    <definedName name="mm">#REF!</definedName>
    <definedName name="MO">#REF!</definedName>
    <definedName name="Modal_saham">#REF!</definedName>
    <definedName name="Mode">#REF!</definedName>
    <definedName name="modrii">'[15]RAMP 1'!$B$13</definedName>
    <definedName name="modriii">'[15]RAMP 1'!$M$13</definedName>
    <definedName name="modriv">'[15]RAMP 1'!$Y$13</definedName>
    <definedName name="MOLCI">[15]LC!$B$23</definedName>
    <definedName name="MOLCII">[15]LC!$B$13</definedName>
    <definedName name="MOLCIV">[15]LC!$Y$13</definedName>
    <definedName name="Month">#REF!</definedName>
    <definedName name="monthlypph25_11">#REF!</definedName>
    <definedName name="monthlypph25_14">#REF!</definedName>
    <definedName name="monthlypph25_15">#REF!</definedName>
    <definedName name="monthlypph25_8">#REF!</definedName>
    <definedName name="movt">#REF!</definedName>
    <definedName name="MR_Summ_BG_Act">#REF!</definedName>
    <definedName name="MR_Summ_BG_YTD">#REF!</definedName>
    <definedName name="MR1_Period">#REF!</definedName>
    <definedName name="MR1_RepEnt">#REF!</definedName>
    <definedName name="MR1_Tag">#REF!</definedName>
    <definedName name="MR4_13Month">#REF!</definedName>
    <definedName name="MR4_Cash_Net">#REF!</definedName>
    <definedName name="MR4_Cash_Pos">#REF!</definedName>
    <definedName name="MR4_OC1">#REF!</definedName>
    <definedName name="MR4_OC2">#REF!</definedName>
    <definedName name="MR4_OC3">#REF!</definedName>
    <definedName name="MR4_OC4">#REF!</definedName>
    <definedName name="MR4_OC5">#REF!</definedName>
    <definedName name="MR4_OC6">#REF!</definedName>
    <definedName name="MR4_OC7">#REF!</definedName>
    <definedName name="MR4_RepEnt">#REF!</definedName>
    <definedName name="MR4_Tag">#REF!</definedName>
    <definedName name="MR4CashFALF">#REF!</definedName>
    <definedName name="MR4CashFATF">#REF!</definedName>
    <definedName name="MR4CashIALF">#REF!</definedName>
    <definedName name="MR4CashIATF">#REF!</definedName>
    <definedName name="MR4CashOALF">#REF!</definedName>
    <definedName name="MR4CashOATF">#REF!</definedName>
    <definedName name="MR4CashPELF">#REF!</definedName>
    <definedName name="MR4CashPETF">#REF!</definedName>
    <definedName name="MR5CashInbound">#REF!</definedName>
    <definedName name="MR5CashTMM">#REF!</definedName>
    <definedName name="MR5CashTMMClose">#REF!</definedName>
    <definedName name="MR5CashWY">#REF!</definedName>
    <definedName name="MR5CashWYClose">#REF!</definedName>
    <definedName name="MR5CashYTD">#REF!</definedName>
    <definedName name="MR5CashYTDClose">#REF!</definedName>
    <definedName name="MR5NetCash">#REF!</definedName>
    <definedName name="MR8_Tag">#REF!</definedName>
    <definedName name="MRADJ">#REF!</definedName>
    <definedName name="MRCIG">#REF!</definedName>
    <definedName name="MRCON">#REF!</definedName>
    <definedName name="MRcsh1">#REF!</definedName>
    <definedName name="MRcsh2">#REF!</definedName>
    <definedName name="MRKAR">#REF!</definedName>
    <definedName name="MthlySchPymt">#REF!</definedName>
    <definedName name="MV">#REF!</definedName>
    <definedName name="n">#REF!</definedName>
    <definedName name="N_30">#REF!</definedName>
    <definedName name="nai">#REF!</definedName>
    <definedName name="nai_11">#REF!</definedName>
    <definedName name="nai_8">#REF!</definedName>
    <definedName name="NaikGaji">#REF!</definedName>
    <definedName name="Nama">#REF!</definedName>
    <definedName name="Nama_Pemotong">#REF!</definedName>
    <definedName name="NamaAkun">#REF!</definedName>
    <definedName name="NameofAC">#REF!</definedName>
    <definedName name="nameofservice">#REF!</definedName>
    <definedName name="NAMMOD">[15]Sheet1!$B$6:$B$9</definedName>
    <definedName name="nampeg">NA()</definedName>
    <definedName name="NAS">'[38]Main Menu'!$E$5</definedName>
    <definedName name="NBV">#REF!</definedName>
    <definedName name="NCCRS">#REF!</definedName>
    <definedName name="Nconsol">#REF!</definedName>
    <definedName name="NERACA">#REF!</definedName>
    <definedName name="neraca_sept03">'[35]neraca_0 des03 adj'!$B:$P</definedName>
    <definedName name="neraca_sept04">'[35]neraca_0 des04 adj'!$B:$P</definedName>
    <definedName name="neraca_sept05">'[35]neraca_0 des05 adj2'!$B:$P</definedName>
    <definedName name="NERACA1">#REF!</definedName>
    <definedName name="NERACA2">#REF!</definedName>
    <definedName name="netincome">#REF!</definedName>
    <definedName name="NETINCOME_14">#REF!</definedName>
    <definedName name="NETINCOME_15">#REF!</definedName>
    <definedName name="Newdepr">#REF!</definedName>
    <definedName name="NICHOLAS">#REF!</definedName>
    <definedName name="Nilai">#REF!</definedName>
    <definedName name="njuolhnolnh">#REF!</definedName>
    <definedName name="nnn">#REF!</definedName>
    <definedName name="nnnnnnnnnnnnnn">#REF!</definedName>
    <definedName name="nominal">'[22]TABEL GAJI'!$A$4:$D$851</definedName>
    <definedName name="NoMONTH">#REF!</definedName>
    <definedName name="nooflanding_persvc_perac">#REF!</definedName>
    <definedName name="nop">#REF!</definedName>
    <definedName name="NPK">[22]UPLOAD!$AM$5:$AO$100</definedName>
    <definedName name="NPWP">#REF!</definedName>
    <definedName name="NPWP_14">#REF!</definedName>
    <definedName name="NPWP_15">#REF!</definedName>
    <definedName name="npwp001">#REF!</definedName>
    <definedName name="npwp0010">#REF!</definedName>
    <definedName name="npwp0011">#REF!</definedName>
    <definedName name="npwp0012">#REF!</definedName>
    <definedName name="npwp0013">#REF!</definedName>
    <definedName name="npwp0014">#REF!</definedName>
    <definedName name="npwp0015">#REF!</definedName>
    <definedName name="npwp002">#REF!</definedName>
    <definedName name="npwp003">#REF!</definedName>
    <definedName name="npwp004">#REF!</definedName>
    <definedName name="npwp005">#REF!</definedName>
    <definedName name="npwp006">#REF!</definedName>
    <definedName name="npwp007">#REF!</definedName>
    <definedName name="npwp008">#REF!</definedName>
    <definedName name="npwp009">#REF!</definedName>
    <definedName name="npwp01">#REF!</definedName>
    <definedName name="npwp01_11">#REF!</definedName>
    <definedName name="npwp01_8">#REF!</definedName>
    <definedName name="npwp010">#REF!</definedName>
    <definedName name="npwp011">#REF!</definedName>
    <definedName name="npwp012">#REF!</definedName>
    <definedName name="npwp013">#REF!</definedName>
    <definedName name="npwp014">#REF!</definedName>
    <definedName name="npwp015">#REF!</definedName>
    <definedName name="npwp02">#REF!</definedName>
    <definedName name="npwp02_11">#REF!</definedName>
    <definedName name="npwp02_8">#REF!</definedName>
    <definedName name="npwp03">#REF!</definedName>
    <definedName name="npwp03_11">#REF!</definedName>
    <definedName name="npwp03_8">#REF!</definedName>
    <definedName name="npwp04">#REF!</definedName>
    <definedName name="npwp04_11">#REF!</definedName>
    <definedName name="npwp04_8">#REF!</definedName>
    <definedName name="npwp05">#REF!</definedName>
    <definedName name="npwp05_11">#REF!</definedName>
    <definedName name="npwp05_8">#REF!</definedName>
    <definedName name="npwp06">#REF!</definedName>
    <definedName name="npwp06_11">#REF!</definedName>
    <definedName name="npwp06_8">#REF!</definedName>
    <definedName name="npwp07">#REF!</definedName>
    <definedName name="npwp07_11">#REF!</definedName>
    <definedName name="npwp07_8">#REF!</definedName>
    <definedName name="npwp08">#REF!</definedName>
    <definedName name="npwp08_11">#REF!</definedName>
    <definedName name="npwp08_8">#REF!</definedName>
    <definedName name="npwp09">#REF!</definedName>
    <definedName name="npwp09_11">#REF!</definedName>
    <definedName name="npwp09_8">#REF!</definedName>
    <definedName name="npwp1">#REF!</definedName>
    <definedName name="npwp10">#REF!</definedName>
    <definedName name="npwp10_11">#REF!</definedName>
    <definedName name="npwp10_8">#REF!</definedName>
    <definedName name="npwp11">#REF!</definedName>
    <definedName name="npwp11_11">#REF!</definedName>
    <definedName name="npwp11_8">#REF!</definedName>
    <definedName name="npwp12">#REF!</definedName>
    <definedName name="npwp12_11">#REF!</definedName>
    <definedName name="npwp12_8">#REF!</definedName>
    <definedName name="npwp13">#REF!</definedName>
    <definedName name="npwp13_11">#REF!</definedName>
    <definedName name="npwp13_8">#REF!</definedName>
    <definedName name="npwp14">#REF!</definedName>
    <definedName name="npwp14_11">#REF!</definedName>
    <definedName name="npwp14_8">#REF!</definedName>
    <definedName name="npwp15">#REF!</definedName>
    <definedName name="npwp2">#REF!</definedName>
    <definedName name="npwp3">#REF!</definedName>
    <definedName name="npwp4">#REF!</definedName>
    <definedName name="npwp5">#REF!</definedName>
    <definedName name="npwp6">#REF!</definedName>
    <definedName name="npwp7">#REF!</definedName>
    <definedName name="npwp8">#REF!</definedName>
    <definedName name="npwp9">#REF!</definedName>
    <definedName name="NTA">#REF!</definedName>
    <definedName name="NumFreq">#REF!</definedName>
    <definedName name="NZ">#REF!</definedName>
    <definedName name="NZ_20">#REF!</definedName>
    <definedName name="Obligasi_konversi">#REF!</definedName>
    <definedName name="oc">#REF!</definedName>
    <definedName name="OCA">#REF!</definedName>
    <definedName name="OCI">#REF!</definedName>
    <definedName name="OF">#REF!</definedName>
    <definedName name="officephone">#REF!</definedName>
    <definedName name="offset">#REF!</definedName>
    <definedName name="og">#REF!</definedName>
    <definedName name="OilKonstante">#REF!</definedName>
    <definedName name="OK">#REF!</definedName>
    <definedName name="OLdata">#REF!</definedName>
    <definedName name="on">#REF!</definedName>
    <definedName name="Operasi_jaringan">#REF!</definedName>
    <definedName name="Operasional_penerbangan">#REF!</definedName>
    <definedName name="OPS.">'[13]TABEL PENGHASILAN'!$K$25:$AP$25</definedName>
    <definedName name="opsi">#REF!</definedName>
    <definedName name="OpUSDbal">#REF!</definedName>
    <definedName name="OS">#REF!</definedName>
    <definedName name="osp_14">#REF!</definedName>
    <definedName name="osp_15">#REF!</definedName>
    <definedName name="osp1_14">#REF!</definedName>
    <definedName name="osp1_15">#REF!</definedName>
    <definedName name="other">#REF!</definedName>
    <definedName name="OTHEREXP_8">#REF!</definedName>
    <definedName name="otherexpenses_15">#REF!</definedName>
    <definedName name="otherexpenses_8">#REF!</definedName>
    <definedName name="otherincomes_15">#REF!</definedName>
    <definedName name="otherincomes_8">#REF!</definedName>
    <definedName name="others">#REF!</definedName>
    <definedName name="othertype">#REF!</definedName>
    <definedName name="outaccep_import">#REF!</definedName>
    <definedName name="OutActualAnalysis">#REF!</definedName>
    <definedName name="OutAssetTurn">#REF!</definedName>
    <definedName name="OutBEU">#REF!</definedName>
    <definedName name="outboundincomes">#REF!</definedName>
    <definedName name="OutCM">#REF!</definedName>
    <definedName name="OutCMPU">#REF!</definedName>
    <definedName name="OutEBIT">#REF!</definedName>
    <definedName name="OutEffTaxRt">#REF!</definedName>
    <definedName name="OutFcastAnalysis">#REF!</definedName>
    <definedName name="OutFCF">#REF!</definedName>
    <definedName name="OutFCFYr">#REF!</definedName>
    <definedName name="OutFixCosts">#REF!</definedName>
    <definedName name="OutFlashActual">#REF!</definedName>
    <definedName name="OutFlashBudget">#REF!</definedName>
    <definedName name="OutGrMar">#REF!</definedName>
    <definedName name="OutIncEmp">#REF!</definedName>
    <definedName name="OutInvTurn">#REF!</definedName>
    <definedName name="OutNPMar">#REF!</definedName>
    <definedName name="OutNPV">#REF!</definedName>
    <definedName name="OutPrcperUnit">#REF!</definedName>
    <definedName name="OutPTMar">#REF!</definedName>
    <definedName name="OUTPUT">#REF!</definedName>
    <definedName name="OutRecTurn">#REF!</definedName>
    <definedName name="OutRevEmp">#REF!</definedName>
    <definedName name="OutROA">#REF!</definedName>
    <definedName name="OutROC">#REF!</definedName>
    <definedName name="OutROE">#REF!</definedName>
    <definedName name="OUTS_BMIS_Query">#REF!</definedName>
    <definedName name="OutTermVal">#REF!</definedName>
    <definedName name="OutTFCF">#REF!</definedName>
    <definedName name="OutTotCosts">#REF!</definedName>
    <definedName name="OutVarCosts">#REF!</definedName>
    <definedName name="OutVCperUnit">#REF!</definedName>
    <definedName name="OVERALL">#REF!</definedName>
    <definedName name="OVERHAUL">'[12]DATA DUKUNG'!$R$78:$W$105</definedName>
    <definedName name="overpaidtax">#REF!</definedName>
    <definedName name="overpaidtax_14">#REF!</definedName>
    <definedName name="overpaidtax_15">#REF!</definedName>
    <definedName name="Overtime">#REF!</definedName>
    <definedName name="p">#REF!</definedName>
    <definedName name="P1_">#REF!</definedName>
    <definedName name="P2_">#REF!</definedName>
    <definedName name="P3_">#REF!</definedName>
    <definedName name="P4_">#REF!</definedName>
    <definedName name="PACIFIC__20">#REF!</definedName>
    <definedName name="Packaging">#REF!</definedName>
    <definedName name="PAGE10">#REF!</definedName>
    <definedName name="PAGE10A">#REF!</definedName>
    <definedName name="PAGE10C">#REF!</definedName>
    <definedName name="PAGE20">#REF!</definedName>
    <definedName name="PAGE20A">#REF!</definedName>
    <definedName name="PAGE20C">#REF!</definedName>
    <definedName name="PAGE30">#REF!</definedName>
    <definedName name="PAGE30A">#REF!</definedName>
    <definedName name="PAGE30C">#REF!</definedName>
    <definedName name="PAH">#REF!</definedName>
    <definedName name="Pajak">#REF!</definedName>
    <definedName name="Pajak_dibayar_dimuka">#REF!</definedName>
    <definedName name="Pajak1">#REF!</definedName>
    <definedName name="PAM">#REF!</definedName>
    <definedName name="PANGKAT">[39]Sheet1!$B$11:$E$29</definedName>
    <definedName name="PART2">#REF!</definedName>
    <definedName name="PAS">#REF!</definedName>
    <definedName name="PAS_OPERASIONAL">'[11]Data Dukung'!$B$169:$C$184</definedName>
    <definedName name="PAX">[40]DATABASE!$A$5:$M$166</definedName>
    <definedName name="paymentdatepph29">#REF!</definedName>
    <definedName name="pb">#REF!</definedName>
    <definedName name="PCCRW">#REF!</definedName>
    <definedName name="PCCVal">#REF!</definedName>
    <definedName name="PCCWV">#REF!</definedName>
    <definedName name="PD">#REF!</definedName>
    <definedName name="PDG">#REF!</definedName>
    <definedName name="PDH">#REF!</definedName>
    <definedName name="PDM">#REF!</definedName>
    <definedName name="PEG.">'[13]TABEL PENGHASILAN'!$C$31:$C$32</definedName>
    <definedName name="PEG.KEU">'[13]TABEL PENGHASILAN'!$K$26:$AP$30</definedName>
    <definedName name="PEG.OPS">'[13]TABEL PENGHASILAN'!$K$4:$AP$25</definedName>
    <definedName name="PEGAWAI">#REF!</definedName>
    <definedName name="PEKOGAJI">'[41]DT KONTRAK'!$D$8:$Q$107</definedName>
    <definedName name="pelayanan_penumpang">#REF!</definedName>
    <definedName name="Pemeliharaan_perbaikan">#REF!</definedName>
    <definedName name="Pendapatan_diterima_dimuka">#REF!</definedName>
    <definedName name="Pendapatan_usaha_lainnya">#REF!</definedName>
    <definedName name="Pendidikan">#REF!</definedName>
    <definedName name="Penerbangan_borongan">#REF!</definedName>
    <definedName name="Penerbangan_terjadwal">#REF!</definedName>
    <definedName name="Penghasilan_beban_pajak">#REF!</definedName>
    <definedName name="penghasilan_bunga">#REF!</definedName>
    <definedName name="Penghasilan_diterima_dimuka">#REF!</definedName>
    <definedName name="pensionfund">#REF!</definedName>
    <definedName name="PENTIUM_III">#REF!</definedName>
    <definedName name="PENY">#REF!</definedName>
    <definedName name="penyusutan_amortisasi">#REF!</definedName>
    <definedName name="Periode_Eng">#REF!</definedName>
    <definedName name="Periode_Indo">#REF!</definedName>
    <definedName name="Periods">#REF!</definedName>
    <definedName name="PERM">#REF!</definedName>
    <definedName name="Persediaan">#REF!</definedName>
    <definedName name="PERSONELCOST">#REF!</definedName>
    <definedName name="PERSONELCOST_11">#REF!</definedName>
    <definedName name="PERSONELCOST_8">#REF!</definedName>
    <definedName name="personnelcost_14">#REF!</definedName>
    <definedName name="personnelcost_15">#REF!</definedName>
    <definedName name="personnelcost_8">#REF!</definedName>
    <definedName name="PESO">#REF!</definedName>
    <definedName name="PETEGAJI">'[41]PEG-tetap-gaj'!$D$9:$AS$100</definedName>
    <definedName name="PETTYCASH">#REF!</definedName>
    <definedName name="PGK">#REF!</definedName>
    <definedName name="phone">#REF!</definedName>
    <definedName name="PIAGAM">#REF!</definedName>
    <definedName name="PID_C">#REF!</definedName>
    <definedName name="PID_Y">#REF!</definedName>
    <definedName name="pin">#REF!</definedName>
    <definedName name="Pinjaman_diterima_jatuh_tempo">#REF!</definedName>
    <definedName name="pinjaman_jangka_panjang">#REF!</definedName>
    <definedName name="Piutang">#REF!</definedName>
    <definedName name="Piutang_lain_lain">#REF!</definedName>
    <definedName name="Piutang_usaha">#REF!</definedName>
    <definedName name="PKU">#REF!</definedName>
    <definedName name="PKWT">#REF!</definedName>
    <definedName name="pl">#N/A</definedName>
    <definedName name="pl_jkt">#REF!</definedName>
    <definedName name="PL_SBY">#REF!</definedName>
    <definedName name="place">#REF!</definedName>
    <definedName name="Plan2003C">#REF!</definedName>
    <definedName name="Plan2003Y">#REF!</definedName>
    <definedName name="PLANT_I">#REF!</definedName>
    <definedName name="PLAu">#REF!</definedName>
    <definedName name="PLBIPRINTENG">#REF!</definedName>
    <definedName name="PLBIPRINTIND">#REF!</definedName>
    <definedName name="PLHOPRINTENG">#REF!</definedName>
    <definedName name="PLHOPRINTIND">#REF!</definedName>
    <definedName name="PLKAR">#REF!</definedName>
    <definedName name="PLM">#REF!</definedName>
    <definedName name="PLWCL">#REF!</definedName>
    <definedName name="PMP">#REF!</definedName>
    <definedName name="PNK">#REF!</definedName>
    <definedName name="pos_luarbiasa">#REF!</definedName>
    <definedName name="position">#REF!</definedName>
    <definedName name="Postage">#REF!</definedName>
    <definedName name="POTBANK">[8]UPLOAD!$BB$5:$BD$97</definedName>
    <definedName name="PP">#REF!</definedName>
    <definedName name="PPA">#REF!</definedName>
    <definedName name="PPAP">#REF!</definedName>
    <definedName name="PPB">#REF!</definedName>
    <definedName name="PPh22total">#REF!</definedName>
    <definedName name="PPh23total">#REF!</definedName>
    <definedName name="pph24refund">#REF!</definedName>
    <definedName name="PPh24total">#REF!</definedName>
    <definedName name="pph25calculation">#REF!</definedName>
    <definedName name="pph25calculation01">#REF!</definedName>
    <definedName name="pph25calculation02">#REF!</definedName>
    <definedName name="pph25calculation02amt">#REF!</definedName>
    <definedName name="pph25exstp">#REF!</definedName>
    <definedName name="pph25total">#REF!</definedName>
    <definedName name="PPhGvBtotal">#REF!</definedName>
    <definedName name="pphlnbtotal">#REF!</definedName>
    <definedName name="PPHPS25">#REF!</definedName>
    <definedName name="PPHPS25_14">#REF!</definedName>
    <definedName name="PPHPS25_15">#REF!</definedName>
    <definedName name="PPN">#REF!</definedName>
    <definedName name="PPT">#REF!</definedName>
    <definedName name="pr">#REF!</definedName>
    <definedName name="PREOP">#REF!</definedName>
    <definedName name="Prepayment">#REF!</definedName>
    <definedName name="President">#REF!</definedName>
    <definedName name="Preventive">'[12]DATA DUKUNG'!$B$78:$G$105</definedName>
    <definedName name="PRINT">#REF!</definedName>
    <definedName name="_xlnm.Print_Area">#REF!</definedName>
    <definedName name="PRINT_AREA_MI">#REF!</definedName>
    <definedName name="Print_Area_MI_14">#REF!</definedName>
    <definedName name="Print_Area_MI_15">#REF!</definedName>
    <definedName name="Print_Area_MI_9">#REF!</definedName>
    <definedName name="Print_Gaji">#REF!</definedName>
    <definedName name="Printen">#REF!</definedName>
    <definedName name="PRINTENGALL">#REF!</definedName>
    <definedName name="PRINTINDALL">#REF!</definedName>
    <definedName name="PROD">#REF!</definedName>
    <definedName name="ProductionSuppl.">#REF!</definedName>
    <definedName name="Produk">#REF!</definedName>
    <definedName name="Profit_Margin">#REF!</definedName>
    <definedName name="PROP">#REF!</definedName>
    <definedName name="provisions_11">#REF!</definedName>
    <definedName name="provisions_14">#REF!</definedName>
    <definedName name="provisions_15">#REF!</definedName>
    <definedName name="provisions_8">#REF!</definedName>
    <definedName name="proxy">#REF!</definedName>
    <definedName name="ps">#REF!</definedName>
    <definedName name="PST">#REF!</definedName>
    <definedName name="PSTT">#REF!</definedName>
    <definedName name="pt">#REF!</definedName>
    <definedName name="QR">#REF!</definedName>
    <definedName name="qryTrialBalance">#REF!</definedName>
    <definedName name="QUALCOL_20">#REF!</definedName>
    <definedName name="R_30">#REF!</definedName>
    <definedName name="RA">#REF!</definedName>
    <definedName name="rate93">#REF!</definedName>
    <definedName name="rate94">#REF!</definedName>
    <definedName name="rate95">#REF!</definedName>
    <definedName name="rate96">#REF!</definedName>
    <definedName name="rate97">#REF!</definedName>
    <definedName name="rate98">#REF!</definedName>
    <definedName name="RATIO">#REF!</definedName>
    <definedName name="RB">#REF!</definedName>
    <definedName name="re">#REF!</definedName>
    <definedName name="REAL1">[42]DATA!$AL$11:$AL$173</definedName>
    <definedName name="REAL10">[42]DATA!$BV$11:$BV$173</definedName>
    <definedName name="REAL11">[42]DATA!$BZ$11:$BZ$173</definedName>
    <definedName name="REAL12">[42]DATA!$CD$11:$CD$173</definedName>
    <definedName name="REAL2">[42]DATA!$AP$11:$AP$173</definedName>
    <definedName name="real2009">'[43]Real 2010'!$B$1:$J$65536</definedName>
    <definedName name="REAL3">[42]DATA!$AT$11:$AT$173</definedName>
    <definedName name="REAL4">[42]DATA!$AX$11:$AX$173</definedName>
    <definedName name="REAL5">[42]DATA!$BB$11:$BB$173</definedName>
    <definedName name="REAL6">[42]DATA!$BF$11:$BF$173</definedName>
    <definedName name="REAL7">[42]DATA!$BJ$11:$BJ$173</definedName>
    <definedName name="REAL8">[42]DATA!$BN$11:$BN$173</definedName>
    <definedName name="REAL9">[42]DATA!$BR$11:$BR$173</definedName>
    <definedName name="RealJuni16">'[10]Real sd Juni 2016'!$B:$G</definedName>
    <definedName name="REC">#REF!</definedName>
    <definedName name="recamtcr">#REF!</definedName>
    <definedName name="recamtdr">#REF!</definedName>
    <definedName name="reear">#REF!</definedName>
    <definedName name="Ref_10">#REF!</definedName>
    <definedName name="Ref_19">#REF!</definedName>
    <definedName name="Ref_20">#REF!</definedName>
    <definedName name="Ref_22">#REF!</definedName>
    <definedName name="Ref_23">#REF!</definedName>
    <definedName name="Ref_3">#REF!</definedName>
    <definedName name="Ref_5">#REF!</definedName>
    <definedName name="Ref_6">#REF!</definedName>
    <definedName name="Ref_7">#REF!</definedName>
    <definedName name="Ref_8">#REF!</definedName>
    <definedName name="Ref_9">#REF!</definedName>
    <definedName name="refund">#REF!</definedName>
    <definedName name="REKAPITULASI">#REF!</definedName>
    <definedName name="RekFis">#REF!</definedName>
    <definedName name="Rekfis1">#REF!</definedName>
    <definedName name="Rekfis4">#REF!</definedName>
    <definedName name="rekis2">#REF!</definedName>
    <definedName name="REKONSBI">#REF!</definedName>
    <definedName name="REL">#REF!</definedName>
    <definedName name="RELD">#REF!</definedName>
    <definedName name="Relocation">#REF!</definedName>
    <definedName name="RELP">#REF!</definedName>
    <definedName name="rentals_11">#REF!</definedName>
    <definedName name="rentals_14">#REF!</definedName>
    <definedName name="rentals_15">#REF!</definedName>
    <definedName name="rentals_8">#REF!</definedName>
    <definedName name="Repair">#REF!</definedName>
    <definedName name="Report">#REF!</definedName>
    <definedName name="RES">#REF!</definedName>
    <definedName name="Results">#REF!</definedName>
    <definedName name="resultscomp">#REF!</definedName>
    <definedName name="REVB">#REF!</definedName>
    <definedName name="RevCargo">#REF!</definedName>
    <definedName name="RevPax">#REF!</definedName>
    <definedName name="RF">#REF!</definedName>
    <definedName name="RKAP1">[42]DATA!$AK$11:$AK$173</definedName>
    <definedName name="RKAP10">[42]DATA!$BU$11:$BU$173</definedName>
    <definedName name="RKAP11">[42]DATA!$BY$11:$BY$173</definedName>
    <definedName name="RKAP12">[42]DATA!$CC$11:$CC$173</definedName>
    <definedName name="RKAP2">[42]DATA!$AO$11:$AO$173</definedName>
    <definedName name="rkap2008">[36]rkap2008!$B$7:$X$1141</definedName>
    <definedName name="rkap2008JOG">[44]rkap2008!$B$8:$X$1145</definedName>
    <definedName name="rkap2009">[24]rkap2010!$B$8:$L$1194</definedName>
    <definedName name="RKAP2016">'[10]RKAP 2016'!$B:$G</definedName>
    <definedName name="RKAP2017">#REF!</definedName>
    <definedName name="RKAP3">[42]DATA!$AS$11:$AS$173</definedName>
    <definedName name="RKAP4">[42]DATA!$AW$11:$AW$173</definedName>
    <definedName name="RKAP5">[42]DATA!$BA$11:$BA$173</definedName>
    <definedName name="RKAP6">[42]DATA!$BE$11:$BE$173</definedName>
    <definedName name="RKAP7">[42]DATA!$BI$11:$BI$173</definedName>
    <definedName name="RKAP8">[42]DATA!$BM$11:$BM$173</definedName>
    <definedName name="RKAP9">[42]DATA!$BQ$11:$BQ$173</definedName>
    <definedName name="rl_komperatif">#REF!</definedName>
    <definedName name="RL_PAPI">#REF!</definedName>
    <definedName name="RM">#REF!</definedName>
    <definedName name="ROE">#REF!</definedName>
    <definedName name="ROI">#REF!</definedName>
    <definedName name="Round">#REF!</definedName>
    <definedName name="ROUTEDEP">'[45]SHEDULE 04 NOV 2019'!$F$5:$I$90</definedName>
    <definedName name="royalties_11">#REF!</definedName>
    <definedName name="royalties_14">#REF!</definedName>
    <definedName name="royalties_15">#REF!</definedName>
    <definedName name="royalties_8">#REF!</definedName>
    <definedName name="RPKFactor">#REF!</definedName>
    <definedName name="RPP">#REF!</definedName>
    <definedName name="RQ">#REF!</definedName>
    <definedName name="RR">#REF!</definedName>
    <definedName name="RUGI_LABA">#REF!</definedName>
    <definedName name="RUGILABA">#REF!</definedName>
    <definedName name="RUGILABA1">#REF!</definedName>
    <definedName name="RUGILABA2">#REF!</definedName>
    <definedName name="Rute_SU">#REF!</definedName>
    <definedName name="Rute_WI">#REF!</definedName>
    <definedName name="rx">#REF!</definedName>
    <definedName name="RXXX">#REF!</definedName>
    <definedName name="S_AcctDes">#REF!</definedName>
    <definedName name="S_AcctDes___2">#REF!</definedName>
    <definedName name="S_Adjust">#REF!</definedName>
    <definedName name="S_Adjust___2">#REF!</definedName>
    <definedName name="S_Adjust_Data___2">#REF!</definedName>
    <definedName name="S_Adjust_Data_9">#REF!</definedName>
    <definedName name="S_Adjust_GT">#REF!</definedName>
    <definedName name="S_Adjust_GT___2">#REF!</definedName>
    <definedName name="S_Adjust_GT_9">#REF!</definedName>
    <definedName name="S_AJE_Tot">#REF!</definedName>
    <definedName name="S_AJE_Tot___2">#REF!</definedName>
    <definedName name="S_AJE_Tot_Data___2">#REF!</definedName>
    <definedName name="S_AJE_Tot_Data_9">#REF!</definedName>
    <definedName name="S_AJE_Tot_GT">#REF!</definedName>
    <definedName name="S_AJE_Tot_GT___2">#REF!</definedName>
    <definedName name="S_AJE_Tot_GT_9">#REF!</definedName>
    <definedName name="S_CY_Beg___2">#REF!</definedName>
    <definedName name="S_CY_Beg_Data___2">#REF!</definedName>
    <definedName name="S_CY_Beg_GT">#REF!</definedName>
    <definedName name="S_CY_Beg_GT___2">#REF!</definedName>
    <definedName name="S_CY_Beg_GT_9">#REF!</definedName>
    <definedName name="S_CY_End">#REF!</definedName>
    <definedName name="S_CY_End___2">#REF!</definedName>
    <definedName name="S_CY_End_Data___2">#REF!</definedName>
    <definedName name="S_CY_End_Data_9">#REF!</definedName>
    <definedName name="S_CY_End_GT">#REF!</definedName>
    <definedName name="S_CY_End_GT___2">#REF!</definedName>
    <definedName name="S_CY_End_GT_9">#REF!</definedName>
    <definedName name="S_Diff_Amt">#REF!</definedName>
    <definedName name="S_Diff_Amt1">#REF!</definedName>
    <definedName name="S_Diff_Pct">#REF!</definedName>
    <definedName name="S_GrpNum">#REF!</definedName>
    <definedName name="S_GrpNum___2">#REF!</definedName>
    <definedName name="S_Headings">#REF!</definedName>
    <definedName name="S_Headings___2">#REF!</definedName>
    <definedName name="S_KeyValue">#REF!</definedName>
    <definedName name="S_KeyValue___2">#REF!</definedName>
    <definedName name="S_PY_End">#REF!</definedName>
    <definedName name="S_PY_End___2">#REF!</definedName>
    <definedName name="S_PY_End_9">#REF!</definedName>
    <definedName name="S_PY_End_Data___2">#REF!</definedName>
    <definedName name="S_PY_End_Data_9">#REF!</definedName>
    <definedName name="S_PY_End_GT">#REF!</definedName>
    <definedName name="S_PY_End_GT___2">#REF!</definedName>
    <definedName name="S_PY_End_GT_9">#REF!</definedName>
    <definedName name="S_RJE_Tot">#REF!</definedName>
    <definedName name="S_RJE_Tot___2">#REF!</definedName>
    <definedName name="S_RJE_Tot_Data___2">#REF!</definedName>
    <definedName name="S_RJE_Tot_Data_9">#REF!</definedName>
    <definedName name="S_RJE_Tot_GT">#REF!</definedName>
    <definedName name="S_RJE_Tot_GT___2">#REF!</definedName>
    <definedName name="S_RJE_Tot_GT_9">#REF!</definedName>
    <definedName name="S_RowNum">#REF!</definedName>
    <definedName name="S_RowNum___2">#REF!</definedName>
    <definedName name="SALDO">[8]UPLOAD!$B$5:$D$590</definedName>
    <definedName name="Saldo_a__rekap">#REF!</definedName>
    <definedName name="SAmort_Eng">#REF!</definedName>
    <definedName name="SAmort_Pswt">#REF!</definedName>
    <definedName name="sapjuli2">'[46]DATA REALISASI SAP 2015'!$C$2:$E$6458</definedName>
    <definedName name="satu">#REF!</definedName>
    <definedName name="SAVE">#REF!</definedName>
    <definedName name="SBI_3_mth">#REF!</definedName>
    <definedName name="sby">#REF!</definedName>
    <definedName name="SBY_AMT">#REF!</definedName>
    <definedName name="SBY_AMT_NR">#REF!</definedName>
    <definedName name="SBY_AMT_R">#REF!</definedName>
    <definedName name="sby_bal">#REF!</definedName>
    <definedName name="Scap93">#REF!</definedName>
    <definedName name="Scap94">#REF!</definedName>
    <definedName name="Scap95">#REF!</definedName>
    <definedName name="Scap96">#REF!</definedName>
    <definedName name="Scap97">#REF!</definedName>
    <definedName name="Scap98">#REF!</definedName>
    <definedName name="Scap99">#REF!</definedName>
    <definedName name="Scenario_select">#REF!</definedName>
    <definedName name="Sctg_C">#REF!</definedName>
    <definedName name="sd">#REF!</definedName>
    <definedName name="SDL">#REF!</definedName>
    <definedName name="SDM">[47]SDM!$A$1:$B$97</definedName>
    <definedName name="sducbl" hidden="1">#REF!</definedName>
    <definedName name="Seat_Kilometers">#REF!</definedName>
    <definedName name="SeatAC">#REF!</definedName>
    <definedName name="SeatConfig">#REF!</definedName>
    <definedName name="seatkm_perac_persvc">#REF!</definedName>
    <definedName name="SEBELAS">#REF!</definedName>
    <definedName name="SEBELASA">#REF!</definedName>
    <definedName name="Selisih_kurs_bersih">#REF!</definedName>
    <definedName name="Selisih_kurs_penjabaran_LK">#REF!</definedName>
    <definedName name="SEMBILANBELASA">#REF!</definedName>
    <definedName name="SEPULUH">#REF!</definedName>
    <definedName name="SEPULUHA">#REF!</definedName>
    <definedName name="service">#REF!</definedName>
    <definedName name="SGD">#REF!</definedName>
    <definedName name="SH">#REF!</definedName>
    <definedName name="SIDE_HEAD">#REF!</definedName>
    <definedName name="sidehead">#REF!</definedName>
    <definedName name="signatory">#REF!</definedName>
    <definedName name="signdate">#REF!</definedName>
    <definedName name="signername">#REF!</definedName>
    <definedName name="signplace">#REF!</definedName>
    <definedName name="SILANG_CR">#REF!</definedName>
    <definedName name="SILANG_DR">#REF!</definedName>
    <definedName name="SIO">#REF!</definedName>
    <definedName name="Sjkt210">#REF!</definedName>
    <definedName name="skhal1">#REF!</definedName>
    <definedName name="skhal2">#REF!</definedName>
    <definedName name="skhal3">#REF!</definedName>
    <definedName name="skhal4">#REF!</definedName>
    <definedName name="skhal5">#REF!</definedName>
    <definedName name="skhal6">#REF!</definedName>
    <definedName name="skhal7">#REF!</definedName>
    <definedName name="SKOR">#REF!</definedName>
    <definedName name="SLIP">'[48]GAJI PUSAT'!$11:$2018</definedName>
    <definedName name="slm">#REF!</definedName>
    <definedName name="SLS">#REF!</definedName>
    <definedName name="SMALL">#REF!</definedName>
    <definedName name="SOC">#REF!</definedName>
    <definedName name="SOCC">#REF!</definedName>
    <definedName name="SONYIND">#REF!</definedName>
    <definedName name="SOSHIN">#REF!</definedName>
    <definedName name="SPAIN_20">#REF!</definedName>
    <definedName name="Spec">#REF!</definedName>
    <definedName name="speelAC">#REF!</definedName>
    <definedName name="speelservice">#REF!</definedName>
    <definedName name="SPest_Ctrl">#REF!</definedName>
    <definedName name="Spool">#REF!</definedName>
    <definedName name="SPTV">#REF!</definedName>
    <definedName name="SPV">[49]DATABASE!$Y$26:$AD$42</definedName>
    <definedName name="SRG">#REF!</definedName>
    <definedName name="SRO_A">#REF!</definedName>
    <definedName name="SRO_tyre">#REF!</definedName>
    <definedName name="ssppph29">#REF!</definedName>
    <definedName name="ssssssssssss">#REF!</definedName>
    <definedName name="STA">#REF!</definedName>
    <definedName name="STAFFWELFARE">#REF!</definedName>
    <definedName name="STAFOJT">'[50]STAF OJT UNIT OA'!$B$10:$K$34</definedName>
    <definedName name="startyear">#REF!</definedName>
    <definedName name="Stationaries">#REF!</definedName>
    <definedName name="Stocks93">#REF!</definedName>
    <definedName name="Stocks94">#REF!</definedName>
    <definedName name="Stocks95">#REF!</definedName>
    <definedName name="Stocks96">#REF!</definedName>
    <definedName name="Stocks97">#REF!</definedName>
    <definedName name="Stocks98">#REF!</definedName>
    <definedName name="Stocks99">#REF!</definedName>
    <definedName name="strange">#REF!</definedName>
    <definedName name="strange2">#REF!</definedName>
    <definedName name="SUB">#REF!</definedName>
    <definedName name="subs">#REF!</definedName>
    <definedName name="such">#REF!</definedName>
    <definedName name="sucker">#REF!</definedName>
    <definedName name="sucker2">#REF!</definedName>
    <definedName name="summaryofficers">#REF!</definedName>
    <definedName name="summarypph22">#REF!</definedName>
    <definedName name="summarypph23">#REF!</definedName>
    <definedName name="summarypph24">#REF!</definedName>
    <definedName name="summarypph25">#REF!</definedName>
    <definedName name="summarypphgvb">#REF!</definedName>
    <definedName name="summaryrecipients">#REF!</definedName>
    <definedName name="summaryshareholders">#REF!</definedName>
    <definedName name="SUPPLIES">#REF!</definedName>
    <definedName name="t">#REF!</definedName>
    <definedName name="T_ACCOUNT">#REF!</definedName>
    <definedName name="TAB.PEG">'[13]PAKAIAN PEG TTP'!$C$6:$J$30</definedName>
    <definedName name="TABELCUST">#REF!</definedName>
    <definedName name="Table">#REF!</definedName>
    <definedName name="TAGIHAN_LAINNYA">#REF!</definedName>
    <definedName name="tahun_ke">'[11]Data Dukung'!$A$106:$Q$117</definedName>
    <definedName name="TAIWAN_20">#REF!</definedName>
    <definedName name="TANAH">#REF!</definedName>
    <definedName name="tarif">[51]DATABASE!$B$6:$C$20</definedName>
    <definedName name="TARIF3">[52]Sheet6!$B$6:$C$20</definedName>
    <definedName name="TASI">#REF!</definedName>
    <definedName name="TATOA">#REF!</definedName>
    <definedName name="TATOB">#REF!</definedName>
    <definedName name="TAX">#REF!</definedName>
    <definedName name="TAX_11">#REF!</definedName>
    <definedName name="TAX_14">#REF!</definedName>
    <definedName name="TAX_15">#REF!</definedName>
    <definedName name="TAX_8">#REF!</definedName>
    <definedName name="TAXCAL">#REF!</definedName>
    <definedName name="taxdueorpaidabroad">#REF!</definedName>
    <definedName name="taxlosstotal">#REF!</definedName>
    <definedName name="taxname">#REF!</definedName>
    <definedName name="taxrate">#REF!</definedName>
    <definedName name="tbl_HO_PL___Expenses">#REF!</definedName>
    <definedName name="TBM">#REF!</definedName>
    <definedName name="TBS">#REF!</definedName>
    <definedName name="TC">#REF!</definedName>
    <definedName name="TDeposit">#REF!</definedName>
    <definedName name="TDeposit2">#REF!</definedName>
    <definedName name="TECH_PERF">#REF!</definedName>
    <definedName name="TEH">#REF!</definedName>
    <definedName name="Tempo">#REF!</definedName>
    <definedName name="TEST0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8">#REF!</definedName>
    <definedName name="TESTHKEY">#REF!</definedName>
    <definedName name="testing">#REF!</definedName>
    <definedName name="TESTKEYS">#REF!</definedName>
    <definedName name="TESTVKEY">#REF!</definedName>
    <definedName name="TextRefCopy1">#REF!</definedName>
    <definedName name="TextRefCopy10">#REF!</definedName>
    <definedName name="TextRefCopy102">#REF!</definedName>
    <definedName name="TextRefCopy103">#REF!</definedName>
    <definedName name="TextRefCopy104">#REF!</definedName>
    <definedName name="TextRefCopy105">#REF!</definedName>
    <definedName name="TextRefCopy106">#REF!</definedName>
    <definedName name="TextRefCopy107">#REF!</definedName>
    <definedName name="TextRefCopy108">#REF!</definedName>
    <definedName name="TextRefCopy109">#REF!</definedName>
    <definedName name="TextRefCopy11">#REF!</definedName>
    <definedName name="TextRefCopy110">#REF!</definedName>
    <definedName name="TextRefCopy111">#REF!</definedName>
    <definedName name="TextRefCopy112">#REF!</definedName>
    <definedName name="TextRefCopy113">#REF!</definedName>
    <definedName name="TextRefCopy114">#REF!</definedName>
    <definedName name="TextRefCopy115">#REF!</definedName>
    <definedName name="TextRefCopy116">#REF!</definedName>
    <definedName name="TextRefCopy117">#REF!</definedName>
    <definedName name="TextRefCopy118">#REF!</definedName>
    <definedName name="TextRefCopy119">#REF!</definedName>
    <definedName name="TextRefCopy12">#REF!</definedName>
    <definedName name="TextRefCopy120">#REF!</definedName>
    <definedName name="TextRefCopy13">#REF!</definedName>
    <definedName name="TextRefCopy14">#REF!</definedName>
    <definedName name="TextRefCopy15">#REF!</definedName>
    <definedName name="TextRefCopy16">#REF!</definedName>
    <definedName name="TextRefCopy17">#REF!</definedName>
    <definedName name="TextRefCopy18">#REF!</definedName>
    <definedName name="TextRefCopy2">#REF!</definedName>
    <definedName name="TextRefCopy20">#REF!</definedName>
    <definedName name="TextRefCopy23">#REF!</definedName>
    <definedName name="TextRefCopy24">#REF!</definedName>
    <definedName name="TextRefCopy25">#REF!</definedName>
    <definedName name="TextRefCopy26">#REF!</definedName>
    <definedName name="TextRefCopy27">#REF!</definedName>
    <definedName name="TextRefCopy28">#REF!</definedName>
    <definedName name="TextRefCopy29">#REF!</definedName>
    <definedName name="TextRefCopy3">#REF!</definedName>
    <definedName name="TextRefCopy30">#REF!</definedName>
    <definedName name="TextRefCopy31">#REF!</definedName>
    <definedName name="TextRefCopy32">#REF!</definedName>
    <definedName name="TextRefCopy33">#REF!</definedName>
    <definedName name="TextRefCopy34">#REF!</definedName>
    <definedName name="TextRefCopy35">#REF!</definedName>
    <definedName name="TextRefCopy36">#REF!</definedName>
    <definedName name="TextRefCopy37">#REF!</definedName>
    <definedName name="TextRefCopy38">#REF!</definedName>
    <definedName name="TextRefCopy39">#REF!</definedName>
    <definedName name="TextRefCopy4">#REF!</definedName>
    <definedName name="TextRefCopy40">#REF!</definedName>
    <definedName name="TextRefCopy41">#REF!</definedName>
    <definedName name="TextRefCopy42">#REF!</definedName>
    <definedName name="TextRefCopy43">#REF!</definedName>
    <definedName name="TextRefCopy44">#REF!</definedName>
    <definedName name="TextRefCopy45">#REF!</definedName>
    <definedName name="TextRefCopy46">#REF!</definedName>
    <definedName name="TextRefCopy47">#REF!</definedName>
    <definedName name="TextRefCopy48">#REF!</definedName>
    <definedName name="TextRefCopy49">#REF!</definedName>
    <definedName name="TextRefCopy5">#REF!</definedName>
    <definedName name="TextRefCopy50">#REF!</definedName>
    <definedName name="TextRefCopy51">#REF!</definedName>
    <definedName name="TextRefCopy52">#REF!</definedName>
    <definedName name="TextRefCopy53">#REF!</definedName>
    <definedName name="TextRefCopy54">#REF!</definedName>
    <definedName name="TextRefCopy55">#REF!</definedName>
    <definedName name="TextRefCopy56">#REF!</definedName>
    <definedName name="TextRefCopy57">#REF!</definedName>
    <definedName name="TextRefCopy58">#REF!</definedName>
    <definedName name="TextRefCopy59">#REF!</definedName>
    <definedName name="TextRefCopy6">#REF!</definedName>
    <definedName name="TextRefCopy60">#REF!</definedName>
    <definedName name="TextRefCopy61">#REF!</definedName>
    <definedName name="TextRefCopy62">#REF!</definedName>
    <definedName name="TextRefCopy63">#REF!</definedName>
    <definedName name="TextRefCopy64">#REF!</definedName>
    <definedName name="TextRefCopy65">#REF!</definedName>
    <definedName name="TextRefCopy66">#REF!</definedName>
    <definedName name="TextRefCopy67">#REF!</definedName>
    <definedName name="TextRefCopy68">#REF!</definedName>
    <definedName name="TextRefCopy69">#REF!</definedName>
    <definedName name="TextRefCopy7">#REF!</definedName>
    <definedName name="TextRefCopy70">#REF!</definedName>
    <definedName name="TextRefCopy71">#REF!</definedName>
    <definedName name="TextRefCopy72">#REF!</definedName>
    <definedName name="TextRefCopy73">#REF!</definedName>
    <definedName name="TextRefCopy74">#REF!</definedName>
    <definedName name="TextRefCopy75">#REF!</definedName>
    <definedName name="TextRefCopy76">#REF!</definedName>
    <definedName name="TextRefCopy77">#REF!</definedName>
    <definedName name="TextRefCopy78">#REF!</definedName>
    <definedName name="TextRefCopy79">#REF!</definedName>
    <definedName name="TextRefCopy8">#REF!</definedName>
    <definedName name="TextRefCopy80">#REF!</definedName>
    <definedName name="TextRefCopy81">#REF!</definedName>
    <definedName name="TextRefCopy82">#REF!</definedName>
    <definedName name="TextRefCopy83">#REF!</definedName>
    <definedName name="TextRefCopy84">#REF!</definedName>
    <definedName name="TextRefCopy86">#REF!</definedName>
    <definedName name="TextRefCopy87">#REF!</definedName>
    <definedName name="TextRefCopy88">#REF!</definedName>
    <definedName name="TextRefCopy89">#REF!</definedName>
    <definedName name="TextRefCopy9">#REF!</definedName>
    <definedName name="TextRefCopy90">#REF!</definedName>
    <definedName name="TextRefCopy91">#REF!</definedName>
    <definedName name="TextRefCopy94">#REF!</definedName>
    <definedName name="TextRefCopy95">#REF!</definedName>
    <definedName name="TextRefCopy99">#REF!</definedName>
    <definedName name="TF">#REF!</definedName>
    <definedName name="TG">#REF!</definedName>
    <definedName name="THAILAND_20">#REF!</definedName>
    <definedName name="THR">[53]UPLOAD!$AH$3:$AJ$116</definedName>
    <definedName name="TIA">#REF!</definedName>
    <definedName name="TIGA">#REF!</definedName>
    <definedName name="TIGABELAS">#REF!</definedName>
    <definedName name="TIGABELASA">#REF!</definedName>
    <definedName name="TIGAPULUH">#REF!</definedName>
    <definedName name="TIGAPULUHDUA">#REF!</definedName>
    <definedName name="TIGAPULUHEMPAT">#REF!</definedName>
    <definedName name="TIGAPULUHENAM">#REF!</definedName>
    <definedName name="TIGAPULUHLIMA">#REF!</definedName>
    <definedName name="TIGAPULUHSATU">#REF!</definedName>
    <definedName name="TIGAPULUHTIGA">#REF!</definedName>
    <definedName name="TIM">#REF!</definedName>
    <definedName name="Time">#REF!</definedName>
    <definedName name="TITLE">#REF!</definedName>
    <definedName name="tkl">#REF!</definedName>
    <definedName name="TKM_Cargo">#REF!</definedName>
    <definedName name="TKM_Cargo_perac_persvc">#REF!</definedName>
    <definedName name="TKMCARGO">#REF!</definedName>
    <definedName name="TMS">#REF!</definedName>
    <definedName name="todate">#REF!</definedName>
    <definedName name="Ton_Kilometers">#REF!</definedName>
    <definedName name="tonkm_perac_persvc">#REF!</definedName>
    <definedName name="topmanager">#REF!</definedName>
    <definedName name="TOT">#REF!</definedName>
    <definedName name="TotWV">#REF!</definedName>
    <definedName name="tr">#REF!</definedName>
    <definedName name="tradcomp">#REF!</definedName>
    <definedName name="tradcompar">#REF!</definedName>
    <definedName name="tradingcompar">#REF!</definedName>
    <definedName name="Trafficdata">#REF!</definedName>
    <definedName name="Transport">#REF!</definedName>
    <definedName name="TRAVELLING">#REF!</definedName>
    <definedName name="TSP">#REF!</definedName>
    <definedName name="TTL">#REF!</definedName>
    <definedName name="turnover_11">#REF!</definedName>
    <definedName name="turnover_14">#REF!</definedName>
    <definedName name="turnover_15">#REF!</definedName>
    <definedName name="turnover_8">#REF!</definedName>
    <definedName name="TV">#REF!</definedName>
    <definedName name="TYPE">[54]Data!$B$20:$C$124</definedName>
    <definedName name="uang_muka">#REF!</definedName>
    <definedName name="Uang_muka_diterima">#REF!</definedName>
    <definedName name="uangmuka">#REF!</definedName>
    <definedName name="UK_20">#REF!</definedName>
    <definedName name="UMBDD">#REF!</definedName>
    <definedName name="umum_administrasi">#REF!</definedName>
    <definedName name="uncollectibles_11">#REF!</definedName>
    <definedName name="uncollectibles_14">#REF!</definedName>
    <definedName name="uncollectibles_15">#REF!</definedName>
    <definedName name="uncollectibles_8">#REF!</definedName>
    <definedName name="UNHIDE">#REF!</definedName>
    <definedName name="unit">[55]Data!$B$3:$B$6</definedName>
    <definedName name="unitP">#REF!</definedName>
    <definedName name="Unocal_Indonesia_Company">#REF!</definedName>
    <definedName name="UnrealisedExchg.">#REF!</definedName>
    <definedName name="Untitled">#REF!</definedName>
    <definedName name="update">#REF!</definedName>
    <definedName name="UPG">#REF!</definedName>
    <definedName name="UPGCL">#REF!</definedName>
    <definedName name="UPGG">#REF!</definedName>
    <definedName name="US">#REF!</definedName>
    <definedName name="US_20">#REF!</definedName>
    <definedName name="usd">#REF!</definedName>
    <definedName name="USDRcpt">#REF!</definedName>
    <definedName name="Utilisasi_Alat">'[11]Data Dukung'!$B$207:$C$224</definedName>
    <definedName name="VarianceIdxChartRange">#REF!</definedName>
    <definedName name="VariancePctChartRange">#REF!</definedName>
    <definedName name="VAT">#REF!</definedName>
    <definedName name="vc">#REF!</definedName>
    <definedName name="vfd">#REF!</definedName>
    <definedName name="viai01">#REF!</definedName>
    <definedName name="viai02">#REF!</definedName>
    <definedName name="viai03">#REF!</definedName>
    <definedName name="viai04">#REF!</definedName>
    <definedName name="viai05">#REF!</definedName>
    <definedName name="viai06">#REF!</definedName>
    <definedName name="viai07">#REF!</definedName>
    <definedName name="viai08">#REF!</definedName>
    <definedName name="viai09">#REF!</definedName>
    <definedName name="viai10">#REF!</definedName>
    <definedName name="viai11">#REF!</definedName>
    <definedName name="viai12">#REF!</definedName>
    <definedName name="viai13">#REF!</definedName>
    <definedName name="viai14">#REF!</definedName>
    <definedName name="viai15">#REF!</definedName>
    <definedName name="viai16">#REF!</definedName>
    <definedName name="viaitotal">#REF!</definedName>
    <definedName name="viap11">#REF!</definedName>
    <definedName name="viap12">#REF!</definedName>
    <definedName name="viap13">#REF!</definedName>
    <definedName name="viap14">#REF!</definedName>
    <definedName name="viap15">#REF!</definedName>
    <definedName name="viap16">#REF!</definedName>
    <definedName name="viar01">#REF!</definedName>
    <definedName name="viar02">#REF!</definedName>
    <definedName name="viar03">#REF!</definedName>
    <definedName name="viar04">#REF!</definedName>
    <definedName name="viar05">#REF!</definedName>
    <definedName name="viar06">#REF!</definedName>
    <definedName name="viar07">#REF!</definedName>
    <definedName name="viar08">#REF!</definedName>
    <definedName name="viar09">#REF!</definedName>
    <definedName name="viar10">#REF!</definedName>
    <definedName name="viar11">#REF!</definedName>
    <definedName name="viar12">#REF!</definedName>
    <definedName name="viar13">#REF!</definedName>
    <definedName name="viar14">#REF!</definedName>
    <definedName name="viar15">#REF!</definedName>
    <definedName name="viar16">#REF!</definedName>
    <definedName name="viaw01">#REF!</definedName>
    <definedName name="viaw02">#REF!</definedName>
    <definedName name="viaw03">#REF!</definedName>
    <definedName name="viaw04">#REF!</definedName>
    <definedName name="viaw05">#REF!</definedName>
    <definedName name="viaw06">#REF!</definedName>
    <definedName name="viaw07">#REF!</definedName>
    <definedName name="viaw08">#REF!</definedName>
    <definedName name="viaw09">#REF!</definedName>
    <definedName name="viaw10">#REF!</definedName>
    <definedName name="viaw11">#REF!</definedName>
    <definedName name="viaw12">#REF!</definedName>
    <definedName name="viaw13">#REF!</definedName>
    <definedName name="viaw14">#REF!</definedName>
    <definedName name="viaw15">#REF!</definedName>
    <definedName name="viaw16">#REF!</definedName>
    <definedName name="vibtotal">#REF!</definedName>
    <definedName name="View">#REF!</definedName>
    <definedName name="Volume">#REF!</definedName>
    <definedName name="WACC">#REF!</definedName>
    <definedName name="wew">#REF!</definedName>
    <definedName name="WI">#REF!</definedName>
    <definedName name="wilmar">#REF!</definedName>
    <definedName name="WkBaseSal">#REF!</definedName>
    <definedName name="WkSalExp">#REF!</definedName>
    <definedName name="WON">#REF!</definedName>
    <definedName name="WP">#REF!</definedName>
    <definedName name="wpaddress01">#REF!</definedName>
    <definedName name="wpaddress02">#REF!</definedName>
    <definedName name="wpaddress03">#REF!</definedName>
    <definedName name="wpname">#REF!</definedName>
    <definedName name="wrn">#REF!</definedName>
    <definedName name="wrn.adj95.">#REF!</definedName>
    <definedName name="wrn.Aging._.and._.Trend._.Analysis.">#REF!</definedName>
    <definedName name="wrn.Aging._.and._.Trend._.Analysis4">#REF!</definedName>
    <definedName name="wrn.Aging._.Trend._.Analysis1">#REF!</definedName>
    <definedName name="wrn.All.">#REF!</definedName>
    <definedName name="wrn.Auto._.Comp.">#REF!</definedName>
    <definedName name="wrn.belknap._.package.">#REF!</definedName>
    <definedName name="wrn.Business._.Plan._.Package.">#REF!</definedName>
    <definedName name="wrn.business._.plan._.with._.detail.">#REF!</definedName>
    <definedName name="wrn.compco.">#REF!</definedName>
    <definedName name="wrn.DCF.">#REF!</definedName>
    <definedName name="wrn.Economic._.Value._.Added._.Analysis.">#REF!</definedName>
    <definedName name="wrn.FB">#REF!</definedName>
    <definedName name="wrn.FCB.">#REF!</definedName>
    <definedName name="wrn.Flash.">#REF!</definedName>
    <definedName name="wrn.Full._.Model.">#REF!</definedName>
    <definedName name="wrn.Print.">#REF!</definedName>
    <definedName name="wrn.STAND_ALONE_BOTH.">#REF!</definedName>
    <definedName name="wrn.SUNRISE.">#REF!</definedName>
    <definedName name="wrn.zolfo._.package.">#REF!</definedName>
    <definedName name="WSFR">#REF!</definedName>
    <definedName name="WSHED">#REF!</definedName>
    <definedName name="ww">#REF!</definedName>
    <definedName name="x">#REF!</definedName>
    <definedName name="XH">#REF!</definedName>
    <definedName name="XR">#REF!</definedName>
    <definedName name="XREF_COLUMN_10">#REF!</definedName>
    <definedName name="XREF_COLUMN_11">#REF!</definedName>
    <definedName name="XREF_COLUMN_12">#REF!</definedName>
    <definedName name="XREF_COLUMN_2">#REF!</definedName>
    <definedName name="XREF_COLUMN_3">#REF!</definedName>
    <definedName name="XREF_COLUMN_5">#REF!</definedName>
    <definedName name="XREF_COLUMN_6">#REF!</definedName>
    <definedName name="XREF_COLUMN_7">#REF!</definedName>
    <definedName name="XREF_COLUMN_8">#REF!</definedName>
    <definedName name="XREF_COLUMN_9">#REF!</definedName>
    <definedName name="XRefActiveRow">#REF!</definedName>
    <definedName name="XRefCopy10">#REF!</definedName>
    <definedName name="XRefCopy100">#REF!</definedName>
    <definedName name="XRefCopy100Row">#REF!</definedName>
    <definedName name="XRefCopy101">#REF!</definedName>
    <definedName name="XRefCopy101Row">#REF!</definedName>
    <definedName name="XRefCopy102">#REF!</definedName>
    <definedName name="XRefCopy102Row">#REF!</definedName>
    <definedName name="XRefCopy103">#REF!</definedName>
    <definedName name="XRefCopy103Row">#REF!</definedName>
    <definedName name="XRefCopy104">#REF!</definedName>
    <definedName name="XRefCopy104Row">#REF!</definedName>
    <definedName name="XRefCopy105">#REF!</definedName>
    <definedName name="XRefCopy105Row">#REF!</definedName>
    <definedName name="XRefCopy106">#REF!</definedName>
    <definedName name="XRefCopy106Row">#REF!</definedName>
    <definedName name="XRefCopy107">#REF!</definedName>
    <definedName name="XRefCopy107Row">#REF!</definedName>
    <definedName name="XRefCopy108">#REF!</definedName>
    <definedName name="XRefCopy108Row">#REF!</definedName>
    <definedName name="XRefCopy109">#REF!</definedName>
    <definedName name="XRefCopy109Row">#REF!</definedName>
    <definedName name="XRefCopy10Row">#REF!</definedName>
    <definedName name="XRefCopy11">#REF!</definedName>
    <definedName name="XRefCopy110">#REF!</definedName>
    <definedName name="XRefCopy110Row">#REF!</definedName>
    <definedName name="XRefCopy111">#REF!</definedName>
    <definedName name="XRefCopy111Row">#REF!</definedName>
    <definedName name="XRefCopy112">#REF!</definedName>
    <definedName name="XRefCopy112Row">#REF!</definedName>
    <definedName name="XRefCopy113">#REF!</definedName>
    <definedName name="XRefCopy113Row">#REF!</definedName>
    <definedName name="XRefCopy114">#REF!</definedName>
    <definedName name="XRefCopy114Row">#REF!</definedName>
    <definedName name="XRefCopy115">#REF!</definedName>
    <definedName name="XRefCopy115Row">#REF!</definedName>
    <definedName name="XRefCopy116">#REF!</definedName>
    <definedName name="XRefCopy116Row">#REF!</definedName>
    <definedName name="XRefCopy117">#REF!</definedName>
    <definedName name="XRefCopy117Row">#REF!</definedName>
    <definedName name="XRefCopy11Row">#REF!</definedName>
    <definedName name="XRefCopy12">#REF!</definedName>
    <definedName name="XRefCopy120">#REF!</definedName>
    <definedName name="XRefCopy120Row">#REF!</definedName>
    <definedName name="XRefCopy121">#REF!</definedName>
    <definedName name="XRefCopy121Row">#REF!</definedName>
    <definedName name="XRefCopy122">#REF!</definedName>
    <definedName name="XRefCopy122Row">#REF!</definedName>
    <definedName name="XRefCopy123">#REF!</definedName>
    <definedName name="XRefCopy123Row">#REF!</definedName>
    <definedName name="XRefCopy124">#REF!</definedName>
    <definedName name="XRefCopy124Row">#REF!</definedName>
    <definedName name="XRefCopy125Row">#REF!</definedName>
    <definedName name="XRefCopy126Row">#REF!</definedName>
    <definedName name="XRefCopy12Row">#REF!</definedName>
    <definedName name="XRefCopy13">#REF!</definedName>
    <definedName name="XRefCopy13Row">#REF!</definedName>
    <definedName name="XRefCopy14">#REF!</definedName>
    <definedName name="XRefCopy14Row">#REF!</definedName>
    <definedName name="XRefCopy15">#REF!</definedName>
    <definedName name="XRefCopy15Row">#REF!</definedName>
    <definedName name="XRefCopy16">#REF!</definedName>
    <definedName name="XRefCopy16Row">#REF!</definedName>
    <definedName name="XRefCopy17">#REF!</definedName>
    <definedName name="XRefCopy17Row">#REF!</definedName>
    <definedName name="XRefCopy18">#REF!</definedName>
    <definedName name="XRefCopy18Row">#REF!</definedName>
    <definedName name="XRefCopy19">#REF!</definedName>
    <definedName name="XRefCopy19Row">#REF!</definedName>
    <definedName name="XRefCopy1Row">#REF!</definedName>
    <definedName name="XRefCopy2">#REF!</definedName>
    <definedName name="XRefCopy20">#REF!</definedName>
    <definedName name="XRefCopy20Row">#REF!</definedName>
    <definedName name="XRefCopy21">#REF!</definedName>
    <definedName name="XRefCopy21Row">#REF!</definedName>
    <definedName name="XRefCopy22">#REF!</definedName>
    <definedName name="XRefCopy22Row">#REF!</definedName>
    <definedName name="XRefCopy23">#REF!</definedName>
    <definedName name="XRefCopy23Row">#REF!</definedName>
    <definedName name="XRefCopy24">#REF!</definedName>
    <definedName name="XRefCopy24Row">#REF!</definedName>
    <definedName name="XRefCopy25">#REF!</definedName>
    <definedName name="XRefCopy25Row">#REF!</definedName>
    <definedName name="XRefCopy26">#REF!</definedName>
    <definedName name="XRefCopy26Row">#REF!</definedName>
    <definedName name="XRefCopy27">#REF!</definedName>
    <definedName name="XRefCopy27Row">#REF!</definedName>
    <definedName name="XRefCopy28">#REF!</definedName>
    <definedName name="XRefCopy28Row">#REF!</definedName>
    <definedName name="XRefCopy29">#REF!</definedName>
    <definedName name="XRefCopy29Row">#REF!</definedName>
    <definedName name="XRefCopy2Row">#REF!</definedName>
    <definedName name="XRefCopy3">#REF!</definedName>
    <definedName name="XRefCopy30">#REF!</definedName>
    <definedName name="XRefCopy30Row">#REF!</definedName>
    <definedName name="XRefCopy31">#REF!</definedName>
    <definedName name="XRefCopy31Row">#REF!</definedName>
    <definedName name="XRefCopy32">#REF!</definedName>
    <definedName name="XRefCopy32Row">#REF!</definedName>
    <definedName name="XRefCopy33">#REF!</definedName>
    <definedName name="XRefCopy33Row">#REF!</definedName>
    <definedName name="XRefCopy34">#REF!</definedName>
    <definedName name="XRefCopy34Row">#REF!</definedName>
    <definedName name="XRefCopy35">#REF!</definedName>
    <definedName name="XRefCopy35Row">#REF!</definedName>
    <definedName name="XRefCopy36">#REF!</definedName>
    <definedName name="XRefCopy36Row">#REF!</definedName>
    <definedName name="XRefCopy37">#REF!</definedName>
    <definedName name="XRefCopy37Row">#REF!</definedName>
    <definedName name="XRefCopy38">#REF!</definedName>
    <definedName name="XRefCopy38Row">#REF!</definedName>
    <definedName name="XRefCopy39">#REF!</definedName>
    <definedName name="XRefCopy39Row">#REF!</definedName>
    <definedName name="XRefCopy3Row">#REF!</definedName>
    <definedName name="XRefCopy4">#REF!</definedName>
    <definedName name="XRefCopy40">#REF!</definedName>
    <definedName name="XRefCopy40Row">#REF!</definedName>
    <definedName name="XRefCopy41">#REF!</definedName>
    <definedName name="XRefCopy41Row">#REF!</definedName>
    <definedName name="XRefCopy42">#REF!</definedName>
    <definedName name="XRefCopy42Row">#REF!</definedName>
    <definedName name="XRefCopy43">#REF!</definedName>
    <definedName name="XRefCopy43Row">#REF!</definedName>
    <definedName name="XRefCopy44">#REF!</definedName>
    <definedName name="XRefCopy44Row">#REF!</definedName>
    <definedName name="XRefCopy45">#REF!</definedName>
    <definedName name="XRefCopy45Row">#REF!</definedName>
    <definedName name="XRefCopy46">#REF!</definedName>
    <definedName name="XRefCopy46Row">#REF!</definedName>
    <definedName name="XRefCopy47">#REF!</definedName>
    <definedName name="XRefCopy47Row">#REF!</definedName>
    <definedName name="XRefCopy48">#REF!</definedName>
    <definedName name="XRefCopy48Row">#REF!</definedName>
    <definedName name="XRefCopy49">#REF!</definedName>
    <definedName name="XRefCopy49Row">#REF!</definedName>
    <definedName name="XRefCopy4Row">#REF!</definedName>
    <definedName name="XRefCopy5">#REF!</definedName>
    <definedName name="XRefCopy50">#REF!</definedName>
    <definedName name="XRefCopy50Row">#REF!</definedName>
    <definedName name="XRefCopy51">#REF!</definedName>
    <definedName name="XRefCopy51Row">#REF!</definedName>
    <definedName name="XRefCopy52">#REF!</definedName>
    <definedName name="XRefCopy52Row">#REF!</definedName>
    <definedName name="XRefCopy53">#REF!</definedName>
    <definedName name="XRefCopy53Row">#REF!</definedName>
    <definedName name="XRefCopy54">#REF!</definedName>
    <definedName name="XRefCopy54Row">#REF!</definedName>
    <definedName name="XRefCopy55">#REF!</definedName>
    <definedName name="XRefCopy55Row">#REF!</definedName>
    <definedName name="XRefCopy56">#REF!</definedName>
    <definedName name="XRefCopy57">#REF!</definedName>
    <definedName name="XRefCopy58">#REF!</definedName>
    <definedName name="XRefCopy59">#REF!</definedName>
    <definedName name="XRefCopy5Row">#REF!</definedName>
    <definedName name="XRefCopy6">#REF!</definedName>
    <definedName name="XRefCopy60">#REF!</definedName>
    <definedName name="XRefCopy61">#REF!</definedName>
    <definedName name="XRefCopy62">#REF!</definedName>
    <definedName name="XRefCopy63">#REF!</definedName>
    <definedName name="XRefCopy64">#REF!</definedName>
    <definedName name="XRefCopy65">#REF!</definedName>
    <definedName name="XRefCopy66">#REF!</definedName>
    <definedName name="XRefCopy67">#REF!</definedName>
    <definedName name="XRefCopy68">#REF!</definedName>
    <definedName name="XRefCopy69">#REF!</definedName>
    <definedName name="XRefCopy6Row">#REF!</definedName>
    <definedName name="XRefCopy7">#REF!</definedName>
    <definedName name="XRefCopy70">#REF!</definedName>
    <definedName name="XRefCopy71">#REF!</definedName>
    <definedName name="XRefCopy72">#REF!</definedName>
    <definedName name="XRefCopy73">#REF!</definedName>
    <definedName name="XRefCopy74">#REF!</definedName>
    <definedName name="XRefCopy75">#REF!</definedName>
    <definedName name="XRefCopy76">#REF!</definedName>
    <definedName name="XRefCopy77">#REF!</definedName>
    <definedName name="XRefCopy78">#REF!</definedName>
    <definedName name="XRefCopy79">#REF!</definedName>
    <definedName name="XRefCopy7Row">#REF!</definedName>
    <definedName name="XRefCopy8">#REF!</definedName>
    <definedName name="XRefCopy80">#REF!</definedName>
    <definedName name="XRefCopy81">#REF!</definedName>
    <definedName name="XRefCopy82">#REF!</definedName>
    <definedName name="XRefCopy83">#REF!</definedName>
    <definedName name="XRefCopy84">#REF!</definedName>
    <definedName name="XRefCopy85">#REF!</definedName>
    <definedName name="XRefCopy86">#REF!</definedName>
    <definedName name="XRefCopy87">#REF!</definedName>
    <definedName name="XRefCopy88">#REF!</definedName>
    <definedName name="XRefCopy89">#REF!</definedName>
    <definedName name="XRefCopy8Row">#REF!</definedName>
    <definedName name="XRefCopy9">#REF!</definedName>
    <definedName name="XRefCopy90">#REF!</definedName>
    <definedName name="XRefCopy91">#REF!</definedName>
    <definedName name="XRefCopy92">#REF!</definedName>
    <definedName name="XRefCopy92Row">#REF!</definedName>
    <definedName name="XRefCopy93">#REF!</definedName>
    <definedName name="XRefCopy93Row">#REF!</definedName>
    <definedName name="XRefCopy94">#REF!</definedName>
    <definedName name="XRefCopy94Row">#REF!</definedName>
    <definedName name="XRefCopy95">#REF!</definedName>
    <definedName name="XRefCopy95Row">#REF!</definedName>
    <definedName name="XRefCopy96">#REF!</definedName>
    <definedName name="XRefCopy96Row">#REF!</definedName>
    <definedName name="XRefCopy97">#REF!</definedName>
    <definedName name="XRefCopy97Row">#REF!</definedName>
    <definedName name="XRefCopy98">#REF!</definedName>
    <definedName name="XRefCopy98Row">#REF!</definedName>
    <definedName name="XRefCopy99">#REF!</definedName>
    <definedName name="XRefCopy99Row">#REF!</definedName>
    <definedName name="XRefCopy9Row">#REF!</definedName>
    <definedName name="XRefPaste1">#REF!</definedName>
    <definedName name="XRefPaste10">#REF!</definedName>
    <definedName name="XRefPaste100">#REF!</definedName>
    <definedName name="XRefPaste100Row">#REF!</definedName>
    <definedName name="XRefPaste101">#REF!</definedName>
    <definedName name="XRefPaste101Row">#REF!</definedName>
    <definedName name="XRefPaste102">#REF!</definedName>
    <definedName name="XRefPaste102Row">#REF!</definedName>
    <definedName name="XRefPaste103">#REF!</definedName>
    <definedName name="XRefPaste103Row">#REF!</definedName>
    <definedName name="XRefPaste104">#REF!</definedName>
    <definedName name="XRefPaste104Row">#REF!</definedName>
    <definedName name="XRefPaste105">#REF!</definedName>
    <definedName name="XRefPaste105Row">#REF!</definedName>
    <definedName name="XRefPaste106">#REF!</definedName>
    <definedName name="XRefPaste106Row">#REF!</definedName>
    <definedName name="XRefPaste107">#REF!</definedName>
    <definedName name="XRefPaste107Row">#REF!</definedName>
    <definedName name="XRefPaste108">#REF!</definedName>
    <definedName name="XRefPaste108Row">#REF!</definedName>
    <definedName name="XRefPaste109">#REF!</definedName>
    <definedName name="XRefPaste109Row">#REF!</definedName>
    <definedName name="XRefPaste10Row">#REF!</definedName>
    <definedName name="XRefPaste11">#REF!</definedName>
    <definedName name="XRefPaste110">#REF!</definedName>
    <definedName name="XRefPaste110Row">#REF!</definedName>
    <definedName name="XRefPaste111">#REF!</definedName>
    <definedName name="XRefPaste111Row">#REF!</definedName>
    <definedName name="XRefPaste11Row">#REF!</definedName>
    <definedName name="XRefPaste12">#REF!</definedName>
    <definedName name="XRefPaste12Row">#REF!</definedName>
    <definedName name="XRefPaste13">#REF!</definedName>
    <definedName name="XRefPaste13Row">#REF!</definedName>
    <definedName name="XRefPaste14">#REF!</definedName>
    <definedName name="XRefPaste14Row">#REF!</definedName>
    <definedName name="XRefPaste15">#REF!</definedName>
    <definedName name="XRefPaste15Row">#REF!</definedName>
    <definedName name="XRefPaste16">#REF!</definedName>
    <definedName name="XRefPaste16Row">#REF!</definedName>
    <definedName name="XRefPaste17">#REF!</definedName>
    <definedName name="XRefPaste17Row">#REF!</definedName>
    <definedName name="XRefPaste18">#REF!</definedName>
    <definedName name="XRefPaste18Row">#REF!</definedName>
    <definedName name="XRefPaste19">#REF!</definedName>
    <definedName name="XRefPaste19Row">#REF!</definedName>
    <definedName name="XRefPaste1Row">#REF!</definedName>
    <definedName name="XRefPaste2">#REF!</definedName>
    <definedName name="XRefPaste20">#REF!</definedName>
    <definedName name="XRefPaste20Row">#REF!</definedName>
    <definedName name="XRefPaste21">#REF!</definedName>
    <definedName name="XRefPaste21Row">#REF!</definedName>
    <definedName name="XRefPaste22">#REF!</definedName>
    <definedName name="XRefPaste22Row">#REF!</definedName>
    <definedName name="XRefPaste23">#REF!</definedName>
    <definedName name="XRefPaste23Row">#REF!</definedName>
    <definedName name="XRefPaste24">#REF!</definedName>
    <definedName name="XRefPaste24Row">#REF!</definedName>
    <definedName name="XRefPaste25">#REF!</definedName>
    <definedName name="XRefPaste25Row">#REF!</definedName>
    <definedName name="XRefPaste26">#REF!</definedName>
    <definedName name="XRefPaste26Row">#REF!</definedName>
    <definedName name="XRefPaste27">#REF!</definedName>
    <definedName name="XRefPaste27Row">#REF!</definedName>
    <definedName name="XRefPaste28">#REF!</definedName>
    <definedName name="XRefPaste28Row">#REF!</definedName>
    <definedName name="XRefPaste29">#REF!</definedName>
    <definedName name="XRefPaste29Row">#REF!</definedName>
    <definedName name="XRefPaste2Row">#REF!</definedName>
    <definedName name="XRefPaste3">#REF!</definedName>
    <definedName name="XRefPaste30">#REF!</definedName>
    <definedName name="XRefPaste30Row">#REF!</definedName>
    <definedName name="XRefPaste31">#REF!</definedName>
    <definedName name="XRefPaste31Row">#REF!</definedName>
    <definedName name="XRefPaste32">#REF!</definedName>
    <definedName name="XRefPaste32Row">#REF!</definedName>
    <definedName name="XRefPaste33">#REF!</definedName>
    <definedName name="XRefPaste33Row">#REF!</definedName>
    <definedName name="XRefPaste34">#REF!</definedName>
    <definedName name="XRefPaste34Row">#REF!</definedName>
    <definedName name="XRefPaste35">#REF!</definedName>
    <definedName name="XRefPaste35Row">#REF!</definedName>
    <definedName name="XRefPaste36">#REF!</definedName>
    <definedName name="XRefPaste36Row">#REF!</definedName>
    <definedName name="XRefPaste37">#REF!</definedName>
    <definedName name="XRefPaste37Row">#REF!</definedName>
    <definedName name="XRefPaste38">#REF!</definedName>
    <definedName name="XRefPaste38Row">#REF!</definedName>
    <definedName name="XRefPaste39">#REF!</definedName>
    <definedName name="XRefPaste39Row">#REF!</definedName>
    <definedName name="XRefPaste3Row">#REF!</definedName>
    <definedName name="XRefPaste4">#REF!</definedName>
    <definedName name="XRefPaste40">#REF!</definedName>
    <definedName name="XRefPaste40Row">#REF!</definedName>
    <definedName name="XRefPaste41">#REF!</definedName>
    <definedName name="XRefPaste41Row">#REF!</definedName>
    <definedName name="XRefPaste42">#REF!</definedName>
    <definedName name="XRefPaste42Row">#REF!</definedName>
    <definedName name="XRefPaste43">#REF!</definedName>
    <definedName name="XRefPaste43Row">#REF!</definedName>
    <definedName name="XRefPaste44">#REF!</definedName>
    <definedName name="XRefPaste44Row">#REF!</definedName>
    <definedName name="XRefPaste45">#REF!</definedName>
    <definedName name="XRefPaste45Row">#REF!</definedName>
    <definedName name="XRefPaste46">#REF!</definedName>
    <definedName name="XRefPaste46Row">#REF!</definedName>
    <definedName name="XRefPaste47">#REF!</definedName>
    <definedName name="XRefPaste47Row">#REF!</definedName>
    <definedName name="XRefPaste48">#REF!</definedName>
    <definedName name="XRefPaste48Row">#REF!</definedName>
    <definedName name="XRefPaste49">#REF!</definedName>
    <definedName name="XRefPaste49Row">#REF!</definedName>
    <definedName name="XRefPaste4Row">#REF!</definedName>
    <definedName name="XRefPaste5">#REF!</definedName>
    <definedName name="XRefPaste50">#REF!</definedName>
    <definedName name="XRefPaste51">#REF!</definedName>
    <definedName name="XRefPaste52">#REF!</definedName>
    <definedName name="XRefPaste53">#REF!</definedName>
    <definedName name="XRefPaste54">#REF!</definedName>
    <definedName name="XRefPaste55">#REF!</definedName>
    <definedName name="XRefPaste56">#REF!</definedName>
    <definedName name="XRefPaste57">#REF!</definedName>
    <definedName name="XRefPaste58">#REF!</definedName>
    <definedName name="XRefPaste59">#REF!</definedName>
    <definedName name="XRefPaste5Row">#REF!</definedName>
    <definedName name="XRefPaste6">#REF!</definedName>
    <definedName name="XRefPaste60">#REF!</definedName>
    <definedName name="XRefPaste61">#REF!</definedName>
    <definedName name="XRefPaste62">#REF!</definedName>
    <definedName name="XRefPaste63">#REF!</definedName>
    <definedName name="XRefPaste64">#REF!</definedName>
    <definedName name="XRefPaste65">#REF!</definedName>
    <definedName name="XRefPaste66">#REF!</definedName>
    <definedName name="XRefPaste67">#REF!</definedName>
    <definedName name="XRefPaste68">#REF!</definedName>
    <definedName name="XRefPaste69">#REF!</definedName>
    <definedName name="XRefPaste6Row">#REF!</definedName>
    <definedName name="XRefPaste7">#REF!</definedName>
    <definedName name="XRefPaste70">#REF!</definedName>
    <definedName name="XRefPaste71">#REF!</definedName>
    <definedName name="XRefPaste72">#REF!</definedName>
    <definedName name="XRefPaste73">#REF!</definedName>
    <definedName name="XRefPaste74">#REF!</definedName>
    <definedName name="XRefPaste75">#REF!</definedName>
    <definedName name="XRefPaste76">#REF!</definedName>
    <definedName name="XRefPaste77">#REF!</definedName>
    <definedName name="XRefPaste78">#REF!</definedName>
    <definedName name="XRefPaste79">#REF!</definedName>
    <definedName name="XRefPaste7Row">#REF!</definedName>
    <definedName name="XRefPaste8">#REF!</definedName>
    <definedName name="XRefPaste80">#REF!</definedName>
    <definedName name="XRefPaste81">#REF!</definedName>
    <definedName name="XRefPaste82">#REF!</definedName>
    <definedName name="XRefPaste83">#REF!</definedName>
    <definedName name="XRefPaste84">#REF!</definedName>
    <definedName name="XRefPaste85">#REF!</definedName>
    <definedName name="XRefPaste86">#REF!</definedName>
    <definedName name="XRefPaste86Row">#REF!</definedName>
    <definedName name="XRefPaste87">#REF!</definedName>
    <definedName name="XRefPaste87Row">#REF!</definedName>
    <definedName name="XRefPaste88">#REF!</definedName>
    <definedName name="XRefPaste88Row">#REF!</definedName>
    <definedName name="XRefPaste89">#REF!</definedName>
    <definedName name="XRefPaste89Row">#REF!</definedName>
    <definedName name="XRefPaste8Row">#REF!</definedName>
    <definedName name="XRefPaste9">#REF!</definedName>
    <definedName name="XRefPaste90">#REF!</definedName>
    <definedName name="XRefPaste90Row">#REF!</definedName>
    <definedName name="XRefPaste91">#REF!</definedName>
    <definedName name="XRefPaste91Row">#REF!</definedName>
    <definedName name="XRefPaste92">#REF!</definedName>
    <definedName name="XRefPaste92Row">#REF!</definedName>
    <definedName name="XRefPaste93">#REF!</definedName>
    <definedName name="XRefPaste93Row">#REF!</definedName>
    <definedName name="XRefPaste94">#REF!</definedName>
    <definedName name="XRefPaste94Row">#REF!</definedName>
    <definedName name="XRefPaste95">#REF!</definedName>
    <definedName name="XRefPaste95Row">#REF!</definedName>
    <definedName name="XRefPaste96">#REF!</definedName>
    <definedName name="XRefPaste96Row">#REF!</definedName>
    <definedName name="XRefPaste97">#REF!</definedName>
    <definedName name="XRefPaste97Row">#REF!</definedName>
    <definedName name="XRefPaste98">#REF!</definedName>
    <definedName name="XRefPaste98Row">#REF!</definedName>
    <definedName name="XRefPaste99">#REF!</definedName>
    <definedName name="XRefPaste99Row">#REF!</definedName>
    <definedName name="XRefPaste9Row">#REF!</definedName>
    <definedName name="xx">#REF!</definedName>
    <definedName name="XXX">#REF!</definedName>
    <definedName name="XXXXXX">#REF!</definedName>
    <definedName name="y">#REF!</definedName>
    <definedName name="ya">#REF!</definedName>
    <definedName name="year02">#REF!</definedName>
    <definedName name="year03">#REF!</definedName>
    <definedName name="year04">#REF!</definedName>
    <definedName name="Yield">#REF!</definedName>
    <definedName name="YieldCT_NP">#REF!</definedName>
    <definedName name="yy">#REF!</definedName>
    <definedName name="Zone_impres_MI">#REF!</definedName>
  </definedNames>
  <calcPr calcId="191028"/>
  <pivotCaches>
    <pivotCache cacheId="0" r:id="rId6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4" i="9" l="1"/>
  <c r="H14" i="1" l="1"/>
  <c r="H21" i="1"/>
  <c r="H43" i="9"/>
  <c r="D5" i="9"/>
  <c r="E5" i="9"/>
  <c r="F5" i="9"/>
  <c r="G5" i="9"/>
  <c r="H5" i="9"/>
  <c r="J5" i="9"/>
  <c r="K5" i="9"/>
  <c r="L5" i="9"/>
  <c r="M5" i="9"/>
  <c r="N5" i="9"/>
  <c r="O5" i="9"/>
  <c r="P5" i="9"/>
  <c r="Q5" i="9"/>
  <c r="S5" i="9"/>
  <c r="T5" i="9"/>
  <c r="U5" i="9"/>
  <c r="V5" i="9"/>
  <c r="W5" i="9"/>
  <c r="D6" i="9"/>
  <c r="E6" i="9"/>
  <c r="F6" i="9"/>
  <c r="G6" i="9"/>
  <c r="H6" i="9"/>
  <c r="J6" i="9"/>
  <c r="K6" i="9"/>
  <c r="L6" i="9"/>
  <c r="M6" i="9"/>
  <c r="N6" i="9"/>
  <c r="O6" i="9"/>
  <c r="P6" i="9"/>
  <c r="Q6" i="9"/>
  <c r="S6" i="9"/>
  <c r="T6" i="9"/>
  <c r="U6" i="9"/>
  <c r="V6" i="9"/>
  <c r="W6" i="9"/>
  <c r="D7" i="9"/>
  <c r="E7" i="9"/>
  <c r="G7" i="9"/>
  <c r="H7" i="9"/>
  <c r="J7" i="9"/>
  <c r="K7" i="9"/>
  <c r="L7" i="9"/>
  <c r="M7" i="9"/>
  <c r="N7" i="9"/>
  <c r="O7" i="9"/>
  <c r="P7" i="9"/>
  <c r="Q7" i="9"/>
  <c r="S7" i="9"/>
  <c r="T7" i="9"/>
  <c r="U7" i="9"/>
  <c r="V7" i="9"/>
  <c r="W7" i="9"/>
  <c r="D8" i="9"/>
  <c r="E8" i="9"/>
  <c r="G8" i="9"/>
  <c r="H8" i="9"/>
  <c r="J8" i="9"/>
  <c r="K8" i="9"/>
  <c r="L8" i="9"/>
  <c r="M8" i="9"/>
  <c r="N8" i="9"/>
  <c r="O8" i="9"/>
  <c r="P8" i="9"/>
  <c r="Q8" i="9"/>
  <c r="T8" i="9"/>
  <c r="U8" i="9"/>
  <c r="V8" i="9"/>
  <c r="W8" i="9"/>
  <c r="D9" i="9"/>
  <c r="E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D10" i="9"/>
  <c r="E10" i="9"/>
  <c r="G10" i="9"/>
  <c r="H10" i="9"/>
  <c r="J10" i="9"/>
  <c r="K10" i="9"/>
  <c r="L10" i="9"/>
  <c r="M10" i="9"/>
  <c r="N10" i="9"/>
  <c r="O10" i="9"/>
  <c r="P10" i="9"/>
  <c r="Q10" i="9"/>
  <c r="T10" i="9"/>
  <c r="U10" i="9"/>
  <c r="V10" i="9"/>
  <c r="W10" i="9"/>
  <c r="D12" i="9"/>
  <c r="E12" i="9"/>
  <c r="G12" i="9"/>
  <c r="H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D13" i="9"/>
  <c r="E13" i="9"/>
  <c r="G13" i="9"/>
  <c r="H13" i="9"/>
  <c r="J13" i="9"/>
  <c r="K13" i="9"/>
  <c r="L13" i="9"/>
  <c r="M13" i="9"/>
  <c r="N13" i="9"/>
  <c r="O13" i="9"/>
  <c r="P13" i="9"/>
  <c r="Q13" i="9"/>
  <c r="T13" i="9"/>
  <c r="U13" i="9"/>
  <c r="V13" i="9"/>
  <c r="W13" i="9"/>
  <c r="D14" i="9"/>
  <c r="E14" i="9"/>
  <c r="G14" i="9"/>
  <c r="H14" i="9"/>
  <c r="I14" i="9"/>
  <c r="J14" i="9"/>
  <c r="K14" i="9"/>
  <c r="L14" i="9"/>
  <c r="M14" i="9"/>
  <c r="N14" i="9"/>
  <c r="O14" i="9"/>
  <c r="P14" i="9"/>
  <c r="Q14" i="9"/>
  <c r="S14" i="9"/>
  <c r="T14" i="9"/>
  <c r="U14" i="9"/>
  <c r="V14" i="9"/>
  <c r="W14" i="9"/>
  <c r="D15" i="9"/>
  <c r="E15" i="9"/>
  <c r="G15" i="9"/>
  <c r="H15" i="9"/>
  <c r="J15" i="9"/>
  <c r="K15" i="9"/>
  <c r="L15" i="9"/>
  <c r="M15" i="9"/>
  <c r="N15" i="9"/>
  <c r="O15" i="9"/>
  <c r="P15" i="9"/>
  <c r="Q15" i="9"/>
  <c r="S15" i="9"/>
  <c r="T15" i="9"/>
  <c r="U15" i="9"/>
  <c r="V15" i="9"/>
  <c r="W15" i="9"/>
  <c r="D16" i="9"/>
  <c r="E16" i="9"/>
  <c r="G16" i="9"/>
  <c r="H16" i="9"/>
  <c r="J16" i="9"/>
  <c r="K16" i="9"/>
  <c r="L16" i="9"/>
  <c r="M16" i="9"/>
  <c r="N16" i="9"/>
  <c r="O16" i="9"/>
  <c r="P16" i="9"/>
  <c r="Q16" i="9"/>
  <c r="S16" i="9"/>
  <c r="T16" i="9"/>
  <c r="U16" i="9"/>
  <c r="V16" i="9"/>
  <c r="W16" i="9"/>
  <c r="D17" i="9"/>
  <c r="E17" i="9"/>
  <c r="G17" i="9"/>
  <c r="H17" i="9"/>
  <c r="J17" i="9"/>
  <c r="K17" i="9"/>
  <c r="L17" i="9"/>
  <c r="M17" i="9"/>
  <c r="N17" i="9"/>
  <c r="O17" i="9"/>
  <c r="P17" i="9"/>
  <c r="Q17" i="9"/>
  <c r="S17" i="9"/>
  <c r="T17" i="9"/>
  <c r="U17" i="9"/>
  <c r="V17" i="9"/>
  <c r="W17" i="9"/>
  <c r="D18" i="9"/>
  <c r="E18" i="9"/>
  <c r="G18" i="9"/>
  <c r="H18" i="9"/>
  <c r="J18" i="9"/>
  <c r="K18" i="9"/>
  <c r="L18" i="9"/>
  <c r="M18" i="9"/>
  <c r="N18" i="9"/>
  <c r="O18" i="9"/>
  <c r="P18" i="9"/>
  <c r="Q18" i="9"/>
  <c r="S18" i="9"/>
  <c r="T18" i="9"/>
  <c r="U18" i="9"/>
  <c r="V18" i="9"/>
  <c r="W18" i="9"/>
  <c r="D19" i="9"/>
  <c r="E19" i="9"/>
  <c r="G19" i="9"/>
  <c r="H19" i="9"/>
  <c r="J19" i="9"/>
  <c r="K19" i="9"/>
  <c r="L19" i="9"/>
  <c r="M19" i="9"/>
  <c r="N19" i="9"/>
  <c r="O19" i="9"/>
  <c r="P19" i="9"/>
  <c r="Q19" i="9"/>
  <c r="T19" i="9"/>
  <c r="U19" i="9"/>
  <c r="V19" i="9"/>
  <c r="W19" i="9"/>
  <c r="D20" i="9"/>
  <c r="E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D21" i="9"/>
  <c r="E21" i="9"/>
  <c r="H9" i="1" s="1"/>
  <c r="G21" i="9"/>
  <c r="H21" i="9"/>
  <c r="J21" i="9"/>
  <c r="K21" i="9"/>
  <c r="L21" i="9"/>
  <c r="M21" i="9"/>
  <c r="N21" i="9"/>
  <c r="O21" i="9"/>
  <c r="P21" i="9"/>
  <c r="Q21" i="9"/>
  <c r="S21" i="9"/>
  <c r="T21" i="9"/>
  <c r="U21" i="9"/>
  <c r="V21" i="9"/>
  <c r="W21" i="9"/>
  <c r="D22" i="9"/>
  <c r="E22" i="9"/>
  <c r="G22" i="9"/>
  <c r="H22" i="9"/>
  <c r="J22" i="9"/>
  <c r="K22" i="9"/>
  <c r="L22" i="9"/>
  <c r="M22" i="9"/>
  <c r="N22" i="9"/>
  <c r="O22" i="9"/>
  <c r="P22" i="9"/>
  <c r="Q22" i="9"/>
  <c r="S22" i="9"/>
  <c r="T22" i="9"/>
  <c r="U22" i="9"/>
  <c r="V22" i="9"/>
  <c r="W22" i="9"/>
  <c r="D23" i="9"/>
  <c r="E23" i="9"/>
  <c r="G23" i="9"/>
  <c r="H23" i="9"/>
  <c r="J23" i="9"/>
  <c r="K23" i="9"/>
  <c r="L23" i="9"/>
  <c r="M23" i="9"/>
  <c r="N23" i="9"/>
  <c r="O23" i="9"/>
  <c r="P23" i="9"/>
  <c r="Q23" i="9"/>
  <c r="S23" i="9"/>
  <c r="T23" i="9"/>
  <c r="U23" i="9"/>
  <c r="V23" i="9"/>
  <c r="W23" i="9"/>
  <c r="D24" i="9"/>
  <c r="E24" i="9"/>
  <c r="G24" i="9"/>
  <c r="H24" i="9"/>
  <c r="J24" i="9"/>
  <c r="K24" i="9"/>
  <c r="L24" i="9"/>
  <c r="M24" i="9"/>
  <c r="N24" i="9"/>
  <c r="O24" i="9"/>
  <c r="P24" i="9"/>
  <c r="Q24" i="9"/>
  <c r="S24" i="9"/>
  <c r="T24" i="9"/>
  <c r="U24" i="9"/>
  <c r="V24" i="9"/>
  <c r="W24" i="9"/>
  <c r="D25" i="9"/>
  <c r="E25" i="9"/>
  <c r="G25" i="9"/>
  <c r="H25" i="9"/>
  <c r="J25" i="9"/>
  <c r="K25" i="9"/>
  <c r="L25" i="9"/>
  <c r="M25" i="9"/>
  <c r="N25" i="9"/>
  <c r="O25" i="9"/>
  <c r="P25" i="9"/>
  <c r="Q25" i="9"/>
  <c r="S25" i="9"/>
  <c r="T25" i="9"/>
  <c r="U25" i="9"/>
  <c r="V25" i="9"/>
  <c r="W25" i="9"/>
  <c r="D26" i="9"/>
  <c r="E26" i="9"/>
  <c r="G26" i="9"/>
  <c r="H26" i="9"/>
  <c r="J26" i="9"/>
  <c r="K26" i="9"/>
  <c r="L26" i="9"/>
  <c r="M26" i="9"/>
  <c r="N26" i="9"/>
  <c r="O26" i="9"/>
  <c r="P26" i="9"/>
  <c r="Q26" i="9"/>
  <c r="S26" i="9"/>
  <c r="T26" i="9"/>
  <c r="U26" i="9"/>
  <c r="V26" i="9"/>
  <c r="W26" i="9"/>
  <c r="D27" i="9"/>
  <c r="E27" i="9"/>
  <c r="G27" i="9"/>
  <c r="H27" i="9"/>
  <c r="J27" i="9"/>
  <c r="K27" i="9"/>
  <c r="L27" i="9"/>
  <c r="M27" i="9"/>
  <c r="N27" i="9"/>
  <c r="O27" i="9"/>
  <c r="P27" i="9"/>
  <c r="Q27" i="9"/>
  <c r="S27" i="9"/>
  <c r="T27" i="9"/>
  <c r="U27" i="9"/>
  <c r="V27" i="9"/>
  <c r="W27" i="9"/>
  <c r="D28" i="9"/>
  <c r="E28" i="9"/>
  <c r="G28" i="9"/>
  <c r="H28" i="9"/>
  <c r="J28" i="9"/>
  <c r="K28" i="9"/>
  <c r="L28" i="9"/>
  <c r="M28" i="9"/>
  <c r="N28" i="9"/>
  <c r="O28" i="9"/>
  <c r="P28" i="9"/>
  <c r="Q28" i="9"/>
  <c r="T28" i="9"/>
  <c r="U28" i="9"/>
  <c r="V28" i="9"/>
  <c r="W28" i="9"/>
  <c r="D29" i="9"/>
  <c r="E29" i="9"/>
  <c r="G29" i="9"/>
  <c r="H29" i="9"/>
  <c r="J29" i="9"/>
  <c r="K29" i="9"/>
  <c r="L29" i="9"/>
  <c r="M29" i="9"/>
  <c r="N29" i="9"/>
  <c r="O29" i="9"/>
  <c r="P29" i="9"/>
  <c r="Q29" i="9"/>
  <c r="S29" i="9"/>
  <c r="T29" i="9"/>
  <c r="U29" i="9"/>
  <c r="V29" i="9"/>
  <c r="W29" i="9"/>
  <c r="D30" i="9"/>
  <c r="E30" i="9"/>
  <c r="G30" i="9"/>
  <c r="H30" i="9"/>
  <c r="J30" i="9"/>
  <c r="K30" i="9"/>
  <c r="L30" i="9"/>
  <c r="M30" i="9"/>
  <c r="N30" i="9"/>
  <c r="O30" i="9"/>
  <c r="P30" i="9"/>
  <c r="Q30" i="9"/>
  <c r="S30" i="9"/>
  <c r="T30" i="9"/>
  <c r="U30" i="9"/>
  <c r="V30" i="9"/>
  <c r="W30" i="9"/>
  <c r="D31" i="9"/>
  <c r="E31" i="9"/>
  <c r="G31" i="9"/>
  <c r="H31" i="9"/>
  <c r="J31" i="9"/>
  <c r="K31" i="9"/>
  <c r="L31" i="9"/>
  <c r="M31" i="9"/>
  <c r="N31" i="9"/>
  <c r="O31" i="9"/>
  <c r="P31" i="9"/>
  <c r="Q31" i="9"/>
  <c r="S31" i="9"/>
  <c r="T31" i="9"/>
  <c r="U31" i="9"/>
  <c r="V31" i="9"/>
  <c r="W31" i="9"/>
  <c r="D32" i="9"/>
  <c r="E32" i="9"/>
  <c r="G32" i="9"/>
  <c r="H32" i="9"/>
  <c r="J32" i="9"/>
  <c r="K32" i="9"/>
  <c r="L32" i="9"/>
  <c r="M32" i="9"/>
  <c r="N32" i="9"/>
  <c r="O32" i="9"/>
  <c r="P32" i="9"/>
  <c r="Q32" i="9"/>
  <c r="S32" i="9"/>
  <c r="T32" i="9"/>
  <c r="U32" i="9"/>
  <c r="V32" i="9"/>
  <c r="W32" i="9"/>
  <c r="D33" i="9"/>
  <c r="E33" i="9"/>
  <c r="G33" i="9"/>
  <c r="H33" i="9"/>
  <c r="J33" i="9"/>
  <c r="K33" i="9"/>
  <c r="L33" i="9"/>
  <c r="M33" i="9"/>
  <c r="N33" i="9"/>
  <c r="O33" i="9"/>
  <c r="P33" i="9"/>
  <c r="Q33" i="9"/>
  <c r="S33" i="9"/>
  <c r="T33" i="9"/>
  <c r="U33" i="9"/>
  <c r="V33" i="9"/>
  <c r="W33" i="9"/>
  <c r="D34" i="9"/>
  <c r="E34" i="9"/>
  <c r="G34" i="9"/>
  <c r="H34" i="9"/>
  <c r="J34" i="9"/>
  <c r="K34" i="9"/>
  <c r="L34" i="9"/>
  <c r="M34" i="9"/>
  <c r="N34" i="9"/>
  <c r="O34" i="9"/>
  <c r="P34" i="9"/>
  <c r="Q34" i="9"/>
  <c r="T34" i="9"/>
  <c r="U34" i="9"/>
  <c r="V34" i="9"/>
  <c r="W34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D36" i="9"/>
  <c r="E36" i="9"/>
  <c r="G36" i="9"/>
  <c r="H36" i="9"/>
  <c r="J36" i="9"/>
  <c r="K36" i="9"/>
  <c r="L36" i="9"/>
  <c r="M36" i="9"/>
  <c r="N36" i="9"/>
  <c r="O36" i="9"/>
  <c r="P36" i="9"/>
  <c r="Q36" i="9"/>
  <c r="T36" i="9"/>
  <c r="U36" i="9"/>
  <c r="V36" i="9"/>
  <c r="W36" i="9"/>
  <c r="D37" i="9"/>
  <c r="E37" i="9"/>
  <c r="G37" i="9"/>
  <c r="H37" i="9"/>
  <c r="J37" i="9"/>
  <c r="K37" i="9"/>
  <c r="L37" i="9"/>
  <c r="M37" i="9"/>
  <c r="N37" i="9"/>
  <c r="O37" i="9"/>
  <c r="P37" i="9"/>
  <c r="Q37" i="9"/>
  <c r="S37" i="9"/>
  <c r="T37" i="9"/>
  <c r="U37" i="9"/>
  <c r="V37" i="9"/>
  <c r="W37" i="9"/>
  <c r="D38" i="9"/>
  <c r="E38" i="9"/>
  <c r="G38" i="9"/>
  <c r="H38" i="9"/>
  <c r="J38" i="9"/>
  <c r="K38" i="9"/>
  <c r="L38" i="9"/>
  <c r="M38" i="9"/>
  <c r="N38" i="9"/>
  <c r="O38" i="9"/>
  <c r="P38" i="9"/>
  <c r="Q38" i="9"/>
  <c r="T38" i="9"/>
  <c r="U38" i="9"/>
  <c r="V38" i="9"/>
  <c r="W38" i="9"/>
  <c r="D40" i="9"/>
  <c r="E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P42" i="9"/>
  <c r="T42" i="9"/>
  <c r="U42" i="9"/>
  <c r="D43" i="9"/>
  <c r="E43" i="9"/>
  <c r="G43" i="9"/>
  <c r="J43" i="9"/>
  <c r="K43" i="9"/>
  <c r="L43" i="9"/>
  <c r="M43" i="9"/>
  <c r="N43" i="9"/>
  <c r="O43" i="9"/>
  <c r="P43" i="9"/>
  <c r="Q43" i="9"/>
  <c r="S43" i="9"/>
  <c r="T43" i="9"/>
  <c r="U43" i="9"/>
  <c r="V43" i="9"/>
  <c r="W43" i="9"/>
  <c r="N4" i="9"/>
  <c r="W4" i="9"/>
  <c r="V4" i="9"/>
  <c r="U4" i="9"/>
  <c r="T4" i="9"/>
  <c r="S4" i="9"/>
  <c r="R4" i="9"/>
  <c r="Q4" i="9"/>
  <c r="P4" i="9"/>
  <c r="O4" i="9"/>
  <c r="M4" i="9"/>
  <c r="L4" i="9"/>
  <c r="K4" i="9"/>
  <c r="J4" i="9"/>
  <c r="I4" i="9"/>
  <c r="H4" i="9"/>
  <c r="G4" i="9"/>
  <c r="F4" i="9"/>
  <c r="E4" i="9"/>
  <c r="D4" i="9"/>
  <c r="F9" i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AL5" i="9" l="1"/>
  <c r="AM5" i="9"/>
  <c r="AL6" i="9"/>
  <c r="AM6" i="9"/>
  <c r="AL7" i="9"/>
  <c r="AM7" i="9"/>
  <c r="AL8" i="9"/>
  <c r="AM8" i="9"/>
  <c r="AL9" i="9"/>
  <c r="AM9" i="9"/>
  <c r="AL10" i="9"/>
  <c r="AM10" i="9"/>
  <c r="AL12" i="9"/>
  <c r="AM12" i="9"/>
  <c r="AL13" i="9"/>
  <c r="AM13" i="9"/>
  <c r="AL14" i="9"/>
  <c r="AM14" i="9"/>
  <c r="AL15" i="9"/>
  <c r="AM15" i="9"/>
  <c r="AL16" i="9"/>
  <c r="AM16" i="9"/>
  <c r="AL17" i="9"/>
  <c r="AM17" i="9"/>
  <c r="AL18" i="9"/>
  <c r="AM18" i="9"/>
  <c r="AL19" i="9"/>
  <c r="AM19" i="9"/>
  <c r="AL20" i="9"/>
  <c r="AM20" i="9"/>
  <c r="AL21" i="9"/>
  <c r="AM21" i="9"/>
  <c r="AL22" i="9"/>
  <c r="AM22" i="9"/>
  <c r="AL23" i="9"/>
  <c r="AM23" i="9"/>
  <c r="AL24" i="9"/>
  <c r="AM24" i="9"/>
  <c r="AL25" i="9"/>
  <c r="AM25" i="9"/>
  <c r="AL26" i="9"/>
  <c r="AM26" i="9"/>
  <c r="AL27" i="9"/>
  <c r="AM27" i="9"/>
  <c r="AL28" i="9"/>
  <c r="AM28" i="9"/>
  <c r="AL29" i="9"/>
  <c r="AM29" i="9"/>
  <c r="AL30" i="9"/>
  <c r="AM30" i="9"/>
  <c r="AL31" i="9"/>
  <c r="AM31" i="9"/>
  <c r="AL32" i="9"/>
  <c r="AM32" i="9"/>
  <c r="AL33" i="9"/>
  <c r="AM33" i="9"/>
  <c r="AL34" i="9"/>
  <c r="AM34" i="9"/>
  <c r="AL35" i="9"/>
  <c r="AM35" i="9"/>
  <c r="AL36" i="9"/>
  <c r="AM36" i="9"/>
  <c r="AL37" i="9"/>
  <c r="AM37" i="9"/>
  <c r="AL38" i="9"/>
  <c r="AM38" i="9"/>
  <c r="AL40" i="9"/>
  <c r="AM40" i="9"/>
  <c r="AL41" i="9"/>
  <c r="AM41" i="9"/>
  <c r="AL42" i="9"/>
  <c r="AM42" i="9"/>
  <c r="AL43" i="9"/>
  <c r="AM43" i="9"/>
  <c r="AM4" i="9"/>
  <c r="AL4" i="9"/>
  <c r="AK5" i="9"/>
  <c r="AK6" i="9"/>
  <c r="AK7" i="9"/>
  <c r="AK8" i="9"/>
  <c r="AK9" i="9"/>
  <c r="AK10" i="9"/>
  <c r="AK12" i="9"/>
  <c r="AK13" i="9"/>
  <c r="AK14" i="9"/>
  <c r="AK15" i="9"/>
  <c r="AK16" i="9"/>
  <c r="AK17" i="9"/>
  <c r="AK18" i="9"/>
  <c r="AK19" i="9"/>
  <c r="AK20" i="9"/>
  <c r="AK21" i="9"/>
  <c r="AK22" i="9"/>
  <c r="AK23" i="9"/>
  <c r="AK25" i="9"/>
  <c r="AK26" i="9"/>
  <c r="AK27" i="9"/>
  <c r="AK28" i="9"/>
  <c r="AK29" i="9"/>
  <c r="AK30" i="9"/>
  <c r="AK31" i="9"/>
  <c r="AK32" i="9"/>
  <c r="AK33" i="9"/>
  <c r="AK34" i="9"/>
  <c r="AK35" i="9"/>
  <c r="AK36" i="9"/>
  <c r="AK37" i="9"/>
  <c r="AK38" i="9"/>
  <c r="AK40" i="9"/>
  <c r="AK41" i="9"/>
  <c r="AK42" i="9"/>
  <c r="AK43" i="9"/>
  <c r="AK4" i="9"/>
  <c r="AJ5" i="9"/>
  <c r="AJ6" i="9"/>
  <c r="AJ7" i="9"/>
  <c r="AJ8" i="9"/>
  <c r="AJ9" i="9"/>
  <c r="AJ10" i="9"/>
  <c r="AJ12" i="9"/>
  <c r="AJ13" i="9"/>
  <c r="AJ14" i="9"/>
  <c r="AJ15" i="9"/>
  <c r="AJ16" i="9"/>
  <c r="AJ17" i="9"/>
  <c r="AJ18" i="9"/>
  <c r="AJ19" i="9"/>
  <c r="AJ20" i="9"/>
  <c r="AJ21" i="9"/>
  <c r="AJ22" i="9"/>
  <c r="AJ23" i="9"/>
  <c r="AJ24" i="9"/>
  <c r="AJ25" i="9"/>
  <c r="AJ26" i="9"/>
  <c r="AJ27" i="9"/>
  <c r="AJ28" i="9"/>
  <c r="AJ29" i="9"/>
  <c r="AJ30" i="9"/>
  <c r="AJ31" i="9"/>
  <c r="AJ32" i="9"/>
  <c r="AJ33" i="9"/>
  <c r="AJ34" i="9"/>
  <c r="AJ35" i="9"/>
  <c r="AJ36" i="9"/>
  <c r="AJ37" i="9"/>
  <c r="AJ38" i="9"/>
  <c r="AJ40" i="9"/>
  <c r="AJ41" i="9"/>
  <c r="AJ42" i="9"/>
  <c r="AJ43" i="9"/>
  <c r="AJ4" i="9"/>
  <c r="Y4" i="9"/>
  <c r="AI5" i="9"/>
  <c r="AI6" i="9"/>
  <c r="AI7" i="9"/>
  <c r="AI8" i="9"/>
  <c r="AI9" i="9"/>
  <c r="AI10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40" i="9"/>
  <c r="AI41" i="9"/>
  <c r="AI42" i="9"/>
  <c r="AI43" i="9"/>
  <c r="AI4" i="9"/>
  <c r="AC5" i="9"/>
  <c r="AD5" i="9"/>
  <c r="AE5" i="9"/>
  <c r="AF5" i="9"/>
  <c r="AG5" i="9"/>
  <c r="AH5" i="9"/>
  <c r="AC6" i="9"/>
  <c r="AD6" i="9"/>
  <c r="AE6" i="9"/>
  <c r="AF6" i="9"/>
  <c r="AG6" i="9"/>
  <c r="AH6" i="9"/>
  <c r="AC7" i="9"/>
  <c r="AD7" i="9"/>
  <c r="AE7" i="9"/>
  <c r="AF7" i="9"/>
  <c r="AG7" i="9"/>
  <c r="AH7" i="9"/>
  <c r="AC8" i="9"/>
  <c r="AD8" i="9"/>
  <c r="AE8" i="9"/>
  <c r="AF8" i="9"/>
  <c r="AG8" i="9"/>
  <c r="AH8" i="9"/>
  <c r="AC9" i="9"/>
  <c r="AD9" i="9"/>
  <c r="AE9" i="9"/>
  <c r="AF9" i="9"/>
  <c r="AG9" i="9"/>
  <c r="AH9" i="9"/>
  <c r="AC10" i="9"/>
  <c r="AD10" i="9"/>
  <c r="AE10" i="9"/>
  <c r="AF10" i="9"/>
  <c r="AG10" i="9"/>
  <c r="AH10" i="9"/>
  <c r="AC12" i="9"/>
  <c r="AD12" i="9"/>
  <c r="AE12" i="9"/>
  <c r="AF12" i="9"/>
  <c r="AG12" i="9"/>
  <c r="AH12" i="9"/>
  <c r="AC13" i="9"/>
  <c r="AD13" i="9"/>
  <c r="AE13" i="9"/>
  <c r="AF13" i="9"/>
  <c r="AG13" i="9"/>
  <c r="AH13" i="9"/>
  <c r="AC14" i="9"/>
  <c r="AD14" i="9"/>
  <c r="AE14" i="9"/>
  <c r="AF14" i="9"/>
  <c r="AG14" i="9"/>
  <c r="AH14" i="9"/>
  <c r="AC15" i="9"/>
  <c r="AD15" i="9"/>
  <c r="AE15" i="9"/>
  <c r="AF15" i="9"/>
  <c r="AG15" i="9"/>
  <c r="AH15" i="9"/>
  <c r="AC16" i="9"/>
  <c r="AD16" i="9"/>
  <c r="AE16" i="9"/>
  <c r="AF16" i="9"/>
  <c r="AG16" i="9"/>
  <c r="AH16" i="9"/>
  <c r="AC17" i="9"/>
  <c r="AD17" i="9"/>
  <c r="AE17" i="9"/>
  <c r="AF17" i="9"/>
  <c r="AG17" i="9"/>
  <c r="AH17" i="9"/>
  <c r="AC18" i="9"/>
  <c r="AD18" i="9"/>
  <c r="AE18" i="9"/>
  <c r="AF18" i="9"/>
  <c r="AG18" i="9"/>
  <c r="AH18" i="9"/>
  <c r="AC19" i="9"/>
  <c r="AD19" i="9"/>
  <c r="AE19" i="9"/>
  <c r="AF19" i="9"/>
  <c r="AG19" i="9"/>
  <c r="AH19" i="9"/>
  <c r="AC20" i="9"/>
  <c r="AD20" i="9"/>
  <c r="AE20" i="9"/>
  <c r="AF20" i="9"/>
  <c r="AG20" i="9"/>
  <c r="AH20" i="9"/>
  <c r="AC21" i="9"/>
  <c r="AD21" i="9"/>
  <c r="AE21" i="9"/>
  <c r="AF21" i="9"/>
  <c r="H39" i="1" s="1"/>
  <c r="AG21" i="9"/>
  <c r="AH21" i="9"/>
  <c r="AC22" i="9"/>
  <c r="AD22" i="9"/>
  <c r="AE22" i="9"/>
  <c r="AF22" i="9"/>
  <c r="AG22" i="9"/>
  <c r="AH22" i="9"/>
  <c r="AC23" i="9"/>
  <c r="AD23" i="9"/>
  <c r="AE23" i="9"/>
  <c r="AF23" i="9"/>
  <c r="AG23" i="9"/>
  <c r="AH23" i="9"/>
  <c r="AC24" i="9"/>
  <c r="AD24" i="9"/>
  <c r="AE24" i="9"/>
  <c r="AF24" i="9"/>
  <c r="AG24" i="9"/>
  <c r="AH24" i="9"/>
  <c r="AC25" i="9"/>
  <c r="AD25" i="9"/>
  <c r="AE25" i="9"/>
  <c r="AF25" i="9"/>
  <c r="AG25" i="9"/>
  <c r="AH25" i="9"/>
  <c r="AC26" i="9"/>
  <c r="AD26" i="9"/>
  <c r="AE26" i="9"/>
  <c r="AF26" i="9"/>
  <c r="AG26" i="9"/>
  <c r="AH26" i="9"/>
  <c r="AC27" i="9"/>
  <c r="AD27" i="9"/>
  <c r="AE27" i="9"/>
  <c r="AF27" i="9"/>
  <c r="AG27" i="9"/>
  <c r="AH27" i="9"/>
  <c r="AC28" i="9"/>
  <c r="AD28" i="9"/>
  <c r="AE28" i="9"/>
  <c r="AF28" i="9"/>
  <c r="AG28" i="9"/>
  <c r="AH28" i="9"/>
  <c r="AC29" i="9"/>
  <c r="AD29" i="9"/>
  <c r="AE29" i="9"/>
  <c r="AF29" i="9"/>
  <c r="AG29" i="9"/>
  <c r="AH29" i="9"/>
  <c r="AC30" i="9"/>
  <c r="AD30" i="9"/>
  <c r="AE30" i="9"/>
  <c r="AF30" i="9"/>
  <c r="AG30" i="9"/>
  <c r="AH30" i="9"/>
  <c r="AC31" i="9"/>
  <c r="AD31" i="9"/>
  <c r="AE31" i="9"/>
  <c r="AF31" i="9"/>
  <c r="AG31" i="9"/>
  <c r="AH31" i="9"/>
  <c r="AC32" i="9"/>
  <c r="AD32" i="9"/>
  <c r="AE32" i="9"/>
  <c r="AF32" i="9"/>
  <c r="AG32" i="9"/>
  <c r="AH32" i="9"/>
  <c r="AC33" i="9"/>
  <c r="AD33" i="9"/>
  <c r="AE33" i="9"/>
  <c r="AF33" i="9"/>
  <c r="AG33" i="9"/>
  <c r="AH33" i="9"/>
  <c r="AC34" i="9"/>
  <c r="AD34" i="9"/>
  <c r="AE34" i="9"/>
  <c r="AF34" i="9"/>
  <c r="AG34" i="9"/>
  <c r="AH34" i="9"/>
  <c r="AC35" i="9"/>
  <c r="AD35" i="9"/>
  <c r="AE35" i="9"/>
  <c r="AF35" i="9"/>
  <c r="AG35" i="9"/>
  <c r="AH35" i="9"/>
  <c r="AC36" i="9"/>
  <c r="AD36" i="9"/>
  <c r="AE36" i="9"/>
  <c r="AF36" i="9"/>
  <c r="AG36" i="9"/>
  <c r="AH36" i="9"/>
  <c r="AC37" i="9"/>
  <c r="AD37" i="9"/>
  <c r="AE37" i="9"/>
  <c r="AF37" i="9"/>
  <c r="AG37" i="9"/>
  <c r="AH37" i="9"/>
  <c r="AC38" i="9"/>
  <c r="AD38" i="9"/>
  <c r="AE38" i="9"/>
  <c r="AF38" i="9"/>
  <c r="AG38" i="9"/>
  <c r="AH38" i="9"/>
  <c r="AC40" i="9"/>
  <c r="AD40" i="9"/>
  <c r="AE40" i="9"/>
  <c r="AF40" i="9"/>
  <c r="AG40" i="9"/>
  <c r="AH40" i="9"/>
  <c r="AC41" i="9"/>
  <c r="AD41" i="9"/>
  <c r="AE41" i="9"/>
  <c r="AF41" i="9"/>
  <c r="AG41" i="9"/>
  <c r="AH41" i="9"/>
  <c r="AC42" i="9"/>
  <c r="AD42" i="9"/>
  <c r="AE42" i="9"/>
  <c r="AF42" i="9"/>
  <c r="AG42" i="9"/>
  <c r="AH42" i="9"/>
  <c r="AC43" i="9"/>
  <c r="AD43" i="9"/>
  <c r="AE43" i="9"/>
  <c r="AF43" i="9"/>
  <c r="AG43" i="9"/>
  <c r="AH43" i="9"/>
  <c r="AD4" i="9"/>
  <c r="AE4" i="9"/>
  <c r="AF4" i="9"/>
  <c r="AG4" i="9"/>
  <c r="AH4" i="9"/>
  <c r="AC4" i="9"/>
  <c r="AB5" i="9"/>
  <c r="AB6" i="9"/>
  <c r="AB7" i="9"/>
  <c r="AB8" i="9"/>
  <c r="AB9" i="9"/>
  <c r="AB10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40" i="9"/>
  <c r="AB41" i="9"/>
  <c r="AB42" i="9"/>
  <c r="AB43" i="9"/>
  <c r="AB4" i="9"/>
  <c r="AA4" i="9"/>
  <c r="AA5" i="9"/>
  <c r="AA6" i="9"/>
  <c r="AA7" i="9"/>
  <c r="AA8" i="9"/>
  <c r="AA9" i="9"/>
  <c r="AA10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40" i="9"/>
  <c r="AA41" i="9"/>
  <c r="AA42" i="9"/>
  <c r="AA43" i="9"/>
  <c r="Z5" i="9"/>
  <c r="Z6" i="9"/>
  <c r="Z7" i="9"/>
  <c r="Z8" i="9"/>
  <c r="Z9" i="9"/>
  <c r="Z10" i="9"/>
  <c r="Z12" i="9"/>
  <c r="Z13" i="9"/>
  <c r="Z14" i="9"/>
  <c r="Z15" i="9"/>
  <c r="Z16" i="9"/>
  <c r="Z17" i="9"/>
  <c r="Z18" i="9"/>
  <c r="Z19" i="9"/>
  <c r="Z20" i="9"/>
  <c r="Z21" i="9"/>
  <c r="H33" i="1" s="1"/>
  <c r="Z22" i="9"/>
  <c r="Z23" i="9"/>
  <c r="Z24" i="9"/>
  <c r="Z25" i="9"/>
  <c r="Z26" i="9"/>
  <c r="Z27" i="9"/>
  <c r="Z28" i="9"/>
  <c r="Z29" i="9"/>
  <c r="Z30" i="9"/>
  <c r="Z31" i="9"/>
  <c r="Z32" i="9"/>
  <c r="Z33" i="9"/>
  <c r="Z34" i="9"/>
  <c r="Z35" i="9"/>
  <c r="Z36" i="9"/>
  <c r="Z37" i="9"/>
  <c r="Z38" i="9"/>
  <c r="Z40" i="9"/>
  <c r="Z41" i="9"/>
  <c r="Z42" i="9"/>
  <c r="Z43" i="9"/>
  <c r="Z4" i="9"/>
  <c r="Y5" i="9"/>
  <c r="Y6" i="9"/>
  <c r="Y7" i="9"/>
  <c r="Y8" i="9"/>
  <c r="Y9" i="9"/>
  <c r="Y10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40" i="9"/>
  <c r="Y41" i="9"/>
  <c r="Y42" i="9"/>
  <c r="Y43" i="9"/>
  <c r="X5" i="9"/>
  <c r="X6" i="9"/>
  <c r="X7" i="9"/>
  <c r="X8" i="9"/>
  <c r="X9" i="9"/>
  <c r="X10" i="9"/>
  <c r="X12" i="9"/>
  <c r="X13" i="9"/>
  <c r="X14" i="9"/>
  <c r="X15" i="9"/>
  <c r="X16" i="9"/>
  <c r="X17" i="9"/>
  <c r="X18" i="9"/>
  <c r="X19" i="9"/>
  <c r="X20" i="9"/>
  <c r="X21" i="9"/>
  <c r="H31" i="1" s="1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40" i="9"/>
  <c r="X41" i="9"/>
  <c r="X42" i="9"/>
  <c r="X43" i="9"/>
  <c r="F32" i="1"/>
  <c r="E56" i="1" l="1"/>
  <c r="E62" i="1"/>
  <c r="E61" i="1"/>
  <c r="E57" i="1"/>
  <c r="E53" i="1"/>
  <c r="E52" i="1"/>
  <c r="E51" i="1"/>
  <c r="E50" i="1"/>
  <c r="E63" i="1" l="1"/>
  <c r="E54" i="1"/>
  <c r="E58" i="1"/>
  <c r="H46" i="1"/>
  <c r="F46" i="1"/>
  <c r="G46" i="1" s="1"/>
  <c r="H45" i="1"/>
  <c r="F45" i="1"/>
  <c r="G45" i="1" s="1"/>
  <c r="H44" i="1"/>
  <c r="F44" i="1"/>
  <c r="G44" i="1" s="1"/>
  <c r="H43" i="1"/>
  <c r="F43" i="1"/>
  <c r="G43" i="1" s="1"/>
  <c r="H42" i="1"/>
  <c r="F42" i="1"/>
  <c r="G42" i="1" s="1"/>
  <c r="H41" i="1"/>
  <c r="F41" i="1"/>
  <c r="G41" i="1" s="1"/>
  <c r="H40" i="1"/>
  <c r="F40" i="1"/>
  <c r="G40" i="1" s="1"/>
  <c r="F39" i="1"/>
  <c r="G39" i="1" s="1"/>
  <c r="H38" i="1"/>
  <c r="F38" i="1"/>
  <c r="G38" i="1" s="1"/>
  <c r="H37" i="1"/>
  <c r="F37" i="1"/>
  <c r="G37" i="1" s="1"/>
  <c r="H36" i="1"/>
  <c r="F36" i="1"/>
  <c r="G36" i="1" s="1"/>
  <c r="H35" i="1"/>
  <c r="F35" i="1"/>
  <c r="G35" i="1" s="1"/>
  <c r="H34" i="1"/>
  <c r="F34" i="1"/>
  <c r="G34" i="1" s="1"/>
  <c r="F33" i="1"/>
  <c r="G33" i="1" s="1"/>
  <c r="H32" i="1"/>
  <c r="G32" i="1"/>
  <c r="F31" i="1"/>
  <c r="H27" i="1"/>
  <c r="H26" i="1"/>
  <c r="H25" i="1"/>
  <c r="H24" i="1"/>
  <c r="H23" i="1"/>
  <c r="H22" i="1"/>
  <c r="H20" i="1"/>
  <c r="H19" i="1"/>
  <c r="H18" i="1"/>
  <c r="H17" i="1"/>
  <c r="H16" i="1"/>
  <c r="H15" i="1"/>
  <c r="H13" i="1"/>
  <c r="H12" i="1"/>
  <c r="H11" i="1"/>
  <c r="H10" i="1"/>
  <c r="F27" i="1"/>
  <c r="G27" i="1" s="1"/>
  <c r="F26" i="1"/>
  <c r="G26" i="1" s="1"/>
  <c r="F25" i="1"/>
  <c r="G25" i="1" s="1"/>
  <c r="F24" i="1"/>
  <c r="G24" i="1" s="1"/>
  <c r="F23" i="1"/>
  <c r="G23" i="1" s="1"/>
  <c r="F22" i="1"/>
  <c r="G22" i="1" s="1"/>
  <c r="F21" i="1"/>
  <c r="G21" i="1" s="1"/>
  <c r="G20" i="1"/>
  <c r="F12" i="1"/>
  <c r="G12" i="1" s="1"/>
  <c r="F11" i="1"/>
  <c r="G11" i="1" s="1"/>
  <c r="F10" i="1"/>
  <c r="G10" i="1" s="1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Y95" i="8"/>
  <c r="AB95" i="8"/>
  <c r="AC95" i="8"/>
  <c r="AD95" i="8"/>
  <c r="AE95" i="8"/>
  <c r="AF95" i="8"/>
  <c r="AI95" i="8"/>
  <c r="AK95" i="8"/>
  <c r="Y96" i="8"/>
  <c r="AB96" i="8"/>
  <c r="AC96" i="8"/>
  <c r="AD96" i="8"/>
  <c r="AE96" i="8"/>
  <c r="AF96" i="8"/>
  <c r="AI96" i="8"/>
  <c r="AK96" i="8"/>
  <c r="W100" i="8"/>
  <c r="X100" i="8"/>
  <c r="Y100" i="8"/>
  <c r="Z100" i="8"/>
  <c r="AA100" i="8"/>
  <c r="AB100" i="8"/>
  <c r="AC100" i="8"/>
  <c r="AD100" i="8"/>
  <c r="AE100" i="8"/>
  <c r="AF100" i="8"/>
  <c r="AG100" i="8"/>
  <c r="AH100" i="8"/>
  <c r="AI100" i="8"/>
  <c r="AJ100" i="8"/>
  <c r="AK100" i="8"/>
  <c r="V100" i="8"/>
  <c r="AC1" i="8"/>
  <c r="G9" i="1" l="1"/>
  <c r="F28" i="1"/>
  <c r="G31" i="1"/>
  <c r="F47" i="1"/>
  <c r="V88" i="8" l="1"/>
  <c r="W88" i="8"/>
  <c r="X88" i="8"/>
  <c r="Y88" i="8"/>
  <c r="Z88" i="8"/>
  <c r="AA88" i="8"/>
  <c r="AB88" i="8"/>
  <c r="AC88" i="8"/>
  <c r="AD88" i="8"/>
  <c r="AE88" i="8"/>
  <c r="AF88" i="8"/>
  <c r="AG88" i="8"/>
  <c r="AH88" i="8"/>
  <c r="AI88" i="8"/>
  <c r="AJ88" i="8"/>
  <c r="AK88" i="8"/>
  <c r="V94" i="8"/>
  <c r="W94" i="8"/>
  <c r="X94" i="8"/>
  <c r="Y94" i="8"/>
  <c r="Z94" i="8"/>
  <c r="AA94" i="8"/>
  <c r="AB94" i="8"/>
  <c r="AC94" i="8"/>
  <c r="AD94" i="8"/>
  <c r="AE94" i="8"/>
  <c r="AF94" i="8"/>
  <c r="AG94" i="8"/>
  <c r="AH94" i="8"/>
  <c r="AI94" i="8"/>
  <c r="AJ94" i="8"/>
  <c r="AK94" i="8"/>
  <c r="V92" i="8"/>
  <c r="W92" i="8"/>
  <c r="X92" i="8"/>
  <c r="Y92" i="8"/>
  <c r="Z92" i="8"/>
  <c r="AA92" i="8"/>
  <c r="AB92" i="8"/>
  <c r="AC92" i="8"/>
  <c r="AD92" i="8"/>
  <c r="AE92" i="8"/>
  <c r="AF92" i="8"/>
  <c r="AG92" i="8"/>
  <c r="AH92" i="8"/>
  <c r="AI92" i="8"/>
  <c r="AJ92" i="8"/>
  <c r="AK92" i="8"/>
  <c r="V97" i="8"/>
  <c r="W97" i="8"/>
  <c r="X97" i="8"/>
  <c r="Y97" i="8"/>
  <c r="Z97" i="8"/>
  <c r="AA97" i="8"/>
  <c r="AB97" i="8"/>
  <c r="AC97" i="8"/>
  <c r="AD97" i="8"/>
  <c r="AE97" i="8"/>
  <c r="AF97" i="8"/>
  <c r="AG97" i="8"/>
  <c r="AH97" i="8"/>
  <c r="AI97" i="8"/>
  <c r="AJ97" i="8"/>
  <c r="AK97" i="8"/>
  <c r="V86" i="8"/>
  <c r="W86" i="8"/>
  <c r="X86" i="8"/>
  <c r="Y86" i="8"/>
  <c r="Z86" i="8"/>
  <c r="AA86" i="8"/>
  <c r="AB86" i="8"/>
  <c r="AC86" i="8"/>
  <c r="AD86" i="8"/>
  <c r="AE86" i="8"/>
  <c r="AF86" i="8"/>
  <c r="AG86" i="8"/>
  <c r="AH86" i="8"/>
  <c r="AI86" i="8"/>
  <c r="AJ86" i="8"/>
  <c r="AK86" i="8"/>
  <c r="V87" i="8"/>
  <c r="W87" i="8"/>
  <c r="X87" i="8"/>
  <c r="Y87" i="8"/>
  <c r="Z87" i="8"/>
  <c r="AA87" i="8"/>
  <c r="AB87" i="8"/>
  <c r="AC87" i="8"/>
  <c r="AD87" i="8"/>
  <c r="AE87" i="8"/>
  <c r="AF87" i="8"/>
  <c r="AG87" i="8"/>
  <c r="AH87" i="8"/>
  <c r="AI87" i="8"/>
  <c r="AJ87" i="8"/>
  <c r="AK87" i="8"/>
  <c r="V89" i="8"/>
  <c r="W89" i="8"/>
  <c r="X89" i="8"/>
  <c r="Y89" i="8"/>
  <c r="Z89" i="8"/>
  <c r="AA89" i="8"/>
  <c r="AC89" i="8"/>
  <c r="AD89" i="8"/>
  <c r="AE89" i="8"/>
  <c r="AF89" i="8"/>
  <c r="AG89" i="8"/>
  <c r="AH89" i="8"/>
  <c r="AI89" i="8"/>
  <c r="AJ89" i="8"/>
  <c r="AK89" i="8"/>
  <c r="V99" i="8"/>
  <c r="W99" i="8"/>
  <c r="X99" i="8"/>
  <c r="AA99" i="8"/>
  <c r="AB99" i="8"/>
  <c r="AC99" i="8"/>
  <c r="AD99" i="8"/>
  <c r="AE99" i="8"/>
  <c r="AF99" i="8"/>
  <c r="AI99" i="8"/>
  <c r="AJ99" i="8"/>
  <c r="AK99" i="8"/>
  <c r="AB91" i="8"/>
  <c r="AC91" i="8"/>
  <c r="V95" i="8"/>
  <c r="W95" i="8"/>
  <c r="X95" i="8"/>
  <c r="Z95" i="8"/>
  <c r="AA95" i="8"/>
  <c r="AG95" i="8"/>
  <c r="AH95" i="8"/>
  <c r="V98" i="8"/>
  <c r="W98" i="8"/>
  <c r="X98" i="8"/>
  <c r="Y98" i="8"/>
  <c r="Z98" i="8"/>
  <c r="AB98" i="8"/>
  <c r="AC98" i="8"/>
  <c r="AD98" i="8"/>
  <c r="AE98" i="8"/>
  <c r="AF98" i="8"/>
  <c r="AH98" i="8"/>
  <c r="AI98" i="8"/>
  <c r="AK98" i="8"/>
  <c r="W90" i="8"/>
  <c r="X90" i="8"/>
  <c r="Y90" i="8"/>
  <c r="Z90" i="8"/>
  <c r="AA90" i="8"/>
  <c r="AE90" i="8"/>
  <c r="AF90" i="8"/>
  <c r="AG90" i="8"/>
  <c r="AH90" i="8"/>
  <c r="AI90" i="8"/>
  <c r="W91" i="8"/>
  <c r="X91" i="8"/>
  <c r="Y91" i="8"/>
  <c r="Z91" i="8"/>
  <c r="AD91" i="8"/>
  <c r="AE91" i="8"/>
  <c r="AF91" i="8"/>
  <c r="AG91" i="8"/>
  <c r="AH91" i="8"/>
  <c r="AK91" i="8"/>
  <c r="V96" i="8"/>
  <c r="W96" i="8"/>
  <c r="AG96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E93" i="8"/>
  <c r="H93" i="8"/>
  <c r="M93" i="8"/>
  <c r="P93" i="8"/>
  <c r="U93" i="8"/>
  <c r="D86" i="8"/>
  <c r="E86" i="8"/>
  <c r="F86" i="8"/>
  <c r="G86" i="8"/>
  <c r="I86" i="8"/>
  <c r="J86" i="8"/>
  <c r="K86" i="8"/>
  <c r="L86" i="8"/>
  <c r="M86" i="8"/>
  <c r="N86" i="8"/>
  <c r="O86" i="8"/>
  <c r="P86" i="8"/>
  <c r="Q86" i="8"/>
  <c r="R86" i="8"/>
  <c r="S86" i="8"/>
  <c r="T86" i="8"/>
  <c r="D94" i="8"/>
  <c r="E94" i="8"/>
  <c r="F94" i="8"/>
  <c r="G94" i="8"/>
  <c r="L94" i="8"/>
  <c r="M94" i="8"/>
  <c r="N94" i="8"/>
  <c r="O94" i="8"/>
  <c r="T94" i="8"/>
  <c r="U94" i="8"/>
  <c r="D92" i="8"/>
  <c r="E92" i="8"/>
  <c r="F92" i="8"/>
  <c r="G92" i="8"/>
  <c r="L92" i="8"/>
  <c r="M92" i="8"/>
  <c r="N92" i="8"/>
  <c r="O92" i="8"/>
  <c r="T92" i="8"/>
  <c r="U92" i="8"/>
  <c r="C97" i="8"/>
  <c r="D97" i="8"/>
  <c r="E97" i="8"/>
  <c r="F97" i="8"/>
  <c r="G97" i="8"/>
  <c r="H97" i="8"/>
  <c r="I97" i="8"/>
  <c r="K97" i="8"/>
  <c r="L97" i="8"/>
  <c r="M97" i="8"/>
  <c r="N97" i="8"/>
  <c r="O97" i="8"/>
  <c r="P97" i="8"/>
  <c r="Q97" i="8"/>
  <c r="R97" i="8"/>
  <c r="S97" i="8"/>
  <c r="U9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R87" i="8"/>
  <c r="S87" i="8"/>
  <c r="T87" i="8"/>
  <c r="U87" i="8"/>
  <c r="C89" i="8"/>
  <c r="D89" i="8"/>
  <c r="E89" i="8"/>
  <c r="F89" i="8"/>
  <c r="G89" i="8"/>
  <c r="H89" i="8"/>
  <c r="J89" i="8"/>
  <c r="K89" i="8"/>
  <c r="L89" i="8"/>
  <c r="M89" i="8"/>
  <c r="N89" i="8"/>
  <c r="O89" i="8"/>
  <c r="P89" i="8"/>
  <c r="R89" i="8"/>
  <c r="S89" i="8"/>
  <c r="T89" i="8"/>
  <c r="U89" i="8"/>
  <c r="E99" i="8"/>
  <c r="M99" i="8"/>
  <c r="D95" i="8"/>
  <c r="I95" i="8"/>
  <c r="L95" i="8"/>
  <c r="Q95" i="8"/>
  <c r="T95" i="8"/>
  <c r="C98" i="8"/>
  <c r="F98" i="8"/>
  <c r="K98" i="8"/>
  <c r="M98" i="8"/>
  <c r="N98" i="8"/>
  <c r="S98" i="8"/>
  <c r="F90" i="8"/>
  <c r="J90" i="8"/>
  <c r="N90" i="8"/>
  <c r="O90" i="8"/>
  <c r="Q90" i="8"/>
  <c r="C91" i="8"/>
  <c r="D91" i="8"/>
  <c r="G91" i="8"/>
  <c r="H91" i="8"/>
  <c r="J91" i="8"/>
  <c r="L91" i="8"/>
  <c r="O91" i="8"/>
  <c r="C96" i="8"/>
  <c r="J96" i="8"/>
  <c r="R96" i="8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J15" i="5"/>
  <c r="AK15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J30" i="5"/>
  <c r="AK30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J31" i="5"/>
  <c r="AK31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J33" i="5"/>
  <c r="AK33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V39" i="5"/>
  <c r="W39" i="5"/>
  <c r="E32" i="1" s="1"/>
  <c r="I32" i="1" s="1"/>
  <c r="X39" i="5"/>
  <c r="Y39" i="5"/>
  <c r="Z39" i="5"/>
  <c r="AA39" i="5"/>
  <c r="AB39" i="5"/>
  <c r="E37" i="1" s="1"/>
  <c r="I37" i="1" s="1"/>
  <c r="AC39" i="5"/>
  <c r="AD39" i="5"/>
  <c r="AE39" i="5"/>
  <c r="AF39" i="5"/>
  <c r="AG39" i="5"/>
  <c r="AH39" i="5"/>
  <c r="AI39" i="5"/>
  <c r="AJ39" i="5"/>
  <c r="E45" i="1" s="1"/>
  <c r="I45" i="1" s="1"/>
  <c r="AK39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J48" i="5"/>
  <c r="AK48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J49" i="5"/>
  <c r="AK49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J70" i="5"/>
  <c r="AK70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J71" i="5"/>
  <c r="AK71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C55" i="5"/>
  <c r="D55" i="5"/>
  <c r="E55" i="5"/>
  <c r="F55" i="5"/>
  <c r="G55" i="5"/>
  <c r="H55" i="5"/>
  <c r="I55" i="5"/>
  <c r="K55" i="5"/>
  <c r="L55" i="5"/>
  <c r="M55" i="5"/>
  <c r="N55" i="5"/>
  <c r="O55" i="5"/>
  <c r="P55" i="5"/>
  <c r="Q55" i="5"/>
  <c r="R55" i="5"/>
  <c r="S55" i="5"/>
  <c r="T55" i="5"/>
  <c r="U55" i="5"/>
  <c r="C56" i="5"/>
  <c r="D56" i="5"/>
  <c r="E56" i="5"/>
  <c r="F56" i="5"/>
  <c r="G56" i="5"/>
  <c r="H56" i="5"/>
  <c r="I56" i="5"/>
  <c r="K56" i="5"/>
  <c r="L56" i="5"/>
  <c r="M56" i="5"/>
  <c r="N56" i="5"/>
  <c r="O56" i="5"/>
  <c r="P56" i="5"/>
  <c r="Q56" i="5"/>
  <c r="R56" i="5"/>
  <c r="S56" i="5"/>
  <c r="T56" i="5"/>
  <c r="U56" i="5"/>
  <c r="C38" i="5"/>
  <c r="D38" i="5"/>
  <c r="E38" i="5"/>
  <c r="F38" i="5"/>
  <c r="G38" i="5"/>
  <c r="H38" i="5"/>
  <c r="I38" i="5"/>
  <c r="K38" i="5"/>
  <c r="L38" i="5"/>
  <c r="M38" i="5"/>
  <c r="N38" i="5"/>
  <c r="O38" i="5"/>
  <c r="P38" i="5"/>
  <c r="Q38" i="5"/>
  <c r="R38" i="5"/>
  <c r="S38" i="5"/>
  <c r="U38" i="5"/>
  <c r="D10" i="5"/>
  <c r="D9" i="5"/>
  <c r="R76" i="5"/>
  <c r="Q22" i="5"/>
  <c r="U17" i="5"/>
  <c r="U18" i="5"/>
  <c r="U19" i="5"/>
  <c r="U20" i="5"/>
  <c r="U21" i="5"/>
  <c r="U22" i="5"/>
  <c r="U23" i="5"/>
  <c r="U24" i="5"/>
  <c r="U25" i="5"/>
  <c r="U26" i="5"/>
  <c r="U28" i="5"/>
  <c r="U29" i="5"/>
  <c r="U30" i="5"/>
  <c r="U31" i="5"/>
  <c r="U32" i="5"/>
  <c r="U33" i="5"/>
  <c r="U34" i="5"/>
  <c r="U35" i="5"/>
  <c r="U36" i="5"/>
  <c r="U37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7" i="5"/>
  <c r="U58" i="5"/>
  <c r="U59" i="5"/>
  <c r="U60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D17" i="5"/>
  <c r="E17" i="5"/>
  <c r="F17" i="5"/>
  <c r="G17" i="5"/>
  <c r="H17" i="5"/>
  <c r="K17" i="5"/>
  <c r="L17" i="5"/>
  <c r="M17" i="5"/>
  <c r="N17" i="5"/>
  <c r="O17" i="5"/>
  <c r="P17" i="5"/>
  <c r="Q17" i="5"/>
  <c r="R17" i="5"/>
  <c r="S17" i="5"/>
  <c r="T17" i="5"/>
  <c r="D18" i="5"/>
  <c r="E18" i="5"/>
  <c r="F18" i="5"/>
  <c r="G18" i="5"/>
  <c r="H18" i="5"/>
  <c r="K18" i="5"/>
  <c r="L18" i="5"/>
  <c r="M18" i="5"/>
  <c r="N18" i="5"/>
  <c r="O18" i="5"/>
  <c r="P18" i="5"/>
  <c r="Q18" i="5"/>
  <c r="R18" i="5"/>
  <c r="S18" i="5"/>
  <c r="T18" i="5"/>
  <c r="D19" i="5"/>
  <c r="E19" i="5"/>
  <c r="F19" i="5"/>
  <c r="G19" i="5"/>
  <c r="H19" i="5"/>
  <c r="K19" i="5"/>
  <c r="L19" i="5"/>
  <c r="M19" i="5"/>
  <c r="N19" i="5"/>
  <c r="O19" i="5"/>
  <c r="P19" i="5"/>
  <c r="Q19" i="5"/>
  <c r="R19" i="5"/>
  <c r="S19" i="5"/>
  <c r="T19" i="5"/>
  <c r="D20" i="5"/>
  <c r="E20" i="5"/>
  <c r="F20" i="5"/>
  <c r="G20" i="5"/>
  <c r="H20" i="5"/>
  <c r="K20" i="5"/>
  <c r="L20" i="5"/>
  <c r="M20" i="5"/>
  <c r="N20" i="5"/>
  <c r="O20" i="5"/>
  <c r="P20" i="5"/>
  <c r="Q20" i="5"/>
  <c r="R20" i="5"/>
  <c r="S20" i="5"/>
  <c r="T20" i="5"/>
  <c r="D21" i="5"/>
  <c r="E21" i="5"/>
  <c r="F21" i="5"/>
  <c r="G21" i="5"/>
  <c r="H21" i="5"/>
  <c r="K21" i="5"/>
  <c r="L21" i="5"/>
  <c r="M21" i="5"/>
  <c r="N21" i="5"/>
  <c r="O21" i="5"/>
  <c r="P21" i="5"/>
  <c r="Q21" i="5"/>
  <c r="R21" i="5"/>
  <c r="S21" i="5"/>
  <c r="T21" i="5"/>
  <c r="D22" i="5"/>
  <c r="E22" i="5"/>
  <c r="F22" i="5"/>
  <c r="G22" i="5"/>
  <c r="H22" i="5"/>
  <c r="I22" i="5"/>
  <c r="K22" i="5"/>
  <c r="L22" i="5"/>
  <c r="M22" i="5"/>
  <c r="N22" i="5"/>
  <c r="O22" i="5"/>
  <c r="P22" i="5"/>
  <c r="R22" i="5"/>
  <c r="S22" i="5"/>
  <c r="T22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S23" i="5"/>
  <c r="T23" i="5"/>
  <c r="D24" i="5"/>
  <c r="E24" i="5"/>
  <c r="F24" i="5"/>
  <c r="G24" i="5"/>
  <c r="H24" i="5"/>
  <c r="I24" i="5"/>
  <c r="K24" i="5"/>
  <c r="L24" i="5"/>
  <c r="M24" i="5"/>
  <c r="N24" i="5"/>
  <c r="O24" i="5"/>
  <c r="P24" i="5"/>
  <c r="Q24" i="5"/>
  <c r="R24" i="5"/>
  <c r="S24" i="5"/>
  <c r="T24" i="5"/>
  <c r="D25" i="5"/>
  <c r="E25" i="5"/>
  <c r="F25" i="5"/>
  <c r="G25" i="5"/>
  <c r="H25" i="5"/>
  <c r="I25" i="5"/>
  <c r="K25" i="5"/>
  <c r="L25" i="5"/>
  <c r="M25" i="5"/>
  <c r="N25" i="5"/>
  <c r="O25" i="5"/>
  <c r="P25" i="5"/>
  <c r="Q25" i="5"/>
  <c r="R25" i="5"/>
  <c r="S25" i="5"/>
  <c r="T25" i="5"/>
  <c r="D26" i="5"/>
  <c r="E26" i="5"/>
  <c r="F26" i="5"/>
  <c r="G26" i="5"/>
  <c r="H26" i="5"/>
  <c r="I26" i="5"/>
  <c r="K26" i="5"/>
  <c r="L26" i="5"/>
  <c r="M26" i="5"/>
  <c r="N26" i="5"/>
  <c r="O26" i="5"/>
  <c r="P26" i="5"/>
  <c r="Q26" i="5"/>
  <c r="R26" i="5"/>
  <c r="S26" i="5"/>
  <c r="T26" i="5"/>
  <c r="D28" i="5"/>
  <c r="E28" i="5"/>
  <c r="F28" i="5"/>
  <c r="G28" i="5"/>
  <c r="H28" i="5"/>
  <c r="I28" i="5"/>
  <c r="K28" i="5"/>
  <c r="L28" i="5"/>
  <c r="M28" i="5"/>
  <c r="N28" i="5"/>
  <c r="O28" i="5"/>
  <c r="P28" i="5"/>
  <c r="Q28" i="5"/>
  <c r="R28" i="5"/>
  <c r="S28" i="5"/>
  <c r="T28" i="5"/>
  <c r="D29" i="5"/>
  <c r="E29" i="5"/>
  <c r="F29" i="5"/>
  <c r="G29" i="5"/>
  <c r="H29" i="5"/>
  <c r="I29" i="5"/>
  <c r="K29" i="5"/>
  <c r="L29" i="5"/>
  <c r="M29" i="5"/>
  <c r="N29" i="5"/>
  <c r="O29" i="5"/>
  <c r="P29" i="5"/>
  <c r="Q29" i="5"/>
  <c r="R29" i="5"/>
  <c r="S29" i="5"/>
  <c r="T29" i="5"/>
  <c r="D30" i="5"/>
  <c r="E30" i="5"/>
  <c r="F30" i="5"/>
  <c r="G30" i="5"/>
  <c r="H30" i="5"/>
  <c r="I30" i="5"/>
  <c r="K30" i="5"/>
  <c r="L30" i="5"/>
  <c r="M30" i="5"/>
  <c r="N30" i="5"/>
  <c r="O30" i="5"/>
  <c r="P30" i="5"/>
  <c r="Q30" i="5"/>
  <c r="R30" i="5"/>
  <c r="S30" i="5"/>
  <c r="T30" i="5"/>
  <c r="D31" i="5"/>
  <c r="E31" i="5"/>
  <c r="F31" i="5"/>
  <c r="G31" i="5"/>
  <c r="H31" i="5"/>
  <c r="I31" i="5"/>
  <c r="K31" i="5"/>
  <c r="L31" i="5"/>
  <c r="M31" i="5"/>
  <c r="N31" i="5"/>
  <c r="O31" i="5"/>
  <c r="P31" i="5"/>
  <c r="Q31" i="5"/>
  <c r="R31" i="5"/>
  <c r="S31" i="5"/>
  <c r="T31" i="5"/>
  <c r="D32" i="5"/>
  <c r="E32" i="5"/>
  <c r="F32" i="5"/>
  <c r="G32" i="5"/>
  <c r="H32" i="5"/>
  <c r="I32" i="5"/>
  <c r="K32" i="5"/>
  <c r="L32" i="5"/>
  <c r="M32" i="5"/>
  <c r="N32" i="5"/>
  <c r="O32" i="5"/>
  <c r="P32" i="5"/>
  <c r="Q32" i="5"/>
  <c r="R32" i="5"/>
  <c r="S32" i="5"/>
  <c r="T32" i="5"/>
  <c r="D33" i="5"/>
  <c r="E33" i="5"/>
  <c r="F33" i="5"/>
  <c r="G33" i="5"/>
  <c r="H33" i="5"/>
  <c r="I33" i="5"/>
  <c r="K33" i="5"/>
  <c r="L33" i="5"/>
  <c r="M33" i="5"/>
  <c r="N33" i="5"/>
  <c r="O33" i="5"/>
  <c r="P33" i="5"/>
  <c r="Q33" i="5"/>
  <c r="R33" i="5"/>
  <c r="S33" i="5"/>
  <c r="T33" i="5"/>
  <c r="D34" i="5"/>
  <c r="E34" i="5"/>
  <c r="F34" i="5"/>
  <c r="G34" i="5"/>
  <c r="H34" i="5"/>
  <c r="I34" i="5"/>
  <c r="K34" i="5"/>
  <c r="L34" i="5"/>
  <c r="M34" i="5"/>
  <c r="N34" i="5"/>
  <c r="O34" i="5"/>
  <c r="P34" i="5"/>
  <c r="Q34" i="5"/>
  <c r="R34" i="5"/>
  <c r="S34" i="5"/>
  <c r="T34" i="5"/>
  <c r="D35" i="5"/>
  <c r="E35" i="5"/>
  <c r="F35" i="5"/>
  <c r="G35" i="5"/>
  <c r="H35" i="5"/>
  <c r="I35" i="5"/>
  <c r="K35" i="5"/>
  <c r="L35" i="5"/>
  <c r="M35" i="5"/>
  <c r="N35" i="5"/>
  <c r="O35" i="5"/>
  <c r="P35" i="5"/>
  <c r="Q35" i="5"/>
  <c r="R35" i="5"/>
  <c r="S35" i="5"/>
  <c r="T35" i="5"/>
  <c r="D36" i="5"/>
  <c r="E36" i="5"/>
  <c r="F36" i="5"/>
  <c r="G36" i="5"/>
  <c r="H36" i="5"/>
  <c r="I36" i="5"/>
  <c r="K36" i="5"/>
  <c r="L36" i="5"/>
  <c r="M36" i="5"/>
  <c r="N36" i="5"/>
  <c r="O36" i="5"/>
  <c r="P36" i="5"/>
  <c r="Q36" i="5"/>
  <c r="R36" i="5"/>
  <c r="S36" i="5"/>
  <c r="T36" i="5"/>
  <c r="D37" i="5"/>
  <c r="E37" i="5"/>
  <c r="F37" i="5"/>
  <c r="G37" i="5"/>
  <c r="H37" i="5"/>
  <c r="I37" i="5"/>
  <c r="K37" i="5"/>
  <c r="L37" i="5"/>
  <c r="M37" i="5"/>
  <c r="N37" i="5"/>
  <c r="O37" i="5"/>
  <c r="P37" i="5"/>
  <c r="Q37" i="5"/>
  <c r="R37" i="5"/>
  <c r="S37" i="5"/>
  <c r="T37" i="5"/>
  <c r="D39" i="5"/>
  <c r="E39" i="5"/>
  <c r="F39" i="5"/>
  <c r="G39" i="5"/>
  <c r="H39" i="5"/>
  <c r="E16" i="1"/>
  <c r="I16" i="1" s="1"/>
  <c r="K39" i="5"/>
  <c r="L39" i="5"/>
  <c r="M39" i="5"/>
  <c r="N39" i="5"/>
  <c r="O39" i="5"/>
  <c r="P39" i="5"/>
  <c r="Q39" i="5"/>
  <c r="R39" i="5"/>
  <c r="S39" i="5"/>
  <c r="T39" i="5"/>
  <c r="D40" i="5"/>
  <c r="E40" i="5"/>
  <c r="F40" i="5"/>
  <c r="G40" i="5"/>
  <c r="H40" i="5"/>
  <c r="K40" i="5"/>
  <c r="L40" i="5"/>
  <c r="M40" i="5"/>
  <c r="N40" i="5"/>
  <c r="O40" i="5"/>
  <c r="P40" i="5"/>
  <c r="Q40" i="5"/>
  <c r="R40" i="5"/>
  <c r="S40" i="5"/>
  <c r="T40" i="5"/>
  <c r="D41" i="5"/>
  <c r="E41" i="5"/>
  <c r="F41" i="5"/>
  <c r="G41" i="5"/>
  <c r="H41" i="5"/>
  <c r="K41" i="5"/>
  <c r="L41" i="5"/>
  <c r="M41" i="5"/>
  <c r="N41" i="5"/>
  <c r="O41" i="5"/>
  <c r="P41" i="5"/>
  <c r="Q41" i="5"/>
  <c r="R41" i="5"/>
  <c r="S41" i="5"/>
  <c r="T41" i="5"/>
  <c r="D42" i="5"/>
  <c r="E42" i="5"/>
  <c r="F42" i="5"/>
  <c r="G42" i="5"/>
  <c r="H42" i="5"/>
  <c r="K42" i="5"/>
  <c r="L42" i="5"/>
  <c r="M42" i="5"/>
  <c r="N42" i="5"/>
  <c r="O42" i="5"/>
  <c r="P42" i="5"/>
  <c r="Q42" i="5"/>
  <c r="R42" i="5"/>
  <c r="S42" i="5"/>
  <c r="T42" i="5"/>
  <c r="D43" i="5"/>
  <c r="E43" i="5"/>
  <c r="F43" i="5"/>
  <c r="G43" i="5"/>
  <c r="H43" i="5"/>
  <c r="K43" i="5"/>
  <c r="L43" i="5"/>
  <c r="M43" i="5"/>
  <c r="N43" i="5"/>
  <c r="O43" i="5"/>
  <c r="P43" i="5"/>
  <c r="Q43" i="5"/>
  <c r="R43" i="5"/>
  <c r="S43" i="5"/>
  <c r="T43" i="5"/>
  <c r="D44" i="5"/>
  <c r="E44" i="5"/>
  <c r="F44" i="5"/>
  <c r="G44" i="5"/>
  <c r="H44" i="5"/>
  <c r="I44" i="5"/>
  <c r="K44" i="5"/>
  <c r="L44" i="5"/>
  <c r="M44" i="5"/>
  <c r="N44" i="5"/>
  <c r="O44" i="5"/>
  <c r="P44" i="5"/>
  <c r="Q44" i="5"/>
  <c r="R44" i="5"/>
  <c r="S44" i="5"/>
  <c r="T44" i="5"/>
  <c r="D45" i="5"/>
  <c r="E45" i="5"/>
  <c r="F45" i="5"/>
  <c r="G45" i="5"/>
  <c r="H45" i="5"/>
  <c r="I45" i="5"/>
  <c r="K45" i="5"/>
  <c r="L45" i="5"/>
  <c r="M45" i="5"/>
  <c r="N45" i="5"/>
  <c r="O45" i="5"/>
  <c r="P45" i="5"/>
  <c r="Q45" i="5"/>
  <c r="R45" i="5"/>
  <c r="S45" i="5"/>
  <c r="T45" i="5"/>
  <c r="D46" i="5"/>
  <c r="E46" i="5"/>
  <c r="F46" i="5"/>
  <c r="G46" i="5"/>
  <c r="H46" i="5"/>
  <c r="I46" i="5"/>
  <c r="K46" i="5"/>
  <c r="L46" i="5"/>
  <c r="M46" i="5"/>
  <c r="N46" i="5"/>
  <c r="O46" i="5"/>
  <c r="P46" i="5"/>
  <c r="Q46" i="5"/>
  <c r="R46" i="5"/>
  <c r="S46" i="5"/>
  <c r="T46" i="5"/>
  <c r="D47" i="5"/>
  <c r="E47" i="5"/>
  <c r="F47" i="5"/>
  <c r="G47" i="5"/>
  <c r="H47" i="5"/>
  <c r="I47" i="5"/>
  <c r="K47" i="5"/>
  <c r="L47" i="5"/>
  <c r="M47" i="5"/>
  <c r="N47" i="5"/>
  <c r="O47" i="5"/>
  <c r="P47" i="5"/>
  <c r="Q47" i="5"/>
  <c r="R47" i="5"/>
  <c r="S47" i="5"/>
  <c r="T47" i="5"/>
  <c r="D48" i="5"/>
  <c r="E48" i="5"/>
  <c r="G48" i="5"/>
  <c r="H48" i="5"/>
  <c r="I48" i="5"/>
  <c r="K48" i="5"/>
  <c r="L48" i="5"/>
  <c r="M48" i="5"/>
  <c r="N48" i="5"/>
  <c r="O48" i="5"/>
  <c r="P48" i="5"/>
  <c r="Q48" i="5"/>
  <c r="R48" i="5"/>
  <c r="S48" i="5"/>
  <c r="T48" i="5"/>
  <c r="D49" i="5"/>
  <c r="E49" i="5"/>
  <c r="G49" i="5"/>
  <c r="H49" i="5"/>
  <c r="I49" i="5"/>
  <c r="K49" i="5"/>
  <c r="L49" i="5"/>
  <c r="M49" i="5"/>
  <c r="N49" i="5"/>
  <c r="O49" i="5"/>
  <c r="P49" i="5"/>
  <c r="Q49" i="5"/>
  <c r="R49" i="5"/>
  <c r="S49" i="5"/>
  <c r="T49" i="5"/>
  <c r="D50" i="5"/>
  <c r="E50" i="5"/>
  <c r="F50" i="5"/>
  <c r="G50" i="5"/>
  <c r="H50" i="5"/>
  <c r="I50" i="5"/>
  <c r="K50" i="5"/>
  <c r="L50" i="5"/>
  <c r="M50" i="5"/>
  <c r="N50" i="5"/>
  <c r="O50" i="5"/>
  <c r="P50" i="5"/>
  <c r="Q50" i="5"/>
  <c r="R50" i="5"/>
  <c r="S50" i="5"/>
  <c r="T50" i="5"/>
  <c r="D51" i="5"/>
  <c r="E51" i="5"/>
  <c r="F51" i="5"/>
  <c r="G51" i="5"/>
  <c r="H51" i="5"/>
  <c r="I51" i="5"/>
  <c r="K51" i="5"/>
  <c r="L51" i="5"/>
  <c r="M51" i="5"/>
  <c r="N51" i="5"/>
  <c r="O51" i="5"/>
  <c r="P51" i="5"/>
  <c r="Q51" i="5"/>
  <c r="R51" i="5"/>
  <c r="S51" i="5"/>
  <c r="T51" i="5"/>
  <c r="D52" i="5"/>
  <c r="E52" i="5"/>
  <c r="F52" i="5"/>
  <c r="G52" i="5"/>
  <c r="H52" i="5"/>
  <c r="I52" i="5"/>
  <c r="K52" i="5"/>
  <c r="L52" i="5"/>
  <c r="M52" i="5"/>
  <c r="N52" i="5"/>
  <c r="O52" i="5"/>
  <c r="P52" i="5"/>
  <c r="Q52" i="5"/>
  <c r="R52" i="5"/>
  <c r="S52" i="5"/>
  <c r="T52" i="5"/>
  <c r="D53" i="5"/>
  <c r="E53" i="5"/>
  <c r="F53" i="5"/>
  <c r="G53" i="5"/>
  <c r="H53" i="5"/>
  <c r="I53" i="5"/>
  <c r="K53" i="5"/>
  <c r="L53" i="5"/>
  <c r="M53" i="5"/>
  <c r="N53" i="5"/>
  <c r="O53" i="5"/>
  <c r="P53" i="5"/>
  <c r="Q53" i="5"/>
  <c r="R53" i="5"/>
  <c r="S53" i="5"/>
  <c r="T53" i="5"/>
  <c r="D54" i="5"/>
  <c r="E54" i="5"/>
  <c r="F54" i="5"/>
  <c r="G54" i="5"/>
  <c r="H54" i="5"/>
  <c r="I54" i="5"/>
  <c r="K54" i="5"/>
  <c r="L54" i="5"/>
  <c r="M54" i="5"/>
  <c r="N54" i="5"/>
  <c r="O54" i="5"/>
  <c r="P54" i="5"/>
  <c r="Q54" i="5"/>
  <c r="R54" i="5"/>
  <c r="S54" i="5"/>
  <c r="D57" i="5"/>
  <c r="E57" i="5"/>
  <c r="F57" i="5"/>
  <c r="G57" i="5"/>
  <c r="H57" i="5"/>
  <c r="K57" i="5"/>
  <c r="L57" i="5"/>
  <c r="M57" i="5"/>
  <c r="N57" i="5"/>
  <c r="O57" i="5"/>
  <c r="P57" i="5"/>
  <c r="Q57" i="5"/>
  <c r="R57" i="5"/>
  <c r="S57" i="5"/>
  <c r="T57" i="5"/>
  <c r="D58" i="5"/>
  <c r="E58" i="5"/>
  <c r="F58" i="5"/>
  <c r="G58" i="5"/>
  <c r="H58" i="5"/>
  <c r="K58" i="5"/>
  <c r="L58" i="5"/>
  <c r="M58" i="5"/>
  <c r="N58" i="5"/>
  <c r="O58" i="5"/>
  <c r="P58" i="5"/>
  <c r="Q58" i="5"/>
  <c r="R58" i="5"/>
  <c r="S58" i="5"/>
  <c r="T58" i="5"/>
  <c r="D59" i="5"/>
  <c r="E59" i="5"/>
  <c r="F59" i="5"/>
  <c r="G59" i="5"/>
  <c r="H59" i="5"/>
  <c r="K59" i="5"/>
  <c r="L59" i="5"/>
  <c r="M59" i="5"/>
  <c r="N59" i="5"/>
  <c r="O59" i="5"/>
  <c r="P59" i="5"/>
  <c r="Q59" i="5"/>
  <c r="R59" i="5"/>
  <c r="S59" i="5"/>
  <c r="T59" i="5"/>
  <c r="D60" i="5"/>
  <c r="E60" i="5"/>
  <c r="F60" i="5"/>
  <c r="G60" i="5"/>
  <c r="H60" i="5"/>
  <c r="K60" i="5"/>
  <c r="L60" i="5"/>
  <c r="M60" i="5"/>
  <c r="N60" i="5"/>
  <c r="O60" i="5"/>
  <c r="P60" i="5"/>
  <c r="Q60" i="5"/>
  <c r="R60" i="5"/>
  <c r="S60" i="5"/>
  <c r="T60" i="5"/>
  <c r="D62" i="5"/>
  <c r="E62" i="5"/>
  <c r="F62" i="5"/>
  <c r="G62" i="5"/>
  <c r="H62" i="5"/>
  <c r="I62" i="5"/>
  <c r="K62" i="5"/>
  <c r="L62" i="5"/>
  <c r="M62" i="5"/>
  <c r="N62" i="5"/>
  <c r="O62" i="5"/>
  <c r="P62" i="5"/>
  <c r="Q62" i="5"/>
  <c r="R62" i="5"/>
  <c r="S62" i="5"/>
  <c r="T62" i="5"/>
  <c r="D63" i="5"/>
  <c r="E63" i="5"/>
  <c r="F63" i="5"/>
  <c r="G63" i="5"/>
  <c r="H63" i="5"/>
  <c r="I63" i="5"/>
  <c r="K63" i="5"/>
  <c r="L63" i="5"/>
  <c r="M63" i="5"/>
  <c r="N63" i="5"/>
  <c r="O63" i="5"/>
  <c r="P63" i="5"/>
  <c r="Q63" i="5"/>
  <c r="R63" i="5"/>
  <c r="S63" i="5"/>
  <c r="T63" i="5"/>
  <c r="D64" i="5"/>
  <c r="E64" i="5"/>
  <c r="F64" i="5"/>
  <c r="G64" i="5"/>
  <c r="H64" i="5"/>
  <c r="I64" i="5"/>
  <c r="K64" i="5"/>
  <c r="L64" i="5"/>
  <c r="M64" i="5"/>
  <c r="N64" i="5"/>
  <c r="O64" i="5"/>
  <c r="P64" i="5"/>
  <c r="Q64" i="5"/>
  <c r="R64" i="5"/>
  <c r="S64" i="5"/>
  <c r="T64" i="5"/>
  <c r="D65" i="5"/>
  <c r="E65" i="5"/>
  <c r="F65" i="5"/>
  <c r="G65" i="5"/>
  <c r="H65" i="5"/>
  <c r="I65" i="5"/>
  <c r="K65" i="5"/>
  <c r="L65" i="5"/>
  <c r="M65" i="5"/>
  <c r="N65" i="5"/>
  <c r="O65" i="5"/>
  <c r="P65" i="5"/>
  <c r="Q65" i="5"/>
  <c r="R65" i="5"/>
  <c r="S65" i="5"/>
  <c r="T65" i="5"/>
  <c r="D66" i="5"/>
  <c r="E66" i="5"/>
  <c r="F66" i="5"/>
  <c r="G66" i="5"/>
  <c r="H66" i="5"/>
  <c r="I66" i="5"/>
  <c r="K66" i="5"/>
  <c r="L66" i="5"/>
  <c r="M66" i="5"/>
  <c r="N66" i="5"/>
  <c r="O66" i="5"/>
  <c r="P66" i="5"/>
  <c r="Q66" i="5"/>
  <c r="R66" i="5"/>
  <c r="S66" i="5"/>
  <c r="T66" i="5"/>
  <c r="D67" i="5"/>
  <c r="E67" i="5"/>
  <c r="F67" i="5"/>
  <c r="G67" i="5"/>
  <c r="H67" i="5"/>
  <c r="I67" i="5"/>
  <c r="K67" i="5"/>
  <c r="L67" i="5"/>
  <c r="M67" i="5"/>
  <c r="N67" i="5"/>
  <c r="O67" i="5"/>
  <c r="P67" i="5"/>
  <c r="Q67" i="5"/>
  <c r="R67" i="5"/>
  <c r="S67" i="5"/>
  <c r="T67" i="5"/>
  <c r="D68" i="5"/>
  <c r="E68" i="5"/>
  <c r="G68" i="5"/>
  <c r="H68" i="5"/>
  <c r="I68" i="5"/>
  <c r="K68" i="5"/>
  <c r="L68" i="5"/>
  <c r="M68" i="5"/>
  <c r="N68" i="5"/>
  <c r="O68" i="5"/>
  <c r="P68" i="5"/>
  <c r="Q68" i="5"/>
  <c r="R68" i="5"/>
  <c r="S68" i="5"/>
  <c r="T68" i="5"/>
  <c r="D69" i="5"/>
  <c r="E69" i="5"/>
  <c r="G69" i="5"/>
  <c r="H69" i="5"/>
  <c r="I69" i="5"/>
  <c r="K69" i="5"/>
  <c r="L69" i="5"/>
  <c r="M69" i="5"/>
  <c r="N69" i="5"/>
  <c r="O69" i="5"/>
  <c r="P69" i="5"/>
  <c r="Q69" i="5"/>
  <c r="R69" i="5"/>
  <c r="S69" i="5"/>
  <c r="T69" i="5"/>
  <c r="D70" i="5"/>
  <c r="E70" i="5"/>
  <c r="G70" i="5"/>
  <c r="H70" i="5"/>
  <c r="I70" i="5"/>
  <c r="K70" i="5"/>
  <c r="L70" i="5"/>
  <c r="M70" i="5"/>
  <c r="N70" i="5"/>
  <c r="O70" i="5"/>
  <c r="P70" i="5"/>
  <c r="Q70" i="5"/>
  <c r="R70" i="5"/>
  <c r="S70" i="5"/>
  <c r="T70" i="5"/>
  <c r="D71" i="5"/>
  <c r="E71" i="5"/>
  <c r="G71" i="5"/>
  <c r="H71" i="5"/>
  <c r="I71" i="5"/>
  <c r="K71" i="5"/>
  <c r="L71" i="5"/>
  <c r="M71" i="5"/>
  <c r="N71" i="5"/>
  <c r="O71" i="5"/>
  <c r="P71" i="5"/>
  <c r="Q71" i="5"/>
  <c r="R71" i="5"/>
  <c r="S71" i="5"/>
  <c r="T71" i="5"/>
  <c r="D72" i="5"/>
  <c r="E72" i="5"/>
  <c r="G72" i="5"/>
  <c r="H72" i="5"/>
  <c r="I72" i="5"/>
  <c r="K72" i="5"/>
  <c r="L72" i="5"/>
  <c r="M72" i="5"/>
  <c r="N72" i="5"/>
  <c r="O72" i="5"/>
  <c r="P72" i="5"/>
  <c r="Q72" i="5"/>
  <c r="R72" i="5"/>
  <c r="S72" i="5"/>
  <c r="T72" i="5"/>
  <c r="D73" i="5"/>
  <c r="E73" i="5"/>
  <c r="G73" i="5"/>
  <c r="H73" i="5"/>
  <c r="I73" i="5"/>
  <c r="K73" i="5"/>
  <c r="L73" i="5"/>
  <c r="M73" i="5"/>
  <c r="N73" i="5"/>
  <c r="O73" i="5"/>
  <c r="P73" i="5"/>
  <c r="Q73" i="5"/>
  <c r="R73" i="5"/>
  <c r="S73" i="5"/>
  <c r="T73" i="5"/>
  <c r="D74" i="5"/>
  <c r="E74" i="5"/>
  <c r="G74" i="5"/>
  <c r="H74" i="5"/>
  <c r="I74" i="5"/>
  <c r="K74" i="5"/>
  <c r="L74" i="5"/>
  <c r="M74" i="5"/>
  <c r="N74" i="5"/>
  <c r="O74" i="5"/>
  <c r="P74" i="5"/>
  <c r="Q74" i="5"/>
  <c r="R74" i="5"/>
  <c r="S74" i="5"/>
  <c r="T74" i="5"/>
  <c r="D75" i="5"/>
  <c r="E75" i="5"/>
  <c r="G75" i="5"/>
  <c r="H75" i="5"/>
  <c r="I75" i="5"/>
  <c r="K75" i="5"/>
  <c r="L75" i="5"/>
  <c r="M75" i="5"/>
  <c r="N75" i="5"/>
  <c r="O75" i="5"/>
  <c r="P75" i="5"/>
  <c r="Q75" i="5"/>
  <c r="R75" i="5"/>
  <c r="S75" i="5"/>
  <c r="T75" i="5"/>
  <c r="D76" i="5"/>
  <c r="E76" i="5"/>
  <c r="F76" i="5"/>
  <c r="G76" i="5"/>
  <c r="H76" i="5"/>
  <c r="I76" i="5"/>
  <c r="K76" i="5"/>
  <c r="L76" i="5"/>
  <c r="M76" i="5"/>
  <c r="N76" i="5"/>
  <c r="O76" i="5"/>
  <c r="P76" i="5"/>
  <c r="Q76" i="5"/>
  <c r="S76" i="5"/>
  <c r="T76" i="5"/>
  <c r="D77" i="5"/>
  <c r="E77" i="5"/>
  <c r="F77" i="5"/>
  <c r="G77" i="5"/>
  <c r="H77" i="5"/>
  <c r="I77" i="5"/>
  <c r="K77" i="5"/>
  <c r="L77" i="5"/>
  <c r="M77" i="5"/>
  <c r="N77" i="5"/>
  <c r="O77" i="5"/>
  <c r="P77" i="5"/>
  <c r="Q77" i="5"/>
  <c r="R77" i="5"/>
  <c r="S77" i="5"/>
  <c r="T77" i="5"/>
  <c r="D78" i="5"/>
  <c r="E78" i="5"/>
  <c r="F78" i="5"/>
  <c r="G78" i="5"/>
  <c r="H78" i="5"/>
  <c r="I78" i="5"/>
  <c r="K78" i="5"/>
  <c r="L78" i="5"/>
  <c r="M78" i="5"/>
  <c r="N78" i="5"/>
  <c r="O78" i="5"/>
  <c r="P78" i="5"/>
  <c r="Q78" i="5"/>
  <c r="R78" i="5"/>
  <c r="S78" i="5"/>
  <c r="T78" i="5"/>
  <c r="D79" i="5"/>
  <c r="E79" i="5"/>
  <c r="F79" i="5"/>
  <c r="G79" i="5"/>
  <c r="H79" i="5"/>
  <c r="I79" i="5"/>
  <c r="K79" i="5"/>
  <c r="L79" i="5"/>
  <c r="M79" i="5"/>
  <c r="N79" i="5"/>
  <c r="O79" i="5"/>
  <c r="P79" i="5"/>
  <c r="Q79" i="5"/>
  <c r="R79" i="5"/>
  <c r="S79" i="5"/>
  <c r="T79" i="5"/>
  <c r="D80" i="5"/>
  <c r="E80" i="5"/>
  <c r="F80" i="5"/>
  <c r="G80" i="5"/>
  <c r="H80" i="5"/>
  <c r="I80" i="5"/>
  <c r="K80" i="5"/>
  <c r="L80" i="5"/>
  <c r="M80" i="5"/>
  <c r="N80" i="5"/>
  <c r="O80" i="5"/>
  <c r="P80" i="5"/>
  <c r="Q80" i="5"/>
  <c r="R80" i="5"/>
  <c r="S80" i="5"/>
  <c r="T80" i="5"/>
  <c r="D81" i="5"/>
  <c r="E81" i="5"/>
  <c r="F81" i="5"/>
  <c r="G81" i="5"/>
  <c r="H81" i="5"/>
  <c r="I81" i="5"/>
  <c r="K81" i="5"/>
  <c r="L81" i="5"/>
  <c r="M81" i="5"/>
  <c r="N81" i="5"/>
  <c r="O81" i="5"/>
  <c r="P81" i="5"/>
  <c r="Q81" i="5"/>
  <c r="R81" i="5"/>
  <c r="S81" i="5"/>
  <c r="T81" i="5"/>
  <c r="D82" i="5"/>
  <c r="E82" i="5"/>
  <c r="F82" i="5"/>
  <c r="G82" i="5"/>
  <c r="H82" i="5"/>
  <c r="I82" i="5"/>
  <c r="K82" i="5"/>
  <c r="L82" i="5"/>
  <c r="M82" i="5"/>
  <c r="N82" i="5"/>
  <c r="O82" i="5"/>
  <c r="P82" i="5"/>
  <c r="Q82" i="5"/>
  <c r="R82" i="5"/>
  <c r="S82" i="5"/>
  <c r="T82" i="5"/>
  <c r="D83" i="5"/>
  <c r="E83" i="5"/>
  <c r="F83" i="5"/>
  <c r="G83" i="5"/>
  <c r="H83" i="5"/>
  <c r="I83" i="5"/>
  <c r="K83" i="5"/>
  <c r="L83" i="5"/>
  <c r="M83" i="5"/>
  <c r="N83" i="5"/>
  <c r="O83" i="5"/>
  <c r="P83" i="5"/>
  <c r="Q83" i="5"/>
  <c r="R83" i="5"/>
  <c r="S83" i="5"/>
  <c r="M9" i="5"/>
  <c r="D5" i="5"/>
  <c r="E5" i="5"/>
  <c r="F5" i="5"/>
  <c r="G5" i="5"/>
  <c r="H5" i="5"/>
  <c r="K5" i="5"/>
  <c r="L5" i="5"/>
  <c r="M5" i="5"/>
  <c r="N5" i="5"/>
  <c r="O5" i="5"/>
  <c r="P5" i="5"/>
  <c r="Q5" i="5"/>
  <c r="R5" i="5"/>
  <c r="S5" i="5"/>
  <c r="T5" i="5"/>
  <c r="U5" i="5"/>
  <c r="D6" i="5"/>
  <c r="E6" i="5"/>
  <c r="F6" i="5"/>
  <c r="G6" i="5"/>
  <c r="H6" i="5"/>
  <c r="K6" i="5"/>
  <c r="L6" i="5"/>
  <c r="M6" i="5"/>
  <c r="N6" i="5"/>
  <c r="O6" i="5"/>
  <c r="P6" i="5"/>
  <c r="Q6" i="5"/>
  <c r="R6" i="5"/>
  <c r="S6" i="5"/>
  <c r="T6" i="5"/>
  <c r="U6" i="5"/>
  <c r="D7" i="5"/>
  <c r="E7" i="5"/>
  <c r="F7" i="5"/>
  <c r="G7" i="5"/>
  <c r="H7" i="5"/>
  <c r="K7" i="5"/>
  <c r="L7" i="5"/>
  <c r="M7" i="5"/>
  <c r="N7" i="5"/>
  <c r="O7" i="5"/>
  <c r="P7" i="5"/>
  <c r="Q7" i="5"/>
  <c r="R7" i="5"/>
  <c r="S7" i="5"/>
  <c r="T7" i="5"/>
  <c r="U7" i="5"/>
  <c r="D8" i="5"/>
  <c r="E8" i="5"/>
  <c r="F8" i="5"/>
  <c r="G8" i="5"/>
  <c r="H8" i="5"/>
  <c r="K8" i="5"/>
  <c r="L8" i="5"/>
  <c r="M8" i="5"/>
  <c r="N8" i="5"/>
  <c r="O8" i="5"/>
  <c r="P8" i="5"/>
  <c r="Q8" i="5"/>
  <c r="R8" i="5"/>
  <c r="S8" i="5"/>
  <c r="T8" i="5"/>
  <c r="U8" i="5"/>
  <c r="E9" i="5"/>
  <c r="F9" i="5"/>
  <c r="G9" i="5"/>
  <c r="H9" i="5"/>
  <c r="K9" i="5"/>
  <c r="L9" i="5"/>
  <c r="N9" i="5"/>
  <c r="O9" i="5"/>
  <c r="P9" i="5"/>
  <c r="Q9" i="5"/>
  <c r="R9" i="5"/>
  <c r="S9" i="5"/>
  <c r="T9" i="5"/>
  <c r="U9" i="5"/>
  <c r="E10" i="5"/>
  <c r="F10" i="5"/>
  <c r="G10" i="5"/>
  <c r="H10" i="5"/>
  <c r="I10" i="5"/>
  <c r="K10" i="5"/>
  <c r="L10" i="5"/>
  <c r="M10" i="5"/>
  <c r="N10" i="5"/>
  <c r="O10" i="5"/>
  <c r="P10" i="5"/>
  <c r="Q10" i="5"/>
  <c r="R10" i="5"/>
  <c r="S10" i="5"/>
  <c r="T10" i="5"/>
  <c r="U10" i="5"/>
  <c r="D11" i="5"/>
  <c r="E11" i="5"/>
  <c r="F11" i="5"/>
  <c r="G11" i="5"/>
  <c r="H11" i="5"/>
  <c r="I11" i="5"/>
  <c r="K11" i="5"/>
  <c r="L11" i="5"/>
  <c r="M11" i="5"/>
  <c r="N11" i="5"/>
  <c r="O11" i="5"/>
  <c r="P11" i="5"/>
  <c r="Q11" i="5"/>
  <c r="R11" i="5"/>
  <c r="S11" i="5"/>
  <c r="T11" i="5"/>
  <c r="U11" i="5"/>
  <c r="D12" i="5"/>
  <c r="E12" i="5"/>
  <c r="F12" i="5"/>
  <c r="G12" i="5"/>
  <c r="H12" i="5"/>
  <c r="I12" i="5"/>
  <c r="K12" i="5"/>
  <c r="L12" i="5"/>
  <c r="M12" i="5"/>
  <c r="N12" i="5"/>
  <c r="O12" i="5"/>
  <c r="P12" i="5"/>
  <c r="Q12" i="5"/>
  <c r="R12" i="5"/>
  <c r="S12" i="5"/>
  <c r="T12" i="5"/>
  <c r="U12" i="5"/>
  <c r="D13" i="5"/>
  <c r="E13" i="5"/>
  <c r="F13" i="5"/>
  <c r="G13" i="5"/>
  <c r="H13" i="5"/>
  <c r="I13" i="5"/>
  <c r="K13" i="5"/>
  <c r="L13" i="5"/>
  <c r="M13" i="5"/>
  <c r="N13" i="5"/>
  <c r="O13" i="5"/>
  <c r="P13" i="5"/>
  <c r="Q13" i="5"/>
  <c r="R13" i="5"/>
  <c r="S13" i="5"/>
  <c r="T13" i="5"/>
  <c r="U13" i="5"/>
  <c r="D14" i="5"/>
  <c r="E14" i="5"/>
  <c r="F14" i="5"/>
  <c r="G14" i="5"/>
  <c r="H14" i="5"/>
  <c r="I14" i="5"/>
  <c r="K14" i="5"/>
  <c r="L14" i="5"/>
  <c r="M14" i="5"/>
  <c r="N14" i="5"/>
  <c r="O14" i="5"/>
  <c r="P14" i="5"/>
  <c r="Q14" i="5"/>
  <c r="R14" i="5"/>
  <c r="S14" i="5"/>
  <c r="T14" i="5"/>
  <c r="U14" i="5"/>
  <c r="D15" i="5"/>
  <c r="E15" i="5"/>
  <c r="F15" i="5"/>
  <c r="G15" i="5"/>
  <c r="H15" i="5"/>
  <c r="I15" i="5"/>
  <c r="K15" i="5"/>
  <c r="L15" i="5"/>
  <c r="M15" i="5"/>
  <c r="N15" i="5"/>
  <c r="O15" i="5"/>
  <c r="P15" i="5"/>
  <c r="Q15" i="5"/>
  <c r="R15" i="5"/>
  <c r="S15" i="5"/>
  <c r="T15" i="5"/>
  <c r="U15" i="5"/>
  <c r="D16" i="5"/>
  <c r="E16" i="5"/>
  <c r="F16" i="5"/>
  <c r="G16" i="5"/>
  <c r="H16" i="5"/>
  <c r="I16" i="5"/>
  <c r="K16" i="5"/>
  <c r="L16" i="5"/>
  <c r="M16" i="5"/>
  <c r="N16" i="5"/>
  <c r="O16" i="5"/>
  <c r="P16" i="5"/>
  <c r="Q16" i="5"/>
  <c r="R16" i="5"/>
  <c r="S16" i="5"/>
  <c r="T16" i="5"/>
  <c r="U16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8" i="5"/>
  <c r="C29" i="5"/>
  <c r="C30" i="5"/>
  <c r="C31" i="5"/>
  <c r="C32" i="5"/>
  <c r="C33" i="5"/>
  <c r="C34" i="5"/>
  <c r="C35" i="5"/>
  <c r="C36" i="5"/>
  <c r="C37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7" i="5"/>
  <c r="C58" i="5"/>
  <c r="C59" i="5"/>
  <c r="C60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B77" i="3"/>
  <c r="BZ69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U49" i="3"/>
  <c r="CU69" i="3" s="1"/>
  <c r="CT49" i="3"/>
  <c r="CT69" i="3" s="1"/>
  <c r="CS49" i="3"/>
  <c r="CS69" i="3" s="1"/>
  <c r="CR49" i="3"/>
  <c r="CR69" i="3" s="1"/>
  <c r="CQ49" i="3"/>
  <c r="CQ69" i="3" s="1"/>
  <c r="CM49" i="3"/>
  <c r="CM69" i="3" s="1"/>
  <c r="CL49" i="3"/>
  <c r="CL69" i="3" s="1"/>
  <c r="CK49" i="3"/>
  <c r="CK69" i="3" s="1"/>
  <c r="CJ49" i="3"/>
  <c r="CJ69" i="3" s="1"/>
  <c r="CI49" i="3"/>
  <c r="CI69" i="3" s="1"/>
  <c r="CE49" i="3"/>
  <c r="CE69" i="3" s="1"/>
  <c r="CD49" i="3"/>
  <c r="CD69" i="3" s="1"/>
  <c r="CC49" i="3"/>
  <c r="CC69" i="3" s="1"/>
  <c r="CB49" i="3"/>
  <c r="CB69" i="3" s="1"/>
  <c r="CA49" i="3"/>
  <c r="CA69" i="3" s="1"/>
  <c r="BZ49" i="3"/>
  <c r="BW49" i="3"/>
  <c r="BW69" i="3" s="1"/>
  <c r="BV49" i="3"/>
  <c r="BV69" i="3" s="1"/>
  <c r="BU49" i="3"/>
  <c r="BU69" i="3" s="1"/>
  <c r="BT49" i="3"/>
  <c r="BT69" i="3" s="1"/>
  <c r="BS49" i="3"/>
  <c r="BS69" i="3" s="1"/>
  <c r="BO49" i="3"/>
  <c r="BO69" i="3" s="1"/>
  <c r="BN49" i="3"/>
  <c r="BN69" i="3" s="1"/>
  <c r="BM49" i="3"/>
  <c r="BM69" i="3" s="1"/>
  <c r="BL49" i="3"/>
  <c r="BL69" i="3" s="1"/>
  <c r="BK49" i="3"/>
  <c r="BK69" i="3" s="1"/>
  <c r="BG49" i="3"/>
  <c r="BG69" i="3" s="1"/>
  <c r="BF49" i="3"/>
  <c r="BF69" i="3" s="1"/>
  <c r="BE49" i="3"/>
  <c r="BE69" i="3" s="1"/>
  <c r="BD49" i="3"/>
  <c r="BD69" i="3" s="1"/>
  <c r="BC49" i="3"/>
  <c r="BC69" i="3" s="1"/>
  <c r="AY49" i="3"/>
  <c r="AY69" i="3" s="1"/>
  <c r="AX49" i="3"/>
  <c r="AX69" i="3" s="1"/>
  <c r="AW49" i="3"/>
  <c r="AW69" i="3" s="1"/>
  <c r="AV49" i="3"/>
  <c r="AV69" i="3" s="1"/>
  <c r="AU49" i="3"/>
  <c r="AU69" i="3" s="1"/>
  <c r="AQ49" i="3"/>
  <c r="AQ69" i="3" s="1"/>
  <c r="AP49" i="3"/>
  <c r="AP69" i="3" s="1"/>
  <c r="AO49" i="3"/>
  <c r="AO69" i="3" s="1"/>
  <c r="AN49" i="3"/>
  <c r="AN69" i="3" s="1"/>
  <c r="AM49" i="3"/>
  <c r="AM69" i="3" s="1"/>
  <c r="AI49" i="3"/>
  <c r="AI69" i="3" s="1"/>
  <c r="AH49" i="3"/>
  <c r="AH69" i="3" s="1"/>
  <c r="AG49" i="3"/>
  <c r="AG69" i="3" s="1"/>
  <c r="AF49" i="3"/>
  <c r="AF69" i="3" s="1"/>
  <c r="AE49" i="3"/>
  <c r="AE69" i="3" s="1"/>
  <c r="AA49" i="3"/>
  <c r="AA69" i="3" s="1"/>
  <c r="Z49" i="3"/>
  <c r="Z69" i="3" s="1"/>
  <c r="Y49" i="3"/>
  <c r="Y69" i="3" s="1"/>
  <c r="X49" i="3"/>
  <c r="X69" i="3" s="1"/>
  <c r="W49" i="3"/>
  <c r="W69" i="3" s="1"/>
  <c r="S49" i="3"/>
  <c r="S69" i="3" s="1"/>
  <c r="R49" i="3"/>
  <c r="R69" i="3" s="1"/>
  <c r="Q49" i="3"/>
  <c r="Q69" i="3" s="1"/>
  <c r="P49" i="3"/>
  <c r="P69" i="3" s="1"/>
  <c r="O49" i="3"/>
  <c r="O69" i="3" s="1"/>
  <c r="K49" i="3"/>
  <c r="K69" i="3" s="1"/>
  <c r="J49" i="3"/>
  <c r="J69" i="3" s="1"/>
  <c r="I49" i="3"/>
  <c r="I69" i="3" s="1"/>
  <c r="H49" i="3"/>
  <c r="H69" i="3" s="1"/>
  <c r="G49" i="3"/>
  <c r="G69" i="3" s="1"/>
  <c r="CX26" i="3"/>
  <c r="CX49" i="3" s="1"/>
  <c r="CX69" i="3" s="1"/>
  <c r="CW26" i="3"/>
  <c r="CW49" i="3" s="1"/>
  <c r="CW69" i="3" s="1"/>
  <c r="CV26" i="3"/>
  <c r="CV49" i="3" s="1"/>
  <c r="CV69" i="3" s="1"/>
  <c r="CU26" i="3"/>
  <c r="CT26" i="3"/>
  <c r="CS26" i="3"/>
  <c r="CR26" i="3"/>
  <c r="CQ26" i="3"/>
  <c r="CP26" i="3"/>
  <c r="CP49" i="3" s="1"/>
  <c r="CP69" i="3" s="1"/>
  <c r="CO26" i="3"/>
  <c r="CO49" i="3" s="1"/>
  <c r="CO69" i="3" s="1"/>
  <c r="CN26" i="3"/>
  <c r="CN49" i="3" s="1"/>
  <c r="CN69" i="3" s="1"/>
  <c r="CM26" i="3"/>
  <c r="CL26" i="3"/>
  <c r="CK26" i="3"/>
  <c r="CJ26" i="3"/>
  <c r="CI26" i="3"/>
  <c r="CH26" i="3"/>
  <c r="CH49" i="3" s="1"/>
  <c r="CH69" i="3" s="1"/>
  <c r="CG26" i="3"/>
  <c r="CG49" i="3" s="1"/>
  <c r="CG69" i="3" s="1"/>
  <c r="CF26" i="3"/>
  <c r="CF49" i="3" s="1"/>
  <c r="CF69" i="3" s="1"/>
  <c r="CE26" i="3"/>
  <c r="CD26" i="3"/>
  <c r="CC26" i="3"/>
  <c r="CB26" i="3"/>
  <c r="CA26" i="3"/>
  <c r="BZ26" i="3"/>
  <c r="BY26" i="3"/>
  <c r="BY49" i="3" s="1"/>
  <c r="BY69" i="3" s="1"/>
  <c r="BX26" i="3"/>
  <c r="BX49" i="3" s="1"/>
  <c r="BX69" i="3" s="1"/>
  <c r="BW26" i="3"/>
  <c r="BV26" i="3"/>
  <c r="BU26" i="3"/>
  <c r="BT26" i="3"/>
  <c r="BS26" i="3"/>
  <c r="BR26" i="3"/>
  <c r="BR49" i="3" s="1"/>
  <c r="BR69" i="3" s="1"/>
  <c r="BQ26" i="3"/>
  <c r="BQ49" i="3" s="1"/>
  <c r="BQ69" i="3" s="1"/>
  <c r="BP26" i="3"/>
  <c r="BP49" i="3" s="1"/>
  <c r="BP69" i="3" s="1"/>
  <c r="BO26" i="3"/>
  <c r="BN26" i="3"/>
  <c r="BM26" i="3"/>
  <c r="BL26" i="3"/>
  <c r="BK26" i="3"/>
  <c r="BJ26" i="3"/>
  <c r="BJ49" i="3" s="1"/>
  <c r="BJ69" i="3" s="1"/>
  <c r="BI26" i="3"/>
  <c r="BI49" i="3" s="1"/>
  <c r="BI69" i="3" s="1"/>
  <c r="BH26" i="3"/>
  <c r="BH49" i="3" s="1"/>
  <c r="BH69" i="3" s="1"/>
  <c r="BG26" i="3"/>
  <c r="BF26" i="3"/>
  <c r="BE26" i="3"/>
  <c r="BD26" i="3"/>
  <c r="BC26" i="3"/>
  <c r="BB26" i="3"/>
  <c r="BB49" i="3" s="1"/>
  <c r="BB69" i="3" s="1"/>
  <c r="BA26" i="3"/>
  <c r="BA49" i="3" s="1"/>
  <c r="BA69" i="3" s="1"/>
  <c r="AZ26" i="3"/>
  <c r="AZ49" i="3" s="1"/>
  <c r="AZ69" i="3" s="1"/>
  <c r="AY26" i="3"/>
  <c r="AX26" i="3"/>
  <c r="AW26" i="3"/>
  <c r="AV26" i="3"/>
  <c r="AU26" i="3"/>
  <c r="AT26" i="3"/>
  <c r="AT49" i="3" s="1"/>
  <c r="AT69" i="3" s="1"/>
  <c r="AS26" i="3"/>
  <c r="AS49" i="3" s="1"/>
  <c r="AS69" i="3" s="1"/>
  <c r="AR26" i="3"/>
  <c r="AR49" i="3" s="1"/>
  <c r="AR69" i="3" s="1"/>
  <c r="AQ26" i="3"/>
  <c r="AP26" i="3"/>
  <c r="AO26" i="3"/>
  <c r="AN26" i="3"/>
  <c r="AM26" i="3"/>
  <c r="AL26" i="3"/>
  <c r="AL49" i="3" s="1"/>
  <c r="AL69" i="3" s="1"/>
  <c r="AK26" i="3"/>
  <c r="AK49" i="3" s="1"/>
  <c r="AK69" i="3" s="1"/>
  <c r="AJ26" i="3"/>
  <c r="AJ49" i="3" s="1"/>
  <c r="AJ69" i="3" s="1"/>
  <c r="AI26" i="3"/>
  <c r="AH26" i="3"/>
  <c r="AG26" i="3"/>
  <c r="AF26" i="3"/>
  <c r="AE26" i="3"/>
  <c r="AD26" i="3"/>
  <c r="AD49" i="3" s="1"/>
  <c r="AD69" i="3" s="1"/>
  <c r="AC26" i="3"/>
  <c r="AC49" i="3" s="1"/>
  <c r="AC69" i="3" s="1"/>
  <c r="AB26" i="3"/>
  <c r="AB49" i="3" s="1"/>
  <c r="AB69" i="3" s="1"/>
  <c r="AA26" i="3"/>
  <c r="Z26" i="3"/>
  <c r="Y26" i="3"/>
  <c r="X26" i="3"/>
  <c r="W26" i="3"/>
  <c r="V26" i="3"/>
  <c r="V49" i="3" s="1"/>
  <c r="V69" i="3" s="1"/>
  <c r="U26" i="3"/>
  <c r="U49" i="3" s="1"/>
  <c r="U69" i="3" s="1"/>
  <c r="T26" i="3"/>
  <c r="T49" i="3" s="1"/>
  <c r="T69" i="3" s="1"/>
  <c r="S26" i="3"/>
  <c r="R26" i="3"/>
  <c r="Q26" i="3"/>
  <c r="P26" i="3"/>
  <c r="O26" i="3"/>
  <c r="N26" i="3"/>
  <c r="N49" i="3" s="1"/>
  <c r="N69" i="3" s="1"/>
  <c r="M26" i="3"/>
  <c r="M49" i="3" s="1"/>
  <c r="M69" i="3" s="1"/>
  <c r="L26" i="3"/>
  <c r="L49" i="3" s="1"/>
  <c r="L69" i="3" s="1"/>
  <c r="K26" i="3"/>
  <c r="J26" i="3"/>
  <c r="I26" i="3"/>
  <c r="H26" i="3"/>
  <c r="G26" i="3"/>
  <c r="F26" i="3"/>
  <c r="F49" i="3" s="1"/>
  <c r="F69" i="3" s="1"/>
  <c r="E26" i="3"/>
  <c r="E49" i="3" s="1"/>
  <c r="E69" i="3" s="1"/>
  <c r="D26" i="3"/>
  <c r="D49" i="3" s="1"/>
  <c r="D69" i="3" s="1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B7" i="3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6" i="3"/>
  <c r="E46" i="1" l="1"/>
  <c r="I46" i="1" s="1"/>
  <c r="E14" i="1"/>
  <c r="I14" i="1" s="1"/>
  <c r="E38" i="1"/>
  <c r="I38" i="1" s="1"/>
  <c r="E39" i="1"/>
  <c r="I39" i="1" s="1"/>
  <c r="E31" i="1"/>
  <c r="I31" i="1" s="1"/>
  <c r="E40" i="1"/>
  <c r="I40" i="1" s="1"/>
  <c r="E43" i="1"/>
  <c r="I43" i="1" s="1"/>
  <c r="E35" i="1"/>
  <c r="I35" i="1" s="1"/>
  <c r="E42" i="1"/>
  <c r="I42" i="1" s="1"/>
  <c r="E34" i="1"/>
  <c r="I34" i="1" s="1"/>
  <c r="E41" i="1"/>
  <c r="I41" i="1" s="1"/>
  <c r="E33" i="1"/>
  <c r="I33" i="1" s="1"/>
  <c r="E25" i="1"/>
  <c r="I25" i="1" s="1"/>
  <c r="E20" i="1"/>
  <c r="I20" i="1" s="1"/>
  <c r="E12" i="1"/>
  <c r="I12" i="1" s="1"/>
  <c r="E10" i="1"/>
  <c r="I10" i="1" s="1"/>
  <c r="E19" i="1"/>
  <c r="I19" i="1" s="1"/>
  <c r="E9" i="1"/>
  <c r="I9" i="1" s="1"/>
  <c r="E18" i="1"/>
  <c r="I18" i="1" s="1"/>
  <c r="E26" i="1"/>
  <c r="I26" i="1" s="1"/>
  <c r="E27" i="1"/>
  <c r="I27" i="1" s="1"/>
  <c r="E44" i="1"/>
  <c r="I44" i="1" s="1"/>
  <c r="E36" i="1"/>
  <c r="I36" i="1" s="1"/>
  <c r="E21" i="1"/>
  <c r="I21" i="1" s="1"/>
  <c r="E13" i="1"/>
  <c r="I13" i="1" s="1"/>
  <c r="E11" i="1"/>
  <c r="I11" i="1" s="1"/>
  <c r="E24" i="1"/>
  <c r="I24" i="1" s="1"/>
  <c r="E17" i="1"/>
  <c r="I17" i="1" s="1"/>
  <c r="E23" i="1"/>
  <c r="I23" i="1" s="1"/>
  <c r="E22" i="1"/>
  <c r="I22" i="1" s="1"/>
  <c r="E15" i="1"/>
  <c r="I15" i="1" s="1"/>
  <c r="U99" i="8"/>
  <c r="Q96" i="8"/>
  <c r="I96" i="8"/>
  <c r="U98" i="8"/>
  <c r="E98" i="8"/>
  <c r="S95" i="8"/>
  <c r="K95" i="8"/>
  <c r="C95" i="8"/>
  <c r="T99" i="8"/>
  <c r="L99" i="8"/>
  <c r="D99" i="8"/>
  <c r="AJ95" i="8"/>
  <c r="P96" i="8"/>
  <c r="H96" i="8"/>
  <c r="T98" i="8"/>
  <c r="L98" i="8"/>
  <c r="D98" i="8"/>
  <c r="R95" i="8"/>
  <c r="J95" i="8"/>
  <c r="S99" i="8"/>
  <c r="K99" i="8"/>
  <c r="C99" i="8"/>
  <c r="AA96" i="8"/>
  <c r="AJ98" i="8"/>
  <c r="O96" i="8"/>
  <c r="G96" i="8"/>
  <c r="R99" i="8"/>
  <c r="J99" i="8"/>
  <c r="Z96" i="8"/>
  <c r="AA98" i="8"/>
  <c r="N96" i="8"/>
  <c r="F96" i="8"/>
  <c r="R98" i="8"/>
  <c r="J98" i="8"/>
  <c r="P95" i="8"/>
  <c r="H95" i="8"/>
  <c r="Q99" i="8"/>
  <c r="I99" i="8"/>
  <c r="X96" i="8"/>
  <c r="U96" i="8"/>
  <c r="M96" i="8"/>
  <c r="E96" i="8"/>
  <c r="Q98" i="8"/>
  <c r="I98" i="8"/>
  <c r="O95" i="8"/>
  <c r="G95" i="8"/>
  <c r="P99" i="8"/>
  <c r="H99" i="8"/>
  <c r="T97" i="8"/>
  <c r="AJ96" i="8"/>
  <c r="AG98" i="8"/>
  <c r="AH99" i="8"/>
  <c r="Z99" i="8"/>
  <c r="T96" i="8"/>
  <c r="L96" i="8"/>
  <c r="D96" i="8"/>
  <c r="P98" i="8"/>
  <c r="H98" i="8"/>
  <c r="N95" i="8"/>
  <c r="F95" i="8"/>
  <c r="O99" i="8"/>
  <c r="G99" i="8"/>
  <c r="AG99" i="8"/>
  <c r="Y99" i="8"/>
  <c r="S96" i="8"/>
  <c r="K96" i="8"/>
  <c r="O98" i="8"/>
  <c r="G98" i="8"/>
  <c r="U95" i="8"/>
  <c r="M95" i="8"/>
  <c r="E95" i="8"/>
  <c r="N99" i="8"/>
  <c r="F99" i="8"/>
  <c r="J97" i="8"/>
  <c r="AH96" i="8"/>
  <c r="L90" i="8"/>
  <c r="AF93" i="8"/>
  <c r="X93" i="8"/>
  <c r="O93" i="8"/>
  <c r="G93" i="8"/>
  <c r="AE93" i="8"/>
  <c r="W93" i="8"/>
  <c r="C86" i="8"/>
  <c r="N93" i="8"/>
  <c r="F93" i="8"/>
  <c r="AB89" i="8"/>
  <c r="AB90" i="8"/>
  <c r="AD93" i="8"/>
  <c r="V93" i="8"/>
  <c r="AK93" i="8"/>
  <c r="AC93" i="8"/>
  <c r="U91" i="8"/>
  <c r="M91" i="8"/>
  <c r="Q89" i="8"/>
  <c r="I89" i="8"/>
  <c r="S92" i="8"/>
  <c r="K92" i="8"/>
  <c r="C92" i="8"/>
  <c r="S94" i="8"/>
  <c r="K94" i="8"/>
  <c r="C94" i="8"/>
  <c r="T93" i="8"/>
  <c r="L93" i="8"/>
  <c r="D93" i="8"/>
  <c r="AJ93" i="8"/>
  <c r="AB93" i="8"/>
  <c r="R92" i="8"/>
  <c r="J92" i="8"/>
  <c r="R94" i="8"/>
  <c r="J94" i="8"/>
  <c r="S93" i="8"/>
  <c r="K93" i="8"/>
  <c r="C93" i="8"/>
  <c r="AD90" i="8"/>
  <c r="V90" i="8"/>
  <c r="AI93" i="8"/>
  <c r="AA93" i="8"/>
  <c r="E90" i="8"/>
  <c r="Q92" i="8"/>
  <c r="I92" i="8"/>
  <c r="Q94" i="8"/>
  <c r="I94" i="8"/>
  <c r="H86" i="8"/>
  <c r="R93" i="8"/>
  <c r="J93" i="8"/>
  <c r="AK90" i="8"/>
  <c r="AC90" i="8"/>
  <c r="AH93" i="8"/>
  <c r="Z93" i="8"/>
  <c r="Q87" i="8"/>
  <c r="P92" i="8"/>
  <c r="H92" i="8"/>
  <c r="P94" i="8"/>
  <c r="H94" i="8"/>
  <c r="Q93" i="8"/>
  <c r="I93" i="8"/>
  <c r="V91" i="8"/>
  <c r="AG93" i="8"/>
  <c r="Y93" i="8"/>
  <c r="N91" i="8"/>
  <c r="F91" i="8"/>
  <c r="P90" i="8"/>
  <c r="H90" i="8"/>
  <c r="E91" i="8"/>
  <c r="G90" i="8"/>
  <c r="T91" i="8"/>
  <c r="AJ91" i="8"/>
  <c r="AA91" i="8"/>
  <c r="S91" i="8"/>
  <c r="K91" i="8"/>
  <c r="U90" i="8"/>
  <c r="M90" i="8"/>
  <c r="AI91" i="8"/>
  <c r="R91" i="8"/>
  <c r="T90" i="8"/>
  <c r="D90" i="8"/>
  <c r="Q91" i="8"/>
  <c r="I91" i="8"/>
  <c r="S90" i="8"/>
  <c r="K90" i="8"/>
  <c r="C90" i="8"/>
  <c r="P91" i="8"/>
  <c r="R90" i="8"/>
  <c r="I90" i="8"/>
  <c r="AJ90" i="8"/>
  <c r="U86" i="8"/>
  <c r="E47" i="1" l="1"/>
  <c r="I47" i="1"/>
  <c r="E28" i="1"/>
  <c r="I28" i="1"/>
  <c r="I48" i="1" l="1"/>
  <c r="I57" i="1" l="1"/>
  <c r="I51" i="1"/>
  <c r="I50" i="1"/>
  <c r="I56" i="1"/>
  <c r="I58" i="1" l="1"/>
  <c r="I52" i="1" l="1"/>
  <c r="I53" i="1"/>
  <c r="I54" i="1" l="1"/>
  <c r="I59" i="1" s="1"/>
  <c r="I61" i="1" l="1"/>
  <c r="I62" i="1" l="1"/>
  <c r="I63" i="1" s="1"/>
  <c r="I64" i="1" s="1"/>
  <c r="I65" i="1" l="1"/>
  <c r="I66" i="1" s="1"/>
  <c r="J64" i="1" l="1"/>
  <c r="J65" i="1"/>
  <c r="J47" i="1" l="1"/>
  <c r="J28" i="1"/>
  <c r="J48" i="1"/>
  <c r="J58" i="1"/>
  <c r="J54" i="1"/>
  <c r="J59" i="1"/>
  <c r="J63" i="1"/>
  <c r="J66" i="1"/>
</calcChain>
</file>

<file path=xl/sharedStrings.xml><?xml version="1.0" encoding="utf-8"?>
<sst xmlns="http://schemas.openxmlformats.org/spreadsheetml/2006/main" count="2169" uniqueCount="394">
  <si>
    <t>HARGA POKOK PENJUALAN</t>
  </si>
  <si>
    <t>Aircraft Type</t>
  </si>
  <si>
    <t>NB A320 Premium Domestik Main Building</t>
  </si>
  <si>
    <t>&lt; (Pilih 1 Opsi Tipe Pesawat)</t>
  </si>
  <si>
    <t>Cabang</t>
  </si>
  <si>
    <t>CGK</t>
  </si>
  <si>
    <t>&lt; (Pilih 1 Opsi Kantor Cabang)</t>
  </si>
  <si>
    <t>A.</t>
  </si>
  <si>
    <t>HPP GSE</t>
  </si>
  <si>
    <t>No</t>
  </si>
  <si>
    <t>GSE</t>
  </si>
  <si>
    <t>Code</t>
  </si>
  <si>
    <t>Qty</t>
  </si>
  <si>
    <t>Durasi (Hours)</t>
  </si>
  <si>
    <t>Durasi (Menit)</t>
  </si>
  <si>
    <t>Rate per Hour</t>
  </si>
  <si>
    <t>Cost</t>
  </si>
  <si>
    <t>Aircraft Tow Tractor - Narrow Body (ATN)</t>
  </si>
  <si>
    <t>ATN</t>
  </si>
  <si>
    <t>Aircraft Tow Tractor - Wide Body (ATW)</t>
  </si>
  <si>
    <t>ATW</t>
  </si>
  <si>
    <t>Baggage Towing Tractor (BTT) Elektrik</t>
  </si>
  <si>
    <t>BTT Elektrik</t>
  </si>
  <si>
    <t>Baggage Towing Tractor (BTT) Diesel</t>
  </si>
  <si>
    <t>BTT</t>
  </si>
  <si>
    <t>High Lift Loader (HLL)</t>
  </si>
  <si>
    <t>HLL</t>
  </si>
  <si>
    <t>Main Deck Loader</t>
  </si>
  <si>
    <t>MDL</t>
  </si>
  <si>
    <t>Conveyor Belt Loader (CBL)</t>
  </si>
  <si>
    <t>CBL</t>
  </si>
  <si>
    <t>Conveyor Belt Loader-Towable</t>
  </si>
  <si>
    <t>CBL-T</t>
  </si>
  <si>
    <t>Passenger Boarding Stair</t>
  </si>
  <si>
    <t>PBS</t>
  </si>
  <si>
    <t>Aircraft Tow Bar (ATB)</t>
  </si>
  <si>
    <t>ATB</t>
  </si>
  <si>
    <t>Baggage/Cargo Cart (BCT)</t>
  </si>
  <si>
    <t>BCT</t>
  </si>
  <si>
    <t>Pallet Dollies (PDL)</t>
  </si>
  <si>
    <t>PDL</t>
  </si>
  <si>
    <t>Long Pallete Dollies</t>
  </si>
  <si>
    <t>LPD</t>
  </si>
  <si>
    <t>Container Dollies (CDL)</t>
  </si>
  <si>
    <t>CDL</t>
  </si>
  <si>
    <t>Wheel Chock</t>
  </si>
  <si>
    <t>Towed Passenger Stair</t>
  </si>
  <si>
    <t>TPS</t>
  </si>
  <si>
    <t>Safety Cone</t>
  </si>
  <si>
    <t>Lavatory Service Truck</t>
  </si>
  <si>
    <t>LST</t>
  </si>
  <si>
    <t>Water Service Truck</t>
  </si>
  <si>
    <t>WST</t>
  </si>
  <si>
    <t>Subtotal GSE</t>
  </si>
  <si>
    <t>B.</t>
  </si>
  <si>
    <t>HPP SDM</t>
  </si>
  <si>
    <t>SDM</t>
  </si>
  <si>
    <t>Ramp Coordinator</t>
  </si>
  <si>
    <t>Marshalling</t>
  </si>
  <si>
    <t>Wing Man</t>
  </si>
  <si>
    <t>Avsec Make Up - Break Down</t>
  </si>
  <si>
    <t>Avsec Apron</t>
  </si>
  <si>
    <t>Pax Handling (Arrival Asist) TD</t>
  </si>
  <si>
    <t>Check In</t>
  </si>
  <si>
    <t>Boarding Gate</t>
  </si>
  <si>
    <t>Lost &amp; Found</t>
  </si>
  <si>
    <t>Help Desk</t>
  </si>
  <si>
    <t>Transfer Desk</t>
  </si>
  <si>
    <t>Loading Master</t>
  </si>
  <si>
    <t>Guide Man</t>
  </si>
  <si>
    <t>A/C Cleaner</t>
  </si>
  <si>
    <t>Porter Apron</t>
  </si>
  <si>
    <t>Porter Make Up - Break Down</t>
  </si>
  <si>
    <t>Subtotal HR</t>
  </si>
  <si>
    <t>Total Biaya Operasional Langsung</t>
  </si>
  <si>
    <t>C.</t>
  </si>
  <si>
    <t>Operation Support</t>
  </si>
  <si>
    <t>Kendaraan Operasional</t>
  </si>
  <si>
    <t>Alat Komunikasi</t>
  </si>
  <si>
    <t>Beban Sewa Sistem &amp; Utilitas</t>
  </si>
  <si>
    <t>Beban GH Support</t>
  </si>
  <si>
    <t>Subtotal Operation Support</t>
  </si>
  <si>
    <t>D.</t>
  </si>
  <si>
    <t>Management Function</t>
  </si>
  <si>
    <t>Management Function Kantor Cabang</t>
  </si>
  <si>
    <t>Management Function Kantor Pusat</t>
  </si>
  <si>
    <t>Subtotal Management Function</t>
  </si>
  <si>
    <t xml:space="preserve">Total Biaya Operasional </t>
  </si>
  <si>
    <t>Overhead:</t>
  </si>
  <si>
    <t>Beban Kantor GH</t>
  </si>
  <si>
    <t>Beban Asuransi</t>
  </si>
  <si>
    <t>Subtotal Overhead</t>
  </si>
  <si>
    <t>Harga Pokok Penjualan</t>
  </si>
  <si>
    <t>Profit Margin</t>
  </si>
  <si>
    <t>Harga Penjualan</t>
  </si>
  <si>
    <t>AAP</t>
  </si>
  <si>
    <t>LCC</t>
  </si>
  <si>
    <t>NB</t>
  </si>
  <si>
    <t>Domestik</t>
  </si>
  <si>
    <t>A320</t>
  </si>
  <si>
    <t>Main Building</t>
  </si>
  <si>
    <t>AMQ</t>
  </si>
  <si>
    <t>ATR</t>
  </si>
  <si>
    <t>Remote</t>
  </si>
  <si>
    <t>B737</t>
  </si>
  <si>
    <t>Premium</t>
  </si>
  <si>
    <t>BDJ</t>
  </si>
  <si>
    <t>BDO</t>
  </si>
  <si>
    <t>BIK</t>
  </si>
  <si>
    <t>BKS</t>
  </si>
  <si>
    <t>BPN</t>
  </si>
  <si>
    <t>WB</t>
  </si>
  <si>
    <t>A330</t>
  </si>
  <si>
    <t>BTH</t>
  </si>
  <si>
    <t>BTJ</t>
  </si>
  <si>
    <t>BWX</t>
  </si>
  <si>
    <t>B777</t>
  </si>
  <si>
    <t>DJB</t>
  </si>
  <si>
    <t>DJJ</t>
  </si>
  <si>
    <t>DPS</t>
  </si>
  <si>
    <t>DTB</t>
  </si>
  <si>
    <t>HLP</t>
  </si>
  <si>
    <t>JOG</t>
  </si>
  <si>
    <t>KJT</t>
  </si>
  <si>
    <t>KNO</t>
  </si>
  <si>
    <t>KOE</t>
  </si>
  <si>
    <t>LBJ</t>
  </si>
  <si>
    <t>LOP</t>
  </si>
  <si>
    <t>MDC</t>
  </si>
  <si>
    <t>Internasional</t>
  </si>
  <si>
    <t>MKQ</t>
  </si>
  <si>
    <t>MKW</t>
  </si>
  <si>
    <t>PDG</t>
  </si>
  <si>
    <t>PGK</t>
  </si>
  <si>
    <t>PKU</t>
  </si>
  <si>
    <t>E190</t>
  </si>
  <si>
    <t>PLM</t>
  </si>
  <si>
    <t>PNK</t>
  </si>
  <si>
    <t>SOC</t>
  </si>
  <si>
    <t>SRG</t>
  </si>
  <si>
    <t>SUB</t>
  </si>
  <si>
    <t>A321</t>
  </si>
  <si>
    <t>TJQ</t>
  </si>
  <si>
    <t>TKG</t>
  </si>
  <si>
    <t>TNJ</t>
  </si>
  <si>
    <t>UPG</t>
  </si>
  <si>
    <t>YIA</t>
  </si>
  <si>
    <t>A350</t>
  </si>
  <si>
    <t>B747</t>
  </si>
  <si>
    <t>B787</t>
  </si>
  <si>
    <t>DHX</t>
  </si>
  <si>
    <t>NB A320 LCC Domestik Main Building</t>
  </si>
  <si>
    <t>NB/WB</t>
  </si>
  <si>
    <t>Premium/LCC</t>
  </si>
  <si>
    <t>Main Building/Remote</t>
  </si>
  <si>
    <t>NB A320 LCC Internasional Main Building</t>
  </si>
  <si>
    <t>Freighter</t>
  </si>
  <si>
    <t>NB Freighter Domestik Remote</t>
  </si>
  <si>
    <t>NB A321 LCC Internasional Main Building</t>
  </si>
  <si>
    <t>NB A321 Premium Internasional Main Building</t>
  </si>
  <si>
    <t>NB B737 Premium Internasional Main Building</t>
  </si>
  <si>
    <t>NB A320 Premium Internasional Main Building</t>
  </si>
  <si>
    <t>NB A320 Premium Internasional Remote</t>
  </si>
  <si>
    <t>NB B737 LCC Domestik Main Building</t>
  </si>
  <si>
    <t>NB B737 LCC Domestik Remote</t>
  </si>
  <si>
    <t>WB A330 Premium Internasional Main Building</t>
  </si>
  <si>
    <t>WB A330 Premium Domestik Main Building</t>
  </si>
  <si>
    <t>NB B738 Premium Domestik Remote</t>
  </si>
  <si>
    <t>NB B737 Premium Domestik Main Building</t>
  </si>
  <si>
    <t>NB B737 Premium Domestik Remote</t>
  </si>
  <si>
    <t>WB A330 Premium Domestik Remote</t>
  </si>
  <si>
    <t>NB B737 LCC Internasional Remote</t>
  </si>
  <si>
    <t>NB B737 LCC Internasional Main Building</t>
  </si>
  <si>
    <t>NB A320 LCC Domestik Remote</t>
  </si>
  <si>
    <t>NB B738 Premium Domestik Main Building</t>
  </si>
  <si>
    <t>NB ATR Domestik Remote</t>
  </si>
  <si>
    <t>WB B777 Premium Domestik Main Building</t>
  </si>
  <si>
    <t>WB B777 Premium Domestik Remote</t>
  </si>
  <si>
    <t>NB E190 LCC Internasional Remote</t>
  </si>
  <si>
    <t>NB E190 LCC Internasional Main Building</t>
  </si>
  <si>
    <t>WB B787 Premium Internasional Main Building</t>
  </si>
  <si>
    <t>NB A321 LCC Internasional Remote</t>
  </si>
  <si>
    <t>WB B787 Premium Internasional Remote</t>
  </si>
  <si>
    <t>NB B757 Freighter Internasional Remote</t>
  </si>
  <si>
    <t>WB B767 Premium Internasional Main Building</t>
  </si>
  <si>
    <t>WB A350 Premium Internasional Main Building</t>
  </si>
  <si>
    <t>NB A321 Premium Internasional Remote</t>
  </si>
  <si>
    <t>WB B777 Freighter Internasional Remote</t>
  </si>
  <si>
    <t>WB B767 Premium Internasional Remote</t>
  </si>
  <si>
    <t>WB A350 Premium Internasional Remote</t>
  </si>
  <si>
    <t>WB B777 Premium Internasional Main Building</t>
  </si>
  <si>
    <t>WB B747 Premium Internasional Main Building</t>
  </si>
  <si>
    <t>NB B737 Premium Internasional Remote</t>
  </si>
  <si>
    <t>WB B777 Premium Internasional Remote</t>
  </si>
  <si>
    <t>WB A330 Premium Internasional Remote</t>
  </si>
  <si>
    <t>WB B747 Premium Internasional Remote</t>
  </si>
  <si>
    <t>NB A320 LCC Internasional Remote</t>
  </si>
  <si>
    <t>NB B738 Premium Internasional Main Building</t>
  </si>
  <si>
    <t>NB B738 Premium Internasional Remote</t>
  </si>
  <si>
    <t>NB A321 Containerized Internasional Main Building</t>
  </si>
  <si>
    <t>WB A332 Freighter Internasional Remote</t>
  </si>
  <si>
    <t>WB B747 Freighter Internasional Remote</t>
  </si>
  <si>
    <t>WB B789 Premium Internasional Main Building</t>
  </si>
  <si>
    <t>NB Freighter Internasional Remote</t>
  </si>
  <si>
    <t>NB A319 Premium Internasional Main Building</t>
  </si>
  <si>
    <t>NB A321 Containerized Internasional Remote</t>
  </si>
  <si>
    <t>WB B789 Premium Internasional Remote</t>
  </si>
  <si>
    <t>NB A319 Premium Internasional Remote</t>
  </si>
  <si>
    <t>NB E190 Premium Internasional Remote</t>
  </si>
  <si>
    <t>NB ATR Internasional Remote</t>
  </si>
  <si>
    <t>NB ATR Domestik Main Building</t>
  </si>
  <si>
    <t>NB Freighter Domestik Main Building</t>
  </si>
  <si>
    <t>NB A321 LCC Domestik Main Building</t>
  </si>
  <si>
    <t>NB B738 LCC Domestik Main Building</t>
  </si>
  <si>
    <t>NB E190 LCC Domestik Main Building</t>
  </si>
  <si>
    <t>NB A321 Premium Domestik Main Building</t>
  </si>
  <si>
    <t>WB A350 Premium Domestik Main Building</t>
  </si>
  <si>
    <t>WB B744 Premium Domestik Main Building</t>
  </si>
  <si>
    <t>WB B787 Premium Domestik Main Building</t>
  </si>
  <si>
    <t>NB A321 Containerized Domestik Main Building</t>
  </si>
  <si>
    <t>WB A330 Freighter Domestik Main Building</t>
  </si>
  <si>
    <t>WB B744 Freighter Domestik Main Building</t>
  </si>
  <si>
    <t>WB B777 Freighter Domestik Main Building</t>
  </si>
  <si>
    <t>NB Freighter CIC Domestik Main Building</t>
  </si>
  <si>
    <t>NB ATR Internasional Main Building</t>
  </si>
  <si>
    <t>NB Freighter Internasional Main Building</t>
  </si>
  <si>
    <t>NB B738 LCC Internasional Main Building</t>
  </si>
  <si>
    <t>NB E190 Premium Internasional Main Building</t>
  </si>
  <si>
    <t>WB B744 Premium Internasional Main Building</t>
  </si>
  <si>
    <t>NB B757 Freighter Internasional Main Building</t>
  </si>
  <si>
    <t>WB A330 Freighter Internasional Main Building</t>
  </si>
  <si>
    <t>WB A332 Freighter Internasional Main Building</t>
  </si>
  <si>
    <t>WB B744 Freighter Internasional Main Building</t>
  </si>
  <si>
    <t>WB B747 Freighter Internasional Main Building</t>
  </si>
  <si>
    <t>WB B777 Freighter Internasional Main Building</t>
  </si>
  <si>
    <t>NB Freighter CIC Internasional Main Building</t>
  </si>
  <si>
    <t>NB A321 LCC Domestik Remote</t>
  </si>
  <si>
    <t>NB B738 LCC Domestik Remote</t>
  </si>
  <si>
    <t>NB E190 LCC Domestik Remote</t>
  </si>
  <si>
    <t>NB A320 Premium Domestik Remote</t>
  </si>
  <si>
    <t>NB A321 Premium Domestik Remote</t>
  </si>
  <si>
    <t>WB A350 Premium Domestik Remote</t>
  </si>
  <si>
    <t>WB B744 Premium Domestik Remote</t>
  </si>
  <si>
    <t>WB B787 Premium Domestik Remote</t>
  </si>
  <si>
    <t>NB A321 Containerized Domestik Remote</t>
  </si>
  <si>
    <t>WB A330 Freighter Domestik Remote</t>
  </si>
  <si>
    <t>WB B744 Freighter Domestik Remote</t>
  </si>
  <si>
    <t>WB B777 Freighter Domestik Remote</t>
  </si>
  <si>
    <t>NB Freighter CIC Domestik Remote</t>
  </si>
  <si>
    <t>NB B738 LCC Internasional Remote</t>
  </si>
  <si>
    <t>WB B744 Premium Internasional Remote</t>
  </si>
  <si>
    <t>WB A330 Freighter Internasional Remote</t>
  </si>
  <si>
    <t>WB B744 Freighter Internasional Remote</t>
  </si>
  <si>
    <t>NB Freighter CIC Internasional Remote</t>
  </si>
  <si>
    <t>GNS</t>
  </si>
  <si>
    <t>FLZ</t>
  </si>
  <si>
    <t>Tarif/Hour</t>
  </si>
  <si>
    <t>Biaya Overhead</t>
  </si>
  <si>
    <t>Beban Promosi &amp; Adm. Umum</t>
  </si>
  <si>
    <t>Beban Kantor Pusat</t>
  </si>
  <si>
    <t>11,21%</t>
  </si>
  <si>
    <t>11,99%</t>
  </si>
  <si>
    <t>5,61%</t>
  </si>
  <si>
    <t>11,32%</t>
  </si>
  <si>
    <t>11,62%</t>
  </si>
  <si>
    <t>10,48%</t>
  </si>
  <si>
    <t>11,43%</t>
  </si>
  <si>
    <t>10,26%</t>
  </si>
  <si>
    <t>13,22%</t>
  </si>
  <si>
    <t>13,09%</t>
  </si>
  <si>
    <t>10,51%</t>
  </si>
  <si>
    <t>12,95%</t>
  </si>
  <si>
    <t>12,14%</t>
  </si>
  <si>
    <t>12,68%</t>
  </si>
  <si>
    <t>9,64%</t>
  </si>
  <si>
    <t>9,54%</t>
  </si>
  <si>
    <t>13,39%</t>
  </si>
  <si>
    <t>10,98%</t>
  </si>
  <si>
    <t>11,71%</t>
  </si>
  <si>
    <t>10,14%</t>
  </si>
  <si>
    <t>11,68%</t>
  </si>
  <si>
    <t>14,51%</t>
  </si>
  <si>
    <t>12,00%</t>
  </si>
  <si>
    <t>14,64%</t>
  </si>
  <si>
    <t>13,33%</t>
  </si>
  <si>
    <t>13,41%</t>
  </si>
  <si>
    <t>9,71%</t>
  </si>
  <si>
    <t>13,32%</t>
  </si>
  <si>
    <t>7,39%</t>
  </si>
  <si>
    <t>14,37%</t>
  </si>
  <si>
    <t>13,50%</t>
  </si>
  <si>
    <t>10,78%</t>
  </si>
  <si>
    <t>14,42%</t>
  </si>
  <si>
    <t>12,08%</t>
  </si>
  <si>
    <t>14,78%</t>
  </si>
  <si>
    <t>13,23%</t>
  </si>
  <si>
    <t>14,29%</t>
  </si>
  <si>
    <t>ACU</t>
  </si>
  <si>
    <t>-</t>
  </si>
  <si>
    <t>ASU</t>
  </si>
  <si>
    <t>GPU</t>
  </si>
  <si>
    <t>CBL Elektrik</t>
  </si>
  <si>
    <t>IPL</t>
  </si>
  <si>
    <t>PBS Elektrik</t>
  </si>
  <si>
    <t>Head Set</t>
  </si>
  <si>
    <t>Wheel Chair</t>
  </si>
  <si>
    <t xml:space="preserve"> NO </t>
  </si>
  <si>
    <t xml:space="preserve"> Operation Officer / Ramp </t>
  </si>
  <si>
    <t xml:space="preserve"> Pax Bagg Handling </t>
  </si>
  <si>
    <t xml:space="preserve"> GSE Operator / Marshalling
Grade 1 </t>
  </si>
  <si>
    <t xml:space="preserve"> Avsec </t>
  </si>
  <si>
    <t xml:space="preserve"> FOO </t>
  </si>
  <si>
    <t xml:space="preserve"> TEKNIK </t>
  </si>
  <si>
    <t xml:space="preserve"> AIC </t>
  </si>
  <si>
    <t xml:space="preserve"> LUL </t>
  </si>
  <si>
    <t xml:space="preserve"> TARIF </t>
  </si>
  <si>
    <t xml:space="preserve"> -   </t>
  </si>
  <si>
    <t>CGO</t>
  </si>
  <si>
    <t>NB LCC DOMESTIK</t>
  </si>
  <si>
    <t>NB LCC INTERNASIONAL</t>
  </si>
  <si>
    <t>PREMIUM DOMESTIK</t>
  </si>
  <si>
    <t>PREMIUM INTERNASIONAL</t>
  </si>
  <si>
    <t>contai</t>
  </si>
  <si>
    <t>*) 350, 744, 787 tidak ada domestik</t>
  </si>
  <si>
    <t>*) ATR dan Freighter tidak ada main building</t>
  </si>
  <si>
    <t>*) 777, 744, 747 a/c cleaner 19</t>
  </si>
  <si>
    <t>NB PREMIUM DOMESTIK</t>
  </si>
  <si>
    <t>WB PREMIUM DOMESTIK</t>
  </si>
  <si>
    <t>NB PREMIUM INTERNASIONAL</t>
  </si>
  <si>
    <t>WB PREMIUM INTERNASIONAL</t>
  </si>
  <si>
    <t>Containerized Domestik</t>
  </si>
  <si>
    <t>Containerized Internasional</t>
  </si>
  <si>
    <t>Freighter CIC Dom</t>
  </si>
  <si>
    <t>Freighter CIC Int</t>
  </si>
  <si>
    <t>NB Freighter Dom</t>
  </si>
  <si>
    <t>NB Freighter Int</t>
  </si>
  <si>
    <t>WB Freight Dom</t>
  </si>
  <si>
    <t>WB Freight Int</t>
  </si>
  <si>
    <t>*) Premium Inter Check In jadi 4 jam</t>
  </si>
  <si>
    <t>Aircraft</t>
  </si>
  <si>
    <t>Int/Dom</t>
  </si>
  <si>
    <t>NB Freighter  Domestik Main Building</t>
  </si>
  <si>
    <t>NB Freighter  Domestik Remote</t>
  </si>
  <si>
    <t>B738</t>
  </si>
  <si>
    <t>B744</t>
  </si>
  <si>
    <t>Containerized</t>
  </si>
  <si>
    <t>CIC</t>
  </si>
  <si>
    <t>NB ATR  Internasional Main Building</t>
  </si>
  <si>
    <t>NB ATR  Internasional Remote</t>
  </si>
  <si>
    <t>NB Freighter  Internasional Main Building</t>
  </si>
  <si>
    <t>NB Freighter  Internasional Remote</t>
  </si>
  <si>
    <t>A319</t>
  </si>
  <si>
    <t>B767</t>
  </si>
  <si>
    <t>B789</t>
  </si>
  <si>
    <t>B757</t>
  </si>
  <si>
    <t>A332</t>
  </si>
  <si>
    <t xml:space="preserve">GSE </t>
  </si>
  <si>
    <t>GSE (Jumlah)</t>
  </si>
  <si>
    <t>Total</t>
  </si>
  <si>
    <t>GSE (Durasi)</t>
  </si>
  <si>
    <t>0,50</t>
  </si>
  <si>
    <t>1,25</t>
  </si>
  <si>
    <t>2,25</t>
  </si>
  <si>
    <t>3,25</t>
  </si>
  <si>
    <t>2,33</t>
  </si>
  <si>
    <t>3,33</t>
  </si>
  <si>
    <t>2,00</t>
  </si>
  <si>
    <t>1,00</t>
  </si>
  <si>
    <t>1,33</t>
  </si>
  <si>
    <t>1,08</t>
  </si>
  <si>
    <t>2,50</t>
  </si>
  <si>
    <t>5,00</t>
  </si>
  <si>
    <t>4,58</t>
  </si>
  <si>
    <t>0,75</t>
  </si>
  <si>
    <t>0,25</t>
  </si>
  <si>
    <t>SDM (Jumlah)</t>
  </si>
  <si>
    <t>SDM (Durasi)</t>
  </si>
  <si>
    <t>1,35</t>
  </si>
  <si>
    <t>0,83</t>
  </si>
  <si>
    <t>1,04</t>
  </si>
  <si>
    <t>2,29</t>
  </si>
  <si>
    <t>3,44</t>
  </si>
  <si>
    <t>1,67</t>
  </si>
  <si>
    <t>0,3</t>
  </si>
  <si>
    <t>2,75</t>
  </si>
  <si>
    <t>0,0</t>
  </si>
  <si>
    <t>0,00</t>
  </si>
  <si>
    <t>3,00</t>
  </si>
  <si>
    <t>1,15</t>
  </si>
  <si>
    <t>0,67</t>
  </si>
  <si>
    <t>2,08</t>
  </si>
  <si>
    <t>1,46</t>
  </si>
  <si>
    <t>0,33</t>
  </si>
  <si>
    <t>0,92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</si>
</sst>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_-* #,##0_-;\-* #,##0_-;_-* &quot;-&quot;??_-;_-@_-"/>
    <numFmt numFmtId="167" formatCode="0.0"/>
    <numFmt numFmtId="168" formatCode="#,##0.0"/>
  </numFmts>
  <fonts count="14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Montserrat Regular"/>
    </font>
    <font>
      <b/>
      <sz val="14"/>
      <color theme="0"/>
      <name val="Montserrat Regular"/>
    </font>
    <font>
      <sz val="14"/>
      <color theme="0"/>
      <name val="Montserrat Regular"/>
    </font>
    <font>
      <b/>
      <sz val="12"/>
      <color theme="0"/>
      <name val="Montserrat Regular"/>
    </font>
    <font>
      <b/>
      <sz val="12"/>
      <color theme="1"/>
      <name val="Montserrat Regular"/>
    </font>
    <font>
      <sz val="12"/>
      <color theme="0"/>
      <name val="Montserrat Regular"/>
    </font>
    <font>
      <b/>
      <sz val="12"/>
      <name val="Montserrat Regular"/>
    </font>
    <font>
      <sz val="12"/>
      <name val="Montserrat Regular"/>
    </font>
    <font>
      <sz val="12"/>
      <color rgb="FFFF0000"/>
      <name val="Montserrat Regular"/>
    </font>
    <font>
      <sz val="12"/>
      <color rgb="FF000000"/>
      <name val="Montserrat Regular"/>
    </font>
    <font>
      <sz val="11"/>
      <color theme="1"/>
      <name val="Montserrat Regular"/>
    </font>
  </fonts>
  <fills count="1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7"/>
        <bgColor indexed="64"/>
      </patternFill>
    </fill>
  </fills>
  <borders count="22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7">
    <xf numFmtId="0" fontId="0" fillId="0" borderId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164" fontId="1" fillId="0" borderId="0" applyFont="0" applyFill="0" applyBorder="0" applyAlignment="0" applyProtection="0"/>
  </cellStyleXfs>
  <cellXfs count="190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/>
    <xf numFmtId="43" fontId="3" fillId="0" borderId="0" xfId="1" applyFont="1"/>
    <xf numFmtId="9" fontId="3" fillId="0" borderId="0" xfId="0" applyNumberFormat="1" applyFont="1"/>
    <xf numFmtId="0" fontId="3" fillId="0" borderId="0" xfId="0" applyFont="1" applyAlignment="1">
      <alignment vertical="center"/>
    </xf>
    <xf numFmtId="10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43" fontId="3" fillId="0" borderId="0" xfId="1" applyFont="1" applyAlignment="1">
      <alignment horizontal="center" vertical="center"/>
    </xf>
    <xf numFmtId="10" fontId="3" fillId="0" borderId="0" xfId="0" applyNumberFormat="1" applyFont="1"/>
    <xf numFmtId="10" fontId="3" fillId="0" borderId="0" xfId="3" applyNumberFormat="1" applyFont="1"/>
    <xf numFmtId="2" fontId="3" fillId="0" borderId="0" xfId="0" applyNumberFormat="1" applyFont="1"/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165" fontId="3" fillId="0" borderId="0" xfId="0" applyNumberFormat="1" applyFont="1"/>
    <xf numFmtId="9" fontId="0" fillId="0" borderId="0" xfId="0" applyNumberFormat="1"/>
    <xf numFmtId="0" fontId="6" fillId="3" borderId="0" xfId="0" applyFont="1" applyFill="1" applyAlignment="1">
      <alignment horizontal="center"/>
    </xf>
    <xf numFmtId="9" fontId="8" fillId="3" borderId="0" xfId="0" applyNumberFormat="1" applyFont="1" applyFill="1" applyAlignment="1">
      <alignment horizontal="center"/>
    </xf>
    <xf numFmtId="0" fontId="8" fillId="3" borderId="0" xfId="0" applyFont="1" applyFill="1"/>
    <xf numFmtId="43" fontId="8" fillId="3" borderId="0" xfId="1" applyFont="1" applyFill="1"/>
    <xf numFmtId="41" fontId="8" fillId="3" borderId="0" xfId="2" applyFont="1" applyFill="1"/>
    <xf numFmtId="41" fontId="6" fillId="3" borderId="0" xfId="2" applyFont="1" applyFill="1"/>
    <xf numFmtId="0" fontId="6" fillId="7" borderId="0" xfId="4" applyFont="1" applyFill="1" applyAlignment="1">
      <alignment vertical="center"/>
    </xf>
    <xf numFmtId="0" fontId="6" fillId="0" borderId="0" xfId="4" applyFont="1"/>
    <xf numFmtId="0" fontId="3" fillId="0" borderId="0" xfId="4" applyFont="1" applyAlignment="1">
      <alignment horizontal="center" wrapText="1"/>
    </xf>
    <xf numFmtId="0" fontId="3" fillId="0" borderId="0" xfId="4" applyFont="1" applyAlignment="1">
      <alignment wrapText="1"/>
    </xf>
    <xf numFmtId="0" fontId="3" fillId="0" borderId="0" xfId="4" applyFont="1"/>
    <xf numFmtId="0" fontId="1" fillId="0" borderId="0" xfId="4"/>
    <xf numFmtId="0" fontId="11" fillId="7" borderId="0" xfId="4" applyFont="1" applyFill="1"/>
    <xf numFmtId="0" fontId="12" fillId="0" borderId="3" xfId="4" applyFont="1" applyBorder="1" applyAlignment="1">
      <alignment horizontal="center" vertical="center" wrapText="1"/>
    </xf>
    <xf numFmtId="0" fontId="12" fillId="0" borderId="3" xfId="4" applyFont="1" applyBorder="1" applyAlignment="1">
      <alignment horizontal="center" vertical="center"/>
    </xf>
    <xf numFmtId="0" fontId="3" fillId="9" borderId="0" xfId="4" applyFont="1" applyFill="1"/>
    <xf numFmtId="0" fontId="3" fillId="0" borderId="0" xfId="4" applyFont="1" applyAlignment="1">
      <alignment horizontal="center" vertical="center"/>
    </xf>
    <xf numFmtId="2" fontId="12" fillId="0" borderId="3" xfId="4" applyNumberFormat="1" applyFont="1" applyBorder="1" applyAlignment="1">
      <alignment horizontal="center" vertical="center"/>
    </xf>
    <xf numFmtId="2" fontId="12" fillId="11" borderId="3" xfId="4" applyNumberFormat="1" applyFont="1" applyFill="1" applyBorder="1" applyAlignment="1">
      <alignment horizontal="center" vertical="center"/>
    </xf>
    <xf numFmtId="0" fontId="12" fillId="0" borderId="4" xfId="5" applyFont="1" applyBorder="1" applyAlignment="1">
      <alignment horizontal="left" vertical="center" readingOrder="1"/>
    </xf>
    <xf numFmtId="0" fontId="3" fillId="0" borderId="4" xfId="5" applyFont="1" applyBorder="1" applyAlignment="1">
      <alignment horizontal="center" vertical="center" wrapText="1"/>
    </xf>
    <xf numFmtId="0" fontId="3" fillId="0" borderId="5" xfId="5" applyFont="1" applyBorder="1" applyAlignment="1">
      <alignment horizontal="center" vertical="center" wrapText="1"/>
    </xf>
    <xf numFmtId="0" fontId="12" fillId="0" borderId="4" xfId="4" applyFont="1" applyBorder="1" applyAlignment="1">
      <alignment horizontal="center" vertical="center" wrapText="1"/>
    </xf>
    <xf numFmtId="0" fontId="12" fillId="0" borderId="6" xfId="4" applyFont="1" applyBorder="1" applyAlignment="1">
      <alignment horizontal="center" vertical="center" wrapText="1"/>
    </xf>
    <xf numFmtId="0" fontId="12" fillId="10" borderId="4" xfId="5" applyFont="1" applyFill="1" applyBorder="1" applyAlignment="1">
      <alignment horizontal="left" vertical="center" readingOrder="1"/>
    </xf>
    <xf numFmtId="0" fontId="12" fillId="10" borderId="0" xfId="5" applyFont="1" applyFill="1" applyAlignment="1">
      <alignment horizontal="left" vertical="center" readingOrder="1"/>
    </xf>
    <xf numFmtId="0" fontId="3" fillId="0" borderId="0" xfId="5" applyFont="1" applyAlignment="1">
      <alignment horizontal="center" vertical="center" wrapText="1"/>
    </xf>
    <xf numFmtId="0" fontId="12" fillId="0" borderId="0" xfId="4" applyFont="1" applyAlignment="1">
      <alignment horizontal="center" vertical="center" wrapText="1"/>
    </xf>
    <xf numFmtId="0" fontId="3" fillId="0" borderId="0" xfId="4" applyFont="1" applyAlignment="1">
      <alignment vertical="center" wrapText="1"/>
    </xf>
    <xf numFmtId="0" fontId="3" fillId="0" borderId="0" xfId="4" applyFont="1" applyAlignment="1">
      <alignment horizontal="center" vertical="center" wrapText="1"/>
    </xf>
    <xf numFmtId="2" fontId="3" fillId="0" borderId="4" xfId="5" applyNumberFormat="1" applyFont="1" applyBorder="1" applyAlignment="1">
      <alignment horizontal="center" vertical="center" wrapText="1"/>
    </xf>
    <xf numFmtId="167" fontId="3" fillId="0" borderId="4" xfId="5" applyNumberFormat="1" applyFont="1" applyBorder="1" applyAlignment="1">
      <alignment horizontal="center" vertical="center" wrapText="1"/>
    </xf>
    <xf numFmtId="2" fontId="3" fillId="0" borderId="5" xfId="5" applyNumberFormat="1" applyFont="1" applyBorder="1" applyAlignment="1">
      <alignment horizontal="center" vertical="center" wrapText="1"/>
    </xf>
    <xf numFmtId="2" fontId="12" fillId="0" borderId="6" xfId="4" applyNumberFormat="1" applyFont="1" applyBorder="1" applyAlignment="1">
      <alignment horizontal="center" vertical="center" wrapText="1"/>
    </xf>
    <xf numFmtId="2" fontId="6" fillId="8" borderId="4" xfId="5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/>
    </xf>
    <xf numFmtId="0" fontId="13" fillId="0" borderId="0" xfId="0" applyFont="1"/>
    <xf numFmtId="0" fontId="6" fillId="12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10" fontId="3" fillId="0" borderId="1" xfId="3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0" fontId="3" fillId="9" borderId="0" xfId="0" applyFont="1" applyFill="1" applyAlignment="1">
      <alignment vertical="center"/>
    </xf>
    <xf numFmtId="0" fontId="3" fillId="9" borderId="0" xfId="0" applyFont="1" applyFill="1" applyAlignment="1">
      <alignment horizontal="center" vertical="center"/>
    </xf>
    <xf numFmtId="1" fontId="3" fillId="9" borderId="0" xfId="0" applyNumberFormat="1" applyFont="1" applyFill="1" applyAlignment="1">
      <alignment horizontal="center" vertical="center"/>
    </xf>
    <xf numFmtId="0" fontId="3" fillId="6" borderId="0" xfId="0" applyFont="1" applyFill="1" applyAlignment="1">
      <alignment vertical="center"/>
    </xf>
    <xf numFmtId="0" fontId="3" fillId="6" borderId="0" xfId="0" applyFont="1" applyFill="1" applyAlignment="1">
      <alignment horizontal="center" vertical="center"/>
    </xf>
    <xf numFmtId="1" fontId="3" fillId="6" borderId="0" xfId="0" applyNumberFormat="1" applyFont="1" applyFill="1" applyAlignment="1">
      <alignment horizontal="center" vertical="center"/>
    </xf>
    <xf numFmtId="0" fontId="0" fillId="0" borderId="8" xfId="0" applyBorder="1"/>
    <xf numFmtId="3" fontId="0" fillId="0" borderId="0" xfId="0" applyNumberFormat="1"/>
    <xf numFmtId="10" fontId="13" fillId="0" borderId="4" xfId="3" applyNumberFormat="1" applyFont="1" applyBorder="1"/>
    <xf numFmtId="10" fontId="3" fillId="0" borderId="7" xfId="3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6" fillId="3" borderId="9" xfId="0" applyFont="1" applyFill="1" applyBorder="1" applyAlignment="1">
      <alignment horizontal="center" vertical="center"/>
    </xf>
    <xf numFmtId="43" fontId="6" fillId="3" borderId="9" xfId="1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/>
    </xf>
    <xf numFmtId="0" fontId="3" fillId="0" borderId="9" xfId="0" applyFont="1" applyBorder="1"/>
    <xf numFmtId="2" fontId="3" fillId="0" borderId="9" xfId="0" applyNumberFormat="1" applyFont="1" applyBorder="1" applyAlignment="1">
      <alignment horizontal="center"/>
    </xf>
    <xf numFmtId="1" fontId="3" fillId="0" borderId="9" xfId="0" applyNumberFormat="1" applyFont="1" applyBorder="1" applyAlignment="1">
      <alignment horizontal="center"/>
    </xf>
    <xf numFmtId="166" fontId="3" fillId="0" borderId="9" xfId="1" applyNumberFormat="1" applyFont="1" applyFill="1" applyBorder="1" applyAlignment="1">
      <alignment horizontal="center"/>
    </xf>
    <xf numFmtId="166" fontId="3" fillId="0" borderId="9" xfId="0" applyNumberFormat="1" applyFont="1" applyBorder="1" applyAlignment="1">
      <alignment horizontal="center"/>
    </xf>
    <xf numFmtId="0" fontId="7" fillId="4" borderId="9" xfId="0" applyFont="1" applyFill="1" applyBorder="1" applyAlignment="1">
      <alignment horizontal="center"/>
    </xf>
    <xf numFmtId="2" fontId="7" fillId="4" borderId="9" xfId="0" applyNumberFormat="1" applyFont="1" applyFill="1" applyBorder="1" applyAlignment="1">
      <alignment horizontal="center"/>
    </xf>
    <xf numFmtId="41" fontId="7" fillId="4" borderId="9" xfId="2" applyFont="1" applyFill="1" applyBorder="1" applyAlignment="1">
      <alignment horizontal="center"/>
    </xf>
    <xf numFmtId="0" fontId="3" fillId="0" borderId="9" xfId="0" applyFont="1" applyBorder="1" applyAlignment="1">
      <alignment horizontal="left"/>
    </xf>
    <xf numFmtId="41" fontId="3" fillId="0" borderId="9" xfId="2" applyFont="1" applyBorder="1" applyAlignment="1">
      <alignment horizontal="center"/>
    </xf>
    <xf numFmtId="39" fontId="7" fillId="4" borderId="9" xfId="0" applyNumberFormat="1" applyFont="1" applyFill="1" applyBorder="1" applyAlignment="1">
      <alignment horizontal="center"/>
    </xf>
    <xf numFmtId="39" fontId="7" fillId="5" borderId="9" xfId="0" applyNumberFormat="1" applyFont="1" applyFill="1" applyBorder="1" applyAlignment="1">
      <alignment horizontal="center"/>
    </xf>
    <xf numFmtId="0" fontId="7" fillId="5" borderId="9" xfId="0" applyFont="1" applyFill="1" applyBorder="1" applyAlignment="1">
      <alignment horizontal="center"/>
    </xf>
    <xf numFmtId="41" fontId="7" fillId="5" borderId="9" xfId="2" applyFont="1" applyFill="1" applyBorder="1" applyAlignment="1">
      <alignment horizontal="center"/>
    </xf>
    <xf numFmtId="0" fontId="6" fillId="3" borderId="9" xfId="0" applyFont="1" applyFill="1" applyBorder="1" applyAlignment="1">
      <alignment horizontal="left" vertical="center"/>
    </xf>
    <xf numFmtId="10" fontId="3" fillId="0" borderId="9" xfId="3" applyNumberFormat="1" applyFont="1" applyFill="1" applyBorder="1" applyAlignment="1">
      <alignment horizontal="center"/>
    </xf>
    <xf numFmtId="0" fontId="7" fillId="0" borderId="9" xfId="0" applyFont="1" applyBorder="1"/>
    <xf numFmtId="41" fontId="7" fillId="0" borderId="9" xfId="2" applyFont="1" applyFill="1" applyBorder="1" applyAlignment="1">
      <alignment horizontal="center"/>
    </xf>
    <xf numFmtId="10" fontId="10" fillId="0" borderId="9" xfId="3" applyNumberFormat="1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43" fontId="9" fillId="0" borderId="9" xfId="1" applyFont="1" applyFill="1" applyBorder="1" applyAlignment="1">
      <alignment horizontal="center" vertical="center"/>
    </xf>
    <xf numFmtId="41" fontId="9" fillId="0" borderId="9" xfId="0" applyNumberFormat="1" applyFont="1" applyBorder="1" applyAlignment="1">
      <alignment horizontal="center" vertical="center"/>
    </xf>
    <xf numFmtId="0" fontId="9" fillId="5" borderId="9" xfId="0" applyFont="1" applyFill="1" applyBorder="1" applyAlignment="1">
      <alignment horizontal="center"/>
    </xf>
    <xf numFmtId="0" fontId="9" fillId="5" borderId="9" xfId="0" applyFont="1" applyFill="1" applyBorder="1"/>
    <xf numFmtId="41" fontId="9" fillId="5" borderId="9" xfId="2" applyFont="1" applyFill="1" applyBorder="1" applyAlignment="1">
      <alignment horizontal="center"/>
    </xf>
    <xf numFmtId="0" fontId="7" fillId="0" borderId="9" xfId="0" applyFont="1" applyBorder="1" applyAlignment="1">
      <alignment horizontal="center"/>
    </xf>
    <xf numFmtId="43" fontId="7" fillId="0" borderId="9" xfId="1" applyFont="1" applyBorder="1" applyAlignment="1">
      <alignment horizontal="center"/>
    </xf>
    <xf numFmtId="41" fontId="7" fillId="0" borderId="9" xfId="2" applyFont="1" applyBorder="1" applyAlignment="1">
      <alignment horizontal="center"/>
    </xf>
    <xf numFmtId="10" fontId="7" fillId="4" borderId="9" xfId="3" applyNumberFormat="1" applyFont="1" applyFill="1" applyBorder="1" applyAlignment="1">
      <alignment horizontal="center"/>
    </xf>
    <xf numFmtId="0" fontId="7" fillId="4" borderId="9" xfId="0" applyFont="1" applyFill="1" applyBorder="1"/>
    <xf numFmtId="0" fontId="9" fillId="5" borderId="9" xfId="0" applyFont="1" applyFill="1" applyBorder="1" applyAlignment="1">
      <alignment horizontal="right"/>
    </xf>
    <xf numFmtId="41" fontId="9" fillId="5" borderId="9" xfId="2" applyFont="1" applyFill="1" applyBorder="1" applyAlignment="1">
      <alignment horizontal="right"/>
    </xf>
    <xf numFmtId="0" fontId="7" fillId="0" borderId="9" xfId="0" applyFont="1" applyBorder="1" applyAlignment="1">
      <alignment horizontal="center" vertical="center" wrapText="1"/>
    </xf>
    <xf numFmtId="0" fontId="3" fillId="0" borderId="9" xfId="5" applyFont="1" applyBorder="1" applyAlignment="1">
      <alignment horizontal="center" vertical="center" wrapText="1"/>
    </xf>
    <xf numFmtId="0" fontId="12" fillId="0" borderId="9" xfId="5" applyFont="1" applyBorder="1" applyAlignment="1">
      <alignment horizontal="center" vertical="center" wrapText="1" readingOrder="1"/>
    </xf>
    <xf numFmtId="0" fontId="12" fillId="10" borderId="9" xfId="5" applyFont="1" applyFill="1" applyBorder="1" applyAlignment="1">
      <alignment horizontal="center" vertical="center" wrapText="1" readingOrder="1"/>
    </xf>
    <xf numFmtId="0" fontId="3" fillId="0" borderId="9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/>
    </xf>
    <xf numFmtId="41" fontId="3" fillId="0" borderId="9" xfId="2" applyFont="1" applyBorder="1" applyAlignment="1">
      <alignment horizontal="center" vertical="center"/>
    </xf>
    <xf numFmtId="43" fontId="3" fillId="0" borderId="9" xfId="1" applyFont="1" applyBorder="1" applyAlignment="1">
      <alignment horizontal="center" vertical="center"/>
    </xf>
    <xf numFmtId="0" fontId="6" fillId="3" borderId="9" xfId="0" applyFont="1" applyFill="1" applyBorder="1" applyAlignment="1">
      <alignment horizontal="center" vertical="center" wrapText="1"/>
    </xf>
    <xf numFmtId="1" fontId="6" fillId="3" borderId="9" xfId="5" applyNumberFormat="1" applyFont="1" applyFill="1" applyBorder="1" applyAlignment="1">
      <alignment horizontal="center" vertical="center" wrapText="1"/>
    </xf>
    <xf numFmtId="0" fontId="3" fillId="0" borderId="9" xfId="0" applyFont="1" applyBorder="1" applyAlignment="1">
      <alignment vertical="center"/>
    </xf>
    <xf numFmtId="1" fontId="6" fillId="8" borderId="9" xfId="5" applyNumberFormat="1" applyFont="1" applyFill="1" applyBorder="1" applyAlignment="1">
      <alignment horizontal="center" vertical="center"/>
    </xf>
    <xf numFmtId="1" fontId="6" fillId="8" borderId="9" xfId="5" applyNumberFormat="1" applyFont="1" applyFill="1" applyBorder="1" applyAlignment="1">
      <alignment horizontal="center" vertical="center" wrapText="1"/>
    </xf>
    <xf numFmtId="1" fontId="3" fillId="0" borderId="9" xfId="5" applyNumberFormat="1" applyFont="1" applyBorder="1" applyAlignment="1">
      <alignment horizontal="center" vertical="center"/>
    </xf>
    <xf numFmtId="1" fontId="3" fillId="0" borderId="9" xfId="4" applyNumberFormat="1" applyFont="1" applyBorder="1" applyAlignment="1">
      <alignment horizontal="center" vertical="center" wrapText="1"/>
    </xf>
    <xf numFmtId="0" fontId="3" fillId="0" borderId="9" xfId="4" applyFont="1" applyBorder="1" applyAlignment="1">
      <alignment horizontal="center" vertical="center" wrapText="1"/>
    </xf>
    <xf numFmtId="0" fontId="3" fillId="0" borderId="9" xfId="4" applyFont="1" applyBorder="1" applyAlignment="1">
      <alignment horizontal="center"/>
    </xf>
    <xf numFmtId="0" fontId="12" fillId="0" borderId="9" xfId="4" applyFont="1" applyBorder="1" applyAlignment="1">
      <alignment horizontal="center" vertical="center" wrapText="1"/>
    </xf>
    <xf numFmtId="0" fontId="12" fillId="0" borderId="9" xfId="4" applyFont="1" applyBorder="1" applyAlignment="1">
      <alignment horizontal="center" vertical="center"/>
    </xf>
    <xf numFmtId="1" fontId="3" fillId="9" borderId="9" xfId="5" applyNumberFormat="1" applyFont="1" applyFill="1" applyBorder="1" applyAlignment="1">
      <alignment horizontal="center" vertical="center"/>
    </xf>
    <xf numFmtId="1" fontId="3" fillId="9" borderId="9" xfId="4" applyNumberFormat="1" applyFont="1" applyFill="1" applyBorder="1" applyAlignment="1">
      <alignment horizontal="center" vertical="center" wrapText="1"/>
    </xf>
    <xf numFmtId="0" fontId="3" fillId="9" borderId="9" xfId="4" applyFont="1" applyFill="1" applyBorder="1" applyAlignment="1">
      <alignment horizontal="center" vertical="center" wrapText="1"/>
    </xf>
    <xf numFmtId="0" fontId="3" fillId="9" borderId="9" xfId="4" applyFont="1" applyFill="1" applyBorder="1" applyAlignment="1">
      <alignment horizontal="center"/>
    </xf>
    <xf numFmtId="1" fontId="3" fillId="10" borderId="9" xfId="5" applyNumberFormat="1" applyFont="1" applyFill="1" applyBorder="1" applyAlignment="1">
      <alignment horizontal="center" vertical="center"/>
    </xf>
    <xf numFmtId="1" fontId="6" fillId="8" borderId="9" xfId="5" applyNumberFormat="1" applyFont="1" applyFill="1" applyBorder="1" applyAlignment="1">
      <alignment vertical="center"/>
    </xf>
    <xf numFmtId="2" fontId="3" fillId="0" borderId="9" xfId="5" applyNumberFormat="1" applyFont="1" applyBorder="1" applyAlignment="1">
      <alignment horizontal="center" vertical="center"/>
    </xf>
    <xf numFmtId="2" fontId="3" fillId="0" borderId="9" xfId="4" applyNumberFormat="1" applyFont="1" applyBorder="1" applyAlignment="1">
      <alignment horizontal="center" vertical="center"/>
    </xf>
    <xf numFmtId="2" fontId="12" fillId="0" borderId="9" xfId="4" applyNumberFormat="1" applyFont="1" applyBorder="1" applyAlignment="1">
      <alignment horizontal="center" vertical="center"/>
    </xf>
    <xf numFmtId="2" fontId="3" fillId="10" borderId="9" xfId="5" applyNumberFormat="1" applyFont="1" applyFill="1" applyBorder="1" applyAlignment="1">
      <alignment horizontal="center" vertical="center"/>
    </xf>
    <xf numFmtId="2" fontId="3" fillId="10" borderId="9" xfId="4" applyNumberFormat="1" applyFont="1" applyFill="1" applyBorder="1" applyAlignment="1">
      <alignment horizontal="center" vertical="center"/>
    </xf>
    <xf numFmtId="2" fontId="3" fillId="0" borderId="9" xfId="4" applyNumberFormat="1" applyFont="1" applyBorder="1" applyAlignment="1">
      <alignment horizontal="center"/>
    </xf>
    <xf numFmtId="0" fontId="3" fillId="0" borderId="9" xfId="4" applyFont="1" applyBorder="1" applyAlignment="1">
      <alignment horizontal="center" vertical="center"/>
    </xf>
    <xf numFmtId="39" fontId="3" fillId="0" borderId="9" xfId="6" applyNumberFormat="1" applyFont="1" applyBorder="1" applyAlignment="1">
      <alignment horizontal="center" vertical="center"/>
    </xf>
    <xf numFmtId="2" fontId="6" fillId="8" borderId="9" xfId="5" applyNumberFormat="1" applyFont="1" applyFill="1" applyBorder="1" applyAlignment="1">
      <alignment vertical="center"/>
    </xf>
    <xf numFmtId="2" fontId="6" fillId="8" borderId="9" xfId="5" applyNumberFormat="1" applyFont="1" applyFill="1" applyBorder="1" applyAlignment="1">
      <alignment horizontal="center" vertical="center" wrapText="1"/>
    </xf>
    <xf numFmtId="168" fontId="3" fillId="0" borderId="9" xfId="0" applyNumberFormat="1" applyFont="1" applyBorder="1" applyAlignment="1">
      <alignment horizontal="center" vertical="center"/>
    </xf>
    <xf numFmtId="41" fontId="3" fillId="0" borderId="0" xfId="0" applyNumberFormat="1" applyFont="1"/>
    <xf numFmtId="41" fontId="13" fillId="0" borderId="0" xfId="2" applyFont="1"/>
    <xf numFmtId="165" fontId="3" fillId="0" borderId="9" xfId="0" applyNumberFormat="1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7" fillId="4" borderId="11" xfId="0" applyFont="1" applyFill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13" xfId="0" applyFont="1" applyBorder="1" applyAlignment="1">
      <alignment horizontal="left"/>
    </xf>
    <xf numFmtId="0" fontId="7" fillId="5" borderId="11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  <xf numFmtId="10" fontId="3" fillId="0" borderId="11" xfId="0" applyNumberFormat="1" applyFont="1" applyBorder="1" applyAlignment="1">
      <alignment horizontal="center"/>
    </xf>
    <xf numFmtId="10" fontId="7" fillId="4" borderId="11" xfId="0" applyNumberFormat="1" applyFont="1" applyFill="1" applyBorder="1" applyAlignment="1">
      <alignment horizontal="center"/>
    </xf>
    <xf numFmtId="0" fontId="9" fillId="0" borderId="10" xfId="0" applyFont="1" applyBorder="1" applyAlignment="1">
      <alignment horizontal="center" vertical="center"/>
    </xf>
    <xf numFmtId="0" fontId="10" fillId="0" borderId="11" xfId="0" applyFont="1" applyBorder="1" applyAlignment="1">
      <alignment vertical="center"/>
    </xf>
    <xf numFmtId="0" fontId="9" fillId="0" borderId="11" xfId="0" applyFont="1" applyBorder="1" applyAlignment="1">
      <alignment horizontal="center" vertical="center"/>
    </xf>
    <xf numFmtId="10" fontId="7" fillId="4" borderId="11" xfId="3" applyNumberFormat="1" applyFont="1" applyFill="1" applyBorder="1" applyAlignment="1">
      <alignment horizontal="center"/>
    </xf>
    <xf numFmtId="0" fontId="9" fillId="5" borderId="11" xfId="0" applyFont="1" applyFill="1" applyBorder="1" applyAlignment="1">
      <alignment horizontal="right"/>
    </xf>
    <xf numFmtId="0" fontId="9" fillId="5" borderId="11" xfId="0" applyFont="1" applyFill="1" applyBorder="1" applyAlignment="1">
      <alignment horizontal="center"/>
    </xf>
    <xf numFmtId="0" fontId="7" fillId="0" borderId="11" xfId="0" applyFont="1" applyBorder="1" applyAlignment="1">
      <alignment horizontal="left"/>
    </xf>
    <xf numFmtId="0" fontId="3" fillId="0" borderId="13" xfId="0" applyFont="1" applyBorder="1" applyAlignment="1">
      <alignment horizontal="center" vertical="center" wrapText="1"/>
    </xf>
    <xf numFmtId="1" fontId="6" fillId="8" borderId="10" xfId="5" applyNumberFormat="1" applyFont="1" applyFill="1" applyBorder="1" applyAlignment="1">
      <alignment horizontal="center" vertical="center" wrapText="1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7" fillId="4" borderId="10" xfId="0" applyFont="1" applyFill="1" applyBorder="1" applyAlignment="1">
      <alignment horizontal="right"/>
    </xf>
    <xf numFmtId="0" fontId="7" fillId="4" borderId="11" xfId="0" applyFont="1" applyFill="1" applyBorder="1" applyAlignment="1">
      <alignment horizontal="right"/>
    </xf>
    <xf numFmtId="0" fontId="4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/>
    </xf>
    <xf numFmtId="0" fontId="6" fillId="3" borderId="10" xfId="0" applyFont="1" applyFill="1" applyBorder="1" applyAlignment="1">
      <alignment horizontal="center" vertical="center"/>
    </xf>
    <xf numFmtId="0" fontId="6" fillId="3" borderId="11" xfId="0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9" fillId="5" borderId="10" xfId="0" applyFont="1" applyFill="1" applyBorder="1" applyAlignment="1">
      <alignment horizontal="right"/>
    </xf>
    <xf numFmtId="0" fontId="9" fillId="5" borderId="11" xfId="0" applyFont="1" applyFill="1" applyBorder="1" applyAlignment="1">
      <alignment horizontal="right"/>
    </xf>
    <xf numFmtId="0" fontId="7" fillId="0" borderId="10" xfId="0" applyFont="1" applyBorder="1" applyAlignment="1">
      <alignment horizontal="left"/>
    </xf>
    <xf numFmtId="0" fontId="7" fillId="0" borderId="11" xfId="0" applyFont="1" applyBorder="1" applyAlignment="1">
      <alignment horizontal="left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7" fillId="5" borderId="10" xfId="0" applyFont="1" applyFill="1" applyBorder="1" applyAlignment="1">
      <alignment horizontal="right"/>
    </xf>
    <xf numFmtId="0" fontId="7" fillId="5" borderId="11" xfId="0" applyFont="1" applyFill="1" applyBorder="1" applyAlignment="1">
      <alignment horizontal="right"/>
    </xf>
    <xf numFmtId="0" fontId="6" fillId="12" borderId="0" xfId="0" applyFont="1" applyFill="1" applyAlignment="1">
      <alignment horizontal="center" vertical="center"/>
    </xf>
  </cellXfs>
  <cellStyles count="7">
    <cellStyle name="Comma" xfId="1" builtinId="3"/>
    <cellStyle name="Comma [0]" xfId="2" builtinId="6"/>
    <cellStyle name="Comma [0] 2" xfId="6" xr:uid="{1AF58D51-71CA-624E-9D93-81EB2756D4C4}"/>
    <cellStyle name="Normal" xfId="0" builtinId="0"/>
    <cellStyle name="Normal 2" xfId="4" xr:uid="{1EF935D3-3921-5D41-8D05-4ACC8AB81B51}"/>
    <cellStyle name="Normal 2 2" xfId="5" xr:uid="{A60D4882-0D69-3746-98A4-9317880D1CC7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7.xml"/><Relationship Id="rId21" Type="http://schemas.openxmlformats.org/officeDocument/2006/relationships/externalLink" Target="externalLinks/externalLink12.xml"/><Relationship Id="rId42" Type="http://schemas.openxmlformats.org/officeDocument/2006/relationships/externalLink" Target="externalLinks/externalLink33.xml"/><Relationship Id="rId47" Type="http://schemas.openxmlformats.org/officeDocument/2006/relationships/externalLink" Target="externalLinks/externalLink38.xml"/><Relationship Id="rId63" Type="http://schemas.openxmlformats.org/officeDocument/2006/relationships/externalLink" Target="externalLinks/externalLink54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9" Type="http://schemas.openxmlformats.org/officeDocument/2006/relationships/externalLink" Target="externalLinks/externalLink20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32" Type="http://schemas.openxmlformats.org/officeDocument/2006/relationships/externalLink" Target="externalLinks/externalLink23.xml"/><Relationship Id="rId37" Type="http://schemas.openxmlformats.org/officeDocument/2006/relationships/externalLink" Target="externalLinks/externalLink28.xml"/><Relationship Id="rId40" Type="http://schemas.openxmlformats.org/officeDocument/2006/relationships/externalLink" Target="externalLinks/externalLink31.xml"/><Relationship Id="rId45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44.xml"/><Relationship Id="rId58" Type="http://schemas.openxmlformats.org/officeDocument/2006/relationships/externalLink" Target="externalLinks/externalLink49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52.xml"/><Relationship Id="rId19" Type="http://schemas.openxmlformats.org/officeDocument/2006/relationships/externalLink" Target="externalLinks/externalLink10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8.xml"/><Relationship Id="rId30" Type="http://schemas.openxmlformats.org/officeDocument/2006/relationships/externalLink" Target="externalLinks/externalLink21.xml"/><Relationship Id="rId35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34.xml"/><Relationship Id="rId48" Type="http://schemas.openxmlformats.org/officeDocument/2006/relationships/externalLink" Target="externalLinks/externalLink39.xml"/><Relationship Id="rId56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55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2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24.xml"/><Relationship Id="rId38" Type="http://schemas.openxmlformats.org/officeDocument/2006/relationships/externalLink" Target="externalLinks/externalLink29.xml"/><Relationship Id="rId46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0.xml"/><Relationship Id="rId67" Type="http://schemas.openxmlformats.org/officeDocument/2006/relationships/styles" Target="styles.xml"/><Relationship Id="rId20" Type="http://schemas.openxmlformats.org/officeDocument/2006/relationships/externalLink" Target="externalLinks/externalLink11.xml"/><Relationship Id="rId41" Type="http://schemas.openxmlformats.org/officeDocument/2006/relationships/externalLink" Target="externalLinks/externalLink32.xml"/><Relationship Id="rId54" Type="http://schemas.openxmlformats.org/officeDocument/2006/relationships/externalLink" Target="externalLinks/externalLink45.xml"/><Relationship Id="rId62" Type="http://schemas.openxmlformats.org/officeDocument/2006/relationships/externalLink" Target="externalLinks/externalLink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9.xml"/><Relationship Id="rId36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0.xml"/><Relationship Id="rId57" Type="http://schemas.openxmlformats.org/officeDocument/2006/relationships/externalLink" Target="externalLinks/externalLink48.xml"/><Relationship Id="rId10" Type="http://schemas.openxmlformats.org/officeDocument/2006/relationships/externalLink" Target="externalLinks/externalLink1.xml"/><Relationship Id="rId31" Type="http://schemas.openxmlformats.org/officeDocument/2006/relationships/externalLink" Target="externalLinks/externalLink22.xml"/><Relationship Id="rId44" Type="http://schemas.openxmlformats.org/officeDocument/2006/relationships/externalLink" Target="externalLinks/externalLink35.xml"/><Relationship Id="rId52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1.xml"/><Relationship Id="rId6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39" Type="http://schemas.openxmlformats.org/officeDocument/2006/relationships/externalLink" Target="externalLinks/externalLink30.xml"/><Relationship Id="rId34" Type="http://schemas.openxmlformats.org/officeDocument/2006/relationships/externalLink" Target="externalLinks/externalLink25.xml"/><Relationship Id="rId50" Type="http://schemas.openxmlformats.org/officeDocument/2006/relationships/externalLink" Target="externalLinks/externalLink41.xml"/><Relationship Id="rId55" Type="http://schemas.openxmlformats.org/officeDocument/2006/relationships/externalLink" Target="externalLinks/externalLink4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FILE%20KERJAAN/03.%20LAPORAN%20OPERASIONAL/ABK/2021/7.%20JULI/FILE%20KERJAAN/05.%20LAPORAN%20SDM/Users/User_GP/Downloads/02%20SCHEDULE_DINAS%20JUL15%20DRAF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gapura-my.sharepoint.com/Users/ngakanmadewidiatmika/Downloads/MASTER%20DAILY%20LOG%2005%20MAR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gapura-my.sharepoint.com/DataC/GAJI%20&amp;%20LEMBUR/GAJI/GAJI%202007/GAJI%20AGUSTUS%20CA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ngakanmadewidiatmika/Downloads/MASTER%20DAILY%20LOG%2005%20MAR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gapura-my.sharepoint.com/DPS/Perencanaan/ABK%202022/RTM%202%20%202022/8.%20ABK%20ATT%20TGL%206%20Maret%202022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ngakanmadewidiatmika/Documents/DATA%20SDM%20OPR%202019/EVALUASI%20SDM%20OPR19/ABK%20GSE%201019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0d128a9953f2704b/PT%20Gapura%20Angkasa/Tim%20HPP/OPERATION%20LCC%20SERVICE/SCHEDULE%202018/JANUARI%202018/DAILY%20SCHEDULE%20GAPURA%20DEC%202018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ataC/GAJI%20&amp;%20LEMBUR/GAJI/GAJI%202007/GAJI%20AGUSTUS%20CAB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0d128a9953f2704b/PT%20Gapura%20Angkasa/Tim%20HPP/MC/Customers/Citilink/Schedule%20Flight/SCHEDULE%20AOC%2006%20DESEMCER%202017%20ACTUAL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Usulan%20Pendapatan%20&amp;%20Beban%202017-JOG.xlsx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Users/erishafr/Downloads/HPP%20GSE%20MOTORIZED%2023102024%20(CGK).xlsx" TargetMode="External"/><Relationship Id="rId1" Type="http://schemas.openxmlformats.org/officeDocument/2006/relationships/externalLinkPath" Target="https://d.docs.live.net/Users/erishafr/Downloads/HPP%20GSE%20MOTORIZED%2023102024%20(CGK).xlsx" TargetMode="External"/></Relationships>
</file>

<file path=xl/externalLinks/_rels/externalLink1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gapura-my.sharepoint.com/Users/erishafr/Downloads/HPP%20GSE%2030OKTOBER%202024.xlsx" TargetMode="External"/><Relationship Id="rId1" Type="http://schemas.openxmlformats.org/officeDocument/2006/relationships/externalLinkPath" Target="https://gapura-my.sharepoint.com/Users/erishafr/Downloads/HPP%20GSE%2030OKTOBER%202024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IZKI%20LISA%20T%202019\05%20AGUSTUS%202019\DATABASE%20KHUSUS%20SDM\DATABASE%20RKAP%202020%20LISA\46.%20SRG\SRG-Kertas%20Kerja%20SDM%20-%20RKAP%202020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ngakanmadewidiatmika/Documents/ABK%20MA/AGUSTUS21/TGL%208%20AUG%202021%20DEPLOYMENT%20SDM%20UNIT%20MA%20(1).xlsx" TargetMode="External"/></Relationships>
</file>

<file path=xl/externalLinks/_rels/externalLink15.xml.rels><?xml version="1.0" encoding="UTF-8" standalone="yes"?>
<Relationships xmlns="http://schemas.openxmlformats.org/package/2006/relationships"><Relationship Id="rId2" Type="http://schemas.microsoft.com/office/2019/04/relationships/externalLinkLongPath" Target="https://d.docs.live.net/FILE%20KERJAAN/03.%20LAPORAN%20OPERASIONAL/ABK/2021/7.%20JULI/FILE%20KERJAAN/05.%20LAPORAN%20SDM/ANDI%20YUSRON/7.%20SDM%20PERFORMANCE/1.%20DATA%20KARYAWAN%20DARI%20WANTI/DATA%202015/SCHEDULE%20KERJA/MAY%202015/02%20SCHEDULE_DINAS%20MEI%202015(rev1).xlsx?6E998963" TargetMode="External"/><Relationship Id="rId1" Type="http://schemas.openxmlformats.org/officeDocument/2006/relationships/externalLinkPath" Target="file:///\\6E998963\02%20SCHEDULE_DINAS%20MEI%202015(rev1)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19-YUYUN\tagihan%20rere\KEKUATAN%20PEGAWAI%20OS\2019\KEK.%20OS%20CGK%202019\KEKUATAN%20PEGAWAI%20DIAN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19-YUYUN\tagihan%20rere\KEKUATAN%20PEGAWAI%20OS\2019\KEK.%20OS%20CGK%202019\DATA%20HUT%2016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N--ANGGARAN--2017\A%20-%20RKAP%20-TAHUN%202017%20-%20FN%20-%20FINAL\GAJI_BARU\JULI%202001\GAJI-JULI-PUSAT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FILE%20KERJAAN/03.%20LAPORAN%20OPERASIONAL/ABK/2021/7.%20JULI/PAGAWEAN/05.%20LAPORAN%20SDM/KEKUATAN%20PEGAWAI/2019/PEGAWAI/KEKUATAN%20SDM%20UNIT%20MOA%20JAN-DES%2019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y%20Documents\RKAP%202009\USULAN%20RKAP%202009%20-%20UNITs\RKAP%202009-IS\REVISI%20RKAP%202009-BIAYA%20SDM-koreksi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C\GAJI%20&amp;%20LEMBUR\GAJI\GAJI%202010\JULI%20CAB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C\GAJI%20&amp;%20LEMBUR\GAJI\GAJI%202007\GAJI%20AGUSTUS%20CAB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N--ANGGARAN--2017\A%20-%20RKAP%20-TAHUN%202017%20-%20FN%20-%20FINAL\PC%20P'Muh\Penggajian\gaji09\GajiSept09\GajiSept09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C/G/RKAP%202016/Users/nicolaas/Documents/Users/USER/Desktop/USULAN%20RKAP%202014/Data%20Cabangs%20-%20Usulan%20RKAP%202012/16.%20JOG/Usulan%20Pendpt-Beban%20&amp;%20Prodks-%20Pendpt%20JOGJ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embur%20Call%20Center,%20OST%20per%20Oktober%202007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ngakanmadewidiatmika/Downloads/MASTER%20DAILY%20LOG%2021%20SEP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Zaffa/rkap%202010/My%20Documents/RKAP%202009/USULAN%20RKAP%202009%20-%20UNITs/RKAP%202009-IS/GAJI/GAJI_2003/GAJI_2001/DATA%20PERUBAHAN%20GAJI%202002%20+%2012%20NPK%20UNTUK%20ANGGARAN%202002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kukuh_p/AppData/Local/Temp/Temp1_penyusunanrkaptahun2013.zip/RKA%20Beban%20Rinci%20201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FILE%20KERJAAN/03.%20LAPORAN%20OPERASIONAL/ABK/2021/7.%20JULI/FILE%20KERJAAN/05.%20LAPORAN%20SDM/DATA%202014/SCHEDULE%20KERJA/OPS%202014/NOVEMBER/11%20SCHEDULE_DINAS%20NOVEMBER%202014%20WANTI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N--ANGGARAN--2017\A%20-%20RKAP%20-TAHUN%202017%20-%20FN%20-%20FINAL\PC%20P'Muh\MUHAMMAD_2014\Gaji2014\Hitung_NaikGAJI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Ngurah\Downloads\H:\Users\Ngurah\Downloads\I:\Users\User\Downloads\Realisasi%20Triwulan%20III%202011%20final%2011101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DELL/Downloads/Realisasi%20Triwulan%20III%202011%20final%2011101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File%20MC/Management/ABK/Flight%20Schedule%20Customer%20LCC%20Service%20Current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ocuments%20and%20Settings/Jose/My%20Documents/3_fin_statement_jog_jan06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Jose\My%20Documents\3_fin_statement_jog_jan06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5.E.%20RKAP-2008\E-mail%20Real.%20Triw.%20I-2008%20cabang\JOG-Realisasi%20Pendpt%20&amp;%20Beb,%20sdm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%20-%20RKAP%20%20TAHUN%202013%20-%20FINAL%20-%20FN\Data%20Cabang%20tw3%202011\16.%20JOG\Pend&amp;Beban_TW_2_2011_JOG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FILE%20KERJAAN/03.%20LAPORAN%20OPERASIONAL/ABK/2021/7.%20JULI/FILE%20KERJAAN/05.%20LAPORAN%20SDM/DATA%202014/SCHEDULE%20KERJA/OPS%202014/NOVEMBER/11%20SCHEDULE_DINAS%20NOVEMBER%202014%20TEDDY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kukuh_p\AppData\Local\Temp\Temp1_penyusunanrkaptahun2013.zip\gaji%20rkap201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kukuh_p\AppData\Local\Temp\Temp1_penyusunanrkaptahun2013.zip\LEMBUR%202009\Lembur%20Juli%2009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C/A/budget20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~1\ADMINI~1\LOCALS~1\Temp\Rar$DI49.453\ahan%20PLM%202010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ULAN%202017\DATA%20CABANG%20RKAP%202017\9.%20CGK%20-%20Cengkareng\Users\nicolaas\Documents\Users\USER\Desktop\USULAN%20RKAP%202014\Data%20Cabang%20tw3%202011\16.%20JOG\Pend&amp;Beban_TW_3_2011_JOG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C/G/RKAP%202016/Users/nicolaas/Documents/Users/USER/Desktop/USULAN%20RKAP%202014/RKA%202009%20Pembahasan%201/FORMAT%20USULAN%20ANGG.%20PENDPT.%20BEB.%202009%20RINC.%20-%20Mashudi%20Rev.00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RYA\SCHEDULE%2012%20FEB%20OM%200370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PC%20HP20%20GP\AppData\Local\Microsoft\Windows\INetCache\Content.Outlook\HJE94J8G\Usulan%20Biaya%20SDM%20RKAP%20Th%202016%20TGL%2021%20SEPTEMBER%202015%20Versi%204,7%25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gapura-my.sharepoint.com/Documents/SCHEDULE%20KERJA/SCHEDULE%20BTT%202014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N--ANGGARAN--2017\A%20-%20RKAP%20-TAHUN%202017%20-%20FN%20-%20FINAL\PC%20P'Muh\Penggajian\gaji2013\GAJI_pebr13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kukuh_p/AppData/Local/Temp/Temp1_penyusunanrkaptahun2013.zip/LEMBUR%202009/Lembur%20Juli%2009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FILE%20KERJAAN/03.%20LAPORAN%20OPERASIONAL/ABK/2021/7.%20JULI/PAGAWEAN/05.%20LAPORAN%20SDM/KEKUATAN%20PEGAWAI/2019/PEGAWAI/all/EDIT%20DES%202019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ataC/RKA/Data%20Excel/TUNJ%20STKP%202006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Rose/rka%20(e)/DataC/Tunjangan%20STKP/Tunjangan%20STKP%20201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ataC/GAJI%20&amp;%20LEMBUR/GAJI/GAJI%202009/JULI%20CAB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BK%20Kebutuhan%20GSE%20GA%20Q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8.%202021/1.%20ABK%202021/LCC/ABK%20Citilink%202021/1.%20ABK%20Penyesuaian%20Kebutuhan%20SDM%20Airside%20Maret%20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737NG"/>
      <sheetName val="WB"/>
      <sheetName val="INTL"/>
      <sheetName val="EXRON FLIGHT"/>
      <sheetName val="HAJJ"/>
      <sheetName val="RADIO COM RECORD"/>
      <sheetName val="B737NG1"/>
      <sheetName val="WB 1"/>
      <sheetName val="BON FUE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A1" t="str">
            <v>DATE  : MAR 05th 2020</v>
          </cell>
          <cell r="E1" t="str">
            <v>DAILY LOG</v>
          </cell>
        </row>
        <row r="2">
          <cell r="A2" t="str">
            <v>DAY   : THURSDAY</v>
          </cell>
          <cell r="E2" t="str">
            <v>NARROW BODY AIRCRAFT SCHEDULE</v>
          </cell>
        </row>
        <row r="3">
          <cell r="A3" t="str">
            <v>AIRCRAFT</v>
          </cell>
          <cell r="E3" t="str">
            <v>FLIGHT</v>
          </cell>
          <cell r="F3" t="str">
            <v>DESTINATION</v>
          </cell>
          <cell r="K3" t="str">
            <v>SCHEDULE</v>
          </cell>
          <cell r="M3" t="str">
            <v>CTC</v>
          </cell>
          <cell r="N3" t="str">
            <v>REMARKS</v>
          </cell>
        </row>
        <row r="4">
          <cell r="A4" t="str">
            <v>TYPE</v>
          </cell>
          <cell r="B4" t="str">
            <v>REG</v>
          </cell>
          <cell r="E4" t="str">
            <v>NUMBER</v>
          </cell>
          <cell r="K4" t="str">
            <v>ETA</v>
          </cell>
          <cell r="L4" t="str">
            <v>ETD</v>
          </cell>
          <cell r="M4" t="str">
            <v>ETA</v>
          </cell>
        </row>
        <row r="5">
          <cell r="A5">
            <v>738</v>
          </cell>
          <cell r="B5" t="str">
            <v>GMO</v>
          </cell>
          <cell r="E5">
            <v>560</v>
          </cell>
          <cell r="H5" t="str">
            <v>CGK</v>
          </cell>
          <cell r="I5" t="str">
            <v>BPN</v>
          </cell>
          <cell r="L5" t="str">
            <v>EXRON</v>
          </cell>
          <cell r="M5" t="str">
            <v>04:55</v>
          </cell>
        </row>
        <row r="6">
          <cell r="A6">
            <v>738</v>
          </cell>
          <cell r="B6" t="str">
            <v>GMZ</v>
          </cell>
          <cell r="E6">
            <v>604</v>
          </cell>
          <cell r="H6" t="str">
            <v>CGK</v>
          </cell>
          <cell r="I6" t="str">
            <v>UPG</v>
          </cell>
          <cell r="L6" t="str">
            <v>EXRON</v>
          </cell>
          <cell r="M6" t="str">
            <v>05:10</v>
          </cell>
        </row>
        <row r="7">
          <cell r="A7">
            <v>738</v>
          </cell>
          <cell r="B7" t="str">
            <v>GMD</v>
          </cell>
          <cell r="E7">
            <v>500</v>
          </cell>
          <cell r="H7" t="str">
            <v>CGK</v>
          </cell>
          <cell r="I7" t="str">
            <v>PNK</v>
          </cell>
          <cell r="L7" t="str">
            <v>EXRON</v>
          </cell>
          <cell r="M7" t="str">
            <v>05:15</v>
          </cell>
        </row>
        <row r="8">
          <cell r="A8">
            <v>738</v>
          </cell>
          <cell r="B8" t="str">
            <v>GNI</v>
          </cell>
          <cell r="E8">
            <v>202</v>
          </cell>
          <cell r="H8" t="str">
            <v>CGK</v>
          </cell>
          <cell r="I8" t="str">
            <v>JOG</v>
          </cell>
          <cell r="L8" t="str">
            <v>EXRON</v>
          </cell>
          <cell r="M8" t="str">
            <v>05:15</v>
          </cell>
        </row>
        <row r="9">
          <cell r="A9">
            <v>738</v>
          </cell>
          <cell r="B9" t="str">
            <v>GMQ</v>
          </cell>
          <cell r="E9">
            <v>220</v>
          </cell>
          <cell r="H9" t="str">
            <v>CGK</v>
          </cell>
          <cell r="I9" t="str">
            <v>SOC</v>
          </cell>
          <cell r="L9" t="str">
            <v>EXRON</v>
          </cell>
          <cell r="M9" t="str">
            <v>05:25</v>
          </cell>
        </row>
        <row r="10">
          <cell r="A10">
            <v>738</v>
          </cell>
          <cell r="B10" t="str">
            <v>GNA</v>
          </cell>
          <cell r="E10">
            <v>302</v>
          </cell>
          <cell r="H10" t="str">
            <v>CGK</v>
          </cell>
          <cell r="I10" t="str">
            <v>SUB</v>
          </cell>
          <cell r="L10" t="str">
            <v>EXRON</v>
          </cell>
          <cell r="M10" t="str">
            <v>05:25</v>
          </cell>
        </row>
        <row r="11">
          <cell r="A11">
            <v>738</v>
          </cell>
          <cell r="B11" t="str">
            <v>GMX</v>
          </cell>
          <cell r="E11">
            <v>100</v>
          </cell>
          <cell r="H11" t="str">
            <v>CGK</v>
          </cell>
          <cell r="I11" t="str">
            <v>PLM</v>
          </cell>
          <cell r="L11" t="str">
            <v>EXRON</v>
          </cell>
          <cell r="M11" t="str">
            <v>05:30</v>
          </cell>
        </row>
        <row r="12">
          <cell r="A12">
            <v>738</v>
          </cell>
          <cell r="B12" t="str">
            <v>GFU</v>
          </cell>
          <cell r="E12">
            <v>180</v>
          </cell>
          <cell r="H12" t="str">
            <v>CGK</v>
          </cell>
          <cell r="I12" t="str">
            <v>KNO</v>
          </cell>
          <cell r="L12" t="str">
            <v>EXRON</v>
          </cell>
          <cell r="M12" t="str">
            <v>05:35</v>
          </cell>
        </row>
        <row r="13">
          <cell r="A13">
            <v>738</v>
          </cell>
          <cell r="B13" t="str">
            <v>GMR</v>
          </cell>
          <cell r="E13">
            <v>230</v>
          </cell>
          <cell r="H13" t="str">
            <v>CGK</v>
          </cell>
          <cell r="I13" t="str">
            <v>SRG</v>
          </cell>
          <cell r="L13" t="str">
            <v>EXRON</v>
          </cell>
          <cell r="M13" t="str">
            <v>05:35</v>
          </cell>
        </row>
        <row r="14">
          <cell r="A14">
            <v>738</v>
          </cell>
          <cell r="B14" t="str">
            <v>GFE</v>
          </cell>
          <cell r="E14">
            <v>530</v>
          </cell>
          <cell r="H14" t="str">
            <v>CGK</v>
          </cell>
          <cell r="I14" t="str">
            <v>BDJ</v>
          </cell>
          <cell r="L14" t="str">
            <v>EXRON</v>
          </cell>
          <cell r="M14" t="str">
            <v>05:40</v>
          </cell>
        </row>
        <row r="15">
          <cell r="A15">
            <v>738</v>
          </cell>
          <cell r="B15" t="str">
            <v>GNG</v>
          </cell>
          <cell r="E15">
            <v>550</v>
          </cell>
          <cell r="H15" t="str">
            <v>CGK</v>
          </cell>
          <cell r="I15" t="str">
            <v>PKY</v>
          </cell>
          <cell r="L15" t="str">
            <v>EXRON</v>
          </cell>
          <cell r="M15" t="str">
            <v>05:40</v>
          </cell>
        </row>
        <row r="16">
          <cell r="A16">
            <v>738</v>
          </cell>
          <cell r="B16" t="str">
            <v>GEM</v>
          </cell>
          <cell r="E16">
            <v>130</v>
          </cell>
          <cell r="H16" t="str">
            <v>CGK</v>
          </cell>
          <cell r="I16" t="str">
            <v>DJB</v>
          </cell>
          <cell r="L16" t="str">
            <v>EXRON</v>
          </cell>
          <cell r="M16" t="str">
            <v>05:45</v>
          </cell>
        </row>
        <row r="17">
          <cell r="A17">
            <v>738</v>
          </cell>
          <cell r="B17" t="str">
            <v>GFY</v>
          </cell>
          <cell r="E17">
            <v>434</v>
          </cell>
          <cell r="H17" t="str">
            <v>CGK</v>
          </cell>
          <cell r="I17" t="str">
            <v>LOP</v>
          </cell>
          <cell r="L17" t="str">
            <v>EXRON</v>
          </cell>
          <cell r="M17" t="str">
            <v>05:45</v>
          </cell>
        </row>
        <row r="18">
          <cell r="A18">
            <v>738</v>
          </cell>
          <cell r="B18" t="str">
            <v>GFJ</v>
          </cell>
          <cell r="E18">
            <v>160</v>
          </cell>
          <cell r="H18" t="str">
            <v>CGK</v>
          </cell>
          <cell r="I18" t="str">
            <v>PDG</v>
          </cell>
          <cell r="L18" t="str">
            <v>EXRON</v>
          </cell>
          <cell r="M18" t="str">
            <v>06:10</v>
          </cell>
        </row>
        <row r="19">
          <cell r="A19">
            <v>738</v>
          </cell>
          <cell r="B19" t="str">
            <v>GFP</v>
          </cell>
          <cell r="E19">
            <v>824</v>
          </cell>
          <cell r="H19" t="str">
            <v>CGK</v>
          </cell>
          <cell r="I19" t="str">
            <v>SIN</v>
          </cell>
          <cell r="L19" t="str">
            <v>EXRON</v>
          </cell>
          <cell r="M19" t="str">
            <v>06:10</v>
          </cell>
        </row>
        <row r="20">
          <cell r="A20">
            <v>738</v>
          </cell>
          <cell r="B20" t="str">
            <v>GNO</v>
          </cell>
          <cell r="E20">
            <v>304</v>
          </cell>
          <cell r="H20" t="str">
            <v>CGK</v>
          </cell>
          <cell r="I20" t="str">
            <v>SUB</v>
          </cell>
          <cell r="L20" t="str">
            <v>EXRON</v>
          </cell>
          <cell r="M20" t="str">
            <v>06:15</v>
          </cell>
        </row>
        <row r="21">
          <cell r="A21">
            <v>738</v>
          </cell>
          <cell r="B21" t="str">
            <v>GNS</v>
          </cell>
          <cell r="E21">
            <v>150</v>
          </cell>
          <cell r="H21" t="str">
            <v>CGK</v>
          </cell>
          <cell r="I21" t="str">
            <v>BTH</v>
          </cell>
          <cell r="L21" t="str">
            <v>EXRON</v>
          </cell>
          <cell r="M21" t="str">
            <v>06:20</v>
          </cell>
        </row>
        <row r="22">
          <cell r="A22" t="str">
            <v>CRK</v>
          </cell>
          <cell r="B22" t="str">
            <v>GRG</v>
          </cell>
          <cell r="E22">
            <v>262</v>
          </cell>
          <cell r="H22" t="str">
            <v>CGK</v>
          </cell>
          <cell r="I22" t="str">
            <v>FLZ</v>
          </cell>
          <cell r="L22" t="str">
            <v>EXRON</v>
          </cell>
          <cell r="M22" t="str">
            <v>06:20</v>
          </cell>
        </row>
        <row r="23">
          <cell r="A23" t="str">
            <v>CRK</v>
          </cell>
          <cell r="B23" t="str">
            <v>GRH</v>
          </cell>
          <cell r="E23">
            <v>260</v>
          </cell>
          <cell r="H23" t="str">
            <v>CGK</v>
          </cell>
          <cell r="I23" t="str">
            <v>GNS</v>
          </cell>
          <cell r="L23" t="str">
            <v>EXRON</v>
          </cell>
          <cell r="M23" t="str">
            <v>06:25</v>
          </cell>
        </row>
        <row r="24">
          <cell r="A24">
            <v>738</v>
          </cell>
          <cell r="B24" t="str">
            <v>GFK</v>
          </cell>
          <cell r="E24">
            <v>562</v>
          </cell>
          <cell r="H24" t="str">
            <v>CGK</v>
          </cell>
          <cell r="I24" t="str">
            <v>BPN</v>
          </cell>
          <cell r="L24" t="str">
            <v>EXRON</v>
          </cell>
          <cell r="M24" t="str">
            <v>06:30</v>
          </cell>
        </row>
        <row r="25">
          <cell r="A25" t="str">
            <v>CRK</v>
          </cell>
          <cell r="B25" t="str">
            <v>GRQ</v>
          </cell>
          <cell r="E25">
            <v>282</v>
          </cell>
          <cell r="H25" t="str">
            <v>CGK</v>
          </cell>
          <cell r="I25" t="str">
            <v>TJQ</v>
          </cell>
          <cell r="L25" t="str">
            <v>EXRON</v>
          </cell>
          <cell r="M25" t="str">
            <v>06:30</v>
          </cell>
        </row>
        <row r="26">
          <cell r="A26">
            <v>738</v>
          </cell>
          <cell r="B26" t="str">
            <v>GMM</v>
          </cell>
          <cell r="E26">
            <v>296</v>
          </cell>
          <cell r="H26" t="str">
            <v>CGK</v>
          </cell>
          <cell r="I26" t="str">
            <v>BKS</v>
          </cell>
          <cell r="L26" t="str">
            <v>EXRON</v>
          </cell>
          <cell r="M26" t="str">
            <v>06:50</v>
          </cell>
        </row>
        <row r="27">
          <cell r="A27">
            <v>738</v>
          </cell>
          <cell r="B27" t="str">
            <v>GNV</v>
          </cell>
          <cell r="E27">
            <v>580</v>
          </cell>
          <cell r="H27" t="str">
            <v>CGK</v>
          </cell>
          <cell r="I27" t="str">
            <v>AAP</v>
          </cell>
          <cell r="L27" t="str">
            <v>EXRON</v>
          </cell>
          <cell r="M27" t="str">
            <v>06:55</v>
          </cell>
        </row>
        <row r="28">
          <cell r="A28">
            <v>738</v>
          </cell>
          <cell r="B28" t="str">
            <v>GMY</v>
          </cell>
          <cell r="E28">
            <v>80</v>
          </cell>
          <cell r="H28" t="str">
            <v>CGK</v>
          </cell>
          <cell r="I28" t="str">
            <v>TKG</v>
          </cell>
          <cell r="L28" t="str">
            <v>EXRON</v>
          </cell>
          <cell r="M28" t="str">
            <v>07:00</v>
          </cell>
        </row>
        <row r="29">
          <cell r="A29">
            <v>738</v>
          </cell>
          <cell r="B29" t="str">
            <v>GFF</v>
          </cell>
          <cell r="E29">
            <v>438</v>
          </cell>
          <cell r="H29" t="str">
            <v>CGK</v>
          </cell>
          <cell r="I29" t="str">
            <v>DPS</v>
          </cell>
          <cell r="L29" t="str">
            <v>EXRON</v>
          </cell>
          <cell r="M29" t="str">
            <v>07:05</v>
          </cell>
        </row>
        <row r="30">
          <cell r="A30">
            <v>738</v>
          </cell>
          <cell r="B30" t="str">
            <v>GNF</v>
          </cell>
          <cell r="E30">
            <v>642</v>
          </cell>
          <cell r="H30" t="str">
            <v>CGK</v>
          </cell>
          <cell r="I30" t="str">
            <v>UPG</v>
          </cell>
          <cell r="L30" t="str">
            <v>EXRON</v>
          </cell>
          <cell r="M30" t="str">
            <v>07:05</v>
          </cell>
        </row>
        <row r="31">
          <cell r="A31">
            <v>738</v>
          </cell>
          <cell r="B31" t="str">
            <v>GFV</v>
          </cell>
          <cell r="E31">
            <v>306</v>
          </cell>
          <cell r="H31" t="str">
            <v>CGK</v>
          </cell>
          <cell r="I31" t="str">
            <v>SUB</v>
          </cell>
          <cell r="L31" t="str">
            <v>EXRON</v>
          </cell>
          <cell r="M31" t="str">
            <v>07:25</v>
          </cell>
        </row>
        <row r="32">
          <cell r="A32">
            <v>738</v>
          </cell>
          <cell r="B32" t="str">
            <v>GMC</v>
          </cell>
          <cell r="E32">
            <v>102</v>
          </cell>
          <cell r="H32" t="str">
            <v>CGK</v>
          </cell>
          <cell r="I32" t="str">
            <v>PLM</v>
          </cell>
          <cell r="L32" t="str">
            <v>EXRON</v>
          </cell>
          <cell r="M32" t="str">
            <v>07:35</v>
          </cell>
        </row>
        <row r="33">
          <cell r="A33">
            <v>738</v>
          </cell>
          <cell r="B33" t="str">
            <v>GMG</v>
          </cell>
          <cell r="E33">
            <v>182</v>
          </cell>
          <cell r="H33" t="str">
            <v>CGK</v>
          </cell>
          <cell r="I33" t="str">
            <v>KNO</v>
          </cell>
          <cell r="L33" t="str">
            <v>EXRON</v>
          </cell>
          <cell r="M33" t="str">
            <v>07:50</v>
          </cell>
        </row>
        <row r="34">
          <cell r="A34">
            <v>738</v>
          </cell>
          <cell r="B34" t="str">
            <v>GNU</v>
          </cell>
          <cell r="E34" t="str">
            <v>231 / 204</v>
          </cell>
          <cell r="G34" t="str">
            <v>SRG</v>
          </cell>
          <cell r="H34" t="str">
            <v>CGK</v>
          </cell>
          <cell r="I34" t="str">
            <v>JOG</v>
          </cell>
          <cell r="L34" t="str">
            <v>07:10</v>
          </cell>
          <cell r="M34" t="str">
            <v>07:55</v>
          </cell>
        </row>
        <row r="35">
          <cell r="A35">
            <v>738</v>
          </cell>
          <cell r="B35" t="str">
            <v>GFZ</v>
          </cell>
          <cell r="E35" t="str">
            <v>201 / 232</v>
          </cell>
          <cell r="G35" t="str">
            <v>JOG</v>
          </cell>
          <cell r="H35" t="str">
            <v>CGK</v>
          </cell>
          <cell r="I35" t="str">
            <v>SRG</v>
          </cell>
          <cell r="L35" t="str">
            <v>07:15</v>
          </cell>
          <cell r="M35" t="str">
            <v>08:00</v>
          </cell>
        </row>
        <row r="36">
          <cell r="A36">
            <v>738</v>
          </cell>
          <cell r="B36" t="str">
            <v>GNC</v>
          </cell>
          <cell r="E36">
            <v>646</v>
          </cell>
          <cell r="H36" t="str">
            <v>CGK</v>
          </cell>
          <cell r="I36" t="str">
            <v>AMQ</v>
          </cell>
          <cell r="L36" t="str">
            <v>EXRON</v>
          </cell>
          <cell r="M36" t="str">
            <v>08:15</v>
          </cell>
        </row>
        <row r="37">
          <cell r="A37">
            <v>738</v>
          </cell>
          <cell r="B37" t="str">
            <v>GFN</v>
          </cell>
          <cell r="E37" t="str">
            <v>257 / 502</v>
          </cell>
          <cell r="G37" t="str">
            <v>JOG</v>
          </cell>
          <cell r="H37" t="str">
            <v>CGK</v>
          </cell>
          <cell r="I37" t="str">
            <v>PNK</v>
          </cell>
          <cell r="L37" t="str">
            <v>07:40</v>
          </cell>
          <cell r="M37" t="str">
            <v>08:25</v>
          </cell>
        </row>
        <row r="38">
          <cell r="A38">
            <v>738</v>
          </cell>
          <cell r="B38" t="str">
            <v>GFS</v>
          </cell>
          <cell r="E38" t="str">
            <v>561 / 172</v>
          </cell>
          <cell r="G38" t="str">
            <v>BPN</v>
          </cell>
          <cell r="H38" t="str">
            <v>CGK</v>
          </cell>
          <cell r="I38" t="str">
            <v>PKU</v>
          </cell>
          <cell r="L38" t="str">
            <v>07:35</v>
          </cell>
          <cell r="M38" t="str">
            <v>08:30</v>
          </cell>
        </row>
        <row r="39">
          <cell r="A39">
            <v>738</v>
          </cell>
          <cell r="B39" t="str">
            <v>GFC</v>
          </cell>
          <cell r="E39">
            <v>820</v>
          </cell>
          <cell r="H39" t="str">
            <v>CGK</v>
          </cell>
          <cell r="I39" t="str">
            <v>KUL</v>
          </cell>
          <cell r="L39" t="str">
            <v>EXRON</v>
          </cell>
          <cell r="M39" t="str">
            <v>08:30</v>
          </cell>
        </row>
        <row r="40">
          <cell r="A40">
            <v>738</v>
          </cell>
          <cell r="B40" t="str">
            <v>GMW</v>
          </cell>
          <cell r="E40" t="str">
            <v>303 / 564</v>
          </cell>
          <cell r="G40" t="str">
            <v>SUB</v>
          </cell>
          <cell r="H40" t="str">
            <v>CGK</v>
          </cell>
          <cell r="I40" t="str">
            <v>BPN</v>
          </cell>
          <cell r="L40" t="str">
            <v>07:00</v>
          </cell>
          <cell r="M40" t="str">
            <v>08:40</v>
          </cell>
        </row>
        <row r="41">
          <cell r="A41">
            <v>738</v>
          </cell>
          <cell r="B41" t="str">
            <v>GFO</v>
          </cell>
          <cell r="E41">
            <v>308</v>
          </cell>
          <cell r="H41" t="str">
            <v>CGK</v>
          </cell>
          <cell r="I41" t="str">
            <v>SUB</v>
          </cell>
          <cell r="L41" t="str">
            <v>EXRON</v>
          </cell>
          <cell r="M41" t="str">
            <v>08:45</v>
          </cell>
        </row>
        <row r="42">
          <cell r="A42">
            <v>738</v>
          </cell>
          <cell r="B42" t="str">
            <v>GMK</v>
          </cell>
          <cell r="E42" t="str">
            <v>533 / 222</v>
          </cell>
          <cell r="G42" t="str">
            <v>BDJ</v>
          </cell>
          <cell r="H42" t="str">
            <v>CGK</v>
          </cell>
          <cell r="I42" t="str">
            <v>SOC</v>
          </cell>
          <cell r="L42" t="str">
            <v>08:05</v>
          </cell>
          <cell r="M42" t="str">
            <v>08:50</v>
          </cell>
        </row>
        <row r="43">
          <cell r="A43">
            <v>738</v>
          </cell>
          <cell r="B43" t="str">
            <v>GFT</v>
          </cell>
          <cell r="E43" t="str">
            <v>181 / 72</v>
          </cell>
          <cell r="G43" t="str">
            <v>KNO</v>
          </cell>
          <cell r="H43" t="str">
            <v>CGK</v>
          </cell>
          <cell r="I43" t="str">
            <v>TKG</v>
          </cell>
          <cell r="L43" t="str">
            <v>07:45</v>
          </cell>
          <cell r="M43" t="str">
            <v>08:55</v>
          </cell>
        </row>
        <row r="44">
          <cell r="A44">
            <v>738</v>
          </cell>
          <cell r="B44" t="str">
            <v>GNK</v>
          </cell>
          <cell r="E44">
            <v>184</v>
          </cell>
          <cell r="H44" t="str">
            <v>CGK</v>
          </cell>
          <cell r="I44" t="str">
            <v>KNO</v>
          </cell>
          <cell r="L44" t="str">
            <v>EXRON</v>
          </cell>
          <cell r="M44" t="str">
            <v>09:00</v>
          </cell>
        </row>
        <row r="45">
          <cell r="A45">
            <v>738</v>
          </cell>
          <cell r="B45" t="str">
            <v>GNT</v>
          </cell>
          <cell r="E45">
            <v>126</v>
          </cell>
          <cell r="H45" t="str">
            <v>CGK</v>
          </cell>
          <cell r="I45" t="str">
            <v>DJB</v>
          </cell>
          <cell r="L45" t="str">
            <v>EXRON</v>
          </cell>
          <cell r="M45" t="str">
            <v>09:00</v>
          </cell>
        </row>
        <row r="46">
          <cell r="A46">
            <v>738</v>
          </cell>
          <cell r="B46" t="str">
            <v>GMA</v>
          </cell>
          <cell r="E46" t="str">
            <v>501 / 152</v>
          </cell>
          <cell r="G46" t="str">
            <v>PNK</v>
          </cell>
          <cell r="H46" t="str">
            <v>CGK</v>
          </cell>
          <cell r="I46" t="str">
            <v>BTH</v>
          </cell>
          <cell r="L46" t="str">
            <v>07:45</v>
          </cell>
          <cell r="M46" t="str">
            <v>09:05</v>
          </cell>
        </row>
        <row r="47">
          <cell r="A47">
            <v>738</v>
          </cell>
          <cell r="B47" t="str">
            <v>GMJ</v>
          </cell>
          <cell r="E47" t="str">
            <v>607 / 148</v>
          </cell>
          <cell r="G47" t="str">
            <v>MDC</v>
          </cell>
          <cell r="H47" t="str">
            <v>CGK</v>
          </cell>
          <cell r="I47" t="str">
            <v>PDG</v>
          </cell>
          <cell r="L47" t="str">
            <v>08:25</v>
          </cell>
          <cell r="M47" t="str">
            <v>09:10</v>
          </cell>
        </row>
        <row r="48">
          <cell r="A48">
            <v>738</v>
          </cell>
          <cell r="B48" t="str">
            <v>GMN</v>
          </cell>
          <cell r="E48">
            <v>290</v>
          </cell>
          <cell r="H48" t="str">
            <v>CGK</v>
          </cell>
          <cell r="I48" t="str">
            <v>MLG</v>
          </cell>
          <cell r="L48" t="str">
            <v>EXRON</v>
          </cell>
          <cell r="M48" t="str">
            <v>09:10</v>
          </cell>
        </row>
        <row r="49">
          <cell r="A49" t="str">
            <v>CRK</v>
          </cell>
          <cell r="B49" t="str">
            <v>GRL</v>
          </cell>
          <cell r="E49">
            <v>582</v>
          </cell>
          <cell r="H49" t="str">
            <v>CGK</v>
          </cell>
          <cell r="I49" t="str">
            <v>AAP</v>
          </cell>
          <cell r="L49" t="str">
            <v>EXRON</v>
          </cell>
          <cell r="M49" t="str">
            <v>09:10</v>
          </cell>
        </row>
        <row r="50">
          <cell r="A50">
            <v>738</v>
          </cell>
          <cell r="B50" t="str">
            <v>GFX</v>
          </cell>
          <cell r="E50" t="str">
            <v>305 / 234</v>
          </cell>
          <cell r="G50" t="str">
            <v>SUB</v>
          </cell>
          <cell r="H50" t="str">
            <v>CGK</v>
          </cell>
          <cell r="I50" t="str">
            <v>SRG</v>
          </cell>
          <cell r="L50" t="str">
            <v>07:50</v>
          </cell>
          <cell r="M50" t="str">
            <v>09:25</v>
          </cell>
        </row>
        <row r="51">
          <cell r="A51">
            <v>738</v>
          </cell>
          <cell r="B51" t="str">
            <v>GFQ</v>
          </cell>
          <cell r="E51" t="str">
            <v>401 / 404</v>
          </cell>
          <cell r="G51" t="str">
            <v>DPS</v>
          </cell>
          <cell r="H51" t="str">
            <v>CGK</v>
          </cell>
          <cell r="I51" t="str">
            <v>DPS</v>
          </cell>
          <cell r="L51" t="str">
            <v>08:05</v>
          </cell>
          <cell r="M51" t="str">
            <v>09:25</v>
          </cell>
        </row>
        <row r="52">
          <cell r="A52">
            <v>738</v>
          </cell>
          <cell r="B52" t="str">
            <v>GNH</v>
          </cell>
          <cell r="E52" t="str">
            <v>151 / 608</v>
          </cell>
          <cell r="G52" t="str">
            <v>BTH</v>
          </cell>
          <cell r="H52" t="str">
            <v>CGK</v>
          </cell>
          <cell r="I52" t="str">
            <v>UPG</v>
          </cell>
          <cell r="J52" t="str">
            <v>PLW</v>
          </cell>
          <cell r="L52" t="str">
            <v>08:40</v>
          </cell>
          <cell r="M52" t="str">
            <v>09:25</v>
          </cell>
        </row>
        <row r="53">
          <cell r="A53">
            <v>738</v>
          </cell>
          <cell r="B53" t="str">
            <v>GFW</v>
          </cell>
          <cell r="E53" t="str">
            <v>611 / 830</v>
          </cell>
          <cell r="G53" t="str">
            <v>UPG</v>
          </cell>
          <cell r="H53" t="str">
            <v>CGK</v>
          </cell>
          <cell r="I53" t="str">
            <v>SIN</v>
          </cell>
          <cell r="L53" t="str">
            <v>07:25</v>
          </cell>
          <cell r="M53" t="str">
            <v>09:35</v>
          </cell>
        </row>
        <row r="54">
          <cell r="A54">
            <v>738</v>
          </cell>
          <cell r="B54" t="str">
            <v>GMQ</v>
          </cell>
          <cell r="E54" t="str">
            <v>223 / 104</v>
          </cell>
          <cell r="G54" t="str">
            <v>SOC</v>
          </cell>
          <cell r="H54" t="str">
            <v>CGK</v>
          </cell>
          <cell r="I54" t="str">
            <v>PLM</v>
          </cell>
          <cell r="L54" t="str">
            <v>08:55</v>
          </cell>
          <cell r="M54" t="str">
            <v>09:40</v>
          </cell>
        </row>
        <row r="55">
          <cell r="A55">
            <v>738</v>
          </cell>
          <cell r="B55" t="str">
            <v>GMX</v>
          </cell>
          <cell r="E55" t="str">
            <v>105 / 206</v>
          </cell>
          <cell r="G55" t="str">
            <v>PLM</v>
          </cell>
          <cell r="H55" t="str">
            <v>CGK</v>
          </cell>
          <cell r="I55" t="str">
            <v>JOG</v>
          </cell>
          <cell r="L55" t="str">
            <v>08:55</v>
          </cell>
          <cell r="M55" t="str">
            <v>10:00</v>
          </cell>
        </row>
        <row r="56">
          <cell r="A56">
            <v>738</v>
          </cell>
          <cell r="B56" t="str">
            <v>GNI</v>
          </cell>
          <cell r="E56" t="str">
            <v>203 / 136</v>
          </cell>
          <cell r="G56" t="str">
            <v>JOG</v>
          </cell>
          <cell r="H56" t="str">
            <v>CGK</v>
          </cell>
          <cell r="I56" t="str">
            <v>PGK</v>
          </cell>
          <cell r="L56" t="str">
            <v>08:40</v>
          </cell>
          <cell r="M56" t="str">
            <v>10:05</v>
          </cell>
        </row>
        <row r="57">
          <cell r="A57">
            <v>738</v>
          </cell>
          <cell r="B57" t="str">
            <v>GMR</v>
          </cell>
          <cell r="E57" t="str">
            <v>233 / 310</v>
          </cell>
          <cell r="G57" t="str">
            <v>SRG</v>
          </cell>
          <cell r="H57" t="str">
            <v>CGK</v>
          </cell>
          <cell r="I57" t="str">
            <v>SUB</v>
          </cell>
          <cell r="L57" t="str">
            <v>08:50</v>
          </cell>
          <cell r="M57" t="str">
            <v>10:05</v>
          </cell>
        </row>
        <row r="58">
          <cell r="A58">
            <v>738</v>
          </cell>
          <cell r="B58" t="str">
            <v>GMD</v>
          </cell>
          <cell r="E58" t="str">
            <v>503 / 512</v>
          </cell>
          <cell r="G58" t="str">
            <v>PNK</v>
          </cell>
          <cell r="H58" t="str">
            <v>CGK</v>
          </cell>
          <cell r="I58" t="str">
            <v>PNK</v>
          </cell>
          <cell r="L58" t="str">
            <v>09:10</v>
          </cell>
          <cell r="M58" t="str">
            <v>10:10</v>
          </cell>
        </row>
        <row r="59">
          <cell r="A59">
            <v>738</v>
          </cell>
          <cell r="B59" t="str">
            <v>GNA</v>
          </cell>
          <cell r="E59" t="str">
            <v>307 / 174</v>
          </cell>
          <cell r="G59" t="str">
            <v>SUB</v>
          </cell>
          <cell r="H59" t="str">
            <v>CGK</v>
          </cell>
          <cell r="I59" t="str">
            <v>PKU</v>
          </cell>
          <cell r="L59" t="str">
            <v>09:20</v>
          </cell>
          <cell r="M59" t="str">
            <v>10:20</v>
          </cell>
        </row>
        <row r="60">
          <cell r="A60">
            <v>738</v>
          </cell>
          <cell r="B60" t="str">
            <v>GNJ</v>
          </cell>
          <cell r="E60">
            <v>724</v>
          </cell>
          <cell r="H60" t="str">
            <v>CGK</v>
          </cell>
          <cell r="I60" t="str">
            <v>PER</v>
          </cell>
          <cell r="L60" t="str">
            <v>EXRON</v>
          </cell>
          <cell r="M60" t="str">
            <v>10:20</v>
          </cell>
        </row>
        <row r="61">
          <cell r="A61" t="str">
            <v>CRK</v>
          </cell>
          <cell r="B61" t="str">
            <v>GRQ</v>
          </cell>
          <cell r="E61" t="str">
            <v>283 / 264</v>
          </cell>
          <cell r="G61" t="str">
            <v>TJQ</v>
          </cell>
          <cell r="H61" t="str">
            <v>CGK</v>
          </cell>
          <cell r="I61" t="str">
            <v>BWX</v>
          </cell>
          <cell r="L61" t="str">
            <v>09:35</v>
          </cell>
          <cell r="M61" t="str">
            <v>10:20</v>
          </cell>
        </row>
        <row r="62">
          <cell r="A62">
            <v>738</v>
          </cell>
          <cell r="B62" t="str">
            <v>GEM</v>
          </cell>
          <cell r="E62" t="str">
            <v>131 / 286</v>
          </cell>
          <cell r="G62" t="str">
            <v>DJB</v>
          </cell>
          <cell r="H62" t="str">
            <v>CGK</v>
          </cell>
          <cell r="I62" t="str">
            <v>TNJ</v>
          </cell>
          <cell r="L62" t="str">
            <v>09:25</v>
          </cell>
          <cell r="M62" t="str">
            <v>10:30</v>
          </cell>
        </row>
        <row r="63">
          <cell r="A63">
            <v>738</v>
          </cell>
          <cell r="B63" t="str">
            <v>GMY</v>
          </cell>
          <cell r="E63" t="str">
            <v>83 / 186</v>
          </cell>
          <cell r="G63" t="str">
            <v>TKG</v>
          </cell>
          <cell r="H63" t="str">
            <v>CGK</v>
          </cell>
          <cell r="I63" t="str">
            <v>KNO</v>
          </cell>
          <cell r="L63" t="str">
            <v>09:35</v>
          </cell>
          <cell r="M63" t="str">
            <v>10:35</v>
          </cell>
        </row>
        <row r="64">
          <cell r="A64">
            <v>738</v>
          </cell>
          <cell r="B64" t="str">
            <v>GNM</v>
          </cell>
          <cell r="E64" t="str">
            <v>623 / 292</v>
          </cell>
          <cell r="G64" t="str">
            <v>PLW</v>
          </cell>
          <cell r="H64" t="str">
            <v>CGK</v>
          </cell>
          <cell r="I64" t="str">
            <v>MLG</v>
          </cell>
          <cell r="L64" t="str">
            <v>09:15</v>
          </cell>
          <cell r="M64" t="str">
            <v>10:40</v>
          </cell>
        </row>
        <row r="65">
          <cell r="A65">
            <v>738</v>
          </cell>
          <cell r="B65" t="str">
            <v>GND</v>
          </cell>
          <cell r="E65" t="str">
            <v>449 / 430</v>
          </cell>
          <cell r="F65" t="str">
            <v>KOE</v>
          </cell>
          <cell r="G65" t="str">
            <v>SUB</v>
          </cell>
          <cell r="H65" t="str">
            <v>CGK</v>
          </cell>
          <cell r="I65" t="str">
            <v>LOP</v>
          </cell>
          <cell r="L65" t="str">
            <v>09:55</v>
          </cell>
          <cell r="M65" t="str">
            <v>11:00</v>
          </cell>
        </row>
        <row r="66">
          <cell r="A66">
            <v>738</v>
          </cell>
          <cell r="B66" t="str">
            <v>GME</v>
          </cell>
          <cell r="E66" t="str">
            <v>683 / 600</v>
          </cell>
          <cell r="G66" t="str">
            <v>SOQ</v>
          </cell>
          <cell r="H66" t="str">
            <v>CGK</v>
          </cell>
          <cell r="I66" t="str">
            <v>MDC</v>
          </cell>
          <cell r="L66" t="str">
            <v>10:10</v>
          </cell>
          <cell r="M66" t="str">
            <v>11:00</v>
          </cell>
        </row>
        <row r="67">
          <cell r="A67">
            <v>738</v>
          </cell>
          <cell r="B67" t="str">
            <v>GMM</v>
          </cell>
          <cell r="E67" t="str">
            <v>297 / 312</v>
          </cell>
          <cell r="G67" t="str">
            <v>BKS</v>
          </cell>
          <cell r="H67" t="str">
            <v>CGK</v>
          </cell>
          <cell r="I67" t="str">
            <v>SUB</v>
          </cell>
          <cell r="L67" t="str">
            <v>10:10</v>
          </cell>
          <cell r="M67" t="str">
            <v>11:05</v>
          </cell>
        </row>
        <row r="68">
          <cell r="A68">
            <v>738</v>
          </cell>
          <cell r="B68" t="str">
            <v>GNG</v>
          </cell>
          <cell r="E68" t="str">
            <v>551 / 162</v>
          </cell>
          <cell r="G68" t="str">
            <v>PKY</v>
          </cell>
          <cell r="H68" t="str">
            <v>CGK</v>
          </cell>
          <cell r="I68" t="str">
            <v>PDG</v>
          </cell>
          <cell r="L68" t="str">
            <v>10:00</v>
          </cell>
          <cell r="M68" t="str">
            <v>11:20</v>
          </cell>
        </row>
        <row r="69">
          <cell r="A69">
            <v>738</v>
          </cell>
          <cell r="B69" t="str">
            <v>GFI</v>
          </cell>
          <cell r="E69" t="str">
            <v>649 / 106</v>
          </cell>
          <cell r="G69" t="str">
            <v>TTE</v>
          </cell>
          <cell r="H69" t="str">
            <v>CGK</v>
          </cell>
          <cell r="I69" t="str">
            <v>PLM</v>
          </cell>
          <cell r="L69" t="str">
            <v>09:45</v>
          </cell>
          <cell r="M69" t="str">
            <v>11:25</v>
          </cell>
        </row>
        <row r="70">
          <cell r="A70">
            <v>738</v>
          </cell>
          <cell r="B70" t="str">
            <v>GFJ</v>
          </cell>
          <cell r="E70" t="str">
            <v>163 / 408</v>
          </cell>
          <cell r="G70" t="str">
            <v>PDG</v>
          </cell>
          <cell r="H70" t="str">
            <v>CGK</v>
          </cell>
          <cell r="I70" t="str">
            <v>DPS</v>
          </cell>
          <cell r="L70" t="str">
            <v>10:45</v>
          </cell>
          <cell r="M70" t="str">
            <v>11:30</v>
          </cell>
        </row>
        <row r="71">
          <cell r="A71">
            <v>738</v>
          </cell>
          <cell r="B71" t="str">
            <v>GFE</v>
          </cell>
          <cell r="E71" t="str">
            <v>535 / 532</v>
          </cell>
          <cell r="G71" t="str">
            <v>BDJ</v>
          </cell>
          <cell r="H71" t="str">
            <v>CGK</v>
          </cell>
          <cell r="I71" t="str">
            <v>BDJ</v>
          </cell>
          <cell r="L71" t="str">
            <v>10:05</v>
          </cell>
          <cell r="M71" t="str">
            <v>11:35</v>
          </cell>
        </row>
        <row r="72">
          <cell r="A72">
            <v>738</v>
          </cell>
          <cell r="B72" t="str">
            <v>GFY</v>
          </cell>
          <cell r="E72" t="str">
            <v>435 / 236</v>
          </cell>
          <cell r="G72" t="str">
            <v>LOP</v>
          </cell>
          <cell r="H72" t="str">
            <v>CGK</v>
          </cell>
          <cell r="I72" t="str">
            <v>SRG</v>
          </cell>
          <cell r="L72" t="str">
            <v>10:40</v>
          </cell>
          <cell r="M72" t="str">
            <v>11:45</v>
          </cell>
        </row>
        <row r="73">
          <cell r="A73">
            <v>738</v>
          </cell>
          <cell r="B73" t="str">
            <v>GNO</v>
          </cell>
          <cell r="E73" t="str">
            <v>309 / 208</v>
          </cell>
          <cell r="G73" t="str">
            <v>SUB</v>
          </cell>
          <cell r="H73" t="str">
            <v>CGK</v>
          </cell>
          <cell r="I73" t="str">
            <v>JOG</v>
          </cell>
          <cell r="L73" t="str">
            <v>10:15</v>
          </cell>
          <cell r="M73" t="str">
            <v>12:00</v>
          </cell>
        </row>
        <row r="74">
          <cell r="A74">
            <v>738</v>
          </cell>
          <cell r="B74" t="str">
            <v>GFP</v>
          </cell>
          <cell r="E74" t="str">
            <v>825 / 146</v>
          </cell>
          <cell r="G74" t="str">
            <v>SIN</v>
          </cell>
          <cell r="H74" t="str">
            <v>CGK</v>
          </cell>
          <cell r="I74" t="str">
            <v>BTJ</v>
          </cell>
          <cell r="L74" t="str">
            <v>10:55</v>
          </cell>
          <cell r="M74" t="str">
            <v>12:00</v>
          </cell>
        </row>
        <row r="75">
          <cell r="A75">
            <v>738</v>
          </cell>
          <cell r="B75" t="str">
            <v>GFV</v>
          </cell>
          <cell r="E75" t="str">
            <v>311 / 74</v>
          </cell>
          <cell r="G75" t="str">
            <v>SUB</v>
          </cell>
          <cell r="H75" t="str">
            <v>CGK</v>
          </cell>
          <cell r="I75" t="str">
            <v>TKG</v>
          </cell>
          <cell r="L75" t="str">
            <v>11:40</v>
          </cell>
          <cell r="M75" t="str">
            <v>12:35</v>
          </cell>
        </row>
        <row r="76">
          <cell r="A76">
            <v>738</v>
          </cell>
          <cell r="B76" t="str">
            <v>GNL</v>
          </cell>
          <cell r="E76" t="str">
            <v>143 / 868</v>
          </cell>
          <cell r="G76" t="str">
            <v>BTJ</v>
          </cell>
          <cell r="H76" t="str">
            <v>CGK</v>
          </cell>
          <cell r="I76" t="str">
            <v>BKK</v>
          </cell>
          <cell r="L76" t="str">
            <v>09:55</v>
          </cell>
          <cell r="M76" t="str">
            <v>12:40</v>
          </cell>
        </row>
        <row r="77">
          <cell r="A77">
            <v>738</v>
          </cell>
          <cell r="B77" t="str">
            <v>GFZ</v>
          </cell>
          <cell r="E77" t="str">
            <v>235 / 118</v>
          </cell>
          <cell r="G77" t="str">
            <v>SRG</v>
          </cell>
          <cell r="H77" t="str">
            <v>CGK</v>
          </cell>
          <cell r="I77" t="str">
            <v>KNO</v>
          </cell>
          <cell r="L77" t="str">
            <v>11:15</v>
          </cell>
          <cell r="M77" t="str">
            <v>12:40</v>
          </cell>
        </row>
        <row r="78">
          <cell r="A78">
            <v>738</v>
          </cell>
          <cell r="B78" t="str">
            <v>GMO</v>
          </cell>
          <cell r="E78" t="str">
            <v>563 / 504</v>
          </cell>
          <cell r="G78" t="str">
            <v>BPN</v>
          </cell>
          <cell r="H78" t="str">
            <v>CGK</v>
          </cell>
          <cell r="I78" t="str">
            <v>PNK</v>
          </cell>
          <cell r="L78" t="str">
            <v>11:10</v>
          </cell>
          <cell r="M78" t="str">
            <v>12:50</v>
          </cell>
        </row>
        <row r="79">
          <cell r="A79">
            <v>738</v>
          </cell>
          <cell r="B79" t="str">
            <v>GNU</v>
          </cell>
          <cell r="E79" t="str">
            <v>205 / 210</v>
          </cell>
          <cell r="G79" t="str">
            <v>JOG</v>
          </cell>
          <cell r="H79" t="str">
            <v>CGK</v>
          </cell>
          <cell r="I79" t="str">
            <v>JOG</v>
          </cell>
          <cell r="L79" t="str">
            <v>11:25</v>
          </cell>
          <cell r="M79" t="str">
            <v>13:00</v>
          </cell>
        </row>
        <row r="80">
          <cell r="A80">
            <v>738</v>
          </cell>
          <cell r="B80" t="str">
            <v>GFM</v>
          </cell>
          <cell r="E80" t="str">
            <v>641 / 616</v>
          </cell>
          <cell r="G80" t="str">
            <v>UPG</v>
          </cell>
          <cell r="H80" t="str">
            <v>CGK</v>
          </cell>
          <cell r="I80" t="str">
            <v>UPG</v>
          </cell>
          <cell r="L80" t="str">
            <v>11:15</v>
          </cell>
          <cell r="M80" t="str">
            <v>13:00</v>
          </cell>
        </row>
        <row r="81">
          <cell r="A81">
            <v>738</v>
          </cell>
          <cell r="B81" t="str">
            <v>GFN</v>
          </cell>
          <cell r="E81" t="str">
            <v>505 / 316</v>
          </cell>
          <cell r="G81" t="str">
            <v>PNK</v>
          </cell>
          <cell r="H81" t="str">
            <v>CGK</v>
          </cell>
          <cell r="I81" t="str">
            <v>SUB</v>
          </cell>
          <cell r="L81" t="str">
            <v>12:20</v>
          </cell>
          <cell r="M81" t="str">
            <v>13:25</v>
          </cell>
        </row>
        <row r="82">
          <cell r="A82">
            <v>738</v>
          </cell>
          <cell r="B82" t="str">
            <v>GNT</v>
          </cell>
          <cell r="E82" t="str">
            <v>127 / 188</v>
          </cell>
          <cell r="G82" t="str">
            <v>DJB</v>
          </cell>
          <cell r="H82" t="str">
            <v>CGK</v>
          </cell>
          <cell r="I82" t="str">
            <v>KNO</v>
          </cell>
          <cell r="L82" t="str">
            <v>12:35</v>
          </cell>
          <cell r="M82" t="str">
            <v>13:25</v>
          </cell>
        </row>
        <row r="83">
          <cell r="A83">
            <v>738</v>
          </cell>
          <cell r="B83" t="str">
            <v>GFK</v>
          </cell>
          <cell r="E83" t="str">
            <v>565 / 238</v>
          </cell>
          <cell r="G83" t="str">
            <v>BPN</v>
          </cell>
          <cell r="H83" t="str">
            <v>CGK</v>
          </cell>
          <cell r="I83" t="str">
            <v>SRG</v>
          </cell>
          <cell r="L83" t="str">
            <v>12:05</v>
          </cell>
          <cell r="M83" t="str">
            <v>13:25</v>
          </cell>
        </row>
        <row r="84">
          <cell r="A84">
            <v>738</v>
          </cell>
          <cell r="B84" t="str">
            <v>GFU</v>
          </cell>
          <cell r="E84" t="str">
            <v>183 / 108</v>
          </cell>
          <cell r="G84" t="str">
            <v>KNO</v>
          </cell>
          <cell r="H84" t="str">
            <v>CGK</v>
          </cell>
          <cell r="I84" t="str">
            <v>PLM</v>
          </cell>
          <cell r="L84" t="str">
            <v>11:15</v>
          </cell>
          <cell r="M84" t="str">
            <v>13:30</v>
          </cell>
        </row>
        <row r="85">
          <cell r="A85">
            <v>738</v>
          </cell>
          <cell r="B85" t="str">
            <v>GMK</v>
          </cell>
          <cell r="E85" t="str">
            <v>225 / 834</v>
          </cell>
          <cell r="G85" t="str">
            <v>SOC</v>
          </cell>
          <cell r="H85" t="str">
            <v>CGK</v>
          </cell>
          <cell r="I85" t="str">
            <v>SIN</v>
          </cell>
          <cell r="L85" t="str">
            <v>12:20</v>
          </cell>
          <cell r="M85" t="str">
            <v>13:45</v>
          </cell>
        </row>
        <row r="86">
          <cell r="A86">
            <v>738</v>
          </cell>
          <cell r="B86" t="str">
            <v>GNR</v>
          </cell>
          <cell r="E86" t="str">
            <v>697 / 176</v>
          </cell>
          <cell r="G86" t="str">
            <v>KDI</v>
          </cell>
          <cell r="H86" t="str">
            <v>CGK</v>
          </cell>
          <cell r="I86" t="str">
            <v>PKU</v>
          </cell>
          <cell r="L86" t="str">
            <v>10:10</v>
          </cell>
          <cell r="M86" t="str">
            <v>14:00</v>
          </cell>
        </row>
        <row r="87">
          <cell r="A87">
            <v>738</v>
          </cell>
          <cell r="B87" t="str">
            <v>GFT</v>
          </cell>
          <cell r="E87" t="str">
            <v>73 / 164</v>
          </cell>
          <cell r="G87" t="str">
            <v>TKG</v>
          </cell>
          <cell r="H87" t="str">
            <v>CGK</v>
          </cell>
          <cell r="I87" t="str">
            <v>PDG</v>
          </cell>
          <cell r="L87" t="str">
            <v>11:40</v>
          </cell>
          <cell r="M87" t="str">
            <v>14:00</v>
          </cell>
        </row>
        <row r="88">
          <cell r="A88" t="str">
            <v>CRK</v>
          </cell>
          <cell r="B88" t="str">
            <v>GRG</v>
          </cell>
          <cell r="E88" t="str">
            <v>263 / 284</v>
          </cell>
          <cell r="G88" t="str">
            <v>FLZ</v>
          </cell>
          <cell r="H88" t="str">
            <v>CGK</v>
          </cell>
          <cell r="I88" t="str">
            <v>TJQ</v>
          </cell>
          <cell r="L88" t="str">
            <v>11:15</v>
          </cell>
          <cell r="M88" t="str">
            <v>14:00</v>
          </cell>
        </row>
        <row r="89">
          <cell r="A89">
            <v>738</v>
          </cell>
          <cell r="B89" t="str">
            <v>GNV</v>
          </cell>
          <cell r="E89" t="str">
            <v>581 / 228</v>
          </cell>
          <cell r="G89" t="str">
            <v>AAP</v>
          </cell>
          <cell r="H89" t="str">
            <v>CGK</v>
          </cell>
          <cell r="I89" t="str">
            <v>SOC</v>
          </cell>
          <cell r="L89" t="str">
            <v>12:05</v>
          </cell>
          <cell r="M89" t="str">
            <v>14:05</v>
          </cell>
        </row>
        <row r="90">
          <cell r="A90">
            <v>738</v>
          </cell>
          <cell r="B90" t="str">
            <v>GFX</v>
          </cell>
          <cell r="E90" t="str">
            <v>237 / 212</v>
          </cell>
          <cell r="G90" t="str">
            <v>SRG</v>
          </cell>
          <cell r="H90" t="str">
            <v>CGK</v>
          </cell>
          <cell r="I90" t="str">
            <v>JOG</v>
          </cell>
          <cell r="L90" t="str">
            <v>12:45</v>
          </cell>
          <cell r="M90" t="str">
            <v>14:10</v>
          </cell>
        </row>
        <row r="91">
          <cell r="A91">
            <v>738</v>
          </cell>
          <cell r="B91" t="str">
            <v>GMN</v>
          </cell>
          <cell r="E91" t="str">
            <v>291 / 154</v>
          </cell>
          <cell r="G91" t="str">
            <v>MLG</v>
          </cell>
          <cell r="H91" t="str">
            <v>CGK</v>
          </cell>
          <cell r="I91" t="str">
            <v>BTH</v>
          </cell>
          <cell r="L91" t="str">
            <v>13:25</v>
          </cell>
          <cell r="M91" t="str">
            <v>14:10</v>
          </cell>
        </row>
        <row r="92">
          <cell r="A92">
            <v>738</v>
          </cell>
          <cell r="B92" t="str">
            <v>GMX</v>
          </cell>
          <cell r="E92" t="str">
            <v>207 / 528</v>
          </cell>
          <cell r="G92" t="str">
            <v>JOG</v>
          </cell>
          <cell r="H92" t="str">
            <v>CGK</v>
          </cell>
          <cell r="I92" t="str">
            <v>BDJ</v>
          </cell>
          <cell r="L92" t="str">
            <v>13:25</v>
          </cell>
          <cell r="M92" t="str">
            <v>14:35</v>
          </cell>
        </row>
        <row r="93">
          <cell r="A93">
            <v>738</v>
          </cell>
          <cell r="B93" t="str">
            <v>GNI</v>
          </cell>
          <cell r="E93" t="str">
            <v>137 / 414</v>
          </cell>
          <cell r="G93" t="str">
            <v>PGK</v>
          </cell>
          <cell r="H93" t="str">
            <v>CGK</v>
          </cell>
          <cell r="I93" t="str">
            <v>DPS</v>
          </cell>
          <cell r="L93" t="str">
            <v>13:25</v>
          </cell>
          <cell r="M93" t="str">
            <v>14:45</v>
          </cell>
        </row>
        <row r="94">
          <cell r="A94">
            <v>738</v>
          </cell>
          <cell r="B94" t="str">
            <v>GMJ</v>
          </cell>
          <cell r="E94" t="str">
            <v>149 / 552</v>
          </cell>
          <cell r="G94" t="str">
            <v>PDG</v>
          </cell>
          <cell r="H94" t="str">
            <v>CGK</v>
          </cell>
          <cell r="I94" t="str">
            <v>PKY</v>
          </cell>
          <cell r="L94" t="str">
            <v>13:45</v>
          </cell>
          <cell r="M94" t="str">
            <v>14:45</v>
          </cell>
        </row>
        <row r="95">
          <cell r="A95">
            <v>738</v>
          </cell>
          <cell r="B95" t="str">
            <v>GMW</v>
          </cell>
          <cell r="E95" t="str">
            <v>567 / 610</v>
          </cell>
          <cell r="G95" t="str">
            <v>BPN</v>
          </cell>
          <cell r="H95" t="str">
            <v>CGK</v>
          </cell>
          <cell r="I95" t="str">
            <v>UPG</v>
          </cell>
          <cell r="L95" t="str">
            <v>14:15</v>
          </cell>
          <cell r="M95" t="str">
            <v>15:00</v>
          </cell>
        </row>
        <row r="96">
          <cell r="A96">
            <v>738</v>
          </cell>
          <cell r="B96" t="str">
            <v>GMR</v>
          </cell>
          <cell r="E96" t="str">
            <v>315 / 190</v>
          </cell>
          <cell r="G96" t="str">
            <v>SUB</v>
          </cell>
          <cell r="H96" t="str">
            <v>CGK</v>
          </cell>
          <cell r="I96" t="str">
            <v>KNO</v>
          </cell>
          <cell r="L96" t="str">
            <v>14:05</v>
          </cell>
          <cell r="M96" t="str">
            <v>15:05</v>
          </cell>
        </row>
        <row r="97">
          <cell r="A97">
            <v>738</v>
          </cell>
          <cell r="B97" t="str">
            <v>GFO</v>
          </cell>
          <cell r="E97" t="str">
            <v>313 / 110</v>
          </cell>
          <cell r="G97" t="str">
            <v>SUB</v>
          </cell>
          <cell r="H97" t="str">
            <v>CGK</v>
          </cell>
          <cell r="I97" t="str">
            <v>PLM</v>
          </cell>
          <cell r="L97" t="str">
            <v>12:45</v>
          </cell>
          <cell r="M97" t="str">
            <v>15:15</v>
          </cell>
        </row>
        <row r="98">
          <cell r="A98">
            <v>738</v>
          </cell>
          <cell r="B98" t="str">
            <v>GMZ</v>
          </cell>
          <cell r="E98" t="str">
            <v>605 / 514</v>
          </cell>
          <cell r="F98" t="str">
            <v>KDI</v>
          </cell>
          <cell r="G98" t="str">
            <v>UPG</v>
          </cell>
          <cell r="H98" t="str">
            <v>CGK</v>
          </cell>
          <cell r="I98" t="str">
            <v>PNK</v>
          </cell>
          <cell r="L98" t="str">
            <v>14:25</v>
          </cell>
          <cell r="M98" t="str">
            <v>15:20</v>
          </cell>
        </row>
        <row r="99">
          <cell r="A99">
            <v>738</v>
          </cell>
          <cell r="B99" t="str">
            <v>GMA</v>
          </cell>
          <cell r="E99" t="str">
            <v>155 / 134</v>
          </cell>
          <cell r="G99" t="str">
            <v>BTH</v>
          </cell>
          <cell r="H99" t="str">
            <v>CGK</v>
          </cell>
          <cell r="I99" t="str">
            <v>DJB</v>
          </cell>
          <cell r="L99" t="str">
            <v>13:25</v>
          </cell>
          <cell r="M99" t="str">
            <v>15:20</v>
          </cell>
        </row>
        <row r="100">
          <cell r="A100">
            <v>738</v>
          </cell>
          <cell r="B100" t="str">
            <v>GFS</v>
          </cell>
          <cell r="E100" t="str">
            <v>175 / 318</v>
          </cell>
          <cell r="G100" t="str">
            <v>PKU</v>
          </cell>
          <cell r="H100" t="str">
            <v>CGK</v>
          </cell>
          <cell r="I100" t="str">
            <v>SUB</v>
          </cell>
          <cell r="L100" t="str">
            <v>12:55</v>
          </cell>
          <cell r="M100" t="str">
            <v>15:25</v>
          </cell>
        </row>
        <row r="101">
          <cell r="A101">
            <v>738</v>
          </cell>
          <cell r="B101" t="str">
            <v>GMG</v>
          </cell>
          <cell r="E101" t="str">
            <v>185 / 76</v>
          </cell>
          <cell r="G101" t="str">
            <v>KNO</v>
          </cell>
          <cell r="H101" t="str">
            <v>CGK</v>
          </cell>
          <cell r="I101" t="str">
            <v>TKG</v>
          </cell>
          <cell r="L101" t="str">
            <v>13:40</v>
          </cell>
          <cell r="M101" t="str">
            <v>15:25</v>
          </cell>
        </row>
        <row r="102">
          <cell r="A102">
            <v>738</v>
          </cell>
          <cell r="B102" t="str">
            <v>GMD</v>
          </cell>
          <cell r="E102" t="str">
            <v>513 / 572</v>
          </cell>
          <cell r="G102" t="str">
            <v>PNK</v>
          </cell>
          <cell r="H102" t="str">
            <v>CGK</v>
          </cell>
          <cell r="I102" t="str">
            <v>BPN</v>
          </cell>
          <cell r="L102" t="str">
            <v>14:05</v>
          </cell>
          <cell r="M102" t="str">
            <v>15:30</v>
          </cell>
        </row>
        <row r="103">
          <cell r="A103">
            <v>738</v>
          </cell>
          <cell r="B103" t="str">
            <v>GNK</v>
          </cell>
          <cell r="E103" t="str">
            <v>187 / 242</v>
          </cell>
          <cell r="G103" t="str">
            <v>KNO</v>
          </cell>
          <cell r="H103" t="str">
            <v>CGK</v>
          </cell>
          <cell r="I103" t="str">
            <v>SRG</v>
          </cell>
          <cell r="L103" t="str">
            <v>14:50</v>
          </cell>
          <cell r="M103" t="str">
            <v>15:40</v>
          </cell>
        </row>
        <row r="104">
          <cell r="A104">
            <v>738</v>
          </cell>
          <cell r="B104" t="str">
            <v>GNA</v>
          </cell>
          <cell r="E104" t="str">
            <v>177 / 696</v>
          </cell>
          <cell r="G104" t="str">
            <v>PKU</v>
          </cell>
          <cell r="H104" t="str">
            <v>CGK</v>
          </cell>
          <cell r="I104" t="str">
            <v>KDI</v>
          </cell>
          <cell r="L104" t="str">
            <v>14:50</v>
          </cell>
          <cell r="M104" t="str">
            <v>15:45</v>
          </cell>
        </row>
        <row r="105">
          <cell r="A105">
            <v>738</v>
          </cell>
          <cell r="B105" t="str">
            <v>GFY</v>
          </cell>
          <cell r="E105" t="str">
            <v>239 / 448</v>
          </cell>
          <cell r="G105" t="str">
            <v>SRG</v>
          </cell>
          <cell r="H105" t="str">
            <v>CGK</v>
          </cell>
          <cell r="I105" t="str">
            <v>SUB</v>
          </cell>
          <cell r="J105" t="str">
            <v>KOE</v>
          </cell>
          <cell r="L105" t="str">
            <v>15:00</v>
          </cell>
          <cell r="M105" t="str">
            <v>15:45</v>
          </cell>
        </row>
        <row r="106">
          <cell r="A106">
            <v>738</v>
          </cell>
          <cell r="B106" t="str">
            <v>GNM</v>
          </cell>
          <cell r="E106" t="str">
            <v>293 / 178</v>
          </cell>
          <cell r="G106" t="str">
            <v>MLG</v>
          </cell>
          <cell r="H106" t="str">
            <v>CGK</v>
          </cell>
          <cell r="I106" t="str">
            <v>PKU</v>
          </cell>
          <cell r="L106" t="str">
            <v>14:50</v>
          </cell>
          <cell r="M106" t="str">
            <v>16:05</v>
          </cell>
        </row>
        <row r="107">
          <cell r="A107">
            <v>738</v>
          </cell>
          <cell r="B107" t="str">
            <v>GFI</v>
          </cell>
          <cell r="E107" t="str">
            <v>111 / 320</v>
          </cell>
          <cell r="G107" t="str">
            <v>PLM</v>
          </cell>
          <cell r="H107" t="str">
            <v>CGK</v>
          </cell>
          <cell r="I107" t="str">
            <v>SUB</v>
          </cell>
          <cell r="L107" t="str">
            <v>14:30</v>
          </cell>
          <cell r="M107" t="str">
            <v>16:10</v>
          </cell>
        </row>
        <row r="108">
          <cell r="A108">
            <v>738</v>
          </cell>
          <cell r="B108" t="str">
            <v>GMM</v>
          </cell>
          <cell r="E108" t="str">
            <v>317 / 214</v>
          </cell>
          <cell r="G108" t="str">
            <v>SUB</v>
          </cell>
          <cell r="H108" t="str">
            <v>CGK</v>
          </cell>
          <cell r="I108" t="str">
            <v>JOG</v>
          </cell>
          <cell r="L108" t="str">
            <v>15:05</v>
          </cell>
          <cell r="M108" t="str">
            <v>16:10</v>
          </cell>
        </row>
        <row r="109">
          <cell r="A109">
            <v>738</v>
          </cell>
          <cell r="B109" t="str">
            <v>GEM</v>
          </cell>
          <cell r="E109" t="str">
            <v>287 / 156</v>
          </cell>
          <cell r="G109" t="str">
            <v>TNJ</v>
          </cell>
          <cell r="H109" t="str">
            <v>CGK</v>
          </cell>
          <cell r="I109" t="str">
            <v>BTH</v>
          </cell>
          <cell r="L109" t="str">
            <v>14:50</v>
          </cell>
          <cell r="M109" t="str">
            <v>16:20</v>
          </cell>
        </row>
        <row r="110">
          <cell r="A110">
            <v>738</v>
          </cell>
          <cell r="B110" t="str">
            <v>GFC</v>
          </cell>
          <cell r="E110" t="str">
            <v>821 / 420</v>
          </cell>
          <cell r="G110" t="str">
            <v>KUL</v>
          </cell>
          <cell r="H110" t="str">
            <v>CGK</v>
          </cell>
          <cell r="I110" t="str">
            <v>DPS</v>
          </cell>
          <cell r="L110" t="str">
            <v>14:00</v>
          </cell>
          <cell r="M110" t="str">
            <v>16:25</v>
          </cell>
        </row>
        <row r="111">
          <cell r="A111">
            <v>738</v>
          </cell>
          <cell r="B111" t="str">
            <v>GFW</v>
          </cell>
          <cell r="E111" t="str">
            <v>831 / 838</v>
          </cell>
          <cell r="G111" t="str">
            <v>SIN</v>
          </cell>
          <cell r="H111" t="str">
            <v>CGK</v>
          </cell>
          <cell r="I111" t="str">
            <v>SIN</v>
          </cell>
          <cell r="L111" t="str">
            <v>14:55</v>
          </cell>
          <cell r="M111" t="str">
            <v>16:30</v>
          </cell>
        </row>
        <row r="112">
          <cell r="A112">
            <v>738</v>
          </cell>
          <cell r="B112" t="str">
            <v>GFA</v>
          </cell>
          <cell r="E112" t="str">
            <v>651 / 226</v>
          </cell>
          <cell r="F112" t="str">
            <v>BIK</v>
          </cell>
          <cell r="G112" t="str">
            <v>UPG</v>
          </cell>
          <cell r="H112" t="str">
            <v>CGK</v>
          </cell>
          <cell r="I112" t="str">
            <v>SOC</v>
          </cell>
          <cell r="L112" t="str">
            <v>14:35</v>
          </cell>
          <cell r="M112" t="str">
            <v>16:35</v>
          </cell>
        </row>
        <row r="113">
          <cell r="A113">
            <v>738</v>
          </cell>
          <cell r="B113" t="str">
            <v>GND</v>
          </cell>
          <cell r="E113" t="str">
            <v>433 / 78</v>
          </cell>
          <cell r="G113" t="str">
            <v>LOP</v>
          </cell>
          <cell r="H113" t="str">
            <v>CGK</v>
          </cell>
          <cell r="I113" t="str">
            <v>TKG</v>
          </cell>
          <cell r="L113" t="str">
            <v>15:50</v>
          </cell>
          <cell r="M113" t="str">
            <v>16:55</v>
          </cell>
        </row>
        <row r="114">
          <cell r="A114">
            <v>738</v>
          </cell>
          <cell r="B114" t="str">
            <v>GNG</v>
          </cell>
          <cell r="E114" t="str">
            <v>165 / 166</v>
          </cell>
          <cell r="G114" t="str">
            <v>PDG</v>
          </cell>
          <cell r="H114" t="str">
            <v>CGK</v>
          </cell>
          <cell r="I114" t="str">
            <v>PDG</v>
          </cell>
          <cell r="L114" t="str">
            <v>15:55</v>
          </cell>
          <cell r="M114" t="str">
            <v>16:55</v>
          </cell>
        </row>
        <row r="115">
          <cell r="A115">
            <v>738</v>
          </cell>
          <cell r="B115" t="str">
            <v>GNO</v>
          </cell>
          <cell r="E115" t="str">
            <v>209 / 322</v>
          </cell>
          <cell r="G115" t="str">
            <v>JOG</v>
          </cell>
          <cell r="H115" t="str">
            <v>CGK</v>
          </cell>
          <cell r="I115" t="str">
            <v>SUB</v>
          </cell>
          <cell r="L115" t="str">
            <v>15:30</v>
          </cell>
          <cell r="M115" t="str">
            <v>17:10</v>
          </cell>
        </row>
        <row r="116">
          <cell r="A116">
            <v>738</v>
          </cell>
          <cell r="B116" t="str">
            <v>GNU</v>
          </cell>
          <cell r="E116" t="str">
            <v>211 / 244</v>
          </cell>
          <cell r="G116" t="str">
            <v>JOG</v>
          </cell>
          <cell r="H116" t="str">
            <v>CGK</v>
          </cell>
          <cell r="I116" t="str">
            <v>SRG</v>
          </cell>
          <cell r="L116" t="str">
            <v>16:30</v>
          </cell>
          <cell r="M116" t="str">
            <v>17:15</v>
          </cell>
        </row>
        <row r="117">
          <cell r="A117">
            <v>738</v>
          </cell>
          <cell r="B117" t="str">
            <v>GFH</v>
          </cell>
          <cell r="E117" t="str">
            <v>653 / 114</v>
          </cell>
          <cell r="F117" t="str">
            <v>TIM</v>
          </cell>
          <cell r="G117" t="str">
            <v>DPS</v>
          </cell>
          <cell r="H117" t="str">
            <v>CGK</v>
          </cell>
          <cell r="I117" t="str">
            <v>PLM</v>
          </cell>
          <cell r="L117" t="str">
            <v>15:35</v>
          </cell>
          <cell r="M117" t="str">
            <v>17:20</v>
          </cell>
        </row>
        <row r="118">
          <cell r="A118">
            <v>738</v>
          </cell>
          <cell r="B118" t="str">
            <v>GFE</v>
          </cell>
          <cell r="E118" t="str">
            <v>537 / 142</v>
          </cell>
          <cell r="G118" t="str">
            <v>BDJ</v>
          </cell>
          <cell r="H118" t="str">
            <v>CGK</v>
          </cell>
          <cell r="I118" t="str">
            <v>BTJ</v>
          </cell>
          <cell r="L118" t="str">
            <v>15:55</v>
          </cell>
          <cell r="M118" t="str">
            <v>17:50</v>
          </cell>
        </row>
        <row r="119">
          <cell r="A119">
            <v>738</v>
          </cell>
          <cell r="B119" t="str">
            <v>GFU</v>
          </cell>
          <cell r="E119" t="str">
            <v>113 / 536</v>
          </cell>
          <cell r="G119" t="str">
            <v>PLM</v>
          </cell>
          <cell r="H119" t="str">
            <v>CGK</v>
          </cell>
          <cell r="I119" t="str">
            <v>BDJ</v>
          </cell>
          <cell r="L119" t="str">
            <v>16:35</v>
          </cell>
          <cell r="M119" t="str">
            <v>17:55</v>
          </cell>
        </row>
        <row r="120">
          <cell r="A120">
            <v>738</v>
          </cell>
          <cell r="B120" t="str">
            <v>GFK</v>
          </cell>
          <cell r="E120" t="str">
            <v>241 / 612</v>
          </cell>
          <cell r="G120" t="str">
            <v>SRG</v>
          </cell>
          <cell r="H120" t="str">
            <v>CGK</v>
          </cell>
          <cell r="I120" t="str">
            <v>UPG</v>
          </cell>
          <cell r="L120" t="str">
            <v>16:40</v>
          </cell>
          <cell r="M120" t="str">
            <v>17:55</v>
          </cell>
        </row>
        <row r="121">
          <cell r="A121">
            <v>738</v>
          </cell>
          <cell r="B121" t="str">
            <v>GMI</v>
          </cell>
          <cell r="E121" t="str">
            <v>873 / 846</v>
          </cell>
          <cell r="G121" t="str">
            <v>HKG</v>
          </cell>
          <cell r="H121" t="str">
            <v>CGK</v>
          </cell>
          <cell r="I121" t="str">
            <v>SIN</v>
          </cell>
          <cell r="L121" t="str">
            <v>13:00</v>
          </cell>
          <cell r="M121" t="str">
            <v>18:15</v>
          </cell>
        </row>
        <row r="122">
          <cell r="A122">
            <v>738</v>
          </cell>
          <cell r="B122" t="str">
            <v>GMO</v>
          </cell>
          <cell r="E122" t="str">
            <v>507 / 606</v>
          </cell>
          <cell r="G122" t="str">
            <v>PNK</v>
          </cell>
          <cell r="H122" t="str">
            <v>CGK</v>
          </cell>
          <cell r="I122" t="str">
            <v>MDC</v>
          </cell>
          <cell r="L122" t="str">
            <v>16:45</v>
          </cell>
          <cell r="M122" t="str">
            <v>18:15</v>
          </cell>
        </row>
        <row r="123">
          <cell r="A123">
            <v>738</v>
          </cell>
          <cell r="B123" t="str">
            <v>GFF</v>
          </cell>
          <cell r="E123" t="str">
            <v>439 / 510</v>
          </cell>
          <cell r="F123" t="str">
            <v>KOE</v>
          </cell>
          <cell r="G123" t="str">
            <v>DPS</v>
          </cell>
          <cell r="H123" t="str">
            <v>CGK</v>
          </cell>
          <cell r="I123" t="str">
            <v>PNK</v>
          </cell>
          <cell r="L123" t="str">
            <v>17:10</v>
          </cell>
          <cell r="M123" t="str">
            <v>18:15</v>
          </cell>
        </row>
        <row r="124">
          <cell r="A124">
            <v>738</v>
          </cell>
          <cell r="B124" t="str">
            <v>GNF</v>
          </cell>
          <cell r="E124" t="str">
            <v>643 / 158</v>
          </cell>
          <cell r="G124" t="str">
            <v>UPG</v>
          </cell>
          <cell r="H124" t="str">
            <v>CGK</v>
          </cell>
          <cell r="I124" t="str">
            <v>BTH</v>
          </cell>
          <cell r="L124" t="str">
            <v>17:25</v>
          </cell>
          <cell r="M124" t="str">
            <v>18:40</v>
          </cell>
        </row>
        <row r="125">
          <cell r="A125">
            <v>738</v>
          </cell>
          <cell r="B125" t="str">
            <v>GFN</v>
          </cell>
          <cell r="E125" t="str">
            <v>321 / 216</v>
          </cell>
          <cell r="G125" t="str">
            <v>SUB</v>
          </cell>
          <cell r="H125" t="str">
            <v>CGK</v>
          </cell>
          <cell r="I125" t="str">
            <v>JOG</v>
          </cell>
          <cell r="L125" t="str">
            <v>17:25</v>
          </cell>
          <cell r="M125" t="str">
            <v>18:50</v>
          </cell>
        </row>
        <row r="126">
          <cell r="A126">
            <v>738</v>
          </cell>
          <cell r="B126" t="str">
            <v>GNR</v>
          </cell>
          <cell r="E126" t="str">
            <v>179 / 576</v>
          </cell>
          <cell r="G126" t="str">
            <v>PKU</v>
          </cell>
          <cell r="H126" t="str">
            <v>CGK</v>
          </cell>
          <cell r="I126" t="str">
            <v>BPN</v>
          </cell>
          <cell r="L126" t="str">
            <v>18:25</v>
          </cell>
          <cell r="M126" t="str">
            <v>19:10</v>
          </cell>
        </row>
        <row r="127">
          <cell r="A127">
            <v>738</v>
          </cell>
          <cell r="B127" t="str">
            <v>GFO</v>
          </cell>
          <cell r="E127" t="str">
            <v>115 / 246</v>
          </cell>
          <cell r="G127" t="str">
            <v>PLM</v>
          </cell>
          <cell r="H127" t="str">
            <v>CGK</v>
          </cell>
          <cell r="I127" t="str">
            <v>SRG</v>
          </cell>
          <cell r="L127" t="str">
            <v>18:20</v>
          </cell>
          <cell r="M127" t="str">
            <v>19:30</v>
          </cell>
        </row>
        <row r="128">
          <cell r="A128">
            <v>738</v>
          </cell>
          <cell r="B128" t="str">
            <v>GFP</v>
          </cell>
          <cell r="E128" t="str">
            <v>147 / 326</v>
          </cell>
          <cell r="G128" t="str">
            <v>BTJ</v>
          </cell>
          <cell r="H128" t="str">
            <v>CGK</v>
          </cell>
          <cell r="I128" t="str">
            <v>SUB</v>
          </cell>
          <cell r="L128" t="str">
            <v>18:35</v>
          </cell>
          <cell r="M128" t="str">
            <v>19:30</v>
          </cell>
        </row>
        <row r="129">
          <cell r="A129">
            <v>738</v>
          </cell>
          <cell r="B129" t="str">
            <v>GFV</v>
          </cell>
          <cell r="E129" t="str">
            <v>75 / 196</v>
          </cell>
          <cell r="G129" t="str">
            <v>TKG</v>
          </cell>
          <cell r="H129" t="str">
            <v>CGK</v>
          </cell>
          <cell r="I129" t="str">
            <v>KNO</v>
          </cell>
          <cell r="L129" t="str">
            <v>15:20</v>
          </cell>
          <cell r="M129" t="str">
            <v>20:20</v>
          </cell>
        </row>
        <row r="130">
          <cell r="A130">
            <v>738</v>
          </cell>
          <cell r="B130" t="str">
            <v>GMJ</v>
          </cell>
          <cell r="E130" t="str">
            <v>553 / 328</v>
          </cell>
          <cell r="G130" t="str">
            <v>PKY</v>
          </cell>
          <cell r="H130" t="str">
            <v>CGK</v>
          </cell>
          <cell r="I130" t="str">
            <v>SUB</v>
          </cell>
          <cell r="L130" t="str">
            <v>19:10</v>
          </cell>
          <cell r="M130" t="str">
            <v>20:10</v>
          </cell>
        </row>
        <row r="131">
          <cell r="A131">
            <v>738</v>
          </cell>
          <cell r="B131" t="str">
            <v>GNI</v>
          </cell>
          <cell r="E131" t="str">
            <v>415 / 424</v>
          </cell>
          <cell r="G131" t="str">
            <v>DPS</v>
          </cell>
          <cell r="H131" t="str">
            <v>CGK</v>
          </cell>
          <cell r="I131" t="str">
            <v>DPS</v>
          </cell>
          <cell r="L131" t="str">
            <v>20:10</v>
          </cell>
          <cell r="M131" t="str">
            <v>21:05</v>
          </cell>
        </row>
        <row r="132">
          <cell r="A132">
            <v>738</v>
          </cell>
          <cell r="B132" t="str">
            <v>GMS</v>
          </cell>
          <cell r="E132" t="str">
            <v>659 / 652</v>
          </cell>
          <cell r="G132" t="str">
            <v>UPG</v>
          </cell>
          <cell r="H132" t="str">
            <v>CGK</v>
          </cell>
          <cell r="I132" t="str">
            <v>DPS</v>
          </cell>
          <cell r="J132" t="str">
            <v>TIM</v>
          </cell>
          <cell r="K132" t="str">
            <v>DJJ</v>
          </cell>
          <cell r="L132" t="str">
            <v>16:20</v>
          </cell>
          <cell r="M132" t="str">
            <v>21:35</v>
          </cell>
        </row>
        <row r="133">
          <cell r="A133">
            <v>738</v>
          </cell>
          <cell r="B133" t="str">
            <v>GFZ</v>
          </cell>
          <cell r="E133" t="str">
            <v>121 / 258</v>
          </cell>
          <cell r="G133" t="str">
            <v>KNO</v>
          </cell>
          <cell r="H133" t="str">
            <v>CGK</v>
          </cell>
          <cell r="I133" t="str">
            <v>JOG</v>
          </cell>
          <cell r="L133" t="str">
            <v>18:30</v>
          </cell>
          <cell r="M133" t="str">
            <v>21:40</v>
          </cell>
        </row>
        <row r="134">
          <cell r="A134">
            <v>738</v>
          </cell>
          <cell r="B134" t="str">
            <v>GMX</v>
          </cell>
          <cell r="E134" t="str">
            <v>529 / 256</v>
          </cell>
          <cell r="G134" t="str">
            <v>BDJ</v>
          </cell>
          <cell r="H134" t="str">
            <v>CGK</v>
          </cell>
          <cell r="I134" t="str">
            <v>JOG</v>
          </cell>
          <cell r="L134" t="str">
            <v>19:40</v>
          </cell>
          <cell r="M134" t="str">
            <v>21:45</v>
          </cell>
        </row>
        <row r="135">
          <cell r="A135">
            <v>738</v>
          </cell>
          <cell r="B135" t="str">
            <v>GNV</v>
          </cell>
          <cell r="E135" t="str">
            <v>221 / 650</v>
          </cell>
          <cell r="G135" t="str">
            <v>SOC</v>
          </cell>
          <cell r="H135" t="str">
            <v>CGK</v>
          </cell>
          <cell r="I135" t="str">
            <v>UPG</v>
          </cell>
          <cell r="J135" t="str">
            <v>BIK</v>
          </cell>
          <cell r="K135" t="str">
            <v>DJJ</v>
          </cell>
          <cell r="L135" t="str">
            <v>17:25</v>
          </cell>
          <cell r="M135" t="str">
            <v>21:55</v>
          </cell>
        </row>
        <row r="136">
          <cell r="A136">
            <v>738</v>
          </cell>
          <cell r="B136" t="str">
            <v>GNT</v>
          </cell>
          <cell r="E136" t="str">
            <v>191 / 682</v>
          </cell>
          <cell r="G136" t="str">
            <v>KNO</v>
          </cell>
          <cell r="H136" t="str">
            <v>CGK</v>
          </cell>
          <cell r="I136" t="str">
            <v>SOQ</v>
          </cell>
          <cell r="L136" t="str">
            <v>19:25</v>
          </cell>
          <cell r="M136" t="str">
            <v>00:30+1</v>
          </cell>
        </row>
        <row r="137">
          <cell r="A137">
            <v>738</v>
          </cell>
          <cell r="B137" t="str">
            <v>GMG</v>
          </cell>
          <cell r="E137" t="str">
            <v>77 / 876</v>
          </cell>
          <cell r="G137" t="str">
            <v>TKG</v>
          </cell>
          <cell r="H137" t="str">
            <v>CGK</v>
          </cell>
          <cell r="I137" t="str">
            <v>HKG</v>
          </cell>
          <cell r="L137" t="str">
            <v>18:00</v>
          </cell>
          <cell r="M137" t="str">
            <v>01:10+1</v>
          </cell>
        </row>
        <row r="138">
          <cell r="A138">
            <v>738</v>
          </cell>
          <cell r="B138" t="str">
            <v>GMN</v>
          </cell>
          <cell r="E138" t="str">
            <v>157 / 654</v>
          </cell>
          <cell r="G138" t="str">
            <v>BTH</v>
          </cell>
          <cell r="H138" t="str">
            <v>CGK</v>
          </cell>
          <cell r="I138" t="str">
            <v>UPG</v>
          </cell>
          <cell r="L138" t="str">
            <v>18:30</v>
          </cell>
          <cell r="M138" t="str">
            <v>01:15+1</v>
          </cell>
        </row>
        <row r="139">
          <cell r="A139">
            <v>738</v>
          </cell>
          <cell r="B139" t="str">
            <v>GMM</v>
          </cell>
          <cell r="E139" t="str">
            <v>215 / 648</v>
          </cell>
          <cell r="G139" t="str">
            <v>JOG</v>
          </cell>
          <cell r="H139" t="str">
            <v>CGK</v>
          </cell>
          <cell r="I139" t="str">
            <v>TTE</v>
          </cell>
          <cell r="L139" t="str">
            <v>19:50</v>
          </cell>
          <cell r="M139" t="str">
            <v>01:35+1</v>
          </cell>
        </row>
        <row r="140">
          <cell r="A140">
            <v>738</v>
          </cell>
          <cell r="B140" t="str">
            <v>GNL</v>
          </cell>
          <cell r="E140" t="str">
            <v>869 / 622</v>
          </cell>
          <cell r="G140" t="str">
            <v>BKK</v>
          </cell>
          <cell r="H140" t="str">
            <v>CGK</v>
          </cell>
          <cell r="I140" t="str">
            <v>PLW</v>
          </cell>
          <cell r="L140" t="str">
            <v>20:50</v>
          </cell>
          <cell r="M140" t="str">
            <v>03:05+1</v>
          </cell>
        </row>
        <row r="141">
          <cell r="A141">
            <v>738</v>
          </cell>
          <cell r="B141" t="str">
            <v>GFD</v>
          </cell>
          <cell r="E141">
            <v>657</v>
          </cell>
          <cell r="G141" t="str">
            <v>DJJ</v>
          </cell>
          <cell r="H141" t="str">
            <v>CGK</v>
          </cell>
          <cell r="L141" t="str">
            <v>10:30</v>
          </cell>
          <cell r="M141" t="str">
            <v>RON</v>
          </cell>
        </row>
        <row r="142">
          <cell r="A142">
            <v>738</v>
          </cell>
          <cell r="B142" t="str">
            <v>GMC</v>
          </cell>
          <cell r="E142">
            <v>107</v>
          </cell>
          <cell r="G142" t="str">
            <v>PLM</v>
          </cell>
          <cell r="H142" t="str">
            <v>CGK</v>
          </cell>
          <cell r="L142" t="str">
            <v>10:40</v>
          </cell>
          <cell r="M142" t="str">
            <v>RON</v>
          </cell>
        </row>
        <row r="143">
          <cell r="A143">
            <v>738</v>
          </cell>
          <cell r="B143" t="str">
            <v>GNS</v>
          </cell>
          <cell r="E143">
            <v>153</v>
          </cell>
          <cell r="G143" t="str">
            <v>BTH</v>
          </cell>
          <cell r="H143" t="str">
            <v>CGK</v>
          </cell>
          <cell r="L143" t="str">
            <v>10:40</v>
          </cell>
          <cell r="M143" t="str">
            <v>RON</v>
          </cell>
        </row>
        <row r="144">
          <cell r="A144">
            <v>738</v>
          </cell>
          <cell r="B144" t="str">
            <v>GMQ</v>
          </cell>
          <cell r="E144">
            <v>109</v>
          </cell>
          <cell r="G144" t="str">
            <v>PLM</v>
          </cell>
          <cell r="H144" t="str">
            <v>CGK</v>
          </cell>
          <cell r="L144" t="str">
            <v>12:45</v>
          </cell>
          <cell r="M144" t="str">
            <v>RON</v>
          </cell>
        </row>
        <row r="145">
          <cell r="A145" t="str">
            <v>CRK</v>
          </cell>
          <cell r="B145" t="str">
            <v>GRQ</v>
          </cell>
          <cell r="E145">
            <v>265</v>
          </cell>
          <cell r="G145" t="str">
            <v>BWX</v>
          </cell>
          <cell r="H145" t="str">
            <v>CGK</v>
          </cell>
          <cell r="L145" t="str">
            <v>14:20</v>
          </cell>
          <cell r="M145" t="str">
            <v>RON</v>
          </cell>
        </row>
        <row r="146">
          <cell r="A146">
            <v>738</v>
          </cell>
          <cell r="B146" t="str">
            <v>GNK</v>
          </cell>
          <cell r="E146">
            <v>245</v>
          </cell>
          <cell r="G146" t="str">
            <v>SRG</v>
          </cell>
          <cell r="H146" t="str">
            <v>CGK</v>
          </cell>
          <cell r="L146" t="str">
            <v>18:55</v>
          </cell>
          <cell r="M146" t="str">
            <v>RON</v>
          </cell>
        </row>
        <row r="147">
          <cell r="A147" t="str">
            <v>CRK</v>
          </cell>
          <cell r="B147" t="str">
            <v>GRL</v>
          </cell>
          <cell r="E147">
            <v>583</v>
          </cell>
          <cell r="G147" t="str">
            <v>AAP</v>
          </cell>
          <cell r="H147" t="str">
            <v>CGK</v>
          </cell>
          <cell r="L147" t="str">
            <v>15:40</v>
          </cell>
          <cell r="M147" t="str">
            <v>RON</v>
          </cell>
        </row>
        <row r="148">
          <cell r="A148" t="str">
            <v>CRK</v>
          </cell>
          <cell r="B148" t="str">
            <v>GRH</v>
          </cell>
          <cell r="E148">
            <v>261</v>
          </cell>
          <cell r="G148" t="str">
            <v>GNS</v>
          </cell>
          <cell r="H148" t="str">
            <v>CGK</v>
          </cell>
          <cell r="L148" t="str">
            <v>15:55</v>
          </cell>
          <cell r="M148" t="str">
            <v>RON</v>
          </cell>
        </row>
        <row r="149">
          <cell r="A149">
            <v>738</v>
          </cell>
          <cell r="B149" t="str">
            <v>GMY</v>
          </cell>
          <cell r="E149">
            <v>189</v>
          </cell>
          <cell r="G149" t="str">
            <v>KNO</v>
          </cell>
          <cell r="H149" t="str">
            <v>CGK</v>
          </cell>
          <cell r="L149" t="str">
            <v>16:25</v>
          </cell>
          <cell r="M149" t="str">
            <v>RON</v>
          </cell>
        </row>
        <row r="150">
          <cell r="A150">
            <v>738</v>
          </cell>
          <cell r="B150" t="str">
            <v>GFJ</v>
          </cell>
          <cell r="E150">
            <v>411</v>
          </cell>
          <cell r="G150" t="str">
            <v>DPS</v>
          </cell>
          <cell r="H150" t="str">
            <v>CGK</v>
          </cell>
          <cell r="L150" t="str">
            <v>16:40</v>
          </cell>
          <cell r="M150" t="str">
            <v>RON</v>
          </cell>
        </row>
        <row r="151">
          <cell r="A151">
            <v>738</v>
          </cell>
          <cell r="B151" t="str">
            <v>GNC</v>
          </cell>
          <cell r="E151">
            <v>647</v>
          </cell>
          <cell r="G151" t="str">
            <v>AMQ</v>
          </cell>
          <cell r="H151" t="str">
            <v>CGK</v>
          </cell>
          <cell r="L151" t="str">
            <v>17:10</v>
          </cell>
          <cell r="M151" t="str">
            <v>RON</v>
          </cell>
        </row>
        <row r="152">
          <cell r="A152" t="str">
            <v>CRK</v>
          </cell>
          <cell r="B152" t="str">
            <v>GRG</v>
          </cell>
          <cell r="E152">
            <v>285</v>
          </cell>
          <cell r="G152" t="str">
            <v>TJQ</v>
          </cell>
          <cell r="H152" t="str">
            <v>CGK</v>
          </cell>
          <cell r="L152" t="str">
            <v>17:25</v>
          </cell>
          <cell r="M152" t="str">
            <v>RON</v>
          </cell>
        </row>
        <row r="153">
          <cell r="A153">
            <v>738</v>
          </cell>
          <cell r="B153" t="str">
            <v>GFX</v>
          </cell>
          <cell r="E153">
            <v>213</v>
          </cell>
          <cell r="G153" t="str">
            <v>JOG</v>
          </cell>
          <cell r="H153" t="str">
            <v>CGK</v>
          </cell>
          <cell r="L153" t="str">
            <v>17:40</v>
          </cell>
          <cell r="M153" t="str">
            <v>RON</v>
          </cell>
        </row>
        <row r="154">
          <cell r="A154">
            <v>738</v>
          </cell>
          <cell r="B154" t="str">
            <v>GME</v>
          </cell>
          <cell r="E154">
            <v>601</v>
          </cell>
          <cell r="G154" t="str">
            <v>MDC</v>
          </cell>
          <cell r="H154" t="str">
            <v>CGK</v>
          </cell>
          <cell r="L154" t="str">
            <v>18:35</v>
          </cell>
          <cell r="M154" t="str">
            <v>RON</v>
          </cell>
        </row>
        <row r="155">
          <cell r="A155">
            <v>738</v>
          </cell>
          <cell r="B155" t="str">
            <v>GMK</v>
          </cell>
          <cell r="E155">
            <v>835</v>
          </cell>
          <cell r="G155" t="str">
            <v>SIN</v>
          </cell>
          <cell r="H155" t="str">
            <v>CGK</v>
          </cell>
          <cell r="L155" t="str">
            <v>18:35</v>
          </cell>
          <cell r="M155" t="str">
            <v>RON</v>
          </cell>
        </row>
        <row r="156">
          <cell r="A156">
            <v>738</v>
          </cell>
          <cell r="B156" t="str">
            <v>GFT</v>
          </cell>
          <cell r="E156">
            <v>167</v>
          </cell>
          <cell r="G156" t="str">
            <v>PDG</v>
          </cell>
          <cell r="H156" t="str">
            <v>CGK</v>
          </cell>
          <cell r="L156" t="str">
            <v>18:40</v>
          </cell>
          <cell r="M156" t="str">
            <v>RON</v>
          </cell>
        </row>
        <row r="157">
          <cell r="A157">
            <v>738</v>
          </cell>
          <cell r="B157" t="str">
            <v>GMA</v>
          </cell>
          <cell r="E157">
            <v>135</v>
          </cell>
          <cell r="G157" t="str">
            <v>DJB</v>
          </cell>
          <cell r="H157" t="str">
            <v>CGK</v>
          </cell>
          <cell r="L157" t="str">
            <v>19:00</v>
          </cell>
          <cell r="M157" t="str">
            <v>RON</v>
          </cell>
        </row>
        <row r="158">
          <cell r="A158">
            <v>738</v>
          </cell>
          <cell r="B158" t="str">
            <v>GMZ</v>
          </cell>
          <cell r="E158">
            <v>515</v>
          </cell>
          <cell r="G158" t="str">
            <v>PNK</v>
          </cell>
          <cell r="H158" t="str">
            <v>CGK</v>
          </cell>
          <cell r="L158" t="str">
            <v>19:15</v>
          </cell>
          <cell r="M158" t="str">
            <v>RON</v>
          </cell>
        </row>
        <row r="159">
          <cell r="A159">
            <v>738</v>
          </cell>
          <cell r="B159" t="str">
            <v>GFS</v>
          </cell>
          <cell r="E159">
            <v>323</v>
          </cell>
          <cell r="G159" t="str">
            <v>SUB</v>
          </cell>
          <cell r="H159" t="str">
            <v>CGK</v>
          </cell>
          <cell r="L159" t="str">
            <v>19:25</v>
          </cell>
          <cell r="M159" t="str">
            <v>RON</v>
          </cell>
        </row>
        <row r="160">
          <cell r="A160">
            <v>738</v>
          </cell>
          <cell r="B160" t="str">
            <v>GNH</v>
          </cell>
          <cell r="E160">
            <v>609</v>
          </cell>
          <cell r="F160" t="str">
            <v>PLW</v>
          </cell>
          <cell r="G160" t="str">
            <v>UPG</v>
          </cell>
          <cell r="H160" t="str">
            <v>CGK</v>
          </cell>
          <cell r="L160" t="str">
            <v>19:30</v>
          </cell>
          <cell r="M160" t="str">
            <v>RON</v>
          </cell>
        </row>
        <row r="161">
          <cell r="A161">
            <v>738</v>
          </cell>
          <cell r="B161" t="str">
            <v>GND</v>
          </cell>
          <cell r="E161">
            <v>79</v>
          </cell>
          <cell r="G161" t="str">
            <v>TKG</v>
          </cell>
          <cell r="H161" t="str">
            <v>CGK</v>
          </cell>
          <cell r="L161" t="str">
            <v>19:40</v>
          </cell>
          <cell r="M161" t="str">
            <v>RON</v>
          </cell>
        </row>
        <row r="162">
          <cell r="A162">
            <v>738</v>
          </cell>
          <cell r="B162" t="str">
            <v>GFA</v>
          </cell>
          <cell r="E162">
            <v>229</v>
          </cell>
          <cell r="G162" t="str">
            <v>SOC</v>
          </cell>
          <cell r="H162" t="str">
            <v>CGK</v>
          </cell>
          <cell r="L162" t="str">
            <v>20:05</v>
          </cell>
          <cell r="M162" t="str">
            <v>RON</v>
          </cell>
        </row>
        <row r="163">
          <cell r="A163">
            <v>738</v>
          </cell>
          <cell r="B163" t="str">
            <v>GFI</v>
          </cell>
          <cell r="E163">
            <v>325</v>
          </cell>
          <cell r="G163" t="str">
            <v>SUB</v>
          </cell>
          <cell r="H163" t="str">
            <v>CGK</v>
          </cell>
          <cell r="L163" t="str">
            <v>20:15</v>
          </cell>
          <cell r="M163" t="str">
            <v>RON</v>
          </cell>
        </row>
        <row r="164">
          <cell r="A164">
            <v>738</v>
          </cell>
          <cell r="B164" t="str">
            <v>GMU</v>
          </cell>
          <cell r="E164">
            <v>617</v>
          </cell>
          <cell r="G164" t="str">
            <v>UPG</v>
          </cell>
          <cell r="H164" t="str">
            <v>CGK</v>
          </cell>
          <cell r="L164" t="str">
            <v>20:20</v>
          </cell>
          <cell r="M164" t="str">
            <v>RON</v>
          </cell>
        </row>
        <row r="165">
          <cell r="A165">
            <v>738</v>
          </cell>
          <cell r="B165" t="str">
            <v>GFH</v>
          </cell>
          <cell r="E165">
            <v>119</v>
          </cell>
          <cell r="G165" t="str">
            <v>PLM</v>
          </cell>
          <cell r="H165" t="str">
            <v>CGK</v>
          </cell>
          <cell r="L165" t="str">
            <v>20:25</v>
          </cell>
          <cell r="M165" t="str">
            <v>RON</v>
          </cell>
        </row>
        <row r="166">
          <cell r="A166">
            <v>738</v>
          </cell>
          <cell r="B166" t="str">
            <v>GNU</v>
          </cell>
          <cell r="E166">
            <v>247</v>
          </cell>
          <cell r="G166" t="str">
            <v>SRG</v>
          </cell>
          <cell r="H166" t="str">
            <v>CGK</v>
          </cell>
          <cell r="L166" t="str">
            <v>20:35</v>
          </cell>
          <cell r="M166" t="str">
            <v>RON</v>
          </cell>
        </row>
        <row r="167">
          <cell r="A167">
            <v>738</v>
          </cell>
          <cell r="B167" t="str">
            <v>GEM</v>
          </cell>
          <cell r="E167">
            <v>159</v>
          </cell>
          <cell r="G167" t="str">
            <v>BTH</v>
          </cell>
          <cell r="H167" t="str">
            <v>CGK</v>
          </cell>
          <cell r="L167" t="str">
            <v>20:45</v>
          </cell>
          <cell r="M167" t="str">
            <v>RON</v>
          </cell>
        </row>
        <row r="168">
          <cell r="A168">
            <v>738</v>
          </cell>
          <cell r="B168" t="str">
            <v>GNM</v>
          </cell>
          <cell r="E168">
            <v>199</v>
          </cell>
          <cell r="G168" t="str">
            <v>PKU</v>
          </cell>
          <cell r="H168" t="str">
            <v>CGK</v>
          </cell>
          <cell r="L168" t="str">
            <v>20:45</v>
          </cell>
          <cell r="M168" t="str">
            <v>RON</v>
          </cell>
        </row>
        <row r="169">
          <cell r="A169">
            <v>738</v>
          </cell>
          <cell r="B169" t="str">
            <v>GMD</v>
          </cell>
          <cell r="E169">
            <v>575</v>
          </cell>
          <cell r="G169" t="str">
            <v>BPN</v>
          </cell>
          <cell r="H169" t="str">
            <v>CGK</v>
          </cell>
          <cell r="L169" t="str">
            <v>20:55</v>
          </cell>
          <cell r="M169" t="str">
            <v>RON</v>
          </cell>
        </row>
        <row r="170">
          <cell r="A170">
            <v>738</v>
          </cell>
          <cell r="B170" t="str">
            <v>GMR</v>
          </cell>
          <cell r="E170">
            <v>193</v>
          </cell>
          <cell r="G170" t="str">
            <v>KNO</v>
          </cell>
          <cell r="H170" t="str">
            <v>CGK</v>
          </cell>
          <cell r="L170" t="str">
            <v>21:00</v>
          </cell>
          <cell r="M170" t="str">
            <v>RON</v>
          </cell>
        </row>
        <row r="171">
          <cell r="A171">
            <v>738</v>
          </cell>
          <cell r="B171" t="str">
            <v>GNO</v>
          </cell>
          <cell r="E171">
            <v>327</v>
          </cell>
          <cell r="G171" t="str">
            <v>SUB</v>
          </cell>
          <cell r="H171" t="str">
            <v>CGK</v>
          </cell>
          <cell r="L171" t="str">
            <v>21:10</v>
          </cell>
          <cell r="M171" t="str">
            <v>RON</v>
          </cell>
        </row>
        <row r="172">
          <cell r="A172">
            <v>738</v>
          </cell>
          <cell r="B172" t="str">
            <v>GFW</v>
          </cell>
          <cell r="E172">
            <v>839</v>
          </cell>
          <cell r="G172" t="str">
            <v>SIN</v>
          </cell>
          <cell r="H172" t="str">
            <v>CGK</v>
          </cell>
          <cell r="L172" t="str">
            <v>21:15</v>
          </cell>
          <cell r="M172" t="str">
            <v>RON</v>
          </cell>
        </row>
        <row r="173">
          <cell r="A173">
            <v>738</v>
          </cell>
          <cell r="B173" t="str">
            <v>GFQ</v>
          </cell>
          <cell r="E173">
            <v>423</v>
          </cell>
          <cell r="G173" t="str">
            <v>DPS</v>
          </cell>
          <cell r="H173" t="str">
            <v>CGK</v>
          </cell>
          <cell r="L173" t="str">
            <v>21:20</v>
          </cell>
          <cell r="M173" t="str">
            <v>RON</v>
          </cell>
        </row>
        <row r="174">
          <cell r="A174">
            <v>738</v>
          </cell>
          <cell r="B174" t="str">
            <v>GMW</v>
          </cell>
          <cell r="E174">
            <v>613</v>
          </cell>
          <cell r="G174" t="str">
            <v>UPG</v>
          </cell>
          <cell r="H174" t="str">
            <v>CGK</v>
          </cell>
          <cell r="L174" t="str">
            <v>21:20</v>
          </cell>
          <cell r="M174" t="str">
            <v>RON</v>
          </cell>
        </row>
        <row r="175">
          <cell r="A175">
            <v>738</v>
          </cell>
          <cell r="B175" t="str">
            <v>GNG</v>
          </cell>
          <cell r="E175">
            <v>169</v>
          </cell>
          <cell r="G175" t="str">
            <v>PDG</v>
          </cell>
          <cell r="H175" t="str">
            <v>CGK</v>
          </cell>
          <cell r="L175" t="str">
            <v>21:30</v>
          </cell>
          <cell r="M175" t="str">
            <v>RON</v>
          </cell>
        </row>
        <row r="176">
          <cell r="A176">
            <v>738</v>
          </cell>
          <cell r="B176" t="str">
            <v>GNJ</v>
          </cell>
          <cell r="E176">
            <v>725</v>
          </cell>
          <cell r="G176" t="str">
            <v>PER</v>
          </cell>
          <cell r="H176" t="str">
            <v>CGK</v>
          </cell>
          <cell r="L176" t="str">
            <v>21:30</v>
          </cell>
          <cell r="M176" t="str">
            <v>RON</v>
          </cell>
        </row>
        <row r="177">
          <cell r="A177">
            <v>738</v>
          </cell>
          <cell r="B177" t="str">
            <v>GMH</v>
          </cell>
          <cell r="E177">
            <v>413</v>
          </cell>
          <cell r="G177" t="str">
            <v>DPS</v>
          </cell>
          <cell r="H177" t="str">
            <v>CGK</v>
          </cell>
          <cell r="L177" t="str">
            <v>21:50</v>
          </cell>
          <cell r="M177" t="str">
            <v>RON</v>
          </cell>
        </row>
        <row r="178">
          <cell r="A178">
            <v>738</v>
          </cell>
          <cell r="B178" t="str">
            <v>GMI</v>
          </cell>
          <cell r="E178">
            <v>847</v>
          </cell>
          <cell r="G178" t="str">
            <v>SIN</v>
          </cell>
          <cell r="H178" t="str">
            <v>CGK</v>
          </cell>
          <cell r="L178" t="str">
            <v>23:00</v>
          </cell>
          <cell r="M178" t="str">
            <v>RON</v>
          </cell>
        </row>
        <row r="179">
          <cell r="A179">
            <v>738</v>
          </cell>
          <cell r="B179" t="str">
            <v>GFN</v>
          </cell>
          <cell r="E179">
            <v>217</v>
          </cell>
          <cell r="G179" t="str">
            <v>JOG</v>
          </cell>
          <cell r="H179" t="str">
            <v>CGK</v>
          </cell>
          <cell r="L179" t="str">
            <v>23:10</v>
          </cell>
          <cell r="M179" t="str">
            <v>RON</v>
          </cell>
        </row>
      </sheetData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PEGAWAI"/>
      <sheetName val="TABEL GAJI"/>
      <sheetName val="Keu"/>
      <sheetName val="TGL25"/>
      <sheetName val="BNI II"/>
      <sheetName val="REKAP ANGGARAN"/>
      <sheetName val="REKAP IURAN"/>
      <sheetName val="SLIP GAJI"/>
      <sheetName val="ADM BANK"/>
      <sheetName val="UPLOAD"/>
      <sheetName val="dbase"/>
      <sheetName val="Audited 2015"/>
      <sheetName val="Real sd Juni 2016"/>
      <sheetName val="RKAP 2016"/>
      <sheetName val="jog"/>
      <sheetName val="Demografi IHC"/>
      <sheetName val="DROP DOWN"/>
      <sheetName val="droplist"/>
      <sheetName val="NAMA JABATAN"/>
      <sheetName val="DATA BASE"/>
      <sheetName val="NOMINAL"/>
      <sheetName val="lamplr_0 30 Jun 2010"/>
      <sheetName val="Real 2009"/>
      <sheetName val="rkap2011"/>
      <sheetName val="Kekuatan Pegawai 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B5">
            <v>2980515</v>
          </cell>
        </row>
        <row r="6">
          <cell r="AR6">
            <v>2012371</v>
          </cell>
          <cell r="AS6" t="str">
            <v>KUKUH PRASETYONINGSIH</v>
          </cell>
          <cell r="AT6">
            <v>0</v>
          </cell>
        </row>
        <row r="7">
          <cell r="AR7">
            <v>2980494</v>
          </cell>
          <cell r="AS7" t="str">
            <v>SALDY ROMPIS</v>
          </cell>
          <cell r="AT7">
            <v>0</v>
          </cell>
        </row>
        <row r="8">
          <cell r="AR8">
            <v>2011960</v>
          </cell>
          <cell r="AS8" t="str">
            <v>HANDRI NUGRAHA</v>
          </cell>
          <cell r="AT8">
            <v>0</v>
          </cell>
        </row>
        <row r="9">
          <cell r="AR9">
            <v>2980271</v>
          </cell>
          <cell r="AS9" t="str">
            <v>ALI IMRAN</v>
          </cell>
          <cell r="AT9">
            <v>0</v>
          </cell>
        </row>
        <row r="10">
          <cell r="AR10">
            <v>2980517</v>
          </cell>
          <cell r="AS10" t="str">
            <v>M. SYAFARDUDDIN</v>
          </cell>
          <cell r="AT10">
            <v>0</v>
          </cell>
        </row>
        <row r="11">
          <cell r="AR11">
            <v>2991054</v>
          </cell>
          <cell r="AS11" t="str">
            <v>HARRY KOROMPIS</v>
          </cell>
          <cell r="AT11">
            <v>0</v>
          </cell>
        </row>
        <row r="12">
          <cell r="AR12">
            <v>2991057</v>
          </cell>
          <cell r="AS12" t="str">
            <v>TENROADJI NUR AE</v>
          </cell>
          <cell r="AT12">
            <v>0</v>
          </cell>
        </row>
        <row r="13">
          <cell r="AR13">
            <v>2980652</v>
          </cell>
          <cell r="AS13" t="str">
            <v>SUGIATNO</v>
          </cell>
          <cell r="AT13">
            <v>0</v>
          </cell>
        </row>
        <row r="14">
          <cell r="AR14">
            <v>2980655</v>
          </cell>
          <cell r="AS14" t="str">
            <v>HASANUDDIN</v>
          </cell>
          <cell r="AT14">
            <v>0</v>
          </cell>
        </row>
        <row r="15">
          <cell r="AR15">
            <v>2991081</v>
          </cell>
          <cell r="AS15" t="str">
            <v>MUH IDRIS SALEH</v>
          </cell>
          <cell r="AT15">
            <v>0</v>
          </cell>
        </row>
        <row r="16">
          <cell r="AR16">
            <v>2991083</v>
          </cell>
          <cell r="AS16" t="str">
            <v>SURATNO PAPUTUNGAN</v>
          </cell>
          <cell r="AT16">
            <v>0</v>
          </cell>
        </row>
        <row r="17">
          <cell r="AR17">
            <v>2991058</v>
          </cell>
          <cell r="AS17" t="str">
            <v>EDDY NAINGGOLAN</v>
          </cell>
          <cell r="AT17">
            <v>0</v>
          </cell>
        </row>
        <row r="18">
          <cell r="AR18">
            <v>2011965</v>
          </cell>
          <cell r="AS18" t="str">
            <v>SAMSUDDIN M</v>
          </cell>
          <cell r="AT18">
            <v>0</v>
          </cell>
        </row>
        <row r="19">
          <cell r="AR19">
            <v>2991063</v>
          </cell>
          <cell r="AS19" t="str">
            <v>LUKMAN</v>
          </cell>
          <cell r="AT19">
            <v>0</v>
          </cell>
        </row>
        <row r="20">
          <cell r="AR20">
            <v>2991072</v>
          </cell>
          <cell r="AS20" t="str">
            <v>ALIMUDDIN</v>
          </cell>
          <cell r="AT20">
            <v>0</v>
          </cell>
        </row>
        <row r="21">
          <cell r="AR21">
            <v>2991052</v>
          </cell>
          <cell r="AS21" t="str">
            <v>PENDY EFFENDY</v>
          </cell>
          <cell r="AT21">
            <v>0</v>
          </cell>
        </row>
        <row r="22">
          <cell r="AR22">
            <v>2991059</v>
          </cell>
          <cell r="AS22" t="str">
            <v>ROY SAMPELAN</v>
          </cell>
          <cell r="AT22">
            <v>0</v>
          </cell>
        </row>
        <row r="23">
          <cell r="AR23">
            <v>2991060</v>
          </cell>
          <cell r="AS23" t="str">
            <v>HARISMAN</v>
          </cell>
          <cell r="AT23">
            <v>0</v>
          </cell>
        </row>
        <row r="24">
          <cell r="AR24">
            <v>2011969</v>
          </cell>
          <cell r="AS24" t="str">
            <v>M. HUSAIN DJUMA</v>
          </cell>
          <cell r="AT24">
            <v>0</v>
          </cell>
        </row>
        <row r="25">
          <cell r="AR25">
            <v>2011974</v>
          </cell>
          <cell r="AS25" t="str">
            <v>ACHMAD GASSING</v>
          </cell>
          <cell r="AT25">
            <v>0</v>
          </cell>
        </row>
        <row r="26">
          <cell r="AR26">
            <v>2011975</v>
          </cell>
          <cell r="AS26" t="str">
            <v>M. CHUSNAN</v>
          </cell>
          <cell r="AT26">
            <v>0</v>
          </cell>
        </row>
        <row r="27">
          <cell r="AR27">
            <v>2011976</v>
          </cell>
          <cell r="AS27" t="str">
            <v>AMIR BOKO</v>
          </cell>
          <cell r="AT27">
            <v>0</v>
          </cell>
        </row>
        <row r="28">
          <cell r="AR28">
            <v>2991061</v>
          </cell>
          <cell r="AS28" t="str">
            <v>ABDULLAH</v>
          </cell>
          <cell r="AT28">
            <v>0</v>
          </cell>
        </row>
        <row r="29">
          <cell r="AR29">
            <v>2980723</v>
          </cell>
          <cell r="AS29" t="str">
            <v>SAINONG</v>
          </cell>
          <cell r="AT29">
            <v>0</v>
          </cell>
        </row>
        <row r="30">
          <cell r="AR30">
            <v>2011962</v>
          </cell>
          <cell r="AS30" t="str">
            <v>BASRI NAJA</v>
          </cell>
          <cell r="AT30">
            <v>0</v>
          </cell>
        </row>
        <row r="31">
          <cell r="AR31">
            <v>2011963</v>
          </cell>
          <cell r="AS31" t="str">
            <v>ACHMAD KULAKA</v>
          </cell>
          <cell r="AT31">
            <v>0</v>
          </cell>
        </row>
        <row r="32">
          <cell r="AR32">
            <v>2011964</v>
          </cell>
          <cell r="AS32" t="str">
            <v>KAMSAH</v>
          </cell>
          <cell r="AT32">
            <v>0</v>
          </cell>
        </row>
        <row r="33">
          <cell r="AR33">
            <v>2991065</v>
          </cell>
          <cell r="AS33" t="str">
            <v>HASANUDDIN ARIFIN</v>
          </cell>
          <cell r="AT33">
            <v>0</v>
          </cell>
        </row>
        <row r="34">
          <cell r="AR34">
            <v>2991066</v>
          </cell>
          <cell r="AS34" t="str">
            <v>MUHAMMAD NATSIR</v>
          </cell>
          <cell r="AT34">
            <v>0</v>
          </cell>
        </row>
        <row r="35">
          <cell r="AR35">
            <v>2991067</v>
          </cell>
          <cell r="AS35" t="str">
            <v>ADB AZIS HASAN</v>
          </cell>
          <cell r="AT35">
            <v>0</v>
          </cell>
        </row>
        <row r="36">
          <cell r="AR36">
            <v>2991069</v>
          </cell>
          <cell r="AS36" t="str">
            <v>ABD RASYID</v>
          </cell>
          <cell r="AT36">
            <v>0</v>
          </cell>
        </row>
        <row r="37">
          <cell r="AR37">
            <v>2011967</v>
          </cell>
          <cell r="AS37" t="str">
            <v>JUMHAERA</v>
          </cell>
          <cell r="AT37">
            <v>0</v>
          </cell>
        </row>
        <row r="38">
          <cell r="AR38">
            <v>2011981</v>
          </cell>
          <cell r="AS38" t="str">
            <v>NIELAM SAMTA</v>
          </cell>
          <cell r="AT38">
            <v>0</v>
          </cell>
        </row>
        <row r="39">
          <cell r="AR39">
            <v>2011982</v>
          </cell>
          <cell r="AS39" t="str">
            <v>DEWI KOMALASARI</v>
          </cell>
          <cell r="AT39">
            <v>0</v>
          </cell>
        </row>
        <row r="40">
          <cell r="AR40">
            <v>2011983</v>
          </cell>
          <cell r="AS40" t="str">
            <v>FRANSISCA E. INDAP</v>
          </cell>
          <cell r="AT40">
            <v>0</v>
          </cell>
        </row>
        <row r="41">
          <cell r="AR41">
            <v>2011984</v>
          </cell>
          <cell r="AS41" t="str">
            <v>GESIT VONDA</v>
          </cell>
          <cell r="AT41">
            <v>0</v>
          </cell>
        </row>
        <row r="42">
          <cell r="AR42">
            <v>2011985</v>
          </cell>
          <cell r="AS42" t="str">
            <v>LANNY JEANE</v>
          </cell>
          <cell r="AT42">
            <v>0</v>
          </cell>
        </row>
        <row r="43">
          <cell r="AR43">
            <v>2991062</v>
          </cell>
          <cell r="AS43" t="str">
            <v>SYAMSUDDIN .HS</v>
          </cell>
          <cell r="AT43">
            <v>0</v>
          </cell>
        </row>
        <row r="44">
          <cell r="AR44">
            <v>2991064</v>
          </cell>
          <cell r="AS44" t="str">
            <v>MUH. YUNUS</v>
          </cell>
          <cell r="AT44">
            <v>0</v>
          </cell>
        </row>
        <row r="45">
          <cell r="AR45">
            <v>2011970</v>
          </cell>
          <cell r="AS45" t="str">
            <v>DJOEMADDIN</v>
          </cell>
          <cell r="AT45">
            <v>0</v>
          </cell>
        </row>
        <row r="46">
          <cell r="AR46">
            <v>2011972</v>
          </cell>
          <cell r="AS46" t="str">
            <v>RAHMADI RAMLI</v>
          </cell>
          <cell r="AT46">
            <v>0</v>
          </cell>
        </row>
        <row r="47">
          <cell r="AR47">
            <v>2991076</v>
          </cell>
          <cell r="AS47" t="str">
            <v>NOVEL NOVLI SAID</v>
          </cell>
          <cell r="AT47">
            <v>0</v>
          </cell>
        </row>
        <row r="48">
          <cell r="AR48">
            <v>2980653</v>
          </cell>
          <cell r="AS48" t="str">
            <v>H. MUKHTAR</v>
          </cell>
          <cell r="AT48">
            <v>0</v>
          </cell>
        </row>
        <row r="49">
          <cell r="AR49">
            <v>2980658</v>
          </cell>
          <cell r="AS49" t="str">
            <v>H/ LAODE BASIR</v>
          </cell>
          <cell r="AT49">
            <v>0</v>
          </cell>
        </row>
        <row r="50">
          <cell r="AR50">
            <v>2980660</v>
          </cell>
          <cell r="AS50" t="str">
            <v>H. RAMLI</v>
          </cell>
          <cell r="AT50">
            <v>0</v>
          </cell>
        </row>
        <row r="51">
          <cell r="AR51">
            <v>2980661</v>
          </cell>
          <cell r="AS51" t="str">
            <v>M. MUNIR A</v>
          </cell>
          <cell r="AT51">
            <v>0</v>
          </cell>
        </row>
        <row r="52">
          <cell r="AR52">
            <v>2980662</v>
          </cell>
          <cell r="AS52" t="str">
            <v>ABD RIVAI</v>
          </cell>
          <cell r="AT52">
            <v>0</v>
          </cell>
        </row>
        <row r="53">
          <cell r="AR53">
            <v>2980663</v>
          </cell>
          <cell r="AS53" t="str">
            <v>AZIZ .SM</v>
          </cell>
          <cell r="AT53">
            <v>0</v>
          </cell>
        </row>
        <row r="54">
          <cell r="AR54">
            <v>2980664</v>
          </cell>
          <cell r="AS54" t="str">
            <v>SALIM</v>
          </cell>
          <cell r="AT54">
            <v>0</v>
          </cell>
        </row>
        <row r="55">
          <cell r="AR55">
            <v>2980665</v>
          </cell>
          <cell r="AS55" t="str">
            <v>SAKKA</v>
          </cell>
          <cell r="AT55">
            <v>0</v>
          </cell>
        </row>
        <row r="56">
          <cell r="AR56">
            <v>2980667</v>
          </cell>
          <cell r="AS56" t="str">
            <v>SAENI</v>
          </cell>
          <cell r="AT56">
            <v>0</v>
          </cell>
        </row>
        <row r="57">
          <cell r="AR57">
            <v>2980668</v>
          </cell>
          <cell r="AS57" t="str">
            <v>ANDI DJUNAEDI</v>
          </cell>
          <cell r="AT57">
            <v>0</v>
          </cell>
        </row>
        <row r="58">
          <cell r="AR58">
            <v>2980669</v>
          </cell>
          <cell r="AS58" t="str">
            <v>TUWO</v>
          </cell>
          <cell r="AT58">
            <v>0</v>
          </cell>
        </row>
        <row r="59">
          <cell r="AR59">
            <v>2980670</v>
          </cell>
          <cell r="AS59" t="str">
            <v>SAHABUDDIN SYARIF</v>
          </cell>
          <cell r="AT59">
            <v>0</v>
          </cell>
        </row>
        <row r="60">
          <cell r="AR60">
            <v>2980671</v>
          </cell>
          <cell r="AS60" t="str">
            <v>AMRIN</v>
          </cell>
          <cell r="AT60">
            <v>0</v>
          </cell>
        </row>
        <row r="61">
          <cell r="AR61">
            <v>2980672</v>
          </cell>
          <cell r="AS61" t="str">
            <v>RAFAEL RUMAGIT</v>
          </cell>
          <cell r="AT61">
            <v>0</v>
          </cell>
        </row>
        <row r="62">
          <cell r="AR62">
            <v>4980067</v>
          </cell>
          <cell r="AS62" t="str">
            <v>AM. ARIEF DJAFAR</v>
          </cell>
          <cell r="AT62">
            <v>0</v>
          </cell>
        </row>
        <row r="63">
          <cell r="AR63">
            <v>2991053</v>
          </cell>
          <cell r="AS63" t="str">
            <v>KAMRIE</v>
          </cell>
          <cell r="AT63">
            <v>0</v>
          </cell>
        </row>
        <row r="64">
          <cell r="AR64">
            <v>2991084</v>
          </cell>
          <cell r="AS64" t="str">
            <v>MAYABRENDA PATTY</v>
          </cell>
          <cell r="AT64">
            <v>0</v>
          </cell>
        </row>
        <row r="65">
          <cell r="AR65">
            <v>2991055</v>
          </cell>
          <cell r="AS65" t="str">
            <v>SUTARYO</v>
          </cell>
          <cell r="AT65">
            <v>0</v>
          </cell>
        </row>
        <row r="66">
          <cell r="AR66">
            <v>2980515</v>
          </cell>
          <cell r="AS66" t="str">
            <v>E. DERMAWAN TATONTOS</v>
          </cell>
          <cell r="AT66">
            <v>0</v>
          </cell>
        </row>
        <row r="67">
          <cell r="AR67">
            <v>2980654</v>
          </cell>
          <cell r="AS67" t="str">
            <v>ACHMAD CHOLIKUL ICH</v>
          </cell>
          <cell r="AT67">
            <v>0</v>
          </cell>
        </row>
        <row r="68">
          <cell r="AR68">
            <v>2980657</v>
          </cell>
          <cell r="AS68" t="str">
            <v>CALVIN. GB</v>
          </cell>
          <cell r="AT68">
            <v>0</v>
          </cell>
        </row>
        <row r="69">
          <cell r="AR69">
            <v>2991068</v>
          </cell>
          <cell r="AS69" t="str">
            <v>MAPPIASE</v>
          </cell>
          <cell r="AT69">
            <v>0</v>
          </cell>
        </row>
        <row r="70">
          <cell r="AR70">
            <v>2991073</v>
          </cell>
          <cell r="AS70" t="str">
            <v>JAMALUDDIN</v>
          </cell>
          <cell r="AT70">
            <v>0</v>
          </cell>
        </row>
        <row r="71">
          <cell r="AR71">
            <v>2980656</v>
          </cell>
          <cell r="AS71" t="str">
            <v>HARIMUDDIN</v>
          </cell>
          <cell r="AT71">
            <v>0</v>
          </cell>
        </row>
        <row r="72">
          <cell r="AR72">
            <v>2980659</v>
          </cell>
          <cell r="AS72" t="str">
            <v>H. AMIR TAYEB</v>
          </cell>
          <cell r="AT72">
            <v>0</v>
          </cell>
        </row>
        <row r="73">
          <cell r="AR73">
            <v>2991673</v>
          </cell>
          <cell r="AS73" t="str">
            <v>NATAN PAULUS</v>
          </cell>
          <cell r="AT73">
            <v>0</v>
          </cell>
        </row>
        <row r="74">
          <cell r="AR74">
            <v>2011977</v>
          </cell>
          <cell r="AS74" t="str">
            <v>SYAHRIL</v>
          </cell>
          <cell r="AT74">
            <v>0</v>
          </cell>
        </row>
        <row r="75">
          <cell r="AR75">
            <v>2011978</v>
          </cell>
          <cell r="AS75" t="str">
            <v>JAFRI SUTOYO</v>
          </cell>
          <cell r="AT75">
            <v>0</v>
          </cell>
        </row>
        <row r="76">
          <cell r="AR76">
            <v>2011979</v>
          </cell>
          <cell r="AS76" t="str">
            <v>JULIUS BALIK</v>
          </cell>
          <cell r="AT76">
            <v>0</v>
          </cell>
        </row>
        <row r="77">
          <cell r="AR77">
            <v>2011980</v>
          </cell>
          <cell r="AS77" t="str">
            <v>ILHAM JAYA</v>
          </cell>
          <cell r="AT77">
            <v>0</v>
          </cell>
        </row>
        <row r="78">
          <cell r="AR78">
            <v>2991080</v>
          </cell>
          <cell r="AS78" t="str">
            <v>HENDRIK J. PELENKAHU</v>
          </cell>
          <cell r="AT78">
            <v>0</v>
          </cell>
        </row>
        <row r="79">
          <cell r="AR79">
            <v>2991082</v>
          </cell>
          <cell r="AS79" t="str">
            <v>BUDIMAN PANJAITAN</v>
          </cell>
          <cell r="AT79">
            <v>0</v>
          </cell>
        </row>
        <row r="80">
          <cell r="AR80">
            <v>2980716</v>
          </cell>
          <cell r="AS80" t="str">
            <v>ARIFIN</v>
          </cell>
          <cell r="AT80">
            <v>0</v>
          </cell>
        </row>
        <row r="81">
          <cell r="AR81">
            <v>2011961</v>
          </cell>
          <cell r="AS81" t="str">
            <v>M. HARTO AKIB</v>
          </cell>
          <cell r="AT81">
            <v>0</v>
          </cell>
        </row>
        <row r="82">
          <cell r="AR82">
            <v>2011966</v>
          </cell>
          <cell r="AS82" t="str">
            <v>M. DHANI SABRI</v>
          </cell>
          <cell r="AT82">
            <v>0</v>
          </cell>
        </row>
        <row r="83">
          <cell r="AR83">
            <v>2011968</v>
          </cell>
          <cell r="AS83" t="str">
            <v>RAPPE TAHIR</v>
          </cell>
          <cell r="AT83">
            <v>0</v>
          </cell>
        </row>
        <row r="84">
          <cell r="AR84">
            <v>2991070</v>
          </cell>
          <cell r="AS84" t="str">
            <v>H;. HASENG TJOLE</v>
          </cell>
          <cell r="AT84">
            <v>0</v>
          </cell>
        </row>
        <row r="85">
          <cell r="AR85">
            <v>2991071</v>
          </cell>
          <cell r="AS85" t="str">
            <v>H.M USMANBETA</v>
          </cell>
          <cell r="AT85">
            <v>0</v>
          </cell>
        </row>
        <row r="86">
          <cell r="AR86">
            <v>2991074</v>
          </cell>
          <cell r="AS86" t="str">
            <v>H. BAHARUDDIN A</v>
          </cell>
          <cell r="AT86">
            <v>0</v>
          </cell>
        </row>
        <row r="87">
          <cell r="AR87">
            <v>2991075</v>
          </cell>
          <cell r="AS87" t="str">
            <v>ABD RAJAB</v>
          </cell>
          <cell r="AT87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737NG1"/>
      <sheetName val="B737NG"/>
      <sheetName val="WB"/>
      <sheetName val="INTL"/>
      <sheetName val="EXRON FLIGHT"/>
      <sheetName val="HAJJ"/>
      <sheetName val="RADIO COM RECORD"/>
      <sheetName val="WB 1"/>
      <sheetName val="BON FUEL"/>
    </sheetNames>
    <sheetDataSet>
      <sheetData sheetId="0" refreshError="1">
        <row r="1">
          <cell r="A1" t="str">
            <v>DATE  : MAR 05th 2020</v>
          </cell>
          <cell r="E1" t="str">
            <v>DAILY LOG</v>
          </cell>
        </row>
        <row r="2">
          <cell r="A2" t="str">
            <v>DAY   : THURSDAY</v>
          </cell>
          <cell r="E2" t="str">
            <v>NARROW BODY AIRCRAFT SCHEDULE</v>
          </cell>
        </row>
        <row r="3">
          <cell r="A3" t="str">
            <v>AIRCRAFT</v>
          </cell>
          <cell r="E3" t="str">
            <v>FLIGHT</v>
          </cell>
          <cell r="F3" t="str">
            <v>DESTINATION</v>
          </cell>
          <cell r="K3" t="str">
            <v>SCHEDULE</v>
          </cell>
          <cell r="M3" t="str">
            <v>CTC</v>
          </cell>
          <cell r="N3" t="str">
            <v>REMARKS</v>
          </cell>
        </row>
        <row r="4">
          <cell r="A4" t="str">
            <v>TYPE</v>
          </cell>
          <cell r="B4" t="str">
            <v>REG</v>
          </cell>
          <cell r="E4" t="str">
            <v>NUMBER</v>
          </cell>
          <cell r="K4" t="str">
            <v>ETA</v>
          </cell>
          <cell r="L4" t="str">
            <v>ETD</v>
          </cell>
          <cell r="M4" t="str">
            <v>ETA</v>
          </cell>
        </row>
        <row r="5">
          <cell r="A5">
            <v>738</v>
          </cell>
          <cell r="B5" t="str">
            <v>GMO</v>
          </cell>
          <cell r="E5">
            <v>560</v>
          </cell>
          <cell r="H5" t="str">
            <v>CGK</v>
          </cell>
          <cell r="I5" t="str">
            <v>BPN</v>
          </cell>
          <cell r="L5" t="str">
            <v>EXRON</v>
          </cell>
          <cell r="M5" t="str">
            <v>04:55</v>
          </cell>
        </row>
        <row r="6">
          <cell r="A6">
            <v>738</v>
          </cell>
          <cell r="B6" t="str">
            <v>GMZ</v>
          </cell>
          <cell r="E6">
            <v>604</v>
          </cell>
          <cell r="H6" t="str">
            <v>CGK</v>
          </cell>
          <cell r="I6" t="str">
            <v>UPG</v>
          </cell>
          <cell r="L6" t="str">
            <v>EXRON</v>
          </cell>
          <cell r="M6" t="str">
            <v>05:10</v>
          </cell>
        </row>
        <row r="7">
          <cell r="A7">
            <v>738</v>
          </cell>
          <cell r="B7" t="str">
            <v>GMD</v>
          </cell>
          <cell r="E7">
            <v>500</v>
          </cell>
          <cell r="H7" t="str">
            <v>CGK</v>
          </cell>
          <cell r="I7" t="str">
            <v>PNK</v>
          </cell>
          <cell r="L7" t="str">
            <v>EXRON</v>
          </cell>
          <cell r="M7" t="str">
            <v>05:15</v>
          </cell>
        </row>
        <row r="8">
          <cell r="A8">
            <v>738</v>
          </cell>
          <cell r="B8" t="str">
            <v>GNI</v>
          </cell>
          <cell r="E8">
            <v>202</v>
          </cell>
          <cell r="H8" t="str">
            <v>CGK</v>
          </cell>
          <cell r="I8" t="str">
            <v>JOG</v>
          </cell>
          <cell r="L8" t="str">
            <v>EXRON</v>
          </cell>
          <cell r="M8" t="str">
            <v>05:15</v>
          </cell>
        </row>
        <row r="9">
          <cell r="A9">
            <v>738</v>
          </cell>
          <cell r="B9" t="str">
            <v>GMQ</v>
          </cell>
          <cell r="E9">
            <v>220</v>
          </cell>
          <cell r="H9" t="str">
            <v>CGK</v>
          </cell>
          <cell r="I9" t="str">
            <v>SOC</v>
          </cell>
          <cell r="L9" t="str">
            <v>EXRON</v>
          </cell>
          <cell r="M9" t="str">
            <v>05:25</v>
          </cell>
        </row>
        <row r="10">
          <cell r="A10">
            <v>738</v>
          </cell>
          <cell r="B10" t="str">
            <v>GNA</v>
          </cell>
          <cell r="E10">
            <v>302</v>
          </cell>
          <cell r="H10" t="str">
            <v>CGK</v>
          </cell>
          <cell r="I10" t="str">
            <v>SUB</v>
          </cell>
          <cell r="L10" t="str">
            <v>EXRON</v>
          </cell>
          <cell r="M10" t="str">
            <v>05:25</v>
          </cell>
        </row>
        <row r="11">
          <cell r="A11">
            <v>738</v>
          </cell>
          <cell r="B11" t="str">
            <v>GMX</v>
          </cell>
          <cell r="E11">
            <v>100</v>
          </cell>
          <cell r="H11" t="str">
            <v>CGK</v>
          </cell>
          <cell r="I11" t="str">
            <v>PLM</v>
          </cell>
          <cell r="L11" t="str">
            <v>EXRON</v>
          </cell>
          <cell r="M11" t="str">
            <v>05:30</v>
          </cell>
        </row>
        <row r="12">
          <cell r="A12">
            <v>738</v>
          </cell>
          <cell r="B12" t="str">
            <v>GFU</v>
          </cell>
          <cell r="E12">
            <v>180</v>
          </cell>
          <cell r="H12" t="str">
            <v>CGK</v>
          </cell>
          <cell r="I12" t="str">
            <v>KNO</v>
          </cell>
          <cell r="L12" t="str">
            <v>EXRON</v>
          </cell>
          <cell r="M12" t="str">
            <v>05:35</v>
          </cell>
        </row>
        <row r="13">
          <cell r="A13">
            <v>738</v>
          </cell>
          <cell r="B13" t="str">
            <v>GMR</v>
          </cell>
          <cell r="E13">
            <v>230</v>
          </cell>
          <cell r="H13" t="str">
            <v>CGK</v>
          </cell>
          <cell r="I13" t="str">
            <v>SRG</v>
          </cell>
          <cell r="L13" t="str">
            <v>EXRON</v>
          </cell>
          <cell r="M13" t="str">
            <v>05:35</v>
          </cell>
        </row>
        <row r="14">
          <cell r="A14">
            <v>738</v>
          </cell>
          <cell r="B14" t="str">
            <v>GFE</v>
          </cell>
          <cell r="E14">
            <v>530</v>
          </cell>
          <cell r="H14" t="str">
            <v>CGK</v>
          </cell>
          <cell r="I14" t="str">
            <v>BDJ</v>
          </cell>
          <cell r="L14" t="str">
            <v>EXRON</v>
          </cell>
          <cell r="M14" t="str">
            <v>05:40</v>
          </cell>
        </row>
        <row r="15">
          <cell r="A15">
            <v>738</v>
          </cell>
          <cell r="B15" t="str">
            <v>GNG</v>
          </cell>
          <cell r="E15">
            <v>550</v>
          </cell>
          <cell r="H15" t="str">
            <v>CGK</v>
          </cell>
          <cell r="I15" t="str">
            <v>PKY</v>
          </cell>
          <cell r="L15" t="str">
            <v>EXRON</v>
          </cell>
          <cell r="M15" t="str">
            <v>05:40</v>
          </cell>
        </row>
        <row r="16">
          <cell r="A16">
            <v>738</v>
          </cell>
          <cell r="B16" t="str">
            <v>GEM</v>
          </cell>
          <cell r="E16">
            <v>130</v>
          </cell>
          <cell r="H16" t="str">
            <v>CGK</v>
          </cell>
          <cell r="I16" t="str">
            <v>DJB</v>
          </cell>
          <cell r="L16" t="str">
            <v>EXRON</v>
          </cell>
          <cell r="M16" t="str">
            <v>05:45</v>
          </cell>
        </row>
        <row r="17">
          <cell r="A17">
            <v>738</v>
          </cell>
          <cell r="B17" t="str">
            <v>GFY</v>
          </cell>
          <cell r="E17">
            <v>434</v>
          </cell>
          <cell r="H17" t="str">
            <v>CGK</v>
          </cell>
          <cell r="I17" t="str">
            <v>LOP</v>
          </cell>
          <cell r="L17" t="str">
            <v>EXRON</v>
          </cell>
          <cell r="M17" t="str">
            <v>05:45</v>
          </cell>
        </row>
        <row r="18">
          <cell r="A18">
            <v>738</v>
          </cell>
          <cell r="B18" t="str">
            <v>GFJ</v>
          </cell>
          <cell r="E18">
            <v>160</v>
          </cell>
          <cell r="H18" t="str">
            <v>CGK</v>
          </cell>
          <cell r="I18" t="str">
            <v>PDG</v>
          </cell>
          <cell r="L18" t="str">
            <v>EXRON</v>
          </cell>
          <cell r="M18" t="str">
            <v>06:10</v>
          </cell>
        </row>
        <row r="19">
          <cell r="A19">
            <v>738</v>
          </cell>
          <cell r="B19" t="str">
            <v>GFP</v>
          </cell>
          <cell r="E19">
            <v>824</v>
          </cell>
          <cell r="H19" t="str">
            <v>CGK</v>
          </cell>
          <cell r="I19" t="str">
            <v>SIN</v>
          </cell>
          <cell r="L19" t="str">
            <v>EXRON</v>
          </cell>
          <cell r="M19" t="str">
            <v>06:10</v>
          </cell>
        </row>
        <row r="20">
          <cell r="A20">
            <v>738</v>
          </cell>
          <cell r="B20" t="str">
            <v>GNO</v>
          </cell>
          <cell r="E20">
            <v>304</v>
          </cell>
          <cell r="H20" t="str">
            <v>CGK</v>
          </cell>
          <cell r="I20" t="str">
            <v>SUB</v>
          </cell>
          <cell r="L20" t="str">
            <v>EXRON</v>
          </cell>
          <cell r="M20" t="str">
            <v>06:15</v>
          </cell>
        </row>
        <row r="21">
          <cell r="A21">
            <v>738</v>
          </cell>
          <cell r="B21" t="str">
            <v>GNS</v>
          </cell>
          <cell r="E21">
            <v>150</v>
          </cell>
          <cell r="H21" t="str">
            <v>CGK</v>
          </cell>
          <cell r="I21" t="str">
            <v>BTH</v>
          </cell>
          <cell r="L21" t="str">
            <v>EXRON</v>
          </cell>
          <cell r="M21" t="str">
            <v>06:20</v>
          </cell>
        </row>
        <row r="22">
          <cell r="A22" t="str">
            <v>CRK</v>
          </cell>
          <cell r="B22" t="str">
            <v>GRG</v>
          </cell>
          <cell r="E22">
            <v>262</v>
          </cell>
          <cell r="H22" t="str">
            <v>CGK</v>
          </cell>
          <cell r="I22" t="str">
            <v>FLZ</v>
          </cell>
          <cell r="L22" t="str">
            <v>EXRON</v>
          </cell>
          <cell r="M22" t="str">
            <v>06:20</v>
          </cell>
        </row>
        <row r="23">
          <cell r="A23" t="str">
            <v>CRK</v>
          </cell>
          <cell r="B23" t="str">
            <v>GRH</v>
          </cell>
          <cell r="E23">
            <v>260</v>
          </cell>
          <cell r="H23" t="str">
            <v>CGK</v>
          </cell>
          <cell r="I23" t="str">
            <v>GNS</v>
          </cell>
          <cell r="L23" t="str">
            <v>EXRON</v>
          </cell>
          <cell r="M23" t="str">
            <v>06:25</v>
          </cell>
        </row>
        <row r="24">
          <cell r="A24">
            <v>738</v>
          </cell>
          <cell r="B24" t="str">
            <v>GFK</v>
          </cell>
          <cell r="E24">
            <v>562</v>
          </cell>
          <cell r="H24" t="str">
            <v>CGK</v>
          </cell>
          <cell r="I24" t="str">
            <v>BPN</v>
          </cell>
          <cell r="L24" t="str">
            <v>EXRON</v>
          </cell>
          <cell r="M24" t="str">
            <v>06:30</v>
          </cell>
        </row>
        <row r="25">
          <cell r="A25" t="str">
            <v>CRK</v>
          </cell>
          <cell r="B25" t="str">
            <v>GRQ</v>
          </cell>
          <cell r="E25">
            <v>282</v>
          </cell>
          <cell r="H25" t="str">
            <v>CGK</v>
          </cell>
          <cell r="I25" t="str">
            <v>TJQ</v>
          </cell>
          <cell r="L25" t="str">
            <v>EXRON</v>
          </cell>
          <cell r="M25" t="str">
            <v>06:30</v>
          </cell>
        </row>
        <row r="26">
          <cell r="A26">
            <v>738</v>
          </cell>
          <cell r="B26" t="str">
            <v>GMM</v>
          </cell>
          <cell r="E26">
            <v>296</v>
          </cell>
          <cell r="H26" t="str">
            <v>CGK</v>
          </cell>
          <cell r="I26" t="str">
            <v>BKS</v>
          </cell>
          <cell r="L26" t="str">
            <v>EXRON</v>
          </cell>
          <cell r="M26" t="str">
            <v>06:50</v>
          </cell>
        </row>
        <row r="27">
          <cell r="A27">
            <v>738</v>
          </cell>
          <cell r="B27" t="str">
            <v>GNV</v>
          </cell>
          <cell r="E27">
            <v>580</v>
          </cell>
          <cell r="H27" t="str">
            <v>CGK</v>
          </cell>
          <cell r="I27" t="str">
            <v>AAP</v>
          </cell>
          <cell r="L27" t="str">
            <v>EXRON</v>
          </cell>
          <cell r="M27" t="str">
            <v>06:55</v>
          </cell>
        </row>
        <row r="28">
          <cell r="A28">
            <v>738</v>
          </cell>
          <cell r="B28" t="str">
            <v>GMY</v>
          </cell>
          <cell r="E28">
            <v>80</v>
          </cell>
          <cell r="H28" t="str">
            <v>CGK</v>
          </cell>
          <cell r="I28" t="str">
            <v>TKG</v>
          </cell>
          <cell r="L28" t="str">
            <v>EXRON</v>
          </cell>
          <cell r="M28" t="str">
            <v>07:00</v>
          </cell>
        </row>
        <row r="29">
          <cell r="A29">
            <v>738</v>
          </cell>
          <cell r="B29" t="str">
            <v>GFF</v>
          </cell>
          <cell r="E29">
            <v>438</v>
          </cell>
          <cell r="H29" t="str">
            <v>CGK</v>
          </cell>
          <cell r="I29" t="str">
            <v>DPS</v>
          </cell>
          <cell r="L29" t="str">
            <v>EXRON</v>
          </cell>
          <cell r="M29" t="str">
            <v>07:05</v>
          </cell>
        </row>
        <row r="30">
          <cell r="A30">
            <v>738</v>
          </cell>
          <cell r="B30" t="str">
            <v>GNF</v>
          </cell>
          <cell r="E30">
            <v>642</v>
          </cell>
          <cell r="H30" t="str">
            <v>CGK</v>
          </cell>
          <cell r="I30" t="str">
            <v>UPG</v>
          </cell>
          <cell r="L30" t="str">
            <v>EXRON</v>
          </cell>
          <cell r="M30" t="str">
            <v>07:05</v>
          </cell>
        </row>
        <row r="31">
          <cell r="A31">
            <v>738</v>
          </cell>
          <cell r="B31" t="str">
            <v>GFV</v>
          </cell>
          <cell r="E31">
            <v>306</v>
          </cell>
          <cell r="H31" t="str">
            <v>CGK</v>
          </cell>
          <cell r="I31" t="str">
            <v>SUB</v>
          </cell>
          <cell r="L31" t="str">
            <v>EXRON</v>
          </cell>
          <cell r="M31" t="str">
            <v>07:25</v>
          </cell>
        </row>
        <row r="32">
          <cell r="A32">
            <v>738</v>
          </cell>
          <cell r="B32" t="str">
            <v>GMC</v>
          </cell>
          <cell r="E32">
            <v>102</v>
          </cell>
          <cell r="H32" t="str">
            <v>CGK</v>
          </cell>
          <cell r="I32" t="str">
            <v>PLM</v>
          </cell>
          <cell r="L32" t="str">
            <v>EXRON</v>
          </cell>
          <cell r="M32" t="str">
            <v>07:35</v>
          </cell>
        </row>
        <row r="33">
          <cell r="A33">
            <v>738</v>
          </cell>
          <cell r="B33" t="str">
            <v>GMG</v>
          </cell>
          <cell r="E33">
            <v>182</v>
          </cell>
          <cell r="H33" t="str">
            <v>CGK</v>
          </cell>
          <cell r="I33" t="str">
            <v>KNO</v>
          </cell>
          <cell r="L33" t="str">
            <v>EXRON</v>
          </cell>
          <cell r="M33" t="str">
            <v>07:50</v>
          </cell>
        </row>
        <row r="34">
          <cell r="A34">
            <v>738</v>
          </cell>
          <cell r="B34" t="str">
            <v>GNU</v>
          </cell>
          <cell r="E34" t="str">
            <v>231 / 204</v>
          </cell>
          <cell r="G34" t="str">
            <v>SRG</v>
          </cell>
          <cell r="H34" t="str">
            <v>CGK</v>
          </cell>
          <cell r="I34" t="str">
            <v>JOG</v>
          </cell>
          <cell r="L34" t="str">
            <v>07:10</v>
          </cell>
          <cell r="M34" t="str">
            <v>07:55</v>
          </cell>
        </row>
        <row r="35">
          <cell r="A35">
            <v>738</v>
          </cell>
          <cell r="B35" t="str">
            <v>GFZ</v>
          </cell>
          <cell r="E35" t="str">
            <v>201 / 232</v>
          </cell>
          <cell r="G35" t="str">
            <v>JOG</v>
          </cell>
          <cell r="H35" t="str">
            <v>CGK</v>
          </cell>
          <cell r="I35" t="str">
            <v>SRG</v>
          </cell>
          <cell r="L35" t="str">
            <v>07:15</v>
          </cell>
          <cell r="M35" t="str">
            <v>08:00</v>
          </cell>
        </row>
        <row r="36">
          <cell r="A36">
            <v>738</v>
          </cell>
          <cell r="B36" t="str">
            <v>GNC</v>
          </cell>
          <cell r="E36">
            <v>646</v>
          </cell>
          <cell r="H36" t="str">
            <v>CGK</v>
          </cell>
          <cell r="I36" t="str">
            <v>AMQ</v>
          </cell>
          <cell r="L36" t="str">
            <v>EXRON</v>
          </cell>
          <cell r="M36" t="str">
            <v>08:15</v>
          </cell>
        </row>
        <row r="37">
          <cell r="A37">
            <v>738</v>
          </cell>
          <cell r="B37" t="str">
            <v>GFN</v>
          </cell>
          <cell r="E37" t="str">
            <v>257 / 502</v>
          </cell>
          <cell r="G37" t="str">
            <v>JOG</v>
          </cell>
          <cell r="H37" t="str">
            <v>CGK</v>
          </cell>
          <cell r="I37" t="str">
            <v>PNK</v>
          </cell>
          <cell r="L37" t="str">
            <v>07:40</v>
          </cell>
          <cell r="M37" t="str">
            <v>08:25</v>
          </cell>
        </row>
        <row r="38">
          <cell r="A38">
            <v>738</v>
          </cell>
          <cell r="B38" t="str">
            <v>GFS</v>
          </cell>
          <cell r="E38" t="str">
            <v>561 / 172</v>
          </cell>
          <cell r="G38" t="str">
            <v>BPN</v>
          </cell>
          <cell r="H38" t="str">
            <v>CGK</v>
          </cell>
          <cell r="I38" t="str">
            <v>PKU</v>
          </cell>
          <cell r="L38" t="str">
            <v>07:35</v>
          </cell>
          <cell r="M38" t="str">
            <v>08:30</v>
          </cell>
        </row>
        <row r="39">
          <cell r="A39">
            <v>738</v>
          </cell>
          <cell r="B39" t="str">
            <v>GFC</v>
          </cell>
          <cell r="E39">
            <v>820</v>
          </cell>
          <cell r="H39" t="str">
            <v>CGK</v>
          </cell>
          <cell r="I39" t="str">
            <v>KUL</v>
          </cell>
          <cell r="L39" t="str">
            <v>EXRON</v>
          </cell>
          <cell r="M39" t="str">
            <v>08:30</v>
          </cell>
        </row>
        <row r="40">
          <cell r="A40">
            <v>738</v>
          </cell>
          <cell r="B40" t="str">
            <v>GMW</v>
          </cell>
          <cell r="E40" t="str">
            <v>303 / 564</v>
          </cell>
          <cell r="G40" t="str">
            <v>SUB</v>
          </cell>
          <cell r="H40" t="str">
            <v>CGK</v>
          </cell>
          <cell r="I40" t="str">
            <v>BPN</v>
          </cell>
          <cell r="L40" t="str">
            <v>07:00</v>
          </cell>
          <cell r="M40" t="str">
            <v>08:40</v>
          </cell>
        </row>
        <row r="41">
          <cell r="A41">
            <v>738</v>
          </cell>
          <cell r="B41" t="str">
            <v>GFO</v>
          </cell>
          <cell r="E41">
            <v>308</v>
          </cell>
          <cell r="H41" t="str">
            <v>CGK</v>
          </cell>
          <cell r="I41" t="str">
            <v>SUB</v>
          </cell>
          <cell r="L41" t="str">
            <v>EXRON</v>
          </cell>
          <cell r="M41" t="str">
            <v>08:45</v>
          </cell>
        </row>
        <row r="42">
          <cell r="A42">
            <v>738</v>
          </cell>
          <cell r="B42" t="str">
            <v>GMK</v>
          </cell>
          <cell r="E42" t="str">
            <v>533 / 222</v>
          </cell>
          <cell r="G42" t="str">
            <v>BDJ</v>
          </cell>
          <cell r="H42" t="str">
            <v>CGK</v>
          </cell>
          <cell r="I42" t="str">
            <v>SOC</v>
          </cell>
          <cell r="L42" t="str">
            <v>08:05</v>
          </cell>
          <cell r="M42" t="str">
            <v>08:50</v>
          </cell>
        </row>
        <row r="43">
          <cell r="A43">
            <v>738</v>
          </cell>
          <cell r="B43" t="str">
            <v>GFT</v>
          </cell>
          <cell r="E43" t="str">
            <v>181 / 72</v>
          </cell>
          <cell r="G43" t="str">
            <v>KNO</v>
          </cell>
          <cell r="H43" t="str">
            <v>CGK</v>
          </cell>
          <cell r="I43" t="str">
            <v>TKG</v>
          </cell>
          <cell r="L43" t="str">
            <v>07:45</v>
          </cell>
          <cell r="M43" t="str">
            <v>08:55</v>
          </cell>
        </row>
        <row r="44">
          <cell r="A44">
            <v>738</v>
          </cell>
          <cell r="B44" t="str">
            <v>GNK</v>
          </cell>
          <cell r="E44">
            <v>184</v>
          </cell>
          <cell r="H44" t="str">
            <v>CGK</v>
          </cell>
          <cell r="I44" t="str">
            <v>KNO</v>
          </cell>
          <cell r="L44" t="str">
            <v>EXRON</v>
          </cell>
          <cell r="M44" t="str">
            <v>09:00</v>
          </cell>
        </row>
        <row r="45">
          <cell r="A45">
            <v>738</v>
          </cell>
          <cell r="B45" t="str">
            <v>GNT</v>
          </cell>
          <cell r="E45">
            <v>126</v>
          </cell>
          <cell r="H45" t="str">
            <v>CGK</v>
          </cell>
          <cell r="I45" t="str">
            <v>DJB</v>
          </cell>
          <cell r="L45" t="str">
            <v>EXRON</v>
          </cell>
          <cell r="M45" t="str">
            <v>09:00</v>
          </cell>
        </row>
        <row r="46">
          <cell r="A46">
            <v>738</v>
          </cell>
          <cell r="B46" t="str">
            <v>GMA</v>
          </cell>
          <cell r="E46" t="str">
            <v>501 / 152</v>
          </cell>
          <cell r="G46" t="str">
            <v>PNK</v>
          </cell>
          <cell r="H46" t="str">
            <v>CGK</v>
          </cell>
          <cell r="I46" t="str">
            <v>BTH</v>
          </cell>
          <cell r="L46" t="str">
            <v>07:45</v>
          </cell>
          <cell r="M46" t="str">
            <v>09:05</v>
          </cell>
        </row>
        <row r="47">
          <cell r="A47">
            <v>738</v>
          </cell>
          <cell r="B47" t="str">
            <v>GMJ</v>
          </cell>
          <cell r="E47" t="str">
            <v>607 / 148</v>
          </cell>
          <cell r="G47" t="str">
            <v>MDC</v>
          </cell>
          <cell r="H47" t="str">
            <v>CGK</v>
          </cell>
          <cell r="I47" t="str">
            <v>PDG</v>
          </cell>
          <cell r="L47" t="str">
            <v>08:25</v>
          </cell>
          <cell r="M47" t="str">
            <v>09:10</v>
          </cell>
        </row>
        <row r="48">
          <cell r="A48">
            <v>738</v>
          </cell>
          <cell r="B48" t="str">
            <v>GMN</v>
          </cell>
          <cell r="E48">
            <v>290</v>
          </cell>
          <cell r="H48" t="str">
            <v>CGK</v>
          </cell>
          <cell r="I48" t="str">
            <v>MLG</v>
          </cell>
          <cell r="L48" t="str">
            <v>EXRON</v>
          </cell>
          <cell r="M48" t="str">
            <v>09:10</v>
          </cell>
        </row>
        <row r="49">
          <cell r="A49" t="str">
            <v>CRK</v>
          </cell>
          <cell r="B49" t="str">
            <v>GRL</v>
          </cell>
          <cell r="E49">
            <v>582</v>
          </cell>
          <cell r="H49" t="str">
            <v>CGK</v>
          </cell>
          <cell r="I49" t="str">
            <v>AAP</v>
          </cell>
          <cell r="L49" t="str">
            <v>EXRON</v>
          </cell>
          <cell r="M49" t="str">
            <v>09:10</v>
          </cell>
        </row>
        <row r="50">
          <cell r="A50">
            <v>738</v>
          </cell>
          <cell r="B50" t="str">
            <v>GFX</v>
          </cell>
          <cell r="E50" t="str">
            <v>305 / 234</v>
          </cell>
          <cell r="G50" t="str">
            <v>SUB</v>
          </cell>
          <cell r="H50" t="str">
            <v>CGK</v>
          </cell>
          <cell r="I50" t="str">
            <v>SRG</v>
          </cell>
          <cell r="L50" t="str">
            <v>07:50</v>
          </cell>
          <cell r="M50" t="str">
            <v>09:25</v>
          </cell>
        </row>
        <row r="51">
          <cell r="A51">
            <v>738</v>
          </cell>
          <cell r="B51" t="str">
            <v>GFQ</v>
          </cell>
          <cell r="E51" t="str">
            <v>401 / 404</v>
          </cell>
          <cell r="G51" t="str">
            <v>DPS</v>
          </cell>
          <cell r="H51" t="str">
            <v>CGK</v>
          </cell>
          <cell r="I51" t="str">
            <v>DPS</v>
          </cell>
          <cell r="L51" t="str">
            <v>08:05</v>
          </cell>
          <cell r="M51" t="str">
            <v>09:25</v>
          </cell>
        </row>
        <row r="52">
          <cell r="A52">
            <v>738</v>
          </cell>
          <cell r="B52" t="str">
            <v>GNH</v>
          </cell>
          <cell r="E52" t="str">
            <v>151 / 608</v>
          </cell>
          <cell r="G52" t="str">
            <v>BTH</v>
          </cell>
          <cell r="H52" t="str">
            <v>CGK</v>
          </cell>
          <cell r="I52" t="str">
            <v>UPG</v>
          </cell>
          <cell r="J52" t="str">
            <v>PLW</v>
          </cell>
          <cell r="L52" t="str">
            <v>08:40</v>
          </cell>
          <cell r="M52" t="str">
            <v>09:25</v>
          </cell>
        </row>
        <row r="53">
          <cell r="A53">
            <v>738</v>
          </cell>
          <cell r="B53" t="str">
            <v>GFW</v>
          </cell>
          <cell r="E53" t="str">
            <v>611 / 830</v>
          </cell>
          <cell r="G53" t="str">
            <v>UPG</v>
          </cell>
          <cell r="H53" t="str">
            <v>CGK</v>
          </cell>
          <cell r="I53" t="str">
            <v>SIN</v>
          </cell>
          <cell r="L53" t="str">
            <v>07:25</v>
          </cell>
          <cell r="M53" t="str">
            <v>09:35</v>
          </cell>
        </row>
        <row r="54">
          <cell r="A54">
            <v>738</v>
          </cell>
          <cell r="B54" t="str">
            <v>GMQ</v>
          </cell>
          <cell r="E54" t="str">
            <v>223 / 104</v>
          </cell>
          <cell r="G54" t="str">
            <v>SOC</v>
          </cell>
          <cell r="H54" t="str">
            <v>CGK</v>
          </cell>
          <cell r="I54" t="str">
            <v>PLM</v>
          </cell>
          <cell r="L54" t="str">
            <v>08:55</v>
          </cell>
          <cell r="M54" t="str">
            <v>09:40</v>
          </cell>
        </row>
        <row r="55">
          <cell r="A55">
            <v>738</v>
          </cell>
          <cell r="B55" t="str">
            <v>GMX</v>
          </cell>
          <cell r="E55" t="str">
            <v>105 / 206</v>
          </cell>
          <cell r="G55" t="str">
            <v>PLM</v>
          </cell>
          <cell r="H55" t="str">
            <v>CGK</v>
          </cell>
          <cell r="I55" t="str">
            <v>JOG</v>
          </cell>
          <cell r="L55" t="str">
            <v>08:55</v>
          </cell>
          <cell r="M55" t="str">
            <v>10:00</v>
          </cell>
        </row>
        <row r="56">
          <cell r="A56">
            <v>738</v>
          </cell>
          <cell r="B56" t="str">
            <v>GNI</v>
          </cell>
          <cell r="E56" t="str">
            <v>203 / 136</v>
          </cell>
          <cell r="G56" t="str">
            <v>JOG</v>
          </cell>
          <cell r="H56" t="str">
            <v>CGK</v>
          </cell>
          <cell r="I56" t="str">
            <v>PGK</v>
          </cell>
          <cell r="L56" t="str">
            <v>08:40</v>
          </cell>
          <cell r="M56" t="str">
            <v>10:05</v>
          </cell>
        </row>
        <row r="57">
          <cell r="A57">
            <v>738</v>
          </cell>
          <cell r="B57" t="str">
            <v>GMR</v>
          </cell>
          <cell r="E57" t="str">
            <v>233 / 310</v>
          </cell>
          <cell r="G57" t="str">
            <v>SRG</v>
          </cell>
          <cell r="H57" t="str">
            <v>CGK</v>
          </cell>
          <cell r="I57" t="str">
            <v>SUB</v>
          </cell>
          <cell r="L57" t="str">
            <v>08:50</v>
          </cell>
          <cell r="M57" t="str">
            <v>10:05</v>
          </cell>
        </row>
        <row r="58">
          <cell r="A58">
            <v>738</v>
          </cell>
          <cell r="B58" t="str">
            <v>GMD</v>
          </cell>
          <cell r="E58" t="str">
            <v>503 / 512</v>
          </cell>
          <cell r="G58" t="str">
            <v>PNK</v>
          </cell>
          <cell r="H58" t="str">
            <v>CGK</v>
          </cell>
          <cell r="I58" t="str">
            <v>PNK</v>
          </cell>
          <cell r="L58" t="str">
            <v>09:10</v>
          </cell>
          <cell r="M58" t="str">
            <v>10:10</v>
          </cell>
        </row>
        <row r="59">
          <cell r="A59">
            <v>738</v>
          </cell>
          <cell r="B59" t="str">
            <v>GNA</v>
          </cell>
          <cell r="E59" t="str">
            <v>307 / 174</v>
          </cell>
          <cell r="G59" t="str">
            <v>SUB</v>
          </cell>
          <cell r="H59" t="str">
            <v>CGK</v>
          </cell>
          <cell r="I59" t="str">
            <v>PKU</v>
          </cell>
          <cell r="L59" t="str">
            <v>09:20</v>
          </cell>
          <cell r="M59" t="str">
            <v>10:20</v>
          </cell>
        </row>
        <row r="60">
          <cell r="A60">
            <v>738</v>
          </cell>
          <cell r="B60" t="str">
            <v>GNJ</v>
          </cell>
          <cell r="E60">
            <v>724</v>
          </cell>
          <cell r="H60" t="str">
            <v>CGK</v>
          </cell>
          <cell r="I60" t="str">
            <v>PER</v>
          </cell>
          <cell r="L60" t="str">
            <v>EXRON</v>
          </cell>
          <cell r="M60" t="str">
            <v>10:20</v>
          </cell>
        </row>
        <row r="61">
          <cell r="A61" t="str">
            <v>CRK</v>
          </cell>
          <cell r="B61" t="str">
            <v>GRQ</v>
          </cell>
          <cell r="E61" t="str">
            <v>283 / 264</v>
          </cell>
          <cell r="G61" t="str">
            <v>TJQ</v>
          </cell>
          <cell r="H61" t="str">
            <v>CGK</v>
          </cell>
          <cell r="I61" t="str">
            <v>BWX</v>
          </cell>
          <cell r="L61" t="str">
            <v>09:35</v>
          </cell>
          <cell r="M61" t="str">
            <v>10:20</v>
          </cell>
        </row>
        <row r="62">
          <cell r="A62">
            <v>738</v>
          </cell>
          <cell r="B62" t="str">
            <v>GEM</v>
          </cell>
          <cell r="E62" t="str">
            <v>131 / 286</v>
          </cell>
          <cell r="G62" t="str">
            <v>DJB</v>
          </cell>
          <cell r="H62" t="str">
            <v>CGK</v>
          </cell>
          <cell r="I62" t="str">
            <v>TNJ</v>
          </cell>
          <cell r="L62" t="str">
            <v>09:25</v>
          </cell>
          <cell r="M62" t="str">
            <v>10:30</v>
          </cell>
        </row>
        <row r="63">
          <cell r="A63">
            <v>738</v>
          </cell>
          <cell r="B63" t="str">
            <v>GMY</v>
          </cell>
          <cell r="E63" t="str">
            <v>83 / 186</v>
          </cell>
          <cell r="G63" t="str">
            <v>TKG</v>
          </cell>
          <cell r="H63" t="str">
            <v>CGK</v>
          </cell>
          <cell r="I63" t="str">
            <v>KNO</v>
          </cell>
          <cell r="L63" t="str">
            <v>09:35</v>
          </cell>
          <cell r="M63" t="str">
            <v>10:35</v>
          </cell>
        </row>
        <row r="64">
          <cell r="A64">
            <v>738</v>
          </cell>
          <cell r="B64" t="str">
            <v>GNM</v>
          </cell>
          <cell r="E64" t="str">
            <v>623 / 292</v>
          </cell>
          <cell r="G64" t="str">
            <v>PLW</v>
          </cell>
          <cell r="H64" t="str">
            <v>CGK</v>
          </cell>
          <cell r="I64" t="str">
            <v>MLG</v>
          </cell>
          <cell r="L64" t="str">
            <v>09:15</v>
          </cell>
          <cell r="M64" t="str">
            <v>10:40</v>
          </cell>
        </row>
        <row r="65">
          <cell r="A65">
            <v>738</v>
          </cell>
          <cell r="B65" t="str">
            <v>GND</v>
          </cell>
          <cell r="E65" t="str">
            <v>449 / 430</v>
          </cell>
          <cell r="F65" t="str">
            <v>KOE</v>
          </cell>
          <cell r="G65" t="str">
            <v>SUB</v>
          </cell>
          <cell r="H65" t="str">
            <v>CGK</v>
          </cell>
          <cell r="I65" t="str">
            <v>LOP</v>
          </cell>
          <cell r="L65" t="str">
            <v>09:55</v>
          </cell>
          <cell r="M65" t="str">
            <v>11:00</v>
          </cell>
        </row>
        <row r="66">
          <cell r="A66">
            <v>738</v>
          </cell>
          <cell r="B66" t="str">
            <v>GME</v>
          </cell>
          <cell r="E66" t="str">
            <v>683 / 600</v>
          </cell>
          <cell r="G66" t="str">
            <v>SOQ</v>
          </cell>
          <cell r="H66" t="str">
            <v>CGK</v>
          </cell>
          <cell r="I66" t="str">
            <v>MDC</v>
          </cell>
          <cell r="L66" t="str">
            <v>10:10</v>
          </cell>
          <cell r="M66" t="str">
            <v>11:00</v>
          </cell>
        </row>
        <row r="67">
          <cell r="A67">
            <v>738</v>
          </cell>
          <cell r="B67" t="str">
            <v>GMM</v>
          </cell>
          <cell r="E67" t="str">
            <v>297 / 312</v>
          </cell>
          <cell r="G67" t="str">
            <v>BKS</v>
          </cell>
          <cell r="H67" t="str">
            <v>CGK</v>
          </cell>
          <cell r="I67" t="str">
            <v>SUB</v>
          </cell>
          <cell r="L67" t="str">
            <v>10:10</v>
          </cell>
          <cell r="M67" t="str">
            <v>11:05</v>
          </cell>
        </row>
        <row r="68">
          <cell r="A68">
            <v>738</v>
          </cell>
          <cell r="B68" t="str">
            <v>GNG</v>
          </cell>
          <cell r="E68" t="str">
            <v>551 / 162</v>
          </cell>
          <cell r="G68" t="str">
            <v>PKY</v>
          </cell>
          <cell r="H68" t="str">
            <v>CGK</v>
          </cell>
          <cell r="I68" t="str">
            <v>PDG</v>
          </cell>
          <cell r="L68" t="str">
            <v>10:00</v>
          </cell>
          <cell r="M68" t="str">
            <v>11:20</v>
          </cell>
        </row>
        <row r="69">
          <cell r="A69">
            <v>738</v>
          </cell>
          <cell r="B69" t="str">
            <v>GFI</v>
          </cell>
          <cell r="E69" t="str">
            <v>649 / 106</v>
          </cell>
          <cell r="G69" t="str">
            <v>TTE</v>
          </cell>
          <cell r="H69" t="str">
            <v>CGK</v>
          </cell>
          <cell r="I69" t="str">
            <v>PLM</v>
          </cell>
          <cell r="L69" t="str">
            <v>09:45</v>
          </cell>
          <cell r="M69" t="str">
            <v>11:25</v>
          </cell>
        </row>
        <row r="70">
          <cell r="A70">
            <v>738</v>
          </cell>
          <cell r="B70" t="str">
            <v>GFJ</v>
          </cell>
          <cell r="E70" t="str">
            <v>163 / 408</v>
          </cell>
          <cell r="G70" t="str">
            <v>PDG</v>
          </cell>
          <cell r="H70" t="str">
            <v>CGK</v>
          </cell>
          <cell r="I70" t="str">
            <v>DPS</v>
          </cell>
          <cell r="L70" t="str">
            <v>10:45</v>
          </cell>
          <cell r="M70" t="str">
            <v>11:30</v>
          </cell>
        </row>
        <row r="71">
          <cell r="A71">
            <v>738</v>
          </cell>
          <cell r="B71" t="str">
            <v>GFE</v>
          </cell>
          <cell r="E71" t="str">
            <v>535 / 532</v>
          </cell>
          <cell r="G71" t="str">
            <v>BDJ</v>
          </cell>
          <cell r="H71" t="str">
            <v>CGK</v>
          </cell>
          <cell r="I71" t="str">
            <v>BDJ</v>
          </cell>
          <cell r="L71" t="str">
            <v>10:05</v>
          </cell>
          <cell r="M71" t="str">
            <v>11:35</v>
          </cell>
        </row>
        <row r="72">
          <cell r="A72">
            <v>738</v>
          </cell>
          <cell r="B72" t="str">
            <v>GFY</v>
          </cell>
          <cell r="E72" t="str">
            <v>435 / 236</v>
          </cell>
          <cell r="G72" t="str">
            <v>LOP</v>
          </cell>
          <cell r="H72" t="str">
            <v>CGK</v>
          </cell>
          <cell r="I72" t="str">
            <v>SRG</v>
          </cell>
          <cell r="L72" t="str">
            <v>10:40</v>
          </cell>
          <cell r="M72" t="str">
            <v>11:45</v>
          </cell>
        </row>
        <row r="73">
          <cell r="A73">
            <v>738</v>
          </cell>
          <cell r="B73" t="str">
            <v>GNO</v>
          </cell>
          <cell r="E73" t="str">
            <v>309 / 208</v>
          </cell>
          <cell r="G73" t="str">
            <v>SUB</v>
          </cell>
          <cell r="H73" t="str">
            <v>CGK</v>
          </cell>
          <cell r="I73" t="str">
            <v>JOG</v>
          </cell>
          <cell r="L73" t="str">
            <v>10:15</v>
          </cell>
          <cell r="M73" t="str">
            <v>12:00</v>
          </cell>
        </row>
        <row r="74">
          <cell r="A74">
            <v>738</v>
          </cell>
          <cell r="B74" t="str">
            <v>GFP</v>
          </cell>
          <cell r="E74" t="str">
            <v>825 / 146</v>
          </cell>
          <cell r="G74" t="str">
            <v>SIN</v>
          </cell>
          <cell r="H74" t="str">
            <v>CGK</v>
          </cell>
          <cell r="I74" t="str">
            <v>BTJ</v>
          </cell>
          <cell r="L74" t="str">
            <v>10:55</v>
          </cell>
          <cell r="M74" t="str">
            <v>12:00</v>
          </cell>
        </row>
        <row r="75">
          <cell r="A75">
            <v>738</v>
          </cell>
          <cell r="B75" t="str">
            <v>GFV</v>
          </cell>
          <cell r="E75" t="str">
            <v>311 / 74</v>
          </cell>
          <cell r="G75" t="str">
            <v>SUB</v>
          </cell>
          <cell r="H75" t="str">
            <v>CGK</v>
          </cell>
          <cell r="I75" t="str">
            <v>TKG</v>
          </cell>
          <cell r="L75" t="str">
            <v>11:40</v>
          </cell>
          <cell r="M75" t="str">
            <v>12:35</v>
          </cell>
        </row>
        <row r="76">
          <cell r="A76">
            <v>738</v>
          </cell>
          <cell r="B76" t="str">
            <v>GNL</v>
          </cell>
          <cell r="E76" t="str">
            <v>143 / 868</v>
          </cell>
          <cell r="G76" t="str">
            <v>BTJ</v>
          </cell>
          <cell r="H76" t="str">
            <v>CGK</v>
          </cell>
          <cell r="I76" t="str">
            <v>BKK</v>
          </cell>
          <cell r="L76" t="str">
            <v>09:55</v>
          </cell>
          <cell r="M76" t="str">
            <v>12:40</v>
          </cell>
        </row>
        <row r="77">
          <cell r="A77">
            <v>738</v>
          </cell>
          <cell r="B77" t="str">
            <v>GFZ</v>
          </cell>
          <cell r="E77" t="str">
            <v>235 / 118</v>
          </cell>
          <cell r="G77" t="str">
            <v>SRG</v>
          </cell>
          <cell r="H77" t="str">
            <v>CGK</v>
          </cell>
          <cell r="I77" t="str">
            <v>KNO</v>
          </cell>
          <cell r="L77" t="str">
            <v>11:15</v>
          </cell>
          <cell r="M77" t="str">
            <v>12:40</v>
          </cell>
        </row>
        <row r="78">
          <cell r="A78">
            <v>738</v>
          </cell>
          <cell r="B78" t="str">
            <v>GMO</v>
          </cell>
          <cell r="E78" t="str">
            <v>563 / 504</v>
          </cell>
          <cell r="G78" t="str">
            <v>BPN</v>
          </cell>
          <cell r="H78" t="str">
            <v>CGK</v>
          </cell>
          <cell r="I78" t="str">
            <v>PNK</v>
          </cell>
          <cell r="L78" t="str">
            <v>11:10</v>
          </cell>
          <cell r="M78" t="str">
            <v>12:50</v>
          </cell>
        </row>
        <row r="79">
          <cell r="A79">
            <v>738</v>
          </cell>
          <cell r="B79" t="str">
            <v>GNU</v>
          </cell>
          <cell r="E79" t="str">
            <v>205 / 210</v>
          </cell>
          <cell r="G79" t="str">
            <v>JOG</v>
          </cell>
          <cell r="H79" t="str">
            <v>CGK</v>
          </cell>
          <cell r="I79" t="str">
            <v>JOG</v>
          </cell>
          <cell r="L79" t="str">
            <v>11:25</v>
          </cell>
          <cell r="M79" t="str">
            <v>13:00</v>
          </cell>
        </row>
        <row r="80">
          <cell r="A80">
            <v>738</v>
          </cell>
          <cell r="B80" t="str">
            <v>GFM</v>
          </cell>
          <cell r="E80" t="str">
            <v>641 / 616</v>
          </cell>
          <cell r="G80" t="str">
            <v>UPG</v>
          </cell>
          <cell r="H80" t="str">
            <v>CGK</v>
          </cell>
          <cell r="I80" t="str">
            <v>UPG</v>
          </cell>
          <cell r="L80" t="str">
            <v>11:15</v>
          </cell>
          <cell r="M80" t="str">
            <v>13:00</v>
          </cell>
        </row>
        <row r="81">
          <cell r="A81">
            <v>738</v>
          </cell>
          <cell r="B81" t="str">
            <v>GFN</v>
          </cell>
          <cell r="E81" t="str">
            <v>505 / 316</v>
          </cell>
          <cell r="G81" t="str">
            <v>PNK</v>
          </cell>
          <cell r="H81" t="str">
            <v>CGK</v>
          </cell>
          <cell r="I81" t="str">
            <v>SUB</v>
          </cell>
          <cell r="L81" t="str">
            <v>12:20</v>
          </cell>
          <cell r="M81" t="str">
            <v>13:25</v>
          </cell>
        </row>
        <row r="82">
          <cell r="A82">
            <v>738</v>
          </cell>
          <cell r="B82" t="str">
            <v>GNT</v>
          </cell>
          <cell r="E82" t="str">
            <v>127 / 188</v>
          </cell>
          <cell r="G82" t="str">
            <v>DJB</v>
          </cell>
          <cell r="H82" t="str">
            <v>CGK</v>
          </cell>
          <cell r="I82" t="str">
            <v>KNO</v>
          </cell>
          <cell r="L82" t="str">
            <v>12:35</v>
          </cell>
          <cell r="M82" t="str">
            <v>13:25</v>
          </cell>
        </row>
        <row r="83">
          <cell r="A83">
            <v>738</v>
          </cell>
          <cell r="B83" t="str">
            <v>GFK</v>
          </cell>
          <cell r="E83" t="str">
            <v>565 / 238</v>
          </cell>
          <cell r="G83" t="str">
            <v>BPN</v>
          </cell>
          <cell r="H83" t="str">
            <v>CGK</v>
          </cell>
          <cell r="I83" t="str">
            <v>SRG</v>
          </cell>
          <cell r="L83" t="str">
            <v>12:05</v>
          </cell>
          <cell r="M83" t="str">
            <v>13:25</v>
          </cell>
        </row>
        <row r="84">
          <cell r="A84">
            <v>738</v>
          </cell>
          <cell r="B84" t="str">
            <v>GFU</v>
          </cell>
          <cell r="E84" t="str">
            <v>183 / 108</v>
          </cell>
          <cell r="G84" t="str">
            <v>KNO</v>
          </cell>
          <cell r="H84" t="str">
            <v>CGK</v>
          </cell>
          <cell r="I84" t="str">
            <v>PLM</v>
          </cell>
          <cell r="L84" t="str">
            <v>11:15</v>
          </cell>
          <cell r="M84" t="str">
            <v>13:30</v>
          </cell>
        </row>
        <row r="85">
          <cell r="A85">
            <v>738</v>
          </cell>
          <cell r="B85" t="str">
            <v>GMK</v>
          </cell>
          <cell r="E85" t="str">
            <v>225 / 834</v>
          </cell>
          <cell r="G85" t="str">
            <v>SOC</v>
          </cell>
          <cell r="H85" t="str">
            <v>CGK</v>
          </cell>
          <cell r="I85" t="str">
            <v>SIN</v>
          </cell>
          <cell r="L85" t="str">
            <v>12:20</v>
          </cell>
          <cell r="M85" t="str">
            <v>13:45</v>
          </cell>
        </row>
        <row r="86">
          <cell r="A86">
            <v>738</v>
          </cell>
          <cell r="B86" t="str">
            <v>GNR</v>
          </cell>
          <cell r="E86" t="str">
            <v>697 / 176</v>
          </cell>
          <cell r="G86" t="str">
            <v>KDI</v>
          </cell>
          <cell r="H86" t="str">
            <v>CGK</v>
          </cell>
          <cell r="I86" t="str">
            <v>PKU</v>
          </cell>
          <cell r="L86" t="str">
            <v>10:10</v>
          </cell>
          <cell r="M86" t="str">
            <v>14:00</v>
          </cell>
        </row>
        <row r="87">
          <cell r="A87">
            <v>738</v>
          </cell>
          <cell r="B87" t="str">
            <v>GFT</v>
          </cell>
          <cell r="E87" t="str">
            <v>73 / 164</v>
          </cell>
          <cell r="G87" t="str">
            <v>TKG</v>
          </cell>
          <cell r="H87" t="str">
            <v>CGK</v>
          </cell>
          <cell r="I87" t="str">
            <v>PDG</v>
          </cell>
          <cell r="L87" t="str">
            <v>11:40</v>
          </cell>
          <cell r="M87" t="str">
            <v>14:00</v>
          </cell>
        </row>
        <row r="88">
          <cell r="A88" t="str">
            <v>CRK</v>
          </cell>
          <cell r="B88" t="str">
            <v>GRG</v>
          </cell>
          <cell r="E88" t="str">
            <v>263 / 284</v>
          </cell>
          <cell r="G88" t="str">
            <v>FLZ</v>
          </cell>
          <cell r="H88" t="str">
            <v>CGK</v>
          </cell>
          <cell r="I88" t="str">
            <v>TJQ</v>
          </cell>
          <cell r="L88" t="str">
            <v>11:15</v>
          </cell>
          <cell r="M88" t="str">
            <v>14:00</v>
          </cell>
        </row>
        <row r="89">
          <cell r="A89">
            <v>738</v>
          </cell>
          <cell r="B89" t="str">
            <v>GNV</v>
          </cell>
          <cell r="E89" t="str">
            <v>581 / 228</v>
          </cell>
          <cell r="G89" t="str">
            <v>AAP</v>
          </cell>
          <cell r="H89" t="str">
            <v>CGK</v>
          </cell>
          <cell r="I89" t="str">
            <v>SOC</v>
          </cell>
          <cell r="L89" t="str">
            <v>12:05</v>
          </cell>
          <cell r="M89" t="str">
            <v>14:05</v>
          </cell>
        </row>
        <row r="90">
          <cell r="A90">
            <v>738</v>
          </cell>
          <cell r="B90" t="str">
            <v>GFX</v>
          </cell>
          <cell r="E90" t="str">
            <v>237 / 212</v>
          </cell>
          <cell r="G90" t="str">
            <v>SRG</v>
          </cell>
          <cell r="H90" t="str">
            <v>CGK</v>
          </cell>
          <cell r="I90" t="str">
            <v>JOG</v>
          </cell>
          <cell r="L90" t="str">
            <v>12:45</v>
          </cell>
          <cell r="M90" t="str">
            <v>14:10</v>
          </cell>
        </row>
        <row r="91">
          <cell r="A91">
            <v>738</v>
          </cell>
          <cell r="B91" t="str">
            <v>GMN</v>
          </cell>
          <cell r="E91" t="str">
            <v>291 / 154</v>
          </cell>
          <cell r="G91" t="str">
            <v>MLG</v>
          </cell>
          <cell r="H91" t="str">
            <v>CGK</v>
          </cell>
          <cell r="I91" t="str">
            <v>BTH</v>
          </cell>
          <cell r="L91" t="str">
            <v>13:25</v>
          </cell>
          <cell r="M91" t="str">
            <v>14:10</v>
          </cell>
        </row>
        <row r="92">
          <cell r="A92">
            <v>738</v>
          </cell>
          <cell r="B92" t="str">
            <v>GMX</v>
          </cell>
          <cell r="E92" t="str">
            <v>207 / 528</v>
          </cell>
          <cell r="G92" t="str">
            <v>JOG</v>
          </cell>
          <cell r="H92" t="str">
            <v>CGK</v>
          </cell>
          <cell r="I92" t="str">
            <v>BDJ</v>
          </cell>
          <cell r="L92" t="str">
            <v>13:25</v>
          </cell>
          <cell r="M92" t="str">
            <v>14:35</v>
          </cell>
        </row>
        <row r="93">
          <cell r="A93">
            <v>738</v>
          </cell>
          <cell r="B93" t="str">
            <v>GNI</v>
          </cell>
          <cell r="E93" t="str">
            <v>137 / 414</v>
          </cell>
          <cell r="G93" t="str">
            <v>PGK</v>
          </cell>
          <cell r="H93" t="str">
            <v>CGK</v>
          </cell>
          <cell r="I93" t="str">
            <v>DPS</v>
          </cell>
          <cell r="L93" t="str">
            <v>13:25</v>
          </cell>
          <cell r="M93" t="str">
            <v>14:45</v>
          </cell>
        </row>
        <row r="94">
          <cell r="A94">
            <v>738</v>
          </cell>
          <cell r="B94" t="str">
            <v>GMJ</v>
          </cell>
          <cell r="E94" t="str">
            <v>149 / 552</v>
          </cell>
          <cell r="G94" t="str">
            <v>PDG</v>
          </cell>
          <cell r="H94" t="str">
            <v>CGK</v>
          </cell>
          <cell r="I94" t="str">
            <v>PKY</v>
          </cell>
          <cell r="L94" t="str">
            <v>13:45</v>
          </cell>
          <cell r="M94" t="str">
            <v>14:45</v>
          </cell>
        </row>
        <row r="95">
          <cell r="A95">
            <v>738</v>
          </cell>
          <cell r="B95" t="str">
            <v>GMW</v>
          </cell>
          <cell r="E95" t="str">
            <v>567 / 610</v>
          </cell>
          <cell r="G95" t="str">
            <v>BPN</v>
          </cell>
          <cell r="H95" t="str">
            <v>CGK</v>
          </cell>
          <cell r="I95" t="str">
            <v>UPG</v>
          </cell>
          <cell r="L95" t="str">
            <v>14:15</v>
          </cell>
          <cell r="M95" t="str">
            <v>15:00</v>
          </cell>
        </row>
        <row r="96">
          <cell r="A96">
            <v>738</v>
          </cell>
          <cell r="B96" t="str">
            <v>GMR</v>
          </cell>
          <cell r="E96" t="str">
            <v>315 / 190</v>
          </cell>
          <cell r="G96" t="str">
            <v>SUB</v>
          </cell>
          <cell r="H96" t="str">
            <v>CGK</v>
          </cell>
          <cell r="I96" t="str">
            <v>KNO</v>
          </cell>
          <cell r="L96" t="str">
            <v>14:05</v>
          </cell>
          <cell r="M96" t="str">
            <v>15:05</v>
          </cell>
        </row>
        <row r="97">
          <cell r="A97">
            <v>738</v>
          </cell>
          <cell r="B97" t="str">
            <v>GFO</v>
          </cell>
          <cell r="E97" t="str">
            <v>313 / 110</v>
          </cell>
          <cell r="G97" t="str">
            <v>SUB</v>
          </cell>
          <cell r="H97" t="str">
            <v>CGK</v>
          </cell>
          <cell r="I97" t="str">
            <v>PLM</v>
          </cell>
          <cell r="L97" t="str">
            <v>12:45</v>
          </cell>
          <cell r="M97" t="str">
            <v>15:15</v>
          </cell>
        </row>
        <row r="98">
          <cell r="A98">
            <v>738</v>
          </cell>
          <cell r="B98" t="str">
            <v>GMZ</v>
          </cell>
          <cell r="E98" t="str">
            <v>605 / 514</v>
          </cell>
          <cell r="F98" t="str">
            <v>KDI</v>
          </cell>
          <cell r="G98" t="str">
            <v>UPG</v>
          </cell>
          <cell r="H98" t="str">
            <v>CGK</v>
          </cell>
          <cell r="I98" t="str">
            <v>PNK</v>
          </cell>
          <cell r="L98" t="str">
            <v>14:25</v>
          </cell>
          <cell r="M98" t="str">
            <v>15:20</v>
          </cell>
        </row>
        <row r="99">
          <cell r="A99">
            <v>738</v>
          </cell>
          <cell r="B99" t="str">
            <v>GMA</v>
          </cell>
          <cell r="E99" t="str">
            <v>155 / 134</v>
          </cell>
          <cell r="G99" t="str">
            <v>BTH</v>
          </cell>
          <cell r="H99" t="str">
            <v>CGK</v>
          </cell>
          <cell r="I99" t="str">
            <v>DJB</v>
          </cell>
          <cell r="L99" t="str">
            <v>13:25</v>
          </cell>
          <cell r="M99" t="str">
            <v>15:20</v>
          </cell>
        </row>
        <row r="100">
          <cell r="A100">
            <v>738</v>
          </cell>
          <cell r="B100" t="str">
            <v>GFS</v>
          </cell>
          <cell r="E100" t="str">
            <v>175 / 318</v>
          </cell>
          <cell r="G100" t="str">
            <v>PKU</v>
          </cell>
          <cell r="H100" t="str">
            <v>CGK</v>
          </cell>
          <cell r="I100" t="str">
            <v>SUB</v>
          </cell>
          <cell r="L100" t="str">
            <v>12:55</v>
          </cell>
          <cell r="M100" t="str">
            <v>15:25</v>
          </cell>
        </row>
        <row r="101">
          <cell r="A101">
            <v>738</v>
          </cell>
          <cell r="B101" t="str">
            <v>GMG</v>
          </cell>
          <cell r="E101" t="str">
            <v>185 / 76</v>
          </cell>
          <cell r="G101" t="str">
            <v>KNO</v>
          </cell>
          <cell r="H101" t="str">
            <v>CGK</v>
          </cell>
          <cell r="I101" t="str">
            <v>TKG</v>
          </cell>
          <cell r="L101" t="str">
            <v>13:40</v>
          </cell>
          <cell r="M101" t="str">
            <v>15:25</v>
          </cell>
        </row>
        <row r="102">
          <cell r="A102">
            <v>738</v>
          </cell>
          <cell r="B102" t="str">
            <v>GMD</v>
          </cell>
          <cell r="E102" t="str">
            <v>513 / 572</v>
          </cell>
          <cell r="G102" t="str">
            <v>PNK</v>
          </cell>
          <cell r="H102" t="str">
            <v>CGK</v>
          </cell>
          <cell r="I102" t="str">
            <v>BPN</v>
          </cell>
          <cell r="L102" t="str">
            <v>14:05</v>
          </cell>
          <cell r="M102" t="str">
            <v>15:30</v>
          </cell>
        </row>
        <row r="103">
          <cell r="A103">
            <v>738</v>
          </cell>
          <cell r="B103" t="str">
            <v>GNK</v>
          </cell>
          <cell r="E103" t="str">
            <v>187 / 242</v>
          </cell>
          <cell r="G103" t="str">
            <v>KNO</v>
          </cell>
          <cell r="H103" t="str">
            <v>CGK</v>
          </cell>
          <cell r="I103" t="str">
            <v>SRG</v>
          </cell>
          <cell r="L103" t="str">
            <v>14:50</v>
          </cell>
          <cell r="M103" t="str">
            <v>15:40</v>
          </cell>
        </row>
        <row r="104">
          <cell r="A104">
            <v>738</v>
          </cell>
          <cell r="B104" t="str">
            <v>GNA</v>
          </cell>
          <cell r="E104" t="str">
            <v>177 / 696</v>
          </cell>
          <cell r="G104" t="str">
            <v>PKU</v>
          </cell>
          <cell r="H104" t="str">
            <v>CGK</v>
          </cell>
          <cell r="I104" t="str">
            <v>KDI</v>
          </cell>
          <cell r="L104" t="str">
            <v>14:50</v>
          </cell>
          <cell r="M104" t="str">
            <v>15:45</v>
          </cell>
        </row>
        <row r="105">
          <cell r="A105">
            <v>738</v>
          </cell>
          <cell r="B105" t="str">
            <v>GFY</v>
          </cell>
          <cell r="E105" t="str">
            <v>239 / 448</v>
          </cell>
          <cell r="G105" t="str">
            <v>SRG</v>
          </cell>
          <cell r="H105" t="str">
            <v>CGK</v>
          </cell>
          <cell r="I105" t="str">
            <v>SUB</v>
          </cell>
          <cell r="J105" t="str">
            <v>KOE</v>
          </cell>
          <cell r="L105" t="str">
            <v>15:00</v>
          </cell>
          <cell r="M105" t="str">
            <v>15:45</v>
          </cell>
        </row>
        <row r="106">
          <cell r="A106">
            <v>738</v>
          </cell>
          <cell r="B106" t="str">
            <v>GNM</v>
          </cell>
          <cell r="E106" t="str">
            <v>293 / 178</v>
          </cell>
          <cell r="G106" t="str">
            <v>MLG</v>
          </cell>
          <cell r="H106" t="str">
            <v>CGK</v>
          </cell>
          <cell r="I106" t="str">
            <v>PKU</v>
          </cell>
          <cell r="L106" t="str">
            <v>14:50</v>
          </cell>
          <cell r="M106" t="str">
            <v>16:05</v>
          </cell>
        </row>
        <row r="107">
          <cell r="A107">
            <v>738</v>
          </cell>
          <cell r="B107" t="str">
            <v>GFI</v>
          </cell>
          <cell r="E107" t="str">
            <v>111 / 320</v>
          </cell>
          <cell r="G107" t="str">
            <v>PLM</v>
          </cell>
          <cell r="H107" t="str">
            <v>CGK</v>
          </cell>
          <cell r="I107" t="str">
            <v>SUB</v>
          </cell>
          <cell r="L107" t="str">
            <v>14:30</v>
          </cell>
          <cell r="M107" t="str">
            <v>16:10</v>
          </cell>
        </row>
        <row r="108">
          <cell r="A108">
            <v>738</v>
          </cell>
          <cell r="B108" t="str">
            <v>GMM</v>
          </cell>
          <cell r="E108" t="str">
            <v>317 / 214</v>
          </cell>
          <cell r="G108" t="str">
            <v>SUB</v>
          </cell>
          <cell r="H108" t="str">
            <v>CGK</v>
          </cell>
          <cell r="I108" t="str">
            <v>JOG</v>
          </cell>
          <cell r="L108" t="str">
            <v>15:05</v>
          </cell>
          <cell r="M108" t="str">
            <v>16:10</v>
          </cell>
        </row>
        <row r="109">
          <cell r="A109">
            <v>738</v>
          </cell>
          <cell r="B109" t="str">
            <v>GEM</v>
          </cell>
          <cell r="E109" t="str">
            <v>287 / 156</v>
          </cell>
          <cell r="G109" t="str">
            <v>TNJ</v>
          </cell>
          <cell r="H109" t="str">
            <v>CGK</v>
          </cell>
          <cell r="I109" t="str">
            <v>BTH</v>
          </cell>
          <cell r="L109" t="str">
            <v>14:50</v>
          </cell>
          <cell r="M109" t="str">
            <v>16:20</v>
          </cell>
        </row>
        <row r="110">
          <cell r="A110">
            <v>738</v>
          </cell>
          <cell r="B110" t="str">
            <v>GFC</v>
          </cell>
          <cell r="E110" t="str">
            <v>821 / 420</v>
          </cell>
          <cell r="G110" t="str">
            <v>KUL</v>
          </cell>
          <cell r="H110" t="str">
            <v>CGK</v>
          </cell>
          <cell r="I110" t="str">
            <v>DPS</v>
          </cell>
          <cell r="L110" t="str">
            <v>14:00</v>
          </cell>
          <cell r="M110" t="str">
            <v>16:25</v>
          </cell>
        </row>
        <row r="111">
          <cell r="A111">
            <v>738</v>
          </cell>
          <cell r="B111" t="str">
            <v>GFW</v>
          </cell>
          <cell r="E111" t="str">
            <v>831 / 838</v>
          </cell>
          <cell r="G111" t="str">
            <v>SIN</v>
          </cell>
          <cell r="H111" t="str">
            <v>CGK</v>
          </cell>
          <cell r="I111" t="str">
            <v>SIN</v>
          </cell>
          <cell r="L111" t="str">
            <v>14:55</v>
          </cell>
          <cell r="M111" t="str">
            <v>16:30</v>
          </cell>
        </row>
        <row r="112">
          <cell r="A112">
            <v>738</v>
          </cell>
          <cell r="B112" t="str">
            <v>GFA</v>
          </cell>
          <cell r="E112" t="str">
            <v>651 / 226</v>
          </cell>
          <cell r="F112" t="str">
            <v>BIK</v>
          </cell>
          <cell r="G112" t="str">
            <v>UPG</v>
          </cell>
          <cell r="H112" t="str">
            <v>CGK</v>
          </cell>
          <cell r="I112" t="str">
            <v>SOC</v>
          </cell>
          <cell r="L112" t="str">
            <v>14:35</v>
          </cell>
          <cell r="M112" t="str">
            <v>16:35</v>
          </cell>
        </row>
        <row r="113">
          <cell r="A113">
            <v>738</v>
          </cell>
          <cell r="B113" t="str">
            <v>GND</v>
          </cell>
          <cell r="E113" t="str">
            <v>433 / 78</v>
          </cell>
          <cell r="G113" t="str">
            <v>LOP</v>
          </cell>
          <cell r="H113" t="str">
            <v>CGK</v>
          </cell>
          <cell r="I113" t="str">
            <v>TKG</v>
          </cell>
          <cell r="L113" t="str">
            <v>15:50</v>
          </cell>
          <cell r="M113" t="str">
            <v>16:55</v>
          </cell>
        </row>
        <row r="114">
          <cell r="A114">
            <v>738</v>
          </cell>
          <cell r="B114" t="str">
            <v>GNG</v>
          </cell>
          <cell r="E114" t="str">
            <v>165 / 166</v>
          </cell>
          <cell r="G114" t="str">
            <v>PDG</v>
          </cell>
          <cell r="H114" t="str">
            <v>CGK</v>
          </cell>
          <cell r="I114" t="str">
            <v>PDG</v>
          </cell>
          <cell r="L114" t="str">
            <v>15:55</v>
          </cell>
          <cell r="M114" t="str">
            <v>16:55</v>
          </cell>
        </row>
        <row r="115">
          <cell r="A115">
            <v>738</v>
          </cell>
          <cell r="B115" t="str">
            <v>GNO</v>
          </cell>
          <cell r="E115" t="str">
            <v>209 / 322</v>
          </cell>
          <cell r="G115" t="str">
            <v>JOG</v>
          </cell>
          <cell r="H115" t="str">
            <v>CGK</v>
          </cell>
          <cell r="I115" t="str">
            <v>SUB</v>
          </cell>
          <cell r="L115" t="str">
            <v>15:30</v>
          </cell>
          <cell r="M115" t="str">
            <v>17:10</v>
          </cell>
        </row>
        <row r="116">
          <cell r="A116">
            <v>738</v>
          </cell>
          <cell r="B116" t="str">
            <v>GNU</v>
          </cell>
          <cell r="E116" t="str">
            <v>211 / 244</v>
          </cell>
          <cell r="G116" t="str">
            <v>JOG</v>
          </cell>
          <cell r="H116" t="str">
            <v>CGK</v>
          </cell>
          <cell r="I116" t="str">
            <v>SRG</v>
          </cell>
          <cell r="L116" t="str">
            <v>16:30</v>
          </cell>
          <cell r="M116" t="str">
            <v>17:15</v>
          </cell>
        </row>
        <row r="117">
          <cell r="A117">
            <v>738</v>
          </cell>
          <cell r="B117" t="str">
            <v>GFH</v>
          </cell>
          <cell r="E117" t="str">
            <v>653 / 114</v>
          </cell>
          <cell r="F117" t="str">
            <v>TIM</v>
          </cell>
          <cell r="G117" t="str">
            <v>DPS</v>
          </cell>
          <cell r="H117" t="str">
            <v>CGK</v>
          </cell>
          <cell r="I117" t="str">
            <v>PLM</v>
          </cell>
          <cell r="L117" t="str">
            <v>15:35</v>
          </cell>
          <cell r="M117" t="str">
            <v>17:20</v>
          </cell>
        </row>
        <row r="118">
          <cell r="A118">
            <v>738</v>
          </cell>
          <cell r="B118" t="str">
            <v>GFE</v>
          </cell>
          <cell r="E118" t="str">
            <v>537 / 142</v>
          </cell>
          <cell r="G118" t="str">
            <v>BDJ</v>
          </cell>
          <cell r="H118" t="str">
            <v>CGK</v>
          </cell>
          <cell r="I118" t="str">
            <v>BTJ</v>
          </cell>
          <cell r="L118" t="str">
            <v>15:55</v>
          </cell>
          <cell r="M118" t="str">
            <v>17:50</v>
          </cell>
        </row>
        <row r="119">
          <cell r="A119">
            <v>738</v>
          </cell>
          <cell r="B119" t="str">
            <v>GFU</v>
          </cell>
          <cell r="E119" t="str">
            <v>113 / 536</v>
          </cell>
          <cell r="G119" t="str">
            <v>PLM</v>
          </cell>
          <cell r="H119" t="str">
            <v>CGK</v>
          </cell>
          <cell r="I119" t="str">
            <v>BDJ</v>
          </cell>
          <cell r="L119" t="str">
            <v>16:35</v>
          </cell>
          <cell r="M119" t="str">
            <v>17:55</v>
          </cell>
        </row>
        <row r="120">
          <cell r="A120">
            <v>738</v>
          </cell>
          <cell r="B120" t="str">
            <v>GFK</v>
          </cell>
          <cell r="E120" t="str">
            <v>241 / 612</v>
          </cell>
          <cell r="G120" t="str">
            <v>SRG</v>
          </cell>
          <cell r="H120" t="str">
            <v>CGK</v>
          </cell>
          <cell r="I120" t="str">
            <v>UPG</v>
          </cell>
          <cell r="L120" t="str">
            <v>16:40</v>
          </cell>
          <cell r="M120" t="str">
            <v>17:55</v>
          </cell>
        </row>
        <row r="121">
          <cell r="A121">
            <v>738</v>
          </cell>
          <cell r="B121" t="str">
            <v>GMI</v>
          </cell>
          <cell r="E121" t="str">
            <v>873 / 846</v>
          </cell>
          <cell r="G121" t="str">
            <v>HKG</v>
          </cell>
          <cell r="H121" t="str">
            <v>CGK</v>
          </cell>
          <cell r="I121" t="str">
            <v>SIN</v>
          </cell>
          <cell r="L121" t="str">
            <v>13:00</v>
          </cell>
          <cell r="M121" t="str">
            <v>18:15</v>
          </cell>
        </row>
        <row r="122">
          <cell r="A122">
            <v>738</v>
          </cell>
          <cell r="B122" t="str">
            <v>GMO</v>
          </cell>
          <cell r="E122" t="str">
            <v>507 / 606</v>
          </cell>
          <cell r="G122" t="str">
            <v>PNK</v>
          </cell>
          <cell r="H122" t="str">
            <v>CGK</v>
          </cell>
          <cell r="I122" t="str">
            <v>MDC</v>
          </cell>
          <cell r="L122" t="str">
            <v>16:45</v>
          </cell>
          <cell r="M122" t="str">
            <v>18:15</v>
          </cell>
        </row>
        <row r="123">
          <cell r="A123">
            <v>738</v>
          </cell>
          <cell r="B123" t="str">
            <v>GFF</v>
          </cell>
          <cell r="E123" t="str">
            <v>439 / 510</v>
          </cell>
          <cell r="F123" t="str">
            <v>KOE</v>
          </cell>
          <cell r="G123" t="str">
            <v>DPS</v>
          </cell>
          <cell r="H123" t="str">
            <v>CGK</v>
          </cell>
          <cell r="I123" t="str">
            <v>PNK</v>
          </cell>
          <cell r="L123" t="str">
            <v>17:10</v>
          </cell>
          <cell r="M123" t="str">
            <v>18:15</v>
          </cell>
        </row>
        <row r="124">
          <cell r="A124">
            <v>738</v>
          </cell>
          <cell r="B124" t="str">
            <v>GNF</v>
          </cell>
          <cell r="E124" t="str">
            <v>643 / 158</v>
          </cell>
          <cell r="G124" t="str">
            <v>UPG</v>
          </cell>
          <cell r="H124" t="str">
            <v>CGK</v>
          </cell>
          <cell r="I124" t="str">
            <v>BTH</v>
          </cell>
          <cell r="L124" t="str">
            <v>17:25</v>
          </cell>
          <cell r="M124" t="str">
            <v>18:40</v>
          </cell>
        </row>
        <row r="125">
          <cell r="A125">
            <v>738</v>
          </cell>
          <cell r="B125" t="str">
            <v>GFN</v>
          </cell>
          <cell r="E125" t="str">
            <v>321 / 216</v>
          </cell>
          <cell r="G125" t="str">
            <v>SUB</v>
          </cell>
          <cell r="H125" t="str">
            <v>CGK</v>
          </cell>
          <cell r="I125" t="str">
            <v>JOG</v>
          </cell>
          <cell r="L125" t="str">
            <v>17:25</v>
          </cell>
          <cell r="M125" t="str">
            <v>18:50</v>
          </cell>
        </row>
        <row r="126">
          <cell r="A126">
            <v>738</v>
          </cell>
          <cell r="B126" t="str">
            <v>GNR</v>
          </cell>
          <cell r="E126" t="str">
            <v>179 / 576</v>
          </cell>
          <cell r="G126" t="str">
            <v>PKU</v>
          </cell>
          <cell r="H126" t="str">
            <v>CGK</v>
          </cell>
          <cell r="I126" t="str">
            <v>BPN</v>
          </cell>
          <cell r="L126" t="str">
            <v>18:25</v>
          </cell>
          <cell r="M126" t="str">
            <v>19:10</v>
          </cell>
        </row>
        <row r="127">
          <cell r="A127">
            <v>738</v>
          </cell>
          <cell r="B127" t="str">
            <v>GFO</v>
          </cell>
          <cell r="E127" t="str">
            <v>115 / 246</v>
          </cell>
          <cell r="G127" t="str">
            <v>PLM</v>
          </cell>
          <cell r="H127" t="str">
            <v>CGK</v>
          </cell>
          <cell r="I127" t="str">
            <v>SRG</v>
          </cell>
          <cell r="L127" t="str">
            <v>18:20</v>
          </cell>
          <cell r="M127" t="str">
            <v>19:30</v>
          </cell>
        </row>
        <row r="128">
          <cell r="A128">
            <v>738</v>
          </cell>
          <cell r="B128" t="str">
            <v>GFP</v>
          </cell>
          <cell r="E128" t="str">
            <v>147 / 326</v>
          </cell>
          <cell r="G128" t="str">
            <v>BTJ</v>
          </cell>
          <cell r="H128" t="str">
            <v>CGK</v>
          </cell>
          <cell r="I128" t="str">
            <v>SUB</v>
          </cell>
          <cell r="L128" t="str">
            <v>18:35</v>
          </cell>
          <cell r="M128" t="str">
            <v>19:30</v>
          </cell>
        </row>
        <row r="129">
          <cell r="A129">
            <v>738</v>
          </cell>
          <cell r="B129" t="str">
            <v>GFV</v>
          </cell>
          <cell r="E129" t="str">
            <v>75 / 196</v>
          </cell>
          <cell r="G129" t="str">
            <v>TKG</v>
          </cell>
          <cell r="H129" t="str">
            <v>CGK</v>
          </cell>
          <cell r="I129" t="str">
            <v>KNO</v>
          </cell>
          <cell r="L129" t="str">
            <v>15:20</v>
          </cell>
          <cell r="M129" t="str">
            <v>20:20</v>
          </cell>
        </row>
        <row r="130">
          <cell r="A130">
            <v>738</v>
          </cell>
          <cell r="B130" t="str">
            <v>GMJ</v>
          </cell>
          <cell r="E130" t="str">
            <v>553 / 328</v>
          </cell>
          <cell r="G130" t="str">
            <v>PKY</v>
          </cell>
          <cell r="H130" t="str">
            <v>CGK</v>
          </cell>
          <cell r="I130" t="str">
            <v>SUB</v>
          </cell>
          <cell r="L130" t="str">
            <v>19:10</v>
          </cell>
          <cell r="M130" t="str">
            <v>20:10</v>
          </cell>
        </row>
        <row r="131">
          <cell r="A131">
            <v>738</v>
          </cell>
          <cell r="B131" t="str">
            <v>GNI</v>
          </cell>
          <cell r="E131" t="str">
            <v>415 / 424</v>
          </cell>
          <cell r="G131" t="str">
            <v>DPS</v>
          </cell>
          <cell r="H131" t="str">
            <v>CGK</v>
          </cell>
          <cell r="I131" t="str">
            <v>DPS</v>
          </cell>
          <cell r="L131" t="str">
            <v>20:10</v>
          </cell>
          <cell r="M131" t="str">
            <v>21:05</v>
          </cell>
        </row>
        <row r="132">
          <cell r="A132">
            <v>738</v>
          </cell>
          <cell r="B132" t="str">
            <v>GMS</v>
          </cell>
          <cell r="E132" t="str">
            <v>659 / 652</v>
          </cell>
          <cell r="G132" t="str">
            <v>UPG</v>
          </cell>
          <cell r="H132" t="str">
            <v>CGK</v>
          </cell>
          <cell r="I132" t="str">
            <v>DPS</v>
          </cell>
          <cell r="J132" t="str">
            <v>TIM</v>
          </cell>
          <cell r="K132" t="str">
            <v>DJJ</v>
          </cell>
          <cell r="L132" t="str">
            <v>16:20</v>
          </cell>
          <cell r="M132" t="str">
            <v>21:35</v>
          </cell>
        </row>
        <row r="133">
          <cell r="A133">
            <v>738</v>
          </cell>
          <cell r="B133" t="str">
            <v>GFZ</v>
          </cell>
          <cell r="E133" t="str">
            <v>121 / 258</v>
          </cell>
          <cell r="G133" t="str">
            <v>KNO</v>
          </cell>
          <cell r="H133" t="str">
            <v>CGK</v>
          </cell>
          <cell r="I133" t="str">
            <v>JOG</v>
          </cell>
          <cell r="L133" t="str">
            <v>18:30</v>
          </cell>
          <cell r="M133" t="str">
            <v>21:40</v>
          </cell>
        </row>
        <row r="134">
          <cell r="A134">
            <v>738</v>
          </cell>
          <cell r="B134" t="str">
            <v>GMX</v>
          </cell>
          <cell r="E134" t="str">
            <v>529 / 256</v>
          </cell>
          <cell r="G134" t="str">
            <v>BDJ</v>
          </cell>
          <cell r="H134" t="str">
            <v>CGK</v>
          </cell>
          <cell r="I134" t="str">
            <v>JOG</v>
          </cell>
          <cell r="L134" t="str">
            <v>19:40</v>
          </cell>
          <cell r="M134" t="str">
            <v>21:45</v>
          </cell>
        </row>
        <row r="135">
          <cell r="A135">
            <v>738</v>
          </cell>
          <cell r="B135" t="str">
            <v>GNV</v>
          </cell>
          <cell r="E135" t="str">
            <v>221 / 650</v>
          </cell>
          <cell r="G135" t="str">
            <v>SOC</v>
          </cell>
          <cell r="H135" t="str">
            <v>CGK</v>
          </cell>
          <cell r="I135" t="str">
            <v>UPG</v>
          </cell>
          <cell r="J135" t="str">
            <v>BIK</v>
          </cell>
          <cell r="K135" t="str">
            <v>DJJ</v>
          </cell>
          <cell r="L135" t="str">
            <v>17:25</v>
          </cell>
          <cell r="M135" t="str">
            <v>21:55</v>
          </cell>
        </row>
        <row r="136">
          <cell r="A136">
            <v>738</v>
          </cell>
          <cell r="B136" t="str">
            <v>GNT</v>
          </cell>
          <cell r="E136" t="str">
            <v>191 / 682</v>
          </cell>
          <cell r="G136" t="str">
            <v>KNO</v>
          </cell>
          <cell r="H136" t="str">
            <v>CGK</v>
          </cell>
          <cell r="I136" t="str">
            <v>SOQ</v>
          </cell>
          <cell r="L136" t="str">
            <v>19:25</v>
          </cell>
          <cell r="M136" t="str">
            <v>00:30+1</v>
          </cell>
        </row>
        <row r="137">
          <cell r="A137">
            <v>738</v>
          </cell>
          <cell r="B137" t="str">
            <v>GMG</v>
          </cell>
          <cell r="E137" t="str">
            <v>77 / 876</v>
          </cell>
          <cell r="G137" t="str">
            <v>TKG</v>
          </cell>
          <cell r="H137" t="str">
            <v>CGK</v>
          </cell>
          <cell r="I137" t="str">
            <v>HKG</v>
          </cell>
          <cell r="L137" t="str">
            <v>18:00</v>
          </cell>
          <cell r="M137" t="str">
            <v>01:10+1</v>
          </cell>
        </row>
        <row r="138">
          <cell r="A138">
            <v>738</v>
          </cell>
          <cell r="B138" t="str">
            <v>GMN</v>
          </cell>
          <cell r="E138" t="str">
            <v>157 / 654</v>
          </cell>
          <cell r="G138" t="str">
            <v>BTH</v>
          </cell>
          <cell r="H138" t="str">
            <v>CGK</v>
          </cell>
          <cell r="I138" t="str">
            <v>UPG</v>
          </cell>
          <cell r="L138" t="str">
            <v>18:30</v>
          </cell>
          <cell r="M138" t="str">
            <v>01:15+1</v>
          </cell>
        </row>
        <row r="139">
          <cell r="A139">
            <v>738</v>
          </cell>
          <cell r="B139" t="str">
            <v>GMM</v>
          </cell>
          <cell r="E139" t="str">
            <v>215 / 648</v>
          </cell>
          <cell r="G139" t="str">
            <v>JOG</v>
          </cell>
          <cell r="H139" t="str">
            <v>CGK</v>
          </cell>
          <cell r="I139" t="str">
            <v>TTE</v>
          </cell>
          <cell r="L139" t="str">
            <v>19:50</v>
          </cell>
          <cell r="M139" t="str">
            <v>01:35+1</v>
          </cell>
        </row>
        <row r="140">
          <cell r="A140">
            <v>738</v>
          </cell>
          <cell r="B140" t="str">
            <v>GNL</v>
          </cell>
          <cell r="E140" t="str">
            <v>869 / 622</v>
          </cell>
          <cell r="G140" t="str">
            <v>BKK</v>
          </cell>
          <cell r="H140" t="str">
            <v>CGK</v>
          </cell>
          <cell r="I140" t="str">
            <v>PLW</v>
          </cell>
          <cell r="L140" t="str">
            <v>20:50</v>
          </cell>
          <cell r="M140" t="str">
            <v>03:05+1</v>
          </cell>
        </row>
        <row r="141">
          <cell r="A141">
            <v>738</v>
          </cell>
          <cell r="B141" t="str">
            <v>GFD</v>
          </cell>
          <cell r="E141">
            <v>657</v>
          </cell>
          <cell r="G141" t="str">
            <v>DJJ</v>
          </cell>
          <cell r="H141" t="str">
            <v>CGK</v>
          </cell>
          <cell r="L141" t="str">
            <v>10:30</v>
          </cell>
          <cell r="M141" t="str">
            <v>RON</v>
          </cell>
        </row>
        <row r="142">
          <cell r="A142">
            <v>738</v>
          </cell>
          <cell r="B142" t="str">
            <v>GMC</v>
          </cell>
          <cell r="E142">
            <v>107</v>
          </cell>
          <cell r="G142" t="str">
            <v>PLM</v>
          </cell>
          <cell r="H142" t="str">
            <v>CGK</v>
          </cell>
          <cell r="L142" t="str">
            <v>10:40</v>
          </cell>
          <cell r="M142" t="str">
            <v>RON</v>
          </cell>
        </row>
        <row r="143">
          <cell r="A143">
            <v>738</v>
          </cell>
          <cell r="B143" t="str">
            <v>GNS</v>
          </cell>
          <cell r="E143">
            <v>153</v>
          </cell>
          <cell r="G143" t="str">
            <v>BTH</v>
          </cell>
          <cell r="H143" t="str">
            <v>CGK</v>
          </cell>
          <cell r="L143" t="str">
            <v>10:40</v>
          </cell>
          <cell r="M143" t="str">
            <v>RON</v>
          </cell>
        </row>
        <row r="144">
          <cell r="A144">
            <v>738</v>
          </cell>
          <cell r="B144" t="str">
            <v>GMQ</v>
          </cell>
          <cell r="E144">
            <v>109</v>
          </cell>
          <cell r="G144" t="str">
            <v>PLM</v>
          </cell>
          <cell r="H144" t="str">
            <v>CGK</v>
          </cell>
          <cell r="L144" t="str">
            <v>12:45</v>
          </cell>
          <cell r="M144" t="str">
            <v>RON</v>
          </cell>
        </row>
        <row r="145">
          <cell r="A145" t="str">
            <v>CRK</v>
          </cell>
          <cell r="B145" t="str">
            <v>GRQ</v>
          </cell>
          <cell r="E145">
            <v>265</v>
          </cell>
          <cell r="G145" t="str">
            <v>BWX</v>
          </cell>
          <cell r="H145" t="str">
            <v>CGK</v>
          </cell>
          <cell r="L145" t="str">
            <v>14:20</v>
          </cell>
          <cell r="M145" t="str">
            <v>RON</v>
          </cell>
        </row>
        <row r="146">
          <cell r="A146">
            <v>738</v>
          </cell>
          <cell r="B146" t="str">
            <v>GNK</v>
          </cell>
          <cell r="E146">
            <v>245</v>
          </cell>
          <cell r="G146" t="str">
            <v>SRG</v>
          </cell>
          <cell r="H146" t="str">
            <v>CGK</v>
          </cell>
          <cell r="L146" t="str">
            <v>18:55</v>
          </cell>
          <cell r="M146" t="str">
            <v>RON</v>
          </cell>
        </row>
        <row r="147">
          <cell r="A147" t="str">
            <v>CRK</v>
          </cell>
          <cell r="B147" t="str">
            <v>GRL</v>
          </cell>
          <cell r="E147">
            <v>583</v>
          </cell>
          <cell r="G147" t="str">
            <v>AAP</v>
          </cell>
          <cell r="H147" t="str">
            <v>CGK</v>
          </cell>
          <cell r="L147" t="str">
            <v>15:40</v>
          </cell>
          <cell r="M147" t="str">
            <v>RON</v>
          </cell>
        </row>
        <row r="148">
          <cell r="A148" t="str">
            <v>CRK</v>
          </cell>
          <cell r="B148" t="str">
            <v>GRH</v>
          </cell>
          <cell r="E148">
            <v>261</v>
          </cell>
          <cell r="G148" t="str">
            <v>GNS</v>
          </cell>
          <cell r="H148" t="str">
            <v>CGK</v>
          </cell>
          <cell r="L148" t="str">
            <v>15:55</v>
          </cell>
          <cell r="M148" t="str">
            <v>RON</v>
          </cell>
        </row>
        <row r="149">
          <cell r="A149">
            <v>738</v>
          </cell>
          <cell r="B149" t="str">
            <v>GMY</v>
          </cell>
          <cell r="E149">
            <v>189</v>
          </cell>
          <cell r="G149" t="str">
            <v>KNO</v>
          </cell>
          <cell r="H149" t="str">
            <v>CGK</v>
          </cell>
          <cell r="L149" t="str">
            <v>16:25</v>
          </cell>
          <cell r="M149" t="str">
            <v>RON</v>
          </cell>
        </row>
        <row r="150">
          <cell r="A150">
            <v>738</v>
          </cell>
          <cell r="B150" t="str">
            <v>GFJ</v>
          </cell>
          <cell r="E150">
            <v>411</v>
          </cell>
          <cell r="G150" t="str">
            <v>DPS</v>
          </cell>
          <cell r="H150" t="str">
            <v>CGK</v>
          </cell>
          <cell r="L150" t="str">
            <v>16:40</v>
          </cell>
          <cell r="M150" t="str">
            <v>RON</v>
          </cell>
        </row>
        <row r="151">
          <cell r="A151">
            <v>738</v>
          </cell>
          <cell r="B151" t="str">
            <v>GNC</v>
          </cell>
          <cell r="E151">
            <v>647</v>
          </cell>
          <cell r="G151" t="str">
            <v>AMQ</v>
          </cell>
          <cell r="H151" t="str">
            <v>CGK</v>
          </cell>
          <cell r="L151" t="str">
            <v>17:10</v>
          </cell>
          <cell r="M151" t="str">
            <v>RON</v>
          </cell>
        </row>
        <row r="152">
          <cell r="A152" t="str">
            <v>CRK</v>
          </cell>
          <cell r="B152" t="str">
            <v>GRG</v>
          </cell>
          <cell r="E152">
            <v>285</v>
          </cell>
          <cell r="G152" t="str">
            <v>TJQ</v>
          </cell>
          <cell r="H152" t="str">
            <v>CGK</v>
          </cell>
          <cell r="L152" t="str">
            <v>17:25</v>
          </cell>
          <cell r="M152" t="str">
            <v>RON</v>
          </cell>
        </row>
        <row r="153">
          <cell r="A153">
            <v>738</v>
          </cell>
          <cell r="B153" t="str">
            <v>GFX</v>
          </cell>
          <cell r="E153">
            <v>213</v>
          </cell>
          <cell r="G153" t="str">
            <v>JOG</v>
          </cell>
          <cell r="H153" t="str">
            <v>CGK</v>
          </cell>
          <cell r="L153" t="str">
            <v>17:40</v>
          </cell>
          <cell r="M153" t="str">
            <v>RON</v>
          </cell>
        </row>
        <row r="154">
          <cell r="A154">
            <v>738</v>
          </cell>
          <cell r="B154" t="str">
            <v>GME</v>
          </cell>
          <cell r="E154">
            <v>601</v>
          </cell>
          <cell r="G154" t="str">
            <v>MDC</v>
          </cell>
          <cell r="H154" t="str">
            <v>CGK</v>
          </cell>
          <cell r="L154" t="str">
            <v>18:35</v>
          </cell>
          <cell r="M154" t="str">
            <v>RON</v>
          </cell>
        </row>
        <row r="155">
          <cell r="A155">
            <v>738</v>
          </cell>
          <cell r="B155" t="str">
            <v>GMK</v>
          </cell>
          <cell r="E155">
            <v>835</v>
          </cell>
          <cell r="G155" t="str">
            <v>SIN</v>
          </cell>
          <cell r="H155" t="str">
            <v>CGK</v>
          </cell>
          <cell r="L155" t="str">
            <v>18:35</v>
          </cell>
          <cell r="M155" t="str">
            <v>RON</v>
          </cell>
        </row>
        <row r="156">
          <cell r="A156">
            <v>738</v>
          </cell>
          <cell r="B156" t="str">
            <v>GFT</v>
          </cell>
          <cell r="E156">
            <v>167</v>
          </cell>
          <cell r="G156" t="str">
            <v>PDG</v>
          </cell>
          <cell r="H156" t="str">
            <v>CGK</v>
          </cell>
          <cell r="L156" t="str">
            <v>18:40</v>
          </cell>
          <cell r="M156" t="str">
            <v>RON</v>
          </cell>
        </row>
        <row r="157">
          <cell r="A157">
            <v>738</v>
          </cell>
          <cell r="B157" t="str">
            <v>GMA</v>
          </cell>
          <cell r="E157">
            <v>135</v>
          </cell>
          <cell r="G157" t="str">
            <v>DJB</v>
          </cell>
          <cell r="H157" t="str">
            <v>CGK</v>
          </cell>
          <cell r="L157" t="str">
            <v>19:00</v>
          </cell>
          <cell r="M157" t="str">
            <v>RON</v>
          </cell>
        </row>
        <row r="158">
          <cell r="A158">
            <v>738</v>
          </cell>
          <cell r="B158" t="str">
            <v>GMZ</v>
          </cell>
          <cell r="E158">
            <v>515</v>
          </cell>
          <cell r="G158" t="str">
            <v>PNK</v>
          </cell>
          <cell r="H158" t="str">
            <v>CGK</v>
          </cell>
          <cell r="L158" t="str">
            <v>19:15</v>
          </cell>
          <cell r="M158" t="str">
            <v>RON</v>
          </cell>
        </row>
        <row r="159">
          <cell r="A159">
            <v>738</v>
          </cell>
          <cell r="B159" t="str">
            <v>GFS</v>
          </cell>
          <cell r="E159">
            <v>323</v>
          </cell>
          <cell r="G159" t="str">
            <v>SUB</v>
          </cell>
          <cell r="H159" t="str">
            <v>CGK</v>
          </cell>
          <cell r="L159" t="str">
            <v>19:25</v>
          </cell>
          <cell r="M159" t="str">
            <v>RON</v>
          </cell>
        </row>
        <row r="160">
          <cell r="A160">
            <v>738</v>
          </cell>
          <cell r="B160" t="str">
            <v>GNH</v>
          </cell>
          <cell r="E160">
            <v>609</v>
          </cell>
          <cell r="F160" t="str">
            <v>PLW</v>
          </cell>
          <cell r="G160" t="str">
            <v>UPG</v>
          </cell>
          <cell r="H160" t="str">
            <v>CGK</v>
          </cell>
          <cell r="L160" t="str">
            <v>19:30</v>
          </cell>
          <cell r="M160" t="str">
            <v>RON</v>
          </cell>
        </row>
        <row r="161">
          <cell r="A161">
            <v>738</v>
          </cell>
          <cell r="B161" t="str">
            <v>GND</v>
          </cell>
          <cell r="E161">
            <v>79</v>
          </cell>
          <cell r="G161" t="str">
            <v>TKG</v>
          </cell>
          <cell r="H161" t="str">
            <v>CGK</v>
          </cell>
          <cell r="L161" t="str">
            <v>19:40</v>
          </cell>
          <cell r="M161" t="str">
            <v>RON</v>
          </cell>
        </row>
        <row r="162">
          <cell r="A162">
            <v>738</v>
          </cell>
          <cell r="B162" t="str">
            <v>GFA</v>
          </cell>
          <cell r="E162">
            <v>229</v>
          </cell>
          <cell r="G162" t="str">
            <v>SOC</v>
          </cell>
          <cell r="H162" t="str">
            <v>CGK</v>
          </cell>
          <cell r="L162" t="str">
            <v>20:05</v>
          </cell>
          <cell r="M162" t="str">
            <v>RON</v>
          </cell>
        </row>
        <row r="163">
          <cell r="A163">
            <v>738</v>
          </cell>
          <cell r="B163" t="str">
            <v>GFI</v>
          </cell>
          <cell r="E163">
            <v>325</v>
          </cell>
          <cell r="G163" t="str">
            <v>SUB</v>
          </cell>
          <cell r="H163" t="str">
            <v>CGK</v>
          </cell>
          <cell r="L163" t="str">
            <v>20:15</v>
          </cell>
          <cell r="M163" t="str">
            <v>RON</v>
          </cell>
        </row>
        <row r="164">
          <cell r="A164">
            <v>738</v>
          </cell>
          <cell r="B164" t="str">
            <v>GMU</v>
          </cell>
          <cell r="E164">
            <v>617</v>
          </cell>
          <cell r="G164" t="str">
            <v>UPG</v>
          </cell>
          <cell r="H164" t="str">
            <v>CGK</v>
          </cell>
          <cell r="L164" t="str">
            <v>20:20</v>
          </cell>
          <cell r="M164" t="str">
            <v>RON</v>
          </cell>
        </row>
        <row r="165">
          <cell r="A165">
            <v>738</v>
          </cell>
          <cell r="B165" t="str">
            <v>GFH</v>
          </cell>
          <cell r="E165">
            <v>119</v>
          </cell>
          <cell r="G165" t="str">
            <v>PLM</v>
          </cell>
          <cell r="H165" t="str">
            <v>CGK</v>
          </cell>
          <cell r="L165" t="str">
            <v>20:25</v>
          </cell>
          <cell r="M165" t="str">
            <v>RON</v>
          </cell>
        </row>
        <row r="166">
          <cell r="A166">
            <v>738</v>
          </cell>
          <cell r="B166" t="str">
            <v>GNU</v>
          </cell>
          <cell r="E166">
            <v>247</v>
          </cell>
          <cell r="G166" t="str">
            <v>SRG</v>
          </cell>
          <cell r="H166" t="str">
            <v>CGK</v>
          </cell>
          <cell r="L166" t="str">
            <v>20:35</v>
          </cell>
          <cell r="M166" t="str">
            <v>RON</v>
          </cell>
        </row>
        <row r="167">
          <cell r="A167">
            <v>738</v>
          </cell>
          <cell r="B167" t="str">
            <v>GEM</v>
          </cell>
          <cell r="E167">
            <v>159</v>
          </cell>
          <cell r="G167" t="str">
            <v>BTH</v>
          </cell>
          <cell r="H167" t="str">
            <v>CGK</v>
          </cell>
          <cell r="L167" t="str">
            <v>20:45</v>
          </cell>
          <cell r="M167" t="str">
            <v>RON</v>
          </cell>
        </row>
        <row r="168">
          <cell r="A168">
            <v>738</v>
          </cell>
          <cell r="B168" t="str">
            <v>GNM</v>
          </cell>
          <cell r="E168">
            <v>199</v>
          </cell>
          <cell r="G168" t="str">
            <v>PKU</v>
          </cell>
          <cell r="H168" t="str">
            <v>CGK</v>
          </cell>
          <cell r="L168" t="str">
            <v>20:45</v>
          </cell>
          <cell r="M168" t="str">
            <v>RON</v>
          </cell>
        </row>
        <row r="169">
          <cell r="A169">
            <v>738</v>
          </cell>
          <cell r="B169" t="str">
            <v>GMD</v>
          </cell>
          <cell r="E169">
            <v>575</v>
          </cell>
          <cell r="G169" t="str">
            <v>BPN</v>
          </cell>
          <cell r="H169" t="str">
            <v>CGK</v>
          </cell>
          <cell r="L169" t="str">
            <v>20:55</v>
          </cell>
          <cell r="M169" t="str">
            <v>RON</v>
          </cell>
        </row>
        <row r="170">
          <cell r="A170">
            <v>738</v>
          </cell>
          <cell r="B170" t="str">
            <v>GMR</v>
          </cell>
          <cell r="E170">
            <v>193</v>
          </cell>
          <cell r="G170" t="str">
            <v>KNO</v>
          </cell>
          <cell r="H170" t="str">
            <v>CGK</v>
          </cell>
          <cell r="L170" t="str">
            <v>21:00</v>
          </cell>
          <cell r="M170" t="str">
            <v>RON</v>
          </cell>
        </row>
        <row r="171">
          <cell r="A171">
            <v>738</v>
          </cell>
          <cell r="B171" t="str">
            <v>GNO</v>
          </cell>
          <cell r="E171">
            <v>327</v>
          </cell>
          <cell r="G171" t="str">
            <v>SUB</v>
          </cell>
          <cell r="H171" t="str">
            <v>CGK</v>
          </cell>
          <cell r="L171" t="str">
            <v>21:10</v>
          </cell>
          <cell r="M171" t="str">
            <v>RON</v>
          </cell>
        </row>
        <row r="172">
          <cell r="A172">
            <v>738</v>
          </cell>
          <cell r="B172" t="str">
            <v>GFW</v>
          </cell>
          <cell r="E172">
            <v>839</v>
          </cell>
          <cell r="G172" t="str">
            <v>SIN</v>
          </cell>
          <cell r="H172" t="str">
            <v>CGK</v>
          </cell>
          <cell r="L172" t="str">
            <v>21:15</v>
          </cell>
          <cell r="M172" t="str">
            <v>RON</v>
          </cell>
        </row>
        <row r="173">
          <cell r="A173">
            <v>738</v>
          </cell>
          <cell r="B173" t="str">
            <v>GFQ</v>
          </cell>
          <cell r="E173">
            <v>423</v>
          </cell>
          <cell r="G173" t="str">
            <v>DPS</v>
          </cell>
          <cell r="H173" t="str">
            <v>CGK</v>
          </cell>
          <cell r="L173" t="str">
            <v>21:20</v>
          </cell>
          <cell r="M173" t="str">
            <v>RON</v>
          </cell>
        </row>
        <row r="174">
          <cell r="A174">
            <v>738</v>
          </cell>
          <cell r="B174" t="str">
            <v>GMW</v>
          </cell>
          <cell r="E174">
            <v>613</v>
          </cell>
          <cell r="G174" t="str">
            <v>UPG</v>
          </cell>
          <cell r="H174" t="str">
            <v>CGK</v>
          </cell>
          <cell r="L174" t="str">
            <v>21:20</v>
          </cell>
          <cell r="M174" t="str">
            <v>RON</v>
          </cell>
        </row>
        <row r="175">
          <cell r="A175">
            <v>738</v>
          </cell>
          <cell r="B175" t="str">
            <v>GNG</v>
          </cell>
          <cell r="E175">
            <v>169</v>
          </cell>
          <cell r="G175" t="str">
            <v>PDG</v>
          </cell>
          <cell r="H175" t="str">
            <v>CGK</v>
          </cell>
          <cell r="L175" t="str">
            <v>21:30</v>
          </cell>
          <cell r="M175" t="str">
            <v>RON</v>
          </cell>
        </row>
        <row r="176">
          <cell r="A176">
            <v>738</v>
          </cell>
          <cell r="B176" t="str">
            <v>GNJ</v>
          </cell>
          <cell r="E176">
            <v>725</v>
          </cell>
          <cell r="G176" t="str">
            <v>PER</v>
          </cell>
          <cell r="H176" t="str">
            <v>CGK</v>
          </cell>
          <cell r="L176" t="str">
            <v>21:30</v>
          </cell>
          <cell r="M176" t="str">
            <v>RON</v>
          </cell>
        </row>
        <row r="177">
          <cell r="A177">
            <v>738</v>
          </cell>
          <cell r="B177" t="str">
            <v>GMH</v>
          </cell>
          <cell r="E177">
            <v>413</v>
          </cell>
          <cell r="G177" t="str">
            <v>DPS</v>
          </cell>
          <cell r="H177" t="str">
            <v>CGK</v>
          </cell>
          <cell r="L177" t="str">
            <v>21:50</v>
          </cell>
          <cell r="M177" t="str">
            <v>RON</v>
          </cell>
        </row>
        <row r="178">
          <cell r="A178">
            <v>738</v>
          </cell>
          <cell r="B178" t="str">
            <v>GMI</v>
          </cell>
          <cell r="E178">
            <v>847</v>
          </cell>
          <cell r="G178" t="str">
            <v>SIN</v>
          </cell>
          <cell r="H178" t="str">
            <v>CGK</v>
          </cell>
          <cell r="L178" t="str">
            <v>23:00</v>
          </cell>
          <cell r="M178" t="str">
            <v>RON</v>
          </cell>
        </row>
        <row r="179">
          <cell r="A179">
            <v>738</v>
          </cell>
          <cell r="B179" t="str">
            <v>GFN</v>
          </cell>
          <cell r="E179">
            <v>217</v>
          </cell>
          <cell r="G179" t="str">
            <v>JOG</v>
          </cell>
          <cell r="H179" t="str">
            <v>CGK</v>
          </cell>
          <cell r="L179" t="str">
            <v>23:10</v>
          </cell>
          <cell r="M179" t="str">
            <v>RON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 Data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SE USED"/>
      <sheetName val="Clash Handling by Terminal"/>
      <sheetName val="KEKUATAN SDM GP"/>
      <sheetName val="CUSTOMERS LCC SERVICE T1"/>
      <sheetName val="time schedule"/>
      <sheetName val="BARCHART ATN"/>
      <sheetName val="BARCHART ATW"/>
      <sheetName val="BARCHART HLL"/>
      <sheetName val="BARCHART BTT"/>
      <sheetName val="BARCHART CBL"/>
      <sheetName val="Rekap"/>
      <sheetName val="Dasar perhitungan"/>
      <sheetName val="Data"/>
      <sheetName val="SCHEDULE CHART KEBUTUHAN SDM"/>
      <sheetName val="Sheet3"/>
      <sheetName val="Schedule"/>
      <sheetName val="Grafik HLL"/>
      <sheetName val="AC Type"/>
    </sheetNames>
    <sheetDataSet>
      <sheetData sheetId="0" refreshError="1">
        <row r="8">
          <cell r="B8">
            <v>1.0416666666666666E-2</v>
          </cell>
          <cell r="C8">
            <v>2.0833333333333332E-2</v>
          </cell>
          <cell r="D8">
            <v>4.1666666666666664E-2</v>
          </cell>
          <cell r="E8">
            <v>3.472222222222222E-3</v>
          </cell>
          <cell r="I8">
            <v>1.7361111111111112E-2</v>
          </cell>
          <cell r="J8">
            <v>6.9444444444444441E-3</v>
          </cell>
          <cell r="N8">
            <v>2.0833333333333332E-2</v>
          </cell>
          <cell r="O8">
            <v>6.9444444444444441E-3</v>
          </cell>
          <cell r="Q8">
            <v>1.0416666666666666E-2</v>
          </cell>
          <cell r="R8">
            <v>2.0833333333333332E-2</v>
          </cell>
          <cell r="S8">
            <v>4.1666666666666664E-2</v>
          </cell>
          <cell r="T8">
            <v>3.472222222222222E-3</v>
          </cell>
          <cell r="V8">
            <v>1.7361111111111112E-2</v>
          </cell>
          <cell r="W8">
            <v>4.1666666666666664E-2</v>
          </cell>
          <cell r="X8">
            <v>4.1666666666666664E-2</v>
          </cell>
          <cell r="Y8">
            <v>1.7361111111111112E-2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4 DEC 2017"/>
      <sheetName val="05 DEC 2017"/>
      <sheetName val="syukur"/>
      <sheetName val="06 DEC 2017"/>
      <sheetName val="07 DEC 2017"/>
      <sheetName val="Sheet3"/>
      <sheetName val="08 DEC 2017"/>
      <sheetName val="09 DEC 2017 "/>
      <sheetName val="10 DEC 2017 (2)"/>
      <sheetName val="10 DEC 2017"/>
      <sheetName val="Sheet1"/>
      <sheetName val="11 DEC 2017 "/>
      <sheetName val="Sheet4"/>
      <sheetName val="12 DEC 2017"/>
      <sheetName val="13 DEC 2017"/>
      <sheetName val="Sheet5"/>
      <sheetName val="13 DEC 2017 (2)"/>
      <sheetName val="Sheet6"/>
      <sheetName val="14 DEC 2017"/>
      <sheetName val="15 DEC 2017 "/>
      <sheetName val="16 DEC 2017"/>
      <sheetName val="16 DEC 2017 (2)"/>
      <sheetName val="17 Dec 2017"/>
      <sheetName val="Sheet2"/>
      <sheetName val="17 Dec 2017 (2)"/>
      <sheetName val="18 Dec 2017"/>
      <sheetName val="Sheet9"/>
      <sheetName val="19 DEC 2017"/>
      <sheetName val="20 DEC 2017"/>
      <sheetName val="gate 20"/>
      <sheetName val="23 DEC 2017"/>
      <sheetName val="Sheet8"/>
      <sheetName val="SYUKUR01"/>
      <sheetName val="WIDI"/>
      <sheetName val="24 DEC 207."/>
      <sheetName val="Sheet13"/>
      <sheetName val="25 DEC 2017"/>
      <sheetName val="26 DEC 2017 "/>
      <sheetName val="syukur02"/>
      <sheetName val="27 DEC 2017"/>
      <sheetName val="28 DEC 2017"/>
      <sheetName val="Sheet10"/>
      <sheetName val="29 DEC 2017 (2)"/>
      <sheetName val="30 DEC 2017"/>
      <sheetName val="Sheet7"/>
      <sheetName val="31 DEC 2017 "/>
      <sheetName val="01 JANUARI 2018"/>
      <sheetName val="02 JANUARI 2018"/>
      <sheetName val="03 JANUARI 2018"/>
      <sheetName val="04 JANUARI 2018"/>
      <sheetName val="Sheet12"/>
      <sheetName val="05 JANUARI 2018"/>
      <sheetName val="05 jan 2018"/>
      <sheetName val="Sheet14"/>
      <sheetName val="06 JANUARI 2018"/>
      <sheetName val="Sheet16"/>
      <sheetName val="07 JANUARI 2018"/>
      <sheetName val="SYUKUR 07"/>
      <sheetName val="08 JANUARI 2018"/>
      <sheetName val="GATE 08JAN2018"/>
      <sheetName val="09 JANUARI 2018"/>
      <sheetName val="Sheet20"/>
      <sheetName val="Sheet21"/>
      <sheetName val="Sheet1 (2)"/>
      <sheetName val="Sheet2 (2)"/>
      <sheetName val="10 JANUARI 2018"/>
      <sheetName val="Sheet15"/>
      <sheetName val="SYUKUR 10 JAN"/>
      <sheetName val="11 JANUARI 2018"/>
      <sheetName val="Sheet19"/>
      <sheetName val="12 JANUARI 2018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>
        <row r="5">
          <cell r="A5">
            <v>213</v>
          </cell>
          <cell r="B5" t="str">
            <v>UPG</v>
          </cell>
          <cell r="C5">
            <v>0.88888888888888884</v>
          </cell>
          <cell r="D5" t="str">
            <v>Regular Flight</v>
          </cell>
          <cell r="F5">
            <v>212</v>
          </cell>
          <cell r="G5" t="str">
            <v>UPG</v>
          </cell>
          <cell r="H5">
            <v>0.3576388888888889</v>
          </cell>
          <cell r="I5" t="str">
            <v>Regular Flight</v>
          </cell>
        </row>
        <row r="6">
          <cell r="A6">
            <v>229</v>
          </cell>
          <cell r="B6" t="str">
            <v>JED</v>
          </cell>
          <cell r="C6">
            <v>0.25694444444444448</v>
          </cell>
          <cell r="D6" t="str">
            <v>Charter Flight</v>
          </cell>
          <cell r="F6">
            <v>228</v>
          </cell>
          <cell r="G6" t="str">
            <v>JED</v>
          </cell>
          <cell r="H6">
            <v>0.10416666666666667</v>
          </cell>
          <cell r="I6" t="str">
            <v>Charter Flight</v>
          </cell>
        </row>
        <row r="7">
          <cell r="A7">
            <v>341</v>
          </cell>
          <cell r="B7" t="str">
            <v>UPG</v>
          </cell>
          <cell r="C7">
            <v>0.33680555555555558</v>
          </cell>
          <cell r="D7" t="str">
            <v>Regular Flight</v>
          </cell>
          <cell r="F7">
            <v>340</v>
          </cell>
          <cell r="G7" t="str">
            <v>UPG</v>
          </cell>
          <cell r="H7">
            <v>0.1875</v>
          </cell>
          <cell r="I7" t="str">
            <v>Regular Flight</v>
          </cell>
        </row>
        <row r="8">
          <cell r="A8">
            <v>527</v>
          </cell>
          <cell r="B8" t="str">
            <v>JED</v>
          </cell>
          <cell r="C8">
            <v>0.14930555555555555</v>
          </cell>
          <cell r="D8" t="str">
            <v>Charter Flight</v>
          </cell>
          <cell r="F8">
            <v>526</v>
          </cell>
          <cell r="G8" t="str">
            <v>JED</v>
          </cell>
          <cell r="H8">
            <v>2.0833333333333332E-2</v>
          </cell>
          <cell r="I8" t="str">
            <v>Charter Flight</v>
          </cell>
        </row>
        <row r="9">
          <cell r="A9">
            <v>681</v>
          </cell>
          <cell r="B9" t="str">
            <v>DPS</v>
          </cell>
          <cell r="C9">
            <v>0.70486111111111116</v>
          </cell>
          <cell r="D9" t="str">
            <v>Regular Flight</v>
          </cell>
          <cell r="F9">
            <v>680</v>
          </cell>
          <cell r="G9" t="str">
            <v>DPS</v>
          </cell>
          <cell r="H9">
            <v>0.20486111111111113</v>
          </cell>
          <cell r="I9" t="str">
            <v>Regular Flight</v>
          </cell>
        </row>
        <row r="10">
          <cell r="A10">
            <v>683</v>
          </cell>
          <cell r="B10" t="str">
            <v>DPS</v>
          </cell>
          <cell r="C10">
            <v>0.74305555555555547</v>
          </cell>
          <cell r="D10" t="str">
            <v>Regular Flight</v>
          </cell>
          <cell r="F10">
            <v>682</v>
          </cell>
          <cell r="G10" t="str">
            <v>DPS</v>
          </cell>
          <cell r="H10">
            <v>0.31597222222222221</v>
          </cell>
          <cell r="I10" t="str">
            <v>Regular Flight</v>
          </cell>
        </row>
        <row r="11">
          <cell r="A11">
            <v>685</v>
          </cell>
          <cell r="B11" t="str">
            <v>DPS</v>
          </cell>
          <cell r="C11">
            <v>0.82638888888888884</v>
          </cell>
          <cell r="D11" t="str">
            <v>Regular Flight</v>
          </cell>
          <cell r="F11">
            <v>684</v>
          </cell>
          <cell r="G11" t="str">
            <v>DPS</v>
          </cell>
          <cell r="H11">
            <v>0.4861111111111111</v>
          </cell>
          <cell r="I11" t="str">
            <v>Regular Flight</v>
          </cell>
        </row>
        <row r="12">
          <cell r="A12">
            <v>687</v>
          </cell>
          <cell r="B12" t="str">
            <v>DPS</v>
          </cell>
          <cell r="C12">
            <v>0.88888888888888884</v>
          </cell>
          <cell r="D12" t="str">
            <v>Regular Flight</v>
          </cell>
          <cell r="F12">
            <v>686</v>
          </cell>
          <cell r="G12" t="str">
            <v>DPS</v>
          </cell>
          <cell r="H12">
            <v>0.55555555555555558</v>
          </cell>
          <cell r="I12" t="str">
            <v>Regular Flight</v>
          </cell>
        </row>
        <row r="13">
          <cell r="A13">
            <v>689</v>
          </cell>
          <cell r="B13" t="str">
            <v>DPS</v>
          </cell>
          <cell r="C13">
            <v>0.90277777777777779</v>
          </cell>
          <cell r="D13" t="str">
            <v>Regular Flight</v>
          </cell>
          <cell r="F13">
            <v>688</v>
          </cell>
          <cell r="G13" t="str">
            <v>DPS</v>
          </cell>
          <cell r="H13">
            <v>0.69444444444444453</v>
          </cell>
          <cell r="I13" t="str">
            <v>Regular Flight</v>
          </cell>
        </row>
        <row r="14">
          <cell r="A14">
            <v>691</v>
          </cell>
          <cell r="B14" t="str">
            <v>DPS</v>
          </cell>
          <cell r="C14">
            <v>0.95486111111111116</v>
          </cell>
          <cell r="D14" t="str">
            <v>Regular Flight</v>
          </cell>
          <cell r="F14">
            <v>690</v>
          </cell>
          <cell r="G14" t="str">
            <v>DPS</v>
          </cell>
          <cell r="H14">
            <v>0.76736111111111116</v>
          </cell>
          <cell r="I14" t="str">
            <v>Regular Flight</v>
          </cell>
        </row>
        <row r="15">
          <cell r="A15">
            <v>701</v>
          </cell>
          <cell r="B15" t="str">
            <v>UPG</v>
          </cell>
          <cell r="C15">
            <v>0.64236111111111105</v>
          </cell>
          <cell r="D15" t="str">
            <v>Regular Flight</v>
          </cell>
          <cell r="F15">
            <v>700</v>
          </cell>
          <cell r="G15" t="str">
            <v>UPG</v>
          </cell>
          <cell r="H15">
            <v>0.91319444444444453</v>
          </cell>
          <cell r="I15" t="str">
            <v>Regular Flight</v>
          </cell>
        </row>
        <row r="16">
          <cell r="A16">
            <v>711</v>
          </cell>
          <cell r="B16" t="str">
            <v>SUB</v>
          </cell>
          <cell r="C16">
            <v>0.30208333333333331</v>
          </cell>
          <cell r="D16" t="str">
            <v>Regular Flight</v>
          </cell>
          <cell r="F16">
            <v>710</v>
          </cell>
          <cell r="G16" t="str">
            <v>SUB</v>
          </cell>
          <cell r="H16">
            <v>0.17361111111111113</v>
          </cell>
          <cell r="I16" t="str">
            <v>Regular Flight</v>
          </cell>
        </row>
        <row r="17">
          <cell r="A17">
            <v>713</v>
          </cell>
          <cell r="B17" t="str">
            <v>SUB</v>
          </cell>
          <cell r="C17">
            <v>0.46875</v>
          </cell>
          <cell r="D17" t="str">
            <v>Regular Flight</v>
          </cell>
          <cell r="F17">
            <v>712</v>
          </cell>
          <cell r="G17" t="str">
            <v>SUB</v>
          </cell>
          <cell r="H17">
            <v>0.24652777777777779</v>
          </cell>
          <cell r="I17" t="str">
            <v>Regular Flight</v>
          </cell>
        </row>
        <row r="18">
          <cell r="A18">
            <v>715</v>
          </cell>
          <cell r="B18" t="str">
            <v>SUB</v>
          </cell>
          <cell r="C18">
            <v>0.5</v>
          </cell>
          <cell r="D18" t="str">
            <v>Regular Flight</v>
          </cell>
          <cell r="F18">
            <v>714</v>
          </cell>
          <cell r="G18" t="str">
            <v>SUB</v>
          </cell>
          <cell r="H18">
            <v>0.32291666666666669</v>
          </cell>
          <cell r="I18" t="str">
            <v>Regular Flight</v>
          </cell>
        </row>
        <row r="19">
          <cell r="A19">
            <v>717</v>
          </cell>
          <cell r="B19" t="str">
            <v>SUB</v>
          </cell>
          <cell r="C19">
            <v>0.54861111111111105</v>
          </cell>
          <cell r="D19" t="str">
            <v>Regular Flight</v>
          </cell>
          <cell r="F19">
            <v>716</v>
          </cell>
          <cell r="G19" t="str">
            <v>SUB</v>
          </cell>
          <cell r="H19">
            <v>0.49652777777777773</v>
          </cell>
          <cell r="I19" t="str">
            <v>Regular Flight</v>
          </cell>
        </row>
        <row r="20">
          <cell r="A20">
            <v>719</v>
          </cell>
          <cell r="B20" t="str">
            <v>SUB</v>
          </cell>
          <cell r="C20">
            <v>0.79861111111111116</v>
          </cell>
          <cell r="D20" t="str">
            <v>Regular Flight</v>
          </cell>
          <cell r="F20">
            <v>718</v>
          </cell>
          <cell r="G20" t="str">
            <v>SUB</v>
          </cell>
          <cell r="H20">
            <v>0.56944444444444442</v>
          </cell>
          <cell r="I20" t="str">
            <v>Regular Flight</v>
          </cell>
        </row>
        <row r="21">
          <cell r="A21">
            <v>721</v>
          </cell>
          <cell r="B21" t="str">
            <v>SUB</v>
          </cell>
          <cell r="C21">
            <v>0.86111111111111116</v>
          </cell>
          <cell r="D21" t="str">
            <v>Regular Flight</v>
          </cell>
          <cell r="F21">
            <v>720</v>
          </cell>
          <cell r="G21" t="str">
            <v>SUB</v>
          </cell>
          <cell r="H21">
            <v>0.66666666666666663</v>
          </cell>
          <cell r="I21" t="str">
            <v>Regular Flight</v>
          </cell>
        </row>
        <row r="22">
          <cell r="A22">
            <v>723</v>
          </cell>
          <cell r="B22" t="str">
            <v>SUB</v>
          </cell>
          <cell r="C22">
            <v>0.89236111111111116</v>
          </cell>
          <cell r="D22" t="str">
            <v>Regular Flight</v>
          </cell>
          <cell r="F22">
            <v>722</v>
          </cell>
          <cell r="G22" t="str">
            <v>SUB</v>
          </cell>
          <cell r="H22">
            <v>0.70833333333333337</v>
          </cell>
          <cell r="I22" t="str">
            <v>Regular Flight</v>
          </cell>
        </row>
        <row r="23">
          <cell r="A23">
            <v>725</v>
          </cell>
          <cell r="B23" t="str">
            <v>SUB</v>
          </cell>
          <cell r="C23">
            <v>0.91319444444444453</v>
          </cell>
          <cell r="D23" t="str">
            <v>Regular Flight</v>
          </cell>
          <cell r="F23">
            <v>724</v>
          </cell>
          <cell r="G23" t="str">
            <v>SUB</v>
          </cell>
          <cell r="H23">
            <v>0.77777777777777779</v>
          </cell>
          <cell r="I23" t="str">
            <v>Regular Flight</v>
          </cell>
        </row>
        <row r="24">
          <cell r="A24">
            <v>727</v>
          </cell>
          <cell r="B24" t="str">
            <v>SUB</v>
          </cell>
          <cell r="C24">
            <v>0.94791666666666663</v>
          </cell>
          <cell r="D24" t="str">
            <v>Regular Flight</v>
          </cell>
          <cell r="F24">
            <v>726</v>
          </cell>
          <cell r="G24" t="str">
            <v>SUB</v>
          </cell>
          <cell r="H24">
            <v>0.81597222222222221</v>
          </cell>
          <cell r="I24" t="str">
            <v>Regular Flight</v>
          </cell>
        </row>
        <row r="25">
          <cell r="A25">
            <v>751</v>
          </cell>
          <cell r="B25" t="str">
            <v>MLG</v>
          </cell>
          <cell r="C25">
            <v>0.53125</v>
          </cell>
          <cell r="D25" t="str">
            <v>Regular Flight</v>
          </cell>
          <cell r="F25">
            <v>750</v>
          </cell>
          <cell r="G25" t="str">
            <v>MLG</v>
          </cell>
          <cell r="H25">
            <v>0.38194444444444442</v>
          </cell>
          <cell r="I25" t="str">
            <v>Regular Flight</v>
          </cell>
        </row>
        <row r="26">
          <cell r="A26">
            <v>775</v>
          </cell>
          <cell r="B26" t="str">
            <v>JOG</v>
          </cell>
          <cell r="C26">
            <v>0.67361111111111116</v>
          </cell>
          <cell r="D26" t="str">
            <v>Regular Flight</v>
          </cell>
          <cell r="F26">
            <v>774</v>
          </cell>
          <cell r="G26" t="str">
            <v>JOG</v>
          </cell>
          <cell r="H26">
            <v>0.53125</v>
          </cell>
          <cell r="I26" t="str">
            <v>Regular Flight</v>
          </cell>
        </row>
        <row r="27">
          <cell r="A27">
            <v>791</v>
          </cell>
          <cell r="B27" t="str">
            <v>SRG</v>
          </cell>
          <cell r="C27">
            <v>0.43402777777777773</v>
          </cell>
          <cell r="D27" t="str">
            <v>Regular Flight</v>
          </cell>
          <cell r="F27">
            <v>790</v>
          </cell>
          <cell r="G27" t="str">
            <v>SRG</v>
          </cell>
          <cell r="H27">
            <v>0.30555555555555552</v>
          </cell>
          <cell r="I27" t="str">
            <v>Regular Flight</v>
          </cell>
        </row>
        <row r="28">
          <cell r="A28">
            <v>793</v>
          </cell>
          <cell r="B28" t="str">
            <v>SRG</v>
          </cell>
          <cell r="C28">
            <v>0.85416666666666663</v>
          </cell>
          <cell r="D28" t="str">
            <v>Regular Flight</v>
          </cell>
          <cell r="F28">
            <v>792</v>
          </cell>
          <cell r="G28" t="str">
            <v>SRG</v>
          </cell>
          <cell r="H28">
            <v>0.27430555555555552</v>
          </cell>
          <cell r="I28" t="str">
            <v>Regular Flight</v>
          </cell>
        </row>
        <row r="29">
          <cell r="A29">
            <v>799</v>
          </cell>
          <cell r="B29" t="str">
            <v>SRG</v>
          </cell>
          <cell r="C29">
            <v>0.80555555555555547</v>
          </cell>
          <cell r="D29" t="str">
            <v>Regular Flight</v>
          </cell>
          <cell r="F29">
            <v>798</v>
          </cell>
          <cell r="G29" t="str">
            <v>SRG</v>
          </cell>
          <cell r="H29">
            <v>0.67361111111111116</v>
          </cell>
          <cell r="I29" t="str">
            <v>Regular Flight</v>
          </cell>
        </row>
        <row r="30">
          <cell r="A30">
            <v>823</v>
          </cell>
          <cell r="B30" t="str">
            <v>PKU</v>
          </cell>
          <cell r="C30">
            <v>0.92361111111111116</v>
          </cell>
          <cell r="D30" t="str">
            <v>Regular Flight</v>
          </cell>
          <cell r="F30">
            <v>822</v>
          </cell>
          <cell r="G30" t="str">
            <v>PKU</v>
          </cell>
          <cell r="H30">
            <v>0.74652777777777779</v>
          </cell>
          <cell r="I30" t="str">
            <v>Regular Flight</v>
          </cell>
        </row>
        <row r="31">
          <cell r="A31">
            <v>861</v>
          </cell>
          <cell r="B31" t="str">
            <v>BPN</v>
          </cell>
          <cell r="C31">
            <v>0.66319444444444442</v>
          </cell>
          <cell r="D31" t="str">
            <v>Regular Flight</v>
          </cell>
          <cell r="F31">
            <v>860</v>
          </cell>
          <cell r="G31" t="str">
            <v>BPN</v>
          </cell>
          <cell r="H31">
            <v>0.4513888888888889</v>
          </cell>
          <cell r="I31" t="str">
            <v>Regular Flight</v>
          </cell>
        </row>
        <row r="32">
          <cell r="A32">
            <v>867</v>
          </cell>
          <cell r="B32" t="str">
            <v>PNK</v>
          </cell>
          <cell r="C32">
            <v>0.90277777777777779</v>
          </cell>
          <cell r="D32" t="str">
            <v>Regular Flight</v>
          </cell>
          <cell r="F32">
            <v>866</v>
          </cell>
          <cell r="G32" t="str">
            <v>PNK</v>
          </cell>
          <cell r="H32">
            <v>0.3125</v>
          </cell>
          <cell r="I32" t="str">
            <v>Regular Flight</v>
          </cell>
        </row>
        <row r="33">
          <cell r="A33">
            <v>869</v>
          </cell>
          <cell r="B33" t="str">
            <v>BDJ</v>
          </cell>
          <cell r="C33">
            <v>0.47916666666666669</v>
          </cell>
          <cell r="D33" t="str">
            <v>Regular Flight</v>
          </cell>
          <cell r="F33">
            <v>870</v>
          </cell>
          <cell r="G33" t="str">
            <v>BDJ</v>
          </cell>
          <cell r="H33">
            <v>0.52777777777777779</v>
          </cell>
          <cell r="I33" t="str">
            <v>Regular Flight</v>
          </cell>
        </row>
        <row r="34">
          <cell r="A34">
            <v>871</v>
          </cell>
          <cell r="B34" t="str">
            <v>BDJ</v>
          </cell>
          <cell r="C34">
            <v>0.69444444444444453</v>
          </cell>
          <cell r="D34" t="str">
            <v>Regular Flight</v>
          </cell>
          <cell r="F34">
            <v>874</v>
          </cell>
          <cell r="G34" t="str">
            <v>BDJ</v>
          </cell>
          <cell r="H34">
            <v>0.30555555555555552</v>
          </cell>
          <cell r="I34" t="str">
            <v>Regular Flight</v>
          </cell>
        </row>
        <row r="35">
          <cell r="A35">
            <v>911</v>
          </cell>
          <cell r="B35" t="str">
            <v>KNO</v>
          </cell>
          <cell r="C35">
            <v>0.34375</v>
          </cell>
          <cell r="D35" t="str">
            <v>Regular Flight</v>
          </cell>
          <cell r="F35">
            <v>910</v>
          </cell>
          <cell r="G35" t="str">
            <v>KNO</v>
          </cell>
          <cell r="H35">
            <v>0.24305555555555555</v>
          </cell>
          <cell r="I35" t="str">
            <v>Regular Flight</v>
          </cell>
        </row>
        <row r="36">
          <cell r="A36">
            <v>913</v>
          </cell>
          <cell r="B36" t="str">
            <v>KNO</v>
          </cell>
          <cell r="C36">
            <v>0.4548611111111111</v>
          </cell>
          <cell r="D36" t="str">
            <v>Regular Flight</v>
          </cell>
          <cell r="F36">
            <v>912</v>
          </cell>
          <cell r="G36" t="str">
            <v>KNO</v>
          </cell>
          <cell r="H36">
            <v>0.28125</v>
          </cell>
          <cell r="I36" t="str">
            <v>Regular Flight</v>
          </cell>
        </row>
        <row r="37">
          <cell r="A37">
            <v>915</v>
          </cell>
          <cell r="B37" t="str">
            <v>KNO</v>
          </cell>
          <cell r="C37">
            <v>0.49652777777777773</v>
          </cell>
          <cell r="D37" t="str">
            <v>Regular Flight</v>
          </cell>
          <cell r="F37">
            <v>914</v>
          </cell>
          <cell r="G37" t="str">
            <v>KNO</v>
          </cell>
          <cell r="H37">
            <v>0.36458333333333331</v>
          </cell>
          <cell r="I37" t="str">
            <v>Regular Flight</v>
          </cell>
        </row>
        <row r="38">
          <cell r="A38">
            <v>917</v>
          </cell>
          <cell r="B38" t="str">
            <v>KNO</v>
          </cell>
          <cell r="C38">
            <v>0.54513888888888895</v>
          </cell>
          <cell r="D38" t="str">
            <v>Regular Flight</v>
          </cell>
          <cell r="F38">
            <v>916</v>
          </cell>
          <cell r="G38" t="str">
            <v>KNO</v>
          </cell>
          <cell r="H38">
            <v>0.51736111111111105</v>
          </cell>
          <cell r="I38" t="str">
            <v>Regular Flight</v>
          </cell>
        </row>
        <row r="39">
          <cell r="A39">
            <v>919</v>
          </cell>
          <cell r="B39" t="str">
            <v>KNO</v>
          </cell>
          <cell r="C39">
            <v>0.91319444444444453</v>
          </cell>
          <cell r="D39" t="str">
            <v>Regular Flight</v>
          </cell>
          <cell r="F39">
            <v>918</v>
          </cell>
          <cell r="G39" t="str">
            <v>KNO</v>
          </cell>
          <cell r="H39">
            <v>0.58333333333333337</v>
          </cell>
          <cell r="I39" t="str">
            <v>Regular Flight</v>
          </cell>
        </row>
        <row r="40">
          <cell r="A40">
            <v>921</v>
          </cell>
          <cell r="B40" t="str">
            <v>KNO</v>
          </cell>
          <cell r="C40">
            <v>0.95138888888888884</v>
          </cell>
          <cell r="D40" t="str">
            <v>Regular Flight</v>
          </cell>
          <cell r="F40">
            <v>920</v>
          </cell>
          <cell r="G40" t="str">
            <v>KNO</v>
          </cell>
          <cell r="H40">
            <v>0.73611111111111116</v>
          </cell>
          <cell r="I40" t="str">
            <v>Regular Flight</v>
          </cell>
        </row>
        <row r="41">
          <cell r="A41">
            <v>937</v>
          </cell>
          <cell r="B41" t="str">
            <v>PKU</v>
          </cell>
          <cell r="C41">
            <v>0.62152777777777779</v>
          </cell>
          <cell r="D41" t="str">
            <v>Regular Flight</v>
          </cell>
          <cell r="F41">
            <v>936</v>
          </cell>
          <cell r="G41" t="str">
            <v>PKU</v>
          </cell>
          <cell r="H41">
            <v>0.22569444444444445</v>
          </cell>
          <cell r="I41" t="str">
            <v>Regular Flight</v>
          </cell>
        </row>
        <row r="42">
          <cell r="A42">
            <v>941</v>
          </cell>
          <cell r="B42" t="str">
            <v>BTH</v>
          </cell>
          <cell r="C42">
            <v>0.43055555555555558</v>
          </cell>
          <cell r="D42" t="str">
            <v>Regular Flight</v>
          </cell>
          <cell r="F42">
            <v>940</v>
          </cell>
          <cell r="G42" t="str">
            <v>BTH</v>
          </cell>
          <cell r="H42">
            <v>0.2638888888888889</v>
          </cell>
          <cell r="I42" t="str">
            <v>Regular Flight</v>
          </cell>
        </row>
        <row r="43">
          <cell r="A43">
            <v>943</v>
          </cell>
          <cell r="B43" t="str">
            <v>BTJ</v>
          </cell>
          <cell r="C43">
            <v>0.66319444444444442</v>
          </cell>
          <cell r="D43" t="str">
            <v>Regular Flight</v>
          </cell>
          <cell r="F43">
            <v>942</v>
          </cell>
          <cell r="G43" t="str">
            <v>BTH</v>
          </cell>
          <cell r="H43">
            <v>0.50347222222222221</v>
          </cell>
          <cell r="I43" t="str">
            <v>Regular Flight</v>
          </cell>
        </row>
        <row r="44">
          <cell r="A44">
            <v>945</v>
          </cell>
          <cell r="B44" t="str">
            <v>BTH</v>
          </cell>
          <cell r="C44">
            <v>0.83333333333333337</v>
          </cell>
          <cell r="D44" t="str">
            <v>Regular Flight</v>
          </cell>
          <cell r="F44">
            <v>944</v>
          </cell>
          <cell r="G44" t="str">
            <v>BTH</v>
          </cell>
          <cell r="H44">
            <v>0.66666666666666663</v>
          </cell>
          <cell r="I44" t="str">
            <v>Regular Flight</v>
          </cell>
        </row>
        <row r="45">
          <cell r="A45">
            <v>951</v>
          </cell>
          <cell r="B45" t="str">
            <v>MDC</v>
          </cell>
          <cell r="C45">
            <v>0.41319444444444442</v>
          </cell>
          <cell r="D45" t="str">
            <v>Regular Flight</v>
          </cell>
          <cell r="F45">
            <v>950</v>
          </cell>
          <cell r="G45" t="str">
            <v>MDC</v>
          </cell>
          <cell r="H45">
            <v>0.1875</v>
          </cell>
          <cell r="I45" t="str">
            <v>Regular Flight</v>
          </cell>
        </row>
        <row r="46">
          <cell r="A46">
            <v>953</v>
          </cell>
          <cell r="B46" t="str">
            <v>PDG</v>
          </cell>
          <cell r="C46">
            <v>0.4861111111111111</v>
          </cell>
          <cell r="D46" t="str">
            <v>Regular Flight</v>
          </cell>
          <cell r="F46">
            <v>952</v>
          </cell>
          <cell r="G46" t="str">
            <v>PDG</v>
          </cell>
          <cell r="H46">
            <v>0.3125</v>
          </cell>
          <cell r="I46" t="str">
            <v>Regular Flight</v>
          </cell>
        </row>
        <row r="47">
          <cell r="A47">
            <v>955</v>
          </cell>
          <cell r="B47" t="str">
            <v>BTH</v>
          </cell>
          <cell r="C47">
            <v>0.86805555555555547</v>
          </cell>
          <cell r="D47" t="str">
            <v>Regular Flight</v>
          </cell>
          <cell r="F47">
            <v>954</v>
          </cell>
          <cell r="G47" t="str">
            <v>PDG</v>
          </cell>
          <cell r="H47">
            <v>0.67361111111111116</v>
          </cell>
          <cell r="I47" t="str">
            <v>Regular Flight</v>
          </cell>
        </row>
        <row r="48">
          <cell r="A48">
            <v>965</v>
          </cell>
          <cell r="B48" t="str">
            <v>DJB</v>
          </cell>
          <cell r="C48">
            <v>0.57986111111111105</v>
          </cell>
          <cell r="D48" t="str">
            <v>Regular Flight</v>
          </cell>
          <cell r="F48">
            <v>964</v>
          </cell>
          <cell r="G48" t="str">
            <v>DJB</v>
          </cell>
          <cell r="H48">
            <v>0.45833333333333331</v>
          </cell>
          <cell r="I48" t="str">
            <v>Regular Flight</v>
          </cell>
        </row>
        <row r="49">
          <cell r="A49">
            <v>973</v>
          </cell>
          <cell r="B49" t="str">
            <v>PGK</v>
          </cell>
          <cell r="C49">
            <v>0.61111111111111105</v>
          </cell>
          <cell r="D49" t="str">
            <v>Regular Flight</v>
          </cell>
          <cell r="F49">
            <v>972</v>
          </cell>
          <cell r="G49" t="str">
            <v>PGK</v>
          </cell>
          <cell r="H49">
            <v>0.44791666666666669</v>
          </cell>
          <cell r="I49" t="str">
            <v>Regular Flight</v>
          </cell>
        </row>
        <row r="50">
          <cell r="A50">
            <v>981</v>
          </cell>
          <cell r="B50" t="str">
            <v>PLM</v>
          </cell>
          <cell r="C50">
            <v>0.88888888888888884</v>
          </cell>
          <cell r="D50" t="str">
            <v>Regular Flight</v>
          </cell>
          <cell r="F50">
            <v>980</v>
          </cell>
          <cell r="G50" t="str">
            <v>PLM</v>
          </cell>
          <cell r="H50">
            <v>0.25347222222222221</v>
          </cell>
          <cell r="I50" t="str">
            <v>Regular Flight</v>
          </cell>
        </row>
        <row r="51">
          <cell r="A51">
            <v>985</v>
          </cell>
          <cell r="B51" t="str">
            <v>PLM</v>
          </cell>
          <cell r="C51">
            <v>0.25347222222222221</v>
          </cell>
          <cell r="D51" t="str">
            <v>Regular Flight</v>
          </cell>
          <cell r="F51">
            <v>984</v>
          </cell>
          <cell r="G51" t="str">
            <v>PLM</v>
          </cell>
          <cell r="H51">
            <v>0.89583333333333337</v>
          </cell>
          <cell r="I51" t="str">
            <v>Regular Flight</v>
          </cell>
        </row>
        <row r="52">
          <cell r="A52">
            <v>991</v>
          </cell>
          <cell r="B52" t="str">
            <v>BKS</v>
          </cell>
          <cell r="C52">
            <v>0.64930555555555558</v>
          </cell>
          <cell r="D52" t="str">
            <v>Regular Flight</v>
          </cell>
          <cell r="F52">
            <v>990</v>
          </cell>
          <cell r="G52" t="str">
            <v>BKS</v>
          </cell>
          <cell r="H52">
            <v>0.51041666666666663</v>
          </cell>
          <cell r="I52" t="str">
            <v>Regular Flight</v>
          </cell>
        </row>
        <row r="53">
          <cell r="A53">
            <v>9534</v>
          </cell>
          <cell r="B53" t="str">
            <v>PGK</v>
          </cell>
          <cell r="C53">
            <v>0.3611111111111111</v>
          </cell>
          <cell r="D53" t="str">
            <v>Regular Flight</v>
          </cell>
          <cell r="F53">
            <v>9533</v>
          </cell>
          <cell r="G53" t="str">
            <v>TJQ</v>
          </cell>
          <cell r="H53">
            <v>0.24652777777777779</v>
          </cell>
          <cell r="I53" t="str">
            <v>Regular Flight</v>
          </cell>
        </row>
        <row r="54">
          <cell r="A54">
            <v>9844</v>
          </cell>
          <cell r="B54" t="str">
            <v>UPG</v>
          </cell>
          <cell r="C54">
            <v>0.51041666666666663</v>
          </cell>
          <cell r="D54" t="str">
            <v>Regular Flight</v>
          </cell>
          <cell r="F54">
            <v>9843</v>
          </cell>
          <cell r="G54" t="str">
            <v>UPG</v>
          </cell>
          <cell r="H54">
            <v>0.60416666666666663</v>
          </cell>
          <cell r="I54" t="str">
            <v>Regular Flight</v>
          </cell>
        </row>
        <row r="55">
          <cell r="A55" t="str">
            <v>8B 723</v>
          </cell>
          <cell r="B55" t="str">
            <v>KTG</v>
          </cell>
          <cell r="C55">
            <v>0.50347222222222221</v>
          </cell>
          <cell r="D55" t="str">
            <v>Regular Flight</v>
          </cell>
          <cell r="F55" t="str">
            <v>8B 722</v>
          </cell>
          <cell r="G55" t="str">
            <v>KTG</v>
          </cell>
          <cell r="H55">
            <v>0.27083333333333331</v>
          </cell>
          <cell r="I55" t="str">
            <v>Regular Flight</v>
          </cell>
        </row>
        <row r="56">
          <cell r="A56" t="str">
            <v>SJ 3123</v>
          </cell>
          <cell r="B56" t="str">
            <v>HAK</v>
          </cell>
          <cell r="C56">
            <v>4.1666666666666664E-2</v>
          </cell>
          <cell r="D56" t="str">
            <v>Charter Flight</v>
          </cell>
          <cell r="F56" t="str">
            <v>SJ 3122</v>
          </cell>
          <cell r="G56" t="str">
            <v>HAK</v>
          </cell>
          <cell r="H56">
            <v>0.63194444444444442</v>
          </cell>
          <cell r="I56" t="str">
            <v>Charter Flight</v>
          </cell>
        </row>
        <row r="57">
          <cell r="A57" t="str">
            <v>TR 274</v>
          </cell>
          <cell r="B57" t="str">
            <v>SIN</v>
          </cell>
          <cell r="C57">
            <v>0.38541666666666669</v>
          </cell>
          <cell r="D57" t="str">
            <v>Regular Flight</v>
          </cell>
          <cell r="F57" t="str">
            <v>TR 275</v>
          </cell>
          <cell r="G57" t="str">
            <v>SIN</v>
          </cell>
          <cell r="H57">
            <v>0.41319444444444442</v>
          </cell>
          <cell r="I57" t="str">
            <v>Regular Flight</v>
          </cell>
        </row>
        <row r="58">
          <cell r="A58" t="str">
            <v>TR 276</v>
          </cell>
          <cell r="B58" t="str">
            <v>SIN</v>
          </cell>
          <cell r="C58">
            <v>0.44791666666666669</v>
          </cell>
          <cell r="D58" t="str">
            <v>Regular Flight</v>
          </cell>
          <cell r="F58" t="str">
            <v>TR 277</v>
          </cell>
          <cell r="G58" t="str">
            <v>SIN</v>
          </cell>
          <cell r="H58">
            <v>0.47916666666666669</v>
          </cell>
          <cell r="I58" t="str">
            <v>Regular Flight</v>
          </cell>
        </row>
        <row r="59">
          <cell r="A59" t="str">
            <v>TR 278</v>
          </cell>
          <cell r="B59" t="str">
            <v>SIN</v>
          </cell>
          <cell r="C59">
            <v>0.83333333333333337</v>
          </cell>
          <cell r="D59" t="str">
            <v>Regular Flight</v>
          </cell>
          <cell r="F59" t="str">
            <v>TR 279</v>
          </cell>
          <cell r="G59" t="str">
            <v>SIN</v>
          </cell>
          <cell r="H59">
            <v>0.83333333333333337</v>
          </cell>
          <cell r="I59" t="str">
            <v>Regular Flight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PEGAWAI"/>
      <sheetName val="TABEL GAJI"/>
      <sheetName val="Keu"/>
      <sheetName val="TGL25"/>
      <sheetName val="BNI II"/>
      <sheetName val="REKAP ANGGARAN"/>
      <sheetName val="REKAP IURAN"/>
      <sheetName val="SLIP GAJI"/>
      <sheetName val="ADM BANK"/>
      <sheetName val="UPLO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B5">
            <v>2980515</v>
          </cell>
          <cell r="C5" t="str">
            <v>E. DERMAWAN TATONTOS</v>
          </cell>
          <cell r="D5">
            <v>89301045</v>
          </cell>
          <cell r="M5">
            <v>2980515</v>
          </cell>
          <cell r="N5" t="str">
            <v>E. DERMAWAN TATONTOS</v>
          </cell>
          <cell r="O5">
            <v>5000</v>
          </cell>
          <cell r="AC5">
            <v>2991081</v>
          </cell>
          <cell r="AD5" t="str">
            <v>MUH. IDRIS SALEH</v>
          </cell>
          <cell r="AE5">
            <v>1903889</v>
          </cell>
          <cell r="AH5">
            <v>2980515</v>
          </cell>
          <cell r="AI5" t="str">
            <v>E. DERMAWAN TATONTOS</v>
          </cell>
          <cell r="AJ5">
            <v>0</v>
          </cell>
          <cell r="BB5">
            <v>2980506</v>
          </cell>
          <cell r="BC5" t="str">
            <v>DANI HARDANI</v>
          </cell>
          <cell r="BD5">
            <v>0</v>
          </cell>
        </row>
        <row r="6">
          <cell r="B6">
            <v>2012371</v>
          </cell>
          <cell r="C6" t="str">
            <v>KUKUH PRASETYONINGSIH</v>
          </cell>
          <cell r="D6">
            <v>7873053</v>
          </cell>
          <cell r="M6">
            <v>2012371</v>
          </cell>
          <cell r="N6" t="str">
            <v>KUKUH PRASETYONINGSIH</v>
          </cell>
          <cell r="O6">
            <v>5000</v>
          </cell>
          <cell r="AC6">
            <v>2991082</v>
          </cell>
          <cell r="AD6" t="str">
            <v>BUDIMAN PANDJAITAN</v>
          </cell>
          <cell r="AE6">
            <v>1903889</v>
          </cell>
          <cell r="AH6">
            <v>2012371</v>
          </cell>
          <cell r="AI6" t="str">
            <v>KUKUH PRASETYONINGSIH</v>
          </cell>
          <cell r="AJ6">
            <v>0</v>
          </cell>
          <cell r="BB6">
            <v>2012371</v>
          </cell>
          <cell r="BC6" t="str">
            <v>KUKUH PRASETYONINGSIH</v>
          </cell>
          <cell r="BD6">
            <v>0</v>
          </cell>
        </row>
        <row r="7">
          <cell r="B7">
            <v>2980494</v>
          </cell>
          <cell r="C7" t="str">
            <v>SALDY ROMPIS</v>
          </cell>
          <cell r="D7">
            <v>52128986</v>
          </cell>
          <cell r="M7">
            <v>2980494</v>
          </cell>
          <cell r="N7" t="str">
            <v>SALDY ROMPIS</v>
          </cell>
          <cell r="O7">
            <v>0</v>
          </cell>
          <cell r="AC7">
            <v>2991053</v>
          </cell>
          <cell r="AD7" t="str">
            <v>KAMRIE</v>
          </cell>
          <cell r="AE7">
            <v>1390000</v>
          </cell>
          <cell r="AH7">
            <v>2980494</v>
          </cell>
          <cell r="AI7" t="str">
            <v>SALDY ROMPIS</v>
          </cell>
          <cell r="AJ7">
            <v>0</v>
          </cell>
          <cell r="BB7">
            <v>2980494</v>
          </cell>
          <cell r="BC7" t="str">
            <v>SALDY ROMPIS</v>
          </cell>
          <cell r="BD7">
            <v>0</v>
          </cell>
        </row>
        <row r="8">
          <cell r="B8">
            <v>2011960</v>
          </cell>
          <cell r="C8" t="str">
            <v>HANDRI NUGRAHA</v>
          </cell>
          <cell r="D8">
            <v>8768823</v>
          </cell>
          <cell r="M8">
            <v>2011960</v>
          </cell>
          <cell r="N8" t="str">
            <v>HANDRI NUGRAHA</v>
          </cell>
          <cell r="O8">
            <v>5000</v>
          </cell>
          <cell r="AC8">
            <v>2980652</v>
          </cell>
          <cell r="AD8" t="str">
            <v>SUGIATNO</v>
          </cell>
          <cell r="AE8">
            <v>290000</v>
          </cell>
          <cell r="AH8">
            <v>2011960</v>
          </cell>
          <cell r="AI8" t="str">
            <v>HANDRI NUGRAHA</v>
          </cell>
          <cell r="AJ8">
            <v>0</v>
          </cell>
          <cell r="BB8">
            <v>2011960</v>
          </cell>
          <cell r="BC8" t="str">
            <v>HANDRI NUGRAHA</v>
          </cell>
          <cell r="BD8">
            <v>0</v>
          </cell>
        </row>
        <row r="9">
          <cell r="B9">
            <v>2980271</v>
          </cell>
          <cell r="C9" t="str">
            <v>ALI IMRAN</v>
          </cell>
          <cell r="D9">
            <v>99267883</v>
          </cell>
          <cell r="M9">
            <v>2980271</v>
          </cell>
          <cell r="N9" t="str">
            <v>ALI IMRAN</v>
          </cell>
          <cell r="O9">
            <v>0</v>
          </cell>
          <cell r="AC9">
            <v>2980655</v>
          </cell>
          <cell r="AD9" t="str">
            <v xml:space="preserve">HASANUDDIN </v>
          </cell>
          <cell r="AE9">
            <v>1390000</v>
          </cell>
          <cell r="AH9">
            <v>2980271</v>
          </cell>
          <cell r="AI9" t="str">
            <v>ALI IMRAN</v>
          </cell>
          <cell r="AJ9">
            <v>0</v>
          </cell>
          <cell r="BB9">
            <v>2980271</v>
          </cell>
          <cell r="BC9" t="str">
            <v>ALI IMRAN</v>
          </cell>
          <cell r="BD9">
            <v>0</v>
          </cell>
        </row>
        <row r="10">
          <cell r="B10">
            <v>2991078</v>
          </cell>
          <cell r="C10" t="str">
            <v>MOH MAKMUR</v>
          </cell>
          <cell r="D10">
            <v>104736574</v>
          </cell>
          <cell r="M10">
            <v>2991078</v>
          </cell>
          <cell r="N10" t="str">
            <v>MOH MAKMUR</v>
          </cell>
          <cell r="O10">
            <v>0</v>
          </cell>
          <cell r="AC10">
            <v>2011970</v>
          </cell>
          <cell r="AD10" t="str">
            <v>DJOEMADIN</v>
          </cell>
          <cell r="AE10">
            <v>1148333</v>
          </cell>
          <cell r="AH10">
            <v>2991078</v>
          </cell>
          <cell r="AI10" t="str">
            <v>MOH MAKMUR</v>
          </cell>
          <cell r="AJ10">
            <v>0</v>
          </cell>
          <cell r="BB10">
            <v>2991054</v>
          </cell>
          <cell r="BC10" t="str">
            <v>HARRY KOROMPIS</v>
          </cell>
          <cell r="BD10">
            <v>0</v>
          </cell>
        </row>
        <row r="11">
          <cell r="B11">
            <v>2991057</v>
          </cell>
          <cell r="C11" t="str">
            <v>TENROADJI NUR AE</v>
          </cell>
          <cell r="D11">
            <v>71132846</v>
          </cell>
          <cell r="M11">
            <v>2991057</v>
          </cell>
          <cell r="N11" t="str">
            <v>TENROADJI NUR AE</v>
          </cell>
          <cell r="O11">
            <v>5000</v>
          </cell>
          <cell r="AC11">
            <v>2991080</v>
          </cell>
          <cell r="AD11" t="str">
            <v>HENDRIK J. PALENKAHU</v>
          </cell>
          <cell r="AE11">
            <v>2284200</v>
          </cell>
          <cell r="AH11">
            <v>2991057</v>
          </cell>
          <cell r="AI11" t="str">
            <v>TENROADJI NUR AE</v>
          </cell>
          <cell r="AJ11">
            <v>0</v>
          </cell>
          <cell r="BB11">
            <v>2991057</v>
          </cell>
          <cell r="BC11" t="str">
            <v>TENROADJI NUR AE</v>
          </cell>
          <cell r="BD11">
            <v>0</v>
          </cell>
        </row>
        <row r="12">
          <cell r="B12">
            <v>2980652</v>
          </cell>
          <cell r="C12" t="str">
            <v>SUGIATNO</v>
          </cell>
          <cell r="D12">
            <v>79711388</v>
          </cell>
          <cell r="M12">
            <v>2980652</v>
          </cell>
          <cell r="N12" t="str">
            <v>SUGIATNO</v>
          </cell>
          <cell r="O12">
            <v>5000</v>
          </cell>
          <cell r="AC12">
            <v>2011962</v>
          </cell>
          <cell r="AD12" t="str">
            <v>BASRI NAJA</v>
          </cell>
          <cell r="AE12">
            <v>965000</v>
          </cell>
          <cell r="AH12">
            <v>2980652</v>
          </cell>
          <cell r="AI12" t="str">
            <v>SUGIATNO</v>
          </cell>
          <cell r="AJ12">
            <v>0</v>
          </cell>
          <cell r="BB12">
            <v>2980652</v>
          </cell>
          <cell r="BC12" t="str">
            <v>SUGIATNO</v>
          </cell>
          <cell r="BD12">
            <v>0</v>
          </cell>
        </row>
        <row r="13">
          <cell r="B13">
            <v>2980655</v>
          </cell>
          <cell r="C13" t="str">
            <v>HASANUDDIN</v>
          </cell>
          <cell r="D13">
            <v>46707662</v>
          </cell>
          <cell r="M13">
            <v>2980655</v>
          </cell>
          <cell r="N13" t="str">
            <v>HASANUDDIN</v>
          </cell>
          <cell r="O13">
            <v>5000</v>
          </cell>
          <cell r="AC13">
            <v>2011972</v>
          </cell>
          <cell r="AD13" t="str">
            <v>RAHMADI RAMLI</v>
          </cell>
          <cell r="AE13">
            <v>770756</v>
          </cell>
          <cell r="AH13">
            <v>2980655</v>
          </cell>
          <cell r="AI13" t="str">
            <v>HASANUDDIN</v>
          </cell>
          <cell r="AJ13">
            <v>0</v>
          </cell>
          <cell r="BB13">
            <v>2980655</v>
          </cell>
          <cell r="BC13" t="str">
            <v>HASANUDDIN</v>
          </cell>
          <cell r="BD13">
            <v>0</v>
          </cell>
        </row>
        <row r="14">
          <cell r="B14">
            <v>2991081</v>
          </cell>
          <cell r="C14" t="str">
            <v>MUH IDRIS SALEH</v>
          </cell>
          <cell r="D14">
            <v>71151324</v>
          </cell>
          <cell r="M14">
            <v>2991081</v>
          </cell>
          <cell r="N14" t="str">
            <v>MUH IDRIS SALEH</v>
          </cell>
          <cell r="O14">
            <v>5000</v>
          </cell>
          <cell r="AC14">
            <v>2011978</v>
          </cell>
          <cell r="AD14" t="str">
            <v>JAFRI SUTOYO</v>
          </cell>
          <cell r="AE14">
            <v>771250</v>
          </cell>
          <cell r="AH14">
            <v>2991081</v>
          </cell>
          <cell r="AI14" t="str">
            <v>MUH IDRIS SALEH</v>
          </cell>
          <cell r="AJ14">
            <v>0</v>
          </cell>
          <cell r="BB14">
            <v>2991081</v>
          </cell>
          <cell r="BC14" t="str">
            <v>MUH IDRIS SALEH</v>
          </cell>
          <cell r="BD14">
            <v>0</v>
          </cell>
        </row>
        <row r="15">
          <cell r="B15">
            <v>2991058</v>
          </cell>
          <cell r="C15" t="str">
            <v>EDDY NAINGGOLAN</v>
          </cell>
          <cell r="D15">
            <v>58481802</v>
          </cell>
          <cell r="M15">
            <v>2991058</v>
          </cell>
          <cell r="N15" t="str">
            <v>EDDY NAINGGOLAN</v>
          </cell>
          <cell r="O15">
            <v>5000</v>
          </cell>
          <cell r="AC15">
            <v>2991061</v>
          </cell>
          <cell r="AD15" t="str">
            <v>ABDULLAH</v>
          </cell>
          <cell r="AE15">
            <v>806667</v>
          </cell>
          <cell r="AH15">
            <v>2991058</v>
          </cell>
          <cell r="AI15" t="str">
            <v>EDDY NAINGGOLAN</v>
          </cell>
          <cell r="AJ15">
            <v>0</v>
          </cell>
          <cell r="BB15">
            <v>2991058</v>
          </cell>
          <cell r="BC15" t="str">
            <v>EDDY NAINGGOLAN</v>
          </cell>
          <cell r="BD15">
            <v>0</v>
          </cell>
        </row>
        <row r="16">
          <cell r="B16">
            <v>2011965</v>
          </cell>
          <cell r="C16" t="str">
            <v>SAMSUDDIN M</v>
          </cell>
          <cell r="D16">
            <v>11272927</v>
          </cell>
          <cell r="M16">
            <v>2011965</v>
          </cell>
          <cell r="N16" t="str">
            <v>SAMSUDDIN M</v>
          </cell>
          <cell r="O16">
            <v>5000</v>
          </cell>
          <cell r="AC16">
            <v>2980667</v>
          </cell>
          <cell r="AD16" t="str">
            <v>SAENI</v>
          </cell>
          <cell r="AE16">
            <v>565000</v>
          </cell>
          <cell r="AH16">
            <v>2011965</v>
          </cell>
          <cell r="AI16" t="str">
            <v>SAMSUDDIN M</v>
          </cell>
          <cell r="AJ16">
            <v>0</v>
          </cell>
          <cell r="BB16">
            <v>2011965</v>
          </cell>
          <cell r="BC16" t="str">
            <v>SAMSUDDIN M</v>
          </cell>
          <cell r="BD16">
            <v>0</v>
          </cell>
        </row>
        <row r="17">
          <cell r="B17">
            <v>2991063</v>
          </cell>
          <cell r="C17" t="str">
            <v>LUKMAN</v>
          </cell>
          <cell r="D17">
            <v>27472254</v>
          </cell>
          <cell r="M17">
            <v>2991063</v>
          </cell>
          <cell r="N17" t="str">
            <v>LUKMAN</v>
          </cell>
          <cell r="O17">
            <v>5000</v>
          </cell>
          <cell r="AC17">
            <v>2980671</v>
          </cell>
          <cell r="AD17" t="str">
            <v>AMRIN</v>
          </cell>
          <cell r="AE17">
            <v>702500</v>
          </cell>
          <cell r="AH17">
            <v>2991063</v>
          </cell>
          <cell r="AI17" t="str">
            <v>LUKMAN</v>
          </cell>
          <cell r="AJ17">
            <v>0</v>
          </cell>
          <cell r="BB17">
            <v>2991063</v>
          </cell>
          <cell r="BC17" t="str">
            <v>LUKMAN</v>
          </cell>
          <cell r="BD17">
            <v>0</v>
          </cell>
        </row>
        <row r="18">
          <cell r="B18">
            <v>2991072</v>
          </cell>
          <cell r="C18" t="str">
            <v>ALIMUDDIN</v>
          </cell>
          <cell r="D18">
            <v>24572810</v>
          </cell>
          <cell r="M18">
            <v>2991072</v>
          </cell>
          <cell r="N18" t="str">
            <v>ALIMUDDIN</v>
          </cell>
          <cell r="O18">
            <v>5000</v>
          </cell>
          <cell r="AC18">
            <v>2011966</v>
          </cell>
          <cell r="AD18" t="str">
            <v>M. DHANI SABRI</v>
          </cell>
          <cell r="AE18">
            <v>770556</v>
          </cell>
          <cell r="AH18">
            <v>2991072</v>
          </cell>
          <cell r="AI18" t="str">
            <v>ALIMUDDIN</v>
          </cell>
          <cell r="AJ18">
            <v>0</v>
          </cell>
          <cell r="BB18">
            <v>2991072</v>
          </cell>
          <cell r="BC18" t="str">
            <v>ALIMUDDIN</v>
          </cell>
          <cell r="BD18">
            <v>0</v>
          </cell>
        </row>
        <row r="19">
          <cell r="B19">
            <v>2991052</v>
          </cell>
          <cell r="C19" t="str">
            <v>PENDY EFFENDY</v>
          </cell>
          <cell r="D19">
            <v>97001690</v>
          </cell>
          <cell r="M19">
            <v>2991052</v>
          </cell>
          <cell r="N19" t="str">
            <v>PENDY EFFENDY</v>
          </cell>
          <cell r="O19">
            <v>5000</v>
          </cell>
          <cell r="AC19">
            <v>2991062</v>
          </cell>
          <cell r="AD19" t="str">
            <v>SYAMSUDDIN.HS</v>
          </cell>
          <cell r="AE19">
            <v>565000</v>
          </cell>
          <cell r="AH19">
            <v>2991052</v>
          </cell>
          <cell r="AI19" t="str">
            <v>PENDY EFFENDY</v>
          </cell>
          <cell r="AJ19">
            <v>0</v>
          </cell>
          <cell r="BB19">
            <v>2991052</v>
          </cell>
          <cell r="BC19" t="str">
            <v>PENDY EFFENDY</v>
          </cell>
          <cell r="BD19">
            <v>0</v>
          </cell>
        </row>
        <row r="20">
          <cell r="B20">
            <v>2991059</v>
          </cell>
          <cell r="C20" t="str">
            <v>ROY SAMPELAN</v>
          </cell>
          <cell r="D20">
            <v>54862112</v>
          </cell>
          <cell r="M20">
            <v>2991059</v>
          </cell>
          <cell r="N20" t="str">
            <v>ROY SAMPELAN</v>
          </cell>
          <cell r="O20">
            <v>5000</v>
          </cell>
          <cell r="AC20">
            <v>2991069</v>
          </cell>
          <cell r="AD20" t="str">
            <v>ABD RASYID</v>
          </cell>
          <cell r="AE20">
            <v>770556</v>
          </cell>
          <cell r="AH20">
            <v>2991059</v>
          </cell>
          <cell r="AI20" t="str">
            <v>ROY SAMPELAN</v>
          </cell>
          <cell r="AJ20">
            <v>0</v>
          </cell>
          <cell r="BB20">
            <v>2991059</v>
          </cell>
          <cell r="BC20" t="str">
            <v>ROY SAMPELAN</v>
          </cell>
          <cell r="BD20">
            <v>0</v>
          </cell>
        </row>
        <row r="21">
          <cell r="B21">
            <v>2991060</v>
          </cell>
          <cell r="C21" t="str">
            <v>HARISMAN</v>
          </cell>
          <cell r="D21">
            <v>45004647</v>
          </cell>
          <cell r="M21">
            <v>2991060</v>
          </cell>
          <cell r="N21" t="str">
            <v>HARISMAN</v>
          </cell>
          <cell r="O21">
            <v>5000</v>
          </cell>
          <cell r="AC21">
            <v>2980669</v>
          </cell>
          <cell r="AD21" t="str">
            <v>TUWO</v>
          </cell>
          <cell r="AE21">
            <v>565000</v>
          </cell>
          <cell r="AH21">
            <v>2991060</v>
          </cell>
          <cell r="AI21" t="str">
            <v>HARISMAN</v>
          </cell>
          <cell r="AJ21">
            <v>0</v>
          </cell>
          <cell r="BB21">
            <v>2991060</v>
          </cell>
          <cell r="BC21" t="str">
            <v>HARISMAN</v>
          </cell>
          <cell r="BD21">
            <v>0</v>
          </cell>
        </row>
        <row r="22">
          <cell r="B22">
            <v>2011969</v>
          </cell>
          <cell r="C22" t="str">
            <v>M. HUSAIN DJUMA</v>
          </cell>
          <cell r="D22">
            <v>11315412</v>
          </cell>
          <cell r="M22">
            <v>2011969</v>
          </cell>
          <cell r="N22" t="str">
            <v>M. HUSAIN DJUMA</v>
          </cell>
          <cell r="O22">
            <v>5000</v>
          </cell>
          <cell r="AC22">
            <v>2011977</v>
          </cell>
          <cell r="AD22" t="str">
            <v>SYAHRIL</v>
          </cell>
          <cell r="AE22">
            <v>702500</v>
          </cell>
          <cell r="AH22">
            <v>2011969</v>
          </cell>
          <cell r="AI22" t="str">
            <v>M. HUSAIN DJUMA</v>
          </cell>
          <cell r="AJ22">
            <v>0</v>
          </cell>
          <cell r="BB22">
            <v>2011969</v>
          </cell>
          <cell r="BC22" t="str">
            <v>M. HUSAIN DJUMA</v>
          </cell>
          <cell r="BD22">
            <v>0</v>
          </cell>
        </row>
        <row r="23">
          <cell r="B23">
            <v>2011974</v>
          </cell>
          <cell r="C23" t="str">
            <v>ACHMAD GASSING</v>
          </cell>
          <cell r="D23">
            <v>11317637</v>
          </cell>
          <cell r="M23">
            <v>2011974</v>
          </cell>
          <cell r="N23" t="str">
            <v>ACHMAD GASSING</v>
          </cell>
          <cell r="O23">
            <v>5000</v>
          </cell>
          <cell r="AC23">
            <v>2980662</v>
          </cell>
          <cell r="AD23" t="str">
            <v>ABD RIVAI</v>
          </cell>
          <cell r="AE23">
            <v>496250</v>
          </cell>
          <cell r="AH23">
            <v>2011974</v>
          </cell>
          <cell r="AI23" t="str">
            <v>ACHMAD GASSING</v>
          </cell>
          <cell r="AJ23">
            <v>0</v>
          </cell>
          <cell r="BB23">
            <v>2011974</v>
          </cell>
          <cell r="BC23" t="str">
            <v>ACHMAD GASSING</v>
          </cell>
          <cell r="BD23">
            <v>0</v>
          </cell>
        </row>
        <row r="24">
          <cell r="B24">
            <v>2011975</v>
          </cell>
          <cell r="C24" t="str">
            <v>M. CHUSNAN</v>
          </cell>
          <cell r="D24">
            <v>11313957</v>
          </cell>
          <cell r="M24">
            <v>2011975</v>
          </cell>
          <cell r="N24" t="str">
            <v>M. CHUSNAN</v>
          </cell>
          <cell r="O24">
            <v>5000</v>
          </cell>
          <cell r="AC24">
            <v>2011983</v>
          </cell>
          <cell r="AD24" t="str">
            <v>FRANSISCA E. INDAP</v>
          </cell>
          <cell r="AE24">
            <v>427500</v>
          </cell>
          <cell r="AH24">
            <v>2011975</v>
          </cell>
          <cell r="AI24" t="str">
            <v>M. CHUSNAN</v>
          </cell>
          <cell r="AJ24">
            <v>0</v>
          </cell>
          <cell r="BB24">
            <v>2011975</v>
          </cell>
          <cell r="BC24" t="str">
            <v>M. CHUSNAN</v>
          </cell>
          <cell r="BD24">
            <v>0</v>
          </cell>
        </row>
        <row r="25">
          <cell r="B25">
            <v>2011976</v>
          </cell>
          <cell r="C25" t="str">
            <v>AMIR BOKO</v>
          </cell>
          <cell r="D25">
            <v>11317637</v>
          </cell>
          <cell r="M25">
            <v>2011976</v>
          </cell>
          <cell r="N25" t="str">
            <v>AMIR BOKO</v>
          </cell>
          <cell r="O25">
            <v>5000</v>
          </cell>
          <cell r="AC25">
            <v>2011981</v>
          </cell>
          <cell r="AD25" t="str">
            <v>NEILAM SAMTA</v>
          </cell>
          <cell r="AE25">
            <v>427500</v>
          </cell>
          <cell r="AH25">
            <v>2011976</v>
          </cell>
          <cell r="AI25" t="str">
            <v>AMIR BOKO</v>
          </cell>
          <cell r="AJ25">
            <v>0</v>
          </cell>
          <cell r="BB25">
            <v>2011976</v>
          </cell>
          <cell r="BC25" t="str">
            <v>AMIR BOKO</v>
          </cell>
          <cell r="BD25">
            <v>0</v>
          </cell>
        </row>
        <row r="26">
          <cell r="B26">
            <v>2991061</v>
          </cell>
          <cell r="C26" t="str">
            <v>ABDULLAH</v>
          </cell>
          <cell r="D26">
            <v>31906264</v>
          </cell>
          <cell r="M26">
            <v>2991061</v>
          </cell>
          <cell r="N26" t="str">
            <v>ABDULLAH</v>
          </cell>
          <cell r="O26">
            <v>5000</v>
          </cell>
          <cell r="AC26">
            <v>2011968</v>
          </cell>
          <cell r="AD26" t="str">
            <v>RAPPE TAHIER</v>
          </cell>
          <cell r="AE26">
            <v>1429200</v>
          </cell>
          <cell r="AH26">
            <v>2991061</v>
          </cell>
          <cell r="AI26" t="str">
            <v>ABDULLAH</v>
          </cell>
          <cell r="AJ26">
            <v>0</v>
          </cell>
          <cell r="BB26">
            <v>2991061</v>
          </cell>
          <cell r="BC26" t="str">
            <v>ABDULLAH</v>
          </cell>
          <cell r="BD26">
            <v>0</v>
          </cell>
        </row>
        <row r="27">
          <cell r="B27">
            <v>2980723</v>
          </cell>
          <cell r="C27" t="str">
            <v>SAINONG</v>
          </cell>
          <cell r="D27">
            <v>35381922</v>
          </cell>
          <cell r="M27">
            <v>2980723</v>
          </cell>
          <cell r="N27" t="str">
            <v>SAINONG</v>
          </cell>
          <cell r="O27">
            <v>5000</v>
          </cell>
          <cell r="AC27">
            <v>2011965</v>
          </cell>
          <cell r="AD27" t="str">
            <v>SYAMSUDDIN.M</v>
          </cell>
          <cell r="AE27">
            <v>581667</v>
          </cell>
          <cell r="AH27">
            <v>2980723</v>
          </cell>
          <cell r="AI27" t="str">
            <v>SAINONG</v>
          </cell>
          <cell r="AJ27">
            <v>0</v>
          </cell>
          <cell r="BB27">
            <v>2980723</v>
          </cell>
          <cell r="BC27" t="str">
            <v>SAINONG</v>
          </cell>
          <cell r="BD27">
            <v>0</v>
          </cell>
        </row>
        <row r="28">
          <cell r="B28">
            <v>2011962</v>
          </cell>
          <cell r="C28" t="str">
            <v>BASRI NAJA</v>
          </cell>
          <cell r="D28">
            <v>12739916</v>
          </cell>
          <cell r="M28">
            <v>2011962</v>
          </cell>
          <cell r="N28" t="str">
            <v>BASRI NAJA</v>
          </cell>
          <cell r="O28">
            <v>5000</v>
          </cell>
          <cell r="AC28">
            <v>2991071</v>
          </cell>
          <cell r="AD28" t="str">
            <v>H.M USMANBETA</v>
          </cell>
          <cell r="AE28">
            <v>581667</v>
          </cell>
          <cell r="AH28">
            <v>2011962</v>
          </cell>
          <cell r="AI28" t="str">
            <v>BASRI NAJA</v>
          </cell>
          <cell r="AJ28">
            <v>0</v>
          </cell>
          <cell r="BB28">
            <v>2011962</v>
          </cell>
          <cell r="BC28" t="str">
            <v>BASRI NAJA</v>
          </cell>
          <cell r="BD28">
            <v>0</v>
          </cell>
        </row>
        <row r="29">
          <cell r="B29">
            <v>2011963</v>
          </cell>
          <cell r="C29" t="str">
            <v>ACHMAD KULAKA</v>
          </cell>
          <cell r="D29">
            <v>12739916</v>
          </cell>
          <cell r="M29">
            <v>2011963</v>
          </cell>
          <cell r="N29" t="str">
            <v>ACHMAD KULAKA</v>
          </cell>
          <cell r="O29">
            <v>5000</v>
          </cell>
          <cell r="AC29">
            <v>2011960</v>
          </cell>
          <cell r="AD29" t="str">
            <v>HANDRI NUGRAHA</v>
          </cell>
          <cell r="AE29">
            <v>717500</v>
          </cell>
          <cell r="AH29">
            <v>2011963</v>
          </cell>
          <cell r="AI29" t="str">
            <v>ACHMAD KULAKA</v>
          </cell>
          <cell r="AJ29">
            <v>0</v>
          </cell>
          <cell r="BB29">
            <v>2011963</v>
          </cell>
          <cell r="BC29" t="str">
            <v>ACHMAD KULAKA</v>
          </cell>
          <cell r="BD29">
            <v>0</v>
          </cell>
        </row>
        <row r="30">
          <cell r="B30">
            <v>2011964</v>
          </cell>
          <cell r="C30" t="str">
            <v>KAMSAH</v>
          </cell>
          <cell r="D30">
            <v>12739916</v>
          </cell>
          <cell r="M30">
            <v>2011964</v>
          </cell>
          <cell r="N30" t="str">
            <v>KAMSAH</v>
          </cell>
          <cell r="O30">
            <v>5000</v>
          </cell>
          <cell r="AC30">
            <v>2991075</v>
          </cell>
          <cell r="AD30" t="str">
            <v>ABD RAJAB</v>
          </cell>
          <cell r="AE30">
            <v>875000</v>
          </cell>
          <cell r="AH30">
            <v>2011964</v>
          </cell>
          <cell r="AI30" t="str">
            <v>KAMSAH</v>
          </cell>
          <cell r="AJ30">
            <v>0</v>
          </cell>
          <cell r="BB30">
            <v>2011964</v>
          </cell>
          <cell r="BC30" t="str">
            <v>KAMSAH</v>
          </cell>
          <cell r="BD30">
            <v>0</v>
          </cell>
        </row>
        <row r="31">
          <cell r="B31">
            <v>2991065</v>
          </cell>
          <cell r="C31" t="str">
            <v>HASANUDDIN ARIFIN</v>
          </cell>
          <cell r="D31">
            <v>30441084</v>
          </cell>
          <cell r="M31">
            <v>2991065</v>
          </cell>
          <cell r="N31" t="str">
            <v>HASANUDDIN ARIFIN</v>
          </cell>
          <cell r="O31">
            <v>5000</v>
          </cell>
          <cell r="AC31">
            <v>2011976</v>
          </cell>
          <cell r="AD31" t="str">
            <v>AMIR BOKO</v>
          </cell>
          <cell r="AE31">
            <v>290000</v>
          </cell>
          <cell r="AH31">
            <v>2991065</v>
          </cell>
          <cell r="AI31" t="str">
            <v>HASANUDDIN ARIFIN</v>
          </cell>
          <cell r="AJ31">
            <v>0</v>
          </cell>
          <cell r="BB31">
            <v>2991065</v>
          </cell>
          <cell r="BC31" t="str">
            <v>HASANUDDIN ARIFIN</v>
          </cell>
          <cell r="BD31">
            <v>0</v>
          </cell>
        </row>
        <row r="32">
          <cell r="B32">
            <v>2991066</v>
          </cell>
          <cell r="C32" t="str">
            <v>MUHAMMAD NATSIR</v>
          </cell>
          <cell r="D32">
            <v>32946568</v>
          </cell>
          <cell r="M32">
            <v>2991066</v>
          </cell>
          <cell r="N32" t="str">
            <v>MUHAMMAD NATSIR</v>
          </cell>
          <cell r="O32">
            <v>5000</v>
          </cell>
          <cell r="AC32">
            <v>2991066</v>
          </cell>
          <cell r="AD32" t="str">
            <v>MUHAMAD NATSIR</v>
          </cell>
          <cell r="AE32">
            <v>1508100</v>
          </cell>
          <cell r="AH32">
            <v>2991066</v>
          </cell>
          <cell r="AI32" t="str">
            <v>MUHAMMAD NATSIR</v>
          </cell>
          <cell r="AJ32">
            <v>0</v>
          </cell>
          <cell r="BB32">
            <v>2991066</v>
          </cell>
          <cell r="BC32" t="str">
            <v>MUHAMMAD NATSIR</v>
          </cell>
          <cell r="BD32">
            <v>0</v>
          </cell>
        </row>
        <row r="33">
          <cell r="B33">
            <v>2991067</v>
          </cell>
          <cell r="C33" t="str">
            <v>ADB AZIS HASAN</v>
          </cell>
          <cell r="D33">
            <v>31790993</v>
          </cell>
          <cell r="M33">
            <v>2991067</v>
          </cell>
          <cell r="N33" t="str">
            <v>ADB AZIS HASAN</v>
          </cell>
          <cell r="O33">
            <v>5000</v>
          </cell>
          <cell r="AC33">
            <v>2991064</v>
          </cell>
          <cell r="AD33" t="str">
            <v>MUH YUNUS</v>
          </cell>
          <cell r="AE33">
            <v>890000</v>
          </cell>
          <cell r="AH33">
            <v>2991067</v>
          </cell>
          <cell r="AI33" t="str">
            <v>ADB AZIS HASAN</v>
          </cell>
          <cell r="AJ33">
            <v>0</v>
          </cell>
          <cell r="BB33">
            <v>2991067</v>
          </cell>
          <cell r="BC33" t="str">
            <v>ADB AZIS HASAN</v>
          </cell>
          <cell r="BD33">
            <v>0</v>
          </cell>
        </row>
        <row r="34">
          <cell r="B34">
            <v>2991069</v>
          </cell>
          <cell r="C34" t="str">
            <v>ABD RASYID</v>
          </cell>
          <cell r="D34">
            <v>32633311</v>
          </cell>
          <cell r="M34">
            <v>2991069</v>
          </cell>
          <cell r="N34" t="str">
            <v>ABD RASYID</v>
          </cell>
          <cell r="O34">
            <v>5000</v>
          </cell>
          <cell r="AC34">
            <v>2012371</v>
          </cell>
          <cell r="AD34" t="str">
            <v>KUKUH PRASETYANINGSIH</v>
          </cell>
          <cell r="AE34">
            <v>812475</v>
          </cell>
          <cell r="AH34">
            <v>2991069</v>
          </cell>
          <cell r="AI34" t="str">
            <v>ABD RASYID</v>
          </cell>
          <cell r="AJ34">
            <v>0</v>
          </cell>
          <cell r="BB34">
            <v>2991069</v>
          </cell>
          <cell r="BC34" t="str">
            <v>ABD RASYID</v>
          </cell>
          <cell r="BD34">
            <v>0</v>
          </cell>
        </row>
        <row r="35">
          <cell r="B35">
            <v>2011967</v>
          </cell>
          <cell r="C35" t="str">
            <v>JUMHAERA</v>
          </cell>
          <cell r="D35">
            <v>11324214</v>
          </cell>
          <cell r="M35">
            <v>2011967</v>
          </cell>
          <cell r="N35" t="str">
            <v>JUMHAERA</v>
          </cell>
          <cell r="O35">
            <v>5000</v>
          </cell>
          <cell r="AC35">
            <v>2011961</v>
          </cell>
          <cell r="AD35" t="str">
            <v>M. HARTO AKIB</v>
          </cell>
          <cell r="AE35">
            <v>1465000</v>
          </cell>
          <cell r="AH35">
            <v>2011967</v>
          </cell>
          <cell r="AI35" t="str">
            <v>JUMHAERA</v>
          </cell>
          <cell r="AJ35">
            <v>0</v>
          </cell>
          <cell r="BB35">
            <v>2011967</v>
          </cell>
          <cell r="BC35" t="str">
            <v>JUMHAERA</v>
          </cell>
          <cell r="BD35">
            <v>0</v>
          </cell>
        </row>
        <row r="36">
          <cell r="B36">
            <v>2011981</v>
          </cell>
          <cell r="C36" t="str">
            <v>NIELAM SAMTA</v>
          </cell>
          <cell r="D36">
            <v>11313957</v>
          </cell>
          <cell r="M36">
            <v>2011981</v>
          </cell>
          <cell r="N36" t="str">
            <v>NIELAM SAMTA</v>
          </cell>
          <cell r="O36">
            <v>5000</v>
          </cell>
          <cell r="AC36">
            <v>2980672</v>
          </cell>
          <cell r="AD36" t="str">
            <v>RAFAEL RUMAGIT</v>
          </cell>
          <cell r="AE36">
            <v>875000</v>
          </cell>
          <cell r="AH36">
            <v>2011981</v>
          </cell>
          <cell r="AI36" t="str">
            <v>NIELAM SAMTA</v>
          </cell>
          <cell r="AJ36">
            <v>0</v>
          </cell>
          <cell r="BB36">
            <v>2011981</v>
          </cell>
          <cell r="BC36" t="str">
            <v>NIELAM SAMTA</v>
          </cell>
          <cell r="BD36">
            <v>0</v>
          </cell>
        </row>
        <row r="37">
          <cell r="B37">
            <v>2011982</v>
          </cell>
          <cell r="C37" t="str">
            <v>DEWI KOMALASARI</v>
          </cell>
          <cell r="D37">
            <v>11313957</v>
          </cell>
          <cell r="M37">
            <v>2011982</v>
          </cell>
          <cell r="N37" t="str">
            <v>DEWI KOMALASARI</v>
          </cell>
          <cell r="O37">
            <v>5000</v>
          </cell>
          <cell r="AC37">
            <v>2980663</v>
          </cell>
          <cell r="AD37" t="str">
            <v>AZIS. SM</v>
          </cell>
          <cell r="AE37">
            <v>1443800</v>
          </cell>
          <cell r="AH37">
            <v>2011982</v>
          </cell>
          <cell r="AI37" t="str">
            <v>DEWI KOMALASARI</v>
          </cell>
          <cell r="AJ37">
            <v>0</v>
          </cell>
          <cell r="BB37">
            <v>2011982</v>
          </cell>
          <cell r="BC37" t="str">
            <v>DEWI KOMALASARI</v>
          </cell>
          <cell r="BD37">
            <v>0</v>
          </cell>
        </row>
        <row r="38">
          <cell r="B38">
            <v>2011983</v>
          </cell>
          <cell r="C38" t="str">
            <v>FRANSISCA E. INDAP</v>
          </cell>
          <cell r="D38">
            <v>11313957</v>
          </cell>
          <cell r="M38">
            <v>2011983</v>
          </cell>
          <cell r="N38" t="str">
            <v>FRANSISCA E. INDAP</v>
          </cell>
          <cell r="O38">
            <v>5000</v>
          </cell>
          <cell r="AC38">
            <v>2991059</v>
          </cell>
          <cell r="AD38" t="str">
            <v>ROY SAMPELAN</v>
          </cell>
          <cell r="AE38">
            <v>152500</v>
          </cell>
          <cell r="AH38">
            <v>2011983</v>
          </cell>
          <cell r="AI38" t="str">
            <v>FRANSISCA E. INDAP</v>
          </cell>
          <cell r="AJ38">
            <v>0</v>
          </cell>
          <cell r="BB38">
            <v>2011983</v>
          </cell>
          <cell r="BC38" t="str">
            <v>FRANSISCA E. INDAP</v>
          </cell>
          <cell r="BD38">
            <v>0</v>
          </cell>
        </row>
        <row r="39">
          <cell r="B39">
            <v>2011984</v>
          </cell>
          <cell r="C39" t="str">
            <v>GESIT VONDA</v>
          </cell>
          <cell r="D39">
            <v>11313957</v>
          </cell>
          <cell r="M39">
            <v>2011984</v>
          </cell>
          <cell r="N39" t="str">
            <v>GESIT VONDA</v>
          </cell>
          <cell r="O39">
            <v>5000</v>
          </cell>
          <cell r="AC39">
            <v>2991065</v>
          </cell>
          <cell r="AD39" t="str">
            <v>HASANUDDIN ARIFIN</v>
          </cell>
          <cell r="AE39">
            <v>840000</v>
          </cell>
          <cell r="AH39">
            <v>2011984</v>
          </cell>
          <cell r="AI39" t="str">
            <v>GESIT VONDA</v>
          </cell>
          <cell r="AJ39">
            <v>0</v>
          </cell>
          <cell r="BB39">
            <v>2011984</v>
          </cell>
          <cell r="BC39" t="str">
            <v>GESIT VONDA</v>
          </cell>
          <cell r="BD39">
            <v>0</v>
          </cell>
        </row>
        <row r="40">
          <cell r="B40">
            <v>2011985</v>
          </cell>
          <cell r="C40" t="str">
            <v>LANNY JEANE</v>
          </cell>
          <cell r="D40">
            <v>11313957</v>
          </cell>
          <cell r="M40">
            <v>2011985</v>
          </cell>
          <cell r="N40" t="str">
            <v>LANNY JEANE</v>
          </cell>
          <cell r="O40">
            <v>5000</v>
          </cell>
          <cell r="AC40">
            <v>2991074</v>
          </cell>
          <cell r="AD40" t="str">
            <v>BAHARUDDIN ACO</v>
          </cell>
          <cell r="AE40">
            <v>1458400</v>
          </cell>
          <cell r="AH40">
            <v>2011985</v>
          </cell>
          <cell r="AI40" t="str">
            <v>LANNY JEANE</v>
          </cell>
          <cell r="AJ40">
            <v>0</v>
          </cell>
          <cell r="BB40">
            <v>2011985</v>
          </cell>
          <cell r="BC40" t="str">
            <v>LANNY JEANE</v>
          </cell>
          <cell r="BD40">
            <v>0</v>
          </cell>
        </row>
        <row r="41">
          <cell r="B41">
            <v>2991062</v>
          </cell>
          <cell r="C41" t="str">
            <v>SYAMSUDDIN .HS</v>
          </cell>
          <cell r="D41">
            <v>29443606</v>
          </cell>
          <cell r="M41">
            <v>2991062</v>
          </cell>
          <cell r="N41" t="str">
            <v>SYAMSUDDIN .HS</v>
          </cell>
          <cell r="O41">
            <v>5000</v>
          </cell>
          <cell r="AC41">
            <v>2980657</v>
          </cell>
          <cell r="AD41" t="str">
            <v>CALVIN GB</v>
          </cell>
          <cell r="AE41">
            <v>1208400</v>
          </cell>
          <cell r="AH41">
            <v>2991062</v>
          </cell>
          <cell r="AI41" t="str">
            <v>SYAMSUDDIN .HS</v>
          </cell>
          <cell r="AJ41">
            <v>0</v>
          </cell>
          <cell r="BB41">
            <v>2991062</v>
          </cell>
          <cell r="BC41" t="str">
            <v>SYAMSUDDIN .HS</v>
          </cell>
          <cell r="BD41">
            <v>0</v>
          </cell>
        </row>
        <row r="42">
          <cell r="B42">
            <v>2991064</v>
          </cell>
          <cell r="C42" t="str">
            <v>MUH. YUNUS</v>
          </cell>
          <cell r="D42">
            <v>29546881</v>
          </cell>
          <cell r="M42">
            <v>2991064</v>
          </cell>
          <cell r="N42" t="str">
            <v>MUH. YUNUS</v>
          </cell>
          <cell r="O42">
            <v>5000</v>
          </cell>
          <cell r="AH42">
            <v>2991064</v>
          </cell>
          <cell r="AI42" t="str">
            <v>MUH. YUNUS</v>
          </cell>
          <cell r="AJ42">
            <v>0</v>
          </cell>
          <cell r="BB42">
            <v>2991064</v>
          </cell>
          <cell r="BC42" t="str">
            <v>MUH. YUNUS</v>
          </cell>
          <cell r="BD42">
            <v>0</v>
          </cell>
        </row>
        <row r="43">
          <cell r="B43">
            <v>2011970</v>
          </cell>
          <cell r="C43" t="str">
            <v>DJOEMADDIN</v>
          </cell>
          <cell r="D43">
            <v>14345595</v>
          </cell>
          <cell r="M43">
            <v>2011970</v>
          </cell>
          <cell r="N43" t="str">
            <v>DJOEMADDIN</v>
          </cell>
          <cell r="O43">
            <v>5000</v>
          </cell>
          <cell r="AH43">
            <v>2011970</v>
          </cell>
          <cell r="AI43" t="str">
            <v>DJOEMADDIN</v>
          </cell>
          <cell r="AJ43">
            <v>0</v>
          </cell>
          <cell r="BB43">
            <v>2011970</v>
          </cell>
          <cell r="BC43" t="str">
            <v>DJOEMADDIN</v>
          </cell>
          <cell r="BD43">
            <v>0</v>
          </cell>
        </row>
        <row r="44">
          <cell r="B44">
            <v>2011972</v>
          </cell>
          <cell r="C44" t="str">
            <v>RAHMADI RAMLI</v>
          </cell>
          <cell r="D44">
            <v>14345595</v>
          </cell>
          <cell r="M44">
            <v>2011972</v>
          </cell>
          <cell r="N44" t="str">
            <v>RAHMADI RAMLI</v>
          </cell>
          <cell r="O44">
            <v>5000</v>
          </cell>
          <cell r="AH44">
            <v>2011972</v>
          </cell>
          <cell r="AI44" t="str">
            <v>RAHMADI RAMLI</v>
          </cell>
          <cell r="AJ44">
            <v>0</v>
          </cell>
          <cell r="BB44">
            <v>2011972</v>
          </cell>
          <cell r="BC44" t="str">
            <v>RAHMADI RAMLI</v>
          </cell>
          <cell r="BD44">
            <v>0</v>
          </cell>
        </row>
        <row r="45">
          <cell r="B45">
            <v>2991076</v>
          </cell>
          <cell r="C45" t="str">
            <v>NOVEL NOVLI SAID</v>
          </cell>
          <cell r="D45">
            <v>34146056</v>
          </cell>
          <cell r="M45">
            <v>2991076</v>
          </cell>
          <cell r="N45" t="str">
            <v>NOVEL NOVLI SAID</v>
          </cell>
          <cell r="O45">
            <v>5000</v>
          </cell>
          <cell r="AH45">
            <v>2991076</v>
          </cell>
          <cell r="AI45" t="str">
            <v>NOVEL NOVLI SAID</v>
          </cell>
          <cell r="AJ45">
            <v>0</v>
          </cell>
          <cell r="BB45">
            <v>2991076</v>
          </cell>
          <cell r="BC45" t="str">
            <v>NOVEL NOVLI SAID</v>
          </cell>
          <cell r="BD45">
            <v>0</v>
          </cell>
        </row>
        <row r="46">
          <cell r="B46">
            <v>2980660</v>
          </cell>
          <cell r="C46" t="str">
            <v>H. RAMLI</v>
          </cell>
          <cell r="D46">
            <v>49554350</v>
          </cell>
          <cell r="M46">
            <v>2980660</v>
          </cell>
          <cell r="N46" t="str">
            <v>H. RAMLI</v>
          </cell>
          <cell r="O46">
            <v>5000</v>
          </cell>
          <cell r="AH46">
            <v>2980658</v>
          </cell>
          <cell r="AI46" t="str">
            <v>H. LAODE BASIR</v>
          </cell>
          <cell r="AJ46">
            <v>0</v>
          </cell>
          <cell r="BB46">
            <v>2980658</v>
          </cell>
          <cell r="BC46" t="str">
            <v>H/ LAODE BASIR</v>
          </cell>
          <cell r="BD46">
            <v>0</v>
          </cell>
        </row>
        <row r="47">
          <cell r="B47">
            <v>2980661</v>
          </cell>
          <cell r="C47" t="str">
            <v>M. MUNIR A</v>
          </cell>
          <cell r="D47">
            <v>42780130</v>
          </cell>
          <cell r="M47">
            <v>2980661</v>
          </cell>
          <cell r="N47" t="str">
            <v>M. MUNIR A</v>
          </cell>
          <cell r="O47">
            <v>5000</v>
          </cell>
          <cell r="AE47">
            <v>34745055</v>
          </cell>
          <cell r="AH47">
            <v>2980660</v>
          </cell>
          <cell r="AI47" t="str">
            <v>H. RAMLI</v>
          </cell>
          <cell r="AJ47">
            <v>0</v>
          </cell>
          <cell r="BB47">
            <v>2980660</v>
          </cell>
          <cell r="BC47" t="str">
            <v>H. RAMLI</v>
          </cell>
          <cell r="BD47">
            <v>0</v>
          </cell>
        </row>
        <row r="48">
          <cell r="B48">
            <v>2980662</v>
          </cell>
          <cell r="C48" t="str">
            <v>ABD RIVAI</v>
          </cell>
          <cell r="D48">
            <v>41829979</v>
          </cell>
          <cell r="M48">
            <v>2980662</v>
          </cell>
          <cell r="N48" t="str">
            <v>ABD RIVAI</v>
          </cell>
          <cell r="O48">
            <v>5000</v>
          </cell>
          <cell r="AH48">
            <v>2980661</v>
          </cell>
          <cell r="AI48" t="str">
            <v>M. MUNIR A</v>
          </cell>
          <cell r="AJ48">
            <v>0</v>
          </cell>
          <cell r="BB48">
            <v>2980661</v>
          </cell>
          <cell r="BC48" t="str">
            <v>M. MUNIR A</v>
          </cell>
          <cell r="BD48">
            <v>0</v>
          </cell>
        </row>
        <row r="49">
          <cell r="B49">
            <v>2980663</v>
          </cell>
          <cell r="C49" t="str">
            <v>AZIZ .SM</v>
          </cell>
          <cell r="D49">
            <v>44231392</v>
          </cell>
          <cell r="M49">
            <v>2980663</v>
          </cell>
          <cell r="N49" t="str">
            <v>AZIZ .SM</v>
          </cell>
          <cell r="O49">
            <v>0</v>
          </cell>
          <cell r="AH49">
            <v>2980662</v>
          </cell>
          <cell r="AI49" t="str">
            <v>ABD RIVAI</v>
          </cell>
          <cell r="AJ49">
            <v>0</v>
          </cell>
          <cell r="BB49">
            <v>2980662</v>
          </cell>
          <cell r="BC49" t="str">
            <v>ABD RIVAI</v>
          </cell>
          <cell r="BD49">
            <v>0</v>
          </cell>
        </row>
        <row r="50">
          <cell r="B50">
            <v>2980664</v>
          </cell>
          <cell r="C50" t="str">
            <v>SALIM</v>
          </cell>
          <cell r="D50">
            <v>43471340</v>
          </cell>
          <cell r="M50">
            <v>2980664</v>
          </cell>
          <cell r="N50" t="str">
            <v>SALIM</v>
          </cell>
          <cell r="O50">
            <v>5000</v>
          </cell>
          <cell r="AH50">
            <v>2980663</v>
          </cell>
          <cell r="AI50" t="str">
            <v>AZIZ .SM</v>
          </cell>
          <cell r="AJ50">
            <v>0</v>
          </cell>
          <cell r="BB50">
            <v>2980663</v>
          </cell>
          <cell r="BC50" t="str">
            <v>AZIZ .SM</v>
          </cell>
          <cell r="BD50">
            <v>0</v>
          </cell>
        </row>
        <row r="51">
          <cell r="B51">
            <v>2980667</v>
          </cell>
          <cell r="C51" t="str">
            <v>SAENI</v>
          </cell>
          <cell r="D51">
            <v>29673181</v>
          </cell>
          <cell r="M51">
            <v>2980667</v>
          </cell>
          <cell r="N51" t="str">
            <v>SAENI</v>
          </cell>
          <cell r="O51">
            <v>5000</v>
          </cell>
          <cell r="AH51">
            <v>2980664</v>
          </cell>
          <cell r="AI51" t="str">
            <v>SALIM</v>
          </cell>
          <cell r="AJ51">
            <v>0</v>
          </cell>
          <cell r="BB51">
            <v>2980664</v>
          </cell>
          <cell r="BC51" t="str">
            <v>SALIM</v>
          </cell>
          <cell r="BD51">
            <v>0</v>
          </cell>
        </row>
        <row r="52">
          <cell r="B52">
            <v>2980669</v>
          </cell>
          <cell r="C52" t="str">
            <v>TUWO</v>
          </cell>
          <cell r="D52">
            <v>27562319</v>
          </cell>
          <cell r="M52">
            <v>2980669</v>
          </cell>
          <cell r="N52" t="str">
            <v>TUWO</v>
          </cell>
          <cell r="O52">
            <v>5000</v>
          </cell>
          <cell r="AH52">
            <v>2980667</v>
          </cell>
          <cell r="AI52" t="str">
            <v>SAENI</v>
          </cell>
          <cell r="AJ52">
            <v>0</v>
          </cell>
          <cell r="BB52">
            <v>2980665</v>
          </cell>
          <cell r="BC52" t="str">
            <v>SAKKA</v>
          </cell>
          <cell r="BD52">
            <v>0</v>
          </cell>
        </row>
        <row r="53">
          <cell r="B53">
            <v>2980670</v>
          </cell>
          <cell r="C53" t="str">
            <v>SAHABUDDIN SYARIF</v>
          </cell>
          <cell r="D53">
            <v>31357557</v>
          </cell>
          <cell r="M53">
            <v>2980670</v>
          </cell>
          <cell r="N53" t="str">
            <v>SAHABUDDIN SYARIF</v>
          </cell>
          <cell r="O53">
            <v>5000</v>
          </cell>
          <cell r="AH53">
            <v>2980669</v>
          </cell>
          <cell r="AI53" t="str">
            <v>TUWO</v>
          </cell>
          <cell r="AJ53">
            <v>0</v>
          </cell>
          <cell r="BB53">
            <v>2980667</v>
          </cell>
          <cell r="BC53" t="str">
            <v>SAENI</v>
          </cell>
          <cell r="BD53">
            <v>0</v>
          </cell>
        </row>
        <row r="54">
          <cell r="B54">
            <v>2980671</v>
          </cell>
          <cell r="C54" t="str">
            <v>AMRIN</v>
          </cell>
          <cell r="D54">
            <v>31570513</v>
          </cell>
          <cell r="M54">
            <v>2980671</v>
          </cell>
          <cell r="N54" t="str">
            <v>AMRIN</v>
          </cell>
          <cell r="O54">
            <v>5000</v>
          </cell>
          <cell r="AH54">
            <v>2980670</v>
          </cell>
          <cell r="AI54" t="str">
            <v>SAHABUDDIN SYARIF</v>
          </cell>
          <cell r="AJ54">
            <v>0</v>
          </cell>
          <cell r="BB54">
            <v>2980669</v>
          </cell>
          <cell r="BC54" t="str">
            <v>TUWO</v>
          </cell>
          <cell r="BD54">
            <v>0</v>
          </cell>
        </row>
        <row r="55">
          <cell r="B55">
            <v>2980672</v>
          </cell>
          <cell r="C55" t="str">
            <v>RAFAEL RUMAGIT</v>
          </cell>
          <cell r="D55">
            <v>31574101</v>
          </cell>
          <cell r="M55">
            <v>2980672</v>
          </cell>
          <cell r="N55" t="str">
            <v>RAFAEL RUMAGIT</v>
          </cell>
          <cell r="O55">
            <v>5000</v>
          </cell>
          <cell r="AH55">
            <v>2980671</v>
          </cell>
          <cell r="AI55" t="str">
            <v>AMRIN</v>
          </cell>
          <cell r="AJ55">
            <v>0</v>
          </cell>
          <cell r="BB55">
            <v>2980670</v>
          </cell>
          <cell r="BC55" t="str">
            <v>SAHABUDDIN SYARIF</v>
          </cell>
          <cell r="BD55">
            <v>0</v>
          </cell>
        </row>
        <row r="56">
          <cell r="B56">
            <v>2980858</v>
          </cell>
          <cell r="C56" t="str">
            <v>WAHYAN</v>
          </cell>
          <cell r="D56">
            <v>33803269</v>
          </cell>
          <cell r="M56">
            <v>2980858</v>
          </cell>
          <cell r="N56" t="str">
            <v>WAHYAN</v>
          </cell>
          <cell r="O56">
            <v>0</v>
          </cell>
          <cell r="AH56">
            <v>2980672</v>
          </cell>
          <cell r="AI56" t="str">
            <v>RAFAEL RUMAGIT</v>
          </cell>
          <cell r="AJ56">
            <v>0</v>
          </cell>
          <cell r="BB56">
            <v>2980671</v>
          </cell>
          <cell r="BC56" t="str">
            <v>AMRIN</v>
          </cell>
          <cell r="BD56">
            <v>0</v>
          </cell>
        </row>
        <row r="57">
          <cell r="B57">
            <v>2991053</v>
          </cell>
          <cell r="C57" t="str">
            <v>KAMRIE</v>
          </cell>
          <cell r="D57">
            <v>69011904</v>
          </cell>
          <cell r="M57">
            <v>2991053</v>
          </cell>
          <cell r="N57" t="str">
            <v>KAMRIE</v>
          </cell>
          <cell r="O57">
            <v>5000</v>
          </cell>
          <cell r="AH57">
            <v>2991053</v>
          </cell>
          <cell r="AI57" t="str">
            <v>KAMRIE</v>
          </cell>
          <cell r="AJ57">
            <v>0</v>
          </cell>
          <cell r="BB57">
            <v>2980672</v>
          </cell>
          <cell r="BC57" t="str">
            <v>RAFAEL RUMAGIT</v>
          </cell>
          <cell r="BD57">
            <v>0</v>
          </cell>
        </row>
        <row r="58">
          <cell r="B58">
            <v>2991055</v>
          </cell>
          <cell r="C58" t="str">
            <v>SUTARYO</v>
          </cell>
          <cell r="D58">
            <v>87797312</v>
          </cell>
          <cell r="M58">
            <v>2991055</v>
          </cell>
          <cell r="N58" t="str">
            <v>SUTARYO</v>
          </cell>
          <cell r="O58">
            <v>5000</v>
          </cell>
          <cell r="AH58">
            <v>2991055</v>
          </cell>
          <cell r="AI58" t="str">
            <v>SUTARYO</v>
          </cell>
          <cell r="AJ58">
            <v>0</v>
          </cell>
          <cell r="BB58">
            <v>2991053</v>
          </cell>
          <cell r="BC58" t="str">
            <v>KAMRIE</v>
          </cell>
          <cell r="BD58">
            <v>0</v>
          </cell>
        </row>
        <row r="59">
          <cell r="B59">
            <v>2980509</v>
          </cell>
          <cell r="C59" t="str">
            <v>OSWALD CONDRAD</v>
          </cell>
          <cell r="D59">
            <v>122535563</v>
          </cell>
          <cell r="M59">
            <v>2980509</v>
          </cell>
          <cell r="N59" t="str">
            <v>OSWALD CONRAD</v>
          </cell>
          <cell r="O59">
            <v>0</v>
          </cell>
          <cell r="AH59">
            <v>2980509</v>
          </cell>
          <cell r="AI59" t="str">
            <v>OSWALD CONDRAD</v>
          </cell>
          <cell r="AJ59">
            <v>0</v>
          </cell>
          <cell r="BB59">
            <v>2991084</v>
          </cell>
          <cell r="BC59" t="str">
            <v>MAYABRENDA PATTY</v>
          </cell>
          <cell r="BD59">
            <v>0</v>
          </cell>
        </row>
        <row r="60">
          <cell r="B60">
            <v>2980654</v>
          </cell>
          <cell r="C60" t="str">
            <v>ACHMAD CHOLIKUL ICH</v>
          </cell>
          <cell r="D60">
            <v>78008284</v>
          </cell>
          <cell r="M60">
            <v>2980654</v>
          </cell>
          <cell r="N60" t="str">
            <v>ACHMAD CHOLIKUL ICH</v>
          </cell>
          <cell r="O60">
            <v>5000</v>
          </cell>
          <cell r="AH60">
            <v>2980654</v>
          </cell>
          <cell r="AI60" t="str">
            <v>ACHMAD CHOLIKUL ICH</v>
          </cell>
          <cell r="AJ60">
            <v>0</v>
          </cell>
          <cell r="BB60">
            <v>2991055</v>
          </cell>
          <cell r="BC60" t="str">
            <v>SUTARYO</v>
          </cell>
          <cell r="BD60">
            <v>0</v>
          </cell>
        </row>
        <row r="61">
          <cell r="B61">
            <v>2980657</v>
          </cell>
          <cell r="C61" t="str">
            <v>CALVIN. GB</v>
          </cell>
          <cell r="D61">
            <v>78540106</v>
          </cell>
          <cell r="M61">
            <v>2980657</v>
          </cell>
          <cell r="N61" t="str">
            <v>CALVIN. GB</v>
          </cell>
          <cell r="O61">
            <v>5000</v>
          </cell>
          <cell r="AH61">
            <v>2980657</v>
          </cell>
          <cell r="AI61" t="str">
            <v>CALVIN. GB</v>
          </cell>
          <cell r="AJ61">
            <v>0</v>
          </cell>
          <cell r="BB61">
            <v>2980515</v>
          </cell>
          <cell r="BC61" t="str">
            <v>E. DERMAWAN TATONTOS</v>
          </cell>
          <cell r="BD61">
            <v>0</v>
          </cell>
        </row>
        <row r="62">
          <cell r="B62">
            <v>2991068</v>
          </cell>
          <cell r="C62" t="str">
            <v>MAPPIASE</v>
          </cell>
          <cell r="D62">
            <v>27170648</v>
          </cell>
          <cell r="M62">
            <v>2991068</v>
          </cell>
          <cell r="N62" t="str">
            <v>MAPPIASE</v>
          </cell>
          <cell r="O62">
            <v>5000</v>
          </cell>
          <cell r="AH62">
            <v>2991068</v>
          </cell>
          <cell r="AI62" t="str">
            <v>MAPPIASE</v>
          </cell>
          <cell r="AJ62">
            <v>0</v>
          </cell>
          <cell r="BB62">
            <v>2980654</v>
          </cell>
          <cell r="BC62" t="str">
            <v>ACHMAD CHOLIKUL ICH</v>
          </cell>
          <cell r="BD62">
            <v>0</v>
          </cell>
        </row>
        <row r="63">
          <cell r="B63">
            <v>2991073</v>
          </cell>
          <cell r="C63" t="str">
            <v>JAMALUDDIN</v>
          </cell>
          <cell r="D63">
            <v>25154515</v>
          </cell>
          <cell r="M63">
            <v>2991073</v>
          </cell>
          <cell r="N63" t="str">
            <v>JAMALUDDIN</v>
          </cell>
          <cell r="O63">
            <v>5000</v>
          </cell>
          <cell r="AH63">
            <v>2991073</v>
          </cell>
          <cell r="AI63" t="str">
            <v>JAMALUDDIN</v>
          </cell>
          <cell r="AJ63">
            <v>0</v>
          </cell>
          <cell r="BB63">
            <v>2980657</v>
          </cell>
          <cell r="BC63" t="str">
            <v>CALVIN. GB</v>
          </cell>
          <cell r="BD63">
            <v>0</v>
          </cell>
        </row>
        <row r="64">
          <cell r="B64">
            <v>2980656</v>
          </cell>
          <cell r="C64" t="str">
            <v>HARIMUDDIN</v>
          </cell>
          <cell r="D64">
            <v>70816439</v>
          </cell>
          <cell r="M64">
            <v>2980656</v>
          </cell>
          <cell r="N64" t="str">
            <v>HARIMUDDIN</v>
          </cell>
          <cell r="O64">
            <v>5000</v>
          </cell>
          <cell r="AH64">
            <v>2980656</v>
          </cell>
          <cell r="AI64" t="str">
            <v>HARIMUDDIN</v>
          </cell>
          <cell r="AJ64">
            <v>0</v>
          </cell>
          <cell r="BB64">
            <v>2991068</v>
          </cell>
          <cell r="BC64" t="str">
            <v>MAPPIASE</v>
          </cell>
          <cell r="BD64">
            <v>0</v>
          </cell>
        </row>
        <row r="65">
          <cell r="B65">
            <v>2980659</v>
          </cell>
          <cell r="C65" t="str">
            <v>H. AMIR TAYEB</v>
          </cell>
          <cell r="D65">
            <v>73313115</v>
          </cell>
          <cell r="M65">
            <v>2980659</v>
          </cell>
          <cell r="N65" t="str">
            <v>H. AMIR TAYEB</v>
          </cell>
          <cell r="O65">
            <v>5000</v>
          </cell>
          <cell r="AH65">
            <v>2980659</v>
          </cell>
          <cell r="AI65" t="str">
            <v>H. AMIR TAYEB</v>
          </cell>
          <cell r="AJ65">
            <v>0</v>
          </cell>
          <cell r="BB65">
            <v>2991073</v>
          </cell>
          <cell r="BC65" t="str">
            <v>JAMALUDDIN</v>
          </cell>
          <cell r="BD65">
            <v>0</v>
          </cell>
        </row>
        <row r="66">
          <cell r="B66">
            <v>2011977</v>
          </cell>
          <cell r="C66" t="str">
            <v>SYAHRIL</v>
          </cell>
          <cell r="D66">
            <v>11313957</v>
          </cell>
          <cell r="M66">
            <v>2011977</v>
          </cell>
          <cell r="N66" t="str">
            <v>SYAHRIL</v>
          </cell>
          <cell r="O66">
            <v>5000</v>
          </cell>
          <cell r="AH66">
            <v>2991673</v>
          </cell>
          <cell r="AI66" t="str">
            <v>NATAN PAULUS</v>
          </cell>
          <cell r="AJ66">
            <v>0</v>
          </cell>
          <cell r="BB66">
            <v>2980656</v>
          </cell>
          <cell r="BC66" t="str">
            <v>HARIMUDDIN</v>
          </cell>
          <cell r="BD66">
            <v>0</v>
          </cell>
        </row>
        <row r="67">
          <cell r="B67">
            <v>2011978</v>
          </cell>
          <cell r="C67" t="str">
            <v>JAFRI SUTOYO</v>
          </cell>
          <cell r="D67">
            <v>11313957</v>
          </cell>
          <cell r="M67">
            <v>2011978</v>
          </cell>
          <cell r="N67" t="str">
            <v>JAFRI SUTOYO</v>
          </cell>
          <cell r="O67">
            <v>5000</v>
          </cell>
          <cell r="AH67">
            <v>2011977</v>
          </cell>
          <cell r="AI67" t="str">
            <v>SYAHRIL</v>
          </cell>
          <cell r="AJ67">
            <v>0</v>
          </cell>
          <cell r="BB67">
            <v>2980659</v>
          </cell>
          <cell r="BC67" t="str">
            <v>H. AMIR TAYEB</v>
          </cell>
          <cell r="BD67">
            <v>0</v>
          </cell>
        </row>
        <row r="68">
          <cell r="B68">
            <v>2011979</v>
          </cell>
          <cell r="C68" t="str">
            <v>JULIUS BALIK</v>
          </cell>
          <cell r="D68">
            <v>11313957</v>
          </cell>
          <cell r="M68">
            <v>2011979</v>
          </cell>
          <cell r="N68" t="str">
            <v>JULIUS BALIK</v>
          </cell>
          <cell r="O68">
            <v>5000</v>
          </cell>
          <cell r="AH68">
            <v>2011978</v>
          </cell>
          <cell r="AI68" t="str">
            <v>JAFRI SUTOYO</v>
          </cell>
          <cell r="AJ68">
            <v>0</v>
          </cell>
          <cell r="BB68">
            <v>2991673</v>
          </cell>
          <cell r="BC68" t="str">
            <v>NATAN PAULUS</v>
          </cell>
          <cell r="BD68">
            <v>0</v>
          </cell>
        </row>
        <row r="69">
          <cell r="B69">
            <v>2011980</v>
          </cell>
          <cell r="C69" t="str">
            <v>ILHAM JAYA</v>
          </cell>
          <cell r="D69">
            <v>11313957</v>
          </cell>
          <cell r="M69">
            <v>2011980</v>
          </cell>
          <cell r="N69" t="str">
            <v>ILHAM JAYA</v>
          </cell>
          <cell r="O69">
            <v>5000</v>
          </cell>
          <cell r="AH69">
            <v>2011979</v>
          </cell>
          <cell r="AI69" t="str">
            <v>JULIUS BALIK</v>
          </cell>
          <cell r="AJ69">
            <v>0</v>
          </cell>
          <cell r="BB69">
            <v>2011977</v>
          </cell>
          <cell r="BC69" t="str">
            <v>SYAHRIL</v>
          </cell>
          <cell r="BD69">
            <v>0</v>
          </cell>
        </row>
        <row r="70">
          <cell r="B70">
            <v>2991080</v>
          </cell>
          <cell r="C70" t="str">
            <v>HENDRIK J. PELENKAHU</v>
          </cell>
          <cell r="D70">
            <v>69866105</v>
          </cell>
          <cell r="M70">
            <v>2991080</v>
          </cell>
          <cell r="N70" t="str">
            <v>HENDRIK J. PELENKAHU</v>
          </cell>
          <cell r="O70">
            <v>5000</v>
          </cell>
          <cell r="AH70">
            <v>2011980</v>
          </cell>
          <cell r="AI70" t="str">
            <v>ILHAM JAYA</v>
          </cell>
          <cell r="AJ70">
            <v>0</v>
          </cell>
          <cell r="BB70">
            <v>2011978</v>
          </cell>
          <cell r="BC70" t="str">
            <v>JAFRI SUTOYO</v>
          </cell>
          <cell r="BD70">
            <v>0</v>
          </cell>
        </row>
        <row r="71">
          <cell r="B71">
            <v>2991082</v>
          </cell>
          <cell r="C71" t="str">
            <v>BUDIMAN PANJAITAN</v>
          </cell>
          <cell r="D71">
            <v>77636575</v>
          </cell>
          <cell r="M71">
            <v>2991082</v>
          </cell>
          <cell r="N71" t="str">
            <v>BUDIMAN PANJAITAN</v>
          </cell>
          <cell r="O71">
            <v>5000</v>
          </cell>
          <cell r="AH71">
            <v>2991080</v>
          </cell>
          <cell r="AI71" t="str">
            <v>HENDRIK J. PELENKAHU</v>
          </cell>
          <cell r="AJ71">
            <v>0</v>
          </cell>
          <cell r="BB71">
            <v>2011979</v>
          </cell>
          <cell r="BC71" t="str">
            <v>JULIUS BALIK</v>
          </cell>
          <cell r="BD71">
            <v>0</v>
          </cell>
        </row>
        <row r="72">
          <cell r="B72">
            <v>2980716</v>
          </cell>
          <cell r="C72" t="str">
            <v>ARIFIN</v>
          </cell>
          <cell r="D72">
            <v>63870852</v>
          </cell>
          <cell r="M72">
            <v>2980716</v>
          </cell>
          <cell r="N72" t="str">
            <v>ARIFIN</v>
          </cell>
          <cell r="O72">
            <v>5000</v>
          </cell>
          <cell r="AH72">
            <v>2991082</v>
          </cell>
          <cell r="AI72" t="str">
            <v>BUDIMAN PANJAITAN</v>
          </cell>
          <cell r="AJ72">
            <v>0</v>
          </cell>
          <cell r="BB72">
            <v>2011980</v>
          </cell>
          <cell r="BC72" t="str">
            <v>ILHAM JAYA</v>
          </cell>
          <cell r="BD72">
            <v>0</v>
          </cell>
        </row>
        <row r="73">
          <cell r="B73">
            <v>2011961</v>
          </cell>
          <cell r="C73" t="str">
            <v>M. HARTO AKIB</v>
          </cell>
          <cell r="D73">
            <v>11313957</v>
          </cell>
          <cell r="M73">
            <v>2011961</v>
          </cell>
          <cell r="N73" t="str">
            <v>M. HARTO AKIB</v>
          </cell>
          <cell r="O73">
            <v>5000</v>
          </cell>
          <cell r="AH73">
            <v>2980716</v>
          </cell>
          <cell r="AI73" t="str">
            <v>ARIFIN</v>
          </cell>
          <cell r="AJ73">
            <v>0</v>
          </cell>
          <cell r="BB73">
            <v>2991080</v>
          </cell>
          <cell r="BC73" t="str">
            <v>HENDRIK J. PELENKAHU</v>
          </cell>
          <cell r="BD73">
            <v>0</v>
          </cell>
        </row>
        <row r="74">
          <cell r="B74">
            <v>2011966</v>
          </cell>
          <cell r="C74" t="str">
            <v>M. DHANI SABRI</v>
          </cell>
          <cell r="D74">
            <v>11313957</v>
          </cell>
          <cell r="M74">
            <v>2011966</v>
          </cell>
          <cell r="N74" t="str">
            <v>M. DHANI SABRI</v>
          </cell>
          <cell r="O74">
            <v>5000</v>
          </cell>
          <cell r="AH74">
            <v>2011961</v>
          </cell>
          <cell r="AI74" t="str">
            <v>M. HARTO AKIB</v>
          </cell>
          <cell r="AJ74">
            <v>0</v>
          </cell>
          <cell r="BB74">
            <v>2991082</v>
          </cell>
          <cell r="BC74" t="str">
            <v>BUDIMAN PANJAITAN</v>
          </cell>
          <cell r="BD74">
            <v>0</v>
          </cell>
        </row>
        <row r="75">
          <cell r="B75">
            <v>2011968</v>
          </cell>
          <cell r="C75" t="str">
            <v>RAPPE TAHIR</v>
          </cell>
          <cell r="D75">
            <v>11313957</v>
          </cell>
          <cell r="M75">
            <v>2011968</v>
          </cell>
          <cell r="N75" t="str">
            <v>RAPPE TAHIR</v>
          </cell>
          <cell r="O75">
            <v>5000</v>
          </cell>
          <cell r="AH75">
            <v>2011966</v>
          </cell>
          <cell r="AI75" t="str">
            <v>M. DHANI SABRI</v>
          </cell>
          <cell r="AJ75">
            <v>0</v>
          </cell>
          <cell r="BB75">
            <v>2980716</v>
          </cell>
          <cell r="BC75" t="str">
            <v>ARIFIN</v>
          </cell>
          <cell r="BD75">
            <v>0</v>
          </cell>
        </row>
        <row r="76">
          <cell r="B76">
            <v>2991071</v>
          </cell>
          <cell r="C76" t="str">
            <v>H.M USMANBETA</v>
          </cell>
          <cell r="D76">
            <v>29490726</v>
          </cell>
          <cell r="M76">
            <v>2991071</v>
          </cell>
          <cell r="N76" t="str">
            <v>H.M USMANBETA</v>
          </cell>
          <cell r="O76">
            <v>5000</v>
          </cell>
          <cell r="AH76">
            <v>2011968</v>
          </cell>
          <cell r="AI76" t="str">
            <v>RAPPE TAHIR</v>
          </cell>
          <cell r="AJ76">
            <v>0</v>
          </cell>
          <cell r="BB76">
            <v>2011961</v>
          </cell>
          <cell r="BC76" t="str">
            <v>M. HARTO AKIB</v>
          </cell>
          <cell r="BD76">
            <v>0</v>
          </cell>
        </row>
        <row r="77">
          <cell r="B77">
            <v>2991074</v>
          </cell>
          <cell r="C77" t="str">
            <v>H. BAHARUDDIN A</v>
          </cell>
          <cell r="D77">
            <v>29772637</v>
          </cell>
          <cell r="M77">
            <v>2991074</v>
          </cell>
          <cell r="N77" t="str">
            <v>H. BAHARUDDIN A</v>
          </cell>
          <cell r="O77">
            <v>5000</v>
          </cell>
          <cell r="AH77">
            <v>2991071</v>
          </cell>
          <cell r="AI77" t="str">
            <v>H.M USMANBETA</v>
          </cell>
          <cell r="AJ77">
            <v>0</v>
          </cell>
          <cell r="BB77">
            <v>2011966</v>
          </cell>
          <cell r="BC77" t="str">
            <v>M. DHANI SABRI</v>
          </cell>
          <cell r="BD77">
            <v>0</v>
          </cell>
        </row>
        <row r="78">
          <cell r="B78">
            <v>2991075</v>
          </cell>
          <cell r="C78" t="str">
            <v>ABD RAJAB</v>
          </cell>
          <cell r="D78">
            <v>28505820</v>
          </cell>
          <cell r="M78">
            <v>2991075</v>
          </cell>
          <cell r="N78" t="str">
            <v>ABD RAJAB</v>
          </cell>
          <cell r="O78">
            <v>5000</v>
          </cell>
          <cell r="AH78">
            <v>2991074</v>
          </cell>
          <cell r="AI78" t="str">
            <v>H. BAHARUDDIN A</v>
          </cell>
          <cell r="AJ78">
            <v>0</v>
          </cell>
          <cell r="BB78">
            <v>2011968</v>
          </cell>
          <cell r="BC78" t="str">
            <v>RAPPE TAHIR</v>
          </cell>
          <cell r="BD78">
            <v>0</v>
          </cell>
        </row>
        <row r="79">
          <cell r="AH79">
            <v>2991075</v>
          </cell>
          <cell r="AI79" t="str">
            <v>ABD RAJAB</v>
          </cell>
          <cell r="AJ79">
            <v>0</v>
          </cell>
          <cell r="BB79">
            <v>2991071</v>
          </cell>
          <cell r="BC79" t="str">
            <v>H.M USMANBETA</v>
          </cell>
          <cell r="BD79">
            <v>0</v>
          </cell>
        </row>
        <row r="80">
          <cell r="BB80">
            <v>2991074</v>
          </cell>
          <cell r="BC80" t="str">
            <v>H. BAHARUDDIN A</v>
          </cell>
          <cell r="BD80">
            <v>0</v>
          </cell>
        </row>
        <row r="81">
          <cell r="AJ81">
            <v>0</v>
          </cell>
          <cell r="BB81">
            <v>2991075</v>
          </cell>
          <cell r="BC81" t="str">
            <v>ABD RAJAB</v>
          </cell>
          <cell r="BD81">
            <v>0</v>
          </cell>
        </row>
        <row r="82">
          <cell r="D82">
            <v>2835850522</v>
          </cell>
          <cell r="O82">
            <v>340000</v>
          </cell>
          <cell r="AJ82">
            <v>0</v>
          </cell>
          <cell r="BD82">
            <v>0</v>
          </cell>
        </row>
        <row r="83">
          <cell r="AJ83">
            <v>0</v>
          </cell>
          <cell r="BD83">
            <v>0</v>
          </cell>
        </row>
        <row r="84">
          <cell r="AJ84">
            <v>0</v>
          </cell>
          <cell r="BD84">
            <v>0</v>
          </cell>
        </row>
        <row r="85">
          <cell r="AJ85">
            <v>0</v>
          </cell>
          <cell r="BD85">
            <v>0</v>
          </cell>
        </row>
        <row r="86">
          <cell r="AJ86">
            <v>0</v>
          </cell>
          <cell r="BD86">
            <v>0</v>
          </cell>
        </row>
        <row r="87">
          <cell r="AJ87">
            <v>0</v>
          </cell>
          <cell r="BD87">
            <v>0</v>
          </cell>
        </row>
        <row r="88">
          <cell r="BD88">
            <v>0</v>
          </cell>
        </row>
        <row r="89">
          <cell r="BD89">
            <v>0</v>
          </cell>
        </row>
        <row r="90">
          <cell r="BD90">
            <v>0</v>
          </cell>
        </row>
        <row r="91">
          <cell r="BD91">
            <v>0</v>
          </cell>
        </row>
        <row r="92">
          <cell r="BD92">
            <v>0</v>
          </cell>
        </row>
        <row r="93">
          <cell r="BD93">
            <v>0</v>
          </cell>
        </row>
        <row r="94">
          <cell r="BD94">
            <v>0</v>
          </cell>
        </row>
        <row r="95">
          <cell r="BD95">
            <v>0</v>
          </cell>
        </row>
        <row r="96">
          <cell r="BD96">
            <v>0</v>
          </cell>
        </row>
        <row r="217">
          <cell r="O217">
            <v>680000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6 DEC 17"/>
      <sheetName val="Sheet1"/>
    </sheetNames>
    <sheetDataSet>
      <sheetData sheetId="0"/>
      <sheetData sheetId="1">
        <row r="5">
          <cell r="A5">
            <v>213</v>
          </cell>
          <cell r="B5" t="str">
            <v>UPG</v>
          </cell>
          <cell r="C5">
            <v>0.88888888888888884</v>
          </cell>
          <cell r="D5" t="str">
            <v>Regular Flight</v>
          </cell>
          <cell r="F5">
            <v>212</v>
          </cell>
          <cell r="G5" t="str">
            <v>UPG</v>
          </cell>
          <cell r="H5">
            <v>0.3576388888888889</v>
          </cell>
          <cell r="I5" t="str">
            <v>Regular Flight</v>
          </cell>
        </row>
        <row r="6">
          <cell r="A6">
            <v>229</v>
          </cell>
          <cell r="B6" t="str">
            <v>JED</v>
          </cell>
          <cell r="C6">
            <v>0.25694444444444448</v>
          </cell>
          <cell r="D6" t="str">
            <v>Charter Flight</v>
          </cell>
          <cell r="F6">
            <v>228</v>
          </cell>
          <cell r="G6" t="str">
            <v>JED</v>
          </cell>
          <cell r="H6">
            <v>0.10416666666666667</v>
          </cell>
          <cell r="I6" t="str">
            <v>Charter Flight</v>
          </cell>
        </row>
        <row r="7">
          <cell r="A7">
            <v>527</v>
          </cell>
          <cell r="B7" t="str">
            <v>JED</v>
          </cell>
          <cell r="C7">
            <v>0.14930555555555555</v>
          </cell>
          <cell r="D7" t="str">
            <v>Charter Flight</v>
          </cell>
          <cell r="F7">
            <v>526</v>
          </cell>
          <cell r="G7" t="str">
            <v>JED</v>
          </cell>
          <cell r="H7">
            <v>2.0833333333333332E-2</v>
          </cell>
          <cell r="I7" t="str">
            <v>Regular Flight</v>
          </cell>
        </row>
        <row r="8">
          <cell r="A8">
            <v>701</v>
          </cell>
          <cell r="B8" t="str">
            <v>UPG</v>
          </cell>
          <cell r="C8">
            <v>0.63194444444444442</v>
          </cell>
          <cell r="D8" t="str">
            <v>Regular Flight</v>
          </cell>
          <cell r="F8">
            <v>700</v>
          </cell>
          <cell r="G8" t="str">
            <v>UPG</v>
          </cell>
          <cell r="H8">
            <v>0.91319444444444453</v>
          </cell>
          <cell r="I8" t="str">
            <v>Charter Flight</v>
          </cell>
        </row>
        <row r="9">
          <cell r="A9">
            <v>715</v>
          </cell>
          <cell r="B9" t="str">
            <v>UPG</v>
          </cell>
          <cell r="C9">
            <v>0.33680555555555558</v>
          </cell>
          <cell r="D9" t="str">
            <v>Regular Flight</v>
          </cell>
          <cell r="F9">
            <v>712</v>
          </cell>
          <cell r="G9" t="str">
            <v>UPG</v>
          </cell>
          <cell r="H9">
            <v>0.1875</v>
          </cell>
          <cell r="I9" t="str">
            <v>Regular Flight</v>
          </cell>
        </row>
        <row r="10">
          <cell r="A10">
            <v>800</v>
          </cell>
          <cell r="B10" t="str">
            <v>SUB</v>
          </cell>
          <cell r="C10">
            <v>0.30208333333333331</v>
          </cell>
          <cell r="D10" t="str">
            <v>Regular Flight</v>
          </cell>
          <cell r="F10">
            <v>801</v>
          </cell>
          <cell r="G10" t="str">
            <v>SUB</v>
          </cell>
          <cell r="H10">
            <v>0.32291666666666669</v>
          </cell>
          <cell r="I10" t="str">
            <v>Regular Flight</v>
          </cell>
        </row>
        <row r="11">
          <cell r="A11">
            <v>802</v>
          </cell>
          <cell r="B11" t="str">
            <v>SUB</v>
          </cell>
          <cell r="C11">
            <v>0.46875</v>
          </cell>
          <cell r="D11" t="str">
            <v>Regular Flight</v>
          </cell>
          <cell r="F11">
            <v>803</v>
          </cell>
          <cell r="G11" t="str">
            <v>SUB</v>
          </cell>
          <cell r="H11">
            <v>0.49652777777777773</v>
          </cell>
          <cell r="I11" t="str">
            <v>Regular Flight</v>
          </cell>
        </row>
        <row r="12">
          <cell r="A12">
            <v>804</v>
          </cell>
          <cell r="B12" t="str">
            <v>SUB</v>
          </cell>
          <cell r="C12">
            <v>0.54861111111111105</v>
          </cell>
          <cell r="D12" t="str">
            <v>Regular Flight</v>
          </cell>
          <cell r="F12">
            <v>805</v>
          </cell>
          <cell r="G12" t="str">
            <v>SUB</v>
          </cell>
          <cell r="H12">
            <v>0.56944444444444442</v>
          </cell>
          <cell r="I12" t="str">
            <v>Regular Flight</v>
          </cell>
        </row>
        <row r="13">
          <cell r="A13">
            <v>806</v>
          </cell>
          <cell r="B13" t="str">
            <v>SUB</v>
          </cell>
          <cell r="C13">
            <v>0.9375</v>
          </cell>
          <cell r="D13" t="str">
            <v>Regular Flight</v>
          </cell>
          <cell r="F13">
            <v>811</v>
          </cell>
          <cell r="G13" t="str">
            <v>SUB</v>
          </cell>
          <cell r="H13">
            <v>0.24652777777777779</v>
          </cell>
          <cell r="I13" t="str">
            <v>Regular Flight</v>
          </cell>
        </row>
        <row r="14">
          <cell r="A14">
            <v>810</v>
          </cell>
          <cell r="B14" t="str">
            <v>SUB</v>
          </cell>
          <cell r="C14">
            <v>0.5</v>
          </cell>
          <cell r="D14" t="str">
            <v>Regular Flight</v>
          </cell>
          <cell r="F14">
            <v>813</v>
          </cell>
          <cell r="G14" t="str">
            <v>SUB</v>
          </cell>
          <cell r="H14">
            <v>0.66666666666666663</v>
          </cell>
          <cell r="I14" t="str">
            <v>Regular Flight</v>
          </cell>
        </row>
        <row r="15">
          <cell r="A15">
            <v>814</v>
          </cell>
          <cell r="B15" t="str">
            <v>SUB</v>
          </cell>
          <cell r="C15">
            <v>0.79861111111111116</v>
          </cell>
          <cell r="D15" t="str">
            <v>Regular Flight</v>
          </cell>
          <cell r="F15">
            <v>815</v>
          </cell>
          <cell r="G15" t="str">
            <v>SUB</v>
          </cell>
          <cell r="H15">
            <v>0.17361111111111113</v>
          </cell>
          <cell r="I15" t="str">
            <v>Regular Flight</v>
          </cell>
        </row>
        <row r="16">
          <cell r="A16">
            <v>818</v>
          </cell>
          <cell r="B16" t="str">
            <v>SUB</v>
          </cell>
          <cell r="C16">
            <v>0.86111111111111116</v>
          </cell>
          <cell r="D16" t="str">
            <v>Regular Flight</v>
          </cell>
          <cell r="F16">
            <v>817</v>
          </cell>
          <cell r="G16" t="str">
            <v>SUB</v>
          </cell>
          <cell r="H16">
            <v>0.77777777777777779</v>
          </cell>
          <cell r="I16" t="str">
            <v>Regular Flight</v>
          </cell>
        </row>
        <row r="17">
          <cell r="A17">
            <v>821</v>
          </cell>
          <cell r="B17" t="str">
            <v>PLG</v>
          </cell>
          <cell r="C17">
            <v>0.88888888888888884</v>
          </cell>
          <cell r="D17" t="str">
            <v>Regular Flight</v>
          </cell>
          <cell r="F17">
            <v>819</v>
          </cell>
          <cell r="G17" t="str">
            <v>SUB</v>
          </cell>
          <cell r="H17">
            <v>0.81597222222222221</v>
          </cell>
          <cell r="I17" t="str">
            <v>Regular Flight</v>
          </cell>
        </row>
        <row r="18">
          <cell r="A18">
            <v>823</v>
          </cell>
          <cell r="B18" t="str">
            <v>PKU</v>
          </cell>
          <cell r="C18">
            <v>0.92361111111111116</v>
          </cell>
          <cell r="D18" t="str">
            <v>Regular Flight</v>
          </cell>
          <cell r="F18">
            <v>820</v>
          </cell>
          <cell r="G18" t="str">
            <v>PLM</v>
          </cell>
          <cell r="H18">
            <v>0.25347222222222221</v>
          </cell>
          <cell r="I18" t="str">
            <v>Regular Flight</v>
          </cell>
        </row>
        <row r="19">
          <cell r="A19">
            <v>831</v>
          </cell>
          <cell r="B19" t="str">
            <v>KNO</v>
          </cell>
          <cell r="C19">
            <v>0.4548611111111111</v>
          </cell>
          <cell r="D19" t="str">
            <v>Regular Flight</v>
          </cell>
          <cell r="F19">
            <v>822</v>
          </cell>
          <cell r="G19" t="str">
            <v>PKU</v>
          </cell>
          <cell r="H19">
            <v>0.74652777777777779</v>
          </cell>
          <cell r="I19" t="str">
            <v>Regular Flight</v>
          </cell>
        </row>
        <row r="20">
          <cell r="A20">
            <v>833</v>
          </cell>
          <cell r="B20" t="str">
            <v>KNO</v>
          </cell>
          <cell r="C20">
            <v>0.90277777777777779</v>
          </cell>
          <cell r="D20" t="str">
            <v>Regular Flight</v>
          </cell>
          <cell r="F20">
            <v>830</v>
          </cell>
          <cell r="G20" t="str">
            <v>KNO</v>
          </cell>
          <cell r="H20">
            <v>0.24305555555555555</v>
          </cell>
          <cell r="I20" t="str">
            <v>Regular Flight</v>
          </cell>
        </row>
        <row r="21">
          <cell r="A21">
            <v>835</v>
          </cell>
          <cell r="B21" t="str">
            <v>KNO</v>
          </cell>
          <cell r="C21">
            <v>0.95138888888888884</v>
          </cell>
          <cell r="D21" t="str">
            <v>Regular Flight</v>
          </cell>
          <cell r="F21">
            <v>832</v>
          </cell>
          <cell r="G21" t="str">
            <v>KNO</v>
          </cell>
          <cell r="H21">
            <v>0.28125</v>
          </cell>
          <cell r="I21" t="str">
            <v>Regular Flight</v>
          </cell>
        </row>
        <row r="22">
          <cell r="A22">
            <v>837</v>
          </cell>
          <cell r="B22" t="str">
            <v>KNO</v>
          </cell>
          <cell r="C22">
            <v>0.49652777777777773</v>
          </cell>
          <cell r="D22" t="str">
            <v>Regular Flight</v>
          </cell>
          <cell r="F22">
            <v>834</v>
          </cell>
          <cell r="G22" t="str">
            <v>KNO</v>
          </cell>
          <cell r="H22">
            <v>0.73611111111111116</v>
          </cell>
          <cell r="I22" t="str">
            <v>Regular Flight</v>
          </cell>
        </row>
        <row r="23">
          <cell r="A23">
            <v>839</v>
          </cell>
          <cell r="B23" t="str">
            <v>TJQ</v>
          </cell>
          <cell r="C23">
            <v>0.34375</v>
          </cell>
          <cell r="D23" t="str">
            <v>Regular Flight</v>
          </cell>
          <cell r="F23">
            <v>836</v>
          </cell>
          <cell r="G23" t="str">
            <v>KNO</v>
          </cell>
          <cell r="H23">
            <v>0.51736111111111105</v>
          </cell>
          <cell r="I23" t="str">
            <v>Regular Flight</v>
          </cell>
        </row>
        <row r="24">
          <cell r="A24">
            <v>841</v>
          </cell>
          <cell r="B24" t="str">
            <v>BTH</v>
          </cell>
          <cell r="C24">
            <v>0.43055555555555558</v>
          </cell>
          <cell r="D24" t="str">
            <v>Regular Flight</v>
          </cell>
          <cell r="F24">
            <v>838</v>
          </cell>
          <cell r="G24" t="str">
            <v>KNO</v>
          </cell>
          <cell r="H24">
            <v>0.36458333333333331</v>
          </cell>
          <cell r="I24" t="str">
            <v>Regular Flight</v>
          </cell>
        </row>
        <row r="25">
          <cell r="A25">
            <v>843</v>
          </cell>
          <cell r="B25" t="str">
            <v>BTH</v>
          </cell>
          <cell r="C25">
            <v>0.66666666666666663</v>
          </cell>
          <cell r="D25" t="str">
            <v>Regular Flight</v>
          </cell>
          <cell r="F25">
            <v>840</v>
          </cell>
          <cell r="G25" t="str">
            <v>BTH</v>
          </cell>
          <cell r="H25">
            <v>0.2638888888888889</v>
          </cell>
          <cell r="I25" t="str">
            <v>Regular Flight</v>
          </cell>
        </row>
        <row r="26">
          <cell r="A26">
            <v>845</v>
          </cell>
          <cell r="B26" t="str">
            <v>BTH</v>
          </cell>
          <cell r="C26">
            <v>0.83333333333333337</v>
          </cell>
          <cell r="D26" t="str">
            <v>Regular Flight</v>
          </cell>
          <cell r="F26">
            <v>842</v>
          </cell>
          <cell r="G26" t="str">
            <v>BTH</v>
          </cell>
          <cell r="H26">
            <v>0.50347222222222221</v>
          </cell>
          <cell r="I26" t="str">
            <v>Regular Flight</v>
          </cell>
        </row>
        <row r="27">
          <cell r="A27">
            <v>845</v>
          </cell>
          <cell r="B27" t="str">
            <v>BTH</v>
          </cell>
          <cell r="C27">
            <v>0.83333333333333337</v>
          </cell>
          <cell r="D27" t="str">
            <v>Extra Flight</v>
          </cell>
          <cell r="F27">
            <v>844</v>
          </cell>
          <cell r="G27" t="str">
            <v>BTH</v>
          </cell>
          <cell r="H27">
            <v>0.66666666666666663</v>
          </cell>
          <cell r="I27" t="str">
            <v>Regular Flight</v>
          </cell>
        </row>
        <row r="28">
          <cell r="A28">
            <v>851</v>
          </cell>
          <cell r="B28" t="str">
            <v>DPS</v>
          </cell>
          <cell r="C28">
            <v>0.90277777777777779</v>
          </cell>
          <cell r="D28" t="str">
            <v>Regular Flight</v>
          </cell>
          <cell r="F28">
            <v>850</v>
          </cell>
          <cell r="G28" t="str">
            <v>DPS</v>
          </cell>
          <cell r="H28">
            <v>0.31597222222222221</v>
          </cell>
          <cell r="I28" t="str">
            <v>Regular Flight</v>
          </cell>
        </row>
        <row r="29">
          <cell r="A29">
            <v>853</v>
          </cell>
          <cell r="B29" t="str">
            <v>DPS</v>
          </cell>
          <cell r="C29">
            <v>0.89930555555555547</v>
          </cell>
          <cell r="D29" t="str">
            <v>Regular Flight</v>
          </cell>
          <cell r="F29">
            <v>852</v>
          </cell>
          <cell r="G29" t="str">
            <v>DPS</v>
          </cell>
          <cell r="H29">
            <v>0.69444444444444453</v>
          </cell>
          <cell r="I29" t="str">
            <v>Regular Flight</v>
          </cell>
        </row>
        <row r="30">
          <cell r="A30">
            <v>855</v>
          </cell>
          <cell r="B30" t="str">
            <v>DPS</v>
          </cell>
          <cell r="C30">
            <v>0.70486111111111116</v>
          </cell>
          <cell r="D30" t="str">
            <v>Regular Flight</v>
          </cell>
          <cell r="F30">
            <v>854</v>
          </cell>
          <cell r="G30" t="str">
            <v>DPS</v>
          </cell>
          <cell r="H30">
            <v>0.4861111111111111</v>
          </cell>
          <cell r="I30" t="str">
            <v>Regular Flight</v>
          </cell>
        </row>
        <row r="31">
          <cell r="A31">
            <v>857</v>
          </cell>
          <cell r="B31" t="str">
            <v>DPS</v>
          </cell>
          <cell r="C31">
            <v>0.82638888888888884</v>
          </cell>
          <cell r="D31" t="str">
            <v>Regular Flight</v>
          </cell>
          <cell r="F31">
            <v>856</v>
          </cell>
          <cell r="G31" t="str">
            <v>DPS</v>
          </cell>
          <cell r="H31">
            <v>0.20486111111111113</v>
          </cell>
          <cell r="I31" t="str">
            <v>Regular Flight</v>
          </cell>
        </row>
        <row r="32">
          <cell r="A32">
            <v>859</v>
          </cell>
          <cell r="B32" t="str">
            <v>DPS</v>
          </cell>
          <cell r="C32">
            <v>0.95486111111111116</v>
          </cell>
          <cell r="D32" t="str">
            <v>Regular Flight</v>
          </cell>
          <cell r="F32">
            <v>858</v>
          </cell>
          <cell r="G32" t="str">
            <v>DPS</v>
          </cell>
          <cell r="H32">
            <v>0.76736111111111116</v>
          </cell>
          <cell r="I32" t="str">
            <v>Regular Flight</v>
          </cell>
        </row>
        <row r="33">
          <cell r="A33">
            <v>861</v>
          </cell>
          <cell r="B33" t="str">
            <v>BPN</v>
          </cell>
          <cell r="C33">
            <v>0.66319444444444442</v>
          </cell>
          <cell r="D33" t="str">
            <v>Regular Flight</v>
          </cell>
          <cell r="F33">
            <v>860</v>
          </cell>
          <cell r="G33" t="str">
            <v>BPN</v>
          </cell>
          <cell r="H33">
            <v>0.4513888888888889</v>
          </cell>
          <cell r="I33" t="str">
            <v>Regular Flight</v>
          </cell>
        </row>
        <row r="34">
          <cell r="A34">
            <v>867</v>
          </cell>
          <cell r="B34" t="str">
            <v>PNK</v>
          </cell>
          <cell r="C34">
            <v>0.90277777777777779</v>
          </cell>
          <cell r="D34" t="str">
            <v>Regular Flight</v>
          </cell>
          <cell r="F34">
            <v>866</v>
          </cell>
          <cell r="G34" t="str">
            <v>PNK</v>
          </cell>
          <cell r="H34">
            <v>0.3125</v>
          </cell>
          <cell r="I34" t="str">
            <v>Regular Flight</v>
          </cell>
        </row>
        <row r="35">
          <cell r="A35">
            <v>869</v>
          </cell>
          <cell r="B35" t="str">
            <v>BDJ</v>
          </cell>
          <cell r="C35">
            <v>0.47916666666666669</v>
          </cell>
          <cell r="D35" t="str">
            <v>Regular Flight</v>
          </cell>
          <cell r="F35">
            <v>870</v>
          </cell>
          <cell r="G35" t="str">
            <v>BDJ</v>
          </cell>
          <cell r="H35">
            <v>0.52777777777777779</v>
          </cell>
          <cell r="I35" t="str">
            <v>Regular Flight</v>
          </cell>
        </row>
        <row r="36">
          <cell r="A36">
            <v>871</v>
          </cell>
          <cell r="B36" t="str">
            <v>BDJ</v>
          </cell>
          <cell r="C36">
            <v>0.69444444444444453</v>
          </cell>
          <cell r="D36" t="str">
            <v>Regular Flight</v>
          </cell>
          <cell r="F36">
            <v>874</v>
          </cell>
          <cell r="G36" t="str">
            <v>BDJ</v>
          </cell>
          <cell r="H36">
            <v>0.30555555555555552</v>
          </cell>
          <cell r="I36" t="str">
            <v>Regular Flight</v>
          </cell>
        </row>
        <row r="37">
          <cell r="A37">
            <v>900</v>
          </cell>
          <cell r="B37" t="str">
            <v>SUB</v>
          </cell>
          <cell r="C37">
            <v>0.90972222222222221</v>
          </cell>
          <cell r="D37" t="str">
            <v>Regular Flight</v>
          </cell>
          <cell r="F37">
            <v>901</v>
          </cell>
          <cell r="G37" t="str">
            <v>SUB</v>
          </cell>
          <cell r="H37">
            <v>0.70833333333333337</v>
          </cell>
          <cell r="I37" t="str">
            <v>Regular Flight</v>
          </cell>
        </row>
        <row r="38">
          <cell r="A38">
            <v>902</v>
          </cell>
          <cell r="B38" t="str">
            <v>SUB</v>
          </cell>
          <cell r="C38">
            <v>0.89236111111111116</v>
          </cell>
          <cell r="D38" t="str">
            <v>Regular Flight</v>
          </cell>
          <cell r="F38">
            <v>916</v>
          </cell>
          <cell r="G38" t="str">
            <v>KNO</v>
          </cell>
          <cell r="H38">
            <v>0.625</v>
          </cell>
          <cell r="I38" t="str">
            <v>Regular Flight</v>
          </cell>
        </row>
        <row r="39">
          <cell r="A39">
            <v>917</v>
          </cell>
          <cell r="B39" t="str">
            <v>KNO</v>
          </cell>
          <cell r="C39">
            <v>0.55902777777777779</v>
          </cell>
          <cell r="D39" t="str">
            <v>Regular Flight</v>
          </cell>
          <cell r="F39">
            <v>936</v>
          </cell>
          <cell r="G39" t="str">
            <v>PKU</v>
          </cell>
          <cell r="H39">
            <v>0.22569444444444445</v>
          </cell>
          <cell r="I39" t="str">
            <v>Regular Flight</v>
          </cell>
        </row>
        <row r="40">
          <cell r="A40">
            <v>937</v>
          </cell>
          <cell r="B40" t="str">
            <v>PKU</v>
          </cell>
          <cell r="C40">
            <v>0.62152777777777779</v>
          </cell>
          <cell r="D40" t="str">
            <v>Regular Flight</v>
          </cell>
          <cell r="F40">
            <v>940</v>
          </cell>
          <cell r="G40" t="str">
            <v>MLG</v>
          </cell>
          <cell r="H40">
            <v>0.38194444444444442</v>
          </cell>
          <cell r="I40" t="str">
            <v>Regular Flight</v>
          </cell>
        </row>
        <row r="41">
          <cell r="A41">
            <v>941</v>
          </cell>
          <cell r="B41" t="str">
            <v>MLG</v>
          </cell>
          <cell r="C41">
            <v>0.53125</v>
          </cell>
          <cell r="D41" t="str">
            <v>Regular Flight</v>
          </cell>
          <cell r="F41">
            <v>943</v>
          </cell>
          <cell r="G41" t="str">
            <v>BKS</v>
          </cell>
          <cell r="H41">
            <v>0.51041666666666663</v>
          </cell>
          <cell r="I41" t="str">
            <v>Regular Flight</v>
          </cell>
        </row>
        <row r="42">
          <cell r="A42">
            <v>944</v>
          </cell>
          <cell r="B42" t="str">
            <v>BKS</v>
          </cell>
          <cell r="C42">
            <v>0.64930555555555558</v>
          </cell>
          <cell r="D42" t="str">
            <v>Regular Flight</v>
          </cell>
          <cell r="F42">
            <v>946</v>
          </cell>
          <cell r="G42" t="str">
            <v>JOG</v>
          </cell>
          <cell r="H42">
            <v>0.53125</v>
          </cell>
          <cell r="I42" t="str">
            <v>Regular Flight</v>
          </cell>
        </row>
        <row r="43">
          <cell r="A43">
            <v>947</v>
          </cell>
          <cell r="B43" t="str">
            <v>JOG</v>
          </cell>
          <cell r="C43">
            <v>0.67361111111111116</v>
          </cell>
          <cell r="D43" t="str">
            <v>Regular Flight</v>
          </cell>
          <cell r="F43">
            <v>950</v>
          </cell>
          <cell r="G43" t="str">
            <v>MDC</v>
          </cell>
          <cell r="H43">
            <v>0.1875</v>
          </cell>
          <cell r="I43" t="str">
            <v>Regular Flight</v>
          </cell>
        </row>
        <row r="44">
          <cell r="A44">
            <v>951</v>
          </cell>
          <cell r="B44" t="str">
            <v>MDC</v>
          </cell>
          <cell r="C44">
            <v>0.41319444444444442</v>
          </cell>
          <cell r="D44" t="str">
            <v>Regular Flight</v>
          </cell>
          <cell r="F44">
            <v>964</v>
          </cell>
          <cell r="G44" t="str">
            <v>SRG</v>
          </cell>
          <cell r="H44">
            <v>0.30555555555555552</v>
          </cell>
          <cell r="I44" t="str">
            <v>Regular Flight</v>
          </cell>
        </row>
        <row r="45">
          <cell r="A45">
            <v>965</v>
          </cell>
          <cell r="B45" t="str">
            <v>SRG</v>
          </cell>
          <cell r="C45">
            <v>0.43402777777777773</v>
          </cell>
          <cell r="D45" t="str">
            <v>Regular Flight</v>
          </cell>
          <cell r="F45">
            <v>966</v>
          </cell>
          <cell r="G45" t="str">
            <v>SRG</v>
          </cell>
          <cell r="H45">
            <v>0.67361111111111116</v>
          </cell>
          <cell r="I45" t="str">
            <v>Regular Flight</v>
          </cell>
        </row>
        <row r="46">
          <cell r="A46">
            <v>967</v>
          </cell>
          <cell r="B46" t="str">
            <v>SRG</v>
          </cell>
          <cell r="C46">
            <v>0.80555555555555547</v>
          </cell>
          <cell r="D46" t="str">
            <v>Regular Flight</v>
          </cell>
          <cell r="F46">
            <v>972</v>
          </cell>
          <cell r="G46" t="str">
            <v>PDG</v>
          </cell>
          <cell r="H46">
            <v>0.3125</v>
          </cell>
          <cell r="I46" t="str">
            <v>Regular Flight</v>
          </cell>
        </row>
        <row r="47">
          <cell r="A47">
            <v>973</v>
          </cell>
          <cell r="B47" t="str">
            <v>PDG</v>
          </cell>
          <cell r="C47">
            <v>0.4861111111111111</v>
          </cell>
          <cell r="D47" t="str">
            <v>Regular Flight</v>
          </cell>
          <cell r="F47">
            <v>974</v>
          </cell>
          <cell r="G47" t="str">
            <v>PDG</v>
          </cell>
          <cell r="H47">
            <v>0.67361111111111116</v>
          </cell>
          <cell r="I47" t="str">
            <v>Regular Flight</v>
          </cell>
        </row>
        <row r="48">
          <cell r="A48">
            <v>975</v>
          </cell>
          <cell r="B48" t="str">
            <v>PDG</v>
          </cell>
          <cell r="C48">
            <v>0.86805555555555547</v>
          </cell>
          <cell r="D48" t="str">
            <v>Regular Flight</v>
          </cell>
          <cell r="F48">
            <v>984</v>
          </cell>
          <cell r="G48" t="str">
            <v>PLM</v>
          </cell>
          <cell r="H48">
            <v>0.89583333333333337</v>
          </cell>
          <cell r="I48" t="str">
            <v>Regular Flight</v>
          </cell>
        </row>
        <row r="49">
          <cell r="A49">
            <v>985</v>
          </cell>
          <cell r="B49" t="str">
            <v>PLM</v>
          </cell>
          <cell r="C49">
            <v>0.25347222222222221</v>
          </cell>
          <cell r="D49" t="str">
            <v>Regular Flight</v>
          </cell>
          <cell r="F49">
            <v>9523</v>
          </cell>
          <cell r="G49" t="str">
            <v>PGK</v>
          </cell>
          <cell r="H49">
            <v>0.39583333333333331</v>
          </cell>
          <cell r="I49" t="str">
            <v>Regular Flight</v>
          </cell>
        </row>
        <row r="50">
          <cell r="A50">
            <v>9524</v>
          </cell>
          <cell r="B50" t="str">
            <v>PGK</v>
          </cell>
          <cell r="C50">
            <v>0.58680555555555558</v>
          </cell>
          <cell r="D50" t="str">
            <v>Regular Flight</v>
          </cell>
          <cell r="F50">
            <v>9533</v>
          </cell>
          <cell r="G50" t="str">
            <v>TJQ</v>
          </cell>
          <cell r="H50">
            <v>0.24652777777777779</v>
          </cell>
          <cell r="I50" t="str">
            <v>Regular Flight</v>
          </cell>
        </row>
        <row r="51">
          <cell r="A51">
            <v>9534</v>
          </cell>
          <cell r="B51" t="str">
            <v>PGK</v>
          </cell>
          <cell r="C51">
            <v>0.3611111111111111</v>
          </cell>
          <cell r="D51" t="str">
            <v>Regular Flight</v>
          </cell>
          <cell r="F51">
            <v>9541</v>
          </cell>
          <cell r="G51" t="str">
            <v>DJB</v>
          </cell>
          <cell r="H51">
            <v>0.45833333333333331</v>
          </cell>
          <cell r="I51" t="str">
            <v>Regular Flight</v>
          </cell>
        </row>
        <row r="52">
          <cell r="A52">
            <v>9542</v>
          </cell>
          <cell r="B52" t="str">
            <v>DJB</v>
          </cell>
          <cell r="C52">
            <v>0.57986111111111105</v>
          </cell>
          <cell r="D52" t="str">
            <v>Regular Flight</v>
          </cell>
          <cell r="F52">
            <v>9743</v>
          </cell>
          <cell r="G52" t="str">
            <v>DPS</v>
          </cell>
          <cell r="H52">
            <v>0.55555555555555558</v>
          </cell>
          <cell r="I52" t="str">
            <v>Regular Flight</v>
          </cell>
        </row>
        <row r="53">
          <cell r="A53">
            <v>9640</v>
          </cell>
          <cell r="B53" t="str">
            <v>DPS</v>
          </cell>
          <cell r="C53">
            <v>0.81597222222222221</v>
          </cell>
          <cell r="D53" t="str">
            <v>NATARU</v>
          </cell>
          <cell r="F53">
            <v>9745</v>
          </cell>
          <cell r="G53" t="str">
            <v>DPS</v>
          </cell>
          <cell r="H53">
            <v>0.44097222222222227</v>
          </cell>
          <cell r="I53" t="str">
            <v>NATARU</v>
          </cell>
        </row>
        <row r="54">
          <cell r="A54">
            <v>9744</v>
          </cell>
          <cell r="B54" t="str">
            <v>DPS</v>
          </cell>
          <cell r="C54">
            <v>0.74305555555555547</v>
          </cell>
          <cell r="D54" t="str">
            <v>Regular Flight</v>
          </cell>
          <cell r="F54">
            <v>9747</v>
          </cell>
          <cell r="G54" t="str">
            <v>DPS</v>
          </cell>
          <cell r="H54">
            <v>0.65625</v>
          </cell>
          <cell r="I54" t="str">
            <v>NATARU</v>
          </cell>
        </row>
        <row r="55">
          <cell r="A55">
            <v>9844</v>
          </cell>
          <cell r="B55" t="str">
            <v>UPG</v>
          </cell>
          <cell r="C55">
            <v>0.51041666666666663</v>
          </cell>
          <cell r="D55" t="str">
            <v>Regular Flight</v>
          </cell>
          <cell r="F55">
            <v>9840</v>
          </cell>
          <cell r="G55" t="str">
            <v>BTH</v>
          </cell>
          <cell r="H55">
            <v>0.80208333333333337</v>
          </cell>
          <cell r="I55" t="str">
            <v>Extra Flight</v>
          </cell>
        </row>
        <row r="56">
          <cell r="A56">
            <v>9941</v>
          </cell>
          <cell r="B56" t="str">
            <v>MLG</v>
          </cell>
          <cell r="C56">
            <v>0.40277777777777773</v>
          </cell>
          <cell r="D56" t="str">
            <v>NATARU</v>
          </cell>
          <cell r="F56">
            <v>9843</v>
          </cell>
          <cell r="G56" t="str">
            <v>UPG</v>
          </cell>
          <cell r="H56">
            <v>0.60069444444444442</v>
          </cell>
          <cell r="I56" t="str">
            <v>Regular Flight</v>
          </cell>
        </row>
        <row r="57">
          <cell r="A57">
            <v>9943</v>
          </cell>
          <cell r="B57" t="str">
            <v>MLG</v>
          </cell>
          <cell r="C57">
            <v>0.58333333333333337</v>
          </cell>
          <cell r="D57" t="str">
            <v>NATARU</v>
          </cell>
          <cell r="F57">
            <v>9940</v>
          </cell>
          <cell r="G57" t="str">
            <v>MLG</v>
          </cell>
          <cell r="H57">
            <v>0.25</v>
          </cell>
          <cell r="I57" t="str">
            <v>NATARU</v>
          </cell>
        </row>
        <row r="58">
          <cell r="A58">
            <v>9945</v>
          </cell>
          <cell r="B58" t="str">
            <v>JOG</v>
          </cell>
          <cell r="C58">
            <v>0.50347222222222221</v>
          </cell>
          <cell r="D58" t="str">
            <v>NATARU</v>
          </cell>
          <cell r="F58">
            <v>9942</v>
          </cell>
          <cell r="G58" t="str">
            <v>MLG</v>
          </cell>
          <cell r="H58">
            <v>0.43055555555555558</v>
          </cell>
          <cell r="I58" t="str">
            <v>NATARU</v>
          </cell>
        </row>
        <row r="59">
          <cell r="A59">
            <v>9947</v>
          </cell>
          <cell r="B59" t="str">
            <v>JOG</v>
          </cell>
          <cell r="C59">
            <v>0.73958333333333337</v>
          </cell>
          <cell r="D59" t="str">
            <v>NATARU</v>
          </cell>
          <cell r="F59">
            <v>9944</v>
          </cell>
          <cell r="G59" t="str">
            <v>JOG</v>
          </cell>
          <cell r="H59">
            <v>0.375</v>
          </cell>
          <cell r="I59" t="str">
            <v>NATARU</v>
          </cell>
        </row>
        <row r="60">
          <cell r="A60">
            <v>9949</v>
          </cell>
          <cell r="B60" t="str">
            <v>JOG</v>
          </cell>
          <cell r="C60">
            <v>0.80208333333333337</v>
          </cell>
          <cell r="D60" t="str">
            <v>NATARU</v>
          </cell>
          <cell r="F60">
            <v>9946</v>
          </cell>
          <cell r="G60" t="str">
            <v>JOG</v>
          </cell>
          <cell r="H60">
            <v>0.61111111111111105</v>
          </cell>
          <cell r="I60" t="str">
            <v>NATARU</v>
          </cell>
        </row>
        <row r="61">
          <cell r="A61">
            <v>9963</v>
          </cell>
          <cell r="B61" t="str">
            <v>SRG</v>
          </cell>
          <cell r="C61">
            <v>0.65277777777777779</v>
          </cell>
          <cell r="D61" t="str">
            <v>NATARU</v>
          </cell>
          <cell r="F61">
            <v>9948</v>
          </cell>
          <cell r="G61" t="str">
            <v>JOG</v>
          </cell>
          <cell r="H61">
            <v>0.68055555555555547</v>
          </cell>
          <cell r="I61" t="str">
            <v>NATARU</v>
          </cell>
        </row>
        <row r="62">
          <cell r="A62">
            <v>9965</v>
          </cell>
          <cell r="B62" t="str">
            <v>SRG</v>
          </cell>
          <cell r="C62">
            <v>0.88888888888888884</v>
          </cell>
          <cell r="D62" t="str">
            <v>NATARU</v>
          </cell>
          <cell r="F62">
            <v>9962</v>
          </cell>
          <cell r="G62" t="str">
            <v>SRG</v>
          </cell>
          <cell r="H62">
            <v>0.53125</v>
          </cell>
          <cell r="I62" t="str">
            <v>NATARU</v>
          </cell>
        </row>
        <row r="63">
          <cell r="A63">
            <v>9967</v>
          </cell>
          <cell r="B63" t="str">
            <v>SRG</v>
          </cell>
          <cell r="C63">
            <v>0.72916666666666663</v>
          </cell>
          <cell r="D63" t="str">
            <v>NATARU</v>
          </cell>
          <cell r="F63">
            <v>9964</v>
          </cell>
          <cell r="G63" t="str">
            <v>SRG</v>
          </cell>
          <cell r="H63">
            <v>0.76736111111111116</v>
          </cell>
          <cell r="I63" t="str">
            <v>NATARU</v>
          </cell>
        </row>
        <row r="64">
          <cell r="A64">
            <v>9978</v>
          </cell>
          <cell r="B64" t="str">
            <v>DPS</v>
          </cell>
          <cell r="C64">
            <v>0.62847222222222221</v>
          </cell>
          <cell r="D64" t="str">
            <v>NATARU</v>
          </cell>
          <cell r="F64">
            <v>9966</v>
          </cell>
          <cell r="G64" t="str">
            <v>SRG</v>
          </cell>
          <cell r="H64">
            <v>0.60763888888888895</v>
          </cell>
          <cell r="I64" t="str">
            <v>NATARU</v>
          </cell>
        </row>
        <row r="65">
          <cell r="A65" t="str">
            <v>8B 723</v>
          </cell>
          <cell r="B65" t="str">
            <v>KTG</v>
          </cell>
          <cell r="C65">
            <v>0.50347222222222221</v>
          </cell>
          <cell r="D65" t="str">
            <v>Regular Flight</v>
          </cell>
          <cell r="F65" t="str">
            <v>8B 722</v>
          </cell>
          <cell r="G65" t="str">
            <v>KTG</v>
          </cell>
          <cell r="H65">
            <v>0.27083333333333331</v>
          </cell>
          <cell r="I65" t="str">
            <v>Regular Flight</v>
          </cell>
        </row>
        <row r="66">
          <cell r="A66" t="str">
            <v>SJ 3123</v>
          </cell>
          <cell r="B66" t="str">
            <v>HAK</v>
          </cell>
          <cell r="C66">
            <v>4.1666666666666664E-2</v>
          </cell>
          <cell r="D66" t="str">
            <v>Charter Flight</v>
          </cell>
          <cell r="F66" t="str">
            <v>SJ 3122</v>
          </cell>
          <cell r="G66" t="str">
            <v>HAK</v>
          </cell>
          <cell r="H66">
            <v>0.63194444444444442</v>
          </cell>
          <cell r="I66" t="str">
            <v>Charter Flight</v>
          </cell>
        </row>
        <row r="67">
          <cell r="A67" t="str">
            <v>TR 274</v>
          </cell>
          <cell r="B67" t="str">
            <v>SIN</v>
          </cell>
          <cell r="C67">
            <v>0.38541666666666669</v>
          </cell>
          <cell r="D67" t="str">
            <v>Regular Flight</v>
          </cell>
          <cell r="F67" t="str">
            <v>TR 275</v>
          </cell>
          <cell r="G67" t="str">
            <v>SIN</v>
          </cell>
          <cell r="H67">
            <v>0.41319444444444442</v>
          </cell>
          <cell r="I67" t="str">
            <v>Regular Flight</v>
          </cell>
        </row>
        <row r="68">
          <cell r="A68" t="str">
            <v>TR 276</v>
          </cell>
          <cell r="B68" t="str">
            <v>SIN</v>
          </cell>
          <cell r="C68">
            <v>0.44791666666666669</v>
          </cell>
          <cell r="D68" t="str">
            <v>Regular Flight</v>
          </cell>
          <cell r="F68" t="str">
            <v>TR 277</v>
          </cell>
          <cell r="G68" t="str">
            <v>SIN</v>
          </cell>
          <cell r="H68">
            <v>0.47916666666666669</v>
          </cell>
          <cell r="I68" t="str">
            <v>Regular Flight</v>
          </cell>
        </row>
        <row r="69">
          <cell r="A69" t="str">
            <v>TR 278</v>
          </cell>
          <cell r="B69" t="str">
            <v>SIN</v>
          </cell>
          <cell r="C69">
            <v>0.83333333333333337</v>
          </cell>
          <cell r="D69" t="str">
            <v>Regular Flight</v>
          </cell>
          <cell r="F69" t="str">
            <v>TR 279</v>
          </cell>
          <cell r="G69" t="str">
            <v>SIN</v>
          </cell>
          <cell r="H69">
            <v>0.83333333333333337</v>
          </cell>
          <cell r="I69" t="str">
            <v>Regular Flight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dited 2015"/>
      <sheetName val="Real sd Juni 2016"/>
      <sheetName val="RKAP 2016"/>
      <sheetName val="Rekap"/>
      <sheetName val="Perincian"/>
      <sheetName val="Sheet4"/>
      <sheetName val="dbase"/>
      <sheetName val="Data Jan-Jun 2015"/>
      <sheetName val="Sheet2"/>
      <sheetName val="DATA REALISASI SAP 2015"/>
      <sheetName val="RINC.PEND &amp; BEB TW II"/>
      <sheetName val="labarugi31des2009"/>
      <sheetName val="rkap2010"/>
      <sheetName val="Petunjuk"/>
    </sheetNames>
    <sheetDataSet>
      <sheetData sheetId="0">
        <row r="1">
          <cell r="B1">
            <v>0</v>
          </cell>
          <cell r="C1">
            <v>0</v>
          </cell>
          <cell r="D1" t="str">
            <v>Data</v>
          </cell>
          <cell r="E1">
            <v>0</v>
          </cell>
          <cell r="F1">
            <v>0</v>
          </cell>
          <cell r="G1">
            <v>0</v>
          </cell>
        </row>
        <row r="2">
          <cell r="B2" t="str">
            <v>Account Number</v>
          </cell>
          <cell r="C2" t="str">
            <v>Account Number</v>
          </cell>
          <cell r="D2" t="str">
            <v>Sum of Plan 1 IDR</v>
          </cell>
          <cell r="E2" t="str">
            <v>Sum of Actual 1 IDR</v>
          </cell>
          <cell r="F2" t="str">
            <v>Sum of Variance 1 IDR</v>
          </cell>
          <cell r="G2" t="str">
            <v>Sum of Var. % 1</v>
          </cell>
        </row>
        <row r="3">
          <cell r="B3">
            <v>4760000</v>
          </cell>
          <cell r="C3" t="str">
            <v>4760000    GH REVENUE - DOM - M</v>
          </cell>
          <cell r="D3">
            <v>-25116424001</v>
          </cell>
          <cell r="E3">
            <v>-20440443204</v>
          </cell>
          <cell r="F3">
            <v>4675980797</v>
          </cell>
          <cell r="G3">
            <v>-19</v>
          </cell>
        </row>
        <row r="4">
          <cell r="B4">
            <v>4760200</v>
          </cell>
          <cell r="C4" t="str">
            <v>4760200    GH REVENUE - DOM - M</v>
          </cell>
          <cell r="D4">
            <v>-20536295</v>
          </cell>
          <cell r="E4">
            <v>-303592017</v>
          </cell>
          <cell r="F4">
            <v>-283055722</v>
          </cell>
          <cell r="G4">
            <v>1378</v>
          </cell>
        </row>
        <row r="5">
          <cell r="B5">
            <v>4760201</v>
          </cell>
          <cell r="C5" t="str">
            <v>4760201    GH REVENUE - INTL -</v>
          </cell>
          <cell r="D5">
            <v>0</v>
          </cell>
          <cell r="E5">
            <v>-28525021</v>
          </cell>
          <cell r="F5">
            <v>-28525021</v>
          </cell>
          <cell r="G5">
            <v>0</v>
          </cell>
        </row>
        <row r="6">
          <cell r="B6">
            <v>4760300</v>
          </cell>
          <cell r="C6" t="str">
            <v>4760300    GH REVENUE - DOM - C</v>
          </cell>
          <cell r="D6">
            <v>-2848095008</v>
          </cell>
          <cell r="E6">
            <v>-2759610001</v>
          </cell>
          <cell r="F6">
            <v>88485007</v>
          </cell>
          <cell r="G6">
            <v>-3</v>
          </cell>
        </row>
        <row r="7">
          <cell r="B7">
            <v>4761100</v>
          </cell>
          <cell r="C7" t="str">
            <v>4761100    GH REVENUE - EQ REQU</v>
          </cell>
          <cell r="D7">
            <v>-1664466000</v>
          </cell>
          <cell r="E7">
            <v>-518369466</v>
          </cell>
          <cell r="F7">
            <v>1146096534</v>
          </cell>
          <cell r="G7">
            <v>-69</v>
          </cell>
        </row>
        <row r="8">
          <cell r="B8">
            <v>4761300</v>
          </cell>
          <cell r="C8" t="str">
            <v>4761300    GH REVENUE - EQ REQU</v>
          </cell>
          <cell r="D8">
            <v>-237196512</v>
          </cell>
          <cell r="E8">
            <v>-742475615</v>
          </cell>
          <cell r="F8">
            <v>-505279103</v>
          </cell>
          <cell r="G8">
            <v>213</v>
          </cell>
        </row>
        <row r="9">
          <cell r="B9">
            <v>4761400</v>
          </cell>
          <cell r="C9" t="str">
            <v>4761400    GH REVENUE - EQ REQU</v>
          </cell>
          <cell r="D9">
            <v>-443139930</v>
          </cell>
          <cell r="E9">
            <v>-962433674</v>
          </cell>
          <cell r="F9">
            <v>-519293744</v>
          </cell>
          <cell r="G9">
            <v>117</v>
          </cell>
        </row>
        <row r="10">
          <cell r="B10">
            <v>4761600</v>
          </cell>
          <cell r="C10" t="str">
            <v>4761600    GH REVENUE - EQ REQU</v>
          </cell>
          <cell r="D10">
            <v>-225883469</v>
          </cell>
          <cell r="E10">
            <v>-253623314</v>
          </cell>
          <cell r="F10">
            <v>-27739845</v>
          </cell>
          <cell r="G10">
            <v>12</v>
          </cell>
        </row>
        <row r="11">
          <cell r="B11">
            <v>4761900</v>
          </cell>
          <cell r="C11" t="str">
            <v>4761900    GH REVENUE - EQ REQU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</row>
        <row r="12">
          <cell r="B12">
            <v>4762101</v>
          </cell>
          <cell r="C12" t="str">
            <v>4762101    CS REVENUE - ADMINIS</v>
          </cell>
          <cell r="D12">
            <v>-280701412</v>
          </cell>
          <cell r="E12">
            <v>0</v>
          </cell>
          <cell r="F12">
            <v>280701412</v>
          </cell>
          <cell r="G12">
            <v>-100</v>
          </cell>
        </row>
        <row r="13">
          <cell r="B13">
            <v>4762500</v>
          </cell>
          <cell r="C13" t="str">
            <v>4762500    CS REVENUE - EMPU -</v>
          </cell>
          <cell r="D13">
            <v>-1129503600</v>
          </cell>
          <cell r="E13">
            <v>-1518208969</v>
          </cell>
          <cell r="F13">
            <v>-388705369</v>
          </cell>
          <cell r="G13">
            <v>34</v>
          </cell>
        </row>
        <row r="14">
          <cell r="B14">
            <v>4763300</v>
          </cell>
          <cell r="C14" t="str">
            <v>4763300    OB REVENUE -SERVICE</v>
          </cell>
          <cell r="D14">
            <v>-574875000</v>
          </cell>
          <cell r="E14">
            <v>-44587500</v>
          </cell>
          <cell r="F14">
            <v>530287500</v>
          </cell>
          <cell r="G14">
            <v>-92</v>
          </cell>
        </row>
        <row r="15">
          <cell r="B15">
            <v>4763500</v>
          </cell>
          <cell r="C15" t="str">
            <v>4763500    OB REVENUE -SERVICE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>
            <v>4763702</v>
          </cell>
          <cell r="C16" t="str">
            <v>4763702    OB REVENUE - GP HOSP</v>
          </cell>
          <cell r="D16">
            <v>-926640000</v>
          </cell>
          <cell r="E16">
            <v>0</v>
          </cell>
          <cell r="F16">
            <v>926640000</v>
          </cell>
          <cell r="G16">
            <v>-100</v>
          </cell>
        </row>
        <row r="17">
          <cell r="B17">
            <v>4763766</v>
          </cell>
          <cell r="C17" t="str">
            <v>4763766    OB REVENUE - GP HOSP</v>
          </cell>
          <cell r="D17">
            <v>0</v>
          </cell>
          <cell r="E17">
            <v>-231660000</v>
          </cell>
          <cell r="F17">
            <v>-231660000</v>
          </cell>
          <cell r="G17">
            <v>0</v>
          </cell>
        </row>
        <row r="18">
          <cell r="B18">
            <v>4763990</v>
          </cell>
          <cell r="C18" t="str">
            <v>4763990    OTHERS REVENUE - GA</v>
          </cell>
          <cell r="D18">
            <v>0</v>
          </cell>
          <cell r="E18">
            <v>-48946296</v>
          </cell>
          <cell r="F18">
            <v>-48946296</v>
          </cell>
          <cell r="G18">
            <v>0</v>
          </cell>
        </row>
        <row r="19">
          <cell r="B19">
            <v>4763991</v>
          </cell>
          <cell r="C19" t="str">
            <v>4763991    OTHERS REVENUE - CT</v>
          </cell>
          <cell r="D19">
            <v>0</v>
          </cell>
          <cell r="E19">
            <v>-6324000</v>
          </cell>
          <cell r="F19">
            <v>-6324000</v>
          </cell>
          <cell r="G19">
            <v>0</v>
          </cell>
        </row>
        <row r="20">
          <cell r="B20">
            <v>5508001</v>
          </cell>
          <cell r="C20" t="str">
            <v>5508001    G&amp;A-TAX EXP.-PPH</v>
          </cell>
          <cell r="D20">
            <v>0</v>
          </cell>
          <cell r="E20">
            <v>1543200</v>
          </cell>
          <cell r="F20">
            <v>1543200</v>
          </cell>
          <cell r="G20">
            <v>0</v>
          </cell>
        </row>
        <row r="21">
          <cell r="B21">
            <v>5599912</v>
          </cell>
          <cell r="C21" t="str">
            <v>5599912    G&amp;A-DONATION EXP.</v>
          </cell>
          <cell r="D21">
            <v>3960000</v>
          </cell>
          <cell r="E21">
            <v>0</v>
          </cell>
          <cell r="F21">
            <v>-3960000</v>
          </cell>
          <cell r="G21">
            <v>-100</v>
          </cell>
        </row>
        <row r="22">
          <cell r="B22">
            <v>5601005</v>
          </cell>
          <cell r="C22" t="str">
            <v>5601005    DEP EXP -FURNITURE,</v>
          </cell>
          <cell r="D22">
            <v>0</v>
          </cell>
          <cell r="E22">
            <v>1400000</v>
          </cell>
          <cell r="F22">
            <v>1400000</v>
          </cell>
          <cell r="G22">
            <v>0</v>
          </cell>
        </row>
        <row r="23">
          <cell r="B23">
            <v>6700000</v>
          </cell>
          <cell r="C23" t="str">
            <v>6700000    COS - GH - GAJI ATAU</v>
          </cell>
          <cell r="D23">
            <v>3573812208</v>
          </cell>
          <cell r="E23">
            <v>3539383450</v>
          </cell>
          <cell r="F23">
            <v>-34428758</v>
          </cell>
          <cell r="G23">
            <v>-1</v>
          </cell>
        </row>
        <row r="24">
          <cell r="B24">
            <v>6700001</v>
          </cell>
          <cell r="C24" t="str">
            <v>6700001    COS - GH - HONOR TEN</v>
          </cell>
          <cell r="D24">
            <v>397336032</v>
          </cell>
          <cell r="E24">
            <v>123877845</v>
          </cell>
          <cell r="F24">
            <v>-273458187</v>
          </cell>
          <cell r="G24">
            <v>-69</v>
          </cell>
        </row>
        <row r="25">
          <cell r="B25">
            <v>6700002</v>
          </cell>
          <cell r="C25" t="str">
            <v>6700002    COS - GH - TUNJANGAN</v>
          </cell>
          <cell r="D25">
            <v>59849628</v>
          </cell>
          <cell r="E25">
            <v>48175000</v>
          </cell>
          <cell r="F25">
            <v>-11674628</v>
          </cell>
          <cell r="G25">
            <v>-20</v>
          </cell>
        </row>
        <row r="26">
          <cell r="B26">
            <v>6700005</v>
          </cell>
          <cell r="C26" t="str">
            <v>6700005    COS - GH - TUNJANGAN</v>
          </cell>
          <cell r="D26">
            <v>196559676</v>
          </cell>
          <cell r="E26">
            <v>229190291</v>
          </cell>
          <cell r="F26">
            <v>32630615</v>
          </cell>
          <cell r="G26">
            <v>17</v>
          </cell>
        </row>
        <row r="27">
          <cell r="B27">
            <v>6700006</v>
          </cell>
          <cell r="C27" t="str">
            <v>6700006    COS - GH - TUNJANGAN</v>
          </cell>
          <cell r="D27">
            <v>196559676</v>
          </cell>
          <cell r="E27">
            <v>249649387</v>
          </cell>
          <cell r="F27">
            <v>53089711</v>
          </cell>
          <cell r="G27">
            <v>27</v>
          </cell>
        </row>
        <row r="28">
          <cell r="B28">
            <v>6700007</v>
          </cell>
          <cell r="C28" t="str">
            <v>6700007    COS - GH - TUNJANGAN</v>
          </cell>
          <cell r="D28">
            <v>194189148</v>
          </cell>
          <cell r="E28">
            <v>179133162</v>
          </cell>
          <cell r="F28">
            <v>-15055986</v>
          </cell>
          <cell r="G28">
            <v>-8</v>
          </cell>
        </row>
        <row r="29">
          <cell r="B29">
            <v>6700008</v>
          </cell>
          <cell r="C29" t="str">
            <v>6700008    COS - GH - TUNJANGAN</v>
          </cell>
          <cell r="D29">
            <v>478072776</v>
          </cell>
          <cell r="E29">
            <v>529848582</v>
          </cell>
          <cell r="F29">
            <v>51775806</v>
          </cell>
          <cell r="G29">
            <v>11</v>
          </cell>
        </row>
        <row r="30">
          <cell r="B30">
            <v>6700009</v>
          </cell>
          <cell r="C30" t="str">
            <v>6700009    COS - GH - BANTUAN U</v>
          </cell>
          <cell r="D30">
            <v>223344000</v>
          </cell>
          <cell r="E30">
            <v>229090800</v>
          </cell>
          <cell r="F30">
            <v>5746800</v>
          </cell>
          <cell r="G30">
            <v>3</v>
          </cell>
        </row>
        <row r="31">
          <cell r="B31">
            <v>6700010</v>
          </cell>
          <cell r="C31" t="str">
            <v>6700010    COS - GH - BANTUAN U</v>
          </cell>
          <cell r="D31">
            <v>34650000</v>
          </cell>
          <cell r="E31">
            <v>60000000</v>
          </cell>
          <cell r="F31">
            <v>25350000</v>
          </cell>
          <cell r="G31">
            <v>73</v>
          </cell>
        </row>
        <row r="32">
          <cell r="B32">
            <v>6700011</v>
          </cell>
          <cell r="C32" t="str">
            <v>6700011    COS - GH - TUNJANGAN</v>
          </cell>
          <cell r="D32">
            <v>72233004</v>
          </cell>
          <cell r="E32">
            <v>112752000</v>
          </cell>
          <cell r="F32">
            <v>40518996</v>
          </cell>
          <cell r="G32">
            <v>56</v>
          </cell>
        </row>
        <row r="33">
          <cell r="B33">
            <v>6700012</v>
          </cell>
          <cell r="C33" t="str">
            <v>6700012    COS - GH - BANTUAN U</v>
          </cell>
          <cell r="D33">
            <v>1417920000</v>
          </cell>
          <cell r="E33">
            <v>1130220000</v>
          </cell>
          <cell r="F33">
            <v>-287700000</v>
          </cell>
          <cell r="G33">
            <v>-20</v>
          </cell>
        </row>
        <row r="34">
          <cell r="B34">
            <v>6700013</v>
          </cell>
          <cell r="C34" t="str">
            <v>6700013    COS - GH - TUNJANGAN</v>
          </cell>
          <cell r="D34">
            <v>503512620</v>
          </cell>
          <cell r="E34">
            <v>591283419</v>
          </cell>
          <cell r="F34">
            <v>87770799</v>
          </cell>
          <cell r="G34">
            <v>17</v>
          </cell>
        </row>
        <row r="35">
          <cell r="B35">
            <v>6700014</v>
          </cell>
          <cell r="C35" t="str">
            <v>6700014    COS - GH - BIAYA PAK</v>
          </cell>
          <cell r="D35">
            <v>125200000</v>
          </cell>
          <cell r="E35">
            <v>53689000</v>
          </cell>
          <cell r="F35">
            <v>-71511000</v>
          </cell>
          <cell r="G35">
            <v>-57</v>
          </cell>
        </row>
        <row r="36">
          <cell r="B36">
            <v>6700015</v>
          </cell>
          <cell r="C36" t="str">
            <v>6700015    COS - GH - BIAYA KES</v>
          </cell>
          <cell r="D36">
            <v>926940924</v>
          </cell>
          <cell r="E36">
            <v>613954633</v>
          </cell>
          <cell r="F36">
            <v>-312986291</v>
          </cell>
          <cell r="G36">
            <v>-34</v>
          </cell>
        </row>
        <row r="37">
          <cell r="B37">
            <v>6700017</v>
          </cell>
          <cell r="C37" t="str">
            <v>6700017    COS - GH - BIAYA TUN</v>
          </cell>
          <cell r="D37">
            <v>282000000</v>
          </cell>
          <cell r="E37">
            <v>341940870</v>
          </cell>
          <cell r="F37">
            <v>59940870</v>
          </cell>
          <cell r="G37">
            <v>21</v>
          </cell>
        </row>
        <row r="38">
          <cell r="B38">
            <v>6700018</v>
          </cell>
          <cell r="C38" t="str">
            <v>6700018    COS - GH - BIAYA BAN</v>
          </cell>
          <cell r="D38">
            <v>99999996</v>
          </cell>
          <cell r="E38">
            <v>39000000</v>
          </cell>
          <cell r="F38">
            <v>-60999996</v>
          </cell>
          <cell r="G38">
            <v>-61</v>
          </cell>
        </row>
        <row r="39">
          <cell r="B39">
            <v>6700019</v>
          </cell>
          <cell r="C39" t="str">
            <v>6700019    COS - GH - TUNJANGAN</v>
          </cell>
          <cell r="D39">
            <v>418146888</v>
          </cell>
          <cell r="E39">
            <v>630881373</v>
          </cell>
          <cell r="F39">
            <v>212734485</v>
          </cell>
          <cell r="G39">
            <v>51</v>
          </cell>
        </row>
        <row r="40">
          <cell r="B40">
            <v>6700021</v>
          </cell>
          <cell r="C40" t="str">
            <v>6700021    COS - GH - BIAYA MUT</v>
          </cell>
          <cell r="D40">
            <v>0</v>
          </cell>
          <cell r="E40">
            <v>4122000</v>
          </cell>
          <cell r="F40">
            <v>4122000</v>
          </cell>
          <cell r="G40">
            <v>0</v>
          </cell>
        </row>
        <row r="41">
          <cell r="B41">
            <v>6700022</v>
          </cell>
          <cell r="C41" t="str">
            <v>6700022    COS - GH - TUNJANGAN</v>
          </cell>
          <cell r="D41">
            <v>1597829676</v>
          </cell>
          <cell r="E41">
            <v>1308969998</v>
          </cell>
          <cell r="F41">
            <v>-288859678</v>
          </cell>
          <cell r="G41">
            <v>-18</v>
          </cell>
        </row>
        <row r="42">
          <cell r="B42">
            <v>6700023</v>
          </cell>
          <cell r="C42" t="str">
            <v>6700023    COS - GH - SUMB. KEL</v>
          </cell>
          <cell r="D42">
            <v>79422960</v>
          </cell>
          <cell r="E42">
            <v>40562500</v>
          </cell>
          <cell r="F42">
            <v>-38860460</v>
          </cell>
          <cell r="G42">
            <v>-49</v>
          </cell>
        </row>
        <row r="43">
          <cell r="B43">
            <v>6700024</v>
          </cell>
          <cell r="C43" t="str">
            <v>6700024    COS - GH - TUNJANGAN</v>
          </cell>
          <cell r="D43">
            <v>286518828</v>
          </cell>
          <cell r="E43">
            <v>86665377</v>
          </cell>
          <cell r="F43">
            <v>-199853451</v>
          </cell>
          <cell r="G43">
            <v>-70</v>
          </cell>
        </row>
        <row r="44">
          <cell r="B44">
            <v>6700025</v>
          </cell>
          <cell r="C44" t="str">
            <v>6700025    COS - GH - TUNJANGAN</v>
          </cell>
          <cell r="D44">
            <v>1980000</v>
          </cell>
          <cell r="E44">
            <v>525000</v>
          </cell>
          <cell r="F44">
            <v>-1455000</v>
          </cell>
          <cell r="G44">
            <v>-73</v>
          </cell>
        </row>
        <row r="45">
          <cell r="B45">
            <v>6700026</v>
          </cell>
          <cell r="C45" t="str">
            <v>6700026    COS - GH - TUNJANGAN</v>
          </cell>
          <cell r="D45">
            <v>35738124</v>
          </cell>
          <cell r="E45">
            <v>34891688</v>
          </cell>
          <cell r="F45">
            <v>-846436</v>
          </cell>
          <cell r="G45">
            <v>-2</v>
          </cell>
        </row>
        <row r="46">
          <cell r="B46">
            <v>6700028</v>
          </cell>
          <cell r="C46" t="str">
            <v>6700028    COS - GH - TUNJANGAN</v>
          </cell>
          <cell r="D46">
            <v>158400000</v>
          </cell>
          <cell r="E46">
            <v>132000000</v>
          </cell>
          <cell r="F46">
            <v>-26400000</v>
          </cell>
          <cell r="G46">
            <v>-17</v>
          </cell>
        </row>
        <row r="47">
          <cell r="B47">
            <v>6700101</v>
          </cell>
          <cell r="C47" t="str">
            <v>6700101    COS - GH - BEBAN SUB</v>
          </cell>
          <cell r="D47">
            <v>658282583</v>
          </cell>
          <cell r="E47">
            <v>618832781</v>
          </cell>
          <cell r="F47">
            <v>-39449802</v>
          </cell>
          <cell r="G47">
            <v>-6</v>
          </cell>
        </row>
        <row r="48">
          <cell r="B48">
            <v>6700102</v>
          </cell>
          <cell r="C48" t="str">
            <v>6700102    COS - GH - BEBAN SUB</v>
          </cell>
          <cell r="D48">
            <v>1272832587</v>
          </cell>
          <cell r="E48">
            <v>1344759454</v>
          </cell>
          <cell r="F48">
            <v>71926867</v>
          </cell>
          <cell r="G48">
            <v>6</v>
          </cell>
        </row>
        <row r="49">
          <cell r="B49">
            <v>6700104</v>
          </cell>
          <cell r="C49" t="str">
            <v>6700104    COS - GH - BEBAN SUB</v>
          </cell>
          <cell r="D49">
            <v>767731672</v>
          </cell>
          <cell r="E49">
            <v>341670744</v>
          </cell>
          <cell r="F49">
            <v>-426060928</v>
          </cell>
          <cell r="G49">
            <v>-55</v>
          </cell>
        </row>
        <row r="50">
          <cell r="B50">
            <v>6700106</v>
          </cell>
          <cell r="C50" t="str">
            <v>6700106    COS - GH - BEBAN SUB</v>
          </cell>
          <cell r="D50">
            <v>2262102716</v>
          </cell>
          <cell r="E50">
            <v>2651176539</v>
          </cell>
          <cell r="F50">
            <v>389073823</v>
          </cell>
          <cell r="G50">
            <v>17</v>
          </cell>
        </row>
        <row r="51">
          <cell r="B51">
            <v>6700200</v>
          </cell>
          <cell r="C51" t="str">
            <v>6700200    COS - GH - BEBAN SEW</v>
          </cell>
          <cell r="D51">
            <v>0</v>
          </cell>
          <cell r="E51">
            <v>82908000</v>
          </cell>
          <cell r="F51">
            <v>82908000</v>
          </cell>
          <cell r="G51">
            <v>0</v>
          </cell>
        </row>
        <row r="52">
          <cell r="B52">
            <v>6700201</v>
          </cell>
          <cell r="C52" t="str">
            <v>6700201    COS - GH - BEBAN SEW</v>
          </cell>
          <cell r="D52">
            <v>223075140</v>
          </cell>
          <cell r="E52">
            <v>262770000</v>
          </cell>
          <cell r="F52">
            <v>39694860</v>
          </cell>
          <cell r="G52">
            <v>18</v>
          </cell>
        </row>
        <row r="53">
          <cell r="B53">
            <v>6700202</v>
          </cell>
          <cell r="C53" t="str">
            <v>6700202    COS - GH - BEBAN SEW</v>
          </cell>
          <cell r="D53">
            <v>7742304</v>
          </cell>
          <cell r="E53">
            <v>10500000</v>
          </cell>
          <cell r="F53">
            <v>2757696</v>
          </cell>
          <cell r="G53">
            <v>36</v>
          </cell>
        </row>
        <row r="54">
          <cell r="B54">
            <v>6700203</v>
          </cell>
          <cell r="C54" t="str">
            <v>6700203    COS - GH - BEBAN SEW</v>
          </cell>
          <cell r="D54">
            <v>377058516</v>
          </cell>
          <cell r="E54">
            <v>356012000</v>
          </cell>
          <cell r="F54">
            <v>-21046516</v>
          </cell>
          <cell r="G54">
            <v>-6</v>
          </cell>
        </row>
        <row r="55">
          <cell r="B55">
            <v>6700301</v>
          </cell>
          <cell r="C55" t="str">
            <v>6700301    COS - GH - GSE - NON</v>
          </cell>
          <cell r="D55">
            <v>313200</v>
          </cell>
          <cell r="E55">
            <v>0</v>
          </cell>
          <cell r="F55">
            <v>-313200</v>
          </cell>
          <cell r="G55">
            <v>-100</v>
          </cell>
        </row>
        <row r="56">
          <cell r="B56">
            <v>6700303</v>
          </cell>
          <cell r="C56" t="str">
            <v>6700303    COS - GH - AUTOMOBIL</v>
          </cell>
          <cell r="D56">
            <v>108949752</v>
          </cell>
          <cell r="E56">
            <v>104730000</v>
          </cell>
          <cell r="F56">
            <v>-4219752</v>
          </cell>
          <cell r="G56">
            <v>-4</v>
          </cell>
        </row>
        <row r="57">
          <cell r="B57">
            <v>6700308</v>
          </cell>
          <cell r="C57" t="str">
            <v>6700308    COS - GH - AC INSTAL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B58">
            <v>6700400</v>
          </cell>
          <cell r="C58" t="str">
            <v>6700400    COS - GH - BEBAN KON</v>
          </cell>
          <cell r="D58">
            <v>2401559128</v>
          </cell>
          <cell r="E58">
            <v>1744664277</v>
          </cell>
          <cell r="F58">
            <v>-656894851</v>
          </cell>
          <cell r="G58">
            <v>-27</v>
          </cell>
        </row>
        <row r="59">
          <cell r="B59">
            <v>6700500</v>
          </cell>
          <cell r="C59" t="str">
            <v>6700500    COS - GH - BBM - SOL</v>
          </cell>
          <cell r="D59">
            <v>648000000</v>
          </cell>
          <cell r="E59">
            <v>494421318</v>
          </cell>
          <cell r="F59">
            <v>-153578682</v>
          </cell>
          <cell r="G59">
            <v>-24</v>
          </cell>
        </row>
        <row r="60">
          <cell r="B60">
            <v>6700502</v>
          </cell>
          <cell r="C60" t="str">
            <v>6700502    COS - GH - BBM - BEN</v>
          </cell>
          <cell r="D60">
            <v>54000000</v>
          </cell>
          <cell r="E60">
            <v>36074000</v>
          </cell>
          <cell r="F60">
            <v>-17926000</v>
          </cell>
          <cell r="G60">
            <v>-33</v>
          </cell>
        </row>
        <row r="61">
          <cell r="B61">
            <v>6700600</v>
          </cell>
          <cell r="C61" t="str">
            <v>6700600    COS - GH - BEBAN REA</v>
          </cell>
          <cell r="D61">
            <v>0</v>
          </cell>
          <cell r="E61">
            <v>5850000</v>
          </cell>
          <cell r="F61">
            <v>5850000</v>
          </cell>
          <cell r="G61">
            <v>0</v>
          </cell>
        </row>
        <row r="62">
          <cell r="B62">
            <v>6700601</v>
          </cell>
          <cell r="C62" t="str">
            <v>6700601    COS - GH - BEBAN PEN</v>
          </cell>
          <cell r="D62">
            <v>867544</v>
          </cell>
          <cell r="E62">
            <v>619677</v>
          </cell>
          <cell r="F62">
            <v>-247867</v>
          </cell>
          <cell r="G62">
            <v>-29</v>
          </cell>
        </row>
        <row r="63">
          <cell r="B63">
            <v>6700605</v>
          </cell>
          <cell r="C63" t="str">
            <v>6700605    COS - GH - BEBAN PEM</v>
          </cell>
          <cell r="D63">
            <v>14652000</v>
          </cell>
          <cell r="E63">
            <v>1611900</v>
          </cell>
          <cell r="F63">
            <v>-13040100</v>
          </cell>
          <cell r="G63">
            <v>-89</v>
          </cell>
        </row>
        <row r="64">
          <cell r="B64">
            <v>6700606</v>
          </cell>
          <cell r="C64" t="str">
            <v>6700606    COS - GH - BEBAN PEM</v>
          </cell>
          <cell r="D64">
            <v>8759124</v>
          </cell>
          <cell r="E64">
            <v>10700000</v>
          </cell>
          <cell r="F64">
            <v>1940876</v>
          </cell>
          <cell r="G64">
            <v>22</v>
          </cell>
        </row>
        <row r="65">
          <cell r="B65">
            <v>6700607</v>
          </cell>
          <cell r="C65" t="str">
            <v>6700607    COS - GH - BEBAN PEM</v>
          </cell>
          <cell r="D65">
            <v>91250004</v>
          </cell>
          <cell r="E65">
            <v>0</v>
          </cell>
          <cell r="F65">
            <v>-91250004</v>
          </cell>
          <cell r="G65">
            <v>-100</v>
          </cell>
        </row>
        <row r="66">
          <cell r="B66">
            <v>6700608</v>
          </cell>
          <cell r="C66" t="str">
            <v>6700608    COS - GH - BEBAN PAS</v>
          </cell>
          <cell r="D66">
            <v>49169815</v>
          </cell>
          <cell r="E66">
            <v>26087500</v>
          </cell>
          <cell r="F66">
            <v>-23082315</v>
          </cell>
          <cell r="G66">
            <v>-47</v>
          </cell>
        </row>
        <row r="67">
          <cell r="B67">
            <v>6700611</v>
          </cell>
          <cell r="C67" t="str">
            <v>6700611    COS - GH - PAYUNG</v>
          </cell>
          <cell r="D67">
            <v>0</v>
          </cell>
          <cell r="E67">
            <v>11190000</v>
          </cell>
          <cell r="F67">
            <v>11190000</v>
          </cell>
          <cell r="G67">
            <v>0</v>
          </cell>
        </row>
        <row r="68">
          <cell r="B68">
            <v>6700612</v>
          </cell>
          <cell r="C68" t="str">
            <v>6700612    COS - GH - SAFETY CO</v>
          </cell>
          <cell r="D68">
            <v>0</v>
          </cell>
          <cell r="E68">
            <v>3031650</v>
          </cell>
          <cell r="F68">
            <v>3031650</v>
          </cell>
          <cell r="G68">
            <v>0</v>
          </cell>
        </row>
        <row r="69">
          <cell r="B69">
            <v>6700614</v>
          </cell>
          <cell r="C69" t="str">
            <v>6700614    COS - GH - SIGNBOARD</v>
          </cell>
          <cell r="D69">
            <v>0</v>
          </cell>
          <cell r="E69">
            <v>12035000</v>
          </cell>
          <cell r="F69">
            <v>12035000</v>
          </cell>
          <cell r="G69">
            <v>0</v>
          </cell>
        </row>
        <row r="70">
          <cell r="B70">
            <v>6700615</v>
          </cell>
          <cell r="C70" t="str">
            <v>6700615    COS - GH - APRON FIR</v>
          </cell>
          <cell r="D70">
            <v>0</v>
          </cell>
          <cell r="E70">
            <v>13292600</v>
          </cell>
          <cell r="F70">
            <v>13292600</v>
          </cell>
          <cell r="G70">
            <v>0</v>
          </cell>
        </row>
        <row r="71">
          <cell r="B71">
            <v>6700617</v>
          </cell>
          <cell r="C71" t="str">
            <v>6700617    COS - GH - WATER STE</v>
          </cell>
          <cell r="D71">
            <v>0</v>
          </cell>
          <cell r="E71">
            <v>94935020</v>
          </cell>
          <cell r="F71">
            <v>94935020</v>
          </cell>
          <cell r="G71">
            <v>0</v>
          </cell>
        </row>
        <row r="72">
          <cell r="B72">
            <v>6700700</v>
          </cell>
          <cell r="C72" t="str">
            <v>6700700    COS - GH - M&amp;R - RUA</v>
          </cell>
          <cell r="D72">
            <v>13112500</v>
          </cell>
          <cell r="E72">
            <v>24510700</v>
          </cell>
          <cell r="F72">
            <v>11398200</v>
          </cell>
          <cell r="G72">
            <v>87</v>
          </cell>
        </row>
        <row r="73">
          <cell r="B73">
            <v>6700701</v>
          </cell>
          <cell r="C73" t="str">
            <v>6700701    COS - GH - M&amp;R - GRO</v>
          </cell>
          <cell r="D73">
            <v>509493876</v>
          </cell>
          <cell r="E73">
            <v>310375367</v>
          </cell>
          <cell r="F73">
            <v>-199118509</v>
          </cell>
          <cell r="G73">
            <v>-39</v>
          </cell>
        </row>
        <row r="74">
          <cell r="B74">
            <v>6700702</v>
          </cell>
          <cell r="C74" t="str">
            <v>6700702    COS - GH - M&amp;R - GRO</v>
          </cell>
          <cell r="D74">
            <v>40100100</v>
          </cell>
          <cell r="E74">
            <v>40086259</v>
          </cell>
          <cell r="F74">
            <v>-13841</v>
          </cell>
          <cell r="G74">
            <v>0</v>
          </cell>
        </row>
        <row r="75">
          <cell r="B75">
            <v>6700703</v>
          </cell>
          <cell r="C75" t="str">
            <v>6700703    COS - GH - M&amp;R - TOO</v>
          </cell>
          <cell r="D75">
            <v>16192000</v>
          </cell>
          <cell r="E75">
            <v>1224000</v>
          </cell>
          <cell r="F75">
            <v>-14968000</v>
          </cell>
          <cell r="G75">
            <v>-92</v>
          </cell>
        </row>
        <row r="76">
          <cell r="B76">
            <v>6700704</v>
          </cell>
          <cell r="C76" t="str">
            <v>6700704    COS - GH - M&amp;R - PER</v>
          </cell>
          <cell r="D76">
            <v>22221288</v>
          </cell>
          <cell r="E76">
            <v>33934377</v>
          </cell>
          <cell r="F76">
            <v>11713089</v>
          </cell>
          <cell r="G76">
            <v>53</v>
          </cell>
        </row>
        <row r="77">
          <cell r="B77">
            <v>6700706</v>
          </cell>
          <cell r="C77" t="str">
            <v>6700706    COS - GH - M&amp;R - COM</v>
          </cell>
          <cell r="D77">
            <v>50157600</v>
          </cell>
          <cell r="E77">
            <v>53621000</v>
          </cell>
          <cell r="F77">
            <v>3463400</v>
          </cell>
          <cell r="G77">
            <v>7</v>
          </cell>
        </row>
        <row r="78">
          <cell r="B78">
            <v>6700707</v>
          </cell>
          <cell r="C78" t="str">
            <v>6700707    COS - GH - M&amp;R - OPE</v>
          </cell>
          <cell r="D78">
            <v>2485000</v>
          </cell>
          <cell r="E78">
            <v>1789150</v>
          </cell>
          <cell r="F78">
            <v>-695850</v>
          </cell>
          <cell r="G78">
            <v>-28</v>
          </cell>
        </row>
        <row r="79">
          <cell r="B79">
            <v>6700708</v>
          </cell>
          <cell r="C79" t="str">
            <v>6700708    COS - GH - M&amp;R - OPE</v>
          </cell>
          <cell r="D79">
            <v>2000000</v>
          </cell>
          <cell r="E79">
            <v>25000</v>
          </cell>
          <cell r="F79">
            <v>-1975000</v>
          </cell>
          <cell r="G79">
            <v>-99</v>
          </cell>
        </row>
        <row r="80">
          <cell r="B80">
            <v>6700709</v>
          </cell>
          <cell r="C80" t="str">
            <v>6700709    COS - GH - M&amp;R - FUR</v>
          </cell>
          <cell r="D80">
            <v>28648500</v>
          </cell>
          <cell r="E80">
            <v>18645300</v>
          </cell>
          <cell r="F80">
            <v>-10003200</v>
          </cell>
          <cell r="G80">
            <v>-35</v>
          </cell>
        </row>
        <row r="81">
          <cell r="B81">
            <v>6700710</v>
          </cell>
          <cell r="C81" t="str">
            <v>6700710    COS - GH - M&amp;R - ELE</v>
          </cell>
          <cell r="D81">
            <v>1625000</v>
          </cell>
          <cell r="E81">
            <v>2272500</v>
          </cell>
          <cell r="F81">
            <v>647500</v>
          </cell>
          <cell r="G81">
            <v>40</v>
          </cell>
        </row>
        <row r="82">
          <cell r="B82">
            <v>6700711</v>
          </cell>
          <cell r="C82" t="str">
            <v>6700711    COS - GH - M&amp;R - PLU</v>
          </cell>
          <cell r="D82">
            <v>808000</v>
          </cell>
          <cell r="E82">
            <v>0</v>
          </cell>
          <cell r="F82">
            <v>-808000</v>
          </cell>
          <cell r="G82">
            <v>-100</v>
          </cell>
        </row>
        <row r="83">
          <cell r="B83">
            <v>6700712</v>
          </cell>
          <cell r="C83" t="str">
            <v>6700712    COS - GH - M&amp;R- AC I</v>
          </cell>
          <cell r="D83">
            <v>6470000</v>
          </cell>
          <cell r="E83">
            <v>9875000</v>
          </cell>
          <cell r="F83">
            <v>3405000</v>
          </cell>
          <cell r="G83">
            <v>53</v>
          </cell>
        </row>
        <row r="84">
          <cell r="B84">
            <v>6700713</v>
          </cell>
          <cell r="C84" t="str">
            <v>6700713    COS - GH - M&amp;R - HAR</v>
          </cell>
          <cell r="D84">
            <v>0</v>
          </cell>
          <cell r="E84">
            <v>2698500</v>
          </cell>
          <cell r="F84">
            <v>2698500</v>
          </cell>
          <cell r="G84">
            <v>0</v>
          </cell>
        </row>
        <row r="85">
          <cell r="B85">
            <v>6700714</v>
          </cell>
          <cell r="C85" t="str">
            <v>6700714    COS - GH - M&amp;R - SOF</v>
          </cell>
          <cell r="D85">
            <v>15089083</v>
          </cell>
          <cell r="E85">
            <v>7730500</v>
          </cell>
          <cell r="F85">
            <v>-7358583</v>
          </cell>
          <cell r="G85">
            <v>-49</v>
          </cell>
        </row>
        <row r="86">
          <cell r="B86">
            <v>6700801</v>
          </cell>
          <cell r="C86" t="str">
            <v>6700801    COS - GH - BEBAN PEN</v>
          </cell>
          <cell r="D86">
            <v>836925000</v>
          </cell>
          <cell r="E86">
            <v>24956250</v>
          </cell>
          <cell r="F86">
            <v>-811968750</v>
          </cell>
          <cell r="G86">
            <v>-97</v>
          </cell>
        </row>
        <row r="87">
          <cell r="B87">
            <v>6700802</v>
          </cell>
          <cell r="C87" t="str">
            <v>6700802    COS - GH - BEBAN PEN</v>
          </cell>
          <cell r="D87">
            <v>0</v>
          </cell>
          <cell r="E87">
            <v>120506982</v>
          </cell>
          <cell r="F87">
            <v>120506982</v>
          </cell>
          <cell r="G87">
            <v>0</v>
          </cell>
        </row>
        <row r="88">
          <cell r="B88">
            <v>6700803</v>
          </cell>
          <cell r="C88" t="str">
            <v>6700803    COS - GH - BIAYA REC</v>
          </cell>
          <cell r="D88">
            <v>0</v>
          </cell>
          <cell r="E88">
            <v>2643000</v>
          </cell>
          <cell r="F88">
            <v>2643000</v>
          </cell>
          <cell r="G88">
            <v>0</v>
          </cell>
        </row>
        <row r="89">
          <cell r="B89">
            <v>6700850</v>
          </cell>
          <cell r="C89" t="str">
            <v>6700850    COS - GH - TRAINING</v>
          </cell>
          <cell r="D89">
            <v>0</v>
          </cell>
          <cell r="E89">
            <v>12000000</v>
          </cell>
          <cell r="F89">
            <v>12000000</v>
          </cell>
          <cell r="G89">
            <v>0</v>
          </cell>
        </row>
        <row r="90">
          <cell r="B90">
            <v>6700900</v>
          </cell>
          <cell r="C90" t="str">
            <v>6700900    COS - GH - BEBAN ATK</v>
          </cell>
          <cell r="D90">
            <v>37541568</v>
          </cell>
          <cell r="E90">
            <v>37691750</v>
          </cell>
          <cell r="F90">
            <v>150182</v>
          </cell>
          <cell r="G90">
            <v>0</v>
          </cell>
        </row>
        <row r="91">
          <cell r="B91">
            <v>6700901</v>
          </cell>
          <cell r="C91" t="str">
            <v>6700901    COS - GH - BEBAN PER</v>
          </cell>
          <cell r="D91">
            <v>99799200</v>
          </cell>
          <cell r="E91">
            <v>72568612</v>
          </cell>
          <cell r="F91">
            <v>-27230588</v>
          </cell>
          <cell r="G91">
            <v>-27</v>
          </cell>
        </row>
        <row r="92">
          <cell r="B92">
            <v>6700902</v>
          </cell>
          <cell r="C92" t="str">
            <v>6700902    COS - GH - BEBAN SUR</v>
          </cell>
          <cell r="D92">
            <v>0</v>
          </cell>
          <cell r="E92">
            <v>572000</v>
          </cell>
          <cell r="F92">
            <v>572000</v>
          </cell>
          <cell r="G92">
            <v>0</v>
          </cell>
        </row>
        <row r="93">
          <cell r="B93">
            <v>6700904</v>
          </cell>
          <cell r="C93" t="str">
            <v>6700904    COS - GH - BEBAN KEP</v>
          </cell>
          <cell r="D93">
            <v>52272300</v>
          </cell>
          <cell r="E93">
            <v>63049979</v>
          </cell>
          <cell r="F93">
            <v>10777679</v>
          </cell>
          <cell r="G93">
            <v>21</v>
          </cell>
        </row>
        <row r="94">
          <cell r="B94">
            <v>6700905</v>
          </cell>
          <cell r="C94" t="str">
            <v>6700905    COS - GH - BEBAN REK</v>
          </cell>
          <cell r="D94">
            <v>40981008</v>
          </cell>
          <cell r="E94">
            <v>42555967</v>
          </cell>
          <cell r="F94">
            <v>1574959</v>
          </cell>
          <cell r="G94">
            <v>4</v>
          </cell>
        </row>
        <row r="95">
          <cell r="B95">
            <v>6700906</v>
          </cell>
          <cell r="C95" t="str">
            <v>6700906    COS - GH - BEBAN REK</v>
          </cell>
          <cell r="D95">
            <v>74483916</v>
          </cell>
          <cell r="E95">
            <v>144300802</v>
          </cell>
          <cell r="F95">
            <v>69816886</v>
          </cell>
          <cell r="G95">
            <v>94</v>
          </cell>
        </row>
        <row r="96">
          <cell r="B96">
            <v>6700907</v>
          </cell>
          <cell r="C96" t="str">
            <v>6700907    COS - GH - BEBAN REK</v>
          </cell>
          <cell r="D96">
            <v>23326536</v>
          </cell>
          <cell r="E96">
            <v>32206851</v>
          </cell>
          <cell r="F96">
            <v>8880315</v>
          </cell>
          <cell r="G96">
            <v>38</v>
          </cell>
        </row>
        <row r="97">
          <cell r="B97">
            <v>6700908</v>
          </cell>
          <cell r="C97" t="str">
            <v>6700908    COS - GH - BEBAN REK</v>
          </cell>
          <cell r="D97">
            <v>12867300</v>
          </cell>
          <cell r="E97">
            <v>12554000</v>
          </cell>
          <cell r="F97">
            <v>-313300</v>
          </cell>
          <cell r="G97">
            <v>-2</v>
          </cell>
        </row>
        <row r="98">
          <cell r="B98">
            <v>6700909</v>
          </cell>
          <cell r="C98" t="str">
            <v>6700909    COS - GH - BEBAN PEM</v>
          </cell>
          <cell r="D98">
            <v>30126348</v>
          </cell>
          <cell r="E98">
            <v>20338000</v>
          </cell>
          <cell r="F98">
            <v>-9788348</v>
          </cell>
          <cell r="G98">
            <v>-32</v>
          </cell>
        </row>
        <row r="99">
          <cell r="B99">
            <v>6701201</v>
          </cell>
          <cell r="C99" t="str">
            <v>6701201    COS - GH - KLAIM KER</v>
          </cell>
          <cell r="D99">
            <v>0</v>
          </cell>
          <cell r="E99">
            <v>7468500</v>
          </cell>
          <cell r="F99">
            <v>7468500</v>
          </cell>
          <cell r="G99">
            <v>0</v>
          </cell>
        </row>
        <row r="100">
          <cell r="B100">
            <v>6701202</v>
          </cell>
          <cell r="C100" t="str">
            <v>6701202    COS - GH - KLAIM PEN</v>
          </cell>
          <cell r="D100">
            <v>0</v>
          </cell>
          <cell r="E100">
            <v>75349688</v>
          </cell>
          <cell r="F100">
            <v>75349688</v>
          </cell>
          <cell r="G100">
            <v>0</v>
          </cell>
        </row>
        <row r="101">
          <cell r="B101">
            <v>6701204</v>
          </cell>
          <cell r="C101" t="str">
            <v>6701204    COS - GH - KLAIM PIH</v>
          </cell>
          <cell r="D101">
            <v>24000000</v>
          </cell>
          <cell r="E101">
            <v>2150000</v>
          </cell>
          <cell r="F101">
            <v>-21850000</v>
          </cell>
          <cell r="G101">
            <v>-91</v>
          </cell>
        </row>
        <row r="102">
          <cell r="B102">
            <v>6701205</v>
          </cell>
          <cell r="C102" t="str">
            <v>6701205    COS - GH - BUNGA INV</v>
          </cell>
          <cell r="D102">
            <v>0</v>
          </cell>
          <cell r="E102">
            <v>260000</v>
          </cell>
          <cell r="F102">
            <v>260000</v>
          </cell>
          <cell r="G102">
            <v>0</v>
          </cell>
        </row>
        <row r="103">
          <cell r="B103">
            <v>6701207</v>
          </cell>
          <cell r="C103" t="str">
            <v>6701207    COS - GH - KLAIM BAG</v>
          </cell>
          <cell r="D103">
            <v>0</v>
          </cell>
          <cell r="E103">
            <v>29800000</v>
          </cell>
          <cell r="F103">
            <v>29800000</v>
          </cell>
          <cell r="G103">
            <v>0</v>
          </cell>
        </row>
        <row r="104">
          <cell r="B104">
            <v>6701208</v>
          </cell>
          <cell r="C104" t="str">
            <v>6701208    COS - GH - KLAIM BAG</v>
          </cell>
          <cell r="D104">
            <v>0</v>
          </cell>
          <cell r="E104">
            <v>200000</v>
          </cell>
          <cell r="F104">
            <v>200000</v>
          </cell>
          <cell r="G104">
            <v>0</v>
          </cell>
        </row>
        <row r="105">
          <cell r="B105">
            <v>6701301</v>
          </cell>
          <cell r="C105" t="str">
            <v>6701301    COS - GH - TRAVEL EX</v>
          </cell>
          <cell r="D105">
            <v>61715255</v>
          </cell>
          <cell r="E105">
            <v>16480000</v>
          </cell>
          <cell r="F105">
            <v>-45235255</v>
          </cell>
          <cell r="G105">
            <v>-73</v>
          </cell>
        </row>
        <row r="106">
          <cell r="B106">
            <v>6720000</v>
          </cell>
          <cell r="C106" t="str">
            <v>6720000    COS - CS - GAJI ATAU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</row>
        <row r="107">
          <cell r="B107">
            <v>6720005</v>
          </cell>
          <cell r="C107" t="str">
            <v>6720005    COS - CS - TUNJANGAN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B108">
            <v>6720006</v>
          </cell>
          <cell r="C108" t="str">
            <v>6720006    COS - CS - TUNJANGAN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</row>
        <row r="109">
          <cell r="B109">
            <v>6720007</v>
          </cell>
          <cell r="C109" t="str">
            <v>6720007    COS - CS - TUNJANGAN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0">
          <cell r="B110">
            <v>6720008</v>
          </cell>
          <cell r="C110" t="str">
            <v>6720008    COS - CS - TUNJANGAN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</row>
        <row r="111">
          <cell r="B111">
            <v>6720009</v>
          </cell>
          <cell r="C111" t="str">
            <v>6720009    COS - CS - BANTUAN U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6720010</v>
          </cell>
          <cell r="C112" t="str">
            <v>6720010    COS - CS - BANTUAN 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</row>
        <row r="113">
          <cell r="B113">
            <v>6720011</v>
          </cell>
          <cell r="C113" t="str">
            <v>6720011    COS - CS - TUNJANGAN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B114">
            <v>6720012</v>
          </cell>
          <cell r="C114" t="str">
            <v>6720012    COS - CS - BANTUAN U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6720013</v>
          </cell>
          <cell r="C115" t="str">
            <v>6720013    COS - CS - TUNJANGAN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</row>
        <row r="116">
          <cell r="B116">
            <v>6720015</v>
          </cell>
          <cell r="C116" t="str">
            <v>6720015    COS - CS - BIAYA KES</v>
          </cell>
          <cell r="D116">
            <v>0</v>
          </cell>
          <cell r="E116">
            <v>67506078</v>
          </cell>
          <cell r="F116">
            <v>67506078</v>
          </cell>
          <cell r="G116">
            <v>0</v>
          </cell>
        </row>
        <row r="117">
          <cell r="B117">
            <v>6720019</v>
          </cell>
          <cell r="C117" t="str">
            <v>6720019    COS - CS - TUNJANGAN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B118">
            <v>6720022</v>
          </cell>
          <cell r="C118" t="str">
            <v>6720022    COS - CS - TUNJANGAN</v>
          </cell>
          <cell r="D118">
            <v>0</v>
          </cell>
          <cell r="E118">
            <v>35575330</v>
          </cell>
          <cell r="F118">
            <v>35575330</v>
          </cell>
          <cell r="G118">
            <v>0</v>
          </cell>
        </row>
        <row r="119">
          <cell r="B119">
            <v>6720023</v>
          </cell>
          <cell r="C119" t="str">
            <v>6720023    COS - CS - SUMB. KEL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B120">
            <v>6720024</v>
          </cell>
          <cell r="C120" t="str">
            <v>6720024    COS - CS - TUNJANGAN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</row>
        <row r="121">
          <cell r="B121">
            <v>6720026</v>
          </cell>
          <cell r="C121" t="str">
            <v>6720026    COS - CS - TUNJANGAN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</row>
        <row r="122">
          <cell r="B122">
            <v>6720027</v>
          </cell>
          <cell r="C122" t="str">
            <v>6720027    COS - CS - TUNJANGAN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</row>
        <row r="123">
          <cell r="B123">
            <v>6723000</v>
          </cell>
          <cell r="C123" t="str">
            <v>6723000    COS - CS - BEBAN KON</v>
          </cell>
          <cell r="D123">
            <v>0</v>
          </cell>
          <cell r="E123">
            <v>90444290</v>
          </cell>
          <cell r="F123">
            <v>90444290</v>
          </cell>
          <cell r="G123">
            <v>0</v>
          </cell>
        </row>
        <row r="124">
          <cell r="B124">
            <v>6724200</v>
          </cell>
          <cell r="C124" t="str">
            <v>6724200    COS - CS - M&amp;R - TOO</v>
          </cell>
          <cell r="D124">
            <v>2587000</v>
          </cell>
          <cell r="E124">
            <v>2788500</v>
          </cell>
          <cell r="F124">
            <v>201500</v>
          </cell>
          <cell r="G124">
            <v>8</v>
          </cell>
        </row>
        <row r="125">
          <cell r="B125">
            <v>6724300</v>
          </cell>
          <cell r="C125" t="str">
            <v>6724300    COS - CS - M&amp;R - PER</v>
          </cell>
          <cell r="D125">
            <v>0</v>
          </cell>
          <cell r="E125">
            <v>3931000</v>
          </cell>
          <cell r="F125">
            <v>3931000</v>
          </cell>
          <cell r="G125">
            <v>0</v>
          </cell>
        </row>
        <row r="126">
          <cell r="B126">
            <v>6724500</v>
          </cell>
          <cell r="C126" t="str">
            <v>6724500    COS - CS - M&amp;R - COM</v>
          </cell>
          <cell r="D126">
            <v>1385210</v>
          </cell>
          <cell r="E126">
            <v>0</v>
          </cell>
          <cell r="F126">
            <v>-1385210</v>
          </cell>
          <cell r="G126">
            <v>-100</v>
          </cell>
        </row>
        <row r="127">
          <cell r="B127">
            <v>6724800</v>
          </cell>
          <cell r="C127" t="str">
            <v>6724800    COS - CS - M&amp;R - ELE</v>
          </cell>
          <cell r="D127">
            <v>392250</v>
          </cell>
          <cell r="E127">
            <v>0</v>
          </cell>
          <cell r="F127">
            <v>-392250</v>
          </cell>
          <cell r="G127">
            <v>-100</v>
          </cell>
        </row>
        <row r="128">
          <cell r="B128">
            <v>6724900</v>
          </cell>
          <cell r="C128" t="str">
            <v>6724900    COS - CS - M&amp;R - HAR</v>
          </cell>
          <cell r="D128">
            <v>175000</v>
          </cell>
          <cell r="E128">
            <v>2150000</v>
          </cell>
          <cell r="F128">
            <v>1975000</v>
          </cell>
          <cell r="G128">
            <v>1129</v>
          </cell>
        </row>
        <row r="129">
          <cell r="B129">
            <v>6724901</v>
          </cell>
          <cell r="C129" t="str">
            <v>6724901    COS - CS - M&amp;R - SOF</v>
          </cell>
          <cell r="D129">
            <v>0</v>
          </cell>
          <cell r="E129">
            <v>75000</v>
          </cell>
          <cell r="F129">
            <v>75000</v>
          </cell>
          <cell r="G129">
            <v>0</v>
          </cell>
        </row>
        <row r="130">
          <cell r="B130">
            <v>6725100</v>
          </cell>
          <cell r="C130" t="str">
            <v>6725100    COS - CS - SUB AP I</v>
          </cell>
          <cell r="D130">
            <v>188126564</v>
          </cell>
          <cell r="E130">
            <v>0</v>
          </cell>
          <cell r="F130">
            <v>-188126564</v>
          </cell>
          <cell r="G130">
            <v>-100</v>
          </cell>
        </row>
        <row r="131">
          <cell r="B131">
            <v>6725200</v>
          </cell>
          <cell r="C131" t="str">
            <v>6725200    COS - CS - BEBAN SUB</v>
          </cell>
          <cell r="D131">
            <v>492351946</v>
          </cell>
          <cell r="E131">
            <v>516283191</v>
          </cell>
          <cell r="F131">
            <v>23931245</v>
          </cell>
          <cell r="G131">
            <v>5</v>
          </cell>
        </row>
        <row r="132">
          <cell r="B132">
            <v>6726000</v>
          </cell>
          <cell r="C132" t="str">
            <v>6726000    COS - CS - BEBAN SEW</v>
          </cell>
          <cell r="D132">
            <v>50688000</v>
          </cell>
          <cell r="E132">
            <v>48960000</v>
          </cell>
          <cell r="F132">
            <v>-1728000</v>
          </cell>
          <cell r="G132">
            <v>-3</v>
          </cell>
        </row>
        <row r="133">
          <cell r="B133">
            <v>6727000</v>
          </cell>
          <cell r="C133" t="str">
            <v>6727000    COS - CS - BEBAN PEM</v>
          </cell>
          <cell r="D133">
            <v>27005500</v>
          </cell>
          <cell r="E133">
            <v>15972650</v>
          </cell>
          <cell r="F133">
            <v>-11032850</v>
          </cell>
          <cell r="G133">
            <v>-41</v>
          </cell>
        </row>
        <row r="134">
          <cell r="B134">
            <v>6727001</v>
          </cell>
          <cell r="C134" t="str">
            <v>6727001    COS - CS - BEBAN PEM</v>
          </cell>
          <cell r="D134">
            <v>0</v>
          </cell>
          <cell r="E134">
            <v>492000</v>
          </cell>
          <cell r="F134">
            <v>492000</v>
          </cell>
          <cell r="G134">
            <v>0</v>
          </cell>
        </row>
        <row r="135">
          <cell r="B135">
            <v>6727002</v>
          </cell>
          <cell r="C135" t="str">
            <v>6727002    COS - CS - BEBAN REK</v>
          </cell>
          <cell r="D135">
            <v>7200000</v>
          </cell>
          <cell r="E135">
            <v>14792811</v>
          </cell>
          <cell r="F135">
            <v>7592811</v>
          </cell>
          <cell r="G135">
            <v>105</v>
          </cell>
        </row>
        <row r="136">
          <cell r="B136">
            <v>6727008</v>
          </cell>
          <cell r="C136" t="str">
            <v>6727008    COS - CS - BEBAN PER</v>
          </cell>
          <cell r="D136">
            <v>27000000</v>
          </cell>
          <cell r="E136">
            <v>21750000</v>
          </cell>
          <cell r="F136">
            <v>-5250000</v>
          </cell>
          <cell r="G136">
            <v>-19</v>
          </cell>
        </row>
        <row r="137">
          <cell r="B137">
            <v>6727009</v>
          </cell>
          <cell r="C137" t="str">
            <v>6727009    COS - CS - BEBAN FAS</v>
          </cell>
          <cell r="D137">
            <v>54000000</v>
          </cell>
          <cell r="E137">
            <v>40251100</v>
          </cell>
          <cell r="F137">
            <v>-13748900</v>
          </cell>
          <cell r="G137">
            <v>-25</v>
          </cell>
        </row>
        <row r="138">
          <cell r="B138">
            <v>6730014</v>
          </cell>
          <cell r="C138" t="str">
            <v>6730014    COS - OB - BIAYA KES</v>
          </cell>
          <cell r="D138">
            <v>0</v>
          </cell>
          <cell r="E138">
            <v>2590250</v>
          </cell>
          <cell r="F138">
            <v>2590250</v>
          </cell>
          <cell r="G138">
            <v>0</v>
          </cell>
        </row>
        <row r="139">
          <cell r="B139">
            <v>6730026</v>
          </cell>
          <cell r="C139" t="str">
            <v>6730026    COS - OB - TUNJANGAN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</row>
        <row r="140">
          <cell r="B140">
            <v>6731101</v>
          </cell>
          <cell r="C140" t="str">
            <v>6731101    COS - OB - BEBAN PEN</v>
          </cell>
          <cell r="D140">
            <v>0</v>
          </cell>
          <cell r="E140">
            <v>61963266</v>
          </cell>
          <cell r="F140">
            <v>61963266</v>
          </cell>
          <cell r="G140">
            <v>0</v>
          </cell>
        </row>
        <row r="141">
          <cell r="B141">
            <v>6733000</v>
          </cell>
          <cell r="C141" t="str">
            <v>6733000    COS - OB - BEBAN KON</v>
          </cell>
          <cell r="D141">
            <v>68640000</v>
          </cell>
          <cell r="E141">
            <v>0</v>
          </cell>
          <cell r="F141">
            <v>-68640000</v>
          </cell>
          <cell r="G141">
            <v>-100</v>
          </cell>
        </row>
        <row r="142">
          <cell r="B142">
            <v>6735000</v>
          </cell>
          <cell r="C142" t="str">
            <v>6735000    COS - OB - TENAGA SD</v>
          </cell>
          <cell r="D142">
            <v>761347464</v>
          </cell>
          <cell r="E142">
            <v>302895195</v>
          </cell>
          <cell r="F142">
            <v>-458452269</v>
          </cell>
          <cell r="G142">
            <v>-60</v>
          </cell>
        </row>
        <row r="143">
          <cell r="B143">
            <v>6736000</v>
          </cell>
          <cell r="C143" t="str">
            <v>6736000    COS - OB - BEBAN SEW</v>
          </cell>
          <cell r="D143">
            <v>17614080</v>
          </cell>
          <cell r="E143">
            <v>0</v>
          </cell>
          <cell r="F143">
            <v>-17614080</v>
          </cell>
          <cell r="G143">
            <v>-100</v>
          </cell>
        </row>
        <row r="144">
          <cell r="B144">
            <v>6739005</v>
          </cell>
          <cell r="C144" t="str">
            <v>6739005    COS - OB - BEBAN REK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B145">
            <v>6739053</v>
          </cell>
          <cell r="C145" t="str">
            <v>6739053    COS - OB - CERTIFICA</v>
          </cell>
          <cell r="D145">
            <v>0</v>
          </cell>
          <cell r="E145">
            <v>325500</v>
          </cell>
          <cell r="F145">
            <v>325500</v>
          </cell>
          <cell r="G145">
            <v>0</v>
          </cell>
        </row>
        <row r="146">
          <cell r="B146">
            <v>6743010</v>
          </cell>
          <cell r="C146" t="str">
            <v>6743010    DEPR EXP - GROUNDHAN</v>
          </cell>
          <cell r="D146">
            <v>489143004</v>
          </cell>
          <cell r="E146">
            <v>470897548</v>
          </cell>
          <cell r="F146">
            <v>-18245456</v>
          </cell>
          <cell r="G146">
            <v>-4</v>
          </cell>
        </row>
        <row r="147">
          <cell r="B147">
            <v>6743020</v>
          </cell>
          <cell r="C147" t="str">
            <v>6743020    DEPR EXP - GROUNDHAN</v>
          </cell>
          <cell r="D147">
            <v>69344772</v>
          </cell>
          <cell r="E147">
            <v>46129060</v>
          </cell>
          <cell r="F147">
            <v>-23215712</v>
          </cell>
          <cell r="G147">
            <v>-33</v>
          </cell>
        </row>
        <row r="148">
          <cell r="B148">
            <v>6743300</v>
          </cell>
          <cell r="C148" t="str">
            <v>6743300    DEPR EXP - TOOLS</v>
          </cell>
          <cell r="D148">
            <v>5705304</v>
          </cell>
          <cell r="E148">
            <v>0</v>
          </cell>
          <cell r="F148">
            <v>-5705304</v>
          </cell>
          <cell r="G148">
            <v>-100</v>
          </cell>
        </row>
        <row r="149">
          <cell r="B149">
            <v>6743420</v>
          </cell>
          <cell r="C149" t="str">
            <v>6743420    DEPR EXP - COMMUNICA</v>
          </cell>
          <cell r="D149">
            <v>9446280</v>
          </cell>
          <cell r="E149">
            <v>10180211</v>
          </cell>
          <cell r="F149">
            <v>733931</v>
          </cell>
          <cell r="G149">
            <v>8</v>
          </cell>
        </row>
        <row r="150">
          <cell r="B150">
            <v>6743500</v>
          </cell>
          <cell r="C150" t="str">
            <v>6743500    DEPR EXP- FFE (MAN)</v>
          </cell>
          <cell r="D150">
            <v>650208</v>
          </cell>
          <cell r="E150">
            <v>0</v>
          </cell>
          <cell r="F150">
            <v>-650208</v>
          </cell>
          <cell r="G150">
            <v>-100</v>
          </cell>
        </row>
        <row r="151">
          <cell r="B151">
            <v>6744120</v>
          </cell>
          <cell r="C151" t="str">
            <v>6744120    DEPR EXP - HARDWARE-</v>
          </cell>
          <cell r="D151">
            <v>13792788</v>
          </cell>
          <cell r="E151">
            <v>21361180</v>
          </cell>
          <cell r="F151">
            <v>7568392</v>
          </cell>
          <cell r="G151">
            <v>55</v>
          </cell>
        </row>
        <row r="152">
          <cell r="B152">
            <v>6745020</v>
          </cell>
          <cell r="C152" t="str">
            <v>6745020    DEPR EXP - AUTOMOBIL</v>
          </cell>
          <cell r="D152">
            <v>4043592</v>
          </cell>
          <cell r="E152">
            <v>3851042</v>
          </cell>
          <cell r="F152">
            <v>-192550</v>
          </cell>
          <cell r="G152">
            <v>-5</v>
          </cell>
        </row>
        <row r="153">
          <cell r="B153">
            <v>6746010</v>
          </cell>
          <cell r="C153" t="str">
            <v>6746010    DEPR EXP - ELECTRICA</v>
          </cell>
          <cell r="D153">
            <v>3559620</v>
          </cell>
          <cell r="E153">
            <v>3390118</v>
          </cell>
          <cell r="F153">
            <v>-169502</v>
          </cell>
          <cell r="G153">
            <v>-5</v>
          </cell>
        </row>
        <row r="154">
          <cell r="B154">
            <v>6746030</v>
          </cell>
          <cell r="C154" t="str">
            <v>6746030    DEPR EXP - A/C INSTA</v>
          </cell>
          <cell r="D154">
            <v>2583192</v>
          </cell>
          <cell r="E154">
            <v>1933572</v>
          </cell>
          <cell r="F154">
            <v>-649620</v>
          </cell>
          <cell r="G154">
            <v>-25</v>
          </cell>
        </row>
        <row r="155">
          <cell r="B155">
            <v>6750000</v>
          </cell>
          <cell r="C155" t="str">
            <v>6750000    MARK - BEBAN PROMOSI</v>
          </cell>
          <cell r="D155">
            <v>0</v>
          </cell>
          <cell r="E155">
            <v>1750000</v>
          </cell>
          <cell r="F155">
            <v>1750000</v>
          </cell>
          <cell r="G155">
            <v>0</v>
          </cell>
        </row>
        <row r="156">
          <cell r="B156">
            <v>6750001</v>
          </cell>
          <cell r="C156" t="str">
            <v>6750001    MARK - BEBAN PERJAMU</v>
          </cell>
          <cell r="D156">
            <v>180000000</v>
          </cell>
          <cell r="E156">
            <v>83837420</v>
          </cell>
          <cell r="F156">
            <v>-96162580</v>
          </cell>
          <cell r="G156">
            <v>-53</v>
          </cell>
        </row>
        <row r="157">
          <cell r="B157">
            <v>6760000</v>
          </cell>
          <cell r="C157" t="str">
            <v>6760000    G&amp;A - GAJI ATAU UPAH</v>
          </cell>
          <cell r="D157">
            <v>393989052</v>
          </cell>
          <cell r="E157">
            <v>488016544</v>
          </cell>
          <cell r="F157">
            <v>94027492</v>
          </cell>
          <cell r="G157">
            <v>24</v>
          </cell>
        </row>
        <row r="158">
          <cell r="B158">
            <v>6760001</v>
          </cell>
          <cell r="C158" t="str">
            <v>6760001    G&amp;A - HONOR TENAGA K</v>
          </cell>
          <cell r="D158">
            <v>164640516</v>
          </cell>
          <cell r="E158">
            <v>42472404</v>
          </cell>
          <cell r="F158">
            <v>-122168112</v>
          </cell>
          <cell r="G158">
            <v>-74</v>
          </cell>
        </row>
        <row r="159">
          <cell r="B159">
            <v>6760101</v>
          </cell>
          <cell r="C159" t="str">
            <v>6760101    G&amp;A - TUNJANGAN STKP</v>
          </cell>
          <cell r="D159">
            <v>2514696</v>
          </cell>
          <cell r="E159">
            <v>0</v>
          </cell>
          <cell r="F159">
            <v>-2514696</v>
          </cell>
          <cell r="G159">
            <v>-100</v>
          </cell>
        </row>
        <row r="160">
          <cell r="B160">
            <v>6760103</v>
          </cell>
          <cell r="C160" t="str">
            <v>6760103    G&amp;A - BIAYA IURAN DA</v>
          </cell>
          <cell r="D160">
            <v>21669396</v>
          </cell>
          <cell r="E160">
            <v>31377912</v>
          </cell>
          <cell r="F160">
            <v>9708516</v>
          </cell>
          <cell r="G160">
            <v>45</v>
          </cell>
        </row>
        <row r="161">
          <cell r="B161">
            <v>6760104</v>
          </cell>
          <cell r="C161" t="str">
            <v>6760104    G&amp;A - BIAYA IURAN TH</v>
          </cell>
          <cell r="D161">
            <v>21669396</v>
          </cell>
          <cell r="E161">
            <v>26840892</v>
          </cell>
          <cell r="F161">
            <v>5171496</v>
          </cell>
          <cell r="G161">
            <v>24</v>
          </cell>
        </row>
        <row r="162">
          <cell r="B162">
            <v>6760105</v>
          </cell>
          <cell r="C162" t="str">
            <v>6760105    G&amp;A - BIAYA IURAN JA</v>
          </cell>
          <cell r="D162">
            <v>27316980</v>
          </cell>
          <cell r="E162">
            <v>25940928</v>
          </cell>
          <cell r="F162">
            <v>-1376052</v>
          </cell>
          <cell r="G162">
            <v>-5</v>
          </cell>
        </row>
        <row r="163">
          <cell r="B163">
            <v>6760106</v>
          </cell>
          <cell r="C163" t="str">
            <v>6760106    G&amp;A - BIAYA UPAH LEM</v>
          </cell>
          <cell r="D163">
            <v>47188356</v>
          </cell>
          <cell r="E163">
            <v>39730670</v>
          </cell>
          <cell r="F163">
            <v>-7457686</v>
          </cell>
          <cell r="G163">
            <v>-16</v>
          </cell>
        </row>
        <row r="164">
          <cell r="B164">
            <v>6760107</v>
          </cell>
          <cell r="C164" t="str">
            <v>6760107    G&amp;A - BANTUAN UANG M</v>
          </cell>
          <cell r="D164">
            <v>31468800</v>
          </cell>
          <cell r="E164">
            <v>26718800</v>
          </cell>
          <cell r="F164">
            <v>-4750000</v>
          </cell>
          <cell r="G164">
            <v>-15</v>
          </cell>
        </row>
        <row r="165">
          <cell r="B165">
            <v>6760108</v>
          </cell>
          <cell r="C165" t="str">
            <v>6760108    G&amp;A - BANTUAN UANG M</v>
          </cell>
          <cell r="D165">
            <v>1650000</v>
          </cell>
          <cell r="E165">
            <v>0</v>
          </cell>
          <cell r="F165">
            <v>-1650000</v>
          </cell>
          <cell r="G165">
            <v>-100</v>
          </cell>
        </row>
        <row r="166">
          <cell r="B166">
            <v>6760109</v>
          </cell>
          <cell r="C166" t="str">
            <v>6760109    G&amp;A - TUNJANGAN KERJ</v>
          </cell>
          <cell r="D166">
            <v>3035004</v>
          </cell>
          <cell r="E166">
            <v>1510000</v>
          </cell>
          <cell r="F166">
            <v>-1525004</v>
          </cell>
          <cell r="G166">
            <v>-50</v>
          </cell>
        </row>
        <row r="167">
          <cell r="B167">
            <v>6760110</v>
          </cell>
          <cell r="C167" t="str">
            <v>6760110    G&amp;A - BANTUAN UANG T</v>
          </cell>
          <cell r="D167">
            <v>123780000</v>
          </cell>
          <cell r="E167">
            <v>91040000</v>
          </cell>
          <cell r="F167">
            <v>-32740000</v>
          </cell>
          <cell r="G167">
            <v>-26</v>
          </cell>
        </row>
        <row r="168">
          <cell r="B168">
            <v>6760111</v>
          </cell>
          <cell r="C168" t="str">
            <v>6760111    G&amp;A - TUNJANGAN PAJA</v>
          </cell>
          <cell r="D168">
            <v>74569728</v>
          </cell>
          <cell r="E168">
            <v>90598200</v>
          </cell>
          <cell r="F168">
            <v>16028472</v>
          </cell>
          <cell r="G168">
            <v>21</v>
          </cell>
        </row>
        <row r="169">
          <cell r="B169">
            <v>6760112</v>
          </cell>
          <cell r="C169" t="str">
            <v>6760112    G&amp;A - BIAYA PAKAIAN</v>
          </cell>
          <cell r="D169">
            <v>10000000</v>
          </cell>
          <cell r="E169">
            <v>6065000</v>
          </cell>
          <cell r="F169">
            <v>-3935000</v>
          </cell>
          <cell r="G169">
            <v>-39</v>
          </cell>
        </row>
        <row r="170">
          <cell r="B170">
            <v>6760113</v>
          </cell>
          <cell r="C170" t="str">
            <v>6760113    G&amp;A - BIAYA KESEHATA</v>
          </cell>
          <cell r="D170">
            <v>98342448</v>
          </cell>
          <cell r="E170">
            <v>100046512</v>
          </cell>
          <cell r="F170">
            <v>1704064</v>
          </cell>
          <cell r="G170">
            <v>2</v>
          </cell>
        </row>
        <row r="171">
          <cell r="B171">
            <v>6760114</v>
          </cell>
          <cell r="C171" t="str">
            <v>6760114    G&amp;A - BIAYA TUNJANGA</v>
          </cell>
          <cell r="D171">
            <v>156480000</v>
          </cell>
          <cell r="E171">
            <v>152700000</v>
          </cell>
          <cell r="F171">
            <v>-3780000</v>
          </cell>
          <cell r="G171">
            <v>-2</v>
          </cell>
        </row>
        <row r="172">
          <cell r="B172">
            <v>6760115</v>
          </cell>
          <cell r="C172" t="str">
            <v>6760115    G&amp;A - BIAYA BANTUAN</v>
          </cell>
          <cell r="D172">
            <v>60000000</v>
          </cell>
          <cell r="E172">
            <v>0</v>
          </cell>
          <cell r="F172">
            <v>-60000000</v>
          </cell>
          <cell r="G172">
            <v>-100</v>
          </cell>
        </row>
        <row r="173">
          <cell r="B173">
            <v>6760116</v>
          </cell>
          <cell r="C173" t="str">
            <v>6760116    G&amp;A - TUNJANGAN HARI</v>
          </cell>
          <cell r="D173">
            <v>45340416</v>
          </cell>
          <cell r="E173">
            <v>62042158</v>
          </cell>
          <cell r="F173">
            <v>16701742</v>
          </cell>
          <cell r="G173">
            <v>37</v>
          </cell>
        </row>
        <row r="174">
          <cell r="B174">
            <v>6760118</v>
          </cell>
          <cell r="C174" t="str">
            <v>6760118    G&amp;A - BIAYA MUTASI /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</row>
        <row r="175">
          <cell r="B175">
            <v>6760119</v>
          </cell>
          <cell r="C175" t="str">
            <v>6760119    G&amp;A - TUNJANGAN KHUS</v>
          </cell>
          <cell r="D175">
            <v>115604400</v>
          </cell>
          <cell r="E175">
            <v>130538062</v>
          </cell>
          <cell r="F175">
            <v>14933662</v>
          </cell>
          <cell r="G175">
            <v>13</v>
          </cell>
        </row>
        <row r="176">
          <cell r="B176">
            <v>6760120</v>
          </cell>
          <cell r="C176" t="str">
            <v>6760120    G&amp;A - SUMB. KELAHIRA</v>
          </cell>
          <cell r="D176">
            <v>11172588</v>
          </cell>
          <cell r="E176">
            <v>5625000</v>
          </cell>
          <cell r="F176">
            <v>-5547588</v>
          </cell>
          <cell r="G176">
            <v>-50</v>
          </cell>
        </row>
        <row r="177">
          <cell r="B177">
            <v>6760121</v>
          </cell>
          <cell r="C177" t="str">
            <v>6760121    G&amp;A - TUNJANGAN MASA</v>
          </cell>
          <cell r="D177">
            <v>9913116</v>
          </cell>
          <cell r="E177">
            <v>24732128</v>
          </cell>
          <cell r="F177">
            <v>14819012</v>
          </cell>
          <cell r="G177">
            <v>149</v>
          </cell>
        </row>
        <row r="178">
          <cell r="B178">
            <v>6760122</v>
          </cell>
          <cell r="C178" t="str">
            <v>6760122    G&amp;A - BEBAN IURAN SI</v>
          </cell>
          <cell r="D178">
            <v>810000</v>
          </cell>
          <cell r="E178">
            <v>180000</v>
          </cell>
          <cell r="F178">
            <v>-630000</v>
          </cell>
          <cell r="G178">
            <v>-78</v>
          </cell>
        </row>
        <row r="179">
          <cell r="B179">
            <v>6760123</v>
          </cell>
          <cell r="C179" t="str">
            <v>6760123    G&amp;A - TUNJANGAN ASUR</v>
          </cell>
          <cell r="D179">
            <v>3939888</v>
          </cell>
          <cell r="E179">
            <v>4377978</v>
          </cell>
          <cell r="F179">
            <v>438090</v>
          </cell>
          <cell r="G179">
            <v>11</v>
          </cell>
        </row>
        <row r="180">
          <cell r="B180">
            <v>6761000</v>
          </cell>
          <cell r="C180" t="str">
            <v>6761000    G&amp;A - BEBAN ATK</v>
          </cell>
          <cell r="D180">
            <v>11319684</v>
          </cell>
          <cell r="E180">
            <v>12593345</v>
          </cell>
          <cell r="F180">
            <v>1273661</v>
          </cell>
          <cell r="G180">
            <v>11</v>
          </cell>
        </row>
        <row r="181">
          <cell r="B181">
            <v>6761001</v>
          </cell>
          <cell r="C181" t="str">
            <v>6761001    G&amp;A - BEBAN PERLENGK</v>
          </cell>
          <cell r="D181">
            <v>9076020</v>
          </cell>
          <cell r="E181">
            <v>5101000</v>
          </cell>
          <cell r="F181">
            <v>-3975020</v>
          </cell>
          <cell r="G181">
            <v>-44</v>
          </cell>
        </row>
        <row r="182">
          <cell r="B182">
            <v>6761002</v>
          </cell>
          <cell r="C182" t="str">
            <v>6761002    G&amp;A - BEBAN SURAT-ME</v>
          </cell>
          <cell r="D182">
            <v>4595004</v>
          </cell>
          <cell r="E182">
            <v>5091500</v>
          </cell>
          <cell r="F182">
            <v>496496</v>
          </cell>
          <cell r="G182">
            <v>11</v>
          </cell>
        </row>
        <row r="183">
          <cell r="B183">
            <v>6761003</v>
          </cell>
          <cell r="C183" t="str">
            <v>6761003    G&amp;A - BEBAN ABUNEMEN</v>
          </cell>
          <cell r="D183">
            <v>1020000</v>
          </cell>
          <cell r="E183">
            <v>700000</v>
          </cell>
          <cell r="F183">
            <v>-320000</v>
          </cell>
          <cell r="G183">
            <v>-31</v>
          </cell>
        </row>
        <row r="184">
          <cell r="B184">
            <v>6761004</v>
          </cell>
          <cell r="C184" t="str">
            <v>6761004    G&amp;A - BEBAN KEPERLUA</v>
          </cell>
          <cell r="D184">
            <v>16109028</v>
          </cell>
          <cell r="E184">
            <v>24589369</v>
          </cell>
          <cell r="F184">
            <v>8480341</v>
          </cell>
          <cell r="G184">
            <v>53</v>
          </cell>
        </row>
        <row r="185">
          <cell r="B185">
            <v>6761005</v>
          </cell>
          <cell r="C185" t="str">
            <v>6761005    G&amp;A - BEBAN REKENING</v>
          </cell>
          <cell r="D185">
            <v>14312100</v>
          </cell>
          <cell r="E185">
            <v>16522634</v>
          </cell>
          <cell r="F185">
            <v>2210534</v>
          </cell>
          <cell r="G185">
            <v>15</v>
          </cell>
        </row>
        <row r="186">
          <cell r="B186">
            <v>6761006</v>
          </cell>
          <cell r="C186" t="str">
            <v>6761006    G&amp;A - BEBAN REKENING</v>
          </cell>
          <cell r="D186">
            <v>72500796</v>
          </cell>
          <cell r="E186">
            <v>70980265</v>
          </cell>
          <cell r="F186">
            <v>-1520531</v>
          </cell>
          <cell r="G186">
            <v>-2</v>
          </cell>
        </row>
        <row r="187">
          <cell r="B187">
            <v>6761007</v>
          </cell>
          <cell r="C187" t="str">
            <v>6761007    G&amp;A - BEBAN OLAHRAGA</v>
          </cell>
          <cell r="D187">
            <v>25698060</v>
          </cell>
          <cell r="E187">
            <v>7585000</v>
          </cell>
          <cell r="F187">
            <v>-18113060</v>
          </cell>
          <cell r="G187">
            <v>-70</v>
          </cell>
        </row>
        <row r="188">
          <cell r="B188">
            <v>6761011</v>
          </cell>
          <cell r="C188" t="str">
            <v>6761011    G&amp;A - BEBAN REKENING</v>
          </cell>
          <cell r="D188">
            <v>13060440</v>
          </cell>
          <cell r="E188">
            <v>16815000</v>
          </cell>
          <cell r="F188">
            <v>3754560</v>
          </cell>
          <cell r="G188">
            <v>29</v>
          </cell>
        </row>
        <row r="189">
          <cell r="B189">
            <v>6761012</v>
          </cell>
          <cell r="C189" t="str">
            <v>6761012    G&amp;A - BEBAN RAPAT/RA</v>
          </cell>
          <cell r="D189">
            <v>50000004</v>
          </cell>
          <cell r="E189">
            <v>10185725</v>
          </cell>
          <cell r="F189">
            <v>-39814279</v>
          </cell>
          <cell r="G189">
            <v>-80</v>
          </cell>
        </row>
        <row r="190">
          <cell r="B190">
            <v>6761013</v>
          </cell>
          <cell r="C190" t="str">
            <v>6761013    G&amp;A - BEBAN PEMAKAIA</v>
          </cell>
          <cell r="D190">
            <v>14496984</v>
          </cell>
          <cell r="E190">
            <v>15873000</v>
          </cell>
          <cell r="F190">
            <v>1376016</v>
          </cell>
          <cell r="G190">
            <v>9</v>
          </cell>
        </row>
        <row r="191">
          <cell r="B191">
            <v>6761014</v>
          </cell>
          <cell r="C191" t="str">
            <v>6761014    G&amp;A - BEBAN PAS BAND</v>
          </cell>
          <cell r="D191">
            <v>6797484</v>
          </cell>
          <cell r="E191">
            <v>3613500</v>
          </cell>
          <cell r="F191">
            <v>-3183984</v>
          </cell>
          <cell r="G191">
            <v>-47</v>
          </cell>
        </row>
        <row r="192">
          <cell r="B192">
            <v>6761015</v>
          </cell>
          <cell r="C192" t="str">
            <v>6761015    G&amp;A - BEBAN PREMI AS</v>
          </cell>
          <cell r="D192">
            <v>3492180</v>
          </cell>
          <cell r="E192">
            <v>0</v>
          </cell>
          <cell r="F192">
            <v>-3492180</v>
          </cell>
          <cell r="G192">
            <v>-100</v>
          </cell>
        </row>
        <row r="193">
          <cell r="B193">
            <v>6762000</v>
          </cell>
          <cell r="C193" t="str">
            <v>6762000    G&amp;A - BANGUNAN KANTO</v>
          </cell>
          <cell r="D193">
            <v>1044000</v>
          </cell>
          <cell r="E193">
            <v>9654499</v>
          </cell>
          <cell r="F193">
            <v>8610499</v>
          </cell>
          <cell r="G193">
            <v>825</v>
          </cell>
        </row>
        <row r="194">
          <cell r="B194">
            <v>6762201</v>
          </cell>
          <cell r="C194" t="str">
            <v>6762201    G&amp;A - PEPE SEPEDA MO</v>
          </cell>
          <cell r="D194">
            <v>256824</v>
          </cell>
          <cell r="E194">
            <v>117500</v>
          </cell>
          <cell r="F194">
            <v>-139324</v>
          </cell>
          <cell r="G194">
            <v>-54</v>
          </cell>
        </row>
        <row r="195">
          <cell r="B195">
            <v>6762202</v>
          </cell>
          <cell r="C195" t="str">
            <v>6762202    G&amp;A - BEBAN PAJAK KE</v>
          </cell>
          <cell r="D195">
            <v>104400</v>
          </cell>
          <cell r="E195">
            <v>1920000</v>
          </cell>
          <cell r="F195">
            <v>1815600</v>
          </cell>
          <cell r="G195">
            <v>1739</v>
          </cell>
        </row>
        <row r="196">
          <cell r="B196">
            <v>6762301</v>
          </cell>
          <cell r="C196" t="str">
            <v>6762301    G&amp;A - PEPE MEUBELAIR</v>
          </cell>
          <cell r="D196">
            <v>1696500</v>
          </cell>
          <cell r="E196">
            <v>4203000</v>
          </cell>
          <cell r="F196">
            <v>2506500</v>
          </cell>
          <cell r="G196">
            <v>148</v>
          </cell>
        </row>
        <row r="197">
          <cell r="B197">
            <v>6762302</v>
          </cell>
          <cell r="C197" t="str">
            <v>6762302    G&amp;A - PEPE PERALATAN</v>
          </cell>
          <cell r="D197">
            <v>574200</v>
          </cell>
          <cell r="E197">
            <v>2298000</v>
          </cell>
          <cell r="F197">
            <v>1723800</v>
          </cell>
          <cell r="G197">
            <v>300</v>
          </cell>
        </row>
        <row r="198">
          <cell r="B198">
            <v>6762400</v>
          </cell>
          <cell r="C198" t="str">
            <v>6762400    G&amp;A - PEPE-INSTALASI</v>
          </cell>
          <cell r="D198">
            <v>1387476</v>
          </cell>
          <cell r="E198">
            <v>1955900</v>
          </cell>
          <cell r="F198">
            <v>568424</v>
          </cell>
          <cell r="G198">
            <v>41</v>
          </cell>
        </row>
        <row r="199">
          <cell r="B199">
            <v>6762401</v>
          </cell>
          <cell r="C199" t="str">
            <v>6762401    G&amp;A - PEPE-INSTALASI</v>
          </cell>
          <cell r="D199">
            <v>730800</v>
          </cell>
          <cell r="E199">
            <v>0</v>
          </cell>
          <cell r="F199">
            <v>-730800</v>
          </cell>
          <cell r="G199">
            <v>-100</v>
          </cell>
        </row>
        <row r="200">
          <cell r="B200">
            <v>6762402</v>
          </cell>
          <cell r="C200" t="str">
            <v>6762402    G&amp;A - PEPE-INSTALASI</v>
          </cell>
          <cell r="D200">
            <v>4234464</v>
          </cell>
          <cell r="E200">
            <v>2350000</v>
          </cell>
          <cell r="F200">
            <v>-1884464</v>
          </cell>
          <cell r="G200">
            <v>-45</v>
          </cell>
        </row>
        <row r="201">
          <cell r="B201">
            <v>6762500</v>
          </cell>
          <cell r="C201" t="str">
            <v>6762500    G&amp;A - PEPE-KOMPUTER</v>
          </cell>
          <cell r="D201">
            <v>8917932</v>
          </cell>
          <cell r="E201">
            <v>8685015</v>
          </cell>
          <cell r="F201">
            <v>-232917</v>
          </cell>
          <cell r="G201">
            <v>-3</v>
          </cell>
        </row>
        <row r="202">
          <cell r="B202">
            <v>6764001</v>
          </cell>
          <cell r="C202" t="str">
            <v>6764001    G&amp;A - BEBAN SEWA BAN</v>
          </cell>
          <cell r="D202">
            <v>80000004</v>
          </cell>
          <cell r="E202">
            <v>79999998</v>
          </cell>
          <cell r="F202">
            <v>-6</v>
          </cell>
          <cell r="G202">
            <v>0</v>
          </cell>
        </row>
        <row r="203">
          <cell r="B203">
            <v>6764003</v>
          </cell>
          <cell r="C203" t="str">
            <v>6764003    G&amp;A - BEBAN SEWA KEN</v>
          </cell>
          <cell r="D203">
            <v>52800000</v>
          </cell>
          <cell r="E203">
            <v>52800000</v>
          </cell>
          <cell r="F203">
            <v>0</v>
          </cell>
          <cell r="G203">
            <v>0</v>
          </cell>
        </row>
        <row r="204">
          <cell r="B204">
            <v>6765100</v>
          </cell>
          <cell r="C204" t="str">
            <v>6765100    G&amp;A- TRAVEL EXPENSE</v>
          </cell>
          <cell r="D204">
            <v>10269372</v>
          </cell>
          <cell r="E204">
            <v>11811200</v>
          </cell>
          <cell r="F204">
            <v>1541828</v>
          </cell>
          <cell r="G204">
            <v>15</v>
          </cell>
        </row>
        <row r="205">
          <cell r="B205">
            <v>6766100</v>
          </cell>
          <cell r="C205" t="str">
            <v>6766100    G&amp;A - BIAYA PENDIIDI</v>
          </cell>
          <cell r="D205">
            <v>156768000</v>
          </cell>
          <cell r="E205">
            <v>8424800</v>
          </cell>
          <cell r="F205">
            <v>-148343200</v>
          </cell>
          <cell r="G205">
            <v>-95</v>
          </cell>
        </row>
        <row r="206">
          <cell r="B206">
            <v>6768300</v>
          </cell>
          <cell r="C206" t="str">
            <v>6768300    G&amp;A - BEBAN PAJAK PB</v>
          </cell>
          <cell r="D206">
            <v>3500000</v>
          </cell>
          <cell r="E206">
            <v>6980681</v>
          </cell>
          <cell r="F206">
            <v>3480681</v>
          </cell>
          <cell r="G206">
            <v>99</v>
          </cell>
        </row>
        <row r="207">
          <cell r="B207">
            <v>6769002</v>
          </cell>
          <cell r="C207" t="str">
            <v>6769002    G&amp;A - BEBAN OPERASI</v>
          </cell>
          <cell r="D207">
            <v>26585460</v>
          </cell>
          <cell r="E207">
            <v>25468545</v>
          </cell>
          <cell r="F207">
            <v>-1116915</v>
          </cell>
          <cell r="G207">
            <v>-4</v>
          </cell>
        </row>
        <row r="208">
          <cell r="B208">
            <v>6769003</v>
          </cell>
          <cell r="C208" t="str">
            <v>6769003    G&amp;A - BEBAN HARI ULA</v>
          </cell>
          <cell r="D208">
            <v>26100000</v>
          </cell>
          <cell r="E208">
            <v>18091450</v>
          </cell>
          <cell r="F208">
            <v>-8008550</v>
          </cell>
          <cell r="G208">
            <v>-31</v>
          </cell>
        </row>
        <row r="209">
          <cell r="B209">
            <v>6769004</v>
          </cell>
          <cell r="C209" t="str">
            <v>6769004    G&amp;A - BEBAN ADMINSTR</v>
          </cell>
          <cell r="D209">
            <v>3907752</v>
          </cell>
          <cell r="E209">
            <v>0</v>
          </cell>
          <cell r="F209">
            <v>-3907752</v>
          </cell>
          <cell r="G209">
            <v>-100</v>
          </cell>
        </row>
        <row r="210">
          <cell r="B210">
            <v>6769005</v>
          </cell>
          <cell r="C210" t="str">
            <v>6769005    G&amp;A - BEBAN OUTSOURC</v>
          </cell>
          <cell r="D210">
            <v>7725600</v>
          </cell>
          <cell r="E210">
            <v>234372397</v>
          </cell>
          <cell r="F210">
            <v>226646797</v>
          </cell>
          <cell r="G210">
            <v>2934</v>
          </cell>
        </row>
        <row r="211">
          <cell r="B211">
            <v>7100000</v>
          </cell>
          <cell r="C211" t="str">
            <v>7100000    REAL GAIN - DIFF EXC</v>
          </cell>
          <cell r="D211">
            <v>-39124800</v>
          </cell>
          <cell r="E211">
            <v>-6115892</v>
          </cell>
          <cell r="F211">
            <v>33008908</v>
          </cell>
          <cell r="G211">
            <v>-84</v>
          </cell>
        </row>
        <row r="212">
          <cell r="B212">
            <v>7100001</v>
          </cell>
          <cell r="C212" t="str">
            <v>7100001    REAL LOSS - DIFF EXC</v>
          </cell>
          <cell r="D212">
            <v>0</v>
          </cell>
          <cell r="E212">
            <v>1803195</v>
          </cell>
          <cell r="F212">
            <v>1803195</v>
          </cell>
          <cell r="G212">
            <v>0</v>
          </cell>
        </row>
        <row r="213">
          <cell r="B213">
            <v>7100002</v>
          </cell>
          <cell r="C213" t="str">
            <v>7100002    UNREAL GAIN - DIFF E</v>
          </cell>
          <cell r="D213">
            <v>-98777220</v>
          </cell>
          <cell r="E213">
            <v>0</v>
          </cell>
          <cell r="F213">
            <v>98777220</v>
          </cell>
          <cell r="G213">
            <v>-100</v>
          </cell>
        </row>
        <row r="214">
          <cell r="B214">
            <v>7100003</v>
          </cell>
          <cell r="C214" t="str">
            <v>7100003    UNREAL LOSS - DIFF E</v>
          </cell>
          <cell r="D214">
            <v>78082392</v>
          </cell>
          <cell r="E214">
            <v>0</v>
          </cell>
          <cell r="F214">
            <v>-78082392</v>
          </cell>
          <cell r="G214">
            <v>-100</v>
          </cell>
        </row>
        <row r="215">
          <cell r="B215">
            <v>7304100</v>
          </cell>
          <cell r="C215" t="str">
            <v>7304100    INT OF LOAN</v>
          </cell>
          <cell r="D215">
            <v>22608</v>
          </cell>
          <cell r="E215">
            <v>0</v>
          </cell>
          <cell r="F215">
            <v>-22608</v>
          </cell>
          <cell r="G215">
            <v>-100</v>
          </cell>
        </row>
        <row r="216">
          <cell r="B216">
            <v>7304202</v>
          </cell>
          <cell r="C216" t="str">
            <v>7304202    BANK CHARGE</v>
          </cell>
          <cell r="D216">
            <v>1047132</v>
          </cell>
          <cell r="E216">
            <v>3540744</v>
          </cell>
          <cell r="F216">
            <v>2493612</v>
          </cell>
          <cell r="G216">
            <v>238</v>
          </cell>
        </row>
        <row r="217">
          <cell r="B217">
            <v>7304210</v>
          </cell>
          <cell r="C217" t="str">
            <v>7304210    INCOME FROM GIRO</v>
          </cell>
          <cell r="D217">
            <v>-4857432</v>
          </cell>
          <cell r="E217">
            <v>-6469058</v>
          </cell>
          <cell r="F217">
            <v>-1611626</v>
          </cell>
          <cell r="G217">
            <v>33</v>
          </cell>
        </row>
        <row r="218">
          <cell r="B218">
            <v>7399400</v>
          </cell>
          <cell r="C218" t="str">
            <v>7399400    LATE PAYMENT PENALTY</v>
          </cell>
          <cell r="D218">
            <v>38784</v>
          </cell>
          <cell r="E218">
            <v>0</v>
          </cell>
          <cell r="F218">
            <v>-38784</v>
          </cell>
          <cell r="G218">
            <v>-100</v>
          </cell>
        </row>
        <row r="219">
          <cell r="B219">
            <v>7399902</v>
          </cell>
          <cell r="C219" t="str">
            <v>7399902    TRANACTION ROUNDING</v>
          </cell>
          <cell r="D219">
            <v>0</v>
          </cell>
          <cell r="E219">
            <v>179704</v>
          </cell>
          <cell r="F219">
            <v>179704</v>
          </cell>
          <cell r="G219">
            <v>0</v>
          </cell>
        </row>
        <row r="220">
          <cell r="B220">
            <v>7399996</v>
          </cell>
          <cell r="C220" t="str">
            <v>7399996    OTHER INC.</v>
          </cell>
          <cell r="D220">
            <v>0</v>
          </cell>
          <cell r="E220">
            <v>-225033838</v>
          </cell>
          <cell r="F220">
            <v>-225033838</v>
          </cell>
          <cell r="G220">
            <v>0</v>
          </cell>
        </row>
        <row r="221">
          <cell r="B221">
            <v>7399998</v>
          </cell>
          <cell r="C221" t="str">
            <v>7399998    OTHER EXP.</v>
          </cell>
          <cell r="D221">
            <v>4894680</v>
          </cell>
          <cell r="E221">
            <v>162467189</v>
          </cell>
          <cell r="F221">
            <v>157572509</v>
          </cell>
          <cell r="G221">
            <v>3219</v>
          </cell>
        </row>
        <row r="222">
          <cell r="C222" t="str">
            <v>Grand Total</v>
          </cell>
          <cell r="D222">
            <v>-6682214334</v>
          </cell>
          <cell r="E222">
            <v>-4281952141</v>
          </cell>
          <cell r="F222">
            <v>2400262193</v>
          </cell>
          <cell r="G222">
            <v>8697</v>
          </cell>
        </row>
      </sheetData>
      <sheetData sheetId="1">
        <row r="1">
          <cell r="B1">
            <v>0</v>
          </cell>
          <cell r="C1">
            <v>0</v>
          </cell>
          <cell r="D1" t="str">
            <v>Data</v>
          </cell>
          <cell r="E1">
            <v>0</v>
          </cell>
          <cell r="F1">
            <v>0</v>
          </cell>
          <cell r="G1">
            <v>0</v>
          </cell>
        </row>
        <row r="2">
          <cell r="B2" t="str">
            <v>Account Number</v>
          </cell>
          <cell r="C2" t="str">
            <v>Account Number</v>
          </cell>
          <cell r="D2" t="str">
            <v>Sum of Plan 1 IDR</v>
          </cell>
          <cell r="E2" t="str">
            <v>Sum of Actual 1 IDR</v>
          </cell>
          <cell r="F2" t="str">
            <v>Sum of Variance 1 IDR</v>
          </cell>
          <cell r="G2" t="str">
            <v>Sum of Var. % 1</v>
          </cell>
        </row>
        <row r="3">
          <cell r="B3">
            <v>4760000</v>
          </cell>
          <cell r="C3" t="str">
            <v>4760000    GH REVENUE - DOM - M</v>
          </cell>
          <cell r="D3">
            <v>-11394218094</v>
          </cell>
          <cell r="E3">
            <v>-11837603110</v>
          </cell>
          <cell r="F3">
            <v>-443385016</v>
          </cell>
          <cell r="G3">
            <v>4</v>
          </cell>
        </row>
        <row r="4">
          <cell r="B4">
            <v>4760200</v>
          </cell>
          <cell r="C4" t="str">
            <v>4760200    GH REVENUE - DOM - M</v>
          </cell>
          <cell r="D4">
            <v>-394019080</v>
          </cell>
          <cell r="E4">
            <v>-151388653</v>
          </cell>
          <cell r="F4">
            <v>242630427</v>
          </cell>
          <cell r="G4">
            <v>-62</v>
          </cell>
        </row>
        <row r="5">
          <cell r="B5">
            <v>4760300</v>
          </cell>
          <cell r="C5" t="str">
            <v>4760300    GH REVENUE - DOM - C</v>
          </cell>
          <cell r="D5">
            <v>-1572078647</v>
          </cell>
          <cell r="E5">
            <v>-1481550002</v>
          </cell>
          <cell r="F5">
            <v>90528645</v>
          </cell>
          <cell r="G5">
            <v>-6</v>
          </cell>
        </row>
        <row r="6">
          <cell r="B6">
            <v>4761100</v>
          </cell>
          <cell r="C6" t="str">
            <v>4761100    GH REVENUE - EQ REQU</v>
          </cell>
          <cell r="D6">
            <v>-576734256</v>
          </cell>
          <cell r="E6">
            <v>-374605716</v>
          </cell>
          <cell r="F6">
            <v>202128540</v>
          </cell>
          <cell r="G6">
            <v>-35</v>
          </cell>
        </row>
        <row r="7">
          <cell r="B7">
            <v>4761300</v>
          </cell>
          <cell r="C7" t="str">
            <v>4761300    GH REVENUE - EQ REQU</v>
          </cell>
          <cell r="D7">
            <v>-250248312</v>
          </cell>
          <cell r="E7">
            <v>-269301216</v>
          </cell>
          <cell r="F7">
            <v>-19052904</v>
          </cell>
          <cell r="G7">
            <v>8</v>
          </cell>
        </row>
        <row r="8">
          <cell r="B8">
            <v>4761400</v>
          </cell>
          <cell r="C8" t="str">
            <v>4761400    GH REVENUE - EQ REQU</v>
          </cell>
          <cell r="D8">
            <v>-441867096</v>
          </cell>
          <cell r="E8">
            <v>-209466123</v>
          </cell>
          <cell r="F8">
            <v>232400973</v>
          </cell>
          <cell r="G8">
            <v>-53</v>
          </cell>
        </row>
        <row r="9">
          <cell r="B9">
            <v>4761600</v>
          </cell>
          <cell r="C9" t="str">
            <v>4761600    GH REVENUE - EQ REQU</v>
          </cell>
          <cell r="D9">
            <v>-149806280</v>
          </cell>
          <cell r="E9">
            <v>0</v>
          </cell>
          <cell r="F9">
            <v>149806280</v>
          </cell>
          <cell r="G9">
            <v>-100</v>
          </cell>
        </row>
        <row r="10">
          <cell r="B10">
            <v>4762500</v>
          </cell>
          <cell r="C10" t="str">
            <v>4762500    CS REVENUE - EMPU -</v>
          </cell>
          <cell r="D10">
            <v>-916597980</v>
          </cell>
          <cell r="E10">
            <v>-634742131</v>
          </cell>
          <cell r="F10">
            <v>281855849</v>
          </cell>
          <cell r="G10">
            <v>-31</v>
          </cell>
        </row>
        <row r="11">
          <cell r="B11">
            <v>4762600</v>
          </cell>
          <cell r="C11" t="str">
            <v>4762600    CS REVENUE - EMPU -</v>
          </cell>
          <cell r="D11">
            <v>0</v>
          </cell>
          <cell r="E11">
            <v>-9834380</v>
          </cell>
          <cell r="F11">
            <v>-9834380</v>
          </cell>
          <cell r="G11">
            <v>0</v>
          </cell>
        </row>
        <row r="12">
          <cell r="B12">
            <v>4763300</v>
          </cell>
          <cell r="C12" t="str">
            <v>4763300    OB REVENUE -SERVICE</v>
          </cell>
          <cell r="D12">
            <v>-118085268</v>
          </cell>
          <cell r="E12">
            <v>-29059250</v>
          </cell>
          <cell r="F12">
            <v>89026018</v>
          </cell>
          <cell r="G12">
            <v>-75</v>
          </cell>
        </row>
        <row r="13">
          <cell r="B13">
            <v>4763502</v>
          </cell>
          <cell r="C13" t="str">
            <v>4763502    OB REVENUE -SECURITY</v>
          </cell>
          <cell r="D13">
            <v>-19145454</v>
          </cell>
          <cell r="E13">
            <v>0</v>
          </cell>
          <cell r="F13">
            <v>19145454</v>
          </cell>
          <cell r="G13">
            <v>-100</v>
          </cell>
        </row>
        <row r="14">
          <cell r="B14">
            <v>4763990</v>
          </cell>
          <cell r="C14" t="str">
            <v>4763990    OTHERS REVENUE - GA</v>
          </cell>
          <cell r="D14">
            <v>-20747310</v>
          </cell>
          <cell r="E14">
            <v>-25623624</v>
          </cell>
          <cell r="F14">
            <v>-4876314</v>
          </cell>
          <cell r="G14">
            <v>24</v>
          </cell>
        </row>
        <row r="15">
          <cell r="B15">
            <v>4763991</v>
          </cell>
          <cell r="C15" t="str">
            <v>4763991    OTHERS REVENUE - CT</v>
          </cell>
          <cell r="D15">
            <v>-6000000</v>
          </cell>
          <cell r="E15">
            <v>-20966950</v>
          </cell>
          <cell r="F15">
            <v>-14966950</v>
          </cell>
          <cell r="G15">
            <v>249</v>
          </cell>
        </row>
        <row r="16">
          <cell r="B16">
            <v>5508001</v>
          </cell>
          <cell r="C16" t="str">
            <v>5508001    G&amp;A-TAX EXP.-PPH</v>
          </cell>
          <cell r="D16">
            <v>624000</v>
          </cell>
          <cell r="E16">
            <v>990000</v>
          </cell>
          <cell r="F16">
            <v>366000</v>
          </cell>
          <cell r="G16">
            <v>59</v>
          </cell>
        </row>
        <row r="17">
          <cell r="B17">
            <v>5599912</v>
          </cell>
          <cell r="C17" t="str">
            <v>5599912    G&amp;A-DONATION EXP.</v>
          </cell>
          <cell r="D17">
            <v>0</v>
          </cell>
          <cell r="E17">
            <v>300000</v>
          </cell>
          <cell r="F17">
            <v>300000</v>
          </cell>
          <cell r="G17">
            <v>0</v>
          </cell>
        </row>
        <row r="18">
          <cell r="B18">
            <v>5601003</v>
          </cell>
          <cell r="C18" t="str">
            <v>5601003    DEP EXP -TOOLS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B19">
            <v>5601004</v>
          </cell>
          <cell r="C19" t="str">
            <v>5601004    DEP EXP -COMM. EQUIP</v>
          </cell>
          <cell r="D19">
            <v>4495626</v>
          </cell>
          <cell r="E19">
            <v>0</v>
          </cell>
          <cell r="F19">
            <v>-4495626</v>
          </cell>
          <cell r="G19">
            <v>-100</v>
          </cell>
        </row>
        <row r="20">
          <cell r="B20">
            <v>5601005</v>
          </cell>
          <cell r="C20" t="str">
            <v>5601005    DEP EXP -FURNITURE,</v>
          </cell>
          <cell r="D20">
            <v>700002</v>
          </cell>
          <cell r="E20">
            <v>1027667</v>
          </cell>
          <cell r="F20">
            <v>327665</v>
          </cell>
          <cell r="G20">
            <v>47</v>
          </cell>
        </row>
        <row r="21">
          <cell r="B21">
            <v>6010035</v>
          </cell>
          <cell r="C21" t="str">
            <v>6010035    COS - DUTY TRIP / TR</v>
          </cell>
          <cell r="D21">
            <v>0</v>
          </cell>
          <cell r="E21">
            <v>17965600</v>
          </cell>
          <cell r="F21">
            <v>17965600</v>
          </cell>
          <cell r="G21">
            <v>0</v>
          </cell>
        </row>
        <row r="22">
          <cell r="B22">
            <v>6700000</v>
          </cell>
          <cell r="C22" t="str">
            <v>6700000    COS - GH - GAJI ATAU</v>
          </cell>
          <cell r="D22">
            <v>2213810130</v>
          </cell>
          <cell r="E22">
            <v>1737240543</v>
          </cell>
          <cell r="F22">
            <v>-476569587</v>
          </cell>
          <cell r="G22">
            <v>-22</v>
          </cell>
        </row>
        <row r="23">
          <cell r="B23">
            <v>6700001</v>
          </cell>
          <cell r="C23" t="str">
            <v>6700001    COS - GH - HONOR TEN</v>
          </cell>
          <cell r="D23">
            <v>0</v>
          </cell>
          <cell r="E23">
            <v>45182148</v>
          </cell>
          <cell r="F23">
            <v>45182148</v>
          </cell>
          <cell r="G23">
            <v>0</v>
          </cell>
        </row>
        <row r="24">
          <cell r="B24">
            <v>6700002</v>
          </cell>
          <cell r="C24" t="str">
            <v>6700002    COS - GH - TUNJANGAN</v>
          </cell>
          <cell r="D24">
            <v>22800000</v>
          </cell>
          <cell r="E24">
            <v>20850000</v>
          </cell>
          <cell r="F24">
            <v>-1950000</v>
          </cell>
          <cell r="G24">
            <v>-9</v>
          </cell>
        </row>
        <row r="25">
          <cell r="B25">
            <v>6700005</v>
          </cell>
          <cell r="C25" t="str">
            <v>6700005    COS - GH - TUNJANGAN</v>
          </cell>
          <cell r="D25">
            <v>108009558</v>
          </cell>
          <cell r="E25">
            <v>129819854</v>
          </cell>
          <cell r="F25">
            <v>21810296</v>
          </cell>
          <cell r="G25">
            <v>20</v>
          </cell>
        </row>
        <row r="26">
          <cell r="B26">
            <v>6700006</v>
          </cell>
          <cell r="C26" t="str">
            <v>6700006    COS - GH - TUNJANGAN</v>
          </cell>
          <cell r="D26">
            <v>108009558</v>
          </cell>
          <cell r="E26">
            <v>113371309</v>
          </cell>
          <cell r="F26">
            <v>5361751</v>
          </cell>
          <cell r="G26">
            <v>5</v>
          </cell>
        </row>
        <row r="27">
          <cell r="B27">
            <v>6700007</v>
          </cell>
          <cell r="C27" t="str">
            <v>6700007    COS - GH - TUNJANGAN</v>
          </cell>
          <cell r="D27">
            <v>133537482</v>
          </cell>
          <cell r="E27">
            <v>87160568</v>
          </cell>
          <cell r="F27">
            <v>-46376914</v>
          </cell>
          <cell r="G27">
            <v>-35</v>
          </cell>
        </row>
        <row r="28">
          <cell r="B28">
            <v>6700008</v>
          </cell>
          <cell r="C28" t="str">
            <v>6700008    COS - GH - TUNJANGAN</v>
          </cell>
          <cell r="D28">
            <v>178817802</v>
          </cell>
          <cell r="E28">
            <v>291202528</v>
          </cell>
          <cell r="F28">
            <v>112384726</v>
          </cell>
          <cell r="G28">
            <v>63</v>
          </cell>
        </row>
        <row r="29">
          <cell r="B29">
            <v>6700009</v>
          </cell>
          <cell r="C29" t="str">
            <v>6700009    COS - GH - BANTUAN U</v>
          </cell>
          <cell r="D29">
            <v>145200000</v>
          </cell>
          <cell r="E29">
            <v>113620000</v>
          </cell>
          <cell r="F29">
            <v>-31580000</v>
          </cell>
          <cell r="G29">
            <v>-22</v>
          </cell>
        </row>
        <row r="30">
          <cell r="B30">
            <v>6700010</v>
          </cell>
          <cell r="C30" t="str">
            <v>6700010    COS - GH - BANTUAN U</v>
          </cell>
          <cell r="D30">
            <v>38160000</v>
          </cell>
          <cell r="E30">
            <v>28440000</v>
          </cell>
          <cell r="F30">
            <v>-9720000</v>
          </cell>
          <cell r="G30">
            <v>-25</v>
          </cell>
        </row>
        <row r="31">
          <cell r="B31">
            <v>6700011</v>
          </cell>
          <cell r="C31" t="str">
            <v>6700011    COS - GH - TUNJANGAN</v>
          </cell>
          <cell r="D31">
            <v>62400000</v>
          </cell>
          <cell r="E31">
            <v>50800000</v>
          </cell>
          <cell r="F31">
            <v>-11600000</v>
          </cell>
          <cell r="G31">
            <v>-19</v>
          </cell>
        </row>
        <row r="32">
          <cell r="B32">
            <v>6700012</v>
          </cell>
          <cell r="C32" t="str">
            <v>6700012    COS - GH - BANTUAN U</v>
          </cell>
          <cell r="D32">
            <v>661440000</v>
          </cell>
          <cell r="E32">
            <v>575040000</v>
          </cell>
          <cell r="F32">
            <v>-86400000</v>
          </cell>
          <cell r="G32">
            <v>-13</v>
          </cell>
        </row>
        <row r="33">
          <cell r="B33">
            <v>6700013</v>
          </cell>
          <cell r="C33" t="str">
            <v>6700013    COS - GH - TUNJANGAN</v>
          </cell>
          <cell r="D33">
            <v>359505150</v>
          </cell>
          <cell r="E33">
            <v>343162580</v>
          </cell>
          <cell r="F33">
            <v>-16342570</v>
          </cell>
          <cell r="G33">
            <v>-5</v>
          </cell>
        </row>
        <row r="34">
          <cell r="B34">
            <v>6700014</v>
          </cell>
          <cell r="C34" t="str">
            <v>6700014    COS - GH - BIAYA PAK</v>
          </cell>
          <cell r="D34">
            <v>177650000</v>
          </cell>
          <cell r="E34">
            <v>752000</v>
          </cell>
          <cell r="F34">
            <v>-176898000</v>
          </cell>
          <cell r="G34">
            <v>-100</v>
          </cell>
        </row>
        <row r="35">
          <cell r="B35">
            <v>6700015</v>
          </cell>
          <cell r="C35" t="str">
            <v>6700015    COS - GH - BIAYA KES</v>
          </cell>
          <cell r="D35">
            <v>366282756</v>
          </cell>
          <cell r="E35">
            <v>360020859</v>
          </cell>
          <cell r="F35">
            <v>-6261897</v>
          </cell>
          <cell r="G35">
            <v>-2</v>
          </cell>
        </row>
        <row r="36">
          <cell r="B36">
            <v>6700017</v>
          </cell>
          <cell r="C36" t="str">
            <v>6700017    COS - GH - BIAYA TUN</v>
          </cell>
          <cell r="D36">
            <v>142800000</v>
          </cell>
          <cell r="E36">
            <v>162066668</v>
          </cell>
          <cell r="F36">
            <v>19266668</v>
          </cell>
          <cell r="G36">
            <v>13</v>
          </cell>
        </row>
        <row r="37">
          <cell r="B37">
            <v>6700018</v>
          </cell>
          <cell r="C37" t="str">
            <v>6700018    COS - GH - BIAYA BAN</v>
          </cell>
          <cell r="D37">
            <v>62599998</v>
          </cell>
          <cell r="E37">
            <v>5000000</v>
          </cell>
          <cell r="F37">
            <v>-57599998</v>
          </cell>
          <cell r="G37">
            <v>-92</v>
          </cell>
        </row>
        <row r="38">
          <cell r="B38">
            <v>6700019</v>
          </cell>
          <cell r="C38" t="str">
            <v>6700019    COS - GH - TUNJANGAN</v>
          </cell>
          <cell r="D38">
            <v>231804096</v>
          </cell>
          <cell r="E38">
            <v>210147210</v>
          </cell>
          <cell r="F38">
            <v>-21656886</v>
          </cell>
          <cell r="G38">
            <v>-9</v>
          </cell>
        </row>
        <row r="39">
          <cell r="B39">
            <v>6700021</v>
          </cell>
          <cell r="C39" t="str">
            <v>6700021    COS - GH - BIAYA MUT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6700022</v>
          </cell>
          <cell r="C40" t="str">
            <v>6700022    COS - GH - TUNJANGAN</v>
          </cell>
          <cell r="D40">
            <v>616744080</v>
          </cell>
          <cell r="E40">
            <v>487475311</v>
          </cell>
          <cell r="F40">
            <v>-129268769</v>
          </cell>
          <cell r="G40">
            <v>-21</v>
          </cell>
        </row>
        <row r="41">
          <cell r="B41">
            <v>6700023</v>
          </cell>
          <cell r="C41" t="str">
            <v>6700023    COS - GH - SUMB. KEL</v>
          </cell>
          <cell r="D41">
            <v>13250000</v>
          </cell>
          <cell r="E41">
            <v>21625000</v>
          </cell>
          <cell r="F41">
            <v>8375000</v>
          </cell>
          <cell r="G41">
            <v>63</v>
          </cell>
        </row>
        <row r="42">
          <cell r="B42">
            <v>6700024</v>
          </cell>
          <cell r="C42" t="str">
            <v>6700024    COS - GH - TUNJANGAN</v>
          </cell>
          <cell r="D42">
            <v>0</v>
          </cell>
          <cell r="E42">
            <v>-212754880</v>
          </cell>
          <cell r="F42">
            <v>-212754880</v>
          </cell>
          <cell r="G42">
            <v>0</v>
          </cell>
        </row>
        <row r="43">
          <cell r="B43">
            <v>6700025</v>
          </cell>
          <cell r="C43" t="str">
            <v>6700025    COS - GH - TUNJANGAN</v>
          </cell>
          <cell r="D43">
            <v>0</v>
          </cell>
          <cell r="E43">
            <v>180000</v>
          </cell>
          <cell r="F43">
            <v>180000</v>
          </cell>
          <cell r="G43">
            <v>0</v>
          </cell>
        </row>
        <row r="44">
          <cell r="B44">
            <v>6700026</v>
          </cell>
          <cell r="C44" t="str">
            <v>6700026    COS - GH - TUNJANGAN</v>
          </cell>
          <cell r="D44">
            <v>19638102</v>
          </cell>
          <cell r="E44">
            <v>17105281</v>
          </cell>
          <cell r="F44">
            <v>-2532821</v>
          </cell>
          <cell r="G44">
            <v>-13</v>
          </cell>
        </row>
        <row r="45">
          <cell r="B45">
            <v>6700028</v>
          </cell>
          <cell r="C45" t="str">
            <v>6700028    COS - GH - TUNJANGAN</v>
          </cell>
          <cell r="D45">
            <v>69600000</v>
          </cell>
          <cell r="E45">
            <v>67200000</v>
          </cell>
          <cell r="F45">
            <v>-2400000</v>
          </cell>
          <cell r="G45">
            <v>-3</v>
          </cell>
        </row>
        <row r="46">
          <cell r="B46">
            <v>6700101</v>
          </cell>
          <cell r="C46" t="str">
            <v>6700101    COS - GH - BEBAN SUB</v>
          </cell>
          <cell r="D46">
            <v>353244714</v>
          </cell>
          <cell r="E46">
            <v>291848576</v>
          </cell>
          <cell r="F46">
            <v>-61396138</v>
          </cell>
          <cell r="G46">
            <v>-17</v>
          </cell>
        </row>
        <row r="47">
          <cell r="B47">
            <v>6700102</v>
          </cell>
          <cell r="C47" t="str">
            <v>6700102    COS - GH - BEBAN SUB</v>
          </cell>
          <cell r="D47">
            <v>784184340</v>
          </cell>
          <cell r="E47">
            <v>793443722</v>
          </cell>
          <cell r="F47">
            <v>9259382</v>
          </cell>
          <cell r="G47">
            <v>1</v>
          </cell>
        </row>
        <row r="48">
          <cell r="B48">
            <v>6700104</v>
          </cell>
          <cell r="C48" t="str">
            <v>6700104    COS - GH - BEBAN SUB</v>
          </cell>
          <cell r="D48">
            <v>272118612</v>
          </cell>
          <cell r="E48">
            <v>210641565</v>
          </cell>
          <cell r="F48">
            <v>-61477047</v>
          </cell>
          <cell r="G48">
            <v>-23</v>
          </cell>
        </row>
        <row r="49">
          <cell r="B49">
            <v>6700105</v>
          </cell>
          <cell r="C49" t="str">
            <v>6700105    COS - GH - BEBAN SUB</v>
          </cell>
          <cell r="D49">
            <v>28999998</v>
          </cell>
          <cell r="E49">
            <v>0</v>
          </cell>
          <cell r="F49">
            <v>-28999998</v>
          </cell>
          <cell r="G49">
            <v>-100</v>
          </cell>
        </row>
        <row r="50">
          <cell r="B50">
            <v>6700106</v>
          </cell>
          <cell r="C50" t="str">
            <v>6700106    COS - GH - BEBAN SUB</v>
          </cell>
          <cell r="D50">
            <v>1612271022</v>
          </cell>
          <cell r="E50">
            <v>1444925075</v>
          </cell>
          <cell r="F50">
            <v>-167345947</v>
          </cell>
          <cell r="G50">
            <v>-10</v>
          </cell>
        </row>
        <row r="51">
          <cell r="B51">
            <v>6700200</v>
          </cell>
          <cell r="C51" t="str">
            <v>6700200    COS - GH - BEBAN SEW</v>
          </cell>
          <cell r="D51">
            <v>71145360</v>
          </cell>
          <cell r="E51">
            <v>70482000</v>
          </cell>
          <cell r="F51">
            <v>-663360</v>
          </cell>
          <cell r="G51">
            <v>-1</v>
          </cell>
        </row>
        <row r="52">
          <cell r="B52">
            <v>6700201</v>
          </cell>
          <cell r="C52" t="str">
            <v>6700201    COS - GH - BEBAN SEW</v>
          </cell>
          <cell r="D52">
            <v>143832000</v>
          </cell>
          <cell r="E52">
            <v>139229570</v>
          </cell>
          <cell r="F52">
            <v>-4602430</v>
          </cell>
          <cell r="G52">
            <v>-3</v>
          </cell>
        </row>
        <row r="53">
          <cell r="B53">
            <v>6700202</v>
          </cell>
          <cell r="C53" t="str">
            <v>6700202    COS - GH - BEBAN SEW</v>
          </cell>
          <cell r="D53">
            <v>5616000</v>
          </cell>
          <cell r="E53">
            <v>5480000</v>
          </cell>
          <cell r="F53">
            <v>-136000</v>
          </cell>
          <cell r="G53">
            <v>-2</v>
          </cell>
        </row>
        <row r="54">
          <cell r="B54">
            <v>6700203</v>
          </cell>
          <cell r="C54" t="str">
            <v>6700203    COS - GH - BEBAN SEW</v>
          </cell>
          <cell r="D54">
            <v>155862720</v>
          </cell>
          <cell r="E54">
            <v>154332000</v>
          </cell>
          <cell r="F54">
            <v>-1530720</v>
          </cell>
          <cell r="G54">
            <v>-1</v>
          </cell>
        </row>
        <row r="55">
          <cell r="B55">
            <v>6700303</v>
          </cell>
          <cell r="C55" t="str">
            <v>6700303    COS - GH - AUTOMOBIL</v>
          </cell>
          <cell r="D55">
            <v>72000000</v>
          </cell>
          <cell r="E55">
            <v>62850000</v>
          </cell>
          <cell r="F55">
            <v>-9150000</v>
          </cell>
          <cell r="G55">
            <v>-13</v>
          </cell>
        </row>
        <row r="56">
          <cell r="B56">
            <v>6700400</v>
          </cell>
          <cell r="C56" t="str">
            <v>6700400    COS - GH - BEBAN KON</v>
          </cell>
          <cell r="D56">
            <v>965067750</v>
          </cell>
          <cell r="E56">
            <v>1031940988</v>
          </cell>
          <cell r="F56">
            <v>66873238</v>
          </cell>
          <cell r="G56">
            <v>7</v>
          </cell>
        </row>
        <row r="57">
          <cell r="B57">
            <v>6700500</v>
          </cell>
          <cell r="C57" t="str">
            <v>6700500    COS - GH - BBM - SOL</v>
          </cell>
          <cell r="D57">
            <v>345125000</v>
          </cell>
          <cell r="E57">
            <v>162960000</v>
          </cell>
          <cell r="F57">
            <v>-182165000</v>
          </cell>
          <cell r="G57">
            <v>-53</v>
          </cell>
        </row>
        <row r="58">
          <cell r="B58">
            <v>6700502</v>
          </cell>
          <cell r="C58" t="str">
            <v>6700502    COS - GH - BBM - BEN</v>
          </cell>
          <cell r="D58">
            <v>34125000</v>
          </cell>
          <cell r="E58">
            <v>7550000</v>
          </cell>
          <cell r="F58">
            <v>-26575000</v>
          </cell>
          <cell r="G58">
            <v>-78</v>
          </cell>
        </row>
        <row r="59">
          <cell r="B59">
            <v>6700600</v>
          </cell>
          <cell r="C59" t="str">
            <v>6700600    COS - GH - BEBAN REA</v>
          </cell>
          <cell r="D59">
            <v>0</v>
          </cell>
          <cell r="E59">
            <v>47000000</v>
          </cell>
          <cell r="F59">
            <v>47000000</v>
          </cell>
          <cell r="G59">
            <v>0</v>
          </cell>
        </row>
        <row r="60">
          <cell r="B60">
            <v>6700601</v>
          </cell>
          <cell r="C60" t="str">
            <v>6700601    COS - GH - BEBAN PEN</v>
          </cell>
          <cell r="D60">
            <v>214824</v>
          </cell>
          <cell r="E60">
            <v>765350</v>
          </cell>
          <cell r="F60">
            <v>550526</v>
          </cell>
          <cell r="G60">
            <v>256</v>
          </cell>
        </row>
        <row r="61">
          <cell r="B61">
            <v>6700605</v>
          </cell>
          <cell r="C61" t="str">
            <v>6700605    COS - GH - BEBAN PEM</v>
          </cell>
          <cell r="D61">
            <v>0</v>
          </cell>
          <cell r="E61">
            <v>1210000</v>
          </cell>
          <cell r="F61">
            <v>1210000</v>
          </cell>
          <cell r="G61">
            <v>0</v>
          </cell>
        </row>
        <row r="62">
          <cell r="B62">
            <v>6700606</v>
          </cell>
          <cell r="C62" t="str">
            <v>6700606    COS - GH - BEBAN PEM</v>
          </cell>
          <cell r="D62">
            <v>4599036</v>
          </cell>
          <cell r="E62">
            <v>0</v>
          </cell>
          <cell r="F62">
            <v>-4599036</v>
          </cell>
          <cell r="G62">
            <v>-100</v>
          </cell>
        </row>
        <row r="63">
          <cell r="B63">
            <v>6700607</v>
          </cell>
          <cell r="C63" t="str">
            <v>6700607    COS - GH - BEBAN PEM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</row>
        <row r="64">
          <cell r="B64">
            <v>6700608</v>
          </cell>
          <cell r="C64" t="str">
            <v>6700608    COS - GH - BEBAN PAS</v>
          </cell>
          <cell r="D64">
            <v>27130998</v>
          </cell>
          <cell r="E64">
            <v>18635000</v>
          </cell>
          <cell r="F64">
            <v>-8495998</v>
          </cell>
          <cell r="G64">
            <v>-31</v>
          </cell>
        </row>
        <row r="65">
          <cell r="B65">
            <v>6700610</v>
          </cell>
          <cell r="C65" t="str">
            <v>6700610    COS - GH - HIASAN CO</v>
          </cell>
          <cell r="D65">
            <v>0</v>
          </cell>
          <cell r="E65">
            <v>290200</v>
          </cell>
          <cell r="F65">
            <v>290200</v>
          </cell>
          <cell r="G65">
            <v>0</v>
          </cell>
        </row>
        <row r="66">
          <cell r="B66">
            <v>6700611</v>
          </cell>
          <cell r="C66" t="str">
            <v>6700611    COS - GH - PAYUNG</v>
          </cell>
          <cell r="D66">
            <v>21000000</v>
          </cell>
          <cell r="E66">
            <v>7928050</v>
          </cell>
          <cell r="F66">
            <v>-13071950</v>
          </cell>
          <cell r="G66">
            <v>-62</v>
          </cell>
        </row>
        <row r="67">
          <cell r="B67">
            <v>6700612</v>
          </cell>
          <cell r="C67" t="str">
            <v>6700612    COS - GH - SAFETY CO</v>
          </cell>
          <cell r="D67">
            <v>3000000</v>
          </cell>
          <cell r="E67">
            <v>7500000</v>
          </cell>
          <cell r="F67">
            <v>4500000</v>
          </cell>
          <cell r="G67">
            <v>150</v>
          </cell>
        </row>
        <row r="68">
          <cell r="B68">
            <v>6700613</v>
          </cell>
          <cell r="C68" t="str">
            <v>6700613    COS - GH - WHEEL COC</v>
          </cell>
          <cell r="D68">
            <v>7500000</v>
          </cell>
          <cell r="E68">
            <v>0</v>
          </cell>
          <cell r="F68">
            <v>-7500000</v>
          </cell>
          <cell r="G68">
            <v>-100</v>
          </cell>
        </row>
        <row r="69">
          <cell r="B69">
            <v>6700614</v>
          </cell>
          <cell r="C69" t="str">
            <v>6700614    COS - GH - SIGNBOARD</v>
          </cell>
          <cell r="D69">
            <v>10070000</v>
          </cell>
          <cell r="E69">
            <v>4865000</v>
          </cell>
          <cell r="F69">
            <v>-5205000</v>
          </cell>
          <cell r="G69">
            <v>-52</v>
          </cell>
        </row>
        <row r="70">
          <cell r="B70">
            <v>6700615</v>
          </cell>
          <cell r="C70" t="str">
            <v>6700615    COS - GH - APRON FIR</v>
          </cell>
          <cell r="D70">
            <v>5500000</v>
          </cell>
          <cell r="E70">
            <v>0</v>
          </cell>
          <cell r="F70">
            <v>-5500000</v>
          </cell>
          <cell r="G70">
            <v>-100</v>
          </cell>
        </row>
        <row r="71">
          <cell r="B71">
            <v>6700617</v>
          </cell>
          <cell r="C71" t="str">
            <v>6700617    COS - GH - WATER STE</v>
          </cell>
          <cell r="D71">
            <v>45887500</v>
          </cell>
          <cell r="E71">
            <v>23664771</v>
          </cell>
          <cell r="F71">
            <v>-22222729</v>
          </cell>
          <cell r="G71">
            <v>-48</v>
          </cell>
        </row>
        <row r="72">
          <cell r="B72">
            <v>6700619</v>
          </cell>
          <cell r="C72" t="str">
            <v>6700619    COS - GH - WHEELCHAI</v>
          </cell>
          <cell r="D72">
            <v>3119094</v>
          </cell>
          <cell r="E72">
            <v>3000000</v>
          </cell>
          <cell r="F72">
            <v>-119094</v>
          </cell>
          <cell r="G72">
            <v>-4</v>
          </cell>
        </row>
        <row r="73">
          <cell r="B73">
            <v>6700700</v>
          </cell>
          <cell r="C73" t="str">
            <v>6700700    COS - GH - M&amp;R - RUA</v>
          </cell>
          <cell r="D73">
            <v>7500000</v>
          </cell>
          <cell r="E73">
            <v>1110000</v>
          </cell>
          <cell r="F73">
            <v>-6390000</v>
          </cell>
          <cell r="G73">
            <v>-85</v>
          </cell>
        </row>
        <row r="74">
          <cell r="B74">
            <v>6700701</v>
          </cell>
          <cell r="C74" t="str">
            <v>6700701    COS - GH - M&amp;R - GRO</v>
          </cell>
          <cell r="D74">
            <v>302988894</v>
          </cell>
          <cell r="E74">
            <v>133812402</v>
          </cell>
          <cell r="F74">
            <v>-169176492</v>
          </cell>
          <cell r="G74">
            <v>-56</v>
          </cell>
        </row>
        <row r="75">
          <cell r="B75">
            <v>6700702</v>
          </cell>
          <cell r="C75" t="str">
            <v>6700702    COS - GH - M&amp;R - GRO</v>
          </cell>
          <cell r="D75">
            <v>5200702</v>
          </cell>
          <cell r="E75">
            <v>31872500</v>
          </cell>
          <cell r="F75">
            <v>26671798</v>
          </cell>
          <cell r="G75">
            <v>513</v>
          </cell>
        </row>
        <row r="76">
          <cell r="B76">
            <v>6700704</v>
          </cell>
          <cell r="C76" t="str">
            <v>6700704    COS - GH - M&amp;R - PER</v>
          </cell>
          <cell r="D76">
            <v>12000000</v>
          </cell>
          <cell r="E76">
            <v>19777144</v>
          </cell>
          <cell r="F76">
            <v>7777144</v>
          </cell>
          <cell r="G76">
            <v>65</v>
          </cell>
        </row>
        <row r="77">
          <cell r="B77">
            <v>6700706</v>
          </cell>
          <cell r="C77" t="str">
            <v>6700706    COS - GH - M&amp;R - COM</v>
          </cell>
          <cell r="D77">
            <v>32611000</v>
          </cell>
          <cell r="E77">
            <v>25955909</v>
          </cell>
          <cell r="F77">
            <v>-6655091</v>
          </cell>
          <cell r="G77">
            <v>-20</v>
          </cell>
        </row>
        <row r="78">
          <cell r="B78">
            <v>6700707</v>
          </cell>
          <cell r="C78" t="str">
            <v>6700707    COS - GH - M&amp;R - OPE</v>
          </cell>
          <cell r="D78">
            <v>1985000</v>
          </cell>
          <cell r="E78">
            <v>3279528</v>
          </cell>
          <cell r="F78">
            <v>1294528</v>
          </cell>
          <cell r="G78">
            <v>65</v>
          </cell>
        </row>
        <row r="79">
          <cell r="B79">
            <v>6700708</v>
          </cell>
          <cell r="C79" t="str">
            <v>6700708    COS - GH - M&amp;R - OPE</v>
          </cell>
          <cell r="D79">
            <v>1450000</v>
          </cell>
          <cell r="E79">
            <v>0</v>
          </cell>
          <cell r="F79">
            <v>-1450000</v>
          </cell>
          <cell r="G79">
            <v>-100</v>
          </cell>
        </row>
        <row r="80">
          <cell r="B80">
            <v>6700709</v>
          </cell>
          <cell r="C80" t="str">
            <v>6700709    COS - GH - M&amp;R - FUR</v>
          </cell>
          <cell r="D80">
            <v>6350000</v>
          </cell>
          <cell r="E80">
            <v>0</v>
          </cell>
          <cell r="F80">
            <v>-6350000</v>
          </cell>
          <cell r="G80">
            <v>-100</v>
          </cell>
        </row>
        <row r="81">
          <cell r="B81">
            <v>6700710</v>
          </cell>
          <cell r="C81" t="str">
            <v>6700710    COS - GH - M&amp;R - ELE</v>
          </cell>
          <cell r="D81">
            <v>2500000</v>
          </cell>
          <cell r="E81">
            <v>52500</v>
          </cell>
          <cell r="F81">
            <v>-2447500</v>
          </cell>
          <cell r="G81">
            <v>-98</v>
          </cell>
        </row>
        <row r="82">
          <cell r="B82">
            <v>6700711</v>
          </cell>
          <cell r="C82" t="str">
            <v>6700711    COS - GH - M&amp;R - PLU</v>
          </cell>
          <cell r="D82">
            <v>1500000</v>
          </cell>
          <cell r="E82">
            <v>0</v>
          </cell>
          <cell r="F82">
            <v>-1500000</v>
          </cell>
          <cell r="G82">
            <v>-100</v>
          </cell>
        </row>
        <row r="83">
          <cell r="B83">
            <v>6700712</v>
          </cell>
          <cell r="C83" t="str">
            <v>6700712    COS - GH - M&amp;R- AC I</v>
          </cell>
          <cell r="D83">
            <v>6609000</v>
          </cell>
          <cell r="E83">
            <v>9060000</v>
          </cell>
          <cell r="F83">
            <v>2451000</v>
          </cell>
          <cell r="G83">
            <v>37</v>
          </cell>
        </row>
        <row r="84">
          <cell r="B84">
            <v>6700713</v>
          </cell>
          <cell r="C84" t="str">
            <v>6700713    COS - GH - M&amp;R - HAR</v>
          </cell>
          <cell r="D84">
            <v>5397000</v>
          </cell>
          <cell r="E84">
            <v>1885000</v>
          </cell>
          <cell r="F84">
            <v>-3512000</v>
          </cell>
          <cell r="G84">
            <v>-65</v>
          </cell>
        </row>
        <row r="85">
          <cell r="B85">
            <v>6700714</v>
          </cell>
          <cell r="C85" t="str">
            <v>6700714    COS - GH - M&amp;R - SOF</v>
          </cell>
          <cell r="D85">
            <v>4915000</v>
          </cell>
          <cell r="E85">
            <v>1345000</v>
          </cell>
          <cell r="F85">
            <v>-3570000</v>
          </cell>
          <cell r="G85">
            <v>-73</v>
          </cell>
        </row>
        <row r="86">
          <cell r="B86">
            <v>6700802</v>
          </cell>
          <cell r="C86" t="str">
            <v>6700802    COS - GH - BEBAN PEN</v>
          </cell>
          <cell r="D86">
            <v>82410000</v>
          </cell>
          <cell r="E86">
            <v>36298882</v>
          </cell>
          <cell r="F86">
            <v>-46111118</v>
          </cell>
          <cell r="G86">
            <v>-56</v>
          </cell>
        </row>
        <row r="87">
          <cell r="B87">
            <v>6700850</v>
          </cell>
          <cell r="C87" t="str">
            <v>6700850    COS - GH - TRAINING</v>
          </cell>
          <cell r="D87">
            <v>0</v>
          </cell>
          <cell r="E87">
            <v>10200000</v>
          </cell>
          <cell r="F87">
            <v>10200000</v>
          </cell>
          <cell r="G87">
            <v>0</v>
          </cell>
        </row>
        <row r="88">
          <cell r="B88">
            <v>6700900</v>
          </cell>
          <cell r="C88" t="str">
            <v>6700900    COS - GH - BEBAN ATK</v>
          </cell>
          <cell r="D88">
            <v>19861080</v>
          </cell>
          <cell r="E88">
            <v>18298275</v>
          </cell>
          <cell r="F88">
            <v>-1562805</v>
          </cell>
          <cell r="G88">
            <v>-8</v>
          </cell>
        </row>
        <row r="89">
          <cell r="B89">
            <v>6700901</v>
          </cell>
          <cell r="C89" t="str">
            <v>6700901    COS - GH - BEBAN PER</v>
          </cell>
          <cell r="D89">
            <v>53432832</v>
          </cell>
          <cell r="E89">
            <v>24054318</v>
          </cell>
          <cell r="F89">
            <v>-29378514</v>
          </cell>
          <cell r="G89">
            <v>-55</v>
          </cell>
        </row>
        <row r="90">
          <cell r="B90">
            <v>6700902</v>
          </cell>
          <cell r="C90" t="str">
            <v>6700902    COS - GH - BEBAN SUR</v>
          </cell>
          <cell r="D90">
            <v>604602</v>
          </cell>
          <cell r="E90">
            <v>0</v>
          </cell>
          <cell r="F90">
            <v>-604602</v>
          </cell>
          <cell r="G90">
            <v>-100</v>
          </cell>
        </row>
        <row r="91">
          <cell r="B91">
            <v>6700904</v>
          </cell>
          <cell r="C91" t="str">
            <v>6700904    COS - GH - BEBAN KEP</v>
          </cell>
          <cell r="D91">
            <v>28566120</v>
          </cell>
          <cell r="E91">
            <v>29975592</v>
          </cell>
          <cell r="F91">
            <v>1409472</v>
          </cell>
          <cell r="G91">
            <v>5</v>
          </cell>
        </row>
        <row r="92">
          <cell r="B92">
            <v>6700905</v>
          </cell>
          <cell r="C92" t="str">
            <v>6700905    COS - GH - BEBAN REK</v>
          </cell>
          <cell r="D92">
            <v>21611052</v>
          </cell>
          <cell r="E92">
            <v>26238471</v>
          </cell>
          <cell r="F92">
            <v>4627419</v>
          </cell>
          <cell r="G92">
            <v>21</v>
          </cell>
        </row>
        <row r="93">
          <cell r="B93">
            <v>6700906</v>
          </cell>
          <cell r="C93" t="str">
            <v>6700906    COS - GH - BEBAN REK</v>
          </cell>
          <cell r="D93">
            <v>68931768</v>
          </cell>
          <cell r="E93">
            <v>81273819</v>
          </cell>
          <cell r="F93">
            <v>12342051</v>
          </cell>
          <cell r="G93">
            <v>18</v>
          </cell>
        </row>
        <row r="94">
          <cell r="B94">
            <v>6700907</v>
          </cell>
          <cell r="C94" t="str">
            <v>6700907    COS - GH - BEBAN REK</v>
          </cell>
          <cell r="D94">
            <v>15789384</v>
          </cell>
          <cell r="E94">
            <v>9065000</v>
          </cell>
          <cell r="F94">
            <v>-6724384</v>
          </cell>
          <cell r="G94">
            <v>-43</v>
          </cell>
        </row>
        <row r="95">
          <cell r="B95">
            <v>6700908</v>
          </cell>
          <cell r="C95" t="str">
            <v>6700908    COS - GH - BEBAN REK</v>
          </cell>
          <cell r="D95">
            <v>6819762</v>
          </cell>
          <cell r="E95">
            <v>6000000</v>
          </cell>
          <cell r="F95">
            <v>-819762</v>
          </cell>
          <cell r="G95">
            <v>-12</v>
          </cell>
        </row>
        <row r="96">
          <cell r="B96">
            <v>6700909</v>
          </cell>
          <cell r="C96" t="str">
            <v>6700909    COS - GH - BEBAN PEM</v>
          </cell>
          <cell r="D96">
            <v>10999998</v>
          </cell>
          <cell r="E96">
            <v>24075000</v>
          </cell>
          <cell r="F96">
            <v>13075002</v>
          </cell>
          <cell r="G96">
            <v>119</v>
          </cell>
        </row>
        <row r="97">
          <cell r="B97">
            <v>6701201</v>
          </cell>
          <cell r="C97" t="str">
            <v>6701201    COS - GH - KLAIM KER</v>
          </cell>
          <cell r="D97">
            <v>4000002</v>
          </cell>
          <cell r="E97">
            <v>1801000</v>
          </cell>
          <cell r="F97">
            <v>-2199002</v>
          </cell>
          <cell r="G97">
            <v>-55</v>
          </cell>
        </row>
        <row r="98">
          <cell r="B98">
            <v>6701202</v>
          </cell>
          <cell r="C98" t="str">
            <v>6701202    COS - GH - KLAIM PEN</v>
          </cell>
          <cell r="D98">
            <v>12000000</v>
          </cell>
          <cell r="E98">
            <v>5115981</v>
          </cell>
          <cell r="F98">
            <v>-6884019</v>
          </cell>
          <cell r="G98">
            <v>-57</v>
          </cell>
        </row>
        <row r="99">
          <cell r="B99">
            <v>6701207</v>
          </cell>
          <cell r="C99" t="str">
            <v>6701207    COS - GH - KLAIM BAG</v>
          </cell>
          <cell r="D99">
            <v>4999998</v>
          </cell>
          <cell r="E99">
            <v>1400000</v>
          </cell>
          <cell r="F99">
            <v>-3599998</v>
          </cell>
          <cell r="G99">
            <v>-72</v>
          </cell>
        </row>
        <row r="100">
          <cell r="B100">
            <v>6701208</v>
          </cell>
          <cell r="C100" t="str">
            <v>6701208    COS - GH - KLAIM BAG</v>
          </cell>
          <cell r="D100">
            <v>0</v>
          </cell>
          <cell r="E100">
            <v>150000</v>
          </cell>
          <cell r="F100">
            <v>150000</v>
          </cell>
          <cell r="G100">
            <v>0</v>
          </cell>
        </row>
        <row r="101">
          <cell r="B101">
            <v>6701301</v>
          </cell>
          <cell r="C101" t="str">
            <v>6701301    COS - GH - TRAVEL EX</v>
          </cell>
          <cell r="D101">
            <v>7028718</v>
          </cell>
          <cell r="E101">
            <v>600000</v>
          </cell>
          <cell r="F101">
            <v>-6428718</v>
          </cell>
          <cell r="G101">
            <v>-91</v>
          </cell>
        </row>
        <row r="102">
          <cell r="B102">
            <v>6720019</v>
          </cell>
          <cell r="C102" t="str">
            <v>6720019    COS - CS - TUNJANGAN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</row>
        <row r="103">
          <cell r="B103">
            <v>6720022</v>
          </cell>
          <cell r="C103" t="str">
            <v>6720022    COS - CS - TUNJANGAN</v>
          </cell>
          <cell r="D103">
            <v>0</v>
          </cell>
          <cell r="E103">
            <v>35411322</v>
          </cell>
          <cell r="F103">
            <v>35411322</v>
          </cell>
          <cell r="G103">
            <v>0</v>
          </cell>
        </row>
        <row r="104">
          <cell r="B104">
            <v>6723000</v>
          </cell>
          <cell r="C104" t="str">
            <v>6723000    COS - CS - BEBAN KON</v>
          </cell>
          <cell r="D104">
            <v>41388600</v>
          </cell>
          <cell r="E104">
            <v>42382410</v>
          </cell>
          <cell r="F104">
            <v>993810</v>
          </cell>
          <cell r="G104">
            <v>2</v>
          </cell>
        </row>
        <row r="105">
          <cell r="B105">
            <v>6724200</v>
          </cell>
          <cell r="C105" t="str">
            <v>6724200    COS - CS - M&amp;R - TOO</v>
          </cell>
          <cell r="D105">
            <v>1079202</v>
          </cell>
          <cell r="E105">
            <v>990000</v>
          </cell>
          <cell r="F105">
            <v>-89202</v>
          </cell>
          <cell r="G105">
            <v>-8</v>
          </cell>
        </row>
        <row r="106">
          <cell r="B106">
            <v>6724900</v>
          </cell>
          <cell r="C106" t="str">
            <v>6724900    COS - CS - M&amp;R - HAR</v>
          </cell>
          <cell r="D106">
            <v>0</v>
          </cell>
          <cell r="E106">
            <v>1325000</v>
          </cell>
          <cell r="F106">
            <v>1325000</v>
          </cell>
          <cell r="G106">
            <v>0</v>
          </cell>
        </row>
        <row r="107">
          <cell r="B107">
            <v>6725200</v>
          </cell>
          <cell r="C107" t="str">
            <v>6725200    COS - CS - BEBAN SUB</v>
          </cell>
          <cell r="D107">
            <v>243419052</v>
          </cell>
          <cell r="E107">
            <v>157552945</v>
          </cell>
          <cell r="F107">
            <v>-85866107</v>
          </cell>
          <cell r="G107">
            <v>-35</v>
          </cell>
        </row>
        <row r="108">
          <cell r="B108">
            <v>6726000</v>
          </cell>
          <cell r="C108" t="str">
            <v>6726000    COS - CS - BEBAN SEW</v>
          </cell>
          <cell r="D108">
            <v>25958400</v>
          </cell>
          <cell r="E108">
            <v>24960000</v>
          </cell>
          <cell r="F108">
            <v>-998400</v>
          </cell>
          <cell r="G108">
            <v>-4</v>
          </cell>
        </row>
        <row r="109">
          <cell r="B109">
            <v>6727000</v>
          </cell>
          <cell r="C109" t="str">
            <v>6727000    COS - CS - BEBAN PEM</v>
          </cell>
          <cell r="D109">
            <v>9469026</v>
          </cell>
          <cell r="E109">
            <v>4870500</v>
          </cell>
          <cell r="F109">
            <v>-4598526</v>
          </cell>
          <cell r="G109">
            <v>-49</v>
          </cell>
        </row>
        <row r="110">
          <cell r="B110">
            <v>6727002</v>
          </cell>
          <cell r="C110" t="str">
            <v>6727002    COS - CS - BEBAN REK</v>
          </cell>
          <cell r="D110">
            <v>4864926</v>
          </cell>
          <cell r="E110">
            <v>7830903</v>
          </cell>
          <cell r="F110">
            <v>2965977</v>
          </cell>
          <cell r="G110">
            <v>61</v>
          </cell>
        </row>
        <row r="111">
          <cell r="B111">
            <v>6727008</v>
          </cell>
          <cell r="C111" t="str">
            <v>6727008    COS - CS - BEBAN PER</v>
          </cell>
          <cell r="D111">
            <v>12499998</v>
          </cell>
          <cell r="E111">
            <v>2650000</v>
          </cell>
          <cell r="F111">
            <v>-9849998</v>
          </cell>
          <cell r="G111">
            <v>-79</v>
          </cell>
        </row>
        <row r="112">
          <cell r="B112">
            <v>6727009</v>
          </cell>
          <cell r="C112" t="str">
            <v>6727009    COS - CS - BEBAN FAS</v>
          </cell>
          <cell r="D112">
            <v>21000000</v>
          </cell>
          <cell r="E112">
            <v>17400000</v>
          </cell>
          <cell r="F112">
            <v>-3600000</v>
          </cell>
          <cell r="G112">
            <v>-17</v>
          </cell>
        </row>
        <row r="113">
          <cell r="B113">
            <v>6743010</v>
          </cell>
          <cell r="C113" t="str">
            <v>6743010    DEPR EXP - GROUNDHAN</v>
          </cell>
          <cell r="D113">
            <v>798999450</v>
          </cell>
          <cell r="E113">
            <v>218767124</v>
          </cell>
          <cell r="F113">
            <v>-580232326</v>
          </cell>
          <cell r="G113">
            <v>-73</v>
          </cell>
        </row>
        <row r="114">
          <cell r="B114">
            <v>6743020</v>
          </cell>
          <cell r="C114" t="str">
            <v>6743020    DEPR EXP - GROUNDHAN</v>
          </cell>
          <cell r="D114">
            <v>41814552</v>
          </cell>
          <cell r="E114">
            <v>27906121</v>
          </cell>
          <cell r="F114">
            <v>-13908431</v>
          </cell>
          <cell r="G114">
            <v>-33</v>
          </cell>
        </row>
        <row r="115">
          <cell r="B115">
            <v>6743300</v>
          </cell>
          <cell r="C115" t="str">
            <v>6743300    DEPR EXP - TOOLS</v>
          </cell>
          <cell r="D115">
            <v>5031252</v>
          </cell>
          <cell r="E115">
            <v>0</v>
          </cell>
          <cell r="F115">
            <v>-5031252</v>
          </cell>
          <cell r="G115">
            <v>-100</v>
          </cell>
        </row>
        <row r="116">
          <cell r="B116">
            <v>6743410</v>
          </cell>
          <cell r="C116" t="str">
            <v>6743410    DEPR EXP - COM.EQ GP</v>
          </cell>
          <cell r="D116">
            <v>900000</v>
          </cell>
          <cell r="E116">
            <v>0</v>
          </cell>
          <cell r="F116">
            <v>-900000</v>
          </cell>
          <cell r="G116">
            <v>-100</v>
          </cell>
        </row>
        <row r="117">
          <cell r="B117">
            <v>6743420</v>
          </cell>
          <cell r="C117" t="str">
            <v>6743420    DEPR EXP - COMMUNICA</v>
          </cell>
          <cell r="D117">
            <v>0</v>
          </cell>
          <cell r="E117">
            <v>4867954</v>
          </cell>
          <cell r="F117">
            <v>4867954</v>
          </cell>
          <cell r="G117">
            <v>0</v>
          </cell>
        </row>
        <row r="118">
          <cell r="B118">
            <v>6744110</v>
          </cell>
          <cell r="C118" t="str">
            <v>6744110    DEPR EXP - HARDWARE</v>
          </cell>
          <cell r="D118">
            <v>1843752</v>
          </cell>
          <cell r="E118">
            <v>0</v>
          </cell>
          <cell r="F118">
            <v>-1843752</v>
          </cell>
          <cell r="G118">
            <v>-100</v>
          </cell>
        </row>
        <row r="119">
          <cell r="B119">
            <v>6744120</v>
          </cell>
          <cell r="C119" t="str">
            <v>6744120    DEPR EXP - HARDWARE-</v>
          </cell>
          <cell r="D119">
            <v>10741308</v>
          </cell>
          <cell r="E119">
            <v>11149338</v>
          </cell>
          <cell r="F119">
            <v>408030</v>
          </cell>
          <cell r="G119">
            <v>4</v>
          </cell>
        </row>
        <row r="120">
          <cell r="B120">
            <v>6745020</v>
          </cell>
          <cell r="C120" t="str">
            <v>6745020    DEPR EXP - AUTOMOBIL</v>
          </cell>
          <cell r="D120">
            <v>1925520</v>
          </cell>
          <cell r="E120">
            <v>1925521</v>
          </cell>
          <cell r="F120">
            <v>1</v>
          </cell>
          <cell r="G120">
            <v>0</v>
          </cell>
        </row>
        <row r="121">
          <cell r="B121">
            <v>6746010</v>
          </cell>
          <cell r="C121" t="str">
            <v>6746010    DEPR EXP - ELECTRICA</v>
          </cell>
          <cell r="D121">
            <v>1695054</v>
          </cell>
          <cell r="E121">
            <v>1695059</v>
          </cell>
          <cell r="F121">
            <v>5</v>
          </cell>
          <cell r="G121">
            <v>0</v>
          </cell>
        </row>
        <row r="122">
          <cell r="B122">
            <v>6746030</v>
          </cell>
          <cell r="C122" t="str">
            <v>6746030    DEPR EXP - A/C INSTA</v>
          </cell>
          <cell r="D122">
            <v>1779282</v>
          </cell>
          <cell r="E122">
            <v>966786</v>
          </cell>
          <cell r="F122">
            <v>-812496</v>
          </cell>
          <cell r="G122">
            <v>-46</v>
          </cell>
        </row>
        <row r="123">
          <cell r="B123">
            <v>6750001</v>
          </cell>
          <cell r="C123" t="str">
            <v>6750001    MARK - BEBAN PERJAMU</v>
          </cell>
          <cell r="D123">
            <v>49999998</v>
          </cell>
          <cell r="E123">
            <v>60024959</v>
          </cell>
          <cell r="F123">
            <v>10024961</v>
          </cell>
          <cell r="G123">
            <v>20</v>
          </cell>
        </row>
        <row r="124">
          <cell r="B124">
            <v>6760000</v>
          </cell>
          <cell r="C124" t="str">
            <v>6760000    G&amp;A - GAJI ATAU UPAH</v>
          </cell>
          <cell r="D124">
            <v>313610142</v>
          </cell>
          <cell r="E124">
            <v>230017104</v>
          </cell>
          <cell r="F124">
            <v>-83593038</v>
          </cell>
          <cell r="G124">
            <v>-27</v>
          </cell>
        </row>
        <row r="125">
          <cell r="B125">
            <v>6760001</v>
          </cell>
          <cell r="C125" t="str">
            <v>6760001    G&amp;A - HONOR TENAGA K</v>
          </cell>
          <cell r="D125">
            <v>0</v>
          </cell>
          <cell r="E125">
            <v>22591074</v>
          </cell>
          <cell r="F125">
            <v>22591074</v>
          </cell>
          <cell r="G125">
            <v>0</v>
          </cell>
        </row>
        <row r="126">
          <cell r="B126">
            <v>6760103</v>
          </cell>
          <cell r="C126" t="str">
            <v>6760103    G&amp;A - BIAYA IURAN DA</v>
          </cell>
          <cell r="D126">
            <v>17248560</v>
          </cell>
          <cell r="E126">
            <v>16803621</v>
          </cell>
          <cell r="F126">
            <v>-444939</v>
          </cell>
          <cell r="G126">
            <v>-3</v>
          </cell>
        </row>
        <row r="127">
          <cell r="B127">
            <v>6760104</v>
          </cell>
          <cell r="C127" t="str">
            <v>6760104    G&amp;A - BIAYA IURAN TH</v>
          </cell>
          <cell r="D127">
            <v>17248560</v>
          </cell>
          <cell r="E127">
            <v>12650943</v>
          </cell>
          <cell r="F127">
            <v>-4597617</v>
          </cell>
          <cell r="G127">
            <v>-27</v>
          </cell>
        </row>
        <row r="128">
          <cell r="B128">
            <v>6760105</v>
          </cell>
          <cell r="C128" t="str">
            <v>6760105    G&amp;A - BIAYA IURAN JA</v>
          </cell>
          <cell r="D128">
            <v>20425134</v>
          </cell>
          <cell r="E128">
            <v>12352546</v>
          </cell>
          <cell r="F128">
            <v>-8072588</v>
          </cell>
          <cell r="G128">
            <v>-40</v>
          </cell>
        </row>
        <row r="129">
          <cell r="B129">
            <v>6760106</v>
          </cell>
          <cell r="C129" t="str">
            <v>6760106    G&amp;A - BIAYA UPAH LEM</v>
          </cell>
          <cell r="D129">
            <v>15632694</v>
          </cell>
          <cell r="E129">
            <v>16039614</v>
          </cell>
          <cell r="F129">
            <v>406920</v>
          </cell>
          <cell r="G129">
            <v>3</v>
          </cell>
        </row>
        <row r="130">
          <cell r="B130">
            <v>6760107</v>
          </cell>
          <cell r="C130" t="str">
            <v>6760107    G&amp;A - BANTUAN UANG M</v>
          </cell>
          <cell r="D130">
            <v>18480000</v>
          </cell>
          <cell r="E130">
            <v>13160000</v>
          </cell>
          <cell r="F130">
            <v>-5320000</v>
          </cell>
          <cell r="G130">
            <v>-29</v>
          </cell>
        </row>
        <row r="131">
          <cell r="B131">
            <v>6760110</v>
          </cell>
          <cell r="C131" t="str">
            <v>6760110    G&amp;A - BANTUAN UANG T</v>
          </cell>
          <cell r="D131">
            <v>63600000</v>
          </cell>
          <cell r="E131">
            <v>45840000</v>
          </cell>
          <cell r="F131">
            <v>-17760000</v>
          </cell>
          <cell r="G131">
            <v>-28</v>
          </cell>
        </row>
        <row r="132">
          <cell r="B132">
            <v>6760111</v>
          </cell>
          <cell r="C132" t="str">
            <v>6760111    G&amp;A - TUNJANGAN PAJA</v>
          </cell>
          <cell r="D132">
            <v>65367210</v>
          </cell>
          <cell r="E132">
            <v>47563667</v>
          </cell>
          <cell r="F132">
            <v>-17803543</v>
          </cell>
          <cell r="G132">
            <v>-27</v>
          </cell>
        </row>
        <row r="133">
          <cell r="B133">
            <v>6760112</v>
          </cell>
          <cell r="C133" t="str">
            <v>6760112    G&amp;A - BIAYA PAKAIAN</v>
          </cell>
          <cell r="D133">
            <v>18900000</v>
          </cell>
          <cell r="E133">
            <v>0</v>
          </cell>
          <cell r="F133">
            <v>-18900000</v>
          </cell>
          <cell r="G133">
            <v>-100</v>
          </cell>
        </row>
        <row r="134">
          <cell r="B134">
            <v>6760113</v>
          </cell>
          <cell r="C134" t="str">
            <v>6760113    G&amp;A - BIAYA KESEHATA</v>
          </cell>
          <cell r="D134">
            <v>51766596</v>
          </cell>
          <cell r="E134">
            <v>46802245</v>
          </cell>
          <cell r="F134">
            <v>-4964351</v>
          </cell>
          <cell r="G134">
            <v>-10</v>
          </cell>
        </row>
        <row r="135">
          <cell r="B135">
            <v>6760114</v>
          </cell>
          <cell r="C135" t="str">
            <v>6760114    G&amp;A - BIAYA TUNJANGA</v>
          </cell>
          <cell r="D135">
            <v>75600000</v>
          </cell>
          <cell r="E135">
            <v>69300000</v>
          </cell>
          <cell r="F135">
            <v>-6300000</v>
          </cell>
          <cell r="G135">
            <v>-8</v>
          </cell>
        </row>
        <row r="136">
          <cell r="B136">
            <v>6760115</v>
          </cell>
          <cell r="C136" t="str">
            <v>6760115    G&amp;A - BIAYA BANTUAN</v>
          </cell>
          <cell r="D136">
            <v>38400000</v>
          </cell>
          <cell r="E136">
            <v>12500000</v>
          </cell>
          <cell r="F136">
            <v>-25900000</v>
          </cell>
          <cell r="G136">
            <v>-67</v>
          </cell>
        </row>
        <row r="137">
          <cell r="B137">
            <v>6760116</v>
          </cell>
          <cell r="C137" t="str">
            <v>6760116    G&amp;A - TUNJANGAN HARI</v>
          </cell>
          <cell r="D137">
            <v>37734180</v>
          </cell>
          <cell r="E137">
            <v>24271841</v>
          </cell>
          <cell r="F137">
            <v>-13462339</v>
          </cell>
          <cell r="G137">
            <v>-36</v>
          </cell>
        </row>
        <row r="138">
          <cell r="B138">
            <v>6760118</v>
          </cell>
          <cell r="C138" t="str">
            <v>6760118    G&amp;A - BIAYA MUTASI /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</row>
        <row r="139">
          <cell r="B139">
            <v>6760119</v>
          </cell>
          <cell r="C139" t="str">
            <v>6760119    G&amp;A - TUNJANGAN KHUS</v>
          </cell>
          <cell r="D139">
            <v>101179626</v>
          </cell>
          <cell r="E139">
            <v>55696791</v>
          </cell>
          <cell r="F139">
            <v>-45482835</v>
          </cell>
          <cell r="G139">
            <v>-45</v>
          </cell>
        </row>
        <row r="140">
          <cell r="B140">
            <v>6760120</v>
          </cell>
          <cell r="C140" t="str">
            <v>6760120    G&amp;A - SUMB. KELAHIRA</v>
          </cell>
          <cell r="D140">
            <v>0</v>
          </cell>
          <cell r="E140">
            <v>1000000</v>
          </cell>
          <cell r="F140">
            <v>1000000</v>
          </cell>
          <cell r="G140">
            <v>0</v>
          </cell>
        </row>
        <row r="141">
          <cell r="B141">
            <v>6760121</v>
          </cell>
          <cell r="C141" t="str">
            <v>6760121    G&amp;A - TUNJANGAN MASA</v>
          </cell>
          <cell r="D141">
            <v>0</v>
          </cell>
          <cell r="E141">
            <v>13426879</v>
          </cell>
          <cell r="F141">
            <v>13426879</v>
          </cell>
          <cell r="G141">
            <v>0</v>
          </cell>
        </row>
        <row r="142">
          <cell r="B142">
            <v>6760122</v>
          </cell>
          <cell r="C142" t="str">
            <v>6760122    G&amp;A - BEBAN IURAN SI</v>
          </cell>
          <cell r="D142">
            <v>0</v>
          </cell>
          <cell r="E142">
            <v>90000</v>
          </cell>
          <cell r="F142">
            <v>90000</v>
          </cell>
          <cell r="G142">
            <v>0</v>
          </cell>
        </row>
        <row r="143">
          <cell r="B143">
            <v>6760123</v>
          </cell>
          <cell r="C143" t="str">
            <v>6760123    G&amp;A - TUNJANGAN ASUR</v>
          </cell>
          <cell r="D143">
            <v>3136104</v>
          </cell>
          <cell r="E143">
            <v>2033044</v>
          </cell>
          <cell r="F143">
            <v>-1103060</v>
          </cell>
          <cell r="G143">
            <v>-35</v>
          </cell>
        </row>
        <row r="144">
          <cell r="B144">
            <v>6761000</v>
          </cell>
          <cell r="C144" t="str">
            <v>6761000    G&amp;A - BEBAN ATK</v>
          </cell>
          <cell r="D144">
            <v>7329630</v>
          </cell>
          <cell r="E144">
            <v>5487500</v>
          </cell>
          <cell r="F144">
            <v>-1842130</v>
          </cell>
          <cell r="G144">
            <v>-25</v>
          </cell>
        </row>
        <row r="145">
          <cell r="B145">
            <v>6761001</v>
          </cell>
          <cell r="C145" t="str">
            <v>6761001    G&amp;A - BEBAN PERLENGK</v>
          </cell>
          <cell r="D145">
            <v>2289462</v>
          </cell>
          <cell r="E145">
            <v>3625000</v>
          </cell>
          <cell r="F145">
            <v>1335538</v>
          </cell>
          <cell r="G145">
            <v>58</v>
          </cell>
        </row>
        <row r="146">
          <cell r="B146">
            <v>6761002</v>
          </cell>
          <cell r="C146" t="str">
            <v>6761002    G&amp;A - BEBAN SURAT-ME</v>
          </cell>
          <cell r="D146">
            <v>3070584</v>
          </cell>
          <cell r="E146">
            <v>2439000</v>
          </cell>
          <cell r="F146">
            <v>-631584</v>
          </cell>
          <cell r="G146">
            <v>-21</v>
          </cell>
        </row>
        <row r="147">
          <cell r="B147">
            <v>6761003</v>
          </cell>
          <cell r="C147" t="str">
            <v>6761003    G&amp;A - BEBAN ABUNEMEN</v>
          </cell>
          <cell r="D147">
            <v>295962</v>
          </cell>
          <cell r="E147">
            <v>7633581</v>
          </cell>
          <cell r="F147">
            <v>7337619</v>
          </cell>
          <cell r="G147">
            <v>2479</v>
          </cell>
        </row>
        <row r="148">
          <cell r="B148">
            <v>6761004</v>
          </cell>
          <cell r="C148" t="str">
            <v>6761004    G&amp;A - BEBAN KEPERLUA</v>
          </cell>
          <cell r="D148">
            <v>9399210</v>
          </cell>
          <cell r="E148">
            <v>11992798</v>
          </cell>
          <cell r="F148">
            <v>2593588</v>
          </cell>
          <cell r="G148">
            <v>28</v>
          </cell>
        </row>
        <row r="149">
          <cell r="B149">
            <v>6761005</v>
          </cell>
          <cell r="C149" t="str">
            <v>6761005    G&amp;A - BEBAN REKENING</v>
          </cell>
          <cell r="D149">
            <v>6557610</v>
          </cell>
          <cell r="E149">
            <v>12124245</v>
          </cell>
          <cell r="F149">
            <v>5566635</v>
          </cell>
          <cell r="G149">
            <v>85</v>
          </cell>
        </row>
        <row r="150">
          <cell r="B150">
            <v>6761006</v>
          </cell>
          <cell r="C150" t="str">
            <v>6761006    G&amp;A - BEBAN REKENING</v>
          </cell>
          <cell r="D150">
            <v>36461820</v>
          </cell>
          <cell r="E150">
            <v>40122630</v>
          </cell>
          <cell r="F150">
            <v>3660810</v>
          </cell>
          <cell r="G150">
            <v>10</v>
          </cell>
        </row>
        <row r="151">
          <cell r="B151">
            <v>6761007</v>
          </cell>
          <cell r="C151" t="str">
            <v>6761007    G&amp;A - BEBAN OLAHRAGA</v>
          </cell>
          <cell r="D151">
            <v>4397118</v>
          </cell>
          <cell r="E151">
            <v>2500000</v>
          </cell>
          <cell r="F151">
            <v>-1897118</v>
          </cell>
          <cell r="G151">
            <v>-43</v>
          </cell>
        </row>
        <row r="152">
          <cell r="B152">
            <v>6761011</v>
          </cell>
          <cell r="C152" t="str">
            <v>6761011    G&amp;A - BEBAN REKENING</v>
          </cell>
          <cell r="D152">
            <v>9000000</v>
          </cell>
          <cell r="E152">
            <v>8050000</v>
          </cell>
          <cell r="F152">
            <v>-950000</v>
          </cell>
          <cell r="G152">
            <v>-11</v>
          </cell>
        </row>
        <row r="153">
          <cell r="B153">
            <v>6761012</v>
          </cell>
          <cell r="C153" t="str">
            <v>6761012    G&amp;A - BEBAN RAPAT/RA</v>
          </cell>
          <cell r="D153">
            <v>6492942</v>
          </cell>
          <cell r="E153">
            <v>11444300</v>
          </cell>
          <cell r="F153">
            <v>4951358</v>
          </cell>
          <cell r="G153">
            <v>76</v>
          </cell>
        </row>
        <row r="154">
          <cell r="B154">
            <v>6761013</v>
          </cell>
          <cell r="C154" t="str">
            <v>6761013    G&amp;A - BEBAN PEMAKAIA</v>
          </cell>
          <cell r="D154">
            <v>8318592</v>
          </cell>
          <cell r="E154">
            <v>7550000</v>
          </cell>
          <cell r="F154">
            <v>-768592</v>
          </cell>
          <cell r="G154">
            <v>-9</v>
          </cell>
        </row>
        <row r="155">
          <cell r="B155">
            <v>6761014</v>
          </cell>
          <cell r="C155" t="str">
            <v>6761014    G&amp;A - BEBAN PAS BAND</v>
          </cell>
          <cell r="D155">
            <v>1983990</v>
          </cell>
          <cell r="E155">
            <v>1006000</v>
          </cell>
          <cell r="F155">
            <v>-977990</v>
          </cell>
          <cell r="G155">
            <v>-49</v>
          </cell>
        </row>
        <row r="156">
          <cell r="B156">
            <v>6762000</v>
          </cell>
          <cell r="C156" t="str">
            <v>6762000    G&amp;A - BANGUNAN KANTO</v>
          </cell>
          <cell r="D156">
            <v>3096654</v>
          </cell>
          <cell r="E156">
            <v>7776000</v>
          </cell>
          <cell r="F156">
            <v>4679346</v>
          </cell>
          <cell r="G156">
            <v>151</v>
          </cell>
        </row>
        <row r="157">
          <cell r="B157">
            <v>6762202</v>
          </cell>
          <cell r="C157" t="str">
            <v>6762202    G&amp;A - BEBAN PAJAK KE</v>
          </cell>
          <cell r="D157">
            <v>75000</v>
          </cell>
          <cell r="E157">
            <v>1345000</v>
          </cell>
          <cell r="F157">
            <v>1270000</v>
          </cell>
          <cell r="G157">
            <v>1693</v>
          </cell>
        </row>
        <row r="158">
          <cell r="B158">
            <v>6762301</v>
          </cell>
          <cell r="C158" t="str">
            <v>6762301    G&amp;A - PEPE MEUBELAIR</v>
          </cell>
          <cell r="D158">
            <v>160000</v>
          </cell>
          <cell r="E158">
            <v>0</v>
          </cell>
          <cell r="F158">
            <v>-160000</v>
          </cell>
          <cell r="G158">
            <v>-100</v>
          </cell>
        </row>
        <row r="159">
          <cell r="B159">
            <v>6762302</v>
          </cell>
          <cell r="C159" t="str">
            <v>6762302    G&amp;A - PEPE PERALATAN</v>
          </cell>
          <cell r="D159">
            <v>106000</v>
          </cell>
          <cell r="E159">
            <v>395500</v>
          </cell>
          <cell r="F159">
            <v>289500</v>
          </cell>
          <cell r="G159">
            <v>273</v>
          </cell>
        </row>
        <row r="160">
          <cell r="B160">
            <v>6762400</v>
          </cell>
          <cell r="C160" t="str">
            <v>6762400    G&amp;A - PEPE-INSTALASI</v>
          </cell>
          <cell r="D160">
            <v>94000</v>
          </cell>
          <cell r="E160">
            <v>0</v>
          </cell>
          <cell r="F160">
            <v>-94000</v>
          </cell>
          <cell r="G160">
            <v>-100</v>
          </cell>
        </row>
        <row r="161">
          <cell r="B161">
            <v>6762402</v>
          </cell>
          <cell r="C161" t="str">
            <v>6762402    G&amp;A - PEPE-INSTALASI</v>
          </cell>
          <cell r="D161">
            <v>725000</v>
          </cell>
          <cell r="E161">
            <v>2360000</v>
          </cell>
          <cell r="F161">
            <v>1635000</v>
          </cell>
          <cell r="G161">
            <v>226</v>
          </cell>
        </row>
        <row r="162">
          <cell r="B162">
            <v>6762500</v>
          </cell>
          <cell r="C162" t="str">
            <v>6762500    G&amp;A - PEPE-KOMPUTER</v>
          </cell>
          <cell r="D162">
            <v>4065228</v>
          </cell>
          <cell r="E162">
            <v>4144000</v>
          </cell>
          <cell r="F162">
            <v>78772</v>
          </cell>
          <cell r="G162">
            <v>2</v>
          </cell>
        </row>
        <row r="163">
          <cell r="B163">
            <v>6764001</v>
          </cell>
          <cell r="C163" t="str">
            <v>6764001    G&amp;A - BEBAN SEWA BAN</v>
          </cell>
          <cell r="D163">
            <v>40000002</v>
          </cell>
          <cell r="E163">
            <v>39999999</v>
          </cell>
          <cell r="F163">
            <v>-3</v>
          </cell>
          <cell r="G163">
            <v>0</v>
          </cell>
        </row>
        <row r="164">
          <cell r="B164">
            <v>6764003</v>
          </cell>
          <cell r="C164" t="str">
            <v>6764003    G&amp;A - BEBAN SEWA KEN</v>
          </cell>
          <cell r="D164">
            <v>9000000</v>
          </cell>
          <cell r="E164">
            <v>83050</v>
          </cell>
          <cell r="F164">
            <v>-8916950</v>
          </cell>
          <cell r="G164">
            <v>-99</v>
          </cell>
        </row>
        <row r="165">
          <cell r="B165">
            <v>6765100</v>
          </cell>
          <cell r="C165" t="str">
            <v>6765100    G&amp;A- TRAVEL EXPENSE</v>
          </cell>
          <cell r="D165">
            <v>6358968</v>
          </cell>
          <cell r="E165">
            <v>0</v>
          </cell>
          <cell r="F165">
            <v>-6358968</v>
          </cell>
          <cell r="G165">
            <v>-100</v>
          </cell>
        </row>
        <row r="166">
          <cell r="B166">
            <v>6766100</v>
          </cell>
          <cell r="C166" t="str">
            <v>6766100    G&amp;A - BIAYA PENDIIDI</v>
          </cell>
          <cell r="D166">
            <v>40534416</v>
          </cell>
          <cell r="E166">
            <v>1000000</v>
          </cell>
          <cell r="F166">
            <v>-39534416</v>
          </cell>
          <cell r="G166">
            <v>-98</v>
          </cell>
        </row>
        <row r="167">
          <cell r="B167">
            <v>6768300</v>
          </cell>
          <cell r="C167" t="str">
            <v>6768300    G&amp;A - BEBAN PAJAK PB</v>
          </cell>
          <cell r="D167">
            <v>0</v>
          </cell>
          <cell r="E167">
            <v>6759250</v>
          </cell>
          <cell r="F167">
            <v>6759250</v>
          </cell>
          <cell r="G167">
            <v>0</v>
          </cell>
        </row>
        <row r="168">
          <cell r="B168">
            <v>6769002</v>
          </cell>
          <cell r="C168" t="str">
            <v>6769002    G&amp;A - BEBAN OPERASI</v>
          </cell>
          <cell r="D168">
            <v>11364000</v>
          </cell>
          <cell r="E168">
            <v>17501700</v>
          </cell>
          <cell r="F168">
            <v>6137700</v>
          </cell>
          <cell r="G168">
            <v>54</v>
          </cell>
        </row>
        <row r="169">
          <cell r="B169">
            <v>6769003</v>
          </cell>
          <cell r="C169" t="str">
            <v>6769003    G&amp;A - BEBAN HARI ULA</v>
          </cell>
          <cell r="D169">
            <v>19122663</v>
          </cell>
          <cell r="E169">
            <v>14365000</v>
          </cell>
          <cell r="F169">
            <v>-4757663</v>
          </cell>
          <cell r="G169">
            <v>-25</v>
          </cell>
        </row>
        <row r="170">
          <cell r="B170">
            <v>6769004</v>
          </cell>
          <cell r="C170" t="str">
            <v>6769004    G&amp;A - BEBAN ADMINSTR</v>
          </cell>
          <cell r="D170">
            <v>5286</v>
          </cell>
          <cell r="E170">
            <v>0</v>
          </cell>
          <cell r="F170">
            <v>-5286</v>
          </cell>
          <cell r="G170">
            <v>-100</v>
          </cell>
        </row>
        <row r="171">
          <cell r="B171">
            <v>6769005</v>
          </cell>
          <cell r="C171" t="str">
            <v>6769005    G&amp;A - BEBAN OUTSOURC</v>
          </cell>
          <cell r="D171">
            <v>140021178</v>
          </cell>
          <cell r="E171">
            <v>165482378</v>
          </cell>
          <cell r="F171">
            <v>25461200</v>
          </cell>
          <cell r="G171">
            <v>18</v>
          </cell>
        </row>
        <row r="172">
          <cell r="B172">
            <v>7100000</v>
          </cell>
          <cell r="C172" t="str">
            <v>7100000    REAL GAIN - DIFF EXC</v>
          </cell>
          <cell r="D172">
            <v>-3046494</v>
          </cell>
          <cell r="E172">
            <v>0</v>
          </cell>
          <cell r="F172">
            <v>3046494</v>
          </cell>
          <cell r="G172">
            <v>-100</v>
          </cell>
        </row>
        <row r="173">
          <cell r="B173">
            <v>7100001</v>
          </cell>
          <cell r="C173" t="str">
            <v>7100001    REAL LOSS - DIFF EXC</v>
          </cell>
          <cell r="D173">
            <v>1759188</v>
          </cell>
          <cell r="E173">
            <v>1939</v>
          </cell>
          <cell r="F173">
            <v>-1757249</v>
          </cell>
          <cell r="G173">
            <v>-100</v>
          </cell>
        </row>
        <row r="174">
          <cell r="B174">
            <v>7304202</v>
          </cell>
          <cell r="C174" t="str">
            <v>7304202    BANK CHARGE</v>
          </cell>
          <cell r="D174">
            <v>2052804</v>
          </cell>
          <cell r="E174">
            <v>1064096</v>
          </cell>
          <cell r="F174">
            <v>-988708</v>
          </cell>
          <cell r="G174">
            <v>-48</v>
          </cell>
        </row>
        <row r="175">
          <cell r="B175">
            <v>7304210</v>
          </cell>
          <cell r="C175" t="str">
            <v>7304210    INCOME FROM GIRO</v>
          </cell>
          <cell r="D175">
            <v>-3185166</v>
          </cell>
          <cell r="E175">
            <v>-2198188</v>
          </cell>
          <cell r="F175">
            <v>986978</v>
          </cell>
          <cell r="G175">
            <v>-31</v>
          </cell>
        </row>
        <row r="176">
          <cell r="B176">
            <v>7399902</v>
          </cell>
          <cell r="C176" t="str">
            <v>7399902    TRANACTION ROUNDING</v>
          </cell>
          <cell r="D176">
            <v>0</v>
          </cell>
          <cell r="E176">
            <v>-874</v>
          </cell>
          <cell r="F176">
            <v>-874</v>
          </cell>
          <cell r="G176">
            <v>0</v>
          </cell>
        </row>
        <row r="177">
          <cell r="B177">
            <v>7399996</v>
          </cell>
          <cell r="C177" t="str">
            <v>7399996    OTHER INC.</v>
          </cell>
          <cell r="D177">
            <v>-131939736</v>
          </cell>
          <cell r="E177">
            <v>-68288670</v>
          </cell>
          <cell r="F177">
            <v>63651066</v>
          </cell>
          <cell r="G177">
            <v>-48</v>
          </cell>
        </row>
        <row r="178">
          <cell r="C178" t="str">
            <v>7399998    OTHER EXP.</v>
          </cell>
          <cell r="D178">
            <v>92644476</v>
          </cell>
          <cell r="E178">
            <v>75553375</v>
          </cell>
          <cell r="F178">
            <v>-17091101</v>
          </cell>
          <cell r="G178">
            <v>-18</v>
          </cell>
        </row>
        <row r="179">
          <cell r="C179" t="str">
            <v>Grand Total</v>
          </cell>
          <cell r="D179">
            <v>-1960644992</v>
          </cell>
          <cell r="E179">
            <v>-3729778801</v>
          </cell>
          <cell r="F179">
            <v>-1769133809</v>
          </cell>
          <cell r="G179">
            <v>1808</v>
          </cell>
        </row>
      </sheetData>
      <sheetData sheetId="2">
        <row r="1">
          <cell r="B1">
            <v>0</v>
          </cell>
          <cell r="C1">
            <v>0</v>
          </cell>
          <cell r="D1" t="str">
            <v>Data</v>
          </cell>
          <cell r="E1">
            <v>0</v>
          </cell>
          <cell r="F1">
            <v>0</v>
          </cell>
          <cell r="G1">
            <v>0</v>
          </cell>
        </row>
        <row r="2">
          <cell r="B2" t="str">
            <v>Account Number</v>
          </cell>
          <cell r="C2" t="str">
            <v>Account Number</v>
          </cell>
          <cell r="D2" t="str">
            <v>Sum of Plan 1 IDR</v>
          </cell>
          <cell r="E2" t="str">
            <v>Sum of Actual 1 IDR</v>
          </cell>
          <cell r="F2" t="str">
            <v>Sum of Variance 1 IDR</v>
          </cell>
          <cell r="G2" t="str">
            <v>Sum of Var. % 1</v>
          </cell>
        </row>
        <row r="3">
          <cell r="B3">
            <v>4760000</v>
          </cell>
          <cell r="C3" t="str">
            <v>4760000    GH REVENUE - DOM - M</v>
          </cell>
          <cell r="D3">
            <v>-25116424001</v>
          </cell>
          <cell r="E3">
            <v>-20440443204</v>
          </cell>
          <cell r="F3">
            <v>4675980797</v>
          </cell>
          <cell r="G3">
            <v>-19</v>
          </cell>
        </row>
        <row r="4">
          <cell r="B4">
            <v>4760200</v>
          </cell>
          <cell r="C4" t="str">
            <v>4760200    GH REVENUE - DOM - M</v>
          </cell>
          <cell r="D4">
            <v>-20536295</v>
          </cell>
          <cell r="E4">
            <v>-303592017</v>
          </cell>
          <cell r="F4">
            <v>-283055722</v>
          </cell>
          <cell r="G4">
            <v>1378</v>
          </cell>
        </row>
        <row r="5">
          <cell r="B5">
            <v>4760201</v>
          </cell>
          <cell r="C5" t="str">
            <v>4760201    GH REVENUE - INTL -</v>
          </cell>
          <cell r="D5">
            <v>0</v>
          </cell>
          <cell r="E5">
            <v>-28525021</v>
          </cell>
          <cell r="F5">
            <v>-28525021</v>
          </cell>
          <cell r="G5">
            <v>0</v>
          </cell>
        </row>
        <row r="6">
          <cell r="B6">
            <v>4760300</v>
          </cell>
          <cell r="C6" t="str">
            <v>4760300    GH REVENUE - DOM - C</v>
          </cell>
          <cell r="D6">
            <v>-2848095008</v>
          </cell>
          <cell r="E6">
            <v>-2759610001</v>
          </cell>
          <cell r="F6">
            <v>88485007</v>
          </cell>
          <cell r="G6">
            <v>-3</v>
          </cell>
        </row>
        <row r="7">
          <cell r="B7">
            <v>4761100</v>
          </cell>
          <cell r="C7" t="str">
            <v>4761100    GH REVENUE - EQ REQU</v>
          </cell>
          <cell r="D7">
            <v>-1664466000</v>
          </cell>
          <cell r="E7">
            <v>-518369466</v>
          </cell>
          <cell r="F7">
            <v>1146096534</v>
          </cell>
          <cell r="G7">
            <v>-69</v>
          </cell>
        </row>
        <row r="8">
          <cell r="B8">
            <v>4761300</v>
          </cell>
          <cell r="C8" t="str">
            <v>4761300    GH REVENUE - EQ REQU</v>
          </cell>
          <cell r="D8">
            <v>-237196512</v>
          </cell>
          <cell r="E8">
            <v>-742475615</v>
          </cell>
          <cell r="F8">
            <v>-505279103</v>
          </cell>
          <cell r="G8">
            <v>213</v>
          </cell>
        </row>
        <row r="9">
          <cell r="B9">
            <v>4761400</v>
          </cell>
          <cell r="C9" t="str">
            <v>4761400    GH REVENUE - EQ REQU</v>
          </cell>
          <cell r="D9">
            <v>-443139930</v>
          </cell>
          <cell r="E9">
            <v>-962433674</v>
          </cell>
          <cell r="F9">
            <v>-519293744</v>
          </cell>
          <cell r="G9">
            <v>117</v>
          </cell>
        </row>
        <row r="10">
          <cell r="B10">
            <v>4761600</v>
          </cell>
          <cell r="C10" t="str">
            <v>4761600    GH REVENUE - EQ REQU</v>
          </cell>
          <cell r="D10">
            <v>-225883469</v>
          </cell>
          <cell r="E10">
            <v>-253623314</v>
          </cell>
          <cell r="F10">
            <v>-27739845</v>
          </cell>
          <cell r="G10">
            <v>12</v>
          </cell>
        </row>
        <row r="11">
          <cell r="B11">
            <v>4761900</v>
          </cell>
          <cell r="C11" t="str">
            <v>4761900    GH REVENUE - EQ REQU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</row>
        <row r="12">
          <cell r="B12">
            <v>4762101</v>
          </cell>
          <cell r="C12" t="str">
            <v>4762101    CS REVENUE - ADMINIS</v>
          </cell>
          <cell r="D12">
            <v>-280701412</v>
          </cell>
          <cell r="E12">
            <v>0</v>
          </cell>
          <cell r="F12">
            <v>280701412</v>
          </cell>
          <cell r="G12">
            <v>-100</v>
          </cell>
        </row>
        <row r="13">
          <cell r="B13">
            <v>4762500</v>
          </cell>
          <cell r="C13" t="str">
            <v>4762500    CS REVENUE - EMPU -</v>
          </cell>
          <cell r="D13">
            <v>-1129503600</v>
          </cell>
          <cell r="E13">
            <v>-1518208969</v>
          </cell>
          <cell r="F13">
            <v>-388705369</v>
          </cell>
          <cell r="G13">
            <v>34</v>
          </cell>
        </row>
        <row r="14">
          <cell r="B14">
            <v>4763300</v>
          </cell>
          <cell r="C14" t="str">
            <v>4763300    OB REVENUE -SERVICE</v>
          </cell>
          <cell r="D14">
            <v>-574875000</v>
          </cell>
          <cell r="E14">
            <v>-44587500</v>
          </cell>
          <cell r="F14">
            <v>530287500</v>
          </cell>
          <cell r="G14">
            <v>-92</v>
          </cell>
        </row>
        <row r="15">
          <cell r="B15">
            <v>4763500</v>
          </cell>
          <cell r="C15" t="str">
            <v>4763500    OB REVENUE -SERVICE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>
            <v>4763702</v>
          </cell>
          <cell r="C16" t="str">
            <v>4763702    OB REVENUE - GP HOSP</v>
          </cell>
          <cell r="D16">
            <v>-926640000</v>
          </cell>
          <cell r="E16">
            <v>0</v>
          </cell>
          <cell r="F16">
            <v>926640000</v>
          </cell>
          <cell r="G16">
            <v>-100</v>
          </cell>
        </row>
        <row r="17">
          <cell r="B17">
            <v>4763766</v>
          </cell>
          <cell r="C17" t="str">
            <v>4763766    OB REVENUE - GP HOSP</v>
          </cell>
          <cell r="D17">
            <v>0</v>
          </cell>
          <cell r="E17">
            <v>-231660000</v>
          </cell>
          <cell r="F17">
            <v>-231660000</v>
          </cell>
          <cell r="G17">
            <v>0</v>
          </cell>
        </row>
        <row r="18">
          <cell r="B18">
            <v>4763990</v>
          </cell>
          <cell r="C18" t="str">
            <v>4763990    OTHERS REVENUE - GA</v>
          </cell>
          <cell r="D18">
            <v>0</v>
          </cell>
          <cell r="E18">
            <v>-48946296</v>
          </cell>
          <cell r="F18">
            <v>-48946296</v>
          </cell>
          <cell r="G18">
            <v>0</v>
          </cell>
        </row>
        <row r="19">
          <cell r="B19">
            <v>4763991</v>
          </cell>
          <cell r="C19" t="str">
            <v>4763991    OTHERS REVENUE - CT</v>
          </cell>
          <cell r="D19">
            <v>0</v>
          </cell>
          <cell r="E19">
            <v>-6324000</v>
          </cell>
          <cell r="F19">
            <v>-6324000</v>
          </cell>
          <cell r="G19">
            <v>0</v>
          </cell>
        </row>
        <row r="20">
          <cell r="B20">
            <v>5508001</v>
          </cell>
          <cell r="C20" t="str">
            <v>5508001    G&amp;A-TAX EXP.-PPH</v>
          </cell>
          <cell r="D20">
            <v>0</v>
          </cell>
          <cell r="E20">
            <v>1543200</v>
          </cell>
          <cell r="F20">
            <v>1543200</v>
          </cell>
          <cell r="G20">
            <v>0</v>
          </cell>
        </row>
        <row r="21">
          <cell r="B21">
            <v>5599912</v>
          </cell>
          <cell r="C21" t="str">
            <v>5599912    G&amp;A-DONATION EXP.</v>
          </cell>
          <cell r="D21">
            <v>3960000</v>
          </cell>
          <cell r="E21">
            <v>0</v>
          </cell>
          <cell r="F21">
            <v>-3960000</v>
          </cell>
          <cell r="G21">
            <v>-100</v>
          </cell>
        </row>
        <row r="22">
          <cell r="B22">
            <v>5601005</v>
          </cell>
          <cell r="C22" t="str">
            <v>5601005    DEP EXP -FURNITURE,</v>
          </cell>
          <cell r="D22">
            <v>0</v>
          </cell>
          <cell r="E22">
            <v>1400000</v>
          </cell>
          <cell r="F22">
            <v>1400000</v>
          </cell>
          <cell r="G22">
            <v>0</v>
          </cell>
        </row>
        <row r="23">
          <cell r="B23">
            <v>6700000</v>
          </cell>
          <cell r="C23" t="str">
            <v>6700000    COS - GH - GAJI ATAU</v>
          </cell>
          <cell r="D23">
            <v>3573812208</v>
          </cell>
          <cell r="E23">
            <v>3539383450</v>
          </cell>
          <cell r="F23">
            <v>-34428758</v>
          </cell>
          <cell r="G23">
            <v>-1</v>
          </cell>
        </row>
        <row r="24">
          <cell r="B24">
            <v>6700001</v>
          </cell>
          <cell r="C24" t="str">
            <v>6700001    COS - GH - HONOR TEN</v>
          </cell>
          <cell r="D24">
            <v>397336032</v>
          </cell>
          <cell r="E24">
            <v>123877845</v>
          </cell>
          <cell r="F24">
            <v>-273458187</v>
          </cell>
          <cell r="G24">
            <v>-69</v>
          </cell>
        </row>
        <row r="25">
          <cell r="B25">
            <v>6700002</v>
          </cell>
          <cell r="C25" t="str">
            <v>6700002    COS - GH - TUNJANGAN</v>
          </cell>
          <cell r="D25">
            <v>59849628</v>
          </cell>
          <cell r="E25">
            <v>48175000</v>
          </cell>
          <cell r="F25">
            <v>-11674628</v>
          </cell>
          <cell r="G25">
            <v>-20</v>
          </cell>
        </row>
        <row r="26">
          <cell r="B26">
            <v>6700005</v>
          </cell>
          <cell r="C26" t="str">
            <v>6700005    COS - GH - TUNJANGAN</v>
          </cell>
          <cell r="D26">
            <v>196559676</v>
          </cell>
          <cell r="E26">
            <v>229190291</v>
          </cell>
          <cell r="F26">
            <v>32630615</v>
          </cell>
          <cell r="G26">
            <v>17</v>
          </cell>
        </row>
        <row r="27">
          <cell r="B27">
            <v>6700006</v>
          </cell>
          <cell r="C27" t="str">
            <v>6700006    COS - GH - TUNJANGAN</v>
          </cell>
          <cell r="D27">
            <v>196559676</v>
          </cell>
          <cell r="E27">
            <v>249649387</v>
          </cell>
          <cell r="F27">
            <v>53089711</v>
          </cell>
          <cell r="G27">
            <v>27</v>
          </cell>
        </row>
        <row r="28">
          <cell r="B28">
            <v>6700007</v>
          </cell>
          <cell r="C28" t="str">
            <v>6700007    COS - GH - TUNJANGAN</v>
          </cell>
          <cell r="D28">
            <v>194189148</v>
          </cell>
          <cell r="E28">
            <v>179133162</v>
          </cell>
          <cell r="F28">
            <v>-15055986</v>
          </cell>
          <cell r="G28">
            <v>-8</v>
          </cell>
        </row>
        <row r="29">
          <cell r="B29">
            <v>6700008</v>
          </cell>
          <cell r="C29" t="str">
            <v>6700008    COS - GH - TUNJANGAN</v>
          </cell>
          <cell r="D29">
            <v>478072776</v>
          </cell>
          <cell r="E29">
            <v>529848582</v>
          </cell>
          <cell r="F29">
            <v>51775806</v>
          </cell>
          <cell r="G29">
            <v>11</v>
          </cell>
        </row>
        <row r="30">
          <cell r="B30">
            <v>6700009</v>
          </cell>
          <cell r="C30" t="str">
            <v>6700009    COS - GH - BANTUAN U</v>
          </cell>
          <cell r="D30">
            <v>223344000</v>
          </cell>
          <cell r="E30">
            <v>229090800</v>
          </cell>
          <cell r="F30">
            <v>5746800</v>
          </cell>
          <cell r="G30">
            <v>3</v>
          </cell>
        </row>
        <row r="31">
          <cell r="B31">
            <v>6700010</v>
          </cell>
          <cell r="C31" t="str">
            <v>6700010    COS - GH - BANTUAN U</v>
          </cell>
          <cell r="D31">
            <v>34650000</v>
          </cell>
          <cell r="E31">
            <v>60000000</v>
          </cell>
          <cell r="F31">
            <v>25350000</v>
          </cell>
          <cell r="G31">
            <v>73</v>
          </cell>
        </row>
        <row r="32">
          <cell r="B32">
            <v>6700011</v>
          </cell>
          <cell r="C32" t="str">
            <v>6700011    COS - GH - TUNJANGAN</v>
          </cell>
          <cell r="D32">
            <v>72233004</v>
          </cell>
          <cell r="E32">
            <v>112752000</v>
          </cell>
          <cell r="F32">
            <v>40518996</v>
          </cell>
          <cell r="G32">
            <v>56</v>
          </cell>
        </row>
        <row r="33">
          <cell r="B33">
            <v>6700012</v>
          </cell>
          <cell r="C33" t="str">
            <v>6700012    COS - GH - BANTUAN U</v>
          </cell>
          <cell r="D33">
            <v>1417920000</v>
          </cell>
          <cell r="E33">
            <v>1130220000</v>
          </cell>
          <cell r="F33">
            <v>-287700000</v>
          </cell>
          <cell r="G33">
            <v>-20</v>
          </cell>
        </row>
        <row r="34">
          <cell r="B34">
            <v>6700013</v>
          </cell>
          <cell r="C34" t="str">
            <v>6700013    COS - GH - TUNJANGAN</v>
          </cell>
          <cell r="D34">
            <v>503512620</v>
          </cell>
          <cell r="E34">
            <v>591283419</v>
          </cell>
          <cell r="F34">
            <v>87770799</v>
          </cell>
          <cell r="G34">
            <v>17</v>
          </cell>
        </row>
        <row r="35">
          <cell r="B35">
            <v>6700014</v>
          </cell>
          <cell r="C35" t="str">
            <v>6700014    COS - GH - BIAYA PAK</v>
          </cell>
          <cell r="D35">
            <v>125200000</v>
          </cell>
          <cell r="E35">
            <v>53689000</v>
          </cell>
          <cell r="F35">
            <v>-71511000</v>
          </cell>
          <cell r="G35">
            <v>-57</v>
          </cell>
        </row>
        <row r="36">
          <cell r="B36">
            <v>6700015</v>
          </cell>
          <cell r="C36" t="str">
            <v>6700015    COS - GH - BIAYA KES</v>
          </cell>
          <cell r="D36">
            <v>926940924</v>
          </cell>
          <cell r="E36">
            <v>613954633</v>
          </cell>
          <cell r="F36">
            <v>-312986291</v>
          </cell>
          <cell r="G36">
            <v>-34</v>
          </cell>
        </row>
        <row r="37">
          <cell r="B37">
            <v>6700017</v>
          </cell>
          <cell r="C37" t="str">
            <v>6700017    COS - GH - BIAYA TUN</v>
          </cell>
          <cell r="D37">
            <v>282000000</v>
          </cell>
          <cell r="E37">
            <v>341940870</v>
          </cell>
          <cell r="F37">
            <v>59940870</v>
          </cell>
          <cell r="G37">
            <v>21</v>
          </cell>
        </row>
        <row r="38">
          <cell r="B38">
            <v>6700018</v>
          </cell>
          <cell r="C38" t="str">
            <v>6700018    COS - GH - BIAYA BAN</v>
          </cell>
          <cell r="D38">
            <v>99999996</v>
          </cell>
          <cell r="E38">
            <v>39000000</v>
          </cell>
          <cell r="F38">
            <v>-60999996</v>
          </cell>
          <cell r="G38">
            <v>-61</v>
          </cell>
        </row>
        <row r="39">
          <cell r="B39">
            <v>6700019</v>
          </cell>
          <cell r="C39" t="str">
            <v>6700019    COS - GH - TUNJANGAN</v>
          </cell>
          <cell r="D39">
            <v>418146888</v>
          </cell>
          <cell r="E39">
            <v>630881373</v>
          </cell>
          <cell r="F39">
            <v>212734485</v>
          </cell>
          <cell r="G39">
            <v>51</v>
          </cell>
        </row>
        <row r="40">
          <cell r="B40">
            <v>6700021</v>
          </cell>
          <cell r="C40" t="str">
            <v>6700021    COS - GH - BIAYA MUT</v>
          </cell>
          <cell r="D40">
            <v>0</v>
          </cell>
          <cell r="E40">
            <v>4122000</v>
          </cell>
          <cell r="F40">
            <v>4122000</v>
          </cell>
          <cell r="G40">
            <v>0</v>
          </cell>
        </row>
        <row r="41">
          <cell r="B41">
            <v>6700022</v>
          </cell>
          <cell r="C41" t="str">
            <v>6700022    COS - GH - TUNJANGAN</v>
          </cell>
          <cell r="D41">
            <v>1597829676</v>
          </cell>
          <cell r="E41">
            <v>1308969998</v>
          </cell>
          <cell r="F41">
            <v>-288859678</v>
          </cell>
          <cell r="G41">
            <v>-18</v>
          </cell>
        </row>
        <row r="42">
          <cell r="B42">
            <v>6700023</v>
          </cell>
          <cell r="C42" t="str">
            <v>6700023    COS - GH - SUMB. KEL</v>
          </cell>
          <cell r="D42">
            <v>79422960</v>
          </cell>
          <cell r="E42">
            <v>40562500</v>
          </cell>
          <cell r="F42">
            <v>-38860460</v>
          </cell>
          <cell r="G42">
            <v>-49</v>
          </cell>
        </row>
        <row r="43">
          <cell r="B43">
            <v>6700024</v>
          </cell>
          <cell r="C43" t="str">
            <v>6700024    COS - GH - TUNJANGAN</v>
          </cell>
          <cell r="D43">
            <v>286518828</v>
          </cell>
          <cell r="E43">
            <v>86665377</v>
          </cell>
          <cell r="F43">
            <v>-199853451</v>
          </cell>
          <cell r="G43">
            <v>-70</v>
          </cell>
        </row>
        <row r="44">
          <cell r="B44">
            <v>6700025</v>
          </cell>
          <cell r="C44" t="str">
            <v>6700025    COS - GH - TUNJANGAN</v>
          </cell>
          <cell r="D44">
            <v>1980000</v>
          </cell>
          <cell r="E44">
            <v>525000</v>
          </cell>
          <cell r="F44">
            <v>-1455000</v>
          </cell>
          <cell r="G44">
            <v>-73</v>
          </cell>
        </row>
        <row r="45">
          <cell r="B45">
            <v>6700026</v>
          </cell>
          <cell r="C45" t="str">
            <v>6700026    COS - GH - TUNJANGAN</v>
          </cell>
          <cell r="D45">
            <v>35738124</v>
          </cell>
          <cell r="E45">
            <v>34891688</v>
          </cell>
          <cell r="F45">
            <v>-846436</v>
          </cell>
          <cell r="G45">
            <v>-2</v>
          </cell>
        </row>
        <row r="46">
          <cell r="B46">
            <v>6700028</v>
          </cell>
          <cell r="C46" t="str">
            <v>6700028    COS - GH - TUNJANGAN</v>
          </cell>
          <cell r="D46">
            <v>158400000</v>
          </cell>
          <cell r="E46">
            <v>132000000</v>
          </cell>
          <cell r="F46">
            <v>-26400000</v>
          </cell>
          <cell r="G46">
            <v>-17</v>
          </cell>
        </row>
        <row r="47">
          <cell r="B47">
            <v>6700101</v>
          </cell>
          <cell r="C47" t="str">
            <v>6700101    COS - GH - BEBAN SUB</v>
          </cell>
          <cell r="D47">
            <v>658282583</v>
          </cell>
          <cell r="E47">
            <v>618832781</v>
          </cell>
          <cell r="F47">
            <v>-39449802</v>
          </cell>
          <cell r="G47">
            <v>-6</v>
          </cell>
        </row>
        <row r="48">
          <cell r="B48">
            <v>6700102</v>
          </cell>
          <cell r="C48" t="str">
            <v>6700102    COS - GH - BEBAN SUB</v>
          </cell>
          <cell r="D48">
            <v>1272832587</v>
          </cell>
          <cell r="E48">
            <v>1344759454</v>
          </cell>
          <cell r="F48">
            <v>71926867</v>
          </cell>
          <cell r="G48">
            <v>6</v>
          </cell>
        </row>
        <row r="49">
          <cell r="B49">
            <v>6700104</v>
          </cell>
          <cell r="C49" t="str">
            <v>6700104    COS - GH - BEBAN SUB</v>
          </cell>
          <cell r="D49">
            <v>767731672</v>
          </cell>
          <cell r="E49">
            <v>341670744</v>
          </cell>
          <cell r="F49">
            <v>-426060928</v>
          </cell>
          <cell r="G49">
            <v>-55</v>
          </cell>
        </row>
        <row r="50">
          <cell r="B50">
            <v>6700106</v>
          </cell>
          <cell r="C50" t="str">
            <v>6700106    COS - GH - BEBAN SUB</v>
          </cell>
          <cell r="D50">
            <v>2262102716</v>
          </cell>
          <cell r="E50">
            <v>2651176539</v>
          </cell>
          <cell r="F50">
            <v>389073823</v>
          </cell>
          <cell r="G50">
            <v>17</v>
          </cell>
        </row>
        <row r="51">
          <cell r="B51">
            <v>6700200</v>
          </cell>
          <cell r="C51" t="str">
            <v>6700200    COS - GH - BEBAN SEW</v>
          </cell>
          <cell r="D51">
            <v>0</v>
          </cell>
          <cell r="E51">
            <v>82908000</v>
          </cell>
          <cell r="F51">
            <v>82908000</v>
          </cell>
          <cell r="G51">
            <v>0</v>
          </cell>
        </row>
        <row r="52">
          <cell r="B52">
            <v>6700201</v>
          </cell>
          <cell r="C52" t="str">
            <v>6700201    COS - GH - BEBAN SEW</v>
          </cell>
          <cell r="D52">
            <v>223075140</v>
          </cell>
          <cell r="E52">
            <v>262770000</v>
          </cell>
          <cell r="F52">
            <v>39694860</v>
          </cell>
          <cell r="G52">
            <v>18</v>
          </cell>
        </row>
        <row r="53">
          <cell r="B53">
            <v>6700202</v>
          </cell>
          <cell r="C53" t="str">
            <v>6700202    COS - GH - BEBAN SEW</v>
          </cell>
          <cell r="D53">
            <v>7742304</v>
          </cell>
          <cell r="E53">
            <v>10500000</v>
          </cell>
          <cell r="F53">
            <v>2757696</v>
          </cell>
          <cell r="G53">
            <v>36</v>
          </cell>
        </row>
        <row r="54">
          <cell r="B54">
            <v>6700203</v>
          </cell>
          <cell r="C54" t="str">
            <v>6700203    COS - GH - BEBAN SEW</v>
          </cell>
          <cell r="D54">
            <v>377058516</v>
          </cell>
          <cell r="E54">
            <v>356012000</v>
          </cell>
          <cell r="F54">
            <v>-21046516</v>
          </cell>
          <cell r="G54">
            <v>-6</v>
          </cell>
        </row>
        <row r="55">
          <cell r="B55">
            <v>6700301</v>
          </cell>
          <cell r="C55" t="str">
            <v>6700301    COS - GH - GSE - NON</v>
          </cell>
          <cell r="D55">
            <v>313200</v>
          </cell>
          <cell r="E55">
            <v>0</v>
          </cell>
          <cell r="F55">
            <v>-313200</v>
          </cell>
          <cell r="G55">
            <v>-100</v>
          </cell>
        </row>
        <row r="56">
          <cell r="B56">
            <v>6700303</v>
          </cell>
          <cell r="C56" t="str">
            <v>6700303    COS - GH - AUTOMOBIL</v>
          </cell>
          <cell r="D56">
            <v>108949752</v>
          </cell>
          <cell r="E56">
            <v>104730000</v>
          </cell>
          <cell r="F56">
            <v>-4219752</v>
          </cell>
          <cell r="G56">
            <v>-4</v>
          </cell>
        </row>
        <row r="57">
          <cell r="B57">
            <v>6700308</v>
          </cell>
          <cell r="C57" t="str">
            <v>6700308    COS - GH - AC INSTAL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B58">
            <v>6700400</v>
          </cell>
          <cell r="C58" t="str">
            <v>6700400    COS - GH - BEBAN KON</v>
          </cell>
          <cell r="D58">
            <v>2401559128</v>
          </cell>
          <cell r="E58">
            <v>1744664277</v>
          </cell>
          <cell r="F58">
            <v>-656894851</v>
          </cell>
          <cell r="G58">
            <v>-27</v>
          </cell>
        </row>
        <row r="59">
          <cell r="B59">
            <v>6700500</v>
          </cell>
          <cell r="C59" t="str">
            <v>6700500    COS - GH - BBM - SOL</v>
          </cell>
          <cell r="D59">
            <v>648000000</v>
          </cell>
          <cell r="E59">
            <v>494421318</v>
          </cell>
          <cell r="F59">
            <v>-153578682</v>
          </cell>
          <cell r="G59">
            <v>-24</v>
          </cell>
        </row>
        <row r="60">
          <cell r="B60">
            <v>6700502</v>
          </cell>
          <cell r="C60" t="str">
            <v>6700502    COS - GH - BBM - BEN</v>
          </cell>
          <cell r="D60">
            <v>54000000</v>
          </cell>
          <cell r="E60">
            <v>36074000</v>
          </cell>
          <cell r="F60">
            <v>-17926000</v>
          </cell>
          <cell r="G60">
            <v>-33</v>
          </cell>
        </row>
        <row r="61">
          <cell r="B61">
            <v>6700600</v>
          </cell>
          <cell r="C61" t="str">
            <v>6700600    COS - GH - BEBAN REA</v>
          </cell>
          <cell r="D61">
            <v>0</v>
          </cell>
          <cell r="E61">
            <v>5850000</v>
          </cell>
          <cell r="F61">
            <v>5850000</v>
          </cell>
          <cell r="G61">
            <v>0</v>
          </cell>
        </row>
        <row r="62">
          <cell r="B62">
            <v>6700601</v>
          </cell>
          <cell r="C62" t="str">
            <v>6700601    COS - GH - BEBAN PEN</v>
          </cell>
          <cell r="D62">
            <v>867544</v>
          </cell>
          <cell r="E62">
            <v>619677</v>
          </cell>
          <cell r="F62">
            <v>-247867</v>
          </cell>
          <cell r="G62">
            <v>-29</v>
          </cell>
        </row>
        <row r="63">
          <cell r="B63">
            <v>6700605</v>
          </cell>
          <cell r="C63" t="str">
            <v>6700605    COS - GH - BEBAN PEM</v>
          </cell>
          <cell r="D63">
            <v>14652000</v>
          </cell>
          <cell r="E63">
            <v>1611900</v>
          </cell>
          <cell r="F63">
            <v>-13040100</v>
          </cell>
          <cell r="G63">
            <v>-89</v>
          </cell>
        </row>
        <row r="64">
          <cell r="B64">
            <v>6700606</v>
          </cell>
          <cell r="C64" t="str">
            <v>6700606    COS - GH - BEBAN PEM</v>
          </cell>
          <cell r="D64">
            <v>8759124</v>
          </cell>
          <cell r="E64">
            <v>10700000</v>
          </cell>
          <cell r="F64">
            <v>1940876</v>
          </cell>
          <cell r="G64">
            <v>22</v>
          </cell>
        </row>
        <row r="65">
          <cell r="B65">
            <v>6700607</v>
          </cell>
          <cell r="C65" t="str">
            <v>6700607    COS - GH - BEBAN PEM</v>
          </cell>
          <cell r="D65">
            <v>91250004</v>
          </cell>
          <cell r="E65">
            <v>0</v>
          </cell>
          <cell r="F65">
            <v>-91250004</v>
          </cell>
          <cell r="G65">
            <v>-100</v>
          </cell>
        </row>
        <row r="66">
          <cell r="B66">
            <v>6700608</v>
          </cell>
          <cell r="C66" t="str">
            <v>6700608    COS - GH - BEBAN PAS</v>
          </cell>
          <cell r="D66">
            <v>49169815</v>
          </cell>
          <cell r="E66">
            <v>26087500</v>
          </cell>
          <cell r="F66">
            <v>-23082315</v>
          </cell>
          <cell r="G66">
            <v>-47</v>
          </cell>
        </row>
        <row r="67">
          <cell r="B67">
            <v>6700611</v>
          </cell>
          <cell r="C67" t="str">
            <v>6700611    COS - GH - PAYUNG</v>
          </cell>
          <cell r="D67">
            <v>0</v>
          </cell>
          <cell r="E67">
            <v>11190000</v>
          </cell>
          <cell r="F67">
            <v>11190000</v>
          </cell>
          <cell r="G67">
            <v>0</v>
          </cell>
        </row>
        <row r="68">
          <cell r="B68">
            <v>6700612</v>
          </cell>
          <cell r="C68" t="str">
            <v>6700612    COS - GH - SAFETY CO</v>
          </cell>
          <cell r="D68">
            <v>0</v>
          </cell>
          <cell r="E68">
            <v>3031650</v>
          </cell>
          <cell r="F68">
            <v>3031650</v>
          </cell>
          <cell r="G68">
            <v>0</v>
          </cell>
        </row>
        <row r="69">
          <cell r="B69">
            <v>6700614</v>
          </cell>
          <cell r="C69" t="str">
            <v>6700614    COS - GH - SIGNBOARD</v>
          </cell>
          <cell r="D69">
            <v>0</v>
          </cell>
          <cell r="E69">
            <v>12035000</v>
          </cell>
          <cell r="F69">
            <v>12035000</v>
          </cell>
          <cell r="G69">
            <v>0</v>
          </cell>
        </row>
        <row r="70">
          <cell r="B70">
            <v>6700615</v>
          </cell>
          <cell r="C70" t="str">
            <v>6700615    COS - GH - APRON FIR</v>
          </cell>
          <cell r="D70">
            <v>0</v>
          </cell>
          <cell r="E70">
            <v>13292600</v>
          </cell>
          <cell r="F70">
            <v>13292600</v>
          </cell>
          <cell r="G70">
            <v>0</v>
          </cell>
        </row>
        <row r="71">
          <cell r="B71">
            <v>6700617</v>
          </cell>
          <cell r="C71" t="str">
            <v>6700617    COS - GH - WATER STE</v>
          </cell>
          <cell r="D71">
            <v>0</v>
          </cell>
          <cell r="E71">
            <v>94935020</v>
          </cell>
          <cell r="F71">
            <v>94935020</v>
          </cell>
          <cell r="G71">
            <v>0</v>
          </cell>
        </row>
        <row r="72">
          <cell r="B72">
            <v>6700700</v>
          </cell>
          <cell r="C72" t="str">
            <v>6700700    COS - GH - M&amp;R - RUA</v>
          </cell>
          <cell r="D72">
            <v>13112500</v>
          </cell>
          <cell r="E72">
            <v>24510700</v>
          </cell>
          <cell r="F72">
            <v>11398200</v>
          </cell>
          <cell r="G72">
            <v>87</v>
          </cell>
        </row>
        <row r="73">
          <cell r="B73">
            <v>6700701</v>
          </cell>
          <cell r="C73" t="str">
            <v>6700701    COS - GH - M&amp;R - GRO</v>
          </cell>
          <cell r="D73">
            <v>509493876</v>
          </cell>
          <cell r="E73">
            <v>310375367</v>
          </cell>
          <cell r="F73">
            <v>-199118509</v>
          </cell>
          <cell r="G73">
            <v>-39</v>
          </cell>
        </row>
        <row r="74">
          <cell r="B74">
            <v>6700702</v>
          </cell>
          <cell r="C74" t="str">
            <v>6700702    COS - GH - M&amp;R - GRO</v>
          </cell>
          <cell r="D74">
            <v>40100100</v>
          </cell>
          <cell r="E74">
            <v>40086259</v>
          </cell>
          <cell r="F74">
            <v>-13841</v>
          </cell>
          <cell r="G74">
            <v>0</v>
          </cell>
        </row>
        <row r="75">
          <cell r="B75">
            <v>6700703</v>
          </cell>
          <cell r="C75" t="str">
            <v>6700703    COS - GH - M&amp;R - TOO</v>
          </cell>
          <cell r="D75">
            <v>16192000</v>
          </cell>
          <cell r="E75">
            <v>1224000</v>
          </cell>
          <cell r="F75">
            <v>-14968000</v>
          </cell>
          <cell r="G75">
            <v>-92</v>
          </cell>
        </row>
        <row r="76">
          <cell r="B76">
            <v>6700704</v>
          </cell>
          <cell r="C76" t="str">
            <v>6700704    COS - GH - M&amp;R - PER</v>
          </cell>
          <cell r="D76">
            <v>22221288</v>
          </cell>
          <cell r="E76">
            <v>33934377</v>
          </cell>
          <cell r="F76">
            <v>11713089</v>
          </cell>
          <cell r="G76">
            <v>53</v>
          </cell>
        </row>
        <row r="77">
          <cell r="B77">
            <v>6700706</v>
          </cell>
          <cell r="C77" t="str">
            <v>6700706    COS - GH - M&amp;R - COM</v>
          </cell>
          <cell r="D77">
            <v>50157600</v>
          </cell>
          <cell r="E77">
            <v>53621000</v>
          </cell>
          <cell r="F77">
            <v>3463400</v>
          </cell>
          <cell r="G77">
            <v>7</v>
          </cell>
        </row>
        <row r="78">
          <cell r="B78">
            <v>6700707</v>
          </cell>
          <cell r="C78" t="str">
            <v>6700707    COS - GH - M&amp;R - OPE</v>
          </cell>
          <cell r="D78">
            <v>2485000</v>
          </cell>
          <cell r="E78">
            <v>1789150</v>
          </cell>
          <cell r="F78">
            <v>-695850</v>
          </cell>
          <cell r="G78">
            <v>-28</v>
          </cell>
        </row>
        <row r="79">
          <cell r="B79">
            <v>6700708</v>
          </cell>
          <cell r="C79" t="str">
            <v>6700708    COS - GH - M&amp;R - OPE</v>
          </cell>
          <cell r="D79">
            <v>2000000</v>
          </cell>
          <cell r="E79">
            <v>25000</v>
          </cell>
          <cell r="F79">
            <v>-1975000</v>
          </cell>
          <cell r="G79">
            <v>-99</v>
          </cell>
        </row>
        <row r="80">
          <cell r="B80">
            <v>6700709</v>
          </cell>
          <cell r="C80" t="str">
            <v>6700709    COS - GH - M&amp;R - FUR</v>
          </cell>
          <cell r="D80">
            <v>28648500</v>
          </cell>
          <cell r="E80">
            <v>18645300</v>
          </cell>
          <cell r="F80">
            <v>-10003200</v>
          </cell>
          <cell r="G80">
            <v>-35</v>
          </cell>
        </row>
        <row r="81">
          <cell r="B81">
            <v>6700710</v>
          </cell>
          <cell r="C81" t="str">
            <v>6700710    COS - GH - M&amp;R - ELE</v>
          </cell>
          <cell r="D81">
            <v>1625000</v>
          </cell>
          <cell r="E81">
            <v>2272500</v>
          </cell>
          <cell r="F81">
            <v>647500</v>
          </cell>
          <cell r="G81">
            <v>40</v>
          </cell>
        </row>
        <row r="82">
          <cell r="B82">
            <v>6700711</v>
          </cell>
          <cell r="C82" t="str">
            <v>6700711    COS - GH - M&amp;R - PLU</v>
          </cell>
          <cell r="D82">
            <v>808000</v>
          </cell>
          <cell r="E82">
            <v>0</v>
          </cell>
          <cell r="F82">
            <v>-808000</v>
          </cell>
          <cell r="G82">
            <v>-100</v>
          </cell>
        </row>
        <row r="83">
          <cell r="B83">
            <v>6700712</v>
          </cell>
          <cell r="C83" t="str">
            <v>6700712    COS - GH - M&amp;R- AC I</v>
          </cell>
          <cell r="D83">
            <v>6470000</v>
          </cell>
          <cell r="E83">
            <v>9875000</v>
          </cell>
          <cell r="F83">
            <v>3405000</v>
          </cell>
          <cell r="G83">
            <v>53</v>
          </cell>
        </row>
        <row r="84">
          <cell r="B84">
            <v>6700713</v>
          </cell>
          <cell r="C84" t="str">
            <v>6700713    COS - GH - M&amp;R - HAR</v>
          </cell>
          <cell r="D84">
            <v>0</v>
          </cell>
          <cell r="E84">
            <v>2698500</v>
          </cell>
          <cell r="F84">
            <v>2698500</v>
          </cell>
          <cell r="G84">
            <v>0</v>
          </cell>
        </row>
        <row r="85">
          <cell r="B85">
            <v>6700714</v>
          </cell>
          <cell r="C85" t="str">
            <v>6700714    COS - GH - M&amp;R - SOF</v>
          </cell>
          <cell r="D85">
            <v>15089083</v>
          </cell>
          <cell r="E85">
            <v>7730500</v>
          </cell>
          <cell r="F85">
            <v>-7358583</v>
          </cell>
          <cell r="G85">
            <v>-49</v>
          </cell>
        </row>
        <row r="86">
          <cell r="B86">
            <v>6700801</v>
          </cell>
          <cell r="C86" t="str">
            <v>6700801    COS - GH - BEBAN PEN</v>
          </cell>
          <cell r="D86">
            <v>836925000</v>
          </cell>
          <cell r="E86">
            <v>24956250</v>
          </cell>
          <cell r="F86">
            <v>-811968750</v>
          </cell>
          <cell r="G86">
            <v>-97</v>
          </cell>
        </row>
        <row r="87">
          <cell r="B87">
            <v>6700802</v>
          </cell>
          <cell r="C87" t="str">
            <v>6700802    COS - GH - BEBAN PEN</v>
          </cell>
          <cell r="D87">
            <v>0</v>
          </cell>
          <cell r="E87">
            <v>120506982</v>
          </cell>
          <cell r="F87">
            <v>120506982</v>
          </cell>
          <cell r="G87">
            <v>0</v>
          </cell>
        </row>
        <row r="88">
          <cell r="B88">
            <v>6700803</v>
          </cell>
          <cell r="C88" t="str">
            <v>6700803    COS - GH - BIAYA REC</v>
          </cell>
          <cell r="D88">
            <v>0</v>
          </cell>
          <cell r="E88">
            <v>2643000</v>
          </cell>
          <cell r="F88">
            <v>2643000</v>
          </cell>
          <cell r="G88">
            <v>0</v>
          </cell>
        </row>
        <row r="89">
          <cell r="B89">
            <v>6700850</v>
          </cell>
          <cell r="C89" t="str">
            <v>6700850    COS - GH - TRAINING</v>
          </cell>
          <cell r="D89">
            <v>0</v>
          </cell>
          <cell r="E89">
            <v>12000000</v>
          </cell>
          <cell r="F89">
            <v>12000000</v>
          </cell>
          <cell r="G89">
            <v>0</v>
          </cell>
        </row>
        <row r="90">
          <cell r="B90">
            <v>6700900</v>
          </cell>
          <cell r="C90" t="str">
            <v>6700900    COS - GH - BEBAN ATK</v>
          </cell>
          <cell r="D90">
            <v>37541568</v>
          </cell>
          <cell r="E90">
            <v>37691750</v>
          </cell>
          <cell r="F90">
            <v>150182</v>
          </cell>
          <cell r="G90">
            <v>0</v>
          </cell>
        </row>
        <row r="91">
          <cell r="B91">
            <v>6700901</v>
          </cell>
          <cell r="C91" t="str">
            <v>6700901    COS - GH - BEBAN PER</v>
          </cell>
          <cell r="D91">
            <v>99799200</v>
          </cell>
          <cell r="E91">
            <v>72568612</v>
          </cell>
          <cell r="F91">
            <v>-27230588</v>
          </cell>
          <cell r="G91">
            <v>-27</v>
          </cell>
        </row>
        <row r="92">
          <cell r="B92">
            <v>6700902</v>
          </cell>
          <cell r="C92" t="str">
            <v>6700902    COS - GH - BEBAN SUR</v>
          </cell>
          <cell r="D92">
            <v>0</v>
          </cell>
          <cell r="E92">
            <v>572000</v>
          </cell>
          <cell r="F92">
            <v>572000</v>
          </cell>
          <cell r="G92">
            <v>0</v>
          </cell>
        </row>
        <row r="93">
          <cell r="B93">
            <v>6700904</v>
          </cell>
          <cell r="C93" t="str">
            <v>6700904    COS - GH - BEBAN KEP</v>
          </cell>
          <cell r="D93">
            <v>52272300</v>
          </cell>
          <cell r="E93">
            <v>63049979</v>
          </cell>
          <cell r="F93">
            <v>10777679</v>
          </cell>
          <cell r="G93">
            <v>21</v>
          </cell>
        </row>
        <row r="94">
          <cell r="B94">
            <v>6700905</v>
          </cell>
          <cell r="C94" t="str">
            <v>6700905    COS - GH - BEBAN REK</v>
          </cell>
          <cell r="D94">
            <v>40981008</v>
          </cell>
          <cell r="E94">
            <v>42555967</v>
          </cell>
          <cell r="F94">
            <v>1574959</v>
          </cell>
          <cell r="G94">
            <v>4</v>
          </cell>
        </row>
        <row r="95">
          <cell r="B95">
            <v>6700906</v>
          </cell>
          <cell r="C95" t="str">
            <v>6700906    COS - GH - BEBAN REK</v>
          </cell>
          <cell r="D95">
            <v>74483916</v>
          </cell>
          <cell r="E95">
            <v>144300802</v>
          </cell>
          <cell r="F95">
            <v>69816886</v>
          </cell>
          <cell r="G95">
            <v>94</v>
          </cell>
        </row>
        <row r="96">
          <cell r="B96">
            <v>6700907</v>
          </cell>
          <cell r="C96" t="str">
            <v>6700907    COS - GH - BEBAN REK</v>
          </cell>
          <cell r="D96">
            <v>23326536</v>
          </cell>
          <cell r="E96">
            <v>32206851</v>
          </cell>
          <cell r="F96">
            <v>8880315</v>
          </cell>
          <cell r="G96">
            <v>38</v>
          </cell>
        </row>
        <row r="97">
          <cell r="B97">
            <v>6700908</v>
          </cell>
          <cell r="C97" t="str">
            <v>6700908    COS - GH - BEBAN REK</v>
          </cell>
          <cell r="D97">
            <v>12867300</v>
          </cell>
          <cell r="E97">
            <v>12554000</v>
          </cell>
          <cell r="F97">
            <v>-313300</v>
          </cell>
          <cell r="G97">
            <v>-2</v>
          </cell>
        </row>
        <row r="98">
          <cell r="B98">
            <v>6700909</v>
          </cell>
          <cell r="C98" t="str">
            <v>6700909    COS - GH - BEBAN PEM</v>
          </cell>
          <cell r="D98">
            <v>30126348</v>
          </cell>
          <cell r="E98">
            <v>20338000</v>
          </cell>
          <cell r="F98">
            <v>-9788348</v>
          </cell>
          <cell r="G98">
            <v>-32</v>
          </cell>
        </row>
        <row r="99">
          <cell r="B99">
            <v>6701201</v>
          </cell>
          <cell r="C99" t="str">
            <v>6701201    COS - GH - KLAIM KER</v>
          </cell>
          <cell r="D99">
            <v>0</v>
          </cell>
          <cell r="E99">
            <v>7468500</v>
          </cell>
          <cell r="F99">
            <v>7468500</v>
          </cell>
          <cell r="G99">
            <v>0</v>
          </cell>
        </row>
        <row r="100">
          <cell r="B100">
            <v>6701202</v>
          </cell>
          <cell r="C100" t="str">
            <v>6701202    COS - GH - KLAIM PEN</v>
          </cell>
          <cell r="D100">
            <v>0</v>
          </cell>
          <cell r="E100">
            <v>75349688</v>
          </cell>
          <cell r="F100">
            <v>75349688</v>
          </cell>
          <cell r="G100">
            <v>0</v>
          </cell>
        </row>
        <row r="101">
          <cell r="B101">
            <v>6701204</v>
          </cell>
          <cell r="C101" t="str">
            <v>6701204    COS - GH - KLAIM PIH</v>
          </cell>
          <cell r="D101">
            <v>24000000</v>
          </cell>
          <cell r="E101">
            <v>2150000</v>
          </cell>
          <cell r="F101">
            <v>-21850000</v>
          </cell>
          <cell r="G101">
            <v>-91</v>
          </cell>
        </row>
        <row r="102">
          <cell r="B102">
            <v>6701205</v>
          </cell>
          <cell r="C102" t="str">
            <v>6701205    COS - GH - BUNGA INV</v>
          </cell>
          <cell r="D102">
            <v>0</v>
          </cell>
          <cell r="E102">
            <v>260000</v>
          </cell>
          <cell r="F102">
            <v>260000</v>
          </cell>
          <cell r="G102">
            <v>0</v>
          </cell>
        </row>
        <row r="103">
          <cell r="B103">
            <v>6701207</v>
          </cell>
          <cell r="C103" t="str">
            <v>6701207    COS - GH - KLAIM BAG</v>
          </cell>
          <cell r="D103">
            <v>0</v>
          </cell>
          <cell r="E103">
            <v>29800000</v>
          </cell>
          <cell r="F103">
            <v>29800000</v>
          </cell>
          <cell r="G103">
            <v>0</v>
          </cell>
        </row>
        <row r="104">
          <cell r="B104">
            <v>6701208</v>
          </cell>
          <cell r="C104" t="str">
            <v>6701208    COS - GH - KLAIM BAG</v>
          </cell>
          <cell r="D104">
            <v>0</v>
          </cell>
          <cell r="E104">
            <v>200000</v>
          </cell>
          <cell r="F104">
            <v>200000</v>
          </cell>
          <cell r="G104">
            <v>0</v>
          </cell>
        </row>
        <row r="105">
          <cell r="B105">
            <v>6701301</v>
          </cell>
          <cell r="C105" t="str">
            <v>6701301    COS - GH - TRAVEL EX</v>
          </cell>
          <cell r="D105">
            <v>61715255</v>
          </cell>
          <cell r="E105">
            <v>16480000</v>
          </cell>
          <cell r="F105">
            <v>-45235255</v>
          </cell>
          <cell r="G105">
            <v>-73</v>
          </cell>
        </row>
        <row r="106">
          <cell r="B106">
            <v>6720000</v>
          </cell>
          <cell r="C106" t="str">
            <v>6720000    COS - CS - GAJI ATAU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</row>
        <row r="107">
          <cell r="B107">
            <v>6720005</v>
          </cell>
          <cell r="C107" t="str">
            <v>6720005    COS - CS - TUNJANGAN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B108">
            <v>6720006</v>
          </cell>
          <cell r="C108" t="str">
            <v>6720006    COS - CS - TUNJANGAN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</row>
        <row r="109">
          <cell r="B109">
            <v>6720007</v>
          </cell>
          <cell r="C109" t="str">
            <v>6720007    COS - CS - TUNJANGAN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0">
          <cell r="B110">
            <v>6720008</v>
          </cell>
          <cell r="C110" t="str">
            <v>6720008    COS - CS - TUNJANGAN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</row>
        <row r="111">
          <cell r="B111">
            <v>6720009</v>
          </cell>
          <cell r="C111" t="str">
            <v>6720009    COS - CS - BANTUAN U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6720010</v>
          </cell>
          <cell r="C112" t="str">
            <v>6720010    COS - CS - BANTUAN 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</row>
        <row r="113">
          <cell r="B113">
            <v>6720011</v>
          </cell>
          <cell r="C113" t="str">
            <v>6720011    COS - CS - TUNJANGAN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B114">
            <v>6720012</v>
          </cell>
          <cell r="C114" t="str">
            <v>6720012    COS - CS - BANTUAN U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6720013</v>
          </cell>
          <cell r="C115" t="str">
            <v>6720013    COS - CS - TUNJANGAN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</row>
        <row r="116">
          <cell r="B116">
            <v>6720015</v>
          </cell>
          <cell r="C116" t="str">
            <v>6720015    COS - CS - BIAYA KES</v>
          </cell>
          <cell r="D116">
            <v>0</v>
          </cell>
          <cell r="E116">
            <v>67506078</v>
          </cell>
          <cell r="F116">
            <v>67506078</v>
          </cell>
          <cell r="G116">
            <v>0</v>
          </cell>
        </row>
        <row r="117">
          <cell r="B117">
            <v>6720019</v>
          </cell>
          <cell r="C117" t="str">
            <v>6720019    COS - CS - TUNJANGAN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B118">
            <v>6720022</v>
          </cell>
          <cell r="C118" t="str">
            <v>6720022    COS - CS - TUNJANGAN</v>
          </cell>
          <cell r="D118">
            <v>0</v>
          </cell>
          <cell r="E118">
            <v>35575330</v>
          </cell>
          <cell r="F118">
            <v>35575330</v>
          </cell>
          <cell r="G118">
            <v>0</v>
          </cell>
        </row>
        <row r="119">
          <cell r="B119">
            <v>6720023</v>
          </cell>
          <cell r="C119" t="str">
            <v>6720023    COS - CS - SUMB. KEL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B120">
            <v>6720024</v>
          </cell>
          <cell r="C120" t="str">
            <v>6720024    COS - CS - TUNJANGAN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</row>
        <row r="121">
          <cell r="B121">
            <v>6720026</v>
          </cell>
          <cell r="C121" t="str">
            <v>6720026    COS - CS - TUNJANGAN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</row>
        <row r="122">
          <cell r="B122">
            <v>6720027</v>
          </cell>
          <cell r="C122" t="str">
            <v>6720027    COS - CS - TUNJANGAN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</row>
        <row r="123">
          <cell r="B123">
            <v>6723000</v>
          </cell>
          <cell r="C123" t="str">
            <v>6723000    COS - CS - BEBAN KON</v>
          </cell>
          <cell r="D123">
            <v>0</v>
          </cell>
          <cell r="E123">
            <v>90444290</v>
          </cell>
          <cell r="F123">
            <v>90444290</v>
          </cell>
          <cell r="G123">
            <v>0</v>
          </cell>
        </row>
        <row r="124">
          <cell r="B124">
            <v>6724200</v>
          </cell>
          <cell r="C124" t="str">
            <v>6724200    COS - CS - M&amp;R - TOO</v>
          </cell>
          <cell r="D124">
            <v>2587000</v>
          </cell>
          <cell r="E124">
            <v>2788500</v>
          </cell>
          <cell r="F124">
            <v>201500</v>
          </cell>
          <cell r="G124">
            <v>8</v>
          </cell>
        </row>
        <row r="125">
          <cell r="B125">
            <v>6724300</v>
          </cell>
          <cell r="C125" t="str">
            <v>6724300    COS - CS - M&amp;R - PER</v>
          </cell>
          <cell r="D125">
            <v>0</v>
          </cell>
          <cell r="E125">
            <v>3931000</v>
          </cell>
          <cell r="F125">
            <v>3931000</v>
          </cell>
          <cell r="G125">
            <v>0</v>
          </cell>
        </row>
        <row r="126">
          <cell r="B126">
            <v>6724500</v>
          </cell>
          <cell r="C126" t="str">
            <v>6724500    COS - CS - M&amp;R - COM</v>
          </cell>
          <cell r="D126">
            <v>1385210</v>
          </cell>
          <cell r="E126">
            <v>0</v>
          </cell>
          <cell r="F126">
            <v>-1385210</v>
          </cell>
          <cell r="G126">
            <v>-100</v>
          </cell>
        </row>
        <row r="127">
          <cell r="B127">
            <v>6724800</v>
          </cell>
          <cell r="C127" t="str">
            <v>6724800    COS - CS - M&amp;R - ELE</v>
          </cell>
          <cell r="D127">
            <v>392250</v>
          </cell>
          <cell r="E127">
            <v>0</v>
          </cell>
          <cell r="F127">
            <v>-392250</v>
          </cell>
          <cell r="G127">
            <v>-100</v>
          </cell>
        </row>
        <row r="128">
          <cell r="B128">
            <v>6724900</v>
          </cell>
          <cell r="C128" t="str">
            <v>6724900    COS - CS - M&amp;R - HAR</v>
          </cell>
          <cell r="D128">
            <v>175000</v>
          </cell>
          <cell r="E128">
            <v>2150000</v>
          </cell>
          <cell r="F128">
            <v>1975000</v>
          </cell>
          <cell r="G128">
            <v>1129</v>
          </cell>
        </row>
        <row r="129">
          <cell r="B129">
            <v>6724901</v>
          </cell>
          <cell r="C129" t="str">
            <v>6724901    COS - CS - M&amp;R - SOF</v>
          </cell>
          <cell r="D129">
            <v>0</v>
          </cell>
          <cell r="E129">
            <v>75000</v>
          </cell>
          <cell r="F129">
            <v>75000</v>
          </cell>
          <cell r="G129">
            <v>0</v>
          </cell>
        </row>
        <row r="130">
          <cell r="B130">
            <v>6725100</v>
          </cell>
          <cell r="C130" t="str">
            <v>6725100    COS - CS - SUB AP I</v>
          </cell>
          <cell r="D130">
            <v>188126564</v>
          </cell>
          <cell r="E130">
            <v>0</v>
          </cell>
          <cell r="F130">
            <v>-188126564</v>
          </cell>
          <cell r="G130">
            <v>-100</v>
          </cell>
        </row>
        <row r="131">
          <cell r="B131">
            <v>6725200</v>
          </cell>
          <cell r="C131" t="str">
            <v>6725200    COS - CS - BEBAN SUB</v>
          </cell>
          <cell r="D131">
            <v>492351946</v>
          </cell>
          <cell r="E131">
            <v>516283191</v>
          </cell>
          <cell r="F131">
            <v>23931245</v>
          </cell>
          <cell r="G131">
            <v>5</v>
          </cell>
        </row>
        <row r="132">
          <cell r="B132">
            <v>6726000</v>
          </cell>
          <cell r="C132" t="str">
            <v>6726000    COS - CS - BEBAN SEW</v>
          </cell>
          <cell r="D132">
            <v>50688000</v>
          </cell>
          <cell r="E132">
            <v>48960000</v>
          </cell>
          <cell r="F132">
            <v>-1728000</v>
          </cell>
          <cell r="G132">
            <v>-3</v>
          </cell>
        </row>
        <row r="133">
          <cell r="B133">
            <v>6727000</v>
          </cell>
          <cell r="C133" t="str">
            <v>6727000    COS - CS - BEBAN PEM</v>
          </cell>
          <cell r="D133">
            <v>27005500</v>
          </cell>
          <cell r="E133">
            <v>15972650</v>
          </cell>
          <cell r="F133">
            <v>-11032850</v>
          </cell>
          <cell r="G133">
            <v>-41</v>
          </cell>
        </row>
        <row r="134">
          <cell r="B134">
            <v>6727001</v>
          </cell>
          <cell r="C134" t="str">
            <v>6727001    COS - CS - BEBAN PEM</v>
          </cell>
          <cell r="D134">
            <v>0</v>
          </cell>
          <cell r="E134">
            <v>492000</v>
          </cell>
          <cell r="F134">
            <v>492000</v>
          </cell>
          <cell r="G134">
            <v>0</v>
          </cell>
        </row>
        <row r="135">
          <cell r="B135">
            <v>6727002</v>
          </cell>
          <cell r="C135" t="str">
            <v>6727002    COS - CS - BEBAN REK</v>
          </cell>
          <cell r="D135">
            <v>7200000</v>
          </cell>
          <cell r="E135">
            <v>14792811</v>
          </cell>
          <cell r="F135">
            <v>7592811</v>
          </cell>
          <cell r="G135">
            <v>105</v>
          </cell>
        </row>
        <row r="136">
          <cell r="B136">
            <v>6727008</v>
          </cell>
          <cell r="C136" t="str">
            <v>6727008    COS - CS - BEBAN PER</v>
          </cell>
          <cell r="D136">
            <v>27000000</v>
          </cell>
          <cell r="E136">
            <v>21750000</v>
          </cell>
          <cell r="F136">
            <v>-5250000</v>
          </cell>
          <cell r="G136">
            <v>-19</v>
          </cell>
        </row>
        <row r="137">
          <cell r="B137">
            <v>6727009</v>
          </cell>
          <cell r="C137" t="str">
            <v>6727009    COS - CS - BEBAN FAS</v>
          </cell>
          <cell r="D137">
            <v>54000000</v>
          </cell>
          <cell r="E137">
            <v>40251100</v>
          </cell>
          <cell r="F137">
            <v>-13748900</v>
          </cell>
          <cell r="G137">
            <v>-25</v>
          </cell>
        </row>
        <row r="138">
          <cell r="B138">
            <v>6730014</v>
          </cell>
          <cell r="C138" t="str">
            <v>6730014    COS - OB - BIAYA KES</v>
          </cell>
          <cell r="D138">
            <v>0</v>
          </cell>
          <cell r="E138">
            <v>2590250</v>
          </cell>
          <cell r="F138">
            <v>2590250</v>
          </cell>
          <cell r="G138">
            <v>0</v>
          </cell>
        </row>
        <row r="139">
          <cell r="B139">
            <v>6730026</v>
          </cell>
          <cell r="C139" t="str">
            <v>6730026    COS - OB - TUNJANGAN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</row>
        <row r="140">
          <cell r="B140">
            <v>6731101</v>
          </cell>
          <cell r="C140" t="str">
            <v>6731101    COS - OB - BEBAN PEN</v>
          </cell>
          <cell r="D140">
            <v>0</v>
          </cell>
          <cell r="E140">
            <v>61963266</v>
          </cell>
          <cell r="F140">
            <v>61963266</v>
          </cell>
          <cell r="G140">
            <v>0</v>
          </cell>
        </row>
        <row r="141">
          <cell r="B141">
            <v>6733000</v>
          </cell>
          <cell r="C141" t="str">
            <v>6733000    COS - OB - BEBAN KON</v>
          </cell>
          <cell r="D141">
            <v>68640000</v>
          </cell>
          <cell r="E141">
            <v>0</v>
          </cell>
          <cell r="F141">
            <v>-68640000</v>
          </cell>
          <cell r="G141">
            <v>-100</v>
          </cell>
        </row>
        <row r="142">
          <cell r="B142">
            <v>6735000</v>
          </cell>
          <cell r="C142" t="str">
            <v>6735000    COS - OB - TENAGA SD</v>
          </cell>
          <cell r="D142">
            <v>761347464</v>
          </cell>
          <cell r="E142">
            <v>302895195</v>
          </cell>
          <cell r="F142">
            <v>-458452269</v>
          </cell>
          <cell r="G142">
            <v>-60</v>
          </cell>
        </row>
        <row r="143">
          <cell r="B143">
            <v>6736000</v>
          </cell>
          <cell r="C143" t="str">
            <v>6736000    COS - OB - BEBAN SEW</v>
          </cell>
          <cell r="D143">
            <v>17614080</v>
          </cell>
          <cell r="E143">
            <v>0</v>
          </cell>
          <cell r="F143">
            <v>-17614080</v>
          </cell>
          <cell r="G143">
            <v>-100</v>
          </cell>
        </row>
        <row r="144">
          <cell r="B144">
            <v>6739005</v>
          </cell>
          <cell r="C144" t="str">
            <v>6739005    COS - OB - BEBAN REK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B145">
            <v>6739053</v>
          </cell>
          <cell r="C145" t="str">
            <v>6739053    COS - OB - CERTIFICA</v>
          </cell>
          <cell r="D145">
            <v>0</v>
          </cell>
          <cell r="E145">
            <v>325500</v>
          </cell>
          <cell r="F145">
            <v>325500</v>
          </cell>
          <cell r="G145">
            <v>0</v>
          </cell>
        </row>
        <row r="146">
          <cell r="B146">
            <v>6743010</v>
          </cell>
          <cell r="C146" t="str">
            <v>6743010    DEPR EXP - GROUNDHAN</v>
          </cell>
          <cell r="D146">
            <v>489143004</v>
          </cell>
          <cell r="E146">
            <v>470897548</v>
          </cell>
          <cell r="F146">
            <v>-18245456</v>
          </cell>
          <cell r="G146">
            <v>-4</v>
          </cell>
        </row>
        <row r="147">
          <cell r="B147">
            <v>6743020</v>
          </cell>
          <cell r="C147" t="str">
            <v>6743020    DEPR EXP - GROUNDHAN</v>
          </cell>
          <cell r="D147">
            <v>69344772</v>
          </cell>
          <cell r="E147">
            <v>46129060</v>
          </cell>
          <cell r="F147">
            <v>-23215712</v>
          </cell>
          <cell r="G147">
            <v>-33</v>
          </cell>
        </row>
        <row r="148">
          <cell r="B148">
            <v>6743300</v>
          </cell>
          <cell r="C148" t="str">
            <v>6743300    DEPR EXP - TOOLS</v>
          </cell>
          <cell r="D148">
            <v>5705304</v>
          </cell>
          <cell r="E148">
            <v>0</v>
          </cell>
          <cell r="F148">
            <v>-5705304</v>
          </cell>
          <cell r="G148">
            <v>-100</v>
          </cell>
        </row>
        <row r="149">
          <cell r="B149">
            <v>6743420</v>
          </cell>
          <cell r="C149" t="str">
            <v>6743420    DEPR EXP - COMMUNICA</v>
          </cell>
          <cell r="D149">
            <v>9446280</v>
          </cell>
          <cell r="E149">
            <v>10180211</v>
          </cell>
          <cell r="F149">
            <v>733931</v>
          </cell>
          <cell r="G149">
            <v>8</v>
          </cell>
        </row>
        <row r="150">
          <cell r="B150">
            <v>6743500</v>
          </cell>
          <cell r="C150" t="str">
            <v>6743500    DEPR EXP- FFE (MAN)</v>
          </cell>
          <cell r="D150">
            <v>650208</v>
          </cell>
          <cell r="E150">
            <v>0</v>
          </cell>
          <cell r="F150">
            <v>-650208</v>
          </cell>
          <cell r="G150">
            <v>-100</v>
          </cell>
        </row>
        <row r="151">
          <cell r="B151">
            <v>6744120</v>
          </cell>
          <cell r="C151" t="str">
            <v>6744120    DEPR EXP - HARDWARE-</v>
          </cell>
          <cell r="D151">
            <v>13792788</v>
          </cell>
          <cell r="E151">
            <v>21361180</v>
          </cell>
          <cell r="F151">
            <v>7568392</v>
          </cell>
          <cell r="G151">
            <v>55</v>
          </cell>
        </row>
        <row r="152">
          <cell r="B152">
            <v>6745020</v>
          </cell>
          <cell r="C152" t="str">
            <v>6745020    DEPR EXP - AUTOMOBIL</v>
          </cell>
          <cell r="D152">
            <v>4043592</v>
          </cell>
          <cell r="E152">
            <v>3851042</v>
          </cell>
          <cell r="F152">
            <v>-192550</v>
          </cell>
          <cell r="G152">
            <v>-5</v>
          </cell>
        </row>
        <row r="153">
          <cell r="B153">
            <v>6746010</v>
          </cell>
          <cell r="C153" t="str">
            <v>6746010    DEPR EXP - ELECTRICA</v>
          </cell>
          <cell r="D153">
            <v>3559620</v>
          </cell>
          <cell r="E153">
            <v>3390118</v>
          </cell>
          <cell r="F153">
            <v>-169502</v>
          </cell>
          <cell r="G153">
            <v>-5</v>
          </cell>
        </row>
        <row r="154">
          <cell r="B154">
            <v>6746030</v>
          </cell>
          <cell r="C154" t="str">
            <v>6746030    DEPR EXP - A/C INSTA</v>
          </cell>
          <cell r="D154">
            <v>2583192</v>
          </cell>
          <cell r="E154">
            <v>1933572</v>
          </cell>
          <cell r="F154">
            <v>-649620</v>
          </cell>
          <cell r="G154">
            <v>-25</v>
          </cell>
        </row>
        <row r="155">
          <cell r="B155">
            <v>6750000</v>
          </cell>
          <cell r="C155" t="str">
            <v>6750000    MARK - BEBAN PROMOSI</v>
          </cell>
          <cell r="D155">
            <v>0</v>
          </cell>
          <cell r="E155">
            <v>1750000</v>
          </cell>
          <cell r="F155">
            <v>1750000</v>
          </cell>
          <cell r="G155">
            <v>0</v>
          </cell>
        </row>
        <row r="156">
          <cell r="B156">
            <v>6750001</v>
          </cell>
          <cell r="C156" t="str">
            <v>6750001    MARK - BEBAN PERJAMU</v>
          </cell>
          <cell r="D156">
            <v>180000000</v>
          </cell>
          <cell r="E156">
            <v>83837420</v>
          </cell>
          <cell r="F156">
            <v>-96162580</v>
          </cell>
          <cell r="G156">
            <v>-53</v>
          </cell>
        </row>
        <row r="157">
          <cell r="B157">
            <v>6760000</v>
          </cell>
          <cell r="C157" t="str">
            <v>6760000    G&amp;A - GAJI ATAU UPAH</v>
          </cell>
          <cell r="D157">
            <v>393989052</v>
          </cell>
          <cell r="E157">
            <v>488016544</v>
          </cell>
          <cell r="F157">
            <v>94027492</v>
          </cell>
          <cell r="G157">
            <v>24</v>
          </cell>
        </row>
        <row r="158">
          <cell r="B158">
            <v>6760001</v>
          </cell>
          <cell r="C158" t="str">
            <v>6760001    G&amp;A - HONOR TENAGA K</v>
          </cell>
          <cell r="D158">
            <v>164640516</v>
          </cell>
          <cell r="E158">
            <v>42472404</v>
          </cell>
          <cell r="F158">
            <v>-122168112</v>
          </cell>
          <cell r="G158">
            <v>-74</v>
          </cell>
        </row>
        <row r="159">
          <cell r="B159">
            <v>6760101</v>
          </cell>
          <cell r="C159" t="str">
            <v>6760101    G&amp;A - TUNJANGAN STKP</v>
          </cell>
          <cell r="D159">
            <v>2514696</v>
          </cell>
          <cell r="E159">
            <v>0</v>
          </cell>
          <cell r="F159">
            <v>-2514696</v>
          </cell>
          <cell r="G159">
            <v>-100</v>
          </cell>
        </row>
        <row r="160">
          <cell r="B160">
            <v>6760103</v>
          </cell>
          <cell r="C160" t="str">
            <v>6760103    G&amp;A - BIAYA IURAN DA</v>
          </cell>
          <cell r="D160">
            <v>21669396</v>
          </cell>
          <cell r="E160">
            <v>31377912</v>
          </cell>
          <cell r="F160">
            <v>9708516</v>
          </cell>
          <cell r="G160">
            <v>45</v>
          </cell>
        </row>
        <row r="161">
          <cell r="B161">
            <v>6760104</v>
          </cell>
          <cell r="C161" t="str">
            <v>6760104    G&amp;A - BIAYA IURAN TH</v>
          </cell>
          <cell r="D161">
            <v>21669396</v>
          </cell>
          <cell r="E161">
            <v>26840892</v>
          </cell>
          <cell r="F161">
            <v>5171496</v>
          </cell>
          <cell r="G161">
            <v>24</v>
          </cell>
        </row>
        <row r="162">
          <cell r="B162">
            <v>6760105</v>
          </cell>
          <cell r="C162" t="str">
            <v>6760105    G&amp;A - BIAYA IURAN JA</v>
          </cell>
          <cell r="D162">
            <v>27316980</v>
          </cell>
          <cell r="E162">
            <v>25940928</v>
          </cell>
          <cell r="F162">
            <v>-1376052</v>
          </cell>
          <cell r="G162">
            <v>-5</v>
          </cell>
        </row>
        <row r="163">
          <cell r="B163">
            <v>6760106</v>
          </cell>
          <cell r="C163" t="str">
            <v>6760106    G&amp;A - BIAYA UPAH LEM</v>
          </cell>
          <cell r="D163">
            <v>47188356</v>
          </cell>
          <cell r="E163">
            <v>39730670</v>
          </cell>
          <cell r="F163">
            <v>-7457686</v>
          </cell>
          <cell r="G163">
            <v>-16</v>
          </cell>
        </row>
        <row r="164">
          <cell r="B164">
            <v>6760107</v>
          </cell>
          <cell r="C164" t="str">
            <v>6760107    G&amp;A - BANTUAN UANG M</v>
          </cell>
          <cell r="D164">
            <v>31468800</v>
          </cell>
          <cell r="E164">
            <v>26718800</v>
          </cell>
          <cell r="F164">
            <v>-4750000</v>
          </cell>
          <cell r="G164">
            <v>-15</v>
          </cell>
        </row>
        <row r="165">
          <cell r="B165">
            <v>6760108</v>
          </cell>
          <cell r="C165" t="str">
            <v>6760108    G&amp;A - BANTUAN UANG M</v>
          </cell>
          <cell r="D165">
            <v>1650000</v>
          </cell>
          <cell r="E165">
            <v>0</v>
          </cell>
          <cell r="F165">
            <v>-1650000</v>
          </cell>
          <cell r="G165">
            <v>-100</v>
          </cell>
        </row>
        <row r="166">
          <cell r="B166">
            <v>6760109</v>
          </cell>
          <cell r="C166" t="str">
            <v>6760109    G&amp;A - TUNJANGAN KERJ</v>
          </cell>
          <cell r="D166">
            <v>3035004</v>
          </cell>
          <cell r="E166">
            <v>1510000</v>
          </cell>
          <cell r="F166">
            <v>-1525004</v>
          </cell>
          <cell r="G166">
            <v>-50</v>
          </cell>
        </row>
        <row r="167">
          <cell r="B167">
            <v>6760110</v>
          </cell>
          <cell r="C167" t="str">
            <v>6760110    G&amp;A - BANTUAN UANG T</v>
          </cell>
          <cell r="D167">
            <v>123780000</v>
          </cell>
          <cell r="E167">
            <v>91040000</v>
          </cell>
          <cell r="F167">
            <v>-32740000</v>
          </cell>
          <cell r="G167">
            <v>-26</v>
          </cell>
        </row>
        <row r="168">
          <cell r="B168">
            <v>6760111</v>
          </cell>
          <cell r="C168" t="str">
            <v>6760111    G&amp;A - TUNJANGAN PAJA</v>
          </cell>
          <cell r="D168">
            <v>74569728</v>
          </cell>
          <cell r="E168">
            <v>90598200</v>
          </cell>
          <cell r="F168">
            <v>16028472</v>
          </cell>
          <cell r="G168">
            <v>21</v>
          </cell>
        </row>
        <row r="169">
          <cell r="B169">
            <v>6760112</v>
          </cell>
          <cell r="C169" t="str">
            <v>6760112    G&amp;A - BIAYA PAKAIAN</v>
          </cell>
          <cell r="D169">
            <v>10000000</v>
          </cell>
          <cell r="E169">
            <v>6065000</v>
          </cell>
          <cell r="F169">
            <v>-3935000</v>
          </cell>
          <cell r="G169">
            <v>-39</v>
          </cell>
        </row>
        <row r="170">
          <cell r="B170">
            <v>6760113</v>
          </cell>
          <cell r="C170" t="str">
            <v>6760113    G&amp;A - BIAYA KESEHATA</v>
          </cell>
          <cell r="D170">
            <v>98342448</v>
          </cell>
          <cell r="E170">
            <v>100046512</v>
          </cell>
          <cell r="F170">
            <v>1704064</v>
          </cell>
          <cell r="G170">
            <v>2</v>
          </cell>
        </row>
        <row r="171">
          <cell r="B171">
            <v>6760114</v>
          </cell>
          <cell r="C171" t="str">
            <v>6760114    G&amp;A - BIAYA TUNJANGA</v>
          </cell>
          <cell r="D171">
            <v>156480000</v>
          </cell>
          <cell r="E171">
            <v>152700000</v>
          </cell>
          <cell r="F171">
            <v>-3780000</v>
          </cell>
          <cell r="G171">
            <v>-2</v>
          </cell>
        </row>
        <row r="172">
          <cell r="B172">
            <v>6760115</v>
          </cell>
          <cell r="C172" t="str">
            <v>6760115    G&amp;A - BIAYA BANTUAN</v>
          </cell>
          <cell r="D172">
            <v>60000000</v>
          </cell>
          <cell r="E172">
            <v>0</v>
          </cell>
          <cell r="F172">
            <v>-60000000</v>
          </cell>
          <cell r="G172">
            <v>-100</v>
          </cell>
        </row>
        <row r="173">
          <cell r="B173">
            <v>6760116</v>
          </cell>
          <cell r="C173" t="str">
            <v>6760116    G&amp;A - TUNJANGAN HARI</v>
          </cell>
          <cell r="D173">
            <v>45340416</v>
          </cell>
          <cell r="E173">
            <v>62042158</v>
          </cell>
          <cell r="F173">
            <v>16701742</v>
          </cell>
          <cell r="G173">
            <v>37</v>
          </cell>
        </row>
        <row r="174">
          <cell r="B174">
            <v>6760118</v>
          </cell>
          <cell r="C174" t="str">
            <v>6760118    G&amp;A - BIAYA MUTASI /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</row>
        <row r="175">
          <cell r="B175">
            <v>6760119</v>
          </cell>
          <cell r="C175" t="str">
            <v>6760119    G&amp;A - TUNJANGAN KHUS</v>
          </cell>
          <cell r="D175">
            <v>115604400</v>
          </cell>
          <cell r="E175">
            <v>130538062</v>
          </cell>
          <cell r="F175">
            <v>14933662</v>
          </cell>
          <cell r="G175">
            <v>13</v>
          </cell>
        </row>
        <row r="176">
          <cell r="B176">
            <v>6760120</v>
          </cell>
          <cell r="C176" t="str">
            <v>6760120    G&amp;A - SUMB. KELAHIRA</v>
          </cell>
          <cell r="D176">
            <v>11172588</v>
          </cell>
          <cell r="E176">
            <v>5625000</v>
          </cell>
          <cell r="F176">
            <v>-5547588</v>
          </cell>
          <cell r="G176">
            <v>-50</v>
          </cell>
        </row>
        <row r="177">
          <cell r="B177">
            <v>6760121</v>
          </cell>
          <cell r="C177" t="str">
            <v>6760121    G&amp;A - TUNJANGAN MASA</v>
          </cell>
          <cell r="D177">
            <v>9913116</v>
          </cell>
          <cell r="E177">
            <v>24732128</v>
          </cell>
          <cell r="F177">
            <v>14819012</v>
          </cell>
          <cell r="G177">
            <v>149</v>
          </cell>
        </row>
        <row r="178">
          <cell r="B178">
            <v>6760122</v>
          </cell>
          <cell r="C178" t="str">
            <v>6760122    G&amp;A - BEBAN IURAN SI</v>
          </cell>
          <cell r="D178">
            <v>810000</v>
          </cell>
          <cell r="E178">
            <v>180000</v>
          </cell>
          <cell r="F178">
            <v>-630000</v>
          </cell>
          <cell r="G178">
            <v>-78</v>
          </cell>
        </row>
        <row r="179">
          <cell r="B179">
            <v>6760123</v>
          </cell>
          <cell r="C179" t="str">
            <v>6760123    G&amp;A - TUNJANGAN ASUR</v>
          </cell>
          <cell r="D179">
            <v>3939888</v>
          </cell>
          <cell r="E179">
            <v>4377978</v>
          </cell>
          <cell r="F179">
            <v>438090</v>
          </cell>
          <cell r="G179">
            <v>11</v>
          </cell>
        </row>
        <row r="180">
          <cell r="B180">
            <v>6761000</v>
          </cell>
          <cell r="C180" t="str">
            <v>6761000    G&amp;A - BEBAN ATK</v>
          </cell>
          <cell r="D180">
            <v>11319684</v>
          </cell>
          <cell r="E180">
            <v>12593345</v>
          </cell>
          <cell r="F180">
            <v>1273661</v>
          </cell>
          <cell r="G180">
            <v>11</v>
          </cell>
        </row>
        <row r="181">
          <cell r="B181">
            <v>6761001</v>
          </cell>
          <cell r="C181" t="str">
            <v>6761001    G&amp;A - BEBAN PERLENGK</v>
          </cell>
          <cell r="D181">
            <v>9076020</v>
          </cell>
          <cell r="E181">
            <v>5101000</v>
          </cell>
          <cell r="F181">
            <v>-3975020</v>
          </cell>
          <cell r="G181">
            <v>-44</v>
          </cell>
        </row>
        <row r="182">
          <cell r="B182">
            <v>6761002</v>
          </cell>
          <cell r="C182" t="str">
            <v>6761002    G&amp;A - BEBAN SURAT-ME</v>
          </cell>
          <cell r="D182">
            <v>4595004</v>
          </cell>
          <cell r="E182">
            <v>5091500</v>
          </cell>
          <cell r="F182">
            <v>496496</v>
          </cell>
          <cell r="G182">
            <v>11</v>
          </cell>
        </row>
        <row r="183">
          <cell r="B183">
            <v>6761003</v>
          </cell>
          <cell r="C183" t="str">
            <v>6761003    G&amp;A - BEBAN ABUNEMEN</v>
          </cell>
          <cell r="D183">
            <v>1020000</v>
          </cell>
          <cell r="E183">
            <v>700000</v>
          </cell>
          <cell r="F183">
            <v>-320000</v>
          </cell>
          <cell r="G183">
            <v>-31</v>
          </cell>
        </row>
        <row r="184">
          <cell r="B184">
            <v>6761004</v>
          </cell>
          <cell r="C184" t="str">
            <v>6761004    G&amp;A - BEBAN KEPERLUA</v>
          </cell>
          <cell r="D184">
            <v>16109028</v>
          </cell>
          <cell r="E184">
            <v>24589369</v>
          </cell>
          <cell r="F184">
            <v>8480341</v>
          </cell>
          <cell r="G184">
            <v>53</v>
          </cell>
        </row>
        <row r="185">
          <cell r="B185">
            <v>6761005</v>
          </cell>
          <cell r="C185" t="str">
            <v>6761005    G&amp;A - BEBAN REKENING</v>
          </cell>
          <cell r="D185">
            <v>14312100</v>
          </cell>
          <cell r="E185">
            <v>16522634</v>
          </cell>
          <cell r="F185">
            <v>2210534</v>
          </cell>
          <cell r="G185">
            <v>15</v>
          </cell>
        </row>
        <row r="186">
          <cell r="B186">
            <v>6761006</v>
          </cell>
          <cell r="C186" t="str">
            <v>6761006    G&amp;A - BEBAN REKENING</v>
          </cell>
          <cell r="D186">
            <v>72500796</v>
          </cell>
          <cell r="E186">
            <v>70980265</v>
          </cell>
          <cell r="F186">
            <v>-1520531</v>
          </cell>
          <cell r="G186">
            <v>-2</v>
          </cell>
        </row>
        <row r="187">
          <cell r="B187">
            <v>6761007</v>
          </cell>
          <cell r="C187" t="str">
            <v>6761007    G&amp;A - BEBAN OLAHRAGA</v>
          </cell>
          <cell r="D187">
            <v>25698060</v>
          </cell>
          <cell r="E187">
            <v>7585000</v>
          </cell>
          <cell r="F187">
            <v>-18113060</v>
          </cell>
          <cell r="G187">
            <v>-70</v>
          </cell>
        </row>
        <row r="188">
          <cell r="B188">
            <v>6761011</v>
          </cell>
          <cell r="C188" t="str">
            <v>6761011    G&amp;A - BEBAN REKENING</v>
          </cell>
          <cell r="D188">
            <v>13060440</v>
          </cell>
          <cell r="E188">
            <v>16815000</v>
          </cell>
          <cell r="F188">
            <v>3754560</v>
          </cell>
          <cell r="G188">
            <v>29</v>
          </cell>
        </row>
        <row r="189">
          <cell r="B189">
            <v>6761012</v>
          </cell>
          <cell r="C189" t="str">
            <v>6761012    G&amp;A - BEBAN RAPAT/RA</v>
          </cell>
          <cell r="D189">
            <v>50000004</v>
          </cell>
          <cell r="E189">
            <v>10185725</v>
          </cell>
          <cell r="F189">
            <v>-39814279</v>
          </cell>
          <cell r="G189">
            <v>-80</v>
          </cell>
        </row>
        <row r="190">
          <cell r="B190">
            <v>6761013</v>
          </cell>
          <cell r="C190" t="str">
            <v>6761013    G&amp;A - BEBAN PEMAKAIA</v>
          </cell>
          <cell r="D190">
            <v>14496984</v>
          </cell>
          <cell r="E190">
            <v>15873000</v>
          </cell>
          <cell r="F190">
            <v>1376016</v>
          </cell>
          <cell r="G190">
            <v>9</v>
          </cell>
        </row>
        <row r="191">
          <cell r="B191">
            <v>6761014</v>
          </cell>
          <cell r="C191" t="str">
            <v>6761014    G&amp;A - BEBAN PAS BAND</v>
          </cell>
          <cell r="D191">
            <v>6797484</v>
          </cell>
          <cell r="E191">
            <v>3613500</v>
          </cell>
          <cell r="F191">
            <v>-3183984</v>
          </cell>
          <cell r="G191">
            <v>-47</v>
          </cell>
        </row>
        <row r="192">
          <cell r="B192">
            <v>6761015</v>
          </cell>
          <cell r="C192" t="str">
            <v>6761015    G&amp;A - BEBAN PREMI AS</v>
          </cell>
          <cell r="D192">
            <v>3492180</v>
          </cell>
          <cell r="E192">
            <v>0</v>
          </cell>
          <cell r="F192">
            <v>-3492180</v>
          </cell>
          <cell r="G192">
            <v>-100</v>
          </cell>
        </row>
        <row r="193">
          <cell r="B193">
            <v>6762000</v>
          </cell>
          <cell r="C193" t="str">
            <v>6762000    G&amp;A - BANGUNAN KANTO</v>
          </cell>
          <cell r="D193">
            <v>1044000</v>
          </cell>
          <cell r="E193">
            <v>9654499</v>
          </cell>
          <cell r="F193">
            <v>8610499</v>
          </cell>
          <cell r="G193">
            <v>825</v>
          </cell>
        </row>
        <row r="194">
          <cell r="B194">
            <v>6762201</v>
          </cell>
          <cell r="C194" t="str">
            <v>6762201    G&amp;A - PEPE SEPEDA MO</v>
          </cell>
          <cell r="D194">
            <v>256824</v>
          </cell>
          <cell r="E194">
            <v>117500</v>
          </cell>
          <cell r="F194">
            <v>-139324</v>
          </cell>
          <cell r="G194">
            <v>-54</v>
          </cell>
        </row>
        <row r="195">
          <cell r="B195">
            <v>6762202</v>
          </cell>
          <cell r="C195" t="str">
            <v>6762202    G&amp;A - BEBAN PAJAK KE</v>
          </cell>
          <cell r="D195">
            <v>104400</v>
          </cell>
          <cell r="E195">
            <v>1920000</v>
          </cell>
          <cell r="F195">
            <v>1815600</v>
          </cell>
          <cell r="G195">
            <v>1739</v>
          </cell>
        </row>
        <row r="196">
          <cell r="B196">
            <v>6762301</v>
          </cell>
          <cell r="C196" t="str">
            <v>6762301    G&amp;A - PEPE MEUBELAIR</v>
          </cell>
          <cell r="D196">
            <v>1696500</v>
          </cell>
          <cell r="E196">
            <v>4203000</v>
          </cell>
          <cell r="F196">
            <v>2506500</v>
          </cell>
          <cell r="G196">
            <v>148</v>
          </cell>
        </row>
        <row r="197">
          <cell r="B197">
            <v>6762302</v>
          </cell>
          <cell r="C197" t="str">
            <v>6762302    G&amp;A - PEPE PERALATAN</v>
          </cell>
          <cell r="D197">
            <v>574200</v>
          </cell>
          <cell r="E197">
            <v>2298000</v>
          </cell>
          <cell r="F197">
            <v>1723800</v>
          </cell>
          <cell r="G197">
            <v>300</v>
          </cell>
        </row>
        <row r="198">
          <cell r="B198">
            <v>6762400</v>
          </cell>
          <cell r="C198" t="str">
            <v>6762400    G&amp;A - PEPE-INSTALASI</v>
          </cell>
          <cell r="D198">
            <v>1387476</v>
          </cell>
          <cell r="E198">
            <v>1955900</v>
          </cell>
          <cell r="F198">
            <v>568424</v>
          </cell>
          <cell r="G198">
            <v>41</v>
          </cell>
        </row>
        <row r="199">
          <cell r="B199">
            <v>6762401</v>
          </cell>
          <cell r="C199" t="str">
            <v>6762401    G&amp;A - PEPE-INSTALASI</v>
          </cell>
          <cell r="D199">
            <v>730800</v>
          </cell>
          <cell r="E199">
            <v>0</v>
          </cell>
          <cell r="F199">
            <v>-730800</v>
          </cell>
          <cell r="G199">
            <v>-100</v>
          </cell>
        </row>
        <row r="200">
          <cell r="B200">
            <v>6762402</v>
          </cell>
          <cell r="C200" t="str">
            <v>6762402    G&amp;A - PEPE-INSTALASI</v>
          </cell>
          <cell r="D200">
            <v>4234464</v>
          </cell>
          <cell r="E200">
            <v>2350000</v>
          </cell>
          <cell r="F200">
            <v>-1884464</v>
          </cell>
          <cell r="G200">
            <v>-45</v>
          </cell>
        </row>
        <row r="201">
          <cell r="B201">
            <v>6762500</v>
          </cell>
          <cell r="C201" t="str">
            <v>6762500    G&amp;A - PEPE-KOMPUTER</v>
          </cell>
          <cell r="D201">
            <v>8917932</v>
          </cell>
          <cell r="E201">
            <v>8685015</v>
          </cell>
          <cell r="F201">
            <v>-232917</v>
          </cell>
          <cell r="G201">
            <v>-3</v>
          </cell>
        </row>
        <row r="202">
          <cell r="B202">
            <v>6764001</v>
          </cell>
          <cell r="C202" t="str">
            <v>6764001    G&amp;A - BEBAN SEWA BAN</v>
          </cell>
          <cell r="D202">
            <v>80000004</v>
          </cell>
          <cell r="E202">
            <v>79999998</v>
          </cell>
          <cell r="F202">
            <v>-6</v>
          </cell>
          <cell r="G202">
            <v>0</v>
          </cell>
        </row>
        <row r="203">
          <cell r="B203">
            <v>6764003</v>
          </cell>
          <cell r="C203" t="str">
            <v>6764003    G&amp;A - BEBAN SEWA KEN</v>
          </cell>
          <cell r="D203">
            <v>52800000</v>
          </cell>
          <cell r="E203">
            <v>52800000</v>
          </cell>
          <cell r="F203">
            <v>0</v>
          </cell>
          <cell r="G203">
            <v>0</v>
          </cell>
        </row>
        <row r="204">
          <cell r="B204">
            <v>6765100</v>
          </cell>
          <cell r="C204" t="str">
            <v>6765100    G&amp;A- TRAVEL EXPENSE</v>
          </cell>
          <cell r="D204">
            <v>10269372</v>
          </cell>
          <cell r="E204">
            <v>11811200</v>
          </cell>
          <cell r="F204">
            <v>1541828</v>
          </cell>
          <cell r="G204">
            <v>15</v>
          </cell>
        </row>
        <row r="205">
          <cell r="B205">
            <v>6766100</v>
          </cell>
          <cell r="C205" t="str">
            <v>6766100    G&amp;A - BIAYA PENDIIDI</v>
          </cell>
          <cell r="D205">
            <v>156768000</v>
          </cell>
          <cell r="E205">
            <v>8424800</v>
          </cell>
          <cell r="F205">
            <v>-148343200</v>
          </cell>
          <cell r="G205">
            <v>-95</v>
          </cell>
        </row>
        <row r="206">
          <cell r="B206">
            <v>6768300</v>
          </cell>
          <cell r="C206" t="str">
            <v>6768300    G&amp;A - BEBAN PAJAK PB</v>
          </cell>
          <cell r="D206">
            <v>3500000</v>
          </cell>
          <cell r="E206">
            <v>6980681</v>
          </cell>
          <cell r="F206">
            <v>3480681</v>
          </cell>
          <cell r="G206">
            <v>99</v>
          </cell>
        </row>
        <row r="207">
          <cell r="B207">
            <v>6769002</v>
          </cell>
          <cell r="C207" t="str">
            <v>6769002    G&amp;A - BEBAN OPERASI</v>
          </cell>
          <cell r="D207">
            <v>26585460</v>
          </cell>
          <cell r="E207">
            <v>25468545</v>
          </cell>
          <cell r="F207">
            <v>-1116915</v>
          </cell>
          <cell r="G207">
            <v>-4</v>
          </cell>
        </row>
        <row r="208">
          <cell r="B208">
            <v>6769003</v>
          </cell>
          <cell r="C208" t="str">
            <v>6769003    G&amp;A - BEBAN HARI ULA</v>
          </cell>
          <cell r="D208">
            <v>26100000</v>
          </cell>
          <cell r="E208">
            <v>18091450</v>
          </cell>
          <cell r="F208">
            <v>-8008550</v>
          </cell>
          <cell r="G208">
            <v>-31</v>
          </cell>
        </row>
        <row r="209">
          <cell r="B209">
            <v>6769004</v>
          </cell>
          <cell r="C209" t="str">
            <v>6769004    G&amp;A - BEBAN ADMINSTR</v>
          </cell>
          <cell r="D209">
            <v>3907752</v>
          </cell>
          <cell r="E209">
            <v>0</v>
          </cell>
          <cell r="F209">
            <v>-3907752</v>
          </cell>
          <cell r="G209">
            <v>-100</v>
          </cell>
        </row>
        <row r="210">
          <cell r="B210">
            <v>6769005</v>
          </cell>
          <cell r="C210" t="str">
            <v>6769005    G&amp;A - BEBAN OUTSOURC</v>
          </cell>
          <cell r="D210">
            <v>7725600</v>
          </cell>
          <cell r="E210">
            <v>234372397</v>
          </cell>
          <cell r="F210">
            <v>226646797</v>
          </cell>
          <cell r="G210">
            <v>2934</v>
          </cell>
        </row>
        <row r="211">
          <cell r="B211">
            <v>7100000</v>
          </cell>
          <cell r="C211" t="str">
            <v>7100000    REAL GAIN - DIFF EXC</v>
          </cell>
          <cell r="D211">
            <v>-39124800</v>
          </cell>
          <cell r="E211">
            <v>-6115892</v>
          </cell>
          <cell r="F211">
            <v>33008908</v>
          </cell>
          <cell r="G211">
            <v>-84</v>
          </cell>
        </row>
        <row r="212">
          <cell r="B212">
            <v>7100001</v>
          </cell>
          <cell r="C212" t="str">
            <v>7100001    REAL LOSS - DIFF EXC</v>
          </cell>
          <cell r="D212">
            <v>0</v>
          </cell>
          <cell r="E212">
            <v>1803195</v>
          </cell>
          <cell r="F212">
            <v>1803195</v>
          </cell>
          <cell r="G212">
            <v>0</v>
          </cell>
        </row>
        <row r="213">
          <cell r="B213">
            <v>7100002</v>
          </cell>
          <cell r="C213" t="str">
            <v>7100002    UNREAL GAIN - DIFF E</v>
          </cell>
          <cell r="D213">
            <v>-98777220</v>
          </cell>
          <cell r="E213">
            <v>0</v>
          </cell>
          <cell r="F213">
            <v>98777220</v>
          </cell>
          <cell r="G213">
            <v>-100</v>
          </cell>
        </row>
        <row r="214">
          <cell r="B214">
            <v>7100003</v>
          </cell>
          <cell r="C214" t="str">
            <v>7100003    UNREAL LOSS - DIFF E</v>
          </cell>
          <cell r="D214">
            <v>78082392</v>
          </cell>
          <cell r="E214">
            <v>0</v>
          </cell>
          <cell r="F214">
            <v>-78082392</v>
          </cell>
          <cell r="G214">
            <v>-100</v>
          </cell>
        </row>
        <row r="215">
          <cell r="B215">
            <v>7304100</v>
          </cell>
          <cell r="C215" t="str">
            <v>7304100    INT OF LOAN</v>
          </cell>
          <cell r="D215">
            <v>22608</v>
          </cell>
          <cell r="E215">
            <v>0</v>
          </cell>
          <cell r="F215">
            <v>-22608</v>
          </cell>
          <cell r="G215">
            <v>-100</v>
          </cell>
        </row>
        <row r="216">
          <cell r="B216">
            <v>7304202</v>
          </cell>
          <cell r="C216" t="str">
            <v>7304202    BANK CHARGE</v>
          </cell>
          <cell r="D216">
            <v>1047132</v>
          </cell>
          <cell r="E216">
            <v>3540744</v>
          </cell>
          <cell r="F216">
            <v>2493612</v>
          </cell>
          <cell r="G216">
            <v>238</v>
          </cell>
        </row>
        <row r="217">
          <cell r="B217">
            <v>7304210</v>
          </cell>
          <cell r="C217" t="str">
            <v>7304210    INCOME FROM GIRO</v>
          </cell>
          <cell r="D217">
            <v>-4857432</v>
          </cell>
          <cell r="E217">
            <v>-6469058</v>
          </cell>
          <cell r="F217">
            <v>-1611626</v>
          </cell>
          <cell r="G217">
            <v>33</v>
          </cell>
        </row>
        <row r="218">
          <cell r="B218">
            <v>7399400</v>
          </cell>
          <cell r="C218" t="str">
            <v>7399400    LATE PAYMENT PENALTY</v>
          </cell>
          <cell r="D218">
            <v>38784</v>
          </cell>
          <cell r="E218">
            <v>0</v>
          </cell>
          <cell r="F218">
            <v>-38784</v>
          </cell>
          <cell r="G218">
            <v>-100</v>
          </cell>
        </row>
        <row r="219">
          <cell r="B219">
            <v>7399902</v>
          </cell>
          <cell r="C219" t="str">
            <v>7399902    TRANACTION ROUNDING</v>
          </cell>
          <cell r="D219">
            <v>0</v>
          </cell>
          <cell r="E219">
            <v>179704</v>
          </cell>
          <cell r="F219">
            <v>179704</v>
          </cell>
          <cell r="G219">
            <v>0</v>
          </cell>
        </row>
        <row r="220">
          <cell r="B220">
            <v>7399996</v>
          </cell>
          <cell r="C220" t="str">
            <v>7399996    OTHER INC.</v>
          </cell>
          <cell r="D220">
            <v>0</v>
          </cell>
          <cell r="E220">
            <v>-225033838</v>
          </cell>
          <cell r="F220">
            <v>-225033838</v>
          </cell>
          <cell r="G220">
            <v>0</v>
          </cell>
        </row>
        <row r="221">
          <cell r="B221">
            <v>7399998</v>
          </cell>
          <cell r="C221" t="str">
            <v>7399998    OTHER EXP.</v>
          </cell>
          <cell r="D221">
            <v>4894680</v>
          </cell>
          <cell r="E221">
            <v>162467189</v>
          </cell>
          <cell r="F221">
            <v>157572509</v>
          </cell>
          <cell r="G221">
            <v>3219</v>
          </cell>
        </row>
        <row r="222">
          <cell r="C222" t="str">
            <v>Grand Total</v>
          </cell>
          <cell r="D222">
            <v>-6682214334</v>
          </cell>
          <cell r="E222">
            <v>-4281952141</v>
          </cell>
          <cell r="F222">
            <v>2400262193</v>
          </cell>
          <cell r="G222">
            <v>8697</v>
          </cell>
        </row>
      </sheetData>
      <sheetData sheetId="3">
        <row r="1">
          <cell r="B1">
            <v>0</v>
          </cell>
        </row>
      </sheetData>
      <sheetData sheetId="4">
        <row r="1">
          <cell r="B1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"/>
      <sheetName val="Rekap Biaya Maintenance"/>
      <sheetName val="Data Dukung"/>
      <sheetName val="GPU"/>
      <sheetName val="ASU"/>
      <sheetName val="ACU"/>
      <sheetName val="BTT Elektrik"/>
      <sheetName val="BTT Diesel"/>
      <sheetName val="CBL"/>
      <sheetName val="HLL"/>
      <sheetName val="MDL"/>
      <sheetName val="ATN"/>
      <sheetName val="ATW"/>
      <sheetName val="LST"/>
      <sheetName val="WST"/>
      <sheetName val="PBS"/>
      <sheetName val="IPL"/>
      <sheetName val="GSE 2021"/>
      <sheetName val="BCT"/>
      <sheetName val="sum"/>
    </sheetNames>
    <sheetDataSet>
      <sheetData sheetId="0"/>
      <sheetData sheetId="1"/>
      <sheetData sheetId="2">
        <row r="79">
          <cell r="B79" t="str">
            <v>GPU</v>
          </cell>
          <cell r="C79">
            <v>91810985.449999988</v>
          </cell>
          <cell r="D79">
            <v>88375953.544444442</v>
          </cell>
          <cell r="E79">
            <v>88375953.544444442</v>
          </cell>
          <cell r="F79">
            <v>88375953.544444442</v>
          </cell>
          <cell r="G79">
            <v>88375953.544444442</v>
          </cell>
        </row>
        <row r="80">
          <cell r="B80" t="str">
            <v>ASU</v>
          </cell>
          <cell r="C80">
            <v>124250784.5</v>
          </cell>
          <cell r="D80">
            <v>114895025</v>
          </cell>
          <cell r="E80">
            <v>114895025</v>
          </cell>
          <cell r="F80">
            <v>114895025</v>
          </cell>
          <cell r="G80">
            <v>114895025</v>
          </cell>
        </row>
        <row r="81">
          <cell r="B81" t="str">
            <v>ACU</v>
          </cell>
          <cell r="C81">
            <v>97831402.5</v>
          </cell>
          <cell r="D81">
            <v>88965289.5</v>
          </cell>
          <cell r="E81">
            <v>88965289.5</v>
          </cell>
          <cell r="F81">
            <v>88965289.5</v>
          </cell>
          <cell r="G81">
            <v>88965289.5</v>
          </cell>
        </row>
        <row r="82">
          <cell r="B82" t="str">
            <v>BTT</v>
          </cell>
          <cell r="C82">
            <v>61153799.129824564</v>
          </cell>
          <cell r="D82">
            <v>40921679.698301315</v>
          </cell>
          <cell r="E82">
            <v>40921679.698301315</v>
          </cell>
          <cell r="F82">
            <v>40921679.698301315</v>
          </cell>
          <cell r="G82">
            <v>40921679.698301315</v>
          </cell>
        </row>
        <row r="83">
          <cell r="B83" t="str">
            <v>CBL</v>
          </cell>
          <cell r="C83">
            <v>110420659.09999999</v>
          </cell>
          <cell r="D83">
            <v>88673864.632407695</v>
          </cell>
          <cell r="E83">
            <v>88673864.632407695</v>
          </cell>
          <cell r="F83">
            <v>88673864.632407695</v>
          </cell>
          <cell r="G83">
            <v>88673864.632407695</v>
          </cell>
        </row>
        <row r="84">
          <cell r="B84" t="str">
            <v>HLL</v>
          </cell>
          <cell r="C84">
            <v>212830243.5</v>
          </cell>
          <cell r="D84">
            <v>193701067.18333331</v>
          </cell>
          <cell r="E84">
            <v>193701067.18333331</v>
          </cell>
          <cell r="F84">
            <v>193701067.18333331</v>
          </cell>
          <cell r="G84">
            <v>193701067.18333331</v>
          </cell>
        </row>
        <row r="85">
          <cell r="B85" t="str">
            <v>MDL</v>
          </cell>
          <cell r="C85">
            <v>85379177.5</v>
          </cell>
          <cell r="D85">
            <v>68616725.833333328</v>
          </cell>
          <cell r="E85">
            <v>68616725.833333328</v>
          </cell>
          <cell r="F85">
            <v>68616725.833333328</v>
          </cell>
          <cell r="G85">
            <v>68616725.833333328</v>
          </cell>
        </row>
        <row r="86">
          <cell r="B86" t="str">
            <v>ATN</v>
          </cell>
          <cell r="C86">
            <v>126300453.63333334</v>
          </cell>
          <cell r="D86">
            <v>106361733.51111113</v>
          </cell>
          <cell r="E86">
            <v>106361733.51111113</v>
          </cell>
          <cell r="F86">
            <v>106361733.51111113</v>
          </cell>
          <cell r="G86">
            <v>106361733.51111113</v>
          </cell>
        </row>
        <row r="87">
          <cell r="B87" t="str">
            <v>ATW</v>
          </cell>
          <cell r="C87">
            <v>118058221.85499999</v>
          </cell>
          <cell r="D87">
            <v>86618412.793000013</v>
          </cell>
          <cell r="E87">
            <v>86618412.793000013</v>
          </cell>
          <cell r="F87">
            <v>86618412.793000013</v>
          </cell>
          <cell r="G87">
            <v>86618412.793000013</v>
          </cell>
        </row>
        <row r="88">
          <cell r="B88" t="str">
            <v>LST</v>
          </cell>
          <cell r="C88">
            <v>42611712</v>
          </cell>
          <cell r="D88">
            <v>39934175.809523806</v>
          </cell>
          <cell r="E88">
            <v>39934175.809523806</v>
          </cell>
          <cell r="F88">
            <v>39934175.809523806</v>
          </cell>
          <cell r="G88">
            <v>39934175.809523806</v>
          </cell>
        </row>
        <row r="89">
          <cell r="B89" t="str">
            <v>WST</v>
          </cell>
          <cell r="C89">
            <v>43582638.5</v>
          </cell>
          <cell r="D89">
            <v>38076802.666666664</v>
          </cell>
          <cell r="E89">
            <v>38076802.666666664</v>
          </cell>
          <cell r="F89">
            <v>38076802.666666664</v>
          </cell>
          <cell r="G89">
            <v>38076802.666666664</v>
          </cell>
        </row>
        <row r="90">
          <cell r="B90" t="str">
            <v>PBS</v>
          </cell>
          <cell r="C90">
            <v>41465168.5</v>
          </cell>
          <cell r="D90">
            <v>34739132.952258065</v>
          </cell>
          <cell r="E90">
            <v>34739132.952258065</v>
          </cell>
          <cell r="F90">
            <v>34739132.952258065</v>
          </cell>
          <cell r="G90">
            <v>34739132.952258065</v>
          </cell>
        </row>
        <row r="91">
          <cell r="B91" t="str">
            <v>IPL</v>
          </cell>
          <cell r="C91">
            <v>38675096.299999997</v>
          </cell>
          <cell r="D91">
            <v>35683776.099999994</v>
          </cell>
          <cell r="E91">
            <v>35683776.099999994</v>
          </cell>
          <cell r="F91">
            <v>35683776.099999994</v>
          </cell>
          <cell r="G91">
            <v>35683776.099999994</v>
          </cell>
        </row>
        <row r="92">
          <cell r="B92" t="str">
            <v>FLT</v>
          </cell>
          <cell r="C92">
            <v>43243817.5</v>
          </cell>
          <cell r="D92">
            <v>36211924.533333331</v>
          </cell>
          <cell r="E92">
            <v>36211924.533333331</v>
          </cell>
          <cell r="F92">
            <v>36211924.533333331</v>
          </cell>
          <cell r="G92">
            <v>36211924.533333331</v>
          </cell>
        </row>
        <row r="94">
          <cell r="B94" t="str">
            <v>ATB</v>
          </cell>
          <cell r="C94">
            <v>7500280</v>
          </cell>
          <cell r="D94">
            <v>7500280</v>
          </cell>
          <cell r="E94">
            <v>7500280</v>
          </cell>
          <cell r="F94">
            <v>7500280</v>
          </cell>
          <cell r="G94">
            <v>7500280</v>
          </cell>
        </row>
        <row r="95">
          <cell r="B95" t="str">
            <v>BCT</v>
          </cell>
          <cell r="C95">
            <v>3108153.4854217209</v>
          </cell>
          <cell r="D95">
            <v>3108153.4854217209</v>
          </cell>
          <cell r="E95">
            <v>3108153.4854217209</v>
          </cell>
          <cell r="F95">
            <v>3108153.4854217209</v>
          </cell>
          <cell r="G95">
            <v>3108153.4854217209</v>
          </cell>
        </row>
        <row r="96">
          <cell r="B96" t="str">
            <v>CDL</v>
          </cell>
          <cell r="C96">
            <v>4058969.0315315318</v>
          </cell>
          <cell r="D96">
            <v>4058969.0315315318</v>
          </cell>
          <cell r="E96">
            <v>4058969.0315315318</v>
          </cell>
          <cell r="F96">
            <v>4058969.0315315318</v>
          </cell>
          <cell r="G96">
            <v>4058969.0315315318</v>
          </cell>
        </row>
        <row r="97">
          <cell r="B97" t="str">
            <v>CRK</v>
          </cell>
          <cell r="C97">
            <v>1928914.1666666667</v>
          </cell>
          <cell r="D97">
            <v>1928914.1666666667</v>
          </cell>
          <cell r="E97">
            <v>1928914.1666666667</v>
          </cell>
          <cell r="F97">
            <v>1928914.1666666667</v>
          </cell>
          <cell r="G97">
            <v>1928914.1666666667</v>
          </cell>
        </row>
        <row r="98">
          <cell r="B98" t="str">
            <v>LPD</v>
          </cell>
          <cell r="C98">
            <v>4411012.833333334</v>
          </cell>
          <cell r="D98">
            <v>4411012.833333334</v>
          </cell>
          <cell r="E98">
            <v>4411012.833333334</v>
          </cell>
          <cell r="F98">
            <v>4411012.833333334</v>
          </cell>
          <cell r="G98">
            <v>4411012.833333334</v>
          </cell>
        </row>
        <row r="99">
          <cell r="B99" t="str">
            <v>PDL</v>
          </cell>
          <cell r="C99">
            <v>8055045.625</v>
          </cell>
          <cell r="D99">
            <v>8055045.625</v>
          </cell>
          <cell r="E99">
            <v>8055045.625</v>
          </cell>
          <cell r="F99">
            <v>8055045.625</v>
          </cell>
          <cell r="G99">
            <v>8055045.625</v>
          </cell>
        </row>
        <row r="100">
          <cell r="B100" t="str">
            <v>PRK</v>
          </cell>
          <cell r="C100">
            <v>1660007.105263158</v>
          </cell>
          <cell r="D100">
            <v>1660007.105263158</v>
          </cell>
          <cell r="E100">
            <v>1660007.105263158</v>
          </cell>
          <cell r="F100">
            <v>1660007.105263158</v>
          </cell>
          <cell r="G100">
            <v>1660007.105263158</v>
          </cell>
        </row>
        <row r="101">
          <cell r="B101" t="str">
            <v>ATJ</v>
          </cell>
          <cell r="C101">
            <v>3957210.0000000005</v>
          </cell>
          <cell r="D101">
            <v>3957210.0000000005</v>
          </cell>
          <cell r="E101">
            <v>3957210.0000000005</v>
          </cell>
          <cell r="F101">
            <v>3957210.0000000005</v>
          </cell>
          <cell r="G101">
            <v>3957210.0000000005</v>
          </cell>
        </row>
        <row r="102">
          <cell r="B102" t="str">
            <v>TPS</v>
          </cell>
          <cell r="C102">
            <v>6197281</v>
          </cell>
          <cell r="D102">
            <v>6197281</v>
          </cell>
          <cell r="E102">
            <v>6197281</v>
          </cell>
          <cell r="F102">
            <v>6197281</v>
          </cell>
          <cell r="G102">
            <v>6197281</v>
          </cell>
        </row>
        <row r="106">
          <cell r="B106" t="str">
            <v>ACU</v>
          </cell>
          <cell r="C106" t="str">
            <v>ASU</v>
          </cell>
          <cell r="D106" t="str">
            <v>ATN</v>
          </cell>
          <cell r="E106" t="str">
            <v>ATW</v>
          </cell>
          <cell r="F106" t="str">
            <v>BTT</v>
          </cell>
          <cell r="G106" t="str">
            <v>CBL</v>
          </cell>
          <cell r="H106" t="str">
            <v>CBL-T</v>
          </cell>
          <cell r="I106" t="str">
            <v>FLT</v>
          </cell>
          <cell r="J106" t="str">
            <v>GPU</v>
          </cell>
          <cell r="K106" t="str">
            <v>HLL</v>
          </cell>
          <cell r="L106" t="str">
            <v>IPL</v>
          </cell>
          <cell r="M106" t="str">
            <v>LST</v>
          </cell>
          <cell r="N106" t="str">
            <v>MDL</v>
          </cell>
          <cell r="O106" t="str">
            <v>PBS</v>
          </cell>
          <cell r="P106" t="str">
            <v>WST</v>
          </cell>
          <cell r="Q106" t="str">
            <v>BCT</v>
          </cell>
        </row>
        <row r="107">
          <cell r="A107">
            <v>0</v>
          </cell>
          <cell r="B107">
            <v>35.349753694581281</v>
          </cell>
          <cell r="C107">
            <v>35.349753694581281</v>
          </cell>
          <cell r="D107">
            <v>150.23645320197042</v>
          </cell>
          <cell r="E107">
            <v>70.699507389162562</v>
          </cell>
          <cell r="F107">
            <v>698.1576354679803</v>
          </cell>
          <cell r="G107">
            <v>309.31034482758622</v>
          </cell>
          <cell r="H107">
            <v>53.024630541871922</v>
          </cell>
          <cell r="I107">
            <v>26.512315270935961</v>
          </cell>
          <cell r="J107">
            <v>70.699507389162562</v>
          </cell>
          <cell r="K107">
            <v>106.04926108374384</v>
          </cell>
          <cell r="L107">
            <v>35.349753694581281</v>
          </cell>
          <cell r="M107">
            <v>26.512315270935961</v>
          </cell>
          <cell r="N107">
            <v>35.349753694581281</v>
          </cell>
          <cell r="O107">
            <v>114.88669950738917</v>
          </cell>
          <cell r="P107">
            <v>26.512315270935961</v>
          </cell>
          <cell r="Q107">
            <v>12</v>
          </cell>
        </row>
        <row r="108">
          <cell r="A108">
            <v>1</v>
          </cell>
          <cell r="B108">
            <v>37.11724137931035</v>
          </cell>
          <cell r="C108">
            <v>37.11724137931035</v>
          </cell>
          <cell r="D108">
            <v>157.74827586206894</v>
          </cell>
          <cell r="E108">
            <v>74.2344827586207</v>
          </cell>
          <cell r="F108">
            <v>733.06551724137933</v>
          </cell>
          <cell r="G108">
            <v>324.77586206896552</v>
          </cell>
          <cell r="H108">
            <v>55.675862068965522</v>
          </cell>
          <cell r="I108">
            <v>27.837931034482761</v>
          </cell>
          <cell r="J108">
            <v>74.2344827586207</v>
          </cell>
          <cell r="K108">
            <v>111.35172413793104</v>
          </cell>
          <cell r="L108">
            <v>37.11724137931035</v>
          </cell>
          <cell r="M108">
            <v>27.837931034482761</v>
          </cell>
          <cell r="N108">
            <v>37.11724137931035</v>
          </cell>
          <cell r="O108">
            <v>120.63103448275864</v>
          </cell>
          <cell r="P108">
            <v>27.837931034482761</v>
          </cell>
          <cell r="Q108">
            <v>12.600000000000001</v>
          </cell>
        </row>
        <row r="109">
          <cell r="A109">
            <v>2</v>
          </cell>
          <cell r="B109">
            <v>38.973103448275872</v>
          </cell>
          <cell r="C109">
            <v>38.973103448275872</v>
          </cell>
          <cell r="D109">
            <v>165.6356896551724</v>
          </cell>
          <cell r="E109">
            <v>77.946206896551743</v>
          </cell>
          <cell r="F109">
            <v>769.71879310344832</v>
          </cell>
          <cell r="G109">
            <v>341.01465517241382</v>
          </cell>
          <cell r="H109">
            <v>58.459655172413797</v>
          </cell>
          <cell r="I109">
            <v>29.229827586206898</v>
          </cell>
          <cell r="J109">
            <v>77.946206896551743</v>
          </cell>
          <cell r="K109">
            <v>116.91931034482759</v>
          </cell>
          <cell r="L109">
            <v>38.973103448275872</v>
          </cell>
          <cell r="M109">
            <v>29.229827586206898</v>
          </cell>
          <cell r="N109">
            <v>38.973103448275872</v>
          </cell>
          <cell r="O109">
            <v>126.66258620689658</v>
          </cell>
          <cell r="P109">
            <v>29.229827586206898</v>
          </cell>
          <cell r="Q109">
            <v>13.230000000000002</v>
          </cell>
        </row>
        <row r="110">
          <cell r="A110">
            <v>3</v>
          </cell>
          <cell r="B110">
            <v>40.921758620689666</v>
          </cell>
          <cell r="C110">
            <v>40.921758620689666</v>
          </cell>
          <cell r="D110">
            <v>173.91747413793104</v>
          </cell>
          <cell r="E110">
            <v>81.843517241379331</v>
          </cell>
          <cell r="F110">
            <v>808.20473275862082</v>
          </cell>
          <cell r="G110">
            <v>358.06538793103454</v>
          </cell>
          <cell r="H110">
            <v>61.382637931034488</v>
          </cell>
          <cell r="I110">
            <v>30.691318965517244</v>
          </cell>
          <cell r="J110">
            <v>81.843517241379331</v>
          </cell>
          <cell r="K110">
            <v>122.76527586206898</v>
          </cell>
          <cell r="L110">
            <v>40.921758620689666</v>
          </cell>
          <cell r="M110">
            <v>30.691318965517244</v>
          </cell>
          <cell r="N110">
            <v>40.921758620689666</v>
          </cell>
          <cell r="O110">
            <v>132.99571551724142</v>
          </cell>
          <cell r="P110">
            <v>30.691318965517244</v>
          </cell>
          <cell r="Q110">
            <v>13.891500000000002</v>
          </cell>
        </row>
        <row r="111">
          <cell r="A111">
            <v>4</v>
          </cell>
          <cell r="B111">
            <v>42.967846551724151</v>
          </cell>
          <cell r="C111">
            <v>42.967846551724151</v>
          </cell>
          <cell r="D111">
            <v>182.61334784482759</v>
          </cell>
          <cell r="E111">
            <v>85.935693103448301</v>
          </cell>
          <cell r="F111">
            <v>848.61496939655194</v>
          </cell>
          <cell r="G111">
            <v>375.9686573275863</v>
          </cell>
          <cell r="H111">
            <v>64.451769827586219</v>
          </cell>
          <cell r="I111">
            <v>32.225884913793109</v>
          </cell>
          <cell r="J111">
            <v>85.935693103448301</v>
          </cell>
          <cell r="K111">
            <v>128.90353965517244</v>
          </cell>
          <cell r="L111">
            <v>42.967846551724151</v>
          </cell>
          <cell r="M111">
            <v>32.225884913793109</v>
          </cell>
          <cell r="N111">
            <v>42.967846551724151</v>
          </cell>
          <cell r="O111">
            <v>139.64550129310351</v>
          </cell>
          <cell r="P111">
            <v>32.225884913793109</v>
          </cell>
          <cell r="Q111">
            <v>14.586075000000003</v>
          </cell>
        </row>
        <row r="112">
          <cell r="A112">
            <v>5</v>
          </cell>
          <cell r="B112">
            <v>45.116238879310359</v>
          </cell>
          <cell r="C112">
            <v>45.116238879310359</v>
          </cell>
          <cell r="D112">
            <v>191.74401523706896</v>
          </cell>
          <cell r="E112">
            <v>90.232477758620718</v>
          </cell>
          <cell r="F112">
            <v>891.04571786637962</v>
          </cell>
          <cell r="G112">
            <v>394.76709019396566</v>
          </cell>
          <cell r="H112">
            <v>67.674358318965531</v>
          </cell>
          <cell r="I112">
            <v>33.837179159482766</v>
          </cell>
          <cell r="J112">
            <v>90.232477758620718</v>
          </cell>
          <cell r="K112">
            <v>135.34871663793106</v>
          </cell>
          <cell r="L112">
            <v>45.116238879310359</v>
          </cell>
          <cell r="M112">
            <v>33.837179159482766</v>
          </cell>
          <cell r="N112">
            <v>45.116238879310359</v>
          </cell>
          <cell r="O112">
            <v>146.62777635775868</v>
          </cell>
          <cell r="P112">
            <v>33.837179159482766</v>
          </cell>
          <cell r="Q112">
            <v>15.315378750000004</v>
          </cell>
        </row>
        <row r="113">
          <cell r="A113">
            <v>6</v>
          </cell>
          <cell r="B113">
            <v>47.372050823275877</v>
          </cell>
          <cell r="C113">
            <v>47.372050823275877</v>
          </cell>
          <cell r="D113">
            <v>201.33121599892243</v>
          </cell>
          <cell r="E113">
            <v>94.744101646551755</v>
          </cell>
          <cell r="F113">
            <v>935.5980037596986</v>
          </cell>
          <cell r="G113">
            <v>414.50544470366395</v>
          </cell>
          <cell r="H113">
            <v>71.058076234913813</v>
          </cell>
          <cell r="I113">
            <v>35.529038117456906</v>
          </cell>
          <cell r="J113">
            <v>94.744101646551755</v>
          </cell>
          <cell r="K113">
            <v>142.11615246982763</v>
          </cell>
          <cell r="L113">
            <v>47.372050823275877</v>
          </cell>
          <cell r="M113">
            <v>35.529038117456906</v>
          </cell>
          <cell r="N113">
            <v>47.372050823275877</v>
          </cell>
          <cell r="O113">
            <v>153.9591651756466</v>
          </cell>
          <cell r="P113">
            <v>35.529038117456906</v>
          </cell>
          <cell r="Q113">
            <v>16.081147687500007</v>
          </cell>
        </row>
        <row r="114">
          <cell r="A114">
            <v>7</v>
          </cell>
          <cell r="B114">
            <v>49.740653364439673</v>
          </cell>
          <cell r="C114">
            <v>49.740653364439673</v>
          </cell>
          <cell r="D114">
            <v>211.39777679886856</v>
          </cell>
          <cell r="E114">
            <v>99.481306728879346</v>
          </cell>
          <cell r="F114">
            <v>982.37790394768354</v>
          </cell>
          <cell r="G114">
            <v>435.23071693884719</v>
          </cell>
          <cell r="H114">
            <v>74.610980046659506</v>
          </cell>
          <cell r="I114">
            <v>37.305490023329753</v>
          </cell>
          <cell r="J114">
            <v>99.481306728879346</v>
          </cell>
          <cell r="K114">
            <v>149.22196009331901</v>
          </cell>
          <cell r="L114">
            <v>49.740653364439673</v>
          </cell>
          <cell r="M114">
            <v>37.305490023329753</v>
          </cell>
          <cell r="N114">
            <v>49.740653364439673</v>
          </cell>
          <cell r="O114">
            <v>161.65712343442894</v>
          </cell>
          <cell r="P114">
            <v>37.305490023329753</v>
          </cell>
          <cell r="Q114">
            <v>16.885205071875006</v>
          </cell>
        </row>
        <row r="115">
          <cell r="A115">
            <v>8</v>
          </cell>
          <cell r="B115">
            <v>52.227686032661659</v>
          </cell>
          <cell r="C115">
            <v>52.227686032661659</v>
          </cell>
          <cell r="D115">
            <v>221.96766563881201</v>
          </cell>
          <cell r="E115">
            <v>104.45537206532332</v>
          </cell>
          <cell r="F115">
            <v>1031.4967991450678</v>
          </cell>
          <cell r="G115">
            <v>456.99225278578956</v>
          </cell>
          <cell r="H115">
            <v>78.341529048992484</v>
          </cell>
          <cell r="I115">
            <v>39.170764524496242</v>
          </cell>
          <cell r="J115">
            <v>104.45537206532332</v>
          </cell>
          <cell r="K115">
            <v>156.68305809798497</v>
          </cell>
          <cell r="L115">
            <v>52.227686032661659</v>
          </cell>
          <cell r="M115">
            <v>39.170764524496242</v>
          </cell>
          <cell r="N115">
            <v>52.227686032661659</v>
          </cell>
          <cell r="O115">
            <v>169.7399796061504</v>
          </cell>
          <cell r="P115">
            <v>39.170764524496242</v>
          </cell>
          <cell r="Q115">
            <v>17.729465325468759</v>
          </cell>
        </row>
        <row r="116">
          <cell r="A116">
            <v>9</v>
          </cell>
          <cell r="B116">
            <v>54.839070334294746</v>
          </cell>
          <cell r="C116">
            <v>54.839070334294746</v>
          </cell>
          <cell r="D116">
            <v>233.06604892075262</v>
          </cell>
          <cell r="E116">
            <v>109.67814066858949</v>
          </cell>
          <cell r="F116">
            <v>1083.0716391023213</v>
          </cell>
          <cell r="G116">
            <v>479.84186542507905</v>
          </cell>
          <cell r="H116">
            <v>82.258605501442105</v>
          </cell>
          <cell r="I116">
            <v>41.129302750721052</v>
          </cell>
          <cell r="J116">
            <v>109.67814066858949</v>
          </cell>
          <cell r="K116">
            <v>164.51721100288421</v>
          </cell>
          <cell r="L116">
            <v>54.839070334294746</v>
          </cell>
          <cell r="M116">
            <v>41.129302750721052</v>
          </cell>
          <cell r="N116">
            <v>54.839070334294746</v>
          </cell>
          <cell r="O116">
            <v>178.22697858645793</v>
          </cell>
          <cell r="P116">
            <v>41.129302750721052</v>
          </cell>
          <cell r="Q116">
            <v>18.615938591742196</v>
          </cell>
        </row>
        <row r="117">
          <cell r="A117">
            <v>10</v>
          </cell>
          <cell r="B117">
            <v>57.581023851009483</v>
          </cell>
          <cell r="C117">
            <v>57.581023851009483</v>
          </cell>
          <cell r="D117">
            <v>244.71935136679025</v>
          </cell>
          <cell r="E117">
            <v>115.16204770201897</v>
          </cell>
          <cell r="F117">
            <v>1137.2252210574375</v>
          </cell>
          <cell r="G117">
            <v>503.83395869633301</v>
          </cell>
          <cell r="H117">
            <v>86.371535776514207</v>
          </cell>
          <cell r="I117">
            <v>43.185767888257104</v>
          </cell>
          <cell r="J117">
            <v>115.16204770201897</v>
          </cell>
          <cell r="K117">
            <v>172.74307155302841</v>
          </cell>
          <cell r="L117">
            <v>57.581023851009483</v>
          </cell>
          <cell r="M117">
            <v>43.185767888257104</v>
          </cell>
          <cell r="N117">
            <v>57.581023851009483</v>
          </cell>
          <cell r="O117">
            <v>187.13832751578084</v>
          </cell>
          <cell r="P117">
            <v>43.185767888257104</v>
          </cell>
          <cell r="Q117">
            <v>19.546735521329307</v>
          </cell>
        </row>
        <row r="121">
          <cell r="A121" t="str">
            <v>GPU</v>
          </cell>
          <cell r="B121" t="str">
            <v>GROUND POWER UNIT</v>
          </cell>
          <cell r="C121">
            <v>1197164556</v>
          </cell>
          <cell r="D121">
            <v>1078950899</v>
          </cell>
          <cell r="E121">
            <v>673886800</v>
          </cell>
          <cell r="F121">
            <v>1173078270</v>
          </cell>
          <cell r="G121">
            <v>1173078270</v>
          </cell>
          <cell r="H121">
            <v>1173078270</v>
          </cell>
        </row>
        <row r="122">
          <cell r="A122" t="str">
            <v>ASU</v>
          </cell>
          <cell r="B122" t="str">
            <v>AIR STARTER UNIT</v>
          </cell>
          <cell r="C122">
            <v>3070659671</v>
          </cell>
          <cell r="D122">
            <v>5008212172</v>
          </cell>
          <cell r="E122">
            <v>1443157037</v>
          </cell>
          <cell r="F122">
            <v>1834497779</v>
          </cell>
          <cell r="G122">
            <v>1734972200</v>
          </cell>
          <cell r="H122">
            <v>4826119350</v>
          </cell>
        </row>
        <row r="123">
          <cell r="A123" t="str">
            <v>ACU</v>
          </cell>
          <cell r="B123" t="str">
            <v>AIR CONDITIONING UNIT</v>
          </cell>
          <cell r="C123">
            <v>2889562825</v>
          </cell>
          <cell r="D123">
            <v>3904577381</v>
          </cell>
          <cell r="E123">
            <v>1339142500</v>
          </cell>
          <cell r="F123">
            <v>1375325000</v>
          </cell>
          <cell r="G123">
            <v>2269800000</v>
          </cell>
          <cell r="H123">
            <v>4182827303</v>
          </cell>
        </row>
        <row r="124">
          <cell r="A124" t="str">
            <v>BTT</v>
          </cell>
          <cell r="B124" t="str">
            <v>BAGGAGE TOWING TRACTOR</v>
          </cell>
          <cell r="C124">
            <v>693000000</v>
          </cell>
          <cell r="D124">
            <v>534845749</v>
          </cell>
          <cell r="E124">
            <v>536540588</v>
          </cell>
          <cell r="F124">
            <v>375250000</v>
          </cell>
          <cell r="G124">
            <v>536540588</v>
          </cell>
          <cell r="H124">
            <v>697831176</v>
          </cell>
        </row>
        <row r="125">
          <cell r="A125" t="str">
            <v>CBL</v>
          </cell>
          <cell r="B125" t="str">
            <v>CONVEYOR BELT LOADER</v>
          </cell>
          <cell r="C125">
            <v>997500000</v>
          </cell>
          <cell r="D125">
            <v>1273755202</v>
          </cell>
          <cell r="E125">
            <v>511818713</v>
          </cell>
          <cell r="F125">
            <v>487559453</v>
          </cell>
          <cell r="G125">
            <v>562919000</v>
          </cell>
          <cell r="H125">
            <v>1053315496</v>
          </cell>
        </row>
        <row r="126">
          <cell r="A126" t="str">
            <v>HLL</v>
          </cell>
          <cell r="B126" t="str">
            <v>HIGH LIFT LOADER</v>
          </cell>
          <cell r="C126">
            <v>5754000000</v>
          </cell>
          <cell r="D126">
            <v>4209876447</v>
          </cell>
          <cell r="E126">
            <v>2247785000</v>
          </cell>
          <cell r="F126">
            <v>3229569175</v>
          </cell>
          <cell r="G126">
            <v>3877252281</v>
          </cell>
          <cell r="H126">
            <v>4017186000</v>
          </cell>
        </row>
        <row r="127">
          <cell r="A127" t="str">
            <v>MDL</v>
          </cell>
          <cell r="B127" t="str">
            <v>MAIN DECK LOADER</v>
          </cell>
          <cell r="C127">
            <v>10935754000</v>
          </cell>
          <cell r="D127">
            <v>8338132000</v>
          </cell>
        </row>
        <row r="128">
          <cell r="A128" t="str">
            <v>ATN</v>
          </cell>
          <cell r="B128" t="str">
            <v>AIRCRAFT TOWING TRACTOR NARROW</v>
          </cell>
          <cell r="C128">
            <v>2746664378</v>
          </cell>
          <cell r="D128">
            <v>2077817300</v>
          </cell>
          <cell r="E128">
            <v>1157671110</v>
          </cell>
          <cell r="F128">
            <v>1269443858</v>
          </cell>
          <cell r="G128">
            <v>1240290000</v>
          </cell>
          <cell r="H128">
            <v>1219112055</v>
          </cell>
        </row>
        <row r="129">
          <cell r="A129" t="str">
            <v>ATW</v>
          </cell>
          <cell r="B129" t="str">
            <v>AIRCRAFT TOWING TRACTOR WIDE</v>
          </cell>
          <cell r="C129">
            <v>9326730240</v>
          </cell>
          <cell r="D129">
            <v>10441205370</v>
          </cell>
          <cell r="E129">
            <v>4525632000</v>
          </cell>
          <cell r="F129">
            <v>9518332500</v>
          </cell>
          <cell r="G129">
            <v>10068619030</v>
          </cell>
          <cell r="H129">
            <v>9719105860</v>
          </cell>
        </row>
        <row r="130">
          <cell r="A130" t="str">
            <v>LST</v>
          </cell>
          <cell r="B130" t="str">
            <v>LAVATORY SERVICE TRUCK</v>
          </cell>
          <cell r="C130">
            <v>2737104020</v>
          </cell>
          <cell r="D130">
            <v>2692632237</v>
          </cell>
          <cell r="E130">
            <v>450000000</v>
          </cell>
          <cell r="F130">
            <v>745865875</v>
          </cell>
          <cell r="G130">
            <v>487636359</v>
          </cell>
          <cell r="H130">
            <v>796109188</v>
          </cell>
        </row>
        <row r="131">
          <cell r="A131" t="str">
            <v>WST</v>
          </cell>
          <cell r="B131" t="str">
            <v>WATER SERVICE TRUCK</v>
          </cell>
          <cell r="C131">
            <v>2504122399</v>
          </cell>
          <cell r="D131">
            <v>2415817876</v>
          </cell>
          <cell r="E131">
            <v>450000000</v>
          </cell>
          <cell r="F131">
            <v>745865875</v>
          </cell>
          <cell r="G131">
            <v>1155357000</v>
          </cell>
          <cell r="H131">
            <v>796109188</v>
          </cell>
        </row>
        <row r="132">
          <cell r="A132" t="str">
            <v>PBS</v>
          </cell>
          <cell r="B132" t="str">
            <v>PASSANGER BOARDING STAIR</v>
          </cell>
          <cell r="C132">
            <v>2816909963</v>
          </cell>
          <cell r="D132">
            <v>2621092000</v>
          </cell>
          <cell r="E132">
            <v>1343502600</v>
          </cell>
          <cell r="F132">
            <v>1746000000</v>
          </cell>
          <cell r="G132">
            <v>1510110000</v>
          </cell>
          <cell r="H132">
            <v>1810110111</v>
          </cell>
        </row>
        <row r="133">
          <cell r="A133" t="str">
            <v>IPL</v>
          </cell>
          <cell r="B133" t="str">
            <v>INCAPACITATED PASSENGER LIFT</v>
          </cell>
          <cell r="C133">
            <v>3599844373</v>
          </cell>
          <cell r="D133">
            <v>3508086544</v>
          </cell>
          <cell r="F133">
            <v>3953198822</v>
          </cell>
          <cell r="H133">
            <v>1815041693</v>
          </cell>
        </row>
        <row r="134">
          <cell r="A134" t="str">
            <v>APB</v>
          </cell>
          <cell r="B134" t="str">
            <v>APRON PASSENGER BUS</v>
          </cell>
          <cell r="C134">
            <v>5750000000</v>
          </cell>
        </row>
        <row r="135">
          <cell r="A135" t="str">
            <v>ATB NB</v>
          </cell>
          <cell r="B135" t="str">
            <v>AIRCRAFT TOWING BAR NARROW BODY</v>
          </cell>
          <cell r="C135">
            <v>252095000</v>
          </cell>
          <cell r="D135">
            <v>131800000</v>
          </cell>
          <cell r="E135">
            <v>116520545</v>
          </cell>
          <cell r="F135">
            <v>101818182</v>
          </cell>
          <cell r="G135">
            <v>102139400</v>
          </cell>
          <cell r="H135">
            <v>122500000</v>
          </cell>
        </row>
        <row r="136">
          <cell r="A136" t="str">
            <v>ATB ATR</v>
          </cell>
          <cell r="B136" t="str">
            <v>AIRCRAFT TOWING BAR ATR</v>
          </cell>
          <cell r="C136">
            <v>150000000</v>
          </cell>
          <cell r="E136">
            <v>93955350</v>
          </cell>
          <cell r="F136">
            <v>93955350</v>
          </cell>
          <cell r="G136">
            <v>93955350</v>
          </cell>
          <cell r="H136">
            <v>92688250</v>
          </cell>
        </row>
        <row r="137">
          <cell r="A137" t="str">
            <v>ATB CRJ</v>
          </cell>
          <cell r="B137" t="str">
            <v>AIRCRAFT TOWING BAR CRJ</v>
          </cell>
          <cell r="C137">
            <v>150000000</v>
          </cell>
          <cell r="D137">
            <v>134500000</v>
          </cell>
          <cell r="F137">
            <v>92688250</v>
          </cell>
          <cell r="G137">
            <v>86445000</v>
          </cell>
          <cell r="H137">
            <v>92688250</v>
          </cell>
        </row>
        <row r="138">
          <cell r="A138" t="str">
            <v>ATB WB</v>
          </cell>
          <cell r="B138" t="str">
            <v>AIRCRAFT TOWING BAR WIDE BODY</v>
          </cell>
          <cell r="C138">
            <v>275000000</v>
          </cell>
          <cell r="D138">
            <v>177500000</v>
          </cell>
          <cell r="E138">
            <v>120000000</v>
          </cell>
          <cell r="F138">
            <v>149500000</v>
          </cell>
          <cell r="G138">
            <v>275000000</v>
          </cell>
          <cell r="H138">
            <v>150000000</v>
          </cell>
        </row>
        <row r="139">
          <cell r="A139" t="str">
            <v>BCT</v>
          </cell>
          <cell r="B139" t="str">
            <v>BAGGAGE CART</v>
          </cell>
          <cell r="C139">
            <v>42500000</v>
          </cell>
          <cell r="D139">
            <v>34900000</v>
          </cell>
          <cell r="E139">
            <v>22977273</v>
          </cell>
          <cell r="F139">
            <v>31297500</v>
          </cell>
          <cell r="G139">
            <v>36700000</v>
          </cell>
          <cell r="H139">
            <v>22977273</v>
          </cell>
        </row>
        <row r="140">
          <cell r="A140" t="str">
            <v>CBLT</v>
          </cell>
          <cell r="B140" t="str">
            <v>CONVEYOR BELT LOADER TOWABLE</v>
          </cell>
          <cell r="C140">
            <v>342730000</v>
          </cell>
          <cell r="D140">
            <v>242000000</v>
          </cell>
          <cell r="E140">
            <v>242000000</v>
          </cell>
          <cell r="F140">
            <v>199545455</v>
          </cell>
          <cell r="G140">
            <v>210909091</v>
          </cell>
        </row>
        <row r="141">
          <cell r="A141" t="str">
            <v>LSC</v>
          </cell>
          <cell r="B141" t="str">
            <v>LAVATORY SERVICE TRUCK</v>
          </cell>
          <cell r="C141">
            <v>230000000</v>
          </cell>
        </row>
        <row r="142">
          <cell r="A142" t="str">
            <v>PDL</v>
          </cell>
          <cell r="B142" t="str">
            <v xml:space="preserve">PALLET DOLLIES </v>
          </cell>
          <cell r="C142">
            <v>178500000</v>
          </cell>
          <cell r="D142">
            <v>147000000</v>
          </cell>
          <cell r="E142">
            <v>138962858</v>
          </cell>
          <cell r="F142">
            <v>144329474</v>
          </cell>
          <cell r="G142">
            <v>133362990</v>
          </cell>
          <cell r="H142">
            <v>134562174</v>
          </cell>
        </row>
        <row r="143">
          <cell r="A143" t="str">
            <v>WSC</v>
          </cell>
          <cell r="B143" t="str">
            <v>WATER SERVICE TRUCK</v>
          </cell>
          <cell r="C143">
            <v>220000000</v>
          </cell>
          <cell r="E143">
            <v>155432000</v>
          </cell>
        </row>
        <row r="144">
          <cell r="A144" t="str">
            <v>TPS</v>
          </cell>
          <cell r="B144" t="str">
            <v>TOWABLE PASSENGER STAIR</v>
          </cell>
          <cell r="C144">
            <v>288000000</v>
          </cell>
          <cell r="D144">
            <v>144500000</v>
          </cell>
          <cell r="F144">
            <v>90000000</v>
          </cell>
          <cell r="G144">
            <v>288000000</v>
          </cell>
          <cell r="H144">
            <v>79000000</v>
          </cell>
        </row>
        <row r="148">
          <cell r="B148" t="str">
            <v>ACU</v>
          </cell>
          <cell r="C148">
            <v>26</v>
          </cell>
        </row>
        <row r="149">
          <cell r="B149" t="str">
            <v>ASU 180</v>
          </cell>
          <cell r="C149">
            <v>50</v>
          </cell>
        </row>
        <row r="150">
          <cell r="B150" t="str">
            <v>ASU 400</v>
          </cell>
          <cell r="C150">
            <v>54</v>
          </cell>
        </row>
        <row r="151">
          <cell r="B151" t="str">
            <v>ATN</v>
          </cell>
          <cell r="C151">
            <v>4.72</v>
          </cell>
        </row>
        <row r="152">
          <cell r="B152" t="str">
            <v>ATW</v>
          </cell>
          <cell r="C152">
            <v>14.32</v>
          </cell>
        </row>
        <row r="153">
          <cell r="B153" t="str">
            <v>BTT</v>
          </cell>
          <cell r="C153">
            <v>3.45</v>
          </cell>
        </row>
        <row r="154">
          <cell r="B154" t="str">
            <v>CBL</v>
          </cell>
          <cell r="C154">
            <v>2</v>
          </cell>
        </row>
        <row r="155">
          <cell r="B155" t="str">
            <v>CBLT</v>
          </cell>
          <cell r="C155">
            <v>1.5</v>
          </cell>
        </row>
        <row r="156">
          <cell r="B156" t="str">
            <v>FLT</v>
          </cell>
          <cell r="C156">
            <v>3.3</v>
          </cell>
        </row>
        <row r="157">
          <cell r="B157" t="str">
            <v>GPU 180</v>
          </cell>
          <cell r="C157">
            <v>23.5</v>
          </cell>
        </row>
        <row r="158">
          <cell r="B158" t="str">
            <v>GPU 140</v>
          </cell>
          <cell r="C158">
            <v>12.75</v>
          </cell>
        </row>
        <row r="159">
          <cell r="B159" t="str">
            <v>HLL</v>
          </cell>
          <cell r="C159">
            <v>8.5</v>
          </cell>
        </row>
        <row r="160">
          <cell r="B160" t="str">
            <v>IPL</v>
          </cell>
          <cell r="C160">
            <v>2</v>
          </cell>
        </row>
        <row r="161">
          <cell r="B161" t="str">
            <v>LST</v>
          </cell>
          <cell r="C161">
            <v>2.61</v>
          </cell>
        </row>
        <row r="162">
          <cell r="B162" t="str">
            <v>MDL</v>
          </cell>
          <cell r="C162">
            <v>10.15</v>
          </cell>
        </row>
        <row r="163">
          <cell r="B163" t="str">
            <v>PBS</v>
          </cell>
          <cell r="C163">
            <v>4.79</v>
          </cell>
        </row>
        <row r="164">
          <cell r="B164" t="str">
            <v>WST</v>
          </cell>
          <cell r="C164">
            <v>2.61</v>
          </cell>
        </row>
        <row r="165">
          <cell r="B165" t="str">
            <v>APB</v>
          </cell>
          <cell r="C165">
            <v>7.78</v>
          </cell>
        </row>
        <row r="166">
          <cell r="B166" t="str">
            <v>SPRINTER</v>
          </cell>
          <cell r="C166">
            <v>5.63</v>
          </cell>
        </row>
        <row r="169">
          <cell r="B169" t="str">
            <v>GSE</v>
          </cell>
          <cell r="C169" t="str">
            <v>BIAYA PAS OPERASONAL</v>
          </cell>
          <cell r="D169" t="str">
            <v>BIAYA KALIBRASI &amp; UJI LAIK</v>
          </cell>
        </row>
        <row r="170">
          <cell r="B170" t="str">
            <v>GPU</v>
          </cell>
          <cell r="C170">
            <v>375000</v>
          </cell>
          <cell r="D170">
            <v>2000000</v>
          </cell>
        </row>
        <row r="171">
          <cell r="B171" t="str">
            <v>ASU</v>
          </cell>
          <cell r="C171">
            <v>375000</v>
          </cell>
          <cell r="D171">
            <v>2000000</v>
          </cell>
        </row>
        <row r="172">
          <cell r="B172" t="str">
            <v>ACU</v>
          </cell>
          <cell r="C172">
            <v>375000</v>
          </cell>
          <cell r="D172">
            <v>2000000</v>
          </cell>
        </row>
        <row r="173">
          <cell r="B173" t="str">
            <v>BTT</v>
          </cell>
          <cell r="C173">
            <v>375000</v>
          </cell>
          <cell r="D173">
            <v>500000</v>
          </cell>
        </row>
        <row r="174">
          <cell r="B174" t="str">
            <v>CBL</v>
          </cell>
          <cell r="C174">
            <v>375000</v>
          </cell>
          <cell r="D174">
            <v>500000</v>
          </cell>
        </row>
        <row r="175">
          <cell r="B175" t="str">
            <v>HLL</v>
          </cell>
          <cell r="C175">
            <v>375000</v>
          </cell>
          <cell r="D175">
            <v>500000</v>
          </cell>
        </row>
        <row r="176">
          <cell r="B176" t="str">
            <v>MDL</v>
          </cell>
          <cell r="C176">
            <v>375000</v>
          </cell>
          <cell r="D176">
            <v>500000</v>
          </cell>
        </row>
        <row r="177">
          <cell r="B177" t="str">
            <v>ATN</v>
          </cell>
          <cell r="C177">
            <v>375000</v>
          </cell>
          <cell r="D177">
            <v>500000</v>
          </cell>
        </row>
        <row r="178">
          <cell r="B178" t="str">
            <v>ATW</v>
          </cell>
          <cell r="C178">
            <v>375000</v>
          </cell>
          <cell r="D178">
            <v>500000</v>
          </cell>
        </row>
        <row r="179">
          <cell r="B179" t="str">
            <v>LST</v>
          </cell>
          <cell r="C179">
            <v>375000</v>
          </cell>
          <cell r="D179">
            <v>2000000</v>
          </cell>
        </row>
        <row r="180">
          <cell r="B180" t="str">
            <v>WST</v>
          </cell>
          <cell r="C180">
            <v>375000</v>
          </cell>
          <cell r="D180">
            <v>2000000</v>
          </cell>
        </row>
        <row r="181">
          <cell r="B181" t="str">
            <v>PBS</v>
          </cell>
          <cell r="C181">
            <v>375000</v>
          </cell>
          <cell r="D181">
            <v>500000</v>
          </cell>
        </row>
        <row r="182">
          <cell r="B182" t="str">
            <v>IPL</v>
          </cell>
          <cell r="C182">
            <v>375000</v>
          </cell>
          <cell r="D182">
            <v>500000</v>
          </cell>
        </row>
        <row r="183">
          <cell r="B183" t="str">
            <v>APB</v>
          </cell>
          <cell r="C183">
            <v>375000</v>
          </cell>
          <cell r="D183">
            <v>500000</v>
          </cell>
        </row>
        <row r="184">
          <cell r="B184" t="str">
            <v>BCT</v>
          </cell>
          <cell r="C184">
            <v>375000</v>
          </cell>
          <cell r="D184">
            <v>500000</v>
          </cell>
        </row>
        <row r="187">
          <cell r="B187" t="str">
            <v>GSE</v>
          </cell>
          <cell r="C187" t="str">
            <v>Panjang (P)</v>
          </cell>
          <cell r="D187" t="str">
            <v>lebar (L)</v>
          </cell>
          <cell r="E187" t="str">
            <v>Total Dimensi Unit (P x L)</v>
          </cell>
          <cell r="F187" t="str">
            <v>CGK</v>
          </cell>
          <cell r="G187" t="str">
            <v>KNO</v>
          </cell>
          <cell r="H187" t="str">
            <v>SUB</v>
          </cell>
          <cell r="I187" t="str">
            <v>UPG</v>
          </cell>
          <cell r="J187" t="str">
            <v>DPS</v>
          </cell>
        </row>
        <row r="188">
          <cell r="B188" t="str">
            <v>GPU</v>
          </cell>
          <cell r="C188">
            <v>3.9620000000000002</v>
          </cell>
          <cell r="D188">
            <v>1.542</v>
          </cell>
          <cell r="E188">
            <v>6.1094040000000005</v>
          </cell>
          <cell r="F188">
            <v>465988.68069600005</v>
          </cell>
          <cell r="G188">
            <v>723658.90380000009</v>
          </cell>
          <cell r="H188">
            <v>384892.45200000005</v>
          </cell>
          <cell r="I188">
            <v>456677.94900000002</v>
          </cell>
          <cell r="J188">
            <v>743105.13673200004</v>
          </cell>
        </row>
        <row r="189">
          <cell r="B189" t="str">
            <v>ASU</v>
          </cell>
          <cell r="C189">
            <v>5.0037900000000004</v>
          </cell>
          <cell r="D189">
            <v>2.0827900000000001</v>
          </cell>
          <cell r="E189">
            <v>10.421843774100001</v>
          </cell>
          <cell r="F189">
            <v>794915.71202570351</v>
          </cell>
          <cell r="G189">
            <v>1234467.3950421452</v>
          </cell>
          <cell r="H189">
            <v>656576.15776830004</v>
          </cell>
          <cell r="I189">
            <v>779032.82211397507</v>
          </cell>
          <cell r="J189">
            <v>1267640.1237751055</v>
          </cell>
        </row>
        <row r="190">
          <cell r="B190" t="str">
            <v>ACU</v>
          </cell>
          <cell r="C190">
            <v>5.6895899999999999</v>
          </cell>
          <cell r="D190">
            <v>2.3875999999999999</v>
          </cell>
          <cell r="E190">
            <v>13.584465084</v>
          </cell>
          <cell r="F190">
            <v>1036141.4898170159</v>
          </cell>
          <cell r="G190">
            <v>1609079.8891997999</v>
          </cell>
          <cell r="H190">
            <v>855821.30029199994</v>
          </cell>
          <cell r="I190">
            <v>1015438.765029</v>
          </cell>
          <cell r="J190">
            <v>1652319.2415621721</v>
          </cell>
        </row>
        <row r="191">
          <cell r="B191" t="str">
            <v>BTT</v>
          </cell>
          <cell r="C191">
            <v>3.13</v>
          </cell>
          <cell r="D191">
            <v>1.42</v>
          </cell>
          <cell r="E191">
            <v>4.4445999999999994</v>
          </cell>
          <cell r="F191">
            <v>339007.42039999994</v>
          </cell>
          <cell r="G191">
            <v>526462.86999999988</v>
          </cell>
          <cell r="H191">
            <v>280009.8</v>
          </cell>
          <cell r="I191">
            <v>332233.84999999998</v>
          </cell>
          <cell r="J191">
            <v>540610.03179999988</v>
          </cell>
        </row>
        <row r="192">
          <cell r="B192" t="str">
            <v>CBL</v>
          </cell>
          <cell r="C192">
            <v>7.62</v>
          </cell>
          <cell r="D192">
            <v>1.98</v>
          </cell>
          <cell r="E192">
            <v>15.0876</v>
          </cell>
          <cell r="F192">
            <v>1150791.6024</v>
          </cell>
          <cell r="G192">
            <v>1787126.22</v>
          </cell>
          <cell r="H192">
            <v>950518.8</v>
          </cell>
          <cell r="I192">
            <v>1127798.1000000001</v>
          </cell>
          <cell r="J192">
            <v>1835150.0508000001</v>
          </cell>
        </row>
        <row r="193">
          <cell r="B193" t="str">
            <v>HLL</v>
          </cell>
          <cell r="C193">
            <v>8.85</v>
          </cell>
          <cell r="D193">
            <v>3.23</v>
          </cell>
          <cell r="E193">
            <v>28.5855</v>
          </cell>
          <cell r="F193">
            <v>2180330.4270000001</v>
          </cell>
          <cell r="G193">
            <v>3385952.4750000001</v>
          </cell>
          <cell r="H193">
            <v>1800886.5</v>
          </cell>
          <cell r="I193">
            <v>2136766.125</v>
          </cell>
          <cell r="J193">
            <v>3476940.1214999999</v>
          </cell>
        </row>
        <row r="194">
          <cell r="B194" t="str">
            <v>MDL</v>
          </cell>
          <cell r="C194">
            <v>12.984999999999999</v>
          </cell>
          <cell r="D194">
            <v>4.7</v>
          </cell>
          <cell r="E194">
            <v>61.029499999999999</v>
          </cell>
          <cell r="F194">
            <v>4654964.0829999996</v>
          </cell>
          <cell r="G194">
            <v>7228944.2749999994</v>
          </cell>
          <cell r="H194">
            <v>3844858.5</v>
          </cell>
          <cell r="I194">
            <v>4561955.125</v>
          </cell>
          <cell r="J194">
            <v>7423201.1734999996</v>
          </cell>
        </row>
        <row r="195">
          <cell r="B195" t="str">
            <v>ATN</v>
          </cell>
          <cell r="C195">
            <v>5.84</v>
          </cell>
          <cell r="D195">
            <v>2.21</v>
          </cell>
          <cell r="E195">
            <v>12.9064</v>
          </cell>
          <cell r="F195">
            <v>984422.75359999994</v>
          </cell>
          <cell r="G195">
            <v>1528763.08</v>
          </cell>
          <cell r="H195">
            <v>813103.2</v>
          </cell>
          <cell r="I195">
            <v>964753.4</v>
          </cell>
          <cell r="J195">
            <v>1569844.1512</v>
          </cell>
        </row>
        <row r="196">
          <cell r="B196" t="str">
            <v>ATW</v>
          </cell>
          <cell r="C196">
            <v>9.5500000000000007</v>
          </cell>
          <cell r="D196">
            <v>2.96</v>
          </cell>
          <cell r="E196">
            <v>28.268000000000001</v>
          </cell>
          <cell r="F196">
            <v>2156113.432</v>
          </cell>
          <cell r="G196">
            <v>3348344.6</v>
          </cell>
          <cell r="H196">
            <v>1780884</v>
          </cell>
          <cell r="I196">
            <v>2113033</v>
          </cell>
          <cell r="J196">
            <v>3438321.6439999999</v>
          </cell>
        </row>
        <row r="197">
          <cell r="B197" t="str">
            <v>LST</v>
          </cell>
          <cell r="C197">
            <v>6.76</v>
          </cell>
          <cell r="D197">
            <v>2.1</v>
          </cell>
          <cell r="E197">
            <v>14.196</v>
          </cell>
          <cell r="F197">
            <v>1082785.7039999999</v>
          </cell>
          <cell r="G197">
            <v>1681516.2</v>
          </cell>
          <cell r="H197">
            <v>894348</v>
          </cell>
          <cell r="I197">
            <v>1061151</v>
          </cell>
          <cell r="J197">
            <v>1726702.068</v>
          </cell>
        </row>
        <row r="198">
          <cell r="B198" t="str">
            <v>WST</v>
          </cell>
          <cell r="C198">
            <v>6.6710000000000003</v>
          </cell>
          <cell r="D198">
            <v>2.101</v>
          </cell>
          <cell r="E198">
            <v>14.015771000000001</v>
          </cell>
          <cell r="F198">
            <v>1069038.917254</v>
          </cell>
          <cell r="G198">
            <v>1660168.07495</v>
          </cell>
          <cell r="H198">
            <v>882993.57300000009</v>
          </cell>
          <cell r="I198">
            <v>1047678.88225</v>
          </cell>
          <cell r="J198">
            <v>1704780.2740430001</v>
          </cell>
        </row>
        <row r="199">
          <cell r="B199" t="str">
            <v>PBS</v>
          </cell>
          <cell r="C199">
            <v>8.15</v>
          </cell>
          <cell r="D199">
            <v>2.76</v>
          </cell>
          <cell r="E199">
            <v>22.494</v>
          </cell>
          <cell r="F199">
            <v>1715707.3559999999</v>
          </cell>
          <cell r="G199">
            <v>2664414.2999999998</v>
          </cell>
          <cell r="H199">
            <v>1417122</v>
          </cell>
          <cell r="I199">
            <v>1681426.5</v>
          </cell>
          <cell r="J199">
            <v>2736012.702</v>
          </cell>
        </row>
        <row r="200">
          <cell r="B200" t="str">
            <v>IPL</v>
          </cell>
          <cell r="C200">
            <v>8.92</v>
          </cell>
          <cell r="D200">
            <v>2.5</v>
          </cell>
          <cell r="E200">
            <v>22.3</v>
          </cell>
          <cell r="F200">
            <v>1700910.2</v>
          </cell>
          <cell r="G200">
            <v>2641435</v>
          </cell>
          <cell r="H200">
            <v>1404900</v>
          </cell>
          <cell r="I200">
            <v>1666925</v>
          </cell>
          <cell r="J200">
            <v>2712415.9</v>
          </cell>
        </row>
        <row r="201">
          <cell r="B201" t="str">
            <v>APB</v>
          </cell>
          <cell r="C201">
            <v>8.92</v>
          </cell>
          <cell r="D201">
            <v>2.5</v>
          </cell>
          <cell r="E201">
            <v>22.3</v>
          </cell>
          <cell r="F201">
            <v>1700910.2</v>
          </cell>
          <cell r="G201">
            <v>2641435</v>
          </cell>
          <cell r="H201">
            <v>1404900</v>
          </cell>
          <cell r="I201">
            <v>1666925</v>
          </cell>
          <cell r="J201">
            <v>2712415.9</v>
          </cell>
        </row>
        <row r="202">
          <cell r="B202" t="str">
            <v>BCT</v>
          </cell>
          <cell r="C202">
            <v>2.4750000000000001</v>
          </cell>
          <cell r="D202">
            <v>1.21</v>
          </cell>
          <cell r="E202">
            <v>2.9947499999999998</v>
          </cell>
          <cell r="F202">
            <v>228421.56149999998</v>
          </cell>
          <cell r="G202">
            <v>354728.13749999995</v>
          </cell>
          <cell r="H202">
            <v>188669.25</v>
          </cell>
          <cell r="I202">
            <v>223857.56249999997</v>
          </cell>
          <cell r="J202">
            <v>364260.42674999998</v>
          </cell>
        </row>
        <row r="207">
          <cell r="B207" t="str">
            <v>GPU</v>
          </cell>
          <cell r="C207">
            <v>10</v>
          </cell>
        </row>
        <row r="208">
          <cell r="B208" t="str">
            <v>ASU</v>
          </cell>
          <cell r="C208">
            <v>8</v>
          </cell>
        </row>
        <row r="209">
          <cell r="B209" t="str">
            <v>ACU</v>
          </cell>
          <cell r="C209">
            <v>8</v>
          </cell>
        </row>
        <row r="210">
          <cell r="B210" t="str">
            <v>BTT Diesel</v>
          </cell>
          <cell r="C210">
            <v>18</v>
          </cell>
        </row>
        <row r="211">
          <cell r="B211" t="str">
            <v>BTT Elektrik</v>
          </cell>
          <cell r="C211">
            <v>10</v>
          </cell>
        </row>
        <row r="212">
          <cell r="B212" t="str">
            <v>CBL Diesel</v>
          </cell>
          <cell r="C212">
            <v>10</v>
          </cell>
        </row>
        <row r="213">
          <cell r="B213" t="str">
            <v>CBL Elektrik</v>
          </cell>
          <cell r="C213">
            <v>10</v>
          </cell>
        </row>
        <row r="214">
          <cell r="B214" t="str">
            <v>HLL</v>
          </cell>
          <cell r="C214">
            <v>8</v>
          </cell>
        </row>
        <row r="215">
          <cell r="B215" t="str">
            <v>MDL</v>
          </cell>
          <cell r="C215">
            <v>4</v>
          </cell>
        </row>
        <row r="216">
          <cell r="B216" t="str">
            <v>ATN</v>
          </cell>
          <cell r="C216">
            <v>12</v>
          </cell>
        </row>
        <row r="217">
          <cell r="B217" t="str">
            <v>ATW</v>
          </cell>
          <cell r="C217">
            <v>12</v>
          </cell>
        </row>
        <row r="218">
          <cell r="B218" t="str">
            <v>LST</v>
          </cell>
          <cell r="C218">
            <v>14</v>
          </cell>
        </row>
        <row r="219">
          <cell r="B219" t="str">
            <v>WST</v>
          </cell>
          <cell r="C219">
            <v>14</v>
          </cell>
        </row>
        <row r="220">
          <cell r="B220" t="str">
            <v>PBS</v>
          </cell>
          <cell r="C220">
            <v>10</v>
          </cell>
        </row>
        <row r="221">
          <cell r="B221" t="str">
            <v>IPL</v>
          </cell>
          <cell r="C221">
            <v>10</v>
          </cell>
        </row>
        <row r="222">
          <cell r="B222" t="str">
            <v>APB</v>
          </cell>
          <cell r="C222">
            <v>18</v>
          </cell>
        </row>
        <row r="223">
          <cell r="B223" t="str">
            <v>SPRINTER</v>
          </cell>
          <cell r="C223">
            <v>18</v>
          </cell>
        </row>
        <row r="224">
          <cell r="B224" t="str">
            <v>BCT</v>
          </cell>
          <cell r="C224">
            <v>16</v>
          </cell>
        </row>
      </sheetData>
      <sheetData sheetId="3">
        <row r="55">
          <cell r="E55">
            <v>93536.620831225329</v>
          </cell>
        </row>
      </sheetData>
      <sheetData sheetId="4">
        <row r="53">
          <cell r="E53">
            <v>339220.83498522756</v>
          </cell>
        </row>
      </sheetData>
      <sheetData sheetId="5">
        <row r="52">
          <cell r="E52">
            <v>268034.56520340004</v>
          </cell>
        </row>
      </sheetData>
      <sheetData sheetId="6">
        <row r="52">
          <cell r="E52">
            <v>75027.935390000581</v>
          </cell>
        </row>
      </sheetData>
      <sheetData sheetId="7">
        <row r="52">
          <cell r="E52">
            <v>41682.186327778109</v>
          </cell>
        </row>
      </sheetData>
      <sheetData sheetId="8">
        <row r="53">
          <cell r="E53">
            <v>120229.21758817534</v>
          </cell>
        </row>
      </sheetData>
      <sheetData sheetId="9">
        <row r="53">
          <cell r="E53">
            <v>362553.77109184791</v>
          </cell>
        </row>
      </sheetData>
      <sheetData sheetId="10">
        <row r="53">
          <cell r="E53">
            <v>1016409.2438008212</v>
          </cell>
        </row>
      </sheetData>
      <sheetData sheetId="11">
        <row r="53">
          <cell r="E53">
            <v>128853.41587366328</v>
          </cell>
        </row>
      </sheetData>
      <sheetData sheetId="12">
        <row r="53">
          <cell r="E53">
            <v>415968.91962174175</v>
          </cell>
        </row>
      </sheetData>
      <sheetData sheetId="13">
        <row r="53">
          <cell r="E53">
            <v>99776.224276274501</v>
          </cell>
        </row>
      </sheetData>
      <sheetData sheetId="14">
        <row r="53">
          <cell r="E53">
            <v>87672.039787902875</v>
          </cell>
        </row>
      </sheetData>
      <sheetData sheetId="15">
        <row r="53">
          <cell r="E53">
            <v>140235.33788893424</v>
          </cell>
        </row>
      </sheetData>
      <sheetData sheetId="16">
        <row r="53">
          <cell r="E53">
            <v>172311.93609961148</v>
          </cell>
        </row>
      </sheetData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n Hour"/>
      <sheetName val="Rekap Biaya Maintenance"/>
      <sheetName val="DATA DUKUNG"/>
      <sheetName val="REKAP"/>
      <sheetName val="HPP CGK "/>
      <sheetName val="HPP KNO"/>
      <sheetName val="HPP SUB"/>
      <sheetName val="HPP UPG"/>
      <sheetName val="HPP DPS"/>
    </sheetNames>
    <sheetDataSet>
      <sheetData sheetId="0" refreshError="1"/>
      <sheetData sheetId="1" refreshError="1"/>
      <sheetData sheetId="2"/>
      <sheetData sheetId="3" refreshError="1"/>
      <sheetData sheetId="4"/>
      <sheetData sheetId="5"/>
      <sheetData sheetId="6"/>
      <sheetData sheetId="7" refreshError="1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 SDM"/>
      <sheetName val="Jumlah SDM"/>
      <sheetName val="Beban Peningkatan SDM"/>
      <sheetName val="Beban Perjalanan Dinas"/>
      <sheetName val="PAKAIAN PEG TTP"/>
      <sheetName val="PAKAIAN PEG OS"/>
      <sheetName val="TABEL PENGHASILAN"/>
      <sheetName val="Jasa SDM"/>
      <sheetName val="Jasa Loading"/>
      <sheetName val="Jasa AC Cleaning"/>
      <sheetName val="Sukkon Kokapura"/>
      <sheetName val="Sheet2"/>
      <sheetName val="SRG-Kertas Kerja SDM - RKAP 202"/>
      <sheetName val="NOMINAL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C6" t="str">
            <v>COKORDA N. BAGUS PARSAMA</v>
          </cell>
          <cell r="D6" t="str">
            <v>BACK OFFICE L</v>
          </cell>
          <cell r="E6" t="str">
            <v>General Manager</v>
          </cell>
          <cell r="F6">
            <v>1133000</v>
          </cell>
          <cell r="G6">
            <v>379500</v>
          </cell>
          <cell r="H6">
            <v>160000</v>
          </cell>
          <cell r="I6">
            <v>300000</v>
          </cell>
          <cell r="J6">
            <v>1972500</v>
          </cell>
        </row>
        <row r="7">
          <cell r="C7" t="str">
            <v>MARCELLUS ADI JUWONO</v>
          </cell>
          <cell r="D7" t="str">
            <v>BACK OFFICE L</v>
          </cell>
          <cell r="E7" t="str">
            <v>Mgr Operasi &amp; Teknik</v>
          </cell>
          <cell r="F7">
            <v>1133000</v>
          </cell>
          <cell r="G7">
            <v>379500</v>
          </cell>
          <cell r="H7">
            <v>160000</v>
          </cell>
          <cell r="I7">
            <v>300000</v>
          </cell>
          <cell r="J7">
            <v>1972500</v>
          </cell>
        </row>
        <row r="8">
          <cell r="C8" t="str">
            <v>SLAMET M. SABANDAR</v>
          </cell>
          <cell r="D8" t="str">
            <v>GSE MEKANIK L</v>
          </cell>
          <cell r="E8" t="str">
            <v>Spv GSE Operator &amp; Mecha</v>
          </cell>
          <cell r="F8">
            <v>1078550</v>
          </cell>
          <cell r="G8">
            <v>365200</v>
          </cell>
          <cell r="H8">
            <v>160000</v>
          </cell>
          <cell r="I8">
            <v>300000</v>
          </cell>
          <cell r="J8">
            <v>1903750</v>
          </cell>
        </row>
        <row r="9">
          <cell r="C9" t="str">
            <v>AGUS SUTRISNO</v>
          </cell>
          <cell r="D9" t="str">
            <v>GSE MEKANIK L</v>
          </cell>
          <cell r="E9" t="str">
            <v>Spv GSE Operator &amp; Mecha</v>
          </cell>
          <cell r="F9">
            <v>1078550</v>
          </cell>
          <cell r="G9">
            <v>365200</v>
          </cell>
          <cell r="H9">
            <v>160000</v>
          </cell>
          <cell r="I9">
            <v>300000</v>
          </cell>
          <cell r="J9">
            <v>1903750</v>
          </cell>
        </row>
        <row r="10">
          <cell r="C10" t="str">
            <v>DWI ATMO WITARSO</v>
          </cell>
          <cell r="D10" t="str">
            <v>GSE OPERATOR L</v>
          </cell>
          <cell r="E10" t="str">
            <v>GSE Operator/Mechanic</v>
          </cell>
          <cell r="F10">
            <v>1017500</v>
          </cell>
          <cell r="G10">
            <v>365200</v>
          </cell>
          <cell r="H10">
            <v>160000</v>
          </cell>
          <cell r="I10">
            <v>300000</v>
          </cell>
          <cell r="J10">
            <v>1842700</v>
          </cell>
        </row>
        <row r="11">
          <cell r="C11" t="str">
            <v>RUSLI</v>
          </cell>
          <cell r="D11" t="str">
            <v>GSE OPERATOR L</v>
          </cell>
          <cell r="E11" t="str">
            <v>GSE Operator/Mechanic</v>
          </cell>
          <cell r="F11">
            <v>1017500</v>
          </cell>
          <cell r="G11">
            <v>365200</v>
          </cell>
          <cell r="H11">
            <v>160000</v>
          </cell>
          <cell r="I11">
            <v>300000</v>
          </cell>
          <cell r="J11">
            <v>1842700</v>
          </cell>
        </row>
        <row r="12">
          <cell r="C12" t="str">
            <v>SARJANA</v>
          </cell>
          <cell r="D12" t="str">
            <v>GSE OPERATOR L</v>
          </cell>
          <cell r="E12" t="str">
            <v>GSE Operator/Mechanic</v>
          </cell>
          <cell r="F12">
            <v>1017500</v>
          </cell>
          <cell r="G12">
            <v>365200</v>
          </cell>
          <cell r="H12">
            <v>160000</v>
          </cell>
          <cell r="I12">
            <v>300000</v>
          </cell>
          <cell r="J12">
            <v>1842700</v>
          </cell>
        </row>
        <row r="13">
          <cell r="C13" t="str">
            <v>SUMARGONO</v>
          </cell>
          <cell r="D13" t="str">
            <v>GSE OPERATOR L</v>
          </cell>
          <cell r="E13" t="str">
            <v>GSE Operator/Mechanic</v>
          </cell>
          <cell r="F13">
            <v>1017500</v>
          </cell>
          <cell r="G13">
            <v>365200</v>
          </cell>
          <cell r="H13">
            <v>160000</v>
          </cell>
          <cell r="I13">
            <v>300000</v>
          </cell>
          <cell r="J13">
            <v>1842700</v>
          </cell>
        </row>
        <row r="14">
          <cell r="C14" t="str">
            <v>ARISTA SETIAWAN</v>
          </cell>
          <cell r="D14" t="str">
            <v>OPERATION L</v>
          </cell>
          <cell r="E14" t="str">
            <v>GSE Operator/Mechanic</v>
          </cell>
          <cell r="F14">
            <v>1133000</v>
          </cell>
          <cell r="G14">
            <v>365200</v>
          </cell>
          <cell r="H14">
            <v>160000</v>
          </cell>
          <cell r="I14">
            <v>300000</v>
          </cell>
          <cell r="J14">
            <v>1958200</v>
          </cell>
        </row>
        <row r="15">
          <cell r="C15" t="str">
            <v>CATUR NUR ROHMAN</v>
          </cell>
          <cell r="D15" t="str">
            <v>GSE MEKANIK L</v>
          </cell>
          <cell r="E15" t="str">
            <v>GSE Operator/Mechanic</v>
          </cell>
          <cell r="F15">
            <v>1078550</v>
          </cell>
          <cell r="G15">
            <v>365200</v>
          </cell>
          <cell r="H15">
            <v>160000</v>
          </cell>
          <cell r="I15">
            <v>300000</v>
          </cell>
          <cell r="J15">
            <v>1903750</v>
          </cell>
        </row>
        <row r="16">
          <cell r="C16" t="str">
            <v>HURIYANTO</v>
          </cell>
          <cell r="D16" t="str">
            <v>OPERATION L</v>
          </cell>
          <cell r="E16" t="str">
            <v>Spv Operation</v>
          </cell>
          <cell r="F16">
            <v>1133000</v>
          </cell>
          <cell r="G16">
            <v>365200</v>
          </cell>
          <cell r="H16">
            <v>160000</v>
          </cell>
          <cell r="I16">
            <v>300000</v>
          </cell>
          <cell r="J16">
            <v>1958200</v>
          </cell>
        </row>
        <row r="17">
          <cell r="C17" t="str">
            <v>BONAPARTE TOBING</v>
          </cell>
          <cell r="D17" t="str">
            <v>OPERATION L</v>
          </cell>
          <cell r="E17" t="str">
            <v>Operation Officer</v>
          </cell>
          <cell r="F17">
            <v>1133000</v>
          </cell>
          <cell r="G17">
            <v>365200</v>
          </cell>
          <cell r="H17">
            <v>160000</v>
          </cell>
          <cell r="I17">
            <v>300000</v>
          </cell>
          <cell r="J17">
            <v>1958200</v>
          </cell>
        </row>
        <row r="18">
          <cell r="C18" t="str">
            <v>PURWADI</v>
          </cell>
          <cell r="D18" t="str">
            <v>OPERATION L</v>
          </cell>
          <cell r="E18" t="str">
            <v>Operation Officer</v>
          </cell>
          <cell r="F18">
            <v>1133000</v>
          </cell>
          <cell r="G18">
            <v>365200</v>
          </cell>
          <cell r="H18">
            <v>160000</v>
          </cell>
          <cell r="I18">
            <v>300000</v>
          </cell>
          <cell r="J18">
            <v>1958200</v>
          </cell>
        </row>
        <row r="19">
          <cell r="C19" t="str">
            <v>HIMAWAN PRASOJO</v>
          </cell>
          <cell r="D19" t="str">
            <v>OPERATION L</v>
          </cell>
          <cell r="E19" t="str">
            <v>Operation Officer</v>
          </cell>
          <cell r="F19">
            <v>1133000</v>
          </cell>
          <cell r="G19">
            <v>365200</v>
          </cell>
          <cell r="H19">
            <v>160000</v>
          </cell>
          <cell r="I19">
            <v>300000</v>
          </cell>
          <cell r="J19">
            <v>1958200</v>
          </cell>
        </row>
        <row r="20">
          <cell r="C20" t="str">
            <v>TONY HARTANTO</v>
          </cell>
          <cell r="D20" t="str">
            <v>OPERATION L</v>
          </cell>
          <cell r="E20" t="str">
            <v>Operation Officer</v>
          </cell>
          <cell r="F20">
            <v>1133000</v>
          </cell>
          <cell r="G20">
            <v>365200</v>
          </cell>
          <cell r="H20">
            <v>160000</v>
          </cell>
          <cell r="I20">
            <v>300000</v>
          </cell>
          <cell r="J20">
            <v>1958200</v>
          </cell>
        </row>
        <row r="21">
          <cell r="C21" t="str">
            <v>WINARNO</v>
          </cell>
          <cell r="D21" t="str">
            <v>CARGO L</v>
          </cell>
          <cell r="E21" t="str">
            <v>Spv Cargo</v>
          </cell>
          <cell r="F21">
            <v>951500</v>
          </cell>
          <cell r="G21">
            <v>365200</v>
          </cell>
          <cell r="H21">
            <v>160000</v>
          </cell>
          <cell r="I21">
            <v>300000</v>
          </cell>
          <cell r="J21">
            <v>1776700</v>
          </cell>
        </row>
        <row r="22">
          <cell r="C22" t="str">
            <v>DINAR KUSPINTARDI</v>
          </cell>
          <cell r="D22" t="str">
            <v>CARGO L</v>
          </cell>
          <cell r="E22" t="str">
            <v>Cargo Officer</v>
          </cell>
          <cell r="F22">
            <v>951500</v>
          </cell>
          <cell r="G22">
            <v>365200</v>
          </cell>
          <cell r="H22">
            <v>160000</v>
          </cell>
          <cell r="I22">
            <v>300000</v>
          </cell>
          <cell r="J22">
            <v>1776700</v>
          </cell>
        </row>
        <row r="23">
          <cell r="C23" t="str">
            <v>KOESWAHYUDI HARI MURTI</v>
          </cell>
          <cell r="D23" t="str">
            <v>FRONTLINER L</v>
          </cell>
          <cell r="E23" t="str">
            <v>Spv. Pax. &amp; Bge. Handling</v>
          </cell>
          <cell r="F23">
            <v>1320000</v>
          </cell>
          <cell r="G23">
            <v>379500</v>
          </cell>
          <cell r="H23">
            <v>160000</v>
          </cell>
          <cell r="I23">
            <v>300000</v>
          </cell>
          <cell r="J23">
            <v>2159500</v>
          </cell>
        </row>
        <row r="24">
          <cell r="C24" t="str">
            <v>AGUS SUHARYADI</v>
          </cell>
          <cell r="D24" t="str">
            <v>FRONTLINER L</v>
          </cell>
          <cell r="E24" t="str">
            <v>Spv. Pax. &amp; Bge. Handling</v>
          </cell>
          <cell r="F24">
            <v>1320000</v>
          </cell>
          <cell r="G24">
            <v>379500</v>
          </cell>
          <cell r="H24">
            <v>160000</v>
          </cell>
          <cell r="I24">
            <v>300000</v>
          </cell>
          <cell r="J24">
            <v>2159500</v>
          </cell>
        </row>
        <row r="25">
          <cell r="C25" t="str">
            <v>SUPARNO</v>
          </cell>
          <cell r="D25" t="str">
            <v>FRONTLINER L</v>
          </cell>
          <cell r="E25" t="str">
            <v>PBCM Handling Officer</v>
          </cell>
          <cell r="F25">
            <v>1320000</v>
          </cell>
          <cell r="G25">
            <v>379500</v>
          </cell>
          <cell r="H25">
            <v>160000</v>
          </cell>
          <cell r="I25">
            <v>300000</v>
          </cell>
          <cell r="J25">
            <v>2159500</v>
          </cell>
        </row>
        <row r="26">
          <cell r="F26">
            <v>22232650</v>
          </cell>
          <cell r="G26">
            <v>7375500</v>
          </cell>
          <cell r="H26">
            <v>3200000</v>
          </cell>
          <cell r="I26">
            <v>6000000</v>
          </cell>
          <cell r="J26">
            <v>38808150</v>
          </cell>
        </row>
        <row r="27">
          <cell r="J27">
            <v>0</v>
          </cell>
        </row>
        <row r="28">
          <cell r="C28" t="str">
            <v>SUNJAYA</v>
          </cell>
          <cell r="D28" t="str">
            <v>BACK OFFICE L</v>
          </cell>
          <cell r="E28" t="str">
            <v>Mgr Administrasi &amp; Keuangan</v>
          </cell>
          <cell r="F28">
            <v>1133000</v>
          </cell>
          <cell r="G28">
            <v>379500</v>
          </cell>
          <cell r="H28">
            <v>160000</v>
          </cell>
          <cell r="I28">
            <v>300000</v>
          </cell>
          <cell r="J28">
            <v>1972500</v>
          </cell>
        </row>
        <row r="29">
          <cell r="C29" t="str">
            <v>BUDI SULISTYORINI</v>
          </cell>
          <cell r="D29" t="str">
            <v>BACK OFFICE P</v>
          </cell>
          <cell r="E29" t="str">
            <v>HR/GA Officer</v>
          </cell>
          <cell r="F29">
            <v>1831500</v>
          </cell>
          <cell r="G29">
            <v>379500</v>
          </cell>
          <cell r="H29">
            <v>160000</v>
          </cell>
          <cell r="J29">
            <v>2371000</v>
          </cell>
        </row>
        <row r="30">
          <cell r="F30">
            <v>2964500</v>
          </cell>
          <cell r="G30">
            <v>759000</v>
          </cell>
          <cell r="H30">
            <v>320000</v>
          </cell>
          <cell r="I30">
            <v>300000</v>
          </cell>
          <cell r="J30">
            <v>4343500</v>
          </cell>
        </row>
        <row r="31">
          <cell r="J31">
            <v>43151650</v>
          </cell>
        </row>
      </sheetData>
      <sheetData sheetId="5" refreshError="1"/>
      <sheetData sheetId="6">
        <row r="4">
          <cell r="K4">
            <v>6700000</v>
          </cell>
          <cell r="L4">
            <v>6700001</v>
          </cell>
          <cell r="M4">
            <v>6700002</v>
          </cell>
          <cell r="N4">
            <v>6700005</v>
          </cell>
          <cell r="O4">
            <v>6700006</v>
          </cell>
          <cell r="P4">
            <v>6700007</v>
          </cell>
          <cell r="Q4">
            <v>6700007</v>
          </cell>
          <cell r="R4">
            <v>6700007</v>
          </cell>
          <cell r="S4">
            <v>6700007</v>
          </cell>
          <cell r="T4">
            <v>6700008</v>
          </cell>
          <cell r="U4">
            <v>6700009</v>
          </cell>
          <cell r="V4">
            <v>6700010</v>
          </cell>
          <cell r="W4">
            <v>6700011</v>
          </cell>
          <cell r="X4">
            <v>6700012</v>
          </cell>
          <cell r="Y4">
            <v>6700013</v>
          </cell>
          <cell r="Z4">
            <v>6700014</v>
          </cell>
          <cell r="AA4">
            <v>6700015</v>
          </cell>
          <cell r="AB4">
            <v>6700015</v>
          </cell>
          <cell r="AC4">
            <v>6700017</v>
          </cell>
          <cell r="AD4">
            <v>6700018</v>
          </cell>
          <cell r="AE4">
            <v>6700028</v>
          </cell>
          <cell r="AF4">
            <v>6700019</v>
          </cell>
          <cell r="AG4">
            <v>6700022</v>
          </cell>
          <cell r="AH4">
            <v>6700022</v>
          </cell>
          <cell r="AI4">
            <v>6700022</v>
          </cell>
          <cell r="AJ4">
            <v>6700022</v>
          </cell>
          <cell r="AK4">
            <v>6700023</v>
          </cell>
          <cell r="AL4">
            <v>6700023</v>
          </cell>
          <cell r="AM4">
            <v>6700012</v>
          </cell>
          <cell r="AN4">
            <v>6700024</v>
          </cell>
          <cell r="AO4">
            <v>6700025</v>
          </cell>
          <cell r="AP4">
            <v>6700026</v>
          </cell>
        </row>
        <row r="5">
          <cell r="K5">
            <v>124196937.47999999</v>
          </cell>
          <cell r="L5">
            <v>0</v>
          </cell>
          <cell r="M5">
            <v>0</v>
          </cell>
          <cell r="N5">
            <v>6830831.5613999991</v>
          </cell>
          <cell r="O5">
            <v>6830831.5613999991</v>
          </cell>
          <cell r="P5">
            <v>4595286.68676</v>
          </cell>
          <cell r="Q5">
            <v>372590.81243999995</v>
          </cell>
          <cell r="R5">
            <v>1105352.7435719999</v>
          </cell>
          <cell r="S5">
            <v>1760472</v>
          </cell>
          <cell r="T5">
            <v>0</v>
          </cell>
          <cell r="U5">
            <v>4800000</v>
          </cell>
          <cell r="V5">
            <v>0</v>
          </cell>
          <cell r="W5">
            <v>0</v>
          </cell>
          <cell r="X5">
            <v>0</v>
          </cell>
          <cell r="Y5">
            <v>29424236.442402899</v>
          </cell>
          <cell r="Z5">
            <v>1972500</v>
          </cell>
          <cell r="AA5">
            <v>4800000</v>
          </cell>
          <cell r="AB5">
            <v>5650284</v>
          </cell>
          <cell r="AC5">
            <v>128400000</v>
          </cell>
          <cell r="AD5">
            <v>40000000</v>
          </cell>
          <cell r="AE5">
            <v>0</v>
          </cell>
          <cell r="AF5">
            <v>21049744.789999999</v>
          </cell>
          <cell r="AG5">
            <v>17839744.789999999</v>
          </cell>
          <cell r="AH5">
            <v>10349744.789999999</v>
          </cell>
          <cell r="AI5">
            <v>20699489.579999998</v>
          </cell>
          <cell r="AJ5">
            <v>5174872.3949999996</v>
          </cell>
          <cell r="AK5">
            <v>24000000</v>
          </cell>
          <cell r="AL5">
            <v>1125000</v>
          </cell>
          <cell r="AM5">
            <v>1500000</v>
          </cell>
          <cell r="AN5">
            <v>0</v>
          </cell>
          <cell r="AO5">
            <v>0</v>
          </cell>
          <cell r="AP5">
            <v>1241969.3747999999</v>
          </cell>
        </row>
        <row r="6">
          <cell r="K6">
            <v>117357634.02</v>
          </cell>
          <cell r="L6">
            <v>0</v>
          </cell>
          <cell r="M6">
            <v>0</v>
          </cell>
          <cell r="N6">
            <v>6454669.8711000001</v>
          </cell>
          <cell r="O6">
            <v>6454669.8711000001</v>
          </cell>
          <cell r="P6">
            <v>4342232.4587400006</v>
          </cell>
          <cell r="Q6">
            <v>352072.90205999999</v>
          </cell>
          <cell r="R6">
            <v>1044482.9427779999</v>
          </cell>
          <cell r="S6">
            <v>1760472</v>
          </cell>
          <cell r="T6">
            <v>0</v>
          </cell>
          <cell r="U6">
            <v>4800000</v>
          </cell>
          <cell r="V6">
            <v>0</v>
          </cell>
          <cell r="W6">
            <v>0</v>
          </cell>
          <cell r="X6">
            <v>0</v>
          </cell>
          <cell r="Y6">
            <v>21446550.74988585</v>
          </cell>
          <cell r="Z6">
            <v>1972500</v>
          </cell>
          <cell r="AA6">
            <v>4800000</v>
          </cell>
          <cell r="AB6">
            <v>5650284</v>
          </cell>
          <cell r="AC6">
            <v>66000000</v>
          </cell>
          <cell r="AD6">
            <v>30000000</v>
          </cell>
          <cell r="AE6">
            <v>0</v>
          </cell>
          <cell r="AF6">
            <v>15279802.834999999</v>
          </cell>
          <cell r="AG6">
            <v>13629802.834999999</v>
          </cell>
          <cell r="AH6">
            <v>9779802.834999999</v>
          </cell>
          <cell r="AI6">
            <v>19559605.669999998</v>
          </cell>
          <cell r="AJ6">
            <v>4889901.4174999995</v>
          </cell>
          <cell r="AL6">
            <v>1125000</v>
          </cell>
          <cell r="AM6">
            <v>1500000</v>
          </cell>
          <cell r="AN6">
            <v>0</v>
          </cell>
          <cell r="AO6">
            <v>0</v>
          </cell>
          <cell r="AP6">
            <v>1173576.3402</v>
          </cell>
        </row>
        <row r="7">
          <cell r="K7">
            <v>61863356.279999994</v>
          </cell>
          <cell r="L7">
            <v>0</v>
          </cell>
          <cell r="M7">
            <v>2400000</v>
          </cell>
          <cell r="N7">
            <v>3402484.5953999995</v>
          </cell>
          <cell r="O7">
            <v>3402484.5953999995</v>
          </cell>
          <cell r="P7">
            <v>2288944.18236</v>
          </cell>
          <cell r="Q7">
            <v>185590.06883999999</v>
          </cell>
          <cell r="R7">
            <v>550583.87089199992</v>
          </cell>
          <cell r="S7">
            <v>1237267.1255999999</v>
          </cell>
          <cell r="T7">
            <v>10727749.643930634</v>
          </cell>
          <cell r="U7">
            <v>7200000</v>
          </cell>
          <cell r="V7">
            <v>900000</v>
          </cell>
          <cell r="W7">
            <v>2400000</v>
          </cell>
          <cell r="X7">
            <v>23760000</v>
          </cell>
          <cell r="Y7">
            <v>12357688.306516696</v>
          </cell>
          <cell r="Z7">
            <v>1842700</v>
          </cell>
          <cell r="AA7">
            <v>4147969.2</v>
          </cell>
          <cell r="AB7">
            <v>4745076</v>
          </cell>
          <cell r="AC7">
            <v>0</v>
          </cell>
          <cell r="AD7">
            <v>0</v>
          </cell>
          <cell r="AE7">
            <v>0</v>
          </cell>
          <cell r="AF7">
            <v>7135279.6899999995</v>
          </cell>
          <cell r="AG7">
            <v>7135279.6899999995</v>
          </cell>
          <cell r="AH7">
            <v>5155279.6899999995</v>
          </cell>
          <cell r="AI7">
            <v>10310559.379999999</v>
          </cell>
          <cell r="AJ7">
            <v>2577639.8449999997</v>
          </cell>
          <cell r="AL7">
            <v>1125000</v>
          </cell>
          <cell r="AM7">
            <v>1500000</v>
          </cell>
          <cell r="AN7">
            <v>0</v>
          </cell>
          <cell r="AO7">
            <v>0</v>
          </cell>
          <cell r="AP7">
            <v>618633.56279999996</v>
          </cell>
        </row>
        <row r="8">
          <cell r="K8">
            <v>80470446.539999992</v>
          </cell>
          <cell r="L8">
            <v>0</v>
          </cell>
          <cell r="M8">
            <v>2400000</v>
          </cell>
          <cell r="N8">
            <v>4425874.5596999992</v>
          </cell>
          <cell r="O8">
            <v>4425874.5596999992</v>
          </cell>
          <cell r="P8">
            <v>2977406.5219800002</v>
          </cell>
          <cell r="Q8">
            <v>241411.33961999998</v>
          </cell>
          <cell r="R8">
            <v>716186.97420599987</v>
          </cell>
          <cell r="S8">
            <v>1609408.9307999997</v>
          </cell>
          <cell r="T8">
            <v>13954412.694797687</v>
          </cell>
          <cell r="U8">
            <v>7200000</v>
          </cell>
          <cell r="V8">
            <v>900000</v>
          </cell>
          <cell r="W8">
            <v>2400000</v>
          </cell>
          <cell r="X8">
            <v>23760000</v>
          </cell>
          <cell r="Y8">
            <v>14947356.793777775</v>
          </cell>
          <cell r="Z8">
            <v>1842700</v>
          </cell>
          <cell r="AA8">
            <v>4800000</v>
          </cell>
          <cell r="AB8">
            <v>4745076</v>
          </cell>
          <cell r="AC8">
            <v>0</v>
          </cell>
          <cell r="AD8">
            <v>0</v>
          </cell>
          <cell r="AE8">
            <v>0</v>
          </cell>
          <cell r="AF8">
            <v>8685870.5449999981</v>
          </cell>
          <cell r="AG8">
            <v>8685870.5449999981</v>
          </cell>
          <cell r="AH8">
            <v>6705870.544999999</v>
          </cell>
          <cell r="AI8">
            <v>13411741.089999998</v>
          </cell>
          <cell r="AJ8">
            <v>3352935.2724999995</v>
          </cell>
          <cell r="AL8">
            <v>1125000</v>
          </cell>
          <cell r="AM8">
            <v>1500000</v>
          </cell>
          <cell r="AN8">
            <v>0</v>
          </cell>
          <cell r="AO8">
            <v>0</v>
          </cell>
          <cell r="AP8">
            <v>804704.46539999999</v>
          </cell>
        </row>
        <row r="9">
          <cell r="K9">
            <v>46343290.07</v>
          </cell>
          <cell r="L9">
            <v>0</v>
          </cell>
          <cell r="M9">
            <v>2400000</v>
          </cell>
          <cell r="N9">
            <v>2548880.9538500002</v>
          </cell>
          <cell r="O9">
            <v>2548880.9538500002</v>
          </cell>
          <cell r="P9">
            <v>1714701.7325900001</v>
          </cell>
          <cell r="Q9">
            <v>139029.87020999999</v>
          </cell>
          <cell r="R9">
            <v>412455.28162299999</v>
          </cell>
          <cell r="S9">
            <v>926865.80140000011</v>
          </cell>
          <cell r="T9">
            <v>4687905.0648843935</v>
          </cell>
          <cell r="U9">
            <v>7200000</v>
          </cell>
          <cell r="V9">
            <v>900000</v>
          </cell>
          <cell r="W9">
            <v>2400000</v>
          </cell>
          <cell r="X9">
            <v>13860000</v>
          </cell>
          <cell r="Y9">
            <v>10162843.088495554</v>
          </cell>
          <cell r="Z9">
            <v>1842700</v>
          </cell>
          <cell r="AA9">
            <v>4800000</v>
          </cell>
          <cell r="AB9">
            <v>4745076</v>
          </cell>
          <cell r="AC9">
            <v>0</v>
          </cell>
          <cell r="AD9">
            <v>0</v>
          </cell>
          <cell r="AE9">
            <v>0</v>
          </cell>
          <cell r="AF9">
            <v>8600470.0099999998</v>
          </cell>
          <cell r="AG9">
            <v>5016940.8391666673</v>
          </cell>
          <cell r="AH9">
            <v>6620470.0099999998</v>
          </cell>
          <cell r="AI9">
            <v>13240940.02</v>
          </cell>
          <cell r="AJ9">
            <v>3310235.0049999999</v>
          </cell>
          <cell r="AL9">
            <v>1125000</v>
          </cell>
          <cell r="AM9">
            <v>1500000</v>
          </cell>
          <cell r="AN9">
            <v>0</v>
          </cell>
          <cell r="AO9">
            <v>0</v>
          </cell>
          <cell r="AP9">
            <v>463432.9007</v>
          </cell>
        </row>
        <row r="10">
          <cell r="K10">
            <v>79445640.11999999</v>
          </cell>
          <cell r="L10">
            <v>0</v>
          </cell>
          <cell r="M10">
            <v>2400000</v>
          </cell>
          <cell r="N10">
            <v>4369510.2065999992</v>
          </cell>
          <cell r="O10">
            <v>4369510.2065999992</v>
          </cell>
          <cell r="P10">
            <v>2939488.68444</v>
          </cell>
          <cell r="Q10">
            <v>238336.92035999996</v>
          </cell>
          <cell r="R10">
            <v>707066.19706799986</v>
          </cell>
          <cell r="S10">
            <v>1588912.8023999997</v>
          </cell>
          <cell r="T10">
            <v>13776700.598843928</v>
          </cell>
          <cell r="U10">
            <v>7200000</v>
          </cell>
          <cell r="V10">
            <v>900000</v>
          </cell>
          <cell r="W10">
            <v>2400000</v>
          </cell>
          <cell r="X10">
            <v>23760000</v>
          </cell>
          <cell r="Y10">
            <v>14807421.239438394</v>
          </cell>
          <cell r="Z10">
            <v>1842700</v>
          </cell>
          <cell r="AA10">
            <v>4800000</v>
          </cell>
          <cell r="AB10">
            <v>4745076</v>
          </cell>
          <cell r="AC10">
            <v>0</v>
          </cell>
          <cell r="AD10">
            <v>0</v>
          </cell>
          <cell r="AE10">
            <v>0</v>
          </cell>
          <cell r="AF10">
            <v>8600470.0099999979</v>
          </cell>
          <cell r="AG10">
            <v>8600470.0099999979</v>
          </cell>
          <cell r="AH10">
            <v>6620470.0099999988</v>
          </cell>
          <cell r="AI10">
            <v>13240940.019999998</v>
          </cell>
          <cell r="AJ10">
            <v>3310235.0049999994</v>
          </cell>
          <cell r="AL10">
            <v>1125000</v>
          </cell>
          <cell r="AM10">
            <v>1500000</v>
          </cell>
          <cell r="AN10">
            <v>0</v>
          </cell>
          <cell r="AO10">
            <v>0</v>
          </cell>
          <cell r="AP10">
            <v>794456.40119999996</v>
          </cell>
        </row>
        <row r="11">
          <cell r="K11">
            <v>61863356.279999994</v>
          </cell>
          <cell r="L11">
            <v>0</v>
          </cell>
          <cell r="M11">
            <v>3000000</v>
          </cell>
          <cell r="N11">
            <v>3402484.5953999995</v>
          </cell>
          <cell r="O11">
            <v>3402484.5953999995</v>
          </cell>
          <cell r="P11">
            <v>2288944.18236</v>
          </cell>
          <cell r="Q11">
            <v>185590.06883999999</v>
          </cell>
          <cell r="R11">
            <v>550583.87089199992</v>
          </cell>
          <cell r="S11">
            <v>1237267.1255999999</v>
          </cell>
          <cell r="T11">
            <v>10727749.643930634</v>
          </cell>
          <cell r="U11">
            <v>7200000</v>
          </cell>
          <cell r="V11">
            <v>900000</v>
          </cell>
          <cell r="W11">
            <v>2400000</v>
          </cell>
          <cell r="X11">
            <v>23760000</v>
          </cell>
          <cell r="Y11">
            <v>12402688.306516696</v>
          </cell>
          <cell r="Z11">
            <v>1958200</v>
          </cell>
          <cell r="AA11">
            <v>4147969.2</v>
          </cell>
          <cell r="AB11">
            <v>4745076</v>
          </cell>
          <cell r="AC11">
            <v>0</v>
          </cell>
          <cell r="AD11">
            <v>0</v>
          </cell>
          <cell r="AE11">
            <v>0</v>
          </cell>
          <cell r="AF11">
            <v>7135279.6899999995</v>
          </cell>
          <cell r="AG11">
            <v>7135279.6899999995</v>
          </cell>
          <cell r="AH11">
            <v>5155279.6899999995</v>
          </cell>
          <cell r="AI11">
            <v>10310559.379999999</v>
          </cell>
          <cell r="AJ11">
            <v>2577639.8449999997</v>
          </cell>
          <cell r="AL11">
            <v>1125000</v>
          </cell>
          <cell r="AM11">
            <v>1500000</v>
          </cell>
          <cell r="AN11">
            <v>0</v>
          </cell>
          <cell r="AO11">
            <v>0</v>
          </cell>
          <cell r="AP11">
            <v>618633.56279999996</v>
          </cell>
        </row>
        <row r="12">
          <cell r="K12">
            <v>129370954.02</v>
          </cell>
          <cell r="L12">
            <v>0</v>
          </cell>
          <cell r="M12">
            <v>3000000</v>
          </cell>
          <cell r="N12">
            <v>7115402.4710999997</v>
          </cell>
          <cell r="O12">
            <v>7115402.4710999997</v>
          </cell>
          <cell r="P12">
            <v>4786725.2987400005</v>
          </cell>
          <cell r="Q12">
            <v>388112.86206000001</v>
          </cell>
          <cell r="R12">
            <v>1151401.4907779999</v>
          </cell>
          <cell r="S12">
            <v>1760472</v>
          </cell>
          <cell r="T12">
            <v>22434269.483236991</v>
          </cell>
          <cell r="U12">
            <v>7200000</v>
          </cell>
          <cell r="V12">
            <v>900000</v>
          </cell>
          <cell r="W12">
            <v>2400000</v>
          </cell>
          <cell r="X12">
            <v>23760000</v>
          </cell>
          <cell r="Y12">
            <v>21607615.967228625</v>
          </cell>
          <cell r="Z12">
            <v>1958200</v>
          </cell>
          <cell r="AA12">
            <v>4800000</v>
          </cell>
          <cell r="AB12">
            <v>4745076</v>
          </cell>
          <cell r="AC12">
            <v>0</v>
          </cell>
          <cell r="AD12">
            <v>0</v>
          </cell>
          <cell r="AE12">
            <v>0</v>
          </cell>
          <cell r="AF12">
            <v>12760912.834999999</v>
          </cell>
          <cell r="AG12">
            <v>12760912.834999999</v>
          </cell>
          <cell r="AH12">
            <v>10780912.834999999</v>
          </cell>
          <cell r="AI12">
            <v>21561825.669999998</v>
          </cell>
          <cell r="AJ12">
            <v>5390456.4174999995</v>
          </cell>
          <cell r="AL12">
            <v>1125000</v>
          </cell>
          <cell r="AM12">
            <v>1500000</v>
          </cell>
          <cell r="AN12">
            <v>0</v>
          </cell>
          <cell r="AO12">
            <v>0</v>
          </cell>
          <cell r="AP12">
            <v>1293709.5401999999</v>
          </cell>
        </row>
        <row r="13">
          <cell r="K13">
            <v>79828636.799999997</v>
          </cell>
          <cell r="L13">
            <v>0</v>
          </cell>
          <cell r="M13">
            <v>1020000</v>
          </cell>
          <cell r="N13">
            <v>4390575.0240000002</v>
          </cell>
          <cell r="O13">
            <v>4390575.0240000002</v>
          </cell>
          <cell r="P13">
            <v>2953659.5616000001</v>
          </cell>
          <cell r="Q13">
            <v>239485.91039999999</v>
          </cell>
          <cell r="R13">
            <v>710474.86751999997</v>
          </cell>
          <cell r="S13">
            <v>1596572.736</v>
          </cell>
          <cell r="T13">
            <v>13843116.208092486</v>
          </cell>
          <cell r="U13">
            <v>7200000</v>
          </cell>
          <cell r="V13">
            <v>900000</v>
          </cell>
          <cell r="W13">
            <v>2400000</v>
          </cell>
          <cell r="X13">
            <v>23760000</v>
          </cell>
          <cell r="Y13">
            <v>14756218.777470937</v>
          </cell>
          <cell r="Z13">
            <v>1776700</v>
          </cell>
          <cell r="AA13">
            <v>4800000</v>
          </cell>
          <cell r="AB13">
            <v>4745076</v>
          </cell>
          <cell r="AC13">
            <v>0</v>
          </cell>
          <cell r="AD13">
            <v>0</v>
          </cell>
          <cell r="AE13">
            <v>0</v>
          </cell>
          <cell r="AF13">
            <v>8632386.3999999985</v>
          </cell>
          <cell r="AG13">
            <v>8632386.3999999985</v>
          </cell>
          <cell r="AH13">
            <v>6652386.3999999994</v>
          </cell>
          <cell r="AI13">
            <v>13304772.799999999</v>
          </cell>
          <cell r="AJ13">
            <v>3326193.1999999997</v>
          </cell>
          <cell r="AL13">
            <v>1125000</v>
          </cell>
          <cell r="AM13">
            <v>1500000</v>
          </cell>
          <cell r="AN13">
            <v>0</v>
          </cell>
          <cell r="AO13">
            <v>0</v>
          </cell>
          <cell r="AP13">
            <v>798286.36800000002</v>
          </cell>
        </row>
        <row r="14">
          <cell r="K14">
            <v>79445640.11999999</v>
          </cell>
          <cell r="L14">
            <v>0</v>
          </cell>
          <cell r="M14">
            <v>1020000</v>
          </cell>
          <cell r="N14">
            <v>4369510.2065999992</v>
          </cell>
          <cell r="O14">
            <v>4369510.2065999992</v>
          </cell>
          <cell r="P14">
            <v>2939488.68444</v>
          </cell>
          <cell r="Q14">
            <v>238336.92035999996</v>
          </cell>
          <cell r="R14">
            <v>707066.19706799986</v>
          </cell>
          <cell r="S14">
            <v>1588912.8023999997</v>
          </cell>
          <cell r="T14">
            <v>13776700.598843928</v>
          </cell>
          <cell r="U14">
            <v>7200000</v>
          </cell>
          <cell r="V14">
            <v>900000</v>
          </cell>
          <cell r="W14">
            <v>2400000</v>
          </cell>
          <cell r="X14">
            <v>23760000</v>
          </cell>
          <cell r="Y14">
            <v>14703921.239438394</v>
          </cell>
          <cell r="Z14">
            <v>1958200</v>
          </cell>
          <cell r="AA14">
            <v>4800000</v>
          </cell>
          <cell r="AB14">
            <v>4745076</v>
          </cell>
          <cell r="AC14">
            <v>0</v>
          </cell>
          <cell r="AD14">
            <v>0</v>
          </cell>
          <cell r="AE14">
            <v>0</v>
          </cell>
          <cell r="AF14">
            <v>8600470.0099999979</v>
          </cell>
          <cell r="AG14">
            <v>8600470.0099999979</v>
          </cell>
          <cell r="AH14">
            <v>6620470.0099999988</v>
          </cell>
          <cell r="AI14">
            <v>13240940.019999998</v>
          </cell>
          <cell r="AJ14">
            <v>3310235.0049999994</v>
          </cell>
          <cell r="AL14">
            <v>1125000</v>
          </cell>
          <cell r="AM14">
            <v>1500000</v>
          </cell>
          <cell r="AN14">
            <v>0</v>
          </cell>
          <cell r="AO14">
            <v>0</v>
          </cell>
          <cell r="AP14">
            <v>794456.40119999996</v>
          </cell>
        </row>
        <row r="15">
          <cell r="K15">
            <v>79445640.11999999</v>
          </cell>
          <cell r="L15">
            <v>0</v>
          </cell>
          <cell r="M15">
            <v>1020000</v>
          </cell>
          <cell r="N15">
            <v>4369510.2065999992</v>
          </cell>
          <cell r="O15">
            <v>4369510.2065999992</v>
          </cell>
          <cell r="P15">
            <v>2939488.68444</v>
          </cell>
          <cell r="Q15">
            <v>238336.92035999996</v>
          </cell>
          <cell r="R15">
            <v>707066.19706799986</v>
          </cell>
          <cell r="S15">
            <v>1588912.8023999997</v>
          </cell>
          <cell r="T15">
            <v>13776700.598843928</v>
          </cell>
          <cell r="U15">
            <v>7200000</v>
          </cell>
          <cell r="V15">
            <v>900000</v>
          </cell>
          <cell r="W15">
            <v>2400000</v>
          </cell>
          <cell r="X15">
            <v>23760000</v>
          </cell>
          <cell r="Y15">
            <v>14703921.239438394</v>
          </cell>
          <cell r="Z15">
            <v>1958200</v>
          </cell>
          <cell r="AA15">
            <v>4800000</v>
          </cell>
          <cell r="AB15">
            <v>4745076</v>
          </cell>
          <cell r="AC15">
            <v>0</v>
          </cell>
          <cell r="AD15">
            <v>0</v>
          </cell>
          <cell r="AE15">
            <v>0</v>
          </cell>
          <cell r="AF15">
            <v>8600470.0099999979</v>
          </cell>
          <cell r="AG15">
            <v>8600470.0099999979</v>
          </cell>
          <cell r="AH15">
            <v>6620470.0099999988</v>
          </cell>
          <cell r="AI15">
            <v>13240940.019999998</v>
          </cell>
          <cell r="AJ15">
            <v>3310235.0049999994</v>
          </cell>
          <cell r="AL15">
            <v>1125000</v>
          </cell>
          <cell r="AM15">
            <v>1500000</v>
          </cell>
          <cell r="AN15">
            <v>0</v>
          </cell>
          <cell r="AO15">
            <v>0</v>
          </cell>
          <cell r="AP15">
            <v>794456.40119999996</v>
          </cell>
        </row>
        <row r="16">
          <cell r="K16">
            <v>141622320.84</v>
          </cell>
          <cell r="L16">
            <v>0</v>
          </cell>
          <cell r="M16">
            <v>1020000</v>
          </cell>
          <cell r="N16">
            <v>7789227.6462000003</v>
          </cell>
          <cell r="O16">
            <v>7789227.6462000003</v>
          </cell>
          <cell r="P16">
            <v>5240025.8710800009</v>
          </cell>
          <cell r="Q16">
            <v>424866.96252</v>
          </cell>
          <cell r="R16">
            <v>1260438.6554759999</v>
          </cell>
          <cell r="S16">
            <v>1760472</v>
          </cell>
          <cell r="T16">
            <v>24558783.960693642</v>
          </cell>
          <cell r="U16">
            <v>7200000</v>
          </cell>
          <cell r="V16">
            <v>900000</v>
          </cell>
          <cell r="W16">
            <v>2400000</v>
          </cell>
          <cell r="X16">
            <v>23760000</v>
          </cell>
          <cell r="Y16">
            <v>23266641.988167722</v>
          </cell>
          <cell r="Z16">
            <v>2159500</v>
          </cell>
          <cell r="AA16">
            <v>4800000</v>
          </cell>
          <cell r="AB16">
            <v>4745076</v>
          </cell>
          <cell r="AC16">
            <v>0</v>
          </cell>
          <cell r="AD16">
            <v>0</v>
          </cell>
          <cell r="AE16">
            <v>14400000</v>
          </cell>
          <cell r="AF16">
            <v>14981860.07</v>
          </cell>
          <cell r="AG16">
            <v>14621860.07</v>
          </cell>
          <cell r="AH16">
            <v>11801860.07</v>
          </cell>
          <cell r="AI16">
            <v>23603720.140000001</v>
          </cell>
          <cell r="AJ16">
            <v>5900930.0350000001</v>
          </cell>
          <cell r="AL16">
            <v>1125000</v>
          </cell>
          <cell r="AM16">
            <v>1500000</v>
          </cell>
          <cell r="AN16">
            <v>0</v>
          </cell>
          <cell r="AO16">
            <v>0</v>
          </cell>
          <cell r="AP16">
            <v>1416223.2084000001</v>
          </cell>
        </row>
        <row r="17">
          <cell r="K17">
            <v>95400369.899999991</v>
          </cell>
          <cell r="L17">
            <v>0</v>
          </cell>
          <cell r="M17">
            <v>1020000</v>
          </cell>
          <cell r="N17">
            <v>5247020.3444999997</v>
          </cell>
          <cell r="O17">
            <v>5247020.3444999997</v>
          </cell>
          <cell r="P17">
            <v>3529813.6863000002</v>
          </cell>
          <cell r="Q17">
            <v>286201.10969999997</v>
          </cell>
          <cell r="R17">
            <v>849063.29210999992</v>
          </cell>
          <cell r="S17">
            <v>1760472</v>
          </cell>
          <cell r="T17">
            <v>16543416.745664738</v>
          </cell>
          <cell r="U17">
            <v>7200000</v>
          </cell>
          <cell r="V17">
            <v>900000</v>
          </cell>
          <cell r="W17">
            <v>2400000</v>
          </cell>
          <cell r="X17">
            <v>23760000</v>
          </cell>
          <cell r="Y17">
            <v>9869419.2569456063</v>
          </cell>
          <cell r="Z17">
            <v>1776700</v>
          </cell>
          <cell r="AA17">
            <v>4800000</v>
          </cell>
          <cell r="AB17">
            <v>4745076</v>
          </cell>
          <cell r="AC17">
            <v>0</v>
          </cell>
          <cell r="AD17">
            <v>0</v>
          </cell>
          <cell r="AE17">
            <v>14400000</v>
          </cell>
          <cell r="AF17">
            <v>11130030.824999999</v>
          </cell>
          <cell r="AG17">
            <v>10770030.824999999</v>
          </cell>
          <cell r="AH17">
            <v>7950030.8249999993</v>
          </cell>
          <cell r="AI17">
            <v>15900061.649999999</v>
          </cell>
          <cell r="AJ17">
            <v>3975015.4124999996</v>
          </cell>
          <cell r="AL17">
            <v>1125000</v>
          </cell>
          <cell r="AM17">
            <v>1500000</v>
          </cell>
          <cell r="AN17">
            <v>0</v>
          </cell>
          <cell r="AO17">
            <v>0</v>
          </cell>
          <cell r="AP17">
            <v>954003.69899999991</v>
          </cell>
        </row>
        <row r="18">
          <cell r="K18">
            <v>95400369.899999991</v>
          </cell>
          <cell r="L18">
            <v>0</v>
          </cell>
          <cell r="M18">
            <v>2400000</v>
          </cell>
          <cell r="N18">
            <v>5247020.3444999997</v>
          </cell>
          <cell r="O18">
            <v>5247020.3444999997</v>
          </cell>
          <cell r="P18">
            <v>3529813.6863000002</v>
          </cell>
          <cell r="Q18">
            <v>286201.10969999997</v>
          </cell>
          <cell r="R18">
            <v>849063.29210999992</v>
          </cell>
          <cell r="S18">
            <v>1760472</v>
          </cell>
          <cell r="T18">
            <v>16543416.745664738</v>
          </cell>
          <cell r="U18">
            <v>7200000</v>
          </cell>
          <cell r="V18">
            <v>900000</v>
          </cell>
          <cell r="W18">
            <v>2400000</v>
          </cell>
          <cell r="X18">
            <v>23760000</v>
          </cell>
          <cell r="Y18">
            <v>9972919.2569456063</v>
          </cell>
          <cell r="Z18">
            <v>1903750</v>
          </cell>
          <cell r="AA18">
            <v>4800000</v>
          </cell>
          <cell r="AB18">
            <v>4745076</v>
          </cell>
          <cell r="AC18">
            <v>0</v>
          </cell>
          <cell r="AD18">
            <v>0</v>
          </cell>
          <cell r="AE18">
            <v>14400000</v>
          </cell>
          <cell r="AF18">
            <v>11130030.824999999</v>
          </cell>
          <cell r="AG18">
            <v>10770030.824999999</v>
          </cell>
          <cell r="AH18">
            <v>7950030.8249999993</v>
          </cell>
          <cell r="AI18">
            <v>15900061.649999999</v>
          </cell>
          <cell r="AJ18">
            <v>3975015.4124999996</v>
          </cell>
          <cell r="AL18">
            <v>1125000</v>
          </cell>
          <cell r="AM18">
            <v>1500000</v>
          </cell>
          <cell r="AN18">
            <v>0</v>
          </cell>
          <cell r="AO18">
            <v>0</v>
          </cell>
          <cell r="AP18">
            <v>954003.69899999991</v>
          </cell>
        </row>
        <row r="19">
          <cell r="K19">
            <v>116729028.89999999</v>
          </cell>
          <cell r="L19">
            <v>0</v>
          </cell>
          <cell r="M19">
            <v>2400000</v>
          </cell>
          <cell r="N19">
            <v>6420096.5894999998</v>
          </cell>
          <cell r="O19">
            <v>6420096.5894999998</v>
          </cell>
          <cell r="P19">
            <v>4318974.0693000006</v>
          </cell>
          <cell r="Q19">
            <v>350187.08669999999</v>
          </cell>
          <cell r="R19">
            <v>1038888.3572099999</v>
          </cell>
          <cell r="S19">
            <v>1760472</v>
          </cell>
          <cell r="T19">
            <v>20242028.132947978</v>
          </cell>
          <cell r="U19">
            <v>7200000</v>
          </cell>
          <cell r="V19">
            <v>900000</v>
          </cell>
          <cell r="W19">
            <v>2400000</v>
          </cell>
          <cell r="X19">
            <v>23760000</v>
          </cell>
          <cell r="Y19">
            <v>11253668.551999349</v>
          </cell>
          <cell r="Z19">
            <v>1903750</v>
          </cell>
          <cell r="AA19">
            <v>4800000</v>
          </cell>
          <cell r="AB19">
            <v>4745076</v>
          </cell>
          <cell r="AC19">
            <v>0</v>
          </cell>
          <cell r="AD19">
            <v>0</v>
          </cell>
          <cell r="AE19">
            <v>14400000</v>
          </cell>
          <cell r="AF19">
            <v>12907419.074999999</v>
          </cell>
          <cell r="AG19">
            <v>12547419.074999999</v>
          </cell>
          <cell r="AH19">
            <v>9727419.0749999993</v>
          </cell>
          <cell r="AI19">
            <v>19454838.149999999</v>
          </cell>
          <cell r="AJ19">
            <v>4863709.5374999996</v>
          </cell>
          <cell r="AL19">
            <v>1125000</v>
          </cell>
          <cell r="AM19">
            <v>1500000</v>
          </cell>
          <cell r="AN19">
            <v>0</v>
          </cell>
          <cell r="AO19">
            <v>0</v>
          </cell>
          <cell r="AP19">
            <v>1167290.2889999999</v>
          </cell>
        </row>
        <row r="20">
          <cell r="K20">
            <v>95400369.899999991</v>
          </cell>
          <cell r="L20">
            <v>0</v>
          </cell>
          <cell r="M20">
            <v>1020000</v>
          </cell>
          <cell r="N20">
            <v>5247020.3444999997</v>
          </cell>
          <cell r="O20">
            <v>5247020.3444999997</v>
          </cell>
          <cell r="P20">
            <v>3529813.6863000002</v>
          </cell>
          <cell r="Q20">
            <v>286201.10969999997</v>
          </cell>
          <cell r="R20">
            <v>849063.29210999992</v>
          </cell>
          <cell r="S20">
            <v>1760472</v>
          </cell>
          <cell r="T20">
            <v>16543416.745664738</v>
          </cell>
          <cell r="U20">
            <v>7200000</v>
          </cell>
          <cell r="V20">
            <v>900000</v>
          </cell>
          <cell r="W20">
            <v>2400000</v>
          </cell>
          <cell r="X20">
            <v>23760000</v>
          </cell>
          <cell r="Y20">
            <v>9869419.2569456063</v>
          </cell>
          <cell r="Z20">
            <v>1958200</v>
          </cell>
          <cell r="AA20">
            <v>4800000</v>
          </cell>
          <cell r="AB20">
            <v>4745076</v>
          </cell>
          <cell r="AC20">
            <v>0</v>
          </cell>
          <cell r="AD20">
            <v>0</v>
          </cell>
          <cell r="AE20">
            <v>14400000</v>
          </cell>
          <cell r="AF20">
            <v>11130030.824999999</v>
          </cell>
          <cell r="AG20">
            <v>10770030.824999999</v>
          </cell>
          <cell r="AH20">
            <v>7950030.8249999993</v>
          </cell>
          <cell r="AI20">
            <v>15900061.649999999</v>
          </cell>
          <cell r="AJ20">
            <v>3975015.4124999996</v>
          </cell>
          <cell r="AL20">
            <v>1125000</v>
          </cell>
          <cell r="AM20">
            <v>1500000</v>
          </cell>
          <cell r="AN20">
            <v>0</v>
          </cell>
          <cell r="AO20">
            <v>0</v>
          </cell>
          <cell r="AP20">
            <v>954003.69899999991</v>
          </cell>
        </row>
        <row r="21">
          <cell r="K21">
            <v>95400369.899999991</v>
          </cell>
          <cell r="L21">
            <v>0</v>
          </cell>
          <cell r="M21">
            <v>0</v>
          </cell>
          <cell r="N21">
            <v>5247020.3444999997</v>
          </cell>
          <cell r="O21">
            <v>5247020.3444999997</v>
          </cell>
          <cell r="P21">
            <v>3529813.6863000002</v>
          </cell>
          <cell r="Q21">
            <v>286201.10969999997</v>
          </cell>
          <cell r="R21">
            <v>849063.29210999992</v>
          </cell>
          <cell r="S21">
            <v>1760472</v>
          </cell>
          <cell r="T21">
            <v>16543416.745664738</v>
          </cell>
          <cell r="U21">
            <v>7200000</v>
          </cell>
          <cell r="V21">
            <v>900000</v>
          </cell>
          <cell r="W21">
            <v>2400000</v>
          </cell>
          <cell r="X21">
            <v>23760000</v>
          </cell>
          <cell r="Y21">
            <v>9639919.2569456063</v>
          </cell>
          <cell r="Z21">
            <v>2159500</v>
          </cell>
          <cell r="AA21">
            <v>4800000</v>
          </cell>
          <cell r="AB21">
            <v>4745076</v>
          </cell>
          <cell r="AC21">
            <v>0</v>
          </cell>
          <cell r="AD21">
            <v>0</v>
          </cell>
          <cell r="AE21">
            <v>0</v>
          </cell>
          <cell r="AF21">
            <v>9930030.8249999993</v>
          </cell>
          <cell r="AG21">
            <v>9930030.8249999993</v>
          </cell>
          <cell r="AH21">
            <v>7950030.8249999993</v>
          </cell>
          <cell r="AI21">
            <v>15900061.649999999</v>
          </cell>
          <cell r="AJ21">
            <v>3975015.4124999996</v>
          </cell>
          <cell r="AL21">
            <v>1125000</v>
          </cell>
          <cell r="AM21">
            <v>1500000</v>
          </cell>
          <cell r="AN21">
            <v>0</v>
          </cell>
          <cell r="AO21">
            <v>0</v>
          </cell>
          <cell r="AP21">
            <v>954003.69899999991</v>
          </cell>
        </row>
        <row r="22">
          <cell r="K22">
            <v>95400369.899999991</v>
          </cell>
          <cell r="L22">
            <v>0</v>
          </cell>
          <cell r="M22">
            <v>1020000</v>
          </cell>
          <cell r="N22">
            <v>5247020.3444999997</v>
          </cell>
          <cell r="O22">
            <v>5247020.3444999997</v>
          </cell>
          <cell r="P22">
            <v>3529813.6863000002</v>
          </cell>
          <cell r="Q22">
            <v>286201.10969999997</v>
          </cell>
          <cell r="R22">
            <v>849063.29210999992</v>
          </cell>
          <cell r="S22">
            <v>1760472</v>
          </cell>
          <cell r="T22">
            <v>16543416.745664738</v>
          </cell>
          <cell r="U22">
            <v>7200000</v>
          </cell>
          <cell r="V22">
            <v>900000</v>
          </cell>
          <cell r="W22">
            <v>2400000</v>
          </cell>
          <cell r="X22">
            <v>23760000</v>
          </cell>
          <cell r="Y22">
            <v>9869419.2569456063</v>
          </cell>
          <cell r="Z22">
            <v>2159500</v>
          </cell>
          <cell r="AA22">
            <v>4800000</v>
          </cell>
          <cell r="AB22">
            <v>4745076</v>
          </cell>
          <cell r="AC22">
            <v>0</v>
          </cell>
          <cell r="AD22">
            <v>0</v>
          </cell>
          <cell r="AE22">
            <v>14400000</v>
          </cell>
          <cell r="AF22">
            <v>11130030.824999999</v>
          </cell>
          <cell r="AG22">
            <v>10770030.824999999</v>
          </cell>
          <cell r="AH22">
            <v>7950030.8249999993</v>
          </cell>
          <cell r="AI22">
            <v>15900061.649999999</v>
          </cell>
          <cell r="AJ22">
            <v>3975015.4124999996</v>
          </cell>
          <cell r="AL22">
            <v>1125000</v>
          </cell>
          <cell r="AM22">
            <v>1500000</v>
          </cell>
          <cell r="AN22">
            <v>0</v>
          </cell>
          <cell r="AO22">
            <v>0</v>
          </cell>
          <cell r="AP22">
            <v>954003.69899999991</v>
          </cell>
        </row>
        <row r="23">
          <cell r="K23">
            <v>61110956.279999994</v>
          </cell>
          <cell r="L23">
            <v>0</v>
          </cell>
          <cell r="M23">
            <v>600000</v>
          </cell>
          <cell r="N23">
            <v>3361102.5953999995</v>
          </cell>
          <cell r="O23">
            <v>3361102.5953999995</v>
          </cell>
          <cell r="P23">
            <v>2261105.3823600002</v>
          </cell>
          <cell r="Q23">
            <v>183332.86883999998</v>
          </cell>
          <cell r="R23">
            <v>543887.51089199993</v>
          </cell>
          <cell r="S23">
            <v>1222219.1255999999</v>
          </cell>
          <cell r="T23">
            <v>10597275.655491328</v>
          </cell>
          <cell r="U23">
            <v>7200000</v>
          </cell>
          <cell r="V23">
            <v>900000</v>
          </cell>
          <cell r="W23">
            <v>2400000</v>
          </cell>
          <cell r="X23">
            <v>23760000</v>
          </cell>
          <cell r="Y23">
            <v>7533927.6593837496</v>
          </cell>
          <cell r="Z23">
            <v>1903750</v>
          </cell>
          <cell r="AA23">
            <v>4111969.2</v>
          </cell>
          <cell r="AB23">
            <v>4745076</v>
          </cell>
          <cell r="AC23">
            <v>0</v>
          </cell>
          <cell r="AD23">
            <v>0</v>
          </cell>
          <cell r="AE23">
            <v>0</v>
          </cell>
          <cell r="AF23">
            <v>7072579.6899999995</v>
          </cell>
          <cell r="AG23">
            <v>7072579.6899999995</v>
          </cell>
          <cell r="AH23">
            <v>5092579.6899999995</v>
          </cell>
          <cell r="AI23">
            <v>10185159.379999999</v>
          </cell>
          <cell r="AJ23">
            <v>2546289.8449999997</v>
          </cell>
          <cell r="AL23">
            <v>1125000</v>
          </cell>
          <cell r="AM23">
            <v>1500000</v>
          </cell>
          <cell r="AN23">
            <v>0</v>
          </cell>
          <cell r="AO23">
            <v>0</v>
          </cell>
          <cell r="AP23">
            <v>611109.56279999996</v>
          </cell>
        </row>
        <row r="24">
          <cell r="K24">
            <v>95400369.899999991</v>
          </cell>
          <cell r="L24">
            <v>0</v>
          </cell>
          <cell r="M24">
            <v>4020000</v>
          </cell>
          <cell r="N24">
            <v>5247020.3444999997</v>
          </cell>
          <cell r="O24">
            <v>5247020.3444999997</v>
          </cell>
          <cell r="P24">
            <v>3529813.6863000002</v>
          </cell>
          <cell r="Q24">
            <v>286201.10969999997</v>
          </cell>
          <cell r="R24">
            <v>849063.29210999992</v>
          </cell>
          <cell r="S24">
            <v>1760472</v>
          </cell>
          <cell r="T24">
            <v>16543416.745664738</v>
          </cell>
          <cell r="U24">
            <v>7200000</v>
          </cell>
          <cell r="V24">
            <v>900000</v>
          </cell>
          <cell r="W24">
            <v>2400000</v>
          </cell>
          <cell r="X24">
            <v>23760000</v>
          </cell>
          <cell r="Y24">
            <v>9941419.2569456063</v>
          </cell>
          <cell r="Z24">
            <v>1958200</v>
          </cell>
          <cell r="AA24">
            <v>4800000</v>
          </cell>
          <cell r="AB24">
            <v>4745076</v>
          </cell>
          <cell r="AC24">
            <v>0</v>
          </cell>
          <cell r="AD24">
            <v>0</v>
          </cell>
          <cell r="AE24">
            <v>0</v>
          </cell>
          <cell r="AF24">
            <v>9930030.8249999993</v>
          </cell>
          <cell r="AG24">
            <v>9930030.8249999993</v>
          </cell>
          <cell r="AH24">
            <v>7950030.8249999993</v>
          </cell>
          <cell r="AI24">
            <v>15900061.649999999</v>
          </cell>
          <cell r="AJ24">
            <v>3975015.4124999996</v>
          </cell>
          <cell r="AL24">
            <v>1125000</v>
          </cell>
          <cell r="AM24">
            <v>1500000</v>
          </cell>
          <cell r="AN24">
            <v>0</v>
          </cell>
          <cell r="AO24">
            <v>0</v>
          </cell>
          <cell r="AP24">
            <v>954003.69899999991</v>
          </cell>
        </row>
        <row r="25">
          <cell r="K25">
            <v>1831496057.2700005</v>
          </cell>
          <cell r="L25">
            <v>0</v>
          </cell>
          <cell r="M25">
            <v>32160000</v>
          </cell>
          <cell r="N25">
            <v>100732283.14985001</v>
          </cell>
          <cell r="O25">
            <v>100732283.14985001</v>
          </cell>
          <cell r="P25">
            <v>67765354.118990019</v>
          </cell>
          <cell r="Q25">
            <v>5494488.1718099993</v>
          </cell>
          <cell r="R25">
            <v>16300314.909702998</v>
          </cell>
          <cell r="S25">
            <v>31961531.252199996</v>
          </cell>
          <cell r="T25">
            <v>272363892.75852603</v>
          </cell>
          <cell r="U25">
            <v>139200000</v>
          </cell>
          <cell r="V25">
            <v>16200000</v>
          </cell>
          <cell r="W25">
            <v>43200000</v>
          </cell>
          <cell r="X25">
            <v>417780000</v>
          </cell>
          <cell r="Y25">
            <v>282537215.89183474</v>
          </cell>
          <cell r="Z25">
            <v>38808150</v>
          </cell>
          <cell r="AA25">
            <v>94007907.600000009</v>
          </cell>
          <cell r="AB25">
            <v>96711936</v>
          </cell>
          <cell r="AC25">
            <v>194400000</v>
          </cell>
          <cell r="AD25">
            <v>70000000</v>
          </cell>
          <cell r="AE25">
            <v>86400000</v>
          </cell>
          <cell r="AF25">
            <v>214423200.60999987</v>
          </cell>
          <cell r="AG25">
            <v>203819671.43916658</v>
          </cell>
          <cell r="AH25">
            <v>155383200.60999998</v>
          </cell>
          <cell r="AI25">
            <v>310766401.21999997</v>
          </cell>
          <cell r="AJ25">
            <v>77691600.304999992</v>
          </cell>
          <cell r="AK25">
            <v>24000000</v>
          </cell>
          <cell r="AL25">
            <v>22500000</v>
          </cell>
          <cell r="AM25">
            <v>30000000</v>
          </cell>
          <cell r="AN25">
            <v>0</v>
          </cell>
          <cell r="AO25">
            <v>0</v>
          </cell>
          <cell r="AP25">
            <v>18314960.572699994</v>
          </cell>
        </row>
        <row r="26">
          <cell r="K26">
            <v>6760000</v>
          </cell>
          <cell r="L26">
            <v>6760001</v>
          </cell>
          <cell r="M26">
            <v>6760101</v>
          </cell>
          <cell r="N26">
            <v>6760103</v>
          </cell>
          <cell r="O26">
            <v>6760104</v>
          </cell>
          <cell r="P26">
            <v>6760105</v>
          </cell>
          <cell r="Q26">
            <v>6760105</v>
          </cell>
          <cell r="R26">
            <v>6760105</v>
          </cell>
          <cell r="S26">
            <v>6760105</v>
          </cell>
          <cell r="T26">
            <v>6760106</v>
          </cell>
          <cell r="U26">
            <v>6760107</v>
          </cell>
          <cell r="V26">
            <v>6760108</v>
          </cell>
          <cell r="W26">
            <v>6760109</v>
          </cell>
          <cell r="X26">
            <v>6760110</v>
          </cell>
          <cell r="Y26">
            <v>6760111</v>
          </cell>
          <cell r="Z26">
            <v>6760112</v>
          </cell>
          <cell r="AA26">
            <v>6760113</v>
          </cell>
          <cell r="AB26">
            <v>6760113</v>
          </cell>
          <cell r="AC26">
            <v>6760114</v>
          </cell>
          <cell r="AD26">
            <v>6760115</v>
          </cell>
          <cell r="AF26">
            <v>6760116</v>
          </cell>
          <cell r="AG26">
            <v>6760119</v>
          </cell>
          <cell r="AH26">
            <v>6760119</v>
          </cell>
          <cell r="AI26">
            <v>6760119</v>
          </cell>
          <cell r="AJ26">
            <v>6760119</v>
          </cell>
          <cell r="AK26">
            <v>6760120</v>
          </cell>
          <cell r="AL26">
            <v>6760120</v>
          </cell>
          <cell r="AM26">
            <v>6760110</v>
          </cell>
          <cell r="AN26">
            <v>6760121</v>
          </cell>
          <cell r="AO26">
            <v>6760122</v>
          </cell>
          <cell r="AP26">
            <v>6760123</v>
          </cell>
        </row>
        <row r="27">
          <cell r="K27">
            <v>106297905.77999999</v>
          </cell>
          <cell r="L27">
            <v>0</v>
          </cell>
          <cell r="M27">
            <v>0</v>
          </cell>
          <cell r="N27">
            <v>5846384.8178999992</v>
          </cell>
          <cell r="O27">
            <v>5846384.8178999992</v>
          </cell>
          <cell r="P27">
            <v>3933022.5138599998</v>
          </cell>
          <cell r="Q27">
            <v>318893.71733999997</v>
          </cell>
          <cell r="R27">
            <v>946051.36144199991</v>
          </cell>
          <cell r="S27">
            <v>1760472</v>
          </cell>
          <cell r="T27">
            <v>0</v>
          </cell>
          <cell r="U27">
            <v>7200000</v>
          </cell>
          <cell r="V27">
            <v>0</v>
          </cell>
          <cell r="W27">
            <v>0</v>
          </cell>
          <cell r="X27">
            <v>0</v>
          </cell>
          <cell r="Y27">
            <v>20633043.86615565</v>
          </cell>
          <cell r="Z27">
            <v>1972500</v>
          </cell>
          <cell r="AA27">
            <v>4800000</v>
          </cell>
          <cell r="AB27">
            <v>5650284</v>
          </cell>
          <cell r="AC27">
            <v>66000000</v>
          </cell>
          <cell r="AD27">
            <v>30000000</v>
          </cell>
          <cell r="AF27">
            <v>14358158.814999999</v>
          </cell>
          <cell r="AG27">
            <v>12708158.814999999</v>
          </cell>
          <cell r="AH27">
            <v>8858158.8149999995</v>
          </cell>
          <cell r="AI27">
            <v>17716317.629999999</v>
          </cell>
          <cell r="AJ27">
            <v>4429079.4074999997</v>
          </cell>
          <cell r="AK27">
            <v>6000000</v>
          </cell>
          <cell r="AL27">
            <v>375000</v>
          </cell>
          <cell r="AM27">
            <v>1000000</v>
          </cell>
          <cell r="AN27">
            <v>0</v>
          </cell>
          <cell r="AO27">
            <v>0</v>
          </cell>
          <cell r="AP27">
            <v>1062979.0577999998</v>
          </cell>
        </row>
        <row r="28">
          <cell r="K28">
            <v>79445640.11999999</v>
          </cell>
          <cell r="L28">
            <v>0</v>
          </cell>
          <cell r="M28">
            <v>0</v>
          </cell>
          <cell r="N28">
            <v>4369510.2065999992</v>
          </cell>
          <cell r="O28">
            <v>4369510.2065999992</v>
          </cell>
          <cell r="P28">
            <v>2939488.68444</v>
          </cell>
          <cell r="Q28">
            <v>238336.92035999996</v>
          </cell>
          <cell r="R28">
            <v>707066.19706799986</v>
          </cell>
          <cell r="S28">
            <v>1588912.8023999997</v>
          </cell>
          <cell r="T28">
            <v>6888350.2994219642</v>
          </cell>
          <cell r="U28">
            <v>7200000</v>
          </cell>
          <cell r="V28">
            <v>0</v>
          </cell>
          <cell r="W28">
            <v>0</v>
          </cell>
          <cell r="X28">
            <v>23760000</v>
          </cell>
          <cell r="Y28">
            <v>13769544.966981746</v>
          </cell>
          <cell r="Z28">
            <v>2371000</v>
          </cell>
          <cell r="AA28">
            <v>4800000</v>
          </cell>
          <cell r="AB28">
            <v>4745076</v>
          </cell>
          <cell r="AC28">
            <v>0</v>
          </cell>
          <cell r="AD28">
            <v>0</v>
          </cell>
          <cell r="AF28">
            <v>8600470.0099999979</v>
          </cell>
          <cell r="AG28">
            <v>8600470.0099999979</v>
          </cell>
          <cell r="AH28">
            <v>6620470.0099999988</v>
          </cell>
          <cell r="AI28">
            <v>13240940.019999998</v>
          </cell>
          <cell r="AJ28">
            <v>3310235.0049999994</v>
          </cell>
          <cell r="AL28">
            <v>375000</v>
          </cell>
          <cell r="AM28">
            <v>1000000</v>
          </cell>
          <cell r="AN28">
            <v>0</v>
          </cell>
          <cell r="AO28">
            <v>0</v>
          </cell>
          <cell r="AP28">
            <v>794456.40119999996</v>
          </cell>
        </row>
        <row r="29"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K30">
            <v>185743545.89999998</v>
          </cell>
          <cell r="L30">
            <v>0</v>
          </cell>
          <cell r="M30">
            <v>0</v>
          </cell>
          <cell r="N30">
            <v>10215895.024499997</v>
          </cell>
          <cell r="O30">
            <v>10215895.024499997</v>
          </cell>
          <cell r="P30">
            <v>6872511.1983000003</v>
          </cell>
          <cell r="Q30">
            <v>557230.63769999996</v>
          </cell>
          <cell r="R30">
            <v>1653117.5585099999</v>
          </cell>
          <cell r="S30">
            <v>3349384.8023999995</v>
          </cell>
          <cell r="T30">
            <v>6888350.2994219642</v>
          </cell>
          <cell r="U30">
            <v>14400000</v>
          </cell>
          <cell r="V30">
            <v>0</v>
          </cell>
          <cell r="W30">
            <v>0</v>
          </cell>
          <cell r="X30">
            <v>23760000</v>
          </cell>
          <cell r="Y30">
            <v>34402588.833137393</v>
          </cell>
          <cell r="Z30">
            <v>4343500</v>
          </cell>
          <cell r="AA30">
            <v>9600000</v>
          </cell>
          <cell r="AB30">
            <v>10395360</v>
          </cell>
          <cell r="AC30">
            <v>66000000</v>
          </cell>
          <cell r="AD30">
            <v>30000000</v>
          </cell>
          <cell r="AE30">
            <v>0</v>
          </cell>
          <cell r="AF30">
            <v>22958628.824999996</v>
          </cell>
          <cell r="AG30">
            <v>21308628.824999996</v>
          </cell>
          <cell r="AH30">
            <v>15478628.824999999</v>
          </cell>
          <cell r="AI30">
            <v>30957257.649999999</v>
          </cell>
          <cell r="AJ30">
            <v>7739314.4124999996</v>
          </cell>
          <cell r="AK30">
            <v>6000000</v>
          </cell>
          <cell r="AL30">
            <v>750000</v>
          </cell>
          <cell r="AM30">
            <v>2000000</v>
          </cell>
          <cell r="AN30">
            <v>0</v>
          </cell>
          <cell r="AO30">
            <v>0</v>
          </cell>
          <cell r="AP30">
            <v>1857435.4589999998</v>
          </cell>
        </row>
        <row r="31">
          <cell r="C31" t="str">
            <v>GP Pegawai Tetap</v>
          </cell>
        </row>
        <row r="32">
          <cell r="C32" t="str">
            <v>GP Pegawai Kontrak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nits"/>
    </sheetNames>
    <sheetDataSet>
      <sheetData sheetId="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Main Menu"/>
      <sheetName val="RAMP 1"/>
      <sheetName val="LC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ekuatan Pegawai OS"/>
      <sheetName val="dbase"/>
      <sheetName val="droplist"/>
    </sheetNames>
    <sheetDataSet>
      <sheetData sheetId="0">
        <row r="7">
          <cell r="A7" t="str">
            <v>PROVIDER</v>
          </cell>
          <cell r="B7" t="str">
            <v>DEPARTEMEN</v>
          </cell>
          <cell r="C7" t="str">
            <v>UNIT</v>
          </cell>
          <cell r="D7" t="str">
            <v>POSISI</v>
          </cell>
          <cell r="E7" t="str">
            <v>TMT</v>
          </cell>
          <cell r="F7" t="str">
            <v>NIPP</v>
          </cell>
          <cell r="G7" t="str">
            <v>NAMA</v>
          </cell>
          <cell r="H7" t="str">
            <v>GRADE</v>
          </cell>
          <cell r="I7" t="str">
            <v>JENIS KELAMIN</v>
          </cell>
          <cell r="J7" t="str">
            <v>TEMPAT &amp; TANGGAL LAHIR</v>
          </cell>
          <cell r="K7" t="str">
            <v>JENIS TRAINING</v>
          </cell>
          <cell r="L7" t="str">
            <v>NO. STKP/ LICENSE</v>
          </cell>
          <cell r="M7" t="str">
            <v>ALASAN PERUBAHAN</v>
          </cell>
          <cell r="N7" t="str">
            <v>AGAMA</v>
          </cell>
          <cell r="O7" t="str">
            <v>ALAMAT</v>
          </cell>
          <cell r="P7" t="str">
            <v>NOMOR TLP/ HP</v>
          </cell>
          <cell r="Q7" t="str">
            <v>STATUS</v>
          </cell>
          <cell r="R7" t="str">
            <v>PENDIDIKAN</v>
          </cell>
          <cell r="S7" t="str">
            <v>KETERANGAN</v>
          </cell>
        </row>
        <row r="9">
          <cell r="A9" t="str">
            <v>PRIMA</v>
          </cell>
          <cell r="B9" t="str">
            <v>MO - N</v>
          </cell>
          <cell r="C9" t="str">
            <v>MPA CASHIER</v>
          </cell>
          <cell r="D9" t="str">
            <v>MPA / CASHIER</v>
          </cell>
          <cell r="E9">
            <v>41233</v>
          </cell>
          <cell r="F9">
            <v>5120430</v>
          </cell>
          <cell r="G9" t="str">
            <v>NURUL DIAH RAHMAWATI</v>
          </cell>
          <cell r="H9" t="str">
            <v>B</v>
          </cell>
          <cell r="I9" t="str">
            <v>P</v>
          </cell>
          <cell r="J9" t="str">
            <v>Kalirejo, 25/5/1994</v>
          </cell>
          <cell r="Q9" t="str">
            <v>Single</v>
          </cell>
        </row>
        <row r="10">
          <cell r="A10" t="str">
            <v>PRIMA</v>
          </cell>
          <cell r="B10" t="str">
            <v>MO - N</v>
          </cell>
          <cell r="C10" t="str">
            <v>PAX HANDLING (BDO)</v>
          </cell>
          <cell r="D10" t="str">
            <v>PAX HANDLING</v>
          </cell>
          <cell r="E10">
            <v>41295</v>
          </cell>
          <cell r="F10" t="str">
            <v>5130004</v>
          </cell>
          <cell r="G10" t="str">
            <v>DINI GINAWATI</v>
          </cell>
          <cell r="H10" t="str">
            <v>B</v>
          </cell>
          <cell r="I10" t="str">
            <v>P</v>
          </cell>
          <cell r="S10" t="str">
            <v>BLM ADA BERITA ACARA</v>
          </cell>
        </row>
        <row r="11">
          <cell r="A11" t="str">
            <v>PRIMA</v>
          </cell>
          <cell r="B11" t="str">
            <v>MO - N</v>
          </cell>
          <cell r="C11" t="str">
            <v>PAX HANDLING (BDO)</v>
          </cell>
          <cell r="D11" t="str">
            <v>PAX HANDLING</v>
          </cell>
          <cell r="E11">
            <v>41487</v>
          </cell>
          <cell r="F11">
            <v>5120347</v>
          </cell>
          <cell r="G11" t="str">
            <v>ALDHY FACHRI RAMADHAN</v>
          </cell>
          <cell r="H11" t="str">
            <v>B</v>
          </cell>
          <cell r="I11" t="str">
            <v>L</v>
          </cell>
          <cell r="S11" t="str">
            <v>PENAMBAHAN</v>
          </cell>
        </row>
        <row r="12">
          <cell r="A12" t="str">
            <v>PRIMA</v>
          </cell>
          <cell r="B12" t="str">
            <v>MO - N</v>
          </cell>
          <cell r="C12" t="str">
            <v>PAX HANDLING (BDO)</v>
          </cell>
          <cell r="D12" t="str">
            <v>PAX HANDLING</v>
          </cell>
          <cell r="E12">
            <v>41487</v>
          </cell>
          <cell r="F12" t="str">
            <v>5120363</v>
          </cell>
          <cell r="G12" t="str">
            <v>M. AFFANDY</v>
          </cell>
          <cell r="H12" t="str">
            <v>B</v>
          </cell>
          <cell r="I12" t="str">
            <v>L</v>
          </cell>
          <cell r="S12" t="str">
            <v>PENAMBAHAN</v>
          </cell>
        </row>
        <row r="13">
          <cell r="A13" t="str">
            <v>PRIMA</v>
          </cell>
          <cell r="B13" t="str">
            <v>MO - N</v>
          </cell>
          <cell r="C13" t="str">
            <v>PAX HANDLING (BDO)</v>
          </cell>
          <cell r="D13" t="str">
            <v>PAX HANDLING</v>
          </cell>
          <cell r="E13">
            <v>41487</v>
          </cell>
          <cell r="F13" t="str">
            <v>5120374</v>
          </cell>
          <cell r="G13" t="str">
            <v>WAHYU WIBISONO</v>
          </cell>
          <cell r="H13" t="str">
            <v>B</v>
          </cell>
          <cell r="I13" t="str">
            <v>L</v>
          </cell>
          <cell r="S13" t="str">
            <v>PENAMBAHAN</v>
          </cell>
        </row>
        <row r="14">
          <cell r="A14" t="str">
            <v>PRIMA</v>
          </cell>
          <cell r="B14" t="str">
            <v>MO - N</v>
          </cell>
          <cell r="C14" t="str">
            <v>PAX HANDLING (BDO)</v>
          </cell>
          <cell r="D14" t="str">
            <v>PAX HANDLING</v>
          </cell>
          <cell r="E14">
            <v>41663</v>
          </cell>
          <cell r="F14" t="str">
            <v>5140110</v>
          </cell>
          <cell r="G14" t="str">
            <v>FABARANI RAMADHANI</v>
          </cell>
          <cell r="H14" t="str">
            <v>B</v>
          </cell>
          <cell r="I14" t="str">
            <v>P</v>
          </cell>
          <cell r="S14" t="str">
            <v>PENAMBAHAN</v>
          </cell>
        </row>
        <row r="15">
          <cell r="A15" t="str">
            <v>PRIMA</v>
          </cell>
          <cell r="B15" t="str">
            <v>MO - N</v>
          </cell>
          <cell r="C15" t="str">
            <v>PAX HANDLING (BDO)</v>
          </cell>
          <cell r="D15" t="str">
            <v>PAX HANDLING</v>
          </cell>
          <cell r="E15">
            <v>41663</v>
          </cell>
          <cell r="F15" t="str">
            <v>5140111</v>
          </cell>
          <cell r="G15" t="str">
            <v>IRNAWATI</v>
          </cell>
          <cell r="H15" t="str">
            <v>B</v>
          </cell>
          <cell r="I15" t="str">
            <v>P</v>
          </cell>
          <cell r="S15" t="str">
            <v>PENAMBAHAN</v>
          </cell>
        </row>
        <row r="16">
          <cell r="A16" t="str">
            <v>PRIMA</v>
          </cell>
          <cell r="B16" t="str">
            <v>MO - N</v>
          </cell>
          <cell r="C16" t="str">
            <v>INTERPRETER CA &amp; CI NON KE</v>
          </cell>
          <cell r="D16" t="str">
            <v>INTERPRETER  / CI</v>
          </cell>
          <cell r="E16">
            <v>40532</v>
          </cell>
          <cell r="F16">
            <v>5108273</v>
          </cell>
          <cell r="G16" t="str">
            <v>REMY AGUSTO S</v>
          </cell>
          <cell r="H16" t="str">
            <v>E/NON KE</v>
          </cell>
          <cell r="I16" t="str">
            <v>L</v>
          </cell>
          <cell r="J16" t="str">
            <v>Jakarta, 14/8/1979</v>
          </cell>
          <cell r="Q16" t="str">
            <v>Single</v>
          </cell>
        </row>
        <row r="17">
          <cell r="A17" t="str">
            <v>PRIMA</v>
          </cell>
          <cell r="B17" t="str">
            <v>MO - N</v>
          </cell>
          <cell r="D17" t="str">
            <v>INTERPRETER  / CI</v>
          </cell>
          <cell r="E17">
            <v>40840</v>
          </cell>
          <cell r="F17">
            <v>5110294</v>
          </cell>
          <cell r="G17" t="str">
            <v>YENI PONEGAWATI</v>
          </cell>
          <cell r="H17" t="str">
            <v>E/NON KE</v>
          </cell>
          <cell r="I17" t="str">
            <v>P</v>
          </cell>
          <cell r="J17" t="str">
            <v>Lampung, 01-08-1989</v>
          </cell>
          <cell r="Q17" t="str">
            <v>Single</v>
          </cell>
        </row>
        <row r="18">
          <cell r="A18" t="str">
            <v>PRIMA</v>
          </cell>
          <cell r="B18" t="str">
            <v>MO - N</v>
          </cell>
          <cell r="C18" t="str">
            <v>INTERPRETER / JAL NON KE</v>
          </cell>
          <cell r="D18" t="str">
            <v>INTERPRETER JAL</v>
          </cell>
          <cell r="E18">
            <v>40459</v>
          </cell>
          <cell r="F18">
            <v>5108175</v>
          </cell>
          <cell r="G18" t="str">
            <v xml:space="preserve">CHRISTMA SOSLIANDARI </v>
          </cell>
          <cell r="H18" t="str">
            <v>F/KE</v>
          </cell>
          <cell r="I18" t="str">
            <v>P</v>
          </cell>
          <cell r="J18" t="str">
            <v>Jakarta, 13/12/1985</v>
          </cell>
          <cell r="Q18" t="str">
            <v>Single</v>
          </cell>
        </row>
        <row r="19">
          <cell r="A19" t="str">
            <v>PRIMA</v>
          </cell>
          <cell r="B19" t="str">
            <v>MO - N</v>
          </cell>
          <cell r="D19" t="str">
            <v>INTERPRETER JAL</v>
          </cell>
          <cell r="E19">
            <v>41803</v>
          </cell>
          <cell r="F19">
            <v>5140605</v>
          </cell>
          <cell r="G19" t="str">
            <v>FAIZA NISKURLI DAIKA SARI</v>
          </cell>
          <cell r="H19" t="str">
            <v>F/KE</v>
          </cell>
          <cell r="I19" t="str">
            <v>P</v>
          </cell>
          <cell r="S19" t="str">
            <v>PENGGANTI</v>
          </cell>
        </row>
        <row r="20">
          <cell r="A20" t="str">
            <v>PRIMA</v>
          </cell>
          <cell r="B20" t="str">
            <v>MO - N</v>
          </cell>
          <cell r="D20" t="str">
            <v>INTERPRETER JAL</v>
          </cell>
          <cell r="E20">
            <v>41908</v>
          </cell>
          <cell r="F20">
            <v>5140912</v>
          </cell>
          <cell r="G20" t="str">
            <v>JULIANTY ANISYAHRIZAL</v>
          </cell>
          <cell r="H20" t="str">
            <v>F/KE</v>
          </cell>
          <cell r="I20" t="str">
            <v>P</v>
          </cell>
          <cell r="S20" t="str">
            <v>PENGGANTI</v>
          </cell>
        </row>
        <row r="21">
          <cell r="A21" t="str">
            <v>PRIMA</v>
          </cell>
          <cell r="B21" t="str">
            <v>MO - N</v>
          </cell>
          <cell r="C21" t="str">
            <v>INTERPRETER KE</v>
          </cell>
          <cell r="D21" t="str">
            <v>INTERPRETER KE (Korea Airlines)</v>
          </cell>
          <cell r="E21">
            <v>41501</v>
          </cell>
          <cell r="F21">
            <v>5130208</v>
          </cell>
          <cell r="G21" t="str">
            <v>SRIKANIA AUDREY. S</v>
          </cell>
          <cell r="H21" t="str">
            <v>F/KE</v>
          </cell>
          <cell r="I21" t="str">
            <v>P</v>
          </cell>
          <cell r="Q21" t="str">
            <v>Single</v>
          </cell>
          <cell r="S21" t="str">
            <v>PENGGANTI</v>
          </cell>
        </row>
        <row r="22">
          <cell r="A22" t="str">
            <v>PRIMA</v>
          </cell>
          <cell r="B22" t="str">
            <v>MO - N</v>
          </cell>
          <cell r="D22" t="str">
            <v>INTERPRETER KE (Korea Airlines)</v>
          </cell>
          <cell r="E22">
            <v>41732</v>
          </cell>
          <cell r="F22">
            <v>5140436</v>
          </cell>
          <cell r="G22" t="str">
            <v>DHANISA KAMILA</v>
          </cell>
          <cell r="H22" t="str">
            <v>F/KE</v>
          </cell>
          <cell r="I22" t="str">
            <v>P</v>
          </cell>
          <cell r="S22" t="str">
            <v>PENAMBAHAN</v>
          </cell>
        </row>
        <row r="23">
          <cell r="A23" t="str">
            <v>PRIMA</v>
          </cell>
          <cell r="B23" t="str">
            <v>MO - N</v>
          </cell>
          <cell r="D23" t="str">
            <v>INTERPRETER KE (Korea Airlines)</v>
          </cell>
          <cell r="E23">
            <v>41730</v>
          </cell>
          <cell r="F23">
            <v>5140447</v>
          </cell>
          <cell r="G23" t="str">
            <v>RIRIS NUR HAMIDAH</v>
          </cell>
          <cell r="H23" t="str">
            <v>F/KE</v>
          </cell>
          <cell r="I23" t="str">
            <v>P</v>
          </cell>
          <cell r="S23" t="str">
            <v>PENGGANTI</v>
          </cell>
        </row>
        <row r="24">
          <cell r="A24" t="str">
            <v>PRIMA</v>
          </cell>
          <cell r="B24" t="str">
            <v>MO - N</v>
          </cell>
          <cell r="D24" t="str">
            <v>INTERPRETER KE (Korea Airlines)</v>
          </cell>
          <cell r="E24">
            <v>41760</v>
          </cell>
          <cell r="F24">
            <v>5140502</v>
          </cell>
          <cell r="G24" t="str">
            <v>AHMAD HAROMAIN</v>
          </cell>
          <cell r="H24" t="str">
            <v>F/KE</v>
          </cell>
          <cell r="I24" t="str">
            <v>L</v>
          </cell>
          <cell r="S24" t="str">
            <v>PENAMBAHAN</v>
          </cell>
        </row>
        <row r="25">
          <cell r="A25" t="str">
            <v>PRIMA</v>
          </cell>
          <cell r="B25" t="str">
            <v>MO - N</v>
          </cell>
          <cell r="C25" t="str">
            <v>FREIGHTER KE</v>
          </cell>
          <cell r="D25" t="str">
            <v>FREIGHTER KE</v>
          </cell>
          <cell r="E25">
            <v>39083</v>
          </cell>
          <cell r="F25" t="str">
            <v>5107250</v>
          </cell>
          <cell r="G25" t="str">
            <v xml:space="preserve">KRISTIANTORO </v>
          </cell>
          <cell r="H25" t="str">
            <v>D/STF</v>
          </cell>
          <cell r="I25" t="str">
            <v>L</v>
          </cell>
          <cell r="J25" t="str">
            <v>Kulon Progo, 28/11/1973</v>
          </cell>
          <cell r="Q25" t="str">
            <v>Single</v>
          </cell>
        </row>
        <row r="26">
          <cell r="A26" t="str">
            <v>PRIMA</v>
          </cell>
          <cell r="B26" t="str">
            <v>MO - N</v>
          </cell>
          <cell r="D26" t="str">
            <v>FREIGHTER KE</v>
          </cell>
          <cell r="E26">
            <v>40973</v>
          </cell>
          <cell r="F26">
            <v>5120086</v>
          </cell>
          <cell r="G26" t="str">
            <v>MUHAMMAD YUSUF</v>
          </cell>
          <cell r="H26" t="str">
            <v>B</v>
          </cell>
          <cell r="I26" t="str">
            <v>L</v>
          </cell>
          <cell r="J26" t="str">
            <v>Dumai, 4/9/1993</v>
          </cell>
          <cell r="Q26" t="str">
            <v>Single</v>
          </cell>
        </row>
        <row r="27">
          <cell r="A27" t="str">
            <v>PRIMA</v>
          </cell>
          <cell r="B27" t="str">
            <v>MO - N</v>
          </cell>
          <cell r="C27" t="str">
            <v>LOST &amp; FOUND (LL) TERMINAL D</v>
          </cell>
          <cell r="D27" t="str">
            <v>LL / D</v>
          </cell>
          <cell r="E27">
            <v>40158</v>
          </cell>
          <cell r="F27" t="str">
            <v>5107848</v>
          </cell>
          <cell r="G27" t="str">
            <v>BIMA KHARISMA</v>
          </cell>
          <cell r="H27" t="str">
            <v>D/STF</v>
          </cell>
          <cell r="I27" t="str">
            <v>L</v>
          </cell>
          <cell r="J27" t="str">
            <v>Tangerang, 24-07-1991</v>
          </cell>
          <cell r="N27" t="str">
            <v>ISLAM</v>
          </cell>
          <cell r="O27" t="str">
            <v>Selapajang Jaya Rt.03/04 Kel.Neglasari Tangerang</v>
          </cell>
          <cell r="P27" t="str">
            <v>087875134338</v>
          </cell>
          <cell r="S27" t="str">
            <v>PENAMBAHAN</v>
          </cell>
        </row>
        <row r="28">
          <cell r="A28" t="str">
            <v>PRIMA</v>
          </cell>
          <cell r="B28" t="str">
            <v>MO - N</v>
          </cell>
          <cell r="D28" t="str">
            <v>LL / D</v>
          </cell>
          <cell r="E28">
            <v>39173</v>
          </cell>
          <cell r="F28" t="str">
            <v>5107403</v>
          </cell>
          <cell r="G28" t="str">
            <v>DODY SUTISNA</v>
          </cell>
          <cell r="H28" t="str">
            <v>C/STF</v>
          </cell>
          <cell r="I28" t="str">
            <v>L</v>
          </cell>
          <cell r="J28" t="str">
            <v>Jakarta, 09-03-1977</v>
          </cell>
          <cell r="N28" t="str">
            <v>ISLAM</v>
          </cell>
          <cell r="O28" t="str">
            <v>Jl.Budi Mulia Rt.008/12 No.17 Pademangan Barat Jakarta Utara 14420</v>
          </cell>
          <cell r="P28" t="str">
            <v>081311262559</v>
          </cell>
          <cell r="Q28" t="str">
            <v>MENIKAH</v>
          </cell>
        </row>
        <row r="29">
          <cell r="A29" t="str">
            <v>PRIMA</v>
          </cell>
          <cell r="B29" t="str">
            <v>MO - N</v>
          </cell>
          <cell r="D29" t="str">
            <v>LL / D</v>
          </cell>
          <cell r="E29">
            <v>40529</v>
          </cell>
          <cell r="F29">
            <v>5108218</v>
          </cell>
          <cell r="G29" t="str">
            <v>BAGUS PERDIAN YULIONO</v>
          </cell>
          <cell r="H29" t="str">
            <v>B</v>
          </cell>
          <cell r="I29" t="str">
            <v>L</v>
          </cell>
          <cell r="J29" t="str">
            <v>Banjarnegara, 26-07-1992</v>
          </cell>
          <cell r="N29" t="str">
            <v>ISLAM</v>
          </cell>
          <cell r="O29" t="str">
            <v>Perum Villa Permata Blok C-14 No.9 Rt.07/002 Sindang Sari  Tangerang</v>
          </cell>
          <cell r="P29" t="str">
            <v>085729119890</v>
          </cell>
          <cell r="Q29" t="str">
            <v>Single</v>
          </cell>
        </row>
        <row r="30">
          <cell r="A30" t="str">
            <v>PRIMA</v>
          </cell>
          <cell r="B30" t="str">
            <v>MO - N</v>
          </cell>
          <cell r="D30" t="str">
            <v>LL / D</v>
          </cell>
          <cell r="E30">
            <v>41548</v>
          </cell>
          <cell r="F30">
            <v>5130277</v>
          </cell>
          <cell r="G30" t="str">
            <v>HIFNI FAHREVI</v>
          </cell>
          <cell r="H30" t="str">
            <v>B</v>
          </cell>
          <cell r="I30" t="str">
            <v>L</v>
          </cell>
          <cell r="Q30" t="str">
            <v>Single</v>
          </cell>
          <cell r="S30" t="str">
            <v>PENGGANTI</v>
          </cell>
        </row>
        <row r="31">
          <cell r="A31" t="str">
            <v>PRIMA</v>
          </cell>
          <cell r="B31" t="str">
            <v>MO - N</v>
          </cell>
          <cell r="D31" t="str">
            <v>LL / D</v>
          </cell>
          <cell r="E31">
            <v>39083</v>
          </cell>
          <cell r="F31">
            <v>5107859</v>
          </cell>
          <cell r="G31" t="str">
            <v>LUCKY HARIANTO</v>
          </cell>
          <cell r="H31" t="str">
            <v>B</v>
          </cell>
          <cell r="I31" t="str">
            <v>L</v>
          </cell>
          <cell r="J31" t="str">
            <v>Tangerang, 07-08-1991</v>
          </cell>
          <cell r="N31" t="str">
            <v>ISLAM</v>
          </cell>
          <cell r="O31" t="str">
            <v>Kp.Tukang Kajang Rt.004/002 Ds.Rawarongas Kosambi Tangerang</v>
          </cell>
          <cell r="P31" t="str">
            <v>08568885433</v>
          </cell>
          <cell r="Q31" t="str">
            <v>Single</v>
          </cell>
        </row>
        <row r="32">
          <cell r="A32" t="str">
            <v>PRIMA</v>
          </cell>
          <cell r="B32" t="str">
            <v>MO - N</v>
          </cell>
          <cell r="D32" t="str">
            <v>LL / D Grp. C</v>
          </cell>
          <cell r="E32">
            <v>40403</v>
          </cell>
          <cell r="F32">
            <v>5108127</v>
          </cell>
          <cell r="G32" t="str">
            <v>MEVI SULASTINI DB</v>
          </cell>
          <cell r="H32" t="str">
            <v>B</v>
          </cell>
          <cell r="I32" t="str">
            <v>P</v>
          </cell>
          <cell r="J32" t="str">
            <v>Rajahaluh, 06-05-1991</v>
          </cell>
          <cell r="N32" t="str">
            <v>ISLAM</v>
          </cell>
          <cell r="O32" t="str">
            <v>Desa kelapa Dua Kec.Lemahsugih Kab Majalengka rt.05/02 Jawa barat</v>
          </cell>
          <cell r="P32" t="str">
            <v>083867264506</v>
          </cell>
          <cell r="Q32" t="str">
            <v>Single</v>
          </cell>
        </row>
        <row r="33">
          <cell r="A33" t="str">
            <v>PRIMA</v>
          </cell>
          <cell r="B33" t="str">
            <v>MO - N</v>
          </cell>
          <cell r="D33" t="str">
            <v>LL / D Grp. B</v>
          </cell>
          <cell r="E33">
            <v>40392</v>
          </cell>
          <cell r="F33">
            <v>5108095</v>
          </cell>
          <cell r="G33" t="str">
            <v>MUHAMMAD FURGON</v>
          </cell>
          <cell r="H33" t="str">
            <v>B</v>
          </cell>
          <cell r="I33" t="str">
            <v>L</v>
          </cell>
          <cell r="J33" t="str">
            <v>Tangerang, 25-04-1986</v>
          </cell>
          <cell r="N33" t="str">
            <v>ISLAM</v>
          </cell>
          <cell r="O33" t="str">
            <v>Jl.Darussalam Utara I Rt.05/05 Batusari Batu Ceper Tangerang Banten</v>
          </cell>
          <cell r="P33" t="str">
            <v>081280833968</v>
          </cell>
          <cell r="Q33" t="str">
            <v>Single</v>
          </cell>
        </row>
        <row r="34">
          <cell r="A34" t="str">
            <v>PRIMA</v>
          </cell>
          <cell r="B34" t="str">
            <v>MO - N</v>
          </cell>
          <cell r="D34" t="str">
            <v>LL / D Grp. C</v>
          </cell>
          <cell r="E34">
            <v>41215</v>
          </cell>
          <cell r="F34">
            <v>5120424</v>
          </cell>
          <cell r="G34" t="str">
            <v>MUHAMMAD RIZKY ARIYA</v>
          </cell>
          <cell r="H34" t="str">
            <v>B</v>
          </cell>
          <cell r="I34" t="str">
            <v>L</v>
          </cell>
          <cell r="J34" t="str">
            <v>Tangerang, 24/1/1993</v>
          </cell>
          <cell r="Q34" t="str">
            <v>Single</v>
          </cell>
        </row>
        <row r="35">
          <cell r="A35" t="str">
            <v>PRIMA</v>
          </cell>
          <cell r="B35" t="str">
            <v>MO - N</v>
          </cell>
          <cell r="D35" t="str">
            <v>LL / D</v>
          </cell>
          <cell r="E35">
            <v>41456</v>
          </cell>
          <cell r="F35">
            <v>5130178</v>
          </cell>
          <cell r="G35" t="str">
            <v>NUR HAJAR TRI AYUNI</v>
          </cell>
          <cell r="H35" t="str">
            <v>B</v>
          </cell>
          <cell r="I35" t="str">
            <v>P</v>
          </cell>
          <cell r="Q35" t="str">
            <v>Single</v>
          </cell>
          <cell r="S35" t="str">
            <v>PENGGANTI</v>
          </cell>
        </row>
        <row r="36">
          <cell r="A36" t="str">
            <v>PRIMA</v>
          </cell>
          <cell r="B36" t="str">
            <v>MO - N</v>
          </cell>
          <cell r="D36" t="str">
            <v>LL / D</v>
          </cell>
          <cell r="E36">
            <v>41395</v>
          </cell>
          <cell r="F36">
            <v>5130143</v>
          </cell>
          <cell r="G36" t="str">
            <v>SANTOSO</v>
          </cell>
          <cell r="H36" t="str">
            <v>B</v>
          </cell>
          <cell r="I36" t="str">
            <v>L</v>
          </cell>
          <cell r="Q36" t="str">
            <v>Single</v>
          </cell>
          <cell r="S36" t="str">
            <v>PENGGANTI</v>
          </cell>
        </row>
        <row r="37">
          <cell r="A37" t="str">
            <v>PRIMA</v>
          </cell>
          <cell r="B37" t="str">
            <v>MO - N</v>
          </cell>
          <cell r="D37" t="str">
            <v>LL / D Grp. A</v>
          </cell>
          <cell r="E37">
            <v>42010</v>
          </cell>
          <cell r="F37">
            <v>5141228</v>
          </cell>
          <cell r="G37" t="str">
            <v>PRAMESWHITA MAHESMA AWANI</v>
          </cell>
          <cell r="H37" t="str">
            <v>B</v>
          </cell>
          <cell r="I37" t="str">
            <v>P</v>
          </cell>
          <cell r="S37" t="str">
            <v>PENGGANTIAN</v>
          </cell>
        </row>
        <row r="38">
          <cell r="A38" t="str">
            <v>PRIMA</v>
          </cell>
          <cell r="B38" t="str">
            <v>MO - N</v>
          </cell>
          <cell r="C38" t="str">
            <v>DIKEMBALIKAN KE PROVIDER TMT 01 MARET 2015</v>
          </cell>
          <cell r="D38" t="str">
            <v>TRANSFER  DESK  (D)</v>
          </cell>
          <cell r="E38">
            <v>41632</v>
          </cell>
          <cell r="F38">
            <v>5130351</v>
          </cell>
          <cell r="G38" t="str">
            <v>CITRA ROSALINA BR RINGO</v>
          </cell>
          <cell r="H38" t="str">
            <v>B</v>
          </cell>
          <cell r="I38" t="str">
            <v>P</v>
          </cell>
          <cell r="Q38" t="str">
            <v>Single</v>
          </cell>
          <cell r="S38" t="str">
            <v>PENAMBAHAN</v>
          </cell>
        </row>
        <row r="39">
          <cell r="A39" t="str">
            <v>PRIMA</v>
          </cell>
          <cell r="B39" t="str">
            <v>MO - N</v>
          </cell>
          <cell r="C39" t="str">
            <v>TRANSFER DESK / D (NON-GA)</v>
          </cell>
          <cell r="D39" t="str">
            <v>TRANSFER  DESK  (D)</v>
          </cell>
          <cell r="E39">
            <v>41015</v>
          </cell>
          <cell r="F39">
            <v>5120156</v>
          </cell>
          <cell r="G39" t="str">
            <v>FEBRY MULYADI</v>
          </cell>
          <cell r="H39" t="str">
            <v>B</v>
          </cell>
          <cell r="I39" t="str">
            <v>L</v>
          </cell>
          <cell r="J39" t="str">
            <v>Jakarta, 10/2/1989</v>
          </cell>
          <cell r="Q39" t="str">
            <v>Single</v>
          </cell>
        </row>
        <row r="40">
          <cell r="A40" t="str">
            <v>PRIMA</v>
          </cell>
          <cell r="B40" t="str">
            <v>MO - N</v>
          </cell>
          <cell r="D40" t="str">
            <v xml:space="preserve">TRANSFER  DESK  (D) </v>
          </cell>
          <cell r="E40">
            <v>41215</v>
          </cell>
          <cell r="F40" t="str">
            <v>5120397</v>
          </cell>
          <cell r="G40" t="str">
            <v>LISA AULIA KARTIKASARI</v>
          </cell>
          <cell r="H40" t="str">
            <v>B</v>
          </cell>
          <cell r="I40" t="str">
            <v>P</v>
          </cell>
          <cell r="J40" t="str">
            <v>Pekalongan, 4/4/1993</v>
          </cell>
          <cell r="Q40" t="str">
            <v>Single</v>
          </cell>
        </row>
        <row r="41">
          <cell r="A41" t="str">
            <v>PRIMA</v>
          </cell>
          <cell r="B41" t="str">
            <v>MO - N</v>
          </cell>
          <cell r="D41" t="str">
            <v xml:space="preserve">TRANSFER  DESK  (D) </v>
          </cell>
          <cell r="E41">
            <v>42002</v>
          </cell>
          <cell r="F41">
            <v>5141232</v>
          </cell>
          <cell r="G41" t="str">
            <v>WINA MUTIARANI</v>
          </cell>
          <cell r="H41" t="str">
            <v>B</v>
          </cell>
          <cell r="I41" t="str">
            <v>P</v>
          </cell>
          <cell r="S41" t="str">
            <v>PENAMBAHAN</v>
          </cell>
        </row>
        <row r="42">
          <cell r="A42" t="str">
            <v>PRIMA</v>
          </cell>
          <cell r="B42" t="str">
            <v>MO - N</v>
          </cell>
          <cell r="C42" t="str">
            <v>JORDAN AVIATION (R5)</v>
          </cell>
          <cell r="D42" t="str">
            <v>BOARDING GATE JORDAN AVIATION (R5)</v>
          </cell>
          <cell r="E42" t="str">
            <v>29-DES-2014</v>
          </cell>
          <cell r="F42">
            <v>5141223</v>
          </cell>
          <cell r="G42" t="str">
            <v>DENIS SEPRINGGA</v>
          </cell>
          <cell r="H42" t="str">
            <v>B</v>
          </cell>
          <cell r="I42" t="str">
            <v>L</v>
          </cell>
          <cell r="P42" t="str">
            <v>0896 21557203</v>
          </cell>
          <cell r="S42" t="str">
            <v>PENGGANTI</v>
          </cell>
        </row>
        <row r="43">
          <cell r="A43" t="str">
            <v>PRIMA</v>
          </cell>
          <cell r="B43" t="str">
            <v>MO - N</v>
          </cell>
          <cell r="D43" t="str">
            <v>BOARDING GATE JORDAN AVIATION (R5)</v>
          </cell>
          <cell r="E43">
            <v>41626</v>
          </cell>
          <cell r="F43">
            <v>5130338</v>
          </cell>
          <cell r="G43" t="str">
            <v>HAIRIL ANWAR</v>
          </cell>
          <cell r="H43" t="str">
            <v>B</v>
          </cell>
          <cell r="I43" t="str">
            <v>L</v>
          </cell>
        </row>
        <row r="44">
          <cell r="A44" t="str">
            <v>PRIMA</v>
          </cell>
          <cell r="B44" t="str">
            <v>MO - N</v>
          </cell>
          <cell r="D44" t="str">
            <v>BOARDING GATE JORDAN AVIATION (R5)</v>
          </cell>
          <cell r="E44">
            <v>41125</v>
          </cell>
          <cell r="F44">
            <v>5130282</v>
          </cell>
          <cell r="G44" t="str">
            <v>HERNANDA IRMANSYAH</v>
          </cell>
          <cell r="H44" t="str">
            <v>B</v>
          </cell>
          <cell r="I44" t="str">
            <v>L</v>
          </cell>
          <cell r="J44" t="str">
            <v>Jakarta, 05-11-1990</v>
          </cell>
          <cell r="N44" t="str">
            <v>ISLAM</v>
          </cell>
          <cell r="O44" t="str">
            <v>Jl.Dewi Santika No.9 Kel.Limbau Hoir Selatan Gorontalo</v>
          </cell>
          <cell r="P44" t="str">
            <v>085340046222</v>
          </cell>
        </row>
        <row r="45">
          <cell r="A45" t="str">
            <v>PRIMA</v>
          </cell>
          <cell r="B45" t="str">
            <v>MO - N</v>
          </cell>
          <cell r="C45" t="str">
            <v>OMAN AIR</v>
          </cell>
          <cell r="D45" t="str">
            <v>BOARDING GATE OMAN</v>
          </cell>
          <cell r="E45">
            <v>40212</v>
          </cell>
          <cell r="F45">
            <v>5107871</v>
          </cell>
          <cell r="G45" t="str">
            <v>ARIF RACHMAN BOYA</v>
          </cell>
          <cell r="H45" t="str">
            <v>C/STF</v>
          </cell>
          <cell r="I45" t="str">
            <v>L</v>
          </cell>
          <cell r="J45" t="str">
            <v>21-05-1985</v>
          </cell>
          <cell r="K45" t="str">
            <v>DG</v>
          </cell>
          <cell r="N45" t="str">
            <v>ISLAM</v>
          </cell>
          <cell r="O45" t="str">
            <v>PRM DUREN JAYA JL. MANGGIS V 431 RT 09 BEKASI TIMUR</v>
          </cell>
          <cell r="Q45" t="str">
            <v>Single</v>
          </cell>
        </row>
        <row r="46">
          <cell r="A46" t="str">
            <v>PRIMA</v>
          </cell>
          <cell r="B46" t="str">
            <v>MO - N</v>
          </cell>
          <cell r="D46" t="str">
            <v>BOARDING GATE OMAN</v>
          </cell>
          <cell r="E46">
            <v>40483</v>
          </cell>
          <cell r="F46">
            <v>5107632</v>
          </cell>
          <cell r="G46" t="str">
            <v>ERVITA PUSPITASARI</v>
          </cell>
          <cell r="H46" t="str">
            <v>C/STF</v>
          </cell>
          <cell r="I46" t="str">
            <v>P</v>
          </cell>
          <cell r="J46" t="str">
            <v>Jakarta, 17/07/1990</v>
          </cell>
          <cell r="K46" t="str">
            <v>VN AIRLINES</v>
          </cell>
          <cell r="Q46" t="str">
            <v>MENIKAH</v>
          </cell>
        </row>
        <row r="47">
          <cell r="A47" t="str">
            <v>PRIMA</v>
          </cell>
          <cell r="B47" t="str">
            <v>MO - N</v>
          </cell>
          <cell r="D47" t="str">
            <v>BOARDING GATE OMAN</v>
          </cell>
          <cell r="E47">
            <v>39920</v>
          </cell>
          <cell r="F47">
            <v>5107758</v>
          </cell>
          <cell r="G47" t="str">
            <v>HENDRO PERMANA</v>
          </cell>
          <cell r="H47" t="str">
            <v>C/STF</v>
          </cell>
          <cell r="I47" t="str">
            <v>L</v>
          </cell>
          <cell r="J47" t="str">
            <v>JAKARTA, 09-09-1986</v>
          </cell>
          <cell r="N47" t="str">
            <v>ISLAM</v>
          </cell>
          <cell r="O47" t="str">
            <v>KOMP. KIWAL MABAD NO.87 RT 04/11 REMPOA-CIPUTAT</v>
          </cell>
          <cell r="P47" t="str">
            <v>021-99866883</v>
          </cell>
          <cell r="Q47" t="str">
            <v>Single</v>
          </cell>
        </row>
        <row r="48">
          <cell r="A48" t="str">
            <v>PRIMA</v>
          </cell>
          <cell r="B48" t="str">
            <v>MO - N</v>
          </cell>
          <cell r="D48" t="str">
            <v>BOARDING GATE OMAN</v>
          </cell>
          <cell r="E48">
            <v>40330</v>
          </cell>
          <cell r="F48">
            <v>5107959</v>
          </cell>
          <cell r="G48" t="str">
            <v>THUMUS HERYUANSA</v>
          </cell>
          <cell r="H48" t="str">
            <v>C/STF</v>
          </cell>
          <cell r="I48" t="str">
            <v>L</v>
          </cell>
          <cell r="J48" t="str">
            <v>Semarang, 25/06/1987</v>
          </cell>
          <cell r="Q48" t="str">
            <v>MENIKAH</v>
          </cell>
        </row>
        <row r="49">
          <cell r="A49" t="str">
            <v>PRIMA</v>
          </cell>
          <cell r="B49" t="str">
            <v>MO - N</v>
          </cell>
          <cell r="D49" t="str">
            <v>BOARDING GATE OMAN</v>
          </cell>
          <cell r="E49">
            <v>40890</v>
          </cell>
          <cell r="F49">
            <v>5110387</v>
          </cell>
          <cell r="G49" t="str">
            <v>HARSA JAYA DIHARJA</v>
          </cell>
          <cell r="H49" t="str">
            <v>B</v>
          </cell>
          <cell r="I49" t="str">
            <v>L</v>
          </cell>
          <cell r="J49" t="str">
            <v>Bandar Lampung, 31-08-1992</v>
          </cell>
          <cell r="N49" t="str">
            <v>ISLAM</v>
          </cell>
          <cell r="O49" t="str">
            <v>Jl. Pondok Kelapa No. 24 RBP Rt. 002 Kel. Raja Baja Kec. Raja Basa Bandar Lampung</v>
          </cell>
          <cell r="P49" t="str">
            <v>085215847404</v>
          </cell>
          <cell r="Q49" t="str">
            <v>Single</v>
          </cell>
        </row>
        <row r="50">
          <cell r="A50" t="str">
            <v>PRIMA</v>
          </cell>
          <cell r="B50" t="str">
            <v>MO - N</v>
          </cell>
          <cell r="D50" t="str">
            <v>BOARDING GATE OMAN</v>
          </cell>
          <cell r="E50">
            <v>41626</v>
          </cell>
          <cell r="F50" t="str">
            <v>5130339</v>
          </cell>
          <cell r="G50" t="str">
            <v>HERIANTO</v>
          </cell>
          <cell r="H50" t="str">
            <v>B</v>
          </cell>
          <cell r="I50" t="str">
            <v>L</v>
          </cell>
          <cell r="Q50" t="str">
            <v>Single</v>
          </cell>
          <cell r="S50" t="str">
            <v>PENGGANTI</v>
          </cell>
        </row>
        <row r="51">
          <cell r="A51" t="str">
            <v>PRIMA</v>
          </cell>
          <cell r="B51" t="str">
            <v>MO - N</v>
          </cell>
          <cell r="D51" t="str">
            <v>BOARDING GATE OMAN</v>
          </cell>
          <cell r="E51">
            <v>41606</v>
          </cell>
          <cell r="F51">
            <v>5130317</v>
          </cell>
          <cell r="G51" t="str">
            <v>NGAFWAN SURANDI</v>
          </cell>
          <cell r="H51" t="str">
            <v>B</v>
          </cell>
          <cell r="I51" t="str">
            <v>L</v>
          </cell>
          <cell r="Q51" t="str">
            <v>Single</v>
          </cell>
          <cell r="S51" t="str">
            <v>PENAMBAHAN</v>
          </cell>
        </row>
        <row r="52">
          <cell r="A52" t="str">
            <v>PRIMA</v>
          </cell>
          <cell r="B52" t="str">
            <v>MO - N</v>
          </cell>
          <cell r="D52" t="str">
            <v>BOARDING GATE OMAN</v>
          </cell>
          <cell r="E52">
            <v>40889</v>
          </cell>
          <cell r="F52">
            <v>5110358</v>
          </cell>
          <cell r="G52" t="str">
            <v>WIWIK PRATISKA</v>
          </cell>
          <cell r="H52" t="str">
            <v>B</v>
          </cell>
          <cell r="I52" t="str">
            <v>P</v>
          </cell>
          <cell r="J52" t="str">
            <v>Tg.Leidong, 09/08/1992</v>
          </cell>
          <cell r="Q52" t="str">
            <v>Single</v>
          </cell>
        </row>
        <row r="53">
          <cell r="A53" t="str">
            <v>PRIMA</v>
          </cell>
          <cell r="B53" t="str">
            <v>MO - N</v>
          </cell>
          <cell r="C53" t="str">
            <v>MPA BOARDING GATE</v>
          </cell>
          <cell r="D53" t="str">
            <v>Boarding Gate / MF, VN, CA</v>
          </cell>
          <cell r="E53">
            <v>39083</v>
          </cell>
          <cell r="F53">
            <v>5107107</v>
          </cell>
          <cell r="G53" t="str">
            <v>ABDUL KHAMID</v>
          </cell>
          <cell r="H53" t="str">
            <v>C/STF</v>
          </cell>
          <cell r="I53" t="str">
            <v>L</v>
          </cell>
          <cell r="J53" t="str">
            <v>Kediri, 15-09-1978</v>
          </cell>
          <cell r="Q53" t="str">
            <v>MENIKAH</v>
          </cell>
        </row>
        <row r="54">
          <cell r="A54" t="str">
            <v>PRIMA</v>
          </cell>
          <cell r="B54" t="str">
            <v>MO - N</v>
          </cell>
          <cell r="D54" t="str">
            <v>Boarding Gate / MF, VN, CA</v>
          </cell>
          <cell r="E54">
            <v>40087</v>
          </cell>
          <cell r="F54">
            <v>5107816</v>
          </cell>
          <cell r="G54" t="str">
            <v>ROLASMAN FERRYADI</v>
          </cell>
          <cell r="H54" t="str">
            <v>C/STF</v>
          </cell>
          <cell r="I54" t="str">
            <v>L</v>
          </cell>
          <cell r="J54" t="str">
            <v>Jakarta, 05-05-1986</v>
          </cell>
          <cell r="Q54" t="str">
            <v>Single</v>
          </cell>
        </row>
        <row r="55">
          <cell r="A55" t="str">
            <v>PRIMA</v>
          </cell>
          <cell r="B55" t="str">
            <v>MO - N</v>
          </cell>
          <cell r="D55" t="str">
            <v>Boarding Gate / MF, VN, CA</v>
          </cell>
          <cell r="E55">
            <v>41488</v>
          </cell>
          <cell r="F55">
            <v>5130213</v>
          </cell>
          <cell r="G55" t="str">
            <v>ADELIA MUSTIKA</v>
          </cell>
          <cell r="H55" t="str">
            <v>B</v>
          </cell>
          <cell r="I55" t="str">
            <v>P</v>
          </cell>
          <cell r="Q55" t="str">
            <v>Single</v>
          </cell>
          <cell r="S55" t="str">
            <v>PENGGANTI</v>
          </cell>
        </row>
        <row r="56">
          <cell r="A56" t="str">
            <v>PRIMA</v>
          </cell>
          <cell r="B56" t="str">
            <v>MO - N</v>
          </cell>
          <cell r="D56" t="str">
            <v>BOARDING GATE for CI,CZ, TG</v>
          </cell>
          <cell r="E56">
            <v>42002</v>
          </cell>
          <cell r="F56">
            <v>5141221</v>
          </cell>
          <cell r="G56" t="str">
            <v>AGUSTIN WULANCAHYANI</v>
          </cell>
          <cell r="H56" t="str">
            <v>B</v>
          </cell>
          <cell r="I56" t="str">
            <v>P</v>
          </cell>
          <cell r="P56" t="str">
            <v>081213442300</v>
          </cell>
          <cell r="S56" t="str">
            <v>PENGGANTIAN</v>
          </cell>
        </row>
        <row r="57">
          <cell r="A57" t="str">
            <v>PRIMA</v>
          </cell>
          <cell r="B57" t="str">
            <v>MO - N</v>
          </cell>
          <cell r="D57" t="str">
            <v>Boarding Gate / MF, VN, CA</v>
          </cell>
          <cell r="E57">
            <v>41178</v>
          </cell>
          <cell r="F57">
            <v>5120291</v>
          </cell>
          <cell r="G57" t="str">
            <v>ANAS DWI PRASTIA</v>
          </cell>
          <cell r="H57" t="str">
            <v>B</v>
          </cell>
          <cell r="I57" t="str">
            <v>P</v>
          </cell>
          <cell r="J57" t="str">
            <v>Wonosobo, 15/5/1992</v>
          </cell>
          <cell r="Q57" t="str">
            <v>Single</v>
          </cell>
        </row>
        <row r="58">
          <cell r="A58" t="str">
            <v>PRIMA</v>
          </cell>
          <cell r="B58" t="str">
            <v>MO - N</v>
          </cell>
          <cell r="D58" t="str">
            <v>Boarding Gate / MF, VN, CA</v>
          </cell>
          <cell r="E58">
            <v>41737</v>
          </cell>
          <cell r="F58">
            <v>5140413</v>
          </cell>
          <cell r="G58" t="str">
            <v>ANGGA ELDANA. P</v>
          </cell>
          <cell r="H58" t="str">
            <v>B</v>
          </cell>
          <cell r="I58" t="str">
            <v>L</v>
          </cell>
          <cell r="S58" t="str">
            <v>PENGGANTI</v>
          </cell>
        </row>
        <row r="59">
          <cell r="A59" t="str">
            <v>PRIMA</v>
          </cell>
          <cell r="B59" t="str">
            <v>MO - N</v>
          </cell>
          <cell r="D59" t="str">
            <v>Boarding Gate / MF, VN, CA</v>
          </cell>
          <cell r="E59">
            <v>41737</v>
          </cell>
          <cell r="F59">
            <v>5140407</v>
          </cell>
          <cell r="G59" t="str">
            <v>CITA KARUNIA</v>
          </cell>
          <cell r="H59" t="str">
            <v>B</v>
          </cell>
          <cell r="I59" t="str">
            <v>P</v>
          </cell>
          <cell r="S59" t="str">
            <v>PENGGANTI</v>
          </cell>
        </row>
        <row r="60">
          <cell r="A60" t="str">
            <v>PRIMA</v>
          </cell>
          <cell r="B60" t="str">
            <v>MO - N</v>
          </cell>
          <cell r="D60" t="str">
            <v>Boarding Gate / MF, VN, CA</v>
          </cell>
          <cell r="E60">
            <v>41548</v>
          </cell>
          <cell r="F60">
            <v>5130298</v>
          </cell>
          <cell r="G60" t="str">
            <v>DESI RATNASARI</v>
          </cell>
          <cell r="H60" t="str">
            <v>B</v>
          </cell>
          <cell r="I60" t="str">
            <v>P</v>
          </cell>
          <cell r="Q60" t="str">
            <v>Single</v>
          </cell>
          <cell r="S60" t="str">
            <v>PENAMBAHAN</v>
          </cell>
        </row>
        <row r="61">
          <cell r="A61" t="str">
            <v>PRIMA</v>
          </cell>
          <cell r="B61" t="str">
            <v>MO - N</v>
          </cell>
          <cell r="D61" t="str">
            <v>Boarding Gate / MF, VN, CA</v>
          </cell>
          <cell r="E61">
            <v>41395</v>
          </cell>
          <cell r="F61">
            <v>5130131</v>
          </cell>
          <cell r="G61" t="str">
            <v>DESY RATNASARI</v>
          </cell>
          <cell r="H61" t="str">
            <v>B</v>
          </cell>
          <cell r="I61" t="str">
            <v>P</v>
          </cell>
          <cell r="Q61" t="str">
            <v>Single</v>
          </cell>
          <cell r="S61" t="str">
            <v>PENAMBAHAN</v>
          </cell>
        </row>
        <row r="62">
          <cell r="A62" t="str">
            <v>PRIMA</v>
          </cell>
          <cell r="B62" t="str">
            <v>MO - N</v>
          </cell>
          <cell r="D62" t="str">
            <v>Boarding Gate / MF, VN, CA</v>
          </cell>
          <cell r="E62">
            <v>41507</v>
          </cell>
          <cell r="F62">
            <v>5130222</v>
          </cell>
          <cell r="G62" t="str">
            <v>EVA RUDIANA</v>
          </cell>
          <cell r="H62" t="str">
            <v>B</v>
          </cell>
          <cell r="I62" t="str">
            <v>P</v>
          </cell>
          <cell r="Q62" t="str">
            <v>Single</v>
          </cell>
          <cell r="S62" t="str">
            <v>PENAMBAHAN</v>
          </cell>
        </row>
        <row r="63">
          <cell r="A63" t="str">
            <v>PRIMA</v>
          </cell>
          <cell r="B63" t="str">
            <v>MO - N</v>
          </cell>
          <cell r="D63" t="str">
            <v>Boarding Gate / MF, VN, CA</v>
          </cell>
          <cell r="E63">
            <v>41507</v>
          </cell>
          <cell r="F63">
            <v>5130223</v>
          </cell>
          <cell r="G63" t="str">
            <v>EVAN FIRDAUS</v>
          </cell>
          <cell r="H63" t="str">
            <v>B</v>
          </cell>
          <cell r="I63" t="str">
            <v>L</v>
          </cell>
          <cell r="Q63" t="str">
            <v>Single</v>
          </cell>
          <cell r="S63" t="str">
            <v>PENAMBAHAN</v>
          </cell>
        </row>
        <row r="64">
          <cell r="A64" t="str">
            <v>PRIMA</v>
          </cell>
          <cell r="B64" t="str">
            <v>MO - N</v>
          </cell>
          <cell r="D64" t="str">
            <v>Boarding Gate / MF, VN, CA</v>
          </cell>
          <cell r="E64">
            <v>41507</v>
          </cell>
          <cell r="F64">
            <v>5130232</v>
          </cell>
          <cell r="G64" t="str">
            <v>NOVAN HARDIAN</v>
          </cell>
          <cell r="H64" t="str">
            <v>B</v>
          </cell>
          <cell r="I64" t="str">
            <v>L</v>
          </cell>
          <cell r="Q64" t="str">
            <v>Single</v>
          </cell>
          <cell r="S64" t="str">
            <v>PENAMBAHAN</v>
          </cell>
        </row>
        <row r="65">
          <cell r="A65" t="str">
            <v>PRIMA</v>
          </cell>
          <cell r="B65" t="str">
            <v>MO - N</v>
          </cell>
          <cell r="D65" t="str">
            <v>Boarding Gate / MF, VN, CA</v>
          </cell>
          <cell r="E65">
            <v>41548</v>
          </cell>
          <cell r="F65">
            <v>5130284</v>
          </cell>
          <cell r="G65" t="str">
            <v>RENO RIZALDHI</v>
          </cell>
          <cell r="H65" t="str">
            <v>B</v>
          </cell>
          <cell r="I65" t="str">
            <v>L</v>
          </cell>
          <cell r="Q65" t="str">
            <v>Single</v>
          </cell>
          <cell r="S65" t="str">
            <v>PENAMBAHAN</v>
          </cell>
        </row>
        <row r="66">
          <cell r="A66" t="str">
            <v>PRIMA</v>
          </cell>
          <cell r="B66" t="str">
            <v>MO - N</v>
          </cell>
          <cell r="D66" t="str">
            <v>Boarding Gate / MF, VN, CA</v>
          </cell>
          <cell r="E66">
            <v>41395</v>
          </cell>
          <cell r="F66">
            <v>5130144</v>
          </cell>
          <cell r="G66" t="str">
            <v>SYANLAY ADAM AMAGA</v>
          </cell>
          <cell r="H66" t="str">
            <v>B</v>
          </cell>
          <cell r="I66" t="str">
            <v>L</v>
          </cell>
          <cell r="Q66" t="str">
            <v>Single</v>
          </cell>
          <cell r="S66" t="str">
            <v>PENAMBAHAN</v>
          </cell>
        </row>
        <row r="67">
          <cell r="A67" t="str">
            <v>PRIMA</v>
          </cell>
          <cell r="B67" t="str">
            <v>MO - N</v>
          </cell>
          <cell r="D67" t="str">
            <v>Boarding Gate / MF, VN, CA</v>
          </cell>
          <cell r="E67">
            <v>41737</v>
          </cell>
          <cell r="F67">
            <v>5140410</v>
          </cell>
          <cell r="G67" t="str">
            <v>VIVIAN FRANSIA</v>
          </cell>
          <cell r="H67" t="str">
            <v>B</v>
          </cell>
          <cell r="I67" t="str">
            <v>P</v>
          </cell>
          <cell r="S67" t="str">
            <v>PENGGANTI</v>
          </cell>
        </row>
        <row r="68">
          <cell r="A68" t="str">
            <v>PRIMA</v>
          </cell>
          <cell r="B68" t="str">
            <v>MO - N</v>
          </cell>
          <cell r="C68" t="str">
            <v>CHECK IN MPA CA &amp; VN</v>
          </cell>
          <cell r="D68" t="str">
            <v>CHECK IN COUNTER CA &amp; VN</v>
          </cell>
          <cell r="E68">
            <v>39083</v>
          </cell>
          <cell r="F68" t="str">
            <v>5107164</v>
          </cell>
          <cell r="G68" t="str">
            <v>CATUR NOFIK</v>
          </cell>
          <cell r="H68" t="str">
            <v>D/STF</v>
          </cell>
          <cell r="I68" t="str">
            <v>L</v>
          </cell>
          <cell r="J68" t="str">
            <v>Jakarta, 25/11/1980</v>
          </cell>
          <cell r="K68" t="str">
            <v>VN AIRLINES</v>
          </cell>
          <cell r="Q68" t="str">
            <v>MENIKAH</v>
          </cell>
        </row>
        <row r="69">
          <cell r="A69" t="str">
            <v>PRIMA</v>
          </cell>
          <cell r="B69" t="str">
            <v>MO - N</v>
          </cell>
          <cell r="D69" t="str">
            <v>CHECK IN COUNTER CA &amp; VN</v>
          </cell>
          <cell r="E69">
            <v>39083</v>
          </cell>
          <cell r="F69" t="str">
            <v>5107336</v>
          </cell>
          <cell r="G69" t="str">
            <v>SONNY ALDIN</v>
          </cell>
          <cell r="H69" t="str">
            <v>D/STF</v>
          </cell>
          <cell r="I69" t="str">
            <v>L</v>
          </cell>
          <cell r="J69" t="str">
            <v>Medan, 02/12/1977</v>
          </cell>
          <cell r="K69" t="str">
            <v>VN AIRLINES</v>
          </cell>
          <cell r="Q69" t="str">
            <v>MENIKAH</v>
          </cell>
        </row>
        <row r="70">
          <cell r="A70" t="str">
            <v>PRIMA</v>
          </cell>
          <cell r="B70" t="str">
            <v>MO - N</v>
          </cell>
          <cell r="D70" t="str">
            <v>CHECK IN COUNTER CA &amp; VN</v>
          </cell>
          <cell r="E70">
            <v>39876</v>
          </cell>
          <cell r="F70" t="str">
            <v>5107740</v>
          </cell>
          <cell r="G70" t="str">
            <v>ADRIYANI PUTRI YESIKA</v>
          </cell>
          <cell r="H70" t="str">
            <v>C/STF</v>
          </cell>
          <cell r="I70" t="str">
            <v>P</v>
          </cell>
          <cell r="J70" t="str">
            <v>Banjarnegara, 13/03/1989</v>
          </cell>
          <cell r="Q70" t="str">
            <v>Single</v>
          </cell>
        </row>
        <row r="71">
          <cell r="A71" t="str">
            <v>PRIMA</v>
          </cell>
          <cell r="B71" t="str">
            <v>MO - N</v>
          </cell>
          <cell r="D71" t="str">
            <v>CHECK IN COUNTER CA &amp; VN</v>
          </cell>
          <cell r="E71">
            <v>41290</v>
          </cell>
          <cell r="F71">
            <v>5130045</v>
          </cell>
          <cell r="G71" t="str">
            <v>ADE FEBRIYANTI</v>
          </cell>
          <cell r="H71" t="str">
            <v>B</v>
          </cell>
          <cell r="I71" t="str">
            <v>P</v>
          </cell>
          <cell r="J71" t="str">
            <v>Jakarta, 4/2/1995</v>
          </cell>
          <cell r="S71" t="str">
            <v>PENAMBAHAN</v>
          </cell>
        </row>
        <row r="72">
          <cell r="A72" t="str">
            <v>PRIMA</v>
          </cell>
          <cell r="B72" t="str">
            <v>MO - N</v>
          </cell>
          <cell r="D72" t="str">
            <v>CHECK IN COUNTER CA &amp; VN</v>
          </cell>
          <cell r="E72">
            <v>41233</v>
          </cell>
          <cell r="F72">
            <v>5120412</v>
          </cell>
          <cell r="G72" t="str">
            <v>DAVID HAFDI</v>
          </cell>
          <cell r="H72" t="str">
            <v>B</v>
          </cell>
          <cell r="I72" t="str">
            <v>L</v>
          </cell>
          <cell r="J72" t="str">
            <v>Tangerang, 2/6/1991</v>
          </cell>
        </row>
        <row r="73">
          <cell r="A73" t="str">
            <v>PRIMA</v>
          </cell>
          <cell r="B73" t="str">
            <v>MO - N</v>
          </cell>
          <cell r="D73" t="str">
            <v>CHECK IN COUNTER CA &amp; VN</v>
          </cell>
          <cell r="E73">
            <v>41050</v>
          </cell>
          <cell r="F73">
            <v>5120076</v>
          </cell>
          <cell r="G73" t="str">
            <v>DIAH NURMA SARI</v>
          </cell>
          <cell r="H73" t="str">
            <v>B</v>
          </cell>
          <cell r="I73" t="str">
            <v>P</v>
          </cell>
          <cell r="J73" t="str">
            <v xml:space="preserve">Temanggung, </v>
          </cell>
          <cell r="O73" t="str">
            <v>Dusun Kalinongko Kec.Gemawang Kec.Gemawang Rt.01 Rw.04</v>
          </cell>
          <cell r="P73" t="str">
            <v>082139681505</v>
          </cell>
          <cell r="Q73" t="str">
            <v>Single</v>
          </cell>
        </row>
        <row r="74">
          <cell r="A74" t="str">
            <v>PRIMA</v>
          </cell>
          <cell r="B74" t="str">
            <v>MO - N</v>
          </cell>
          <cell r="D74" t="str">
            <v>CHECK IN COUNTER CA &amp; VN</v>
          </cell>
          <cell r="E74">
            <v>41548</v>
          </cell>
          <cell r="F74">
            <v>5130290</v>
          </cell>
          <cell r="G74" t="str">
            <v>DYAS TIARA PRANARTO</v>
          </cell>
          <cell r="H74" t="str">
            <v>B</v>
          </cell>
          <cell r="I74" t="str">
            <v>P</v>
          </cell>
          <cell r="Q74" t="str">
            <v>Single</v>
          </cell>
          <cell r="S74" t="str">
            <v>PENAMBAHAN</v>
          </cell>
        </row>
        <row r="75">
          <cell r="A75" t="str">
            <v>PRIMA</v>
          </cell>
          <cell r="B75" t="str">
            <v>MO - N</v>
          </cell>
          <cell r="D75" t="str">
            <v>CHECK IN COUNTER CA &amp; VN</v>
          </cell>
          <cell r="E75">
            <v>41233</v>
          </cell>
          <cell r="F75" t="str">
            <v>5120395</v>
          </cell>
          <cell r="G75" t="str">
            <v>HARUMSIH MURTIKA D</v>
          </cell>
          <cell r="H75" t="str">
            <v>B</v>
          </cell>
          <cell r="I75" t="str">
            <v>P</v>
          </cell>
          <cell r="J75" t="str">
            <v>Banyumas, 10/4/1994</v>
          </cell>
          <cell r="Q75" t="str">
            <v>Single</v>
          </cell>
        </row>
        <row r="76">
          <cell r="A76" t="str">
            <v>PRIMA</v>
          </cell>
          <cell r="B76" t="str">
            <v>MO - N</v>
          </cell>
          <cell r="D76" t="str">
            <v>CHECK IN COUNTER CA &amp; VN</v>
          </cell>
          <cell r="E76">
            <v>41548</v>
          </cell>
          <cell r="F76">
            <v>5130291</v>
          </cell>
          <cell r="G76" t="str">
            <v>IMAM BUCHORI</v>
          </cell>
          <cell r="H76" t="str">
            <v>B</v>
          </cell>
          <cell r="I76" t="str">
            <v>L</v>
          </cell>
          <cell r="Q76" t="str">
            <v>Single</v>
          </cell>
          <cell r="S76" t="str">
            <v>PENAMBAHAN</v>
          </cell>
        </row>
        <row r="77">
          <cell r="A77" t="str">
            <v>PRIMA</v>
          </cell>
          <cell r="B77" t="str">
            <v>MO - N</v>
          </cell>
          <cell r="D77" t="str">
            <v>CHECK IN COUNTER CA &amp; VN</v>
          </cell>
          <cell r="E77">
            <v>41548</v>
          </cell>
          <cell r="F77">
            <v>5130297</v>
          </cell>
          <cell r="G77" t="str">
            <v>ISNAENY</v>
          </cell>
          <cell r="H77" t="str">
            <v>B</v>
          </cell>
          <cell r="I77" t="str">
            <v>P</v>
          </cell>
          <cell r="S77" t="str">
            <v>PENAMBAHAN</v>
          </cell>
        </row>
        <row r="78">
          <cell r="A78" t="str">
            <v>PRIMA</v>
          </cell>
          <cell r="B78" t="str">
            <v>MO - N</v>
          </cell>
          <cell r="D78" t="str">
            <v>CHECK IN COUNTER CA &amp; VN</v>
          </cell>
          <cell r="E78">
            <v>41451</v>
          </cell>
          <cell r="F78">
            <v>5130173</v>
          </cell>
          <cell r="G78" t="str">
            <v>JEFFRY EDUARDO</v>
          </cell>
          <cell r="H78" t="str">
            <v>B</v>
          </cell>
          <cell r="I78" t="str">
            <v>L</v>
          </cell>
          <cell r="Q78" t="str">
            <v>Single</v>
          </cell>
          <cell r="S78" t="str">
            <v>PENGGANTI</v>
          </cell>
        </row>
        <row r="79">
          <cell r="A79" t="str">
            <v>PRIMA</v>
          </cell>
          <cell r="B79" t="str">
            <v>MO - N</v>
          </cell>
          <cell r="D79" t="str">
            <v>CHECK IN COUNTER CA &amp; VN</v>
          </cell>
          <cell r="E79">
            <v>41548</v>
          </cell>
          <cell r="F79">
            <v>5130278</v>
          </cell>
          <cell r="G79" t="str">
            <v>MELYNA SEPTIAWATI</v>
          </cell>
          <cell r="H79" t="str">
            <v>B</v>
          </cell>
          <cell r="I79" t="str">
            <v>P</v>
          </cell>
          <cell r="Q79" t="str">
            <v>Single</v>
          </cell>
          <cell r="S79" t="str">
            <v>PENGGANTI</v>
          </cell>
        </row>
        <row r="80">
          <cell r="A80" t="str">
            <v>PRIMA</v>
          </cell>
          <cell r="B80" t="str">
            <v>MO - N</v>
          </cell>
          <cell r="D80" t="str">
            <v>CHECK IN COUNTER CA &amp; VN</v>
          </cell>
          <cell r="E80">
            <v>41395</v>
          </cell>
          <cell r="F80">
            <v>5130141</v>
          </cell>
          <cell r="G80" t="str">
            <v>REVILINO EDOARD L.M</v>
          </cell>
          <cell r="H80" t="str">
            <v>B</v>
          </cell>
          <cell r="I80" t="str">
            <v>L</v>
          </cell>
          <cell r="Q80" t="str">
            <v>Single</v>
          </cell>
          <cell r="S80" t="str">
            <v>PENAMBAHAN</v>
          </cell>
        </row>
        <row r="81">
          <cell r="A81" t="str">
            <v>PRIMA</v>
          </cell>
          <cell r="B81" t="str">
            <v>MO - N</v>
          </cell>
          <cell r="D81" t="str">
            <v>CHECK IN COUNTER CA &amp; VN</v>
          </cell>
          <cell r="E81">
            <v>41233</v>
          </cell>
          <cell r="F81">
            <v>5120434</v>
          </cell>
          <cell r="G81" t="str">
            <v>SITI NURMAH</v>
          </cell>
          <cell r="H81" t="str">
            <v>B</v>
          </cell>
          <cell r="I81" t="str">
            <v>P</v>
          </cell>
          <cell r="J81" t="str">
            <v>Tangerang, 15/10/1993</v>
          </cell>
          <cell r="Q81" t="str">
            <v>Single</v>
          </cell>
        </row>
        <row r="82">
          <cell r="A82" t="str">
            <v>PRIMA</v>
          </cell>
          <cell r="B82" t="str">
            <v>MO - N</v>
          </cell>
          <cell r="D82" t="str">
            <v>CHECK IN COUNTER CA &amp; VN</v>
          </cell>
          <cell r="E82">
            <v>41233</v>
          </cell>
          <cell r="F82">
            <v>5120435</v>
          </cell>
          <cell r="G82" t="str">
            <v>SUSANTI</v>
          </cell>
          <cell r="H82" t="str">
            <v>B</v>
          </cell>
          <cell r="I82" t="str">
            <v>P</v>
          </cell>
          <cell r="J82" t="str">
            <v>Kartaraharja, 11/5/1993</v>
          </cell>
          <cell r="Q82" t="str">
            <v>Single</v>
          </cell>
        </row>
        <row r="83">
          <cell r="A83" t="str">
            <v>PRIMA</v>
          </cell>
          <cell r="B83" t="str">
            <v>MO - N</v>
          </cell>
          <cell r="D83" t="str">
            <v>CHECK IN COUNTER CA &amp; VN</v>
          </cell>
          <cell r="E83">
            <v>41395</v>
          </cell>
          <cell r="F83">
            <v>5130145</v>
          </cell>
          <cell r="G83" t="str">
            <v>THEODORUS GUNGGRAH</v>
          </cell>
          <cell r="H83" t="str">
            <v>B</v>
          </cell>
          <cell r="I83" t="str">
            <v>L</v>
          </cell>
          <cell r="Q83" t="str">
            <v>Single</v>
          </cell>
          <cell r="S83" t="str">
            <v>PENAMBAHAN</v>
          </cell>
        </row>
        <row r="84">
          <cell r="A84" t="str">
            <v>PRIMA</v>
          </cell>
          <cell r="B84" t="str">
            <v>MO - N</v>
          </cell>
          <cell r="D84" t="str">
            <v>CHECK IN COUNTER CA &amp; VN</v>
          </cell>
          <cell r="E84">
            <v>41548</v>
          </cell>
          <cell r="F84">
            <v>5130285</v>
          </cell>
          <cell r="G84" t="str">
            <v>WINDY WIDHIASTUTI</v>
          </cell>
          <cell r="H84" t="str">
            <v>B</v>
          </cell>
          <cell r="I84" t="str">
            <v>P</v>
          </cell>
          <cell r="Q84" t="str">
            <v>Single</v>
          </cell>
          <cell r="S84" t="str">
            <v>PENAMBAHAN</v>
          </cell>
        </row>
        <row r="85">
          <cell r="A85" t="str">
            <v>PRIMA</v>
          </cell>
          <cell r="B85" t="str">
            <v>MO - N</v>
          </cell>
          <cell r="D85" t="str">
            <v>CHECK IN COUNTER CA &amp; VN</v>
          </cell>
          <cell r="E85">
            <v>41548</v>
          </cell>
          <cell r="F85">
            <v>5130286</v>
          </cell>
          <cell r="G85" t="str">
            <v>YUSRIFAL</v>
          </cell>
          <cell r="H85" t="str">
            <v>B</v>
          </cell>
          <cell r="I85" t="str">
            <v>L</v>
          </cell>
          <cell r="Q85" t="str">
            <v>Single</v>
          </cell>
          <cell r="S85" t="str">
            <v>PENAMBAHAN</v>
          </cell>
        </row>
        <row r="86">
          <cell r="A86" t="str">
            <v>PRIMA</v>
          </cell>
          <cell r="B86" t="str">
            <v>MO - N</v>
          </cell>
          <cell r="D86" t="str">
            <v>CHECK IN COUNTER CA &amp; VN</v>
          </cell>
          <cell r="E86">
            <v>42010</v>
          </cell>
          <cell r="F86">
            <v>5141224</v>
          </cell>
          <cell r="G86" t="str">
            <v>FITRI FBRIYANTI</v>
          </cell>
          <cell r="H86" t="str">
            <v>B</v>
          </cell>
          <cell r="I86" t="str">
            <v>P</v>
          </cell>
          <cell r="Q86" t="str">
            <v>Single</v>
          </cell>
          <cell r="S86" t="str">
            <v>PENGGANTIAN</v>
          </cell>
        </row>
        <row r="87">
          <cell r="A87" t="str">
            <v>PRIMA</v>
          </cell>
          <cell r="B87" t="str">
            <v>MO - N</v>
          </cell>
          <cell r="C87" t="str">
            <v>BOARDING GATE KE &amp; CA (MPA)</v>
          </cell>
          <cell r="D87" t="str">
            <v>BOARDING GATE KE &amp; CA</v>
          </cell>
          <cell r="E87">
            <v>40529</v>
          </cell>
          <cell r="F87">
            <v>5108222</v>
          </cell>
          <cell r="G87" t="str">
            <v>DIDI KOMARUDIN</v>
          </cell>
          <cell r="H87" t="str">
            <v>C/STF</v>
          </cell>
          <cell r="I87" t="str">
            <v>L</v>
          </cell>
          <cell r="J87" t="str">
            <v>Jakarta, 08/04/1982</v>
          </cell>
          <cell r="Q87" t="str">
            <v>MENIKAH</v>
          </cell>
        </row>
        <row r="88">
          <cell r="A88" t="str">
            <v>PRIMA</v>
          </cell>
          <cell r="B88" t="str">
            <v>MO - N</v>
          </cell>
          <cell r="D88" t="str">
            <v>BOARDING GATE KE &amp; CA</v>
          </cell>
          <cell r="E88">
            <v>41961</v>
          </cell>
          <cell r="F88">
            <v>5141111</v>
          </cell>
          <cell r="G88" t="str">
            <v>ADITYA CHANDRA</v>
          </cell>
          <cell r="H88" t="str">
            <v>B</v>
          </cell>
          <cell r="I88" t="str">
            <v>L</v>
          </cell>
          <cell r="S88" t="str">
            <v>PENGGANTIAN</v>
          </cell>
        </row>
        <row r="89">
          <cell r="A89" t="str">
            <v>PRIMA</v>
          </cell>
          <cell r="B89" t="str">
            <v>MO - N</v>
          </cell>
          <cell r="D89" t="str">
            <v>BOARDING GATE KE &amp; CA</v>
          </cell>
          <cell r="E89">
            <v>41626</v>
          </cell>
          <cell r="F89">
            <v>5130337</v>
          </cell>
          <cell r="G89" t="str">
            <v>BRAHMA SEMBIRING</v>
          </cell>
          <cell r="H89" t="str">
            <v>B</v>
          </cell>
          <cell r="I89" t="str">
            <v>L</v>
          </cell>
          <cell r="Q89" t="str">
            <v>Single</v>
          </cell>
          <cell r="S89" t="str">
            <v>PENAMBAHAN</v>
          </cell>
        </row>
        <row r="90">
          <cell r="A90" t="str">
            <v>PRIMA</v>
          </cell>
          <cell r="B90" t="str">
            <v>MO - N</v>
          </cell>
          <cell r="D90" t="str">
            <v>BOARDING GATE KE &amp; CA</v>
          </cell>
          <cell r="E90">
            <v>41632</v>
          </cell>
          <cell r="F90">
            <v>5130352</v>
          </cell>
          <cell r="G90" t="str">
            <v>ELI NOKIYAH</v>
          </cell>
          <cell r="H90" t="str">
            <v>B</v>
          </cell>
          <cell r="I90" t="str">
            <v>P</v>
          </cell>
          <cell r="Q90" t="str">
            <v>Single</v>
          </cell>
          <cell r="S90" t="str">
            <v>PENAMBAHAN</v>
          </cell>
        </row>
        <row r="91">
          <cell r="A91" t="str">
            <v>PRIMA</v>
          </cell>
          <cell r="B91" t="str">
            <v>MO - N</v>
          </cell>
          <cell r="D91" t="str">
            <v>BOARDING GATE KE &amp; CA</v>
          </cell>
          <cell r="E91">
            <v>41632</v>
          </cell>
          <cell r="F91">
            <v>5130353</v>
          </cell>
          <cell r="G91" t="str">
            <v>ERHANA LYSTIA</v>
          </cell>
          <cell r="H91" t="str">
            <v>B</v>
          </cell>
          <cell r="I91" t="str">
            <v>P</v>
          </cell>
          <cell r="Q91" t="str">
            <v>Single</v>
          </cell>
          <cell r="S91" t="str">
            <v>PENAMBAHAN</v>
          </cell>
        </row>
        <row r="92">
          <cell r="A92" t="str">
            <v>PRIMA</v>
          </cell>
          <cell r="B92" t="str">
            <v>MO - N</v>
          </cell>
          <cell r="D92" t="str">
            <v>BOARDING GATE KE &amp; CA</v>
          </cell>
          <cell r="E92">
            <v>41626</v>
          </cell>
          <cell r="F92">
            <v>5130341</v>
          </cell>
          <cell r="G92" t="str">
            <v>IBRAHIM</v>
          </cell>
          <cell r="H92" t="str">
            <v>B</v>
          </cell>
          <cell r="I92" t="str">
            <v>L</v>
          </cell>
          <cell r="Q92" t="str">
            <v>Single</v>
          </cell>
          <cell r="S92" t="str">
            <v>PENAMBAHAN</v>
          </cell>
        </row>
        <row r="93">
          <cell r="A93" t="str">
            <v>PRIMA</v>
          </cell>
          <cell r="B93" t="str">
            <v>MO - N</v>
          </cell>
          <cell r="D93" t="str">
            <v>BOARDING GATE KE &amp; CA</v>
          </cell>
          <cell r="E93">
            <v>40973</v>
          </cell>
          <cell r="F93">
            <v>5120078</v>
          </cell>
          <cell r="G93" t="str">
            <v>IMTIHAN RAMADLAN</v>
          </cell>
          <cell r="H93" t="str">
            <v>B</v>
          </cell>
          <cell r="I93" t="str">
            <v>L</v>
          </cell>
          <cell r="J93" t="str">
            <v>Jakarta, 1/4/1990</v>
          </cell>
          <cell r="Q93" t="str">
            <v>Single</v>
          </cell>
        </row>
        <row r="94">
          <cell r="A94" t="str">
            <v>PRIMA</v>
          </cell>
          <cell r="B94" t="str">
            <v>MO - N</v>
          </cell>
          <cell r="D94" t="str">
            <v>BOARDING GATE KE &amp; CA</v>
          </cell>
          <cell r="E94">
            <v>40889</v>
          </cell>
          <cell r="F94">
            <v>5110353</v>
          </cell>
          <cell r="G94" t="str">
            <v>NIA ISWORO</v>
          </cell>
          <cell r="H94" t="str">
            <v>B</v>
          </cell>
          <cell r="I94" t="str">
            <v>P</v>
          </cell>
          <cell r="J94" t="str">
            <v>Banjar Negara, 25-12-1992</v>
          </cell>
          <cell r="Q94" t="str">
            <v>Single</v>
          </cell>
        </row>
        <row r="95">
          <cell r="A95" t="str">
            <v>PRIMA</v>
          </cell>
          <cell r="B95" t="str">
            <v>MO - N</v>
          </cell>
          <cell r="D95" t="str">
            <v>BOARDING GATE KE &amp; CA</v>
          </cell>
          <cell r="E95">
            <v>41426</v>
          </cell>
          <cell r="F95">
            <v>5130153</v>
          </cell>
          <cell r="G95" t="str">
            <v>RIVIANA GIYANTI. S</v>
          </cell>
          <cell r="H95" t="str">
            <v>B</v>
          </cell>
          <cell r="I95" t="str">
            <v>P</v>
          </cell>
          <cell r="S95" t="str">
            <v>PENGGANTI</v>
          </cell>
        </row>
        <row r="96">
          <cell r="A96" t="str">
            <v>PRIMA</v>
          </cell>
          <cell r="B96" t="str">
            <v>MO - N</v>
          </cell>
          <cell r="D96" t="str">
            <v>BOARDING GATE KE &amp; CA</v>
          </cell>
          <cell r="E96">
            <v>41178</v>
          </cell>
          <cell r="F96">
            <v>5120309</v>
          </cell>
          <cell r="G96" t="str">
            <v>RIZKI SUSANTO</v>
          </cell>
          <cell r="H96" t="str">
            <v>B</v>
          </cell>
          <cell r="I96" t="str">
            <v>L</v>
          </cell>
          <cell r="J96" t="str">
            <v>Jakarta, 7/12/1991</v>
          </cell>
          <cell r="Q96" t="str">
            <v>Single</v>
          </cell>
        </row>
        <row r="97">
          <cell r="A97" t="str">
            <v>PRIMA</v>
          </cell>
          <cell r="B97" t="str">
            <v>MO - N</v>
          </cell>
          <cell r="D97" t="str">
            <v>BOARDING GATE KE &amp; CA</v>
          </cell>
          <cell r="E97">
            <v>40889</v>
          </cell>
          <cell r="F97">
            <v>5110357</v>
          </cell>
          <cell r="G97" t="str">
            <v>SUKMA SULTAN</v>
          </cell>
          <cell r="H97" t="str">
            <v>B</v>
          </cell>
          <cell r="I97" t="str">
            <v>P</v>
          </cell>
          <cell r="J97" t="str">
            <v>Parepare, 15-11-1993</v>
          </cell>
          <cell r="Q97" t="str">
            <v>Single</v>
          </cell>
        </row>
        <row r="98">
          <cell r="A98" t="str">
            <v>PRIMA</v>
          </cell>
          <cell r="B98" t="str">
            <v>MO - N</v>
          </cell>
          <cell r="D98" t="str">
            <v>BOARDING GATE KE &amp; CA</v>
          </cell>
          <cell r="E98">
            <v>41632</v>
          </cell>
          <cell r="F98">
            <v>5130365</v>
          </cell>
          <cell r="G98" t="str">
            <v>SURAYA FIRMAN</v>
          </cell>
          <cell r="H98" t="str">
            <v>B</v>
          </cell>
          <cell r="I98" t="str">
            <v>P</v>
          </cell>
          <cell r="Q98" t="str">
            <v>Single</v>
          </cell>
          <cell r="S98" t="str">
            <v>PENAMBAHAN</v>
          </cell>
        </row>
        <row r="99">
          <cell r="A99" t="str">
            <v>PRIMA</v>
          </cell>
          <cell r="B99" t="str">
            <v>MO - N</v>
          </cell>
          <cell r="D99" t="str">
            <v>BOARDING GATE KE &amp; CA</v>
          </cell>
          <cell r="E99">
            <v>40889</v>
          </cell>
          <cell r="F99">
            <v>5110362</v>
          </cell>
          <cell r="G99" t="str">
            <v>YULI ASTUTI</v>
          </cell>
          <cell r="H99" t="str">
            <v>B</v>
          </cell>
          <cell r="I99" t="str">
            <v>P</v>
          </cell>
          <cell r="J99" t="str">
            <v>Tanjung Morawa 04-12-1993</v>
          </cell>
          <cell r="Q99" t="str">
            <v>Single</v>
          </cell>
        </row>
        <row r="100">
          <cell r="A100" t="str">
            <v>PRIMA</v>
          </cell>
          <cell r="B100" t="str">
            <v>MO - N</v>
          </cell>
          <cell r="D100" t="str">
            <v>BOARDING GATE KE &amp; CA</v>
          </cell>
          <cell r="E100">
            <v>41737</v>
          </cell>
          <cell r="F100">
            <v>5140416</v>
          </cell>
          <cell r="G100" t="str">
            <v>YUSMITA EKA YULY</v>
          </cell>
          <cell r="H100" t="str">
            <v>B</v>
          </cell>
          <cell r="I100" t="str">
            <v>P</v>
          </cell>
          <cell r="S100" t="str">
            <v>PENGGANTI</v>
          </cell>
        </row>
        <row r="101">
          <cell r="A101" t="str">
            <v>PRIMA</v>
          </cell>
          <cell r="B101" t="str">
            <v>MO - N</v>
          </cell>
          <cell r="C101" t="str">
            <v>CHECK IN COUNTER KE &amp; CA (MPA)</v>
          </cell>
          <cell r="D101" t="str">
            <v>CHECK IN COUNTER KE &amp; CA</v>
          </cell>
          <cell r="E101">
            <v>41456</v>
          </cell>
          <cell r="F101">
            <v>5107235</v>
          </cell>
          <cell r="G101" t="str">
            <v>IRMA MAILANI</v>
          </cell>
          <cell r="H101" t="str">
            <v>D/STF</v>
          </cell>
          <cell r="I101" t="str">
            <v>P</v>
          </cell>
          <cell r="J101" t="str">
            <v>Jakarta, 05-12-1981</v>
          </cell>
          <cell r="Q101" t="str">
            <v>MENIKAH</v>
          </cell>
          <cell r="S101" t="str">
            <v>PENGGANTI (EX GRAVIDA )</v>
          </cell>
        </row>
        <row r="102">
          <cell r="A102" t="str">
            <v>PRIMA</v>
          </cell>
          <cell r="B102" t="str">
            <v>MO - N</v>
          </cell>
          <cell r="D102" t="str">
            <v>CHECK IN COUNTER KE &amp; CA</v>
          </cell>
          <cell r="E102">
            <v>40031</v>
          </cell>
          <cell r="F102">
            <v>5107792</v>
          </cell>
          <cell r="G102" t="str">
            <v>ANGGRIAWAN</v>
          </cell>
          <cell r="H102" t="str">
            <v>C/STF</v>
          </cell>
          <cell r="I102" t="str">
            <v>L</v>
          </cell>
          <cell r="J102" t="str">
            <v>Jakarta, 19-02-1986</v>
          </cell>
          <cell r="Q102" t="str">
            <v>Single</v>
          </cell>
        </row>
        <row r="103">
          <cell r="A103" t="str">
            <v>PRIMA</v>
          </cell>
          <cell r="B103" t="str">
            <v>MO - N</v>
          </cell>
          <cell r="D103" t="str">
            <v>CHECK IN COUNTER KE &amp; CA</v>
          </cell>
          <cell r="E103">
            <v>39600</v>
          </cell>
          <cell r="F103" t="str">
            <v>5107622</v>
          </cell>
          <cell r="G103" t="str">
            <v>PUTRI HANDAYANI</v>
          </cell>
          <cell r="H103" t="str">
            <v>C/STF</v>
          </cell>
          <cell r="I103" t="str">
            <v>P</v>
          </cell>
          <cell r="J103" t="str">
            <v>Jakarta, 28-12-1985</v>
          </cell>
          <cell r="Q103" t="str">
            <v>Single</v>
          </cell>
        </row>
        <row r="104">
          <cell r="A104" t="str">
            <v>PRIMA</v>
          </cell>
          <cell r="B104" t="str">
            <v>MO - N</v>
          </cell>
          <cell r="D104" t="str">
            <v>ASUP CHECK IN COUNTER KE &amp; CA</v>
          </cell>
          <cell r="E104">
            <v>39083</v>
          </cell>
          <cell r="F104" t="str">
            <v>5107335</v>
          </cell>
          <cell r="G104" t="str">
            <v>SOLEH SUKANDI</v>
          </cell>
          <cell r="H104" t="str">
            <v>C/STF</v>
          </cell>
          <cell r="I104" t="str">
            <v>L</v>
          </cell>
          <cell r="J104" t="str">
            <v>Cirebon, 08-01-1977</v>
          </cell>
          <cell r="Q104" t="str">
            <v>MENIKAH</v>
          </cell>
        </row>
        <row r="105">
          <cell r="A105" t="str">
            <v>PRIMA</v>
          </cell>
          <cell r="B105" t="str">
            <v>MO - N</v>
          </cell>
          <cell r="D105" t="str">
            <v>CHECK IN COUNTER KE &amp; CA</v>
          </cell>
          <cell r="E105">
            <v>40366</v>
          </cell>
          <cell r="F105">
            <v>5108039</v>
          </cell>
          <cell r="G105" t="str">
            <v>VICKY ANDRIAN M</v>
          </cell>
          <cell r="H105" t="str">
            <v>C/STF</v>
          </cell>
          <cell r="I105" t="str">
            <v>P</v>
          </cell>
          <cell r="J105" t="str">
            <v>Kediri, 03-03-1991</v>
          </cell>
          <cell r="N105" t="str">
            <v>ISLAM</v>
          </cell>
          <cell r="O105" t="str">
            <v>Jl.Gatot Subroto Gg.Tegal sari No.17 a Mrican Kediri</v>
          </cell>
          <cell r="P105" t="str">
            <v>085749138995</v>
          </cell>
          <cell r="S105" t="str">
            <v>PENGGANTI</v>
          </cell>
        </row>
        <row r="106">
          <cell r="A106" t="str">
            <v>PRIMA</v>
          </cell>
          <cell r="B106" t="str">
            <v>MO - N</v>
          </cell>
          <cell r="D106" t="str">
            <v>CHECK IN COUNTER KE &amp; CA</v>
          </cell>
          <cell r="E106">
            <v>40759</v>
          </cell>
          <cell r="F106">
            <v>5110152</v>
          </cell>
          <cell r="G106" t="str">
            <v>AHMAD FIKRI</v>
          </cell>
          <cell r="H106" t="str">
            <v>B</v>
          </cell>
          <cell r="I106" t="str">
            <v>L</v>
          </cell>
          <cell r="J106" t="str">
            <v>Tangerang, 02-12-1991</v>
          </cell>
          <cell r="Q106" t="str">
            <v>Single</v>
          </cell>
        </row>
        <row r="107">
          <cell r="A107" t="str">
            <v>PRIMA</v>
          </cell>
          <cell r="B107" t="str">
            <v>MO - N</v>
          </cell>
          <cell r="D107" t="str">
            <v>CHECK IN COUNTER KE &amp; CA</v>
          </cell>
          <cell r="E107">
            <v>41215</v>
          </cell>
          <cell r="F107" t="str">
            <v>5120388</v>
          </cell>
          <cell r="G107" t="str">
            <v>DIAH RANI SEPTIAN</v>
          </cell>
          <cell r="H107" t="str">
            <v>B</v>
          </cell>
          <cell r="I107" t="str">
            <v>P</v>
          </cell>
          <cell r="J107" t="str">
            <v>Jakarta, 19/9/1994</v>
          </cell>
          <cell r="Q107" t="str">
            <v>Single</v>
          </cell>
        </row>
        <row r="108">
          <cell r="A108" t="str">
            <v>PRIMA</v>
          </cell>
          <cell r="B108" t="str">
            <v>MO - N</v>
          </cell>
          <cell r="D108" t="str">
            <v>CHECK IN COUNTER KE &amp; CA</v>
          </cell>
          <cell r="E108">
            <v>41233</v>
          </cell>
          <cell r="F108">
            <v>5120418</v>
          </cell>
          <cell r="G108" t="str">
            <v>EVI KARINA</v>
          </cell>
          <cell r="H108" t="str">
            <v>B</v>
          </cell>
          <cell r="I108" t="str">
            <v>P</v>
          </cell>
          <cell r="J108" t="str">
            <v>Jatitadar, 21/6/1994</v>
          </cell>
          <cell r="Q108" t="str">
            <v>Single</v>
          </cell>
        </row>
        <row r="109">
          <cell r="A109" t="str">
            <v>PRIMA</v>
          </cell>
          <cell r="B109" t="str">
            <v>MO - N</v>
          </cell>
          <cell r="D109" t="str">
            <v>CHECK IN COUNTER KE &amp; CA</v>
          </cell>
          <cell r="E109">
            <v>41548</v>
          </cell>
          <cell r="F109">
            <v>5130287</v>
          </cell>
          <cell r="G109" t="str">
            <v>HIENISSIE GUINNESS MANTIRI</v>
          </cell>
          <cell r="H109" t="str">
            <v>B</v>
          </cell>
          <cell r="I109" t="str">
            <v>P</v>
          </cell>
          <cell r="Q109" t="str">
            <v>Single</v>
          </cell>
          <cell r="S109" t="str">
            <v>PENAMBAHAN</v>
          </cell>
        </row>
        <row r="110">
          <cell r="A110" t="str">
            <v>PRIMA</v>
          </cell>
          <cell r="B110" t="str">
            <v>MO - N</v>
          </cell>
          <cell r="D110" t="str">
            <v>CHECK IN COUNTER KE &amp; CA</v>
          </cell>
          <cell r="E110">
            <v>41215</v>
          </cell>
          <cell r="F110" t="str">
            <v>5120404</v>
          </cell>
          <cell r="G110" t="str">
            <v>NOVIKA MARDATILLAH</v>
          </cell>
          <cell r="H110" t="str">
            <v>B</v>
          </cell>
          <cell r="I110" t="str">
            <v>P</v>
          </cell>
          <cell r="J110" t="str">
            <v>Bengkulu Utara, 11/10/1993</v>
          </cell>
          <cell r="Q110" t="str">
            <v>Single</v>
          </cell>
        </row>
        <row r="111">
          <cell r="A111" t="str">
            <v>PRIMA</v>
          </cell>
          <cell r="B111" t="str">
            <v>MO - N</v>
          </cell>
          <cell r="D111" t="str">
            <v>CHECK IN COUNTER KE &amp; CA</v>
          </cell>
          <cell r="E111">
            <v>41192</v>
          </cell>
          <cell r="F111">
            <v>5120367</v>
          </cell>
          <cell r="G111" t="str">
            <v>OKTAVIANI IRAWATI</v>
          </cell>
          <cell r="H111" t="str">
            <v>B</v>
          </cell>
          <cell r="I111" t="str">
            <v>P</v>
          </cell>
          <cell r="J111" t="str">
            <v>Padang Bintungan, 10/12/1992</v>
          </cell>
          <cell r="S111" t="str">
            <v>PENGGANTI</v>
          </cell>
        </row>
        <row r="112">
          <cell r="A112" t="str">
            <v>PRIMA</v>
          </cell>
          <cell r="B112" t="str">
            <v>MO - N</v>
          </cell>
          <cell r="D112" t="str">
            <v>CHECK IN COUNTER KE &amp; CA</v>
          </cell>
          <cell r="E112">
            <v>40889</v>
          </cell>
          <cell r="F112">
            <v>5110354</v>
          </cell>
          <cell r="G112" t="str">
            <v>PUTRI NUGRAHENI</v>
          </cell>
          <cell r="H112" t="str">
            <v>B</v>
          </cell>
          <cell r="I112" t="str">
            <v>P</v>
          </cell>
          <cell r="J112" t="str">
            <v>Lampung, 29-11-1993</v>
          </cell>
          <cell r="Q112" t="str">
            <v>Single</v>
          </cell>
        </row>
        <row r="113">
          <cell r="A113" t="str">
            <v>PRIMA</v>
          </cell>
          <cell r="B113" t="str">
            <v>MO - N</v>
          </cell>
          <cell r="D113" t="str">
            <v>CHECK IN COUNTER KE &amp; CA</v>
          </cell>
          <cell r="E113">
            <v>40889</v>
          </cell>
          <cell r="F113">
            <v>5110355</v>
          </cell>
          <cell r="G113" t="str">
            <v>RASYANTHI</v>
          </cell>
          <cell r="H113" t="str">
            <v>B</v>
          </cell>
          <cell r="I113" t="str">
            <v>P</v>
          </cell>
          <cell r="J113" t="str">
            <v>Tanjung Karang, 23-06-1991</v>
          </cell>
          <cell r="Q113" t="str">
            <v>Single</v>
          </cell>
        </row>
        <row r="114">
          <cell r="A114" t="str">
            <v>PRIMA</v>
          </cell>
          <cell r="B114" t="str">
            <v>MO - N</v>
          </cell>
          <cell r="D114" t="str">
            <v>CHECK IN COUNTER KE &amp; CA</v>
          </cell>
          <cell r="E114">
            <v>40299</v>
          </cell>
          <cell r="F114">
            <v>5107950</v>
          </cell>
          <cell r="G114" t="str">
            <v>SERIYAWATI</v>
          </cell>
          <cell r="H114" t="str">
            <v>B</v>
          </cell>
          <cell r="I114" t="str">
            <v>P</v>
          </cell>
          <cell r="J114" t="str">
            <v>Lubang Ido, 06-09-1990</v>
          </cell>
          <cell r="Q114" t="str">
            <v>Single</v>
          </cell>
        </row>
        <row r="115">
          <cell r="A115" t="str">
            <v>PRIMA</v>
          </cell>
          <cell r="B115" t="str">
            <v>MO - N</v>
          </cell>
          <cell r="D115" t="str">
            <v>CHECK IN COUNTER KE &amp; CA</v>
          </cell>
          <cell r="E115">
            <v>40575</v>
          </cell>
          <cell r="F115">
            <v>5110012</v>
          </cell>
          <cell r="G115" t="str">
            <v>SISKA RATNA PURI</v>
          </cell>
          <cell r="H115" t="str">
            <v>B</v>
          </cell>
          <cell r="I115" t="str">
            <v>P</v>
          </cell>
          <cell r="J115" t="str">
            <v>Lebak, 9/9/1990</v>
          </cell>
          <cell r="Q115" t="str">
            <v>Single</v>
          </cell>
        </row>
        <row r="116">
          <cell r="A116" t="str">
            <v>PRIMA</v>
          </cell>
          <cell r="B116" t="str">
            <v>MO - N</v>
          </cell>
          <cell r="D116" t="str">
            <v>CHECK IN COUNTER KE &amp; CA</v>
          </cell>
          <cell r="E116">
            <v>40889</v>
          </cell>
          <cell r="F116">
            <v>5110356</v>
          </cell>
          <cell r="G116" t="str">
            <v>SITI TUAMANAH</v>
          </cell>
          <cell r="H116" t="str">
            <v>B</v>
          </cell>
          <cell r="I116" t="str">
            <v>P</v>
          </cell>
          <cell r="J116" t="str">
            <v>Lampung, 09-08-1993</v>
          </cell>
          <cell r="Q116" t="str">
            <v>Single</v>
          </cell>
        </row>
        <row r="117">
          <cell r="A117" t="str">
            <v>PRIMA</v>
          </cell>
          <cell r="B117" t="str">
            <v>MO - N</v>
          </cell>
          <cell r="D117" t="str">
            <v>CHECK IN COUNTER KE &amp; CA</v>
          </cell>
          <cell r="E117">
            <v>41225</v>
          </cell>
          <cell r="F117" t="str">
            <v>5120463</v>
          </cell>
          <cell r="G117" t="str">
            <v>SUHEALI</v>
          </cell>
          <cell r="H117" t="str">
            <v>B</v>
          </cell>
          <cell r="I117" t="str">
            <v>L</v>
          </cell>
          <cell r="J117" t="str">
            <v>Tasikmalaya, 21/11/1993</v>
          </cell>
          <cell r="Q117" t="str">
            <v>Single</v>
          </cell>
          <cell r="S117" t="str">
            <v>PENGGANTI OKTRYANI J</v>
          </cell>
        </row>
        <row r="118">
          <cell r="A118" t="str">
            <v>PRIMA</v>
          </cell>
          <cell r="B118" t="str">
            <v>MO - N</v>
          </cell>
          <cell r="D118" t="str">
            <v>CHECK IN COUNTER KE &amp; CA</v>
          </cell>
          <cell r="E118">
            <v>41456</v>
          </cell>
          <cell r="F118">
            <v>5130186</v>
          </cell>
          <cell r="G118" t="str">
            <v>THERESIA MAIDONKA</v>
          </cell>
          <cell r="H118" t="str">
            <v>B</v>
          </cell>
          <cell r="I118" t="str">
            <v>P</v>
          </cell>
          <cell r="Q118" t="str">
            <v>Single</v>
          </cell>
          <cell r="S118" t="str">
            <v>PENGGANTI</v>
          </cell>
        </row>
        <row r="119">
          <cell r="A119" t="str">
            <v>PRIMA</v>
          </cell>
          <cell r="B119" t="str">
            <v>MO - N</v>
          </cell>
          <cell r="D119" t="str">
            <v>CHECK IN COUNTER KE &amp; CA</v>
          </cell>
          <cell r="E119">
            <v>40889</v>
          </cell>
          <cell r="F119">
            <v>5110360</v>
          </cell>
          <cell r="G119" t="str">
            <v>YESI TRIANI</v>
          </cell>
          <cell r="H119" t="str">
            <v>B</v>
          </cell>
          <cell r="I119" t="str">
            <v>P</v>
          </cell>
          <cell r="J119" t="str">
            <v>Ciamis, 05-05-1992</v>
          </cell>
          <cell r="Q119" t="str">
            <v>Single</v>
          </cell>
        </row>
        <row r="120">
          <cell r="A120" t="str">
            <v>PRIMA</v>
          </cell>
          <cell r="B120" t="str">
            <v>MO - N</v>
          </cell>
          <cell r="D120" t="str">
            <v>CHECK IN COUNTER KE &amp; CA</v>
          </cell>
          <cell r="E120">
            <v>40889</v>
          </cell>
          <cell r="F120">
            <v>5110359</v>
          </cell>
          <cell r="G120" t="str">
            <v>YESSY ANGGRAINI</v>
          </cell>
          <cell r="H120" t="str">
            <v>B</v>
          </cell>
          <cell r="I120" t="str">
            <v>P</v>
          </cell>
          <cell r="J120" t="str">
            <v>Lampung, 11-04-1993</v>
          </cell>
          <cell r="Q120" t="str">
            <v>Single</v>
          </cell>
        </row>
        <row r="121">
          <cell r="A121" t="str">
            <v>PRIMA</v>
          </cell>
          <cell r="B121" t="str">
            <v>MO - N</v>
          </cell>
          <cell r="D121" t="str">
            <v>CHECK IN COUNTER KE &amp; CA</v>
          </cell>
          <cell r="E121">
            <v>40366</v>
          </cell>
          <cell r="F121">
            <v>5108038</v>
          </cell>
          <cell r="G121" t="str">
            <v>ZAKARIA</v>
          </cell>
          <cell r="H121" t="str">
            <v>B</v>
          </cell>
          <cell r="I121" t="str">
            <v>L</v>
          </cell>
          <cell r="J121" t="str">
            <v>Sungai raya, 06-07-1986</v>
          </cell>
        </row>
        <row r="122">
          <cell r="A122" t="str">
            <v>PRIMA</v>
          </cell>
          <cell r="B122" t="str">
            <v>MO - N</v>
          </cell>
          <cell r="C122" t="str">
            <v>CHECK IN COUNTER RBA (BI)</v>
          </cell>
          <cell r="D122" t="str">
            <v>ASSUP Check-In Counter for RBA</v>
          </cell>
          <cell r="E122">
            <v>39083</v>
          </cell>
          <cell r="F122" t="str">
            <v>5107327</v>
          </cell>
          <cell r="G122" t="str">
            <v>SARWANI</v>
          </cell>
          <cell r="H122" t="str">
            <v>D/STF</v>
          </cell>
          <cell r="I122" t="str">
            <v>L</v>
          </cell>
          <cell r="J122" t="str">
            <v>JAKARTA, 03-03-1968</v>
          </cell>
          <cell r="K122" t="str">
            <v>DG, RBA PRODUCT, KURSUS SERVICE</v>
          </cell>
          <cell r="L122" t="str">
            <v>GPCGK/IS/001/III/2011</v>
          </cell>
          <cell r="N122" t="str">
            <v>ISLAM</v>
          </cell>
          <cell r="P122" t="str">
            <v>0816-1366-528</v>
          </cell>
          <cell r="Q122" t="str">
            <v>MENIKAH</v>
          </cell>
        </row>
        <row r="123">
          <cell r="A123" t="str">
            <v>PRIMA</v>
          </cell>
          <cell r="B123" t="str">
            <v>MO - N</v>
          </cell>
          <cell r="D123" t="str">
            <v>Check-in Counter RBA</v>
          </cell>
          <cell r="E123">
            <v>39083</v>
          </cell>
          <cell r="F123" t="str">
            <v>5107108</v>
          </cell>
          <cell r="G123" t="str">
            <v>ABDUL LATIEF ST</v>
          </cell>
          <cell r="H123" t="str">
            <v>C/STF</v>
          </cell>
          <cell r="I123" t="str">
            <v>L</v>
          </cell>
          <cell r="J123" t="str">
            <v>Jakarta, 18-09-1976</v>
          </cell>
          <cell r="N123" t="str">
            <v>ISLAM</v>
          </cell>
          <cell r="O123" t="str">
            <v>JL. REMAJA III NO.12 RT 03/08 CEMPAKA BARU</v>
          </cell>
          <cell r="P123" t="str">
            <v>0856-7922-243</v>
          </cell>
          <cell r="Q123" t="str">
            <v>MENIKAH</v>
          </cell>
        </row>
        <row r="124">
          <cell r="A124" t="str">
            <v>PRIMA</v>
          </cell>
          <cell r="B124" t="str">
            <v>MO - N</v>
          </cell>
          <cell r="D124" t="str">
            <v>ASSUP Check-in Counter RBA</v>
          </cell>
          <cell r="E124">
            <v>40002</v>
          </cell>
          <cell r="F124">
            <v>5107783</v>
          </cell>
          <cell r="G124" t="str">
            <v>ABDUL RACHMAN</v>
          </cell>
          <cell r="H124" t="str">
            <v>C/STF</v>
          </cell>
          <cell r="I124" t="str">
            <v>L</v>
          </cell>
          <cell r="J124" t="str">
            <v>JAKARTA, 11-03-1981</v>
          </cell>
          <cell r="K124" t="str">
            <v>DG, RBA PRODUCT KNOWN, RBA HANDLING</v>
          </cell>
          <cell r="L124" t="str">
            <v>GP/CGK/IS/0012/111</v>
          </cell>
          <cell r="N124" t="str">
            <v>ISLAM</v>
          </cell>
          <cell r="O124" t="str">
            <v>JL. PISANGAN BARU II RT 12/08 NO 14 JATINEGARA</v>
          </cell>
          <cell r="P124" t="str">
            <v>082125019735</v>
          </cell>
          <cell r="Q124" t="str">
            <v>MENIKAH</v>
          </cell>
        </row>
        <row r="125">
          <cell r="A125" t="str">
            <v>PRIMA</v>
          </cell>
          <cell r="B125" t="str">
            <v>MO - N</v>
          </cell>
          <cell r="D125" t="str">
            <v>ASSUP Check-in Counter RBA</v>
          </cell>
          <cell r="E125">
            <v>40212</v>
          </cell>
          <cell r="F125">
            <v>5107873</v>
          </cell>
          <cell r="G125" t="str">
            <v>RIZQI MAULANA</v>
          </cell>
          <cell r="H125" t="str">
            <v>C/STF</v>
          </cell>
          <cell r="I125" t="str">
            <v>L</v>
          </cell>
          <cell r="J125" t="str">
            <v>JAKARTA, 06-07-1991</v>
          </cell>
          <cell r="K125" t="str">
            <v>GROOMING, PAX&amp;BAGG, BOAR MAG, DG</v>
          </cell>
          <cell r="N125" t="str">
            <v>ISLAM</v>
          </cell>
          <cell r="O125" t="str">
            <v>JL. SURYA DARMA RT 01/07 NEGLASARI - TNG</v>
          </cell>
          <cell r="P125" t="str">
            <v>0812-8043-2123</v>
          </cell>
          <cell r="Q125" t="str">
            <v>Single</v>
          </cell>
        </row>
        <row r="126">
          <cell r="A126" t="str">
            <v>PRIMA</v>
          </cell>
          <cell r="B126" t="str">
            <v>MO - N</v>
          </cell>
          <cell r="C126" t="str">
            <v>BOARDING GATE RBA (BI)</v>
          </cell>
          <cell r="D126" t="str">
            <v>Boarding Gate for RBA</v>
          </cell>
          <cell r="E126">
            <v>40036</v>
          </cell>
          <cell r="F126">
            <v>5107794</v>
          </cell>
          <cell r="G126" t="str">
            <v>SANTIKA</v>
          </cell>
          <cell r="H126" t="str">
            <v>C/STF</v>
          </cell>
          <cell r="I126" t="str">
            <v>P</v>
          </cell>
          <cell r="J126" t="str">
            <v>TANGERANG, 15-02-1991</v>
          </cell>
          <cell r="K126" t="str">
            <v>GROOMING, PAX&amp;BAGG, BOAR MAG</v>
          </cell>
          <cell r="N126" t="str">
            <v>ISLAM</v>
          </cell>
          <cell r="O126" t="str">
            <v>PRM GRIYA LEBAK WANGI BLOK B3/11 SEPATAN TIMUR</v>
          </cell>
          <cell r="P126" t="str">
            <v>0852-2073-8754</v>
          </cell>
          <cell r="Q126" t="str">
            <v>Single</v>
          </cell>
        </row>
        <row r="127">
          <cell r="A127" t="str">
            <v>PRIMA</v>
          </cell>
          <cell r="B127" t="str">
            <v>MO - N</v>
          </cell>
          <cell r="D127" t="str">
            <v>Boarding Gate for RBA</v>
          </cell>
          <cell r="E127">
            <v>39482</v>
          </cell>
          <cell r="F127">
            <v>5107583</v>
          </cell>
          <cell r="G127" t="str">
            <v>SEPTININGSIH</v>
          </cell>
          <cell r="H127" t="str">
            <v>C/STF</v>
          </cell>
          <cell r="I127" t="str">
            <v>P</v>
          </cell>
          <cell r="J127" t="str">
            <v>JAKARTA, 30-09-1986</v>
          </cell>
          <cell r="N127" t="str">
            <v>ISLAM</v>
          </cell>
          <cell r="O127" t="str">
            <v>JL. PONDOK KELAPA IX BLOK D1 NO 31 JAKTIM</v>
          </cell>
          <cell r="P127" t="str">
            <v>0813-1480-6973</v>
          </cell>
          <cell r="Q127" t="str">
            <v>MENIKAH</v>
          </cell>
        </row>
        <row r="128">
          <cell r="A128" t="str">
            <v>PRIMA</v>
          </cell>
          <cell r="B128" t="str">
            <v>MO - N</v>
          </cell>
          <cell r="D128" t="str">
            <v>Check-in Counter RBA</v>
          </cell>
          <cell r="E128">
            <v>40759</v>
          </cell>
          <cell r="F128">
            <v>5110154</v>
          </cell>
          <cell r="G128" t="str">
            <v>ARIES CAHYADI</v>
          </cell>
          <cell r="H128" t="str">
            <v>B</v>
          </cell>
          <cell r="I128" t="str">
            <v>L</v>
          </cell>
          <cell r="J128" t="str">
            <v>JAKARTA, 23-03-1992</v>
          </cell>
          <cell r="N128" t="str">
            <v>ISLAM</v>
          </cell>
          <cell r="P128" t="str">
            <v>0896-5179-7157</v>
          </cell>
          <cell r="Q128" t="str">
            <v>Single</v>
          </cell>
        </row>
        <row r="129">
          <cell r="A129" t="str">
            <v>PRIMA</v>
          </cell>
          <cell r="B129" t="str">
            <v>MO - N</v>
          </cell>
          <cell r="D129" t="str">
            <v>Check-in Counter RBA</v>
          </cell>
          <cell r="E129">
            <v>41548</v>
          </cell>
          <cell r="F129">
            <v>5130272</v>
          </cell>
          <cell r="G129" t="str">
            <v>DODY HARI SETIAWAN</v>
          </cell>
          <cell r="H129" t="str">
            <v>B</v>
          </cell>
          <cell r="I129" t="str">
            <v>L</v>
          </cell>
          <cell r="P129" t="str">
            <v>0821-4162-2957</v>
          </cell>
          <cell r="Q129" t="str">
            <v>Single</v>
          </cell>
          <cell r="S129" t="str">
            <v>PENGGANTI</v>
          </cell>
        </row>
        <row r="130">
          <cell r="A130" t="str">
            <v>PRIMA</v>
          </cell>
          <cell r="B130" t="str">
            <v>MO - N</v>
          </cell>
          <cell r="D130" t="str">
            <v>Boarding Gate for RBA</v>
          </cell>
          <cell r="E130">
            <v>41334</v>
          </cell>
          <cell r="F130">
            <v>5130049</v>
          </cell>
          <cell r="G130" t="str">
            <v>ELSA DWI CAHYANINGRUM</v>
          </cell>
          <cell r="H130" t="str">
            <v>B</v>
          </cell>
          <cell r="I130" t="str">
            <v>P</v>
          </cell>
          <cell r="J130" t="str">
            <v>Tuban, 3/31/1994</v>
          </cell>
          <cell r="P130" t="str">
            <v>0856-0603-0002</v>
          </cell>
          <cell r="Q130" t="str">
            <v>Single</v>
          </cell>
          <cell r="S130" t="str">
            <v>PENGGANTI</v>
          </cell>
        </row>
        <row r="131">
          <cell r="A131" t="str">
            <v>PRIMA</v>
          </cell>
          <cell r="B131" t="str">
            <v>MO - N</v>
          </cell>
          <cell r="D131" t="str">
            <v>Boarding Gate for RBA</v>
          </cell>
          <cell r="E131">
            <v>40617</v>
          </cell>
          <cell r="F131">
            <v>5110044</v>
          </cell>
          <cell r="G131" t="str">
            <v>EVI GUSTINA PARDEDE</v>
          </cell>
          <cell r="H131" t="str">
            <v>B</v>
          </cell>
          <cell r="I131" t="str">
            <v>P</v>
          </cell>
          <cell r="J131" t="str">
            <v>SEI MUKA 05-08-1992</v>
          </cell>
          <cell r="K131" t="str">
            <v>DG, RBA PRODUCT, PAX&amp;BAGGAGE</v>
          </cell>
          <cell r="N131" t="str">
            <v>PROTESTAN</v>
          </cell>
          <cell r="P131" t="str">
            <v>081314650276</v>
          </cell>
          <cell r="Q131" t="str">
            <v>Single</v>
          </cell>
        </row>
        <row r="132">
          <cell r="A132" t="str">
            <v>PRIMA</v>
          </cell>
          <cell r="B132" t="str">
            <v>MO - N</v>
          </cell>
          <cell r="D132" t="str">
            <v>Boarding Gate for RBA</v>
          </cell>
          <cell r="E132">
            <v>41606</v>
          </cell>
          <cell r="F132">
            <v>5130315</v>
          </cell>
          <cell r="G132" t="str">
            <v>IMAM HAZARI LUBIS</v>
          </cell>
          <cell r="H132" t="str">
            <v>B</v>
          </cell>
          <cell r="I132" t="str">
            <v>L</v>
          </cell>
          <cell r="P132" t="str">
            <v>0822-2130-2026</v>
          </cell>
          <cell r="Q132" t="str">
            <v>Single</v>
          </cell>
          <cell r="S132" t="str">
            <v>PENAMBAHAN</v>
          </cell>
        </row>
        <row r="133">
          <cell r="A133" t="str">
            <v>PRIMA</v>
          </cell>
          <cell r="B133" t="str">
            <v>MO - N</v>
          </cell>
          <cell r="D133" t="str">
            <v>Check-in Counter RBA</v>
          </cell>
          <cell r="E133">
            <v>41548</v>
          </cell>
          <cell r="F133">
            <v>5130275</v>
          </cell>
          <cell r="G133" t="str">
            <v>NANANG HABIBI</v>
          </cell>
          <cell r="H133" t="str">
            <v>B</v>
          </cell>
          <cell r="I133" t="str">
            <v>L</v>
          </cell>
          <cell r="P133" t="str">
            <v>0878-6429-6939</v>
          </cell>
          <cell r="Q133" t="str">
            <v>Single</v>
          </cell>
          <cell r="S133" t="str">
            <v>PENGGANTI</v>
          </cell>
        </row>
        <row r="134">
          <cell r="A134" t="str">
            <v>PRIMA</v>
          </cell>
          <cell r="B134" t="str">
            <v>MO - N</v>
          </cell>
          <cell r="D134" t="str">
            <v>Check-in Counter RBA</v>
          </cell>
          <cell r="E134">
            <v>41731</v>
          </cell>
          <cell r="F134">
            <v>5140431</v>
          </cell>
          <cell r="G134" t="str">
            <v>PAKSI PRADANA YOGASWARA</v>
          </cell>
          <cell r="H134" t="str">
            <v>B</v>
          </cell>
          <cell r="I134" t="str">
            <v>L</v>
          </cell>
          <cell r="P134" t="str">
            <v>0857-1849-0081</v>
          </cell>
          <cell r="S134" t="str">
            <v>PENGGANTI</v>
          </cell>
        </row>
        <row r="135">
          <cell r="A135" t="str">
            <v>PRIMA</v>
          </cell>
          <cell r="B135" t="str">
            <v>MO - N</v>
          </cell>
          <cell r="D135" t="str">
            <v>Boarding Gate for RBA</v>
          </cell>
          <cell r="E135">
            <v>41341</v>
          </cell>
          <cell r="F135">
            <v>5130079</v>
          </cell>
          <cell r="G135" t="str">
            <v>SEPTIAN PRASETYO</v>
          </cell>
          <cell r="H135" t="str">
            <v>B</v>
          </cell>
          <cell r="I135" t="str">
            <v>L</v>
          </cell>
          <cell r="J135" t="str">
            <v>Tangerang, 25/9/1988</v>
          </cell>
          <cell r="P135" t="str">
            <v>0838-0807-4547</v>
          </cell>
          <cell r="Q135" t="str">
            <v>Single</v>
          </cell>
          <cell r="S135" t="str">
            <v>PENGGANTI</v>
          </cell>
        </row>
        <row r="136">
          <cell r="A136" t="str">
            <v>PRIMA</v>
          </cell>
          <cell r="B136" t="str">
            <v>MO - N</v>
          </cell>
          <cell r="C136" t="str">
            <v xml:space="preserve">CHECK IN COUNTER / JAL </v>
          </cell>
          <cell r="D136" t="str">
            <v>ASUP Check-In Counter / JAL</v>
          </cell>
          <cell r="E136">
            <v>39295</v>
          </cell>
          <cell r="F136" t="str">
            <v>5107475</v>
          </cell>
          <cell r="G136" t="str">
            <v>ASEP SETIAWAN</v>
          </cell>
          <cell r="H136" t="str">
            <v>D/STF</v>
          </cell>
          <cell r="I136" t="str">
            <v>L</v>
          </cell>
          <cell r="J136" t="str">
            <v>Rangkasbitung, 30/06/1980</v>
          </cell>
          <cell r="P136" t="str">
            <v>0821-2081-8199</v>
          </cell>
          <cell r="Q136" t="str">
            <v>Single</v>
          </cell>
        </row>
        <row r="137">
          <cell r="A137" t="str">
            <v>PRIMA</v>
          </cell>
          <cell r="B137" t="str">
            <v>MO - N</v>
          </cell>
          <cell r="D137" t="str">
            <v>ASUP Check-In Counter / JAL</v>
          </cell>
          <cell r="E137">
            <v>39630</v>
          </cell>
          <cell r="F137">
            <v>5107636</v>
          </cell>
          <cell r="G137" t="str">
            <v>INDRA WIBAWA</v>
          </cell>
          <cell r="H137" t="str">
            <v>D/STF</v>
          </cell>
          <cell r="I137" t="str">
            <v>L</v>
          </cell>
          <cell r="J137" t="str">
            <v>Sukabumi, 12/01/1982</v>
          </cell>
          <cell r="K137" t="str">
            <v>BUDAYA PERUSAHAAN</v>
          </cell>
          <cell r="P137" t="str">
            <v>0857-1712-9394</v>
          </cell>
          <cell r="Q137" t="str">
            <v>MENIKAH</v>
          </cell>
        </row>
        <row r="138">
          <cell r="A138" t="str">
            <v>PRIMA</v>
          </cell>
          <cell r="B138" t="str">
            <v>MO - N</v>
          </cell>
          <cell r="D138" t="str">
            <v>Check-In Counter / JAL</v>
          </cell>
          <cell r="E138">
            <v>39314</v>
          </cell>
          <cell r="F138" t="str">
            <v>5107485</v>
          </cell>
          <cell r="G138" t="str">
            <v>BUDI WIKANTO</v>
          </cell>
          <cell r="H138" t="str">
            <v>C/STF</v>
          </cell>
          <cell r="I138" t="str">
            <v>L</v>
          </cell>
          <cell r="J138" t="str">
            <v>Jakarta, 14-03-1983</v>
          </cell>
          <cell r="P138" t="str">
            <v>021-9186-5737</v>
          </cell>
          <cell r="Q138" t="str">
            <v>Single</v>
          </cell>
        </row>
        <row r="139">
          <cell r="A139" t="str">
            <v>PRIMA</v>
          </cell>
          <cell r="B139" t="str">
            <v>MO - N</v>
          </cell>
          <cell r="D139" t="str">
            <v>Check-In Counter / JAL</v>
          </cell>
          <cell r="E139">
            <v>40366</v>
          </cell>
          <cell r="F139">
            <v>5108012</v>
          </cell>
          <cell r="G139" t="str">
            <v>DWI YANTI HAPSARI</v>
          </cell>
          <cell r="H139" t="str">
            <v>C/STF</v>
          </cell>
          <cell r="I139" t="str">
            <v>P</v>
          </cell>
          <cell r="J139" t="str">
            <v>Bandung, 13/01/1990</v>
          </cell>
          <cell r="P139" t="str">
            <v>0812-1316-1447</v>
          </cell>
          <cell r="Q139" t="str">
            <v>Single</v>
          </cell>
        </row>
        <row r="140">
          <cell r="A140" t="str">
            <v>PRIMA</v>
          </cell>
          <cell r="B140" t="str">
            <v>MO - N</v>
          </cell>
          <cell r="D140" t="str">
            <v>Check-In Counter / JAL</v>
          </cell>
          <cell r="E140">
            <v>40366</v>
          </cell>
          <cell r="F140">
            <v>5108023</v>
          </cell>
          <cell r="G140" t="str">
            <v>FEIGEES  L. TAPILATU</v>
          </cell>
          <cell r="H140" t="str">
            <v>C/STF</v>
          </cell>
          <cell r="I140" t="str">
            <v>L</v>
          </cell>
          <cell r="J140" t="str">
            <v>Jakarta, 26/06/1991</v>
          </cell>
          <cell r="P140" t="str">
            <v>0812-8727-7208</v>
          </cell>
        </row>
        <row r="141">
          <cell r="A141" t="str">
            <v>PRIMA</v>
          </cell>
          <cell r="B141" t="str">
            <v>MO - N</v>
          </cell>
          <cell r="D141" t="str">
            <v>Check-In Counter / JAL</v>
          </cell>
          <cell r="E141">
            <v>40534</v>
          </cell>
          <cell r="F141">
            <v>5108282</v>
          </cell>
          <cell r="G141" t="str">
            <v>HENDRI SUSANTO</v>
          </cell>
          <cell r="H141" t="str">
            <v>C/STF</v>
          </cell>
          <cell r="I141" t="str">
            <v>L</v>
          </cell>
          <cell r="J141" t="str">
            <v>Muktikarya 01/08/1992</v>
          </cell>
          <cell r="P141" t="str">
            <v>0819-5725-9811</v>
          </cell>
          <cell r="Q141" t="str">
            <v>Single</v>
          </cell>
        </row>
        <row r="142">
          <cell r="A142" t="str">
            <v>PRIMA</v>
          </cell>
          <cell r="B142" t="str">
            <v>MO - N</v>
          </cell>
          <cell r="D142" t="str">
            <v>Check-In Counter / JAL</v>
          </cell>
          <cell r="E142">
            <v>40466</v>
          </cell>
          <cell r="F142">
            <v>5108202</v>
          </cell>
          <cell r="G142" t="str">
            <v>TAZKIA WIDYASTRI</v>
          </cell>
          <cell r="H142" t="str">
            <v>C/STF</v>
          </cell>
          <cell r="I142" t="str">
            <v>P</v>
          </cell>
          <cell r="J142" t="str">
            <v>Jakarta, 09/01/1987</v>
          </cell>
          <cell r="P142" t="str">
            <v>0856-9301-2712</v>
          </cell>
        </row>
        <row r="143">
          <cell r="A143" t="str">
            <v>PRIMA</v>
          </cell>
          <cell r="B143" t="str">
            <v>MO - N</v>
          </cell>
          <cell r="D143" t="str">
            <v>Check-In Counter / JAL</v>
          </cell>
          <cell r="E143">
            <v>41794</v>
          </cell>
          <cell r="F143">
            <v>5140417</v>
          </cell>
          <cell r="G143" t="str">
            <v>ADI DWI CAHYADI</v>
          </cell>
          <cell r="H143" t="str">
            <v>B</v>
          </cell>
          <cell r="I143" t="str">
            <v>L</v>
          </cell>
          <cell r="P143" t="str">
            <v>0812-1985-3476</v>
          </cell>
          <cell r="S143" t="str">
            <v>PENGGANTI</v>
          </cell>
        </row>
        <row r="144">
          <cell r="A144" t="str">
            <v>PRIMA</v>
          </cell>
          <cell r="B144" t="str">
            <v>MO - N</v>
          </cell>
          <cell r="D144" t="str">
            <v>Check-In Counter / JAL</v>
          </cell>
          <cell r="E144">
            <v>41799</v>
          </cell>
          <cell r="F144">
            <v>5140428</v>
          </cell>
          <cell r="G144" t="str">
            <v>ALAN FERNANDA</v>
          </cell>
          <cell r="H144" t="str">
            <v>B</v>
          </cell>
          <cell r="I144" t="str">
            <v>L</v>
          </cell>
          <cell r="P144" t="str">
            <v>0857-2653-3955</v>
          </cell>
          <cell r="S144" t="str">
            <v>PENGGANTI</v>
          </cell>
        </row>
        <row r="145">
          <cell r="A145" t="str">
            <v>PRIMA</v>
          </cell>
          <cell r="B145" t="str">
            <v>MO - N</v>
          </cell>
          <cell r="D145" t="str">
            <v>Check-In Counter / JAL</v>
          </cell>
          <cell r="E145">
            <v>41606</v>
          </cell>
          <cell r="F145">
            <v>5130314</v>
          </cell>
          <cell r="G145" t="str">
            <v>ANDREAS DOULOS THENU</v>
          </cell>
          <cell r="H145" t="str">
            <v>B</v>
          </cell>
          <cell r="I145" t="str">
            <v>L</v>
          </cell>
          <cell r="P145" t="str">
            <v>0853-5424-8858</v>
          </cell>
          <cell r="Q145" t="str">
            <v>Single</v>
          </cell>
          <cell r="S145" t="str">
            <v>PENAMBAHAN</v>
          </cell>
        </row>
        <row r="146">
          <cell r="A146" t="str">
            <v>PRIMA</v>
          </cell>
          <cell r="B146" t="str">
            <v>MO - N</v>
          </cell>
          <cell r="D146" t="str">
            <v>Check-In Counter / JAL</v>
          </cell>
          <cell r="E146">
            <v>41396</v>
          </cell>
          <cell r="F146">
            <v>5130121</v>
          </cell>
          <cell r="G146" t="str">
            <v>FATURRAHMAN</v>
          </cell>
          <cell r="H146" t="str">
            <v>B</v>
          </cell>
          <cell r="I146" t="str">
            <v>L</v>
          </cell>
          <cell r="P146" t="str">
            <v>0813-5616-9666</v>
          </cell>
          <cell r="S146" t="str">
            <v>PENGGANTI</v>
          </cell>
        </row>
        <row r="147">
          <cell r="A147" t="str">
            <v>PRIMA</v>
          </cell>
          <cell r="B147" t="str">
            <v>MO - N</v>
          </cell>
          <cell r="D147" t="str">
            <v>Check-In Counter / JAL</v>
          </cell>
          <cell r="E147">
            <v>41626</v>
          </cell>
          <cell r="F147">
            <v>5130342</v>
          </cell>
          <cell r="G147" t="str">
            <v>IMAM ZAOHARI</v>
          </cell>
          <cell r="H147" t="str">
            <v>B</v>
          </cell>
          <cell r="I147" t="str">
            <v>L</v>
          </cell>
          <cell r="P147" t="str">
            <v>0877-6300-2555</v>
          </cell>
          <cell r="S147" t="str">
            <v>PANGGANTI</v>
          </cell>
        </row>
        <row r="148">
          <cell r="A148" t="str">
            <v>PRIMA</v>
          </cell>
          <cell r="B148" t="str">
            <v>MO - N</v>
          </cell>
          <cell r="D148" t="str">
            <v>Check-In Counter / JAL</v>
          </cell>
          <cell r="E148">
            <v>40840</v>
          </cell>
          <cell r="F148">
            <v>5110281</v>
          </cell>
          <cell r="G148" t="str">
            <v>ISNAENI CHANDRA RACMI</v>
          </cell>
          <cell r="H148" t="str">
            <v>B</v>
          </cell>
          <cell r="I148" t="str">
            <v>P</v>
          </cell>
          <cell r="J148" t="str">
            <v>Jakarta 14/08/1993</v>
          </cell>
          <cell r="P148" t="str">
            <v>0878-8228-5655</v>
          </cell>
          <cell r="Q148" t="str">
            <v>Single</v>
          </cell>
        </row>
        <row r="149">
          <cell r="A149" t="str">
            <v>PRIMA</v>
          </cell>
          <cell r="B149" t="str">
            <v>MO - N</v>
          </cell>
          <cell r="D149" t="str">
            <v>Check-In Counter / JAL</v>
          </cell>
          <cell r="E149">
            <v>40617</v>
          </cell>
          <cell r="F149">
            <v>5110050</v>
          </cell>
          <cell r="G149" t="str">
            <v>MIKHAIL LUKMAN</v>
          </cell>
          <cell r="H149" t="str">
            <v>B</v>
          </cell>
          <cell r="I149" t="str">
            <v>P</v>
          </cell>
          <cell r="J149" t="str">
            <v>Jakarta 02/11/1989</v>
          </cell>
          <cell r="P149" t="str">
            <v>0856-7849-941</v>
          </cell>
          <cell r="Q149" t="str">
            <v>Single</v>
          </cell>
        </row>
        <row r="150">
          <cell r="A150" t="str">
            <v>PRIMA</v>
          </cell>
          <cell r="B150" t="str">
            <v>MO - N</v>
          </cell>
          <cell r="D150" t="str">
            <v>Check-In Counter / JAL</v>
          </cell>
          <cell r="E150">
            <v>40982</v>
          </cell>
          <cell r="F150">
            <v>5120127</v>
          </cell>
          <cell r="G150" t="str">
            <v>RAHATI NUR JATI</v>
          </cell>
          <cell r="H150" t="str">
            <v>B</v>
          </cell>
          <cell r="I150" t="str">
            <v>P</v>
          </cell>
          <cell r="J150" t="str">
            <v>Sragen, 25/5/1993</v>
          </cell>
          <cell r="P150" t="str">
            <v>0857-2880-5990</v>
          </cell>
          <cell r="Q150" t="str">
            <v>Single</v>
          </cell>
        </row>
        <row r="151">
          <cell r="A151" t="str">
            <v>PRIMA</v>
          </cell>
          <cell r="B151" t="str">
            <v>MO - N</v>
          </cell>
          <cell r="D151" t="str">
            <v>Check-In Counter / JAL</v>
          </cell>
          <cell r="E151">
            <v>41794</v>
          </cell>
          <cell r="F151">
            <v>5140415</v>
          </cell>
          <cell r="G151" t="str">
            <v>VICKY TAUFIK AZIS</v>
          </cell>
          <cell r="H151" t="str">
            <v>B</v>
          </cell>
          <cell r="I151" t="str">
            <v>L</v>
          </cell>
          <cell r="P151" t="str">
            <v>0831-9791-0262</v>
          </cell>
          <cell r="S151" t="str">
            <v>PENGGANTI</v>
          </cell>
        </row>
        <row r="152">
          <cell r="A152" t="str">
            <v>PRIMA</v>
          </cell>
          <cell r="B152" t="str">
            <v>MO - N</v>
          </cell>
          <cell r="D152" t="str">
            <v>Check-In Counter / JAL</v>
          </cell>
          <cell r="E152">
            <v>41012</v>
          </cell>
          <cell r="F152">
            <v>5120141</v>
          </cell>
          <cell r="G152" t="str">
            <v>AKHID ZULIAWAN</v>
          </cell>
          <cell r="H152" t="str">
            <v>B</v>
          </cell>
          <cell r="I152" t="str">
            <v>L</v>
          </cell>
          <cell r="J152" t="str">
            <v>Kulon Progo, 24/7/1986</v>
          </cell>
          <cell r="P152" t="str">
            <v>0857-2576-2340</v>
          </cell>
          <cell r="Q152" t="str">
            <v>Single</v>
          </cell>
        </row>
        <row r="153">
          <cell r="A153" t="str">
            <v>PRIMA</v>
          </cell>
          <cell r="B153" t="str">
            <v>MO - N</v>
          </cell>
          <cell r="C153" t="str">
            <v xml:space="preserve">BOARDING GATE / JAL </v>
          </cell>
          <cell r="D153" t="str">
            <v>BOARDING GATE/Dedicated for JAL</v>
          </cell>
          <cell r="E153">
            <v>41626</v>
          </cell>
          <cell r="F153">
            <v>5130334</v>
          </cell>
          <cell r="G153" t="str">
            <v>AMSHAL ARPINDO</v>
          </cell>
          <cell r="H153" t="str">
            <v>B</v>
          </cell>
          <cell r="I153" t="str">
            <v>L</v>
          </cell>
          <cell r="P153" t="str">
            <v>0831-9791-0262</v>
          </cell>
          <cell r="Q153" t="str">
            <v>Single</v>
          </cell>
          <cell r="S153" t="str">
            <v>PANGGANTI</v>
          </cell>
        </row>
        <row r="154">
          <cell r="A154" t="str">
            <v>PRIMA</v>
          </cell>
          <cell r="B154" t="str">
            <v>MO - N</v>
          </cell>
          <cell r="D154" t="str">
            <v>BOARDING GATE/Dedicated for JAL</v>
          </cell>
          <cell r="E154">
            <v>41632</v>
          </cell>
          <cell r="F154">
            <v>5130350</v>
          </cell>
          <cell r="G154" t="str">
            <v>AYU ROSELINA</v>
          </cell>
          <cell r="H154" t="str">
            <v>B</v>
          </cell>
          <cell r="I154" t="str">
            <v>P</v>
          </cell>
          <cell r="P154" t="str">
            <v>0877-2722-0488</v>
          </cell>
          <cell r="Q154" t="str">
            <v>Single</v>
          </cell>
          <cell r="S154" t="str">
            <v>PENAMBAHAN</v>
          </cell>
        </row>
        <row r="155">
          <cell r="A155" t="str">
            <v>PRIMA</v>
          </cell>
          <cell r="B155" t="str">
            <v>MO - N</v>
          </cell>
          <cell r="D155" t="str">
            <v>BOARDING GATE/Dedicated for JAL</v>
          </cell>
          <cell r="E155">
            <v>41961</v>
          </cell>
          <cell r="F155">
            <v>5141116</v>
          </cell>
          <cell r="G155" t="str">
            <v>BIBIT EKA ANDIAH RIYA BUANA</v>
          </cell>
          <cell r="H155" t="str">
            <v>B</v>
          </cell>
          <cell r="I155" t="str">
            <v>P</v>
          </cell>
          <cell r="P155" t="str">
            <v>0856-4021-7600</v>
          </cell>
          <cell r="S155" t="str">
            <v>PENGGANTI</v>
          </cell>
        </row>
        <row r="156">
          <cell r="A156" t="str">
            <v>PRIMA</v>
          </cell>
          <cell r="B156" t="str">
            <v>MO - N</v>
          </cell>
          <cell r="D156" t="str">
            <v>BOARDING GATE/Dedicated for JAL</v>
          </cell>
          <cell r="E156">
            <v>41961</v>
          </cell>
          <cell r="F156">
            <v>5141117</v>
          </cell>
          <cell r="G156" t="str">
            <v>DEVA ATAKA RAHMAWATI</v>
          </cell>
          <cell r="H156" t="str">
            <v>B</v>
          </cell>
          <cell r="I156" t="str">
            <v>P</v>
          </cell>
          <cell r="P156" t="str">
            <v>0856-2586-492</v>
          </cell>
          <cell r="S156" t="str">
            <v>PENGGANTI</v>
          </cell>
        </row>
        <row r="157">
          <cell r="A157" t="str">
            <v>PRIMA</v>
          </cell>
          <cell r="B157" t="str">
            <v>MO - N</v>
          </cell>
          <cell r="D157" t="str">
            <v>BOARDING GATE/Dedicated for JAL</v>
          </cell>
          <cell r="E157">
            <v>41606</v>
          </cell>
          <cell r="F157">
            <v>5130313</v>
          </cell>
          <cell r="G157" t="str">
            <v>FITRA EDLIN</v>
          </cell>
          <cell r="H157" t="str">
            <v>B</v>
          </cell>
          <cell r="I157" t="str">
            <v>P</v>
          </cell>
          <cell r="P157" t="str">
            <v>0852-7564-3782</v>
          </cell>
          <cell r="S157" t="str">
            <v>PENGGANTI</v>
          </cell>
        </row>
        <row r="158">
          <cell r="A158" t="str">
            <v>PRIMA</v>
          </cell>
          <cell r="B158" t="str">
            <v>MO - N</v>
          </cell>
          <cell r="D158" t="str">
            <v>BOARDING GATE/Dedicated for JAL</v>
          </cell>
          <cell r="E158">
            <v>41632</v>
          </cell>
          <cell r="F158">
            <v>5130354</v>
          </cell>
          <cell r="G158" t="str">
            <v>HABIBAH RAMONA</v>
          </cell>
          <cell r="H158" t="str">
            <v>B</v>
          </cell>
          <cell r="I158" t="str">
            <v>P</v>
          </cell>
          <cell r="P158" t="str">
            <v>0852-8586-6626</v>
          </cell>
          <cell r="Q158" t="str">
            <v>Single</v>
          </cell>
          <cell r="S158" t="str">
            <v>PENAMBAHAN</v>
          </cell>
        </row>
        <row r="159">
          <cell r="A159" t="str">
            <v>PRIMA</v>
          </cell>
          <cell r="B159" t="str">
            <v>MO - N</v>
          </cell>
          <cell r="D159" t="str">
            <v>BOARDING GATE/Dedicated for JAL</v>
          </cell>
          <cell r="E159">
            <v>41632</v>
          </cell>
          <cell r="F159">
            <v>5130358</v>
          </cell>
          <cell r="G159" t="str">
            <v>KUMALA DEWI</v>
          </cell>
          <cell r="H159" t="str">
            <v>B</v>
          </cell>
          <cell r="I159" t="str">
            <v>P</v>
          </cell>
          <cell r="P159" t="str">
            <v>0821-1460-0476</v>
          </cell>
          <cell r="S159" t="str">
            <v>PENAMBAHAN</v>
          </cell>
        </row>
        <row r="160">
          <cell r="A160" t="str">
            <v>PRIMA</v>
          </cell>
          <cell r="B160" t="str">
            <v>MO - N</v>
          </cell>
          <cell r="D160" t="str">
            <v>BOARDING GATE/Dedicated for JAL</v>
          </cell>
          <cell r="E160">
            <v>41961</v>
          </cell>
          <cell r="F160">
            <v>5141125</v>
          </cell>
          <cell r="G160" t="str">
            <v>NADIA LARASATI SUKMA</v>
          </cell>
          <cell r="H160" t="str">
            <v>B</v>
          </cell>
          <cell r="I160" t="str">
            <v>P</v>
          </cell>
          <cell r="P160" t="str">
            <v>0822-1718-3549</v>
          </cell>
          <cell r="S160" t="str">
            <v>PENGGANTI</v>
          </cell>
        </row>
        <row r="161">
          <cell r="A161" t="str">
            <v>PRIMA</v>
          </cell>
          <cell r="B161" t="str">
            <v>MO - N</v>
          </cell>
          <cell r="D161" t="str">
            <v>BOARDING GATE/Dedicated for JAL</v>
          </cell>
          <cell r="E161">
            <v>41638</v>
          </cell>
          <cell r="F161">
            <v>5130361</v>
          </cell>
          <cell r="G161" t="str">
            <v>NANDA AULIYAH NUR ADHA</v>
          </cell>
          <cell r="H161" t="str">
            <v>B</v>
          </cell>
          <cell r="I161" t="str">
            <v>L</v>
          </cell>
          <cell r="P161" t="str">
            <v>0823-3925-4650</v>
          </cell>
          <cell r="Q161" t="str">
            <v>Single</v>
          </cell>
          <cell r="S161" t="str">
            <v>PENAMBAHAN</v>
          </cell>
        </row>
        <row r="162">
          <cell r="A162" t="str">
            <v>PRIMA</v>
          </cell>
          <cell r="B162" t="str">
            <v>MO - N</v>
          </cell>
          <cell r="D162" t="str">
            <v>BOARDING GATE/Dedicated for JAL</v>
          </cell>
          <cell r="E162">
            <v>41799</v>
          </cell>
          <cell r="F162">
            <v>5140404</v>
          </cell>
          <cell r="G162" t="str">
            <v>OBI HASBI ASYIDIKI</v>
          </cell>
          <cell r="H162" t="str">
            <v>B</v>
          </cell>
          <cell r="I162" t="str">
            <v>L</v>
          </cell>
          <cell r="P162" t="str">
            <v>0877-2608-9190</v>
          </cell>
          <cell r="S162" t="str">
            <v>PENGGANTI</v>
          </cell>
        </row>
        <row r="163">
          <cell r="A163" t="str">
            <v>PRIMA</v>
          </cell>
          <cell r="B163" t="str">
            <v>MO - N</v>
          </cell>
          <cell r="D163" t="str">
            <v>BOARDING GATE/Dedicated for JAL</v>
          </cell>
          <cell r="E163">
            <v>41961</v>
          </cell>
          <cell r="F163">
            <v>5141133</v>
          </cell>
          <cell r="G163" t="str">
            <v>RINI INDAH ASTUTI</v>
          </cell>
          <cell r="H163" t="str">
            <v>B</v>
          </cell>
          <cell r="I163" t="str">
            <v>P</v>
          </cell>
          <cell r="P163" t="str">
            <v>0858-4254-3953</v>
          </cell>
          <cell r="S163" t="str">
            <v>PENGGANTIAN</v>
          </cell>
        </row>
        <row r="164">
          <cell r="A164" t="str">
            <v>PRIMA</v>
          </cell>
          <cell r="B164" t="str">
            <v>MO - N</v>
          </cell>
          <cell r="C164" t="str">
            <v>CHECK IN COUNTER / MH</v>
          </cell>
          <cell r="D164" t="str">
            <v>CHECK-IN COUNTER / MH</v>
          </cell>
          <cell r="E164">
            <v>40576</v>
          </cell>
          <cell r="F164" t="str">
            <v>5110005</v>
          </cell>
          <cell r="G164" t="str">
            <v>DENTI ANDINI PUTRI</v>
          </cell>
          <cell r="H164" t="str">
            <v>D/STF</v>
          </cell>
          <cell r="I164" t="str">
            <v>P</v>
          </cell>
          <cell r="J164" t="str">
            <v>Jakarta, 13-03-1991</v>
          </cell>
          <cell r="P164" t="str">
            <v>081293227761</v>
          </cell>
        </row>
        <row r="165">
          <cell r="A165" t="str">
            <v>PRIMA</v>
          </cell>
          <cell r="B165" t="str">
            <v>MO - N</v>
          </cell>
          <cell r="D165" t="str">
            <v>ASSUP CHECK-IN COUNTER / MH</v>
          </cell>
          <cell r="E165">
            <v>40187</v>
          </cell>
          <cell r="F165">
            <v>5107864</v>
          </cell>
          <cell r="G165" t="str">
            <v>ENDRA SARSITO</v>
          </cell>
          <cell r="H165" t="str">
            <v>D/STF</v>
          </cell>
          <cell r="I165" t="str">
            <v>L</v>
          </cell>
          <cell r="J165" t="str">
            <v>Karanganyar, 28-10-1985</v>
          </cell>
          <cell r="N165" t="str">
            <v>ISLAM</v>
          </cell>
          <cell r="O165" t="str">
            <v>Jl.Sriwijaya III No.2 Perum Jaka Permai Kranji Bekasi Barat</v>
          </cell>
          <cell r="P165" t="str">
            <v>085647014962/082122915962</v>
          </cell>
        </row>
        <row r="166">
          <cell r="A166" t="str">
            <v>PRIMA</v>
          </cell>
          <cell r="B166" t="str">
            <v>MO - N</v>
          </cell>
          <cell r="D166" t="str">
            <v>CHECK-IN COUNTER / MH</v>
          </cell>
          <cell r="E166">
            <v>40704</v>
          </cell>
          <cell r="F166">
            <v>5110108</v>
          </cell>
          <cell r="G166" t="str">
            <v>ARISMA SONA PUTRA</v>
          </cell>
          <cell r="H166" t="str">
            <v>C/STF</v>
          </cell>
          <cell r="I166" t="str">
            <v>L</v>
          </cell>
          <cell r="J166" t="str">
            <v>Tangerang, 22-09-1988</v>
          </cell>
          <cell r="N166" t="str">
            <v>ISLAM</v>
          </cell>
          <cell r="O166" t="str">
            <v>Komp. Garuda Blok D6 No. 10 Rt. 007/015 Kampung Melayu Timur Tangerang</v>
          </cell>
          <cell r="P166" t="str">
            <v>081210400770/083812345609</v>
          </cell>
          <cell r="Q166" t="str">
            <v>Single</v>
          </cell>
        </row>
        <row r="167">
          <cell r="A167" t="str">
            <v>PRIMA</v>
          </cell>
          <cell r="B167" t="str">
            <v>MO - N</v>
          </cell>
          <cell r="D167" t="str">
            <v>CHECK-IN COUNTER / MH</v>
          </cell>
          <cell r="E167">
            <v>40383</v>
          </cell>
          <cell r="F167">
            <v>5108069</v>
          </cell>
          <cell r="G167" t="str">
            <v>AYU WINDARI</v>
          </cell>
          <cell r="H167" t="str">
            <v>C/STF</v>
          </cell>
          <cell r="I167" t="str">
            <v>P</v>
          </cell>
          <cell r="J167" t="str">
            <v>Tangerang, 20-10-1990</v>
          </cell>
          <cell r="N167" t="str">
            <v>ISLAM</v>
          </cell>
          <cell r="O167" t="str">
            <v>Rawa Rotan Rt.002/01 Selapajang jaya Nrglasari Tangerang</v>
          </cell>
          <cell r="P167" t="str">
            <v>085718222190/081310182990</v>
          </cell>
          <cell r="Q167" t="str">
            <v>Single</v>
          </cell>
        </row>
        <row r="168">
          <cell r="A168" t="str">
            <v>PRIMA</v>
          </cell>
          <cell r="B168" t="str">
            <v>MO - N</v>
          </cell>
          <cell r="D168" t="str">
            <v>CHECK-IN COUNTER / MH</v>
          </cell>
          <cell r="E168">
            <v>40414</v>
          </cell>
          <cell r="F168">
            <v>5108138</v>
          </cell>
          <cell r="G168" t="str">
            <v>CRESSIDA ARYAPUTRI</v>
          </cell>
          <cell r="H168" t="str">
            <v>C/STF</v>
          </cell>
          <cell r="I168" t="str">
            <v>P</v>
          </cell>
          <cell r="J168" t="str">
            <v>Jakarta, 23-10-1988</v>
          </cell>
          <cell r="N168" t="str">
            <v>ISLAM</v>
          </cell>
          <cell r="O168" t="str">
            <v>Jl.Selat Bangka  2 no.13 Kav.TNI AL Duren Sawit Jakarta Timur 13440</v>
          </cell>
          <cell r="P168" t="str">
            <v>085782165000/081280888440</v>
          </cell>
        </row>
        <row r="169">
          <cell r="A169" t="str">
            <v>PRIMA</v>
          </cell>
          <cell r="B169" t="str">
            <v>MO - N</v>
          </cell>
          <cell r="D169" t="str">
            <v>CHECK-IN COUNTER / MH</v>
          </cell>
          <cell r="E169">
            <v>39314</v>
          </cell>
          <cell r="F169" t="str">
            <v>5107489</v>
          </cell>
          <cell r="G169" t="str">
            <v>DIAN RUSDIANSYAH</v>
          </cell>
          <cell r="H169" t="str">
            <v>C/STF</v>
          </cell>
          <cell r="I169" t="str">
            <v>L</v>
          </cell>
          <cell r="J169" t="str">
            <v>Lebak, 24-08-1987</v>
          </cell>
          <cell r="N169" t="str">
            <v>ISLAM</v>
          </cell>
          <cell r="O169" t="str">
            <v>Jl.Puskesmas Pdk Aren Rt. 02/11 Pondok aren Tangerang</v>
          </cell>
          <cell r="P169" t="str">
            <v>085692461881</v>
          </cell>
        </row>
        <row r="170">
          <cell r="A170" t="str">
            <v>PRIMA</v>
          </cell>
          <cell r="B170" t="str">
            <v>MO - N</v>
          </cell>
          <cell r="D170" t="str">
            <v>CHECK-IN COUNTER / MH</v>
          </cell>
          <cell r="E170">
            <v>40529</v>
          </cell>
          <cell r="F170">
            <v>5108232</v>
          </cell>
          <cell r="G170" t="str">
            <v>GEVA RINA</v>
          </cell>
          <cell r="H170" t="str">
            <v>C/STF</v>
          </cell>
          <cell r="I170" t="str">
            <v>P</v>
          </cell>
          <cell r="J170" t="str">
            <v>Jakarta, 10-10-1991</v>
          </cell>
          <cell r="N170" t="str">
            <v>ISLAM</v>
          </cell>
          <cell r="O170" t="str">
            <v>Jl.Villa Regency II Blok AB I No.36 Pasar Kemis Tangerang</v>
          </cell>
          <cell r="P170" t="str">
            <v>087774188620/081297199191</v>
          </cell>
        </row>
        <row r="171">
          <cell r="A171" t="str">
            <v>PRIMA</v>
          </cell>
          <cell r="B171" t="str">
            <v>MO - N</v>
          </cell>
          <cell r="D171" t="str">
            <v>CHECK-IN COUNTER / MH</v>
          </cell>
          <cell r="E171">
            <v>40323</v>
          </cell>
          <cell r="F171">
            <v>5107988</v>
          </cell>
          <cell r="G171" t="str">
            <v>RENNY NURAINI</v>
          </cell>
          <cell r="H171" t="str">
            <v>C/STF</v>
          </cell>
          <cell r="I171" t="str">
            <v>P</v>
          </cell>
          <cell r="J171" t="str">
            <v>Bandung, 08-11-1984</v>
          </cell>
          <cell r="N171" t="str">
            <v>ISLAM</v>
          </cell>
          <cell r="O171" t="str">
            <v>Kebun Nanas Rt.03/01 No.134 Tangerang</v>
          </cell>
          <cell r="P171" t="str">
            <v>085770756167/082114121468</v>
          </cell>
          <cell r="Q171" t="str">
            <v>Single</v>
          </cell>
        </row>
        <row r="172">
          <cell r="A172" t="str">
            <v>PRIMA</v>
          </cell>
          <cell r="B172" t="str">
            <v>MO - N</v>
          </cell>
          <cell r="D172" t="str">
            <v>CHECK-IN COUNTER / MH</v>
          </cell>
          <cell r="E172">
            <v>40970</v>
          </cell>
          <cell r="F172">
            <v>5110057</v>
          </cell>
          <cell r="G172" t="str">
            <v>ROSALINA OCTAVIA H</v>
          </cell>
          <cell r="H172" t="str">
            <v>C/STF</v>
          </cell>
          <cell r="I172" t="str">
            <v>P</v>
          </cell>
          <cell r="J172" t="str">
            <v>Sungai Karang, 24-10-1991</v>
          </cell>
          <cell r="K172" t="str">
            <v>AVIATION COURSE</v>
          </cell>
          <cell r="N172" t="str">
            <v>KRISTEN</v>
          </cell>
          <cell r="O172" t="str">
            <v>Kompleks PTPN III Sei Karang Kec. Gelang Deli Serdang SUMUT</v>
          </cell>
          <cell r="P172" t="str">
            <v>085218515128</v>
          </cell>
        </row>
        <row r="173">
          <cell r="A173" t="str">
            <v>PRIMA</v>
          </cell>
          <cell r="B173" t="str">
            <v>MO - N</v>
          </cell>
          <cell r="D173" t="str">
            <v>CHECK-IN COUNTER / MH</v>
          </cell>
          <cell r="E173">
            <v>39387</v>
          </cell>
          <cell r="F173" t="str">
            <v>5107534</v>
          </cell>
          <cell r="G173" t="str">
            <v>RUSMAULANA</v>
          </cell>
          <cell r="H173" t="str">
            <v>C/STF</v>
          </cell>
          <cell r="I173" t="str">
            <v>L</v>
          </cell>
          <cell r="J173" t="str">
            <v>Jakarta, 18-02-1980</v>
          </cell>
          <cell r="K173" t="str">
            <v>DG</v>
          </cell>
          <cell r="N173" t="str">
            <v>ISLAM</v>
          </cell>
          <cell r="O173" t="str">
            <v>Jl.Kap.Tanah 80 Rt.07/09 No.01 Kel.Kalender Kec.Duren Sawit Jakarta Timur</v>
          </cell>
          <cell r="P173" t="str">
            <v>021-97836810/85716589880</v>
          </cell>
          <cell r="Q173" t="str">
            <v>MENIKAH</v>
          </cell>
        </row>
        <row r="174">
          <cell r="A174" t="str">
            <v>PRIMA</v>
          </cell>
          <cell r="B174" t="str">
            <v>MO - N</v>
          </cell>
          <cell r="D174" t="str">
            <v>CHECK-IN COUNTER / MH</v>
          </cell>
          <cell r="E174" t="str">
            <v>15 Oct 10</v>
          </cell>
          <cell r="F174">
            <v>5108204</v>
          </cell>
          <cell r="G174" t="str">
            <v>WINDI WULANDARI</v>
          </cell>
          <cell r="H174" t="str">
            <v>C/STF</v>
          </cell>
          <cell r="I174" t="str">
            <v>P</v>
          </cell>
          <cell r="J174" t="str">
            <v>Tangerag, 18-01-1989</v>
          </cell>
          <cell r="N174" t="str">
            <v>ISLAM</v>
          </cell>
          <cell r="O174" t="str">
            <v>Kp.Dongkol Rt.01/05 Kel.Podndok Jagung Timur Serpong Tangerang</v>
          </cell>
          <cell r="P174" t="str">
            <v>085693637368</v>
          </cell>
          <cell r="Q174" t="str">
            <v>Single</v>
          </cell>
        </row>
        <row r="175">
          <cell r="A175" t="str">
            <v>PRIMA</v>
          </cell>
          <cell r="B175" t="str">
            <v>MO - N</v>
          </cell>
          <cell r="D175" t="str">
            <v>CHECK-IN COUNTER / MH</v>
          </cell>
          <cell r="E175">
            <v>41451</v>
          </cell>
          <cell r="F175">
            <v>5130158</v>
          </cell>
          <cell r="G175" t="str">
            <v>ARIZAZUL ICHSAN</v>
          </cell>
          <cell r="H175" t="str">
            <v>B</v>
          </cell>
          <cell r="I175" t="str">
            <v>L</v>
          </cell>
          <cell r="P175" t="str">
            <v>085285775686</v>
          </cell>
          <cell r="Q175" t="str">
            <v>Single</v>
          </cell>
          <cell r="S175" t="str">
            <v>PENGGANTI</v>
          </cell>
        </row>
        <row r="176">
          <cell r="A176" t="str">
            <v>PRIMA</v>
          </cell>
          <cell r="B176" t="str">
            <v>MO - N</v>
          </cell>
          <cell r="D176" t="str">
            <v>CHECK-IN COUNTER / MH</v>
          </cell>
          <cell r="E176">
            <v>39173</v>
          </cell>
          <cell r="F176" t="str">
            <v>5107396</v>
          </cell>
          <cell r="G176" t="str">
            <v>ARTIAS PURNERY</v>
          </cell>
          <cell r="H176" t="str">
            <v>B</v>
          </cell>
          <cell r="I176" t="str">
            <v>P</v>
          </cell>
          <cell r="J176" t="str">
            <v>Jakarta, 15-02-1982</v>
          </cell>
          <cell r="N176" t="str">
            <v>ISLAM</v>
          </cell>
          <cell r="O176" t="str">
            <v>Jl.PD.Maharta Blok H9/24 Ciledug Tangerang</v>
          </cell>
          <cell r="P176" t="str">
            <v>02170260077/081298686840</v>
          </cell>
        </row>
        <row r="177">
          <cell r="A177" t="str">
            <v>PRIMA</v>
          </cell>
          <cell r="B177" t="str">
            <v>MO - N</v>
          </cell>
          <cell r="D177" t="str">
            <v>CHECK-IN COUNTER / MH</v>
          </cell>
          <cell r="E177">
            <v>41548</v>
          </cell>
          <cell r="F177">
            <v>5130271</v>
          </cell>
          <cell r="G177" t="str">
            <v>DEWI NUROHMAH</v>
          </cell>
          <cell r="H177" t="str">
            <v>B</v>
          </cell>
          <cell r="I177" t="str">
            <v>L</v>
          </cell>
          <cell r="P177" t="str">
            <v>082318353740</v>
          </cell>
          <cell r="Q177" t="str">
            <v>Single</v>
          </cell>
          <cell r="S177" t="str">
            <v>PENGGANTI</v>
          </cell>
        </row>
        <row r="178">
          <cell r="A178" t="str">
            <v>PRIMA</v>
          </cell>
          <cell r="B178" t="str">
            <v>MO - N</v>
          </cell>
          <cell r="D178" t="str">
            <v>CHECK-IN COUNTER / MH</v>
          </cell>
          <cell r="E178">
            <v>41548</v>
          </cell>
          <cell r="F178">
            <v>5130276</v>
          </cell>
          <cell r="G178" t="str">
            <v>FAIZAL PRANATA</v>
          </cell>
          <cell r="H178" t="str">
            <v>B</v>
          </cell>
          <cell r="I178" t="str">
            <v>L</v>
          </cell>
          <cell r="P178" t="str">
            <v>082329613040</v>
          </cell>
          <cell r="Q178" t="str">
            <v>Single</v>
          </cell>
          <cell r="S178" t="str">
            <v xml:space="preserve">PENGGANTI </v>
          </cell>
        </row>
        <row r="179">
          <cell r="A179" t="str">
            <v>PRIMA</v>
          </cell>
          <cell r="B179" t="str">
            <v>MO - N</v>
          </cell>
          <cell r="D179" t="str">
            <v>CHECK-IN COUNTER / MH</v>
          </cell>
          <cell r="E179">
            <v>41626</v>
          </cell>
          <cell r="F179">
            <v>5130340</v>
          </cell>
          <cell r="G179" t="str">
            <v>HERWANSYAH</v>
          </cell>
          <cell r="H179" t="str">
            <v>B</v>
          </cell>
          <cell r="I179" t="str">
            <v>L</v>
          </cell>
          <cell r="P179" t="str">
            <v>085212186516</v>
          </cell>
          <cell r="S179" t="str">
            <v>PENGGANTI</v>
          </cell>
        </row>
        <row r="180">
          <cell r="A180" t="str">
            <v>PRIMA</v>
          </cell>
          <cell r="B180" t="str">
            <v>MO - N</v>
          </cell>
          <cell r="D180" t="str">
            <v>CHECK-IN COUNTER / MH</v>
          </cell>
          <cell r="E180">
            <v>41290</v>
          </cell>
          <cell r="F180">
            <v>5130023</v>
          </cell>
          <cell r="G180" t="str">
            <v>LINDA AYU NUZURUL. R</v>
          </cell>
          <cell r="H180" t="str">
            <v>B</v>
          </cell>
          <cell r="I180" t="str">
            <v>P</v>
          </cell>
          <cell r="J180" t="str">
            <v>Demak, 30/5/1994</v>
          </cell>
          <cell r="P180" t="str">
            <v>085747543494</v>
          </cell>
          <cell r="Q180" t="str">
            <v>Single</v>
          </cell>
          <cell r="S180" t="str">
            <v>PENAMBAHAN</v>
          </cell>
        </row>
        <row r="181">
          <cell r="A181" t="str">
            <v>PRIMA</v>
          </cell>
          <cell r="B181" t="str">
            <v>MO - N</v>
          </cell>
          <cell r="D181" t="str">
            <v>CHECK-IN COUNTER / MH</v>
          </cell>
          <cell r="E181">
            <v>41626</v>
          </cell>
          <cell r="F181">
            <v>5130344</v>
          </cell>
          <cell r="G181" t="str">
            <v>RAJAB PANJAITAN</v>
          </cell>
          <cell r="H181" t="str">
            <v>B</v>
          </cell>
          <cell r="I181" t="str">
            <v>L</v>
          </cell>
          <cell r="P181" t="str">
            <v>085277624656</v>
          </cell>
          <cell r="Q181" t="str">
            <v>Single</v>
          </cell>
          <cell r="S181" t="str">
            <v>PENGGANTI</v>
          </cell>
        </row>
        <row r="182">
          <cell r="A182" t="str">
            <v>PRIMA</v>
          </cell>
          <cell r="B182" t="str">
            <v>MO - N</v>
          </cell>
          <cell r="D182" t="str">
            <v>CHECK-IN COUNTER / MH</v>
          </cell>
          <cell r="E182">
            <v>41352</v>
          </cell>
          <cell r="F182">
            <v>5130077</v>
          </cell>
          <cell r="G182" t="str">
            <v>RIZKA</v>
          </cell>
          <cell r="H182" t="str">
            <v>B</v>
          </cell>
          <cell r="I182" t="str">
            <v>P</v>
          </cell>
          <cell r="J182" t="str">
            <v>Malaysia, 24/4/1994</v>
          </cell>
          <cell r="P182" t="str">
            <v>85282079560</v>
          </cell>
          <cell r="Q182" t="str">
            <v>Single</v>
          </cell>
          <cell r="S182" t="str">
            <v>PENGGANTI</v>
          </cell>
        </row>
        <row r="183">
          <cell r="A183" t="str">
            <v>PRIMA</v>
          </cell>
          <cell r="B183" t="str">
            <v>MO - N</v>
          </cell>
          <cell r="D183" t="str">
            <v>CHECK-IN COUNTER / MH</v>
          </cell>
          <cell r="E183">
            <v>41334</v>
          </cell>
          <cell r="F183">
            <v>5130083</v>
          </cell>
          <cell r="G183" t="str">
            <v>SITI ZAHARA</v>
          </cell>
          <cell r="H183" t="str">
            <v>B</v>
          </cell>
          <cell r="I183" t="str">
            <v>P</v>
          </cell>
          <cell r="J183" t="str">
            <v>Binjai, 1/1/1991</v>
          </cell>
          <cell r="P183" t="str">
            <v>082298072703</v>
          </cell>
          <cell r="Q183" t="str">
            <v>Single</v>
          </cell>
          <cell r="S183" t="str">
            <v xml:space="preserve">PENGGANTI </v>
          </cell>
        </row>
        <row r="184">
          <cell r="A184" t="str">
            <v>PRIMA</v>
          </cell>
          <cell r="B184" t="str">
            <v>MO - N</v>
          </cell>
          <cell r="D184" t="str">
            <v>CHECK-IN COUNTER / MH</v>
          </cell>
          <cell r="E184">
            <v>41606</v>
          </cell>
          <cell r="F184">
            <v>5130312</v>
          </cell>
          <cell r="G184" t="str">
            <v>SUDARNO</v>
          </cell>
          <cell r="H184" t="str">
            <v>B</v>
          </cell>
          <cell r="I184" t="str">
            <v>L</v>
          </cell>
          <cell r="P184" t="str">
            <v>081513770962</v>
          </cell>
          <cell r="Q184" t="str">
            <v>Single</v>
          </cell>
          <cell r="S184" t="str">
            <v>PENGGANTI</v>
          </cell>
        </row>
        <row r="185">
          <cell r="A185" t="str">
            <v>PRIMA</v>
          </cell>
          <cell r="B185" t="str">
            <v>MO - N</v>
          </cell>
          <cell r="D185" t="str">
            <v>CHECK-IN COUNTER / MH</v>
          </cell>
          <cell r="E185">
            <v>41061</v>
          </cell>
          <cell r="F185">
            <v>5120221</v>
          </cell>
          <cell r="G185" t="str">
            <v>TOVAN AJI SULITIO</v>
          </cell>
          <cell r="H185" t="str">
            <v>B</v>
          </cell>
          <cell r="I185" t="str">
            <v>L</v>
          </cell>
          <cell r="J185" t="str">
            <v>Surakarta, 29/12/1992</v>
          </cell>
          <cell r="P185" t="str">
            <v>082137893308</v>
          </cell>
          <cell r="Q185" t="str">
            <v>Single</v>
          </cell>
        </row>
        <row r="186">
          <cell r="A186" t="str">
            <v>PRIMA</v>
          </cell>
          <cell r="B186" t="str">
            <v>MO - N</v>
          </cell>
          <cell r="D186" t="str">
            <v>CHECK-IN COUNTER / MH</v>
          </cell>
          <cell r="E186">
            <v>41290</v>
          </cell>
          <cell r="F186">
            <v>5130036</v>
          </cell>
          <cell r="G186" t="str">
            <v>WIDOSENO PAMUNGKAS</v>
          </cell>
          <cell r="H186" t="str">
            <v>B</v>
          </cell>
          <cell r="I186" t="str">
            <v>L</v>
          </cell>
          <cell r="J186" t="str">
            <v>Tangerang, 28/7/1992</v>
          </cell>
          <cell r="P186" t="str">
            <v>085719535285</v>
          </cell>
          <cell r="Q186" t="str">
            <v>Single</v>
          </cell>
          <cell r="S186" t="str">
            <v>PENGGANTI</v>
          </cell>
        </row>
        <row r="187">
          <cell r="A187" t="str">
            <v>PRIMA</v>
          </cell>
          <cell r="B187" t="str">
            <v>MO - N</v>
          </cell>
          <cell r="C187" t="str">
            <v xml:space="preserve">BOARDING GATE / MH </v>
          </cell>
          <cell r="D187" t="str">
            <v>SPV - BOARDING GATE/Dedicated for MH</v>
          </cell>
          <cell r="E187">
            <v>40366</v>
          </cell>
          <cell r="F187">
            <v>5108015</v>
          </cell>
          <cell r="G187" t="str">
            <v>AKHMAD RIVAN  S</v>
          </cell>
          <cell r="H187" t="str">
            <v>D/STF</v>
          </cell>
          <cell r="I187" t="str">
            <v>L</v>
          </cell>
          <cell r="J187" t="str">
            <v>Tangerang, 17-07-1987</v>
          </cell>
          <cell r="N187" t="str">
            <v>ISLAM</v>
          </cell>
          <cell r="O187" t="str">
            <v>Rawa Rotan Kelurahan selapajang - Jaya Kec.neglasari - Tangerang</v>
          </cell>
          <cell r="P187" t="str">
            <v>085717442340/ 081291899469</v>
          </cell>
          <cell r="Q187" t="str">
            <v>Single</v>
          </cell>
        </row>
        <row r="188">
          <cell r="A188" t="str">
            <v>PRIMA</v>
          </cell>
          <cell r="B188" t="str">
            <v>MO - N</v>
          </cell>
          <cell r="D188" t="str">
            <v>ASSUP BOARDING GATE/Dedicated for MH</v>
          </cell>
          <cell r="E188">
            <v>40323</v>
          </cell>
          <cell r="F188">
            <v>5107971</v>
          </cell>
          <cell r="G188" t="str">
            <v>BINTANG PRAKOSO</v>
          </cell>
          <cell r="H188" t="str">
            <v>D/STF</v>
          </cell>
          <cell r="I188" t="str">
            <v>L</v>
          </cell>
          <cell r="J188" t="str">
            <v>Jakarta, 12-02-1987</v>
          </cell>
          <cell r="N188" t="str">
            <v>ISLAM</v>
          </cell>
          <cell r="O188" t="str">
            <v>Pamulang Eastat F11 No.10</v>
          </cell>
          <cell r="P188" t="str">
            <v>021-98943807/ 081281699495</v>
          </cell>
        </row>
        <row r="189">
          <cell r="A189" t="str">
            <v>PRIMA</v>
          </cell>
          <cell r="B189" t="str">
            <v>MO - N</v>
          </cell>
          <cell r="D189" t="str">
            <v>BOARDING GATE/Dedicated for MH</v>
          </cell>
          <cell r="E189">
            <v>40422</v>
          </cell>
          <cell r="F189" t="str">
            <v>5108145</v>
          </cell>
          <cell r="G189" t="str">
            <v>YURNITA MULUK</v>
          </cell>
          <cell r="H189" t="str">
            <v>D/STF</v>
          </cell>
          <cell r="I189" t="str">
            <v>P</v>
          </cell>
          <cell r="J189" t="str">
            <v>Palembang, -9-06-1968</v>
          </cell>
          <cell r="N189" t="str">
            <v>ISLAM</v>
          </cell>
          <cell r="O189" t="str">
            <v>Jl.Kakap III No.29 A Rawamangun Jakarta Timur</v>
          </cell>
          <cell r="P189" t="str">
            <v>08161152740/082124621787</v>
          </cell>
        </row>
        <row r="190">
          <cell r="A190" t="str">
            <v>PRIMA</v>
          </cell>
          <cell r="B190" t="str">
            <v>MO - N</v>
          </cell>
          <cell r="D190" t="str">
            <v>BOARDING GATE/Dedicated for MH</v>
          </cell>
          <cell r="E190">
            <v>40534</v>
          </cell>
          <cell r="F190" t="str">
            <v>5108276</v>
          </cell>
          <cell r="G190" t="str">
            <v>DONI ANDRIYADI</v>
          </cell>
          <cell r="H190" t="str">
            <v>C/STF</v>
          </cell>
          <cell r="I190" t="str">
            <v>L</v>
          </cell>
          <cell r="J190" t="str">
            <v>05/05/1986</v>
          </cell>
          <cell r="O190" t="str">
            <v>Ds.Bindu ,Kec.Peninjauan , Kab.oku -Sumsel</v>
          </cell>
          <cell r="P190" t="str">
            <v>087899121469/ 081934352606</v>
          </cell>
        </row>
        <row r="191">
          <cell r="A191" t="str">
            <v>PRIMA</v>
          </cell>
          <cell r="B191" t="str">
            <v>MO - N</v>
          </cell>
          <cell r="D191" t="str">
            <v>BOARDING GATE/Dedicated for MH</v>
          </cell>
          <cell r="E191">
            <v>40617</v>
          </cell>
          <cell r="F191">
            <v>5110052</v>
          </cell>
          <cell r="G191" t="str">
            <v>NAIDIL FITRI</v>
          </cell>
          <cell r="H191" t="str">
            <v>C/STF</v>
          </cell>
          <cell r="I191" t="str">
            <v>P</v>
          </cell>
          <cell r="J191" t="str">
            <v>MAKASAR, 08-04-1992</v>
          </cell>
          <cell r="N191" t="str">
            <v>ISLAM</v>
          </cell>
          <cell r="O191" t="str">
            <v>JL. MUARA BARU PENJARINGAN</v>
          </cell>
          <cell r="P191" t="str">
            <v>085342764983/ 081294898714</v>
          </cell>
          <cell r="Q191" t="str">
            <v>Single</v>
          </cell>
        </row>
        <row r="192">
          <cell r="A192" t="str">
            <v>PRIMA</v>
          </cell>
          <cell r="B192" t="str">
            <v>MO - N</v>
          </cell>
          <cell r="D192" t="str">
            <v>BOARDING GATE/Dedicated for MH</v>
          </cell>
          <cell r="E192">
            <v>40617</v>
          </cell>
          <cell r="F192">
            <v>5110053</v>
          </cell>
          <cell r="G192" t="str">
            <v>NOVITA SARI</v>
          </cell>
          <cell r="H192" t="str">
            <v>C/STF</v>
          </cell>
          <cell r="I192" t="str">
            <v>P</v>
          </cell>
          <cell r="J192" t="str">
            <v>Jepara, 30-06-1992</v>
          </cell>
          <cell r="N192" t="str">
            <v>ISLAM</v>
          </cell>
          <cell r="O192" t="str">
            <v>LABUAHAN RATU I RT/RW 005/005 KEC.WAY JEPARA LAMPUNG TIMUR</v>
          </cell>
          <cell r="P192" t="str">
            <v>085384437601/82111642567</v>
          </cell>
          <cell r="Q192" t="str">
            <v>Single</v>
          </cell>
        </row>
        <row r="193">
          <cell r="A193" t="str">
            <v>PRIMA</v>
          </cell>
          <cell r="B193" t="str">
            <v>MO - N</v>
          </cell>
          <cell r="D193" t="str">
            <v>ASSUP BOARDING GATE/Dedicated for MH</v>
          </cell>
          <cell r="E193" t="str">
            <v>15 Oct 10</v>
          </cell>
          <cell r="F193">
            <v>5108197</v>
          </cell>
          <cell r="G193" t="str">
            <v>OKMAN AFRIWANDI</v>
          </cell>
          <cell r="H193" t="str">
            <v>C/STF</v>
          </cell>
          <cell r="I193" t="str">
            <v>L</v>
          </cell>
          <cell r="J193" t="str">
            <v>Jakarta, 24-10-1982</v>
          </cell>
          <cell r="N193" t="str">
            <v>ISLAM</v>
          </cell>
          <cell r="O193" t="str">
            <v>Jl.Semanan Raya Rt.01/06 No.80 Kalideres Jakarta Barat</v>
          </cell>
          <cell r="P193" t="str">
            <v>082124621787/ 082124621787</v>
          </cell>
          <cell r="Q193" t="str">
            <v>Single</v>
          </cell>
        </row>
        <row r="194">
          <cell r="A194" t="str">
            <v>PRIMA</v>
          </cell>
          <cell r="B194" t="str">
            <v>MO - N</v>
          </cell>
          <cell r="D194" t="str">
            <v>BOARDING GATE/Dedicated for MH</v>
          </cell>
          <cell r="E194">
            <v>40688</v>
          </cell>
          <cell r="F194">
            <v>5110096</v>
          </cell>
          <cell r="G194" t="str">
            <v>RIZKI ARFIANDI</v>
          </cell>
          <cell r="H194" t="str">
            <v>C/STF</v>
          </cell>
          <cell r="I194" t="str">
            <v>L</v>
          </cell>
          <cell r="J194" t="str">
            <v>Jakarta, 22/10/1985</v>
          </cell>
          <cell r="P194" t="str">
            <v>081310944713</v>
          </cell>
          <cell r="Q194" t="str">
            <v>Single</v>
          </cell>
        </row>
        <row r="195">
          <cell r="A195" t="str">
            <v>PRIMA</v>
          </cell>
          <cell r="B195" t="str">
            <v>MO - N</v>
          </cell>
          <cell r="D195" t="str">
            <v>BOARDING GATE/Dedicated for MH</v>
          </cell>
          <cell r="E195">
            <v>39083</v>
          </cell>
          <cell r="F195" t="str">
            <v>5107323</v>
          </cell>
          <cell r="G195" t="str">
            <v>RUSDIYAN</v>
          </cell>
          <cell r="H195" t="str">
            <v>C/STF</v>
          </cell>
          <cell r="I195" t="str">
            <v>L</v>
          </cell>
          <cell r="J195" t="str">
            <v>Jakarta, 14/03/1980</v>
          </cell>
          <cell r="P195" t="str">
            <v>081297198828</v>
          </cell>
          <cell r="Q195" t="str">
            <v>MENIKAH</v>
          </cell>
        </row>
        <row r="196">
          <cell r="A196" t="str">
            <v>PRIMA</v>
          </cell>
          <cell r="B196" t="str">
            <v>MO - N</v>
          </cell>
          <cell r="D196" t="str">
            <v>BOARDING GATE/Dedicated for MH</v>
          </cell>
          <cell r="E196">
            <v>41290</v>
          </cell>
          <cell r="F196">
            <v>5130008</v>
          </cell>
          <cell r="G196" t="str">
            <v>ANGGA RIZMA</v>
          </cell>
          <cell r="H196" t="str">
            <v>B</v>
          </cell>
          <cell r="I196" t="str">
            <v>L</v>
          </cell>
          <cell r="J196" t="str">
            <v>Bengkulu, 12/8/1993</v>
          </cell>
          <cell r="P196" t="str">
            <v>081297198819</v>
          </cell>
          <cell r="Q196" t="str">
            <v>Single</v>
          </cell>
          <cell r="S196" t="str">
            <v>PENAMBAHAN</v>
          </cell>
        </row>
        <row r="197">
          <cell r="A197" t="str">
            <v>PRIMA</v>
          </cell>
          <cell r="B197" t="str">
            <v>MO - N</v>
          </cell>
          <cell r="D197" t="str">
            <v>BOARDING GATE/Dedicated for MH</v>
          </cell>
          <cell r="E197">
            <v>41395</v>
          </cell>
          <cell r="F197">
            <v>5130128</v>
          </cell>
          <cell r="G197" t="str">
            <v>ATIKA AYU SAVITRI</v>
          </cell>
          <cell r="H197" t="str">
            <v>B</v>
          </cell>
          <cell r="I197" t="str">
            <v>P</v>
          </cell>
          <cell r="Q197" t="str">
            <v>Single</v>
          </cell>
          <cell r="S197" t="str">
            <v>PENGGANTI</v>
          </cell>
        </row>
        <row r="198">
          <cell r="A198" t="str">
            <v>PRIMA</v>
          </cell>
          <cell r="B198" t="str">
            <v>MO - N</v>
          </cell>
          <cell r="D198" t="str">
            <v>BOARDING GATE/Dedicated for MH</v>
          </cell>
          <cell r="E198">
            <v>41178</v>
          </cell>
          <cell r="F198">
            <v>5120294</v>
          </cell>
          <cell r="G198" t="str">
            <v>BRILLIAN EKA WAHYUDI</v>
          </cell>
          <cell r="H198" t="str">
            <v>B</v>
          </cell>
          <cell r="I198" t="str">
            <v>L</v>
          </cell>
          <cell r="J198" t="str">
            <v>Kendal, 6/4/1994</v>
          </cell>
          <cell r="P198" t="str">
            <v>087885069810</v>
          </cell>
          <cell r="Q198" t="str">
            <v>Single</v>
          </cell>
        </row>
        <row r="199">
          <cell r="A199" t="str">
            <v>PRIMA</v>
          </cell>
          <cell r="B199" t="str">
            <v>MO - N</v>
          </cell>
          <cell r="D199" t="str">
            <v>BOARDING GATE/Dedicated for MH</v>
          </cell>
          <cell r="E199">
            <v>41334</v>
          </cell>
          <cell r="F199">
            <v>5130064</v>
          </cell>
          <cell r="G199" t="str">
            <v>LYSMIA ELITA</v>
          </cell>
          <cell r="H199" t="str">
            <v>B</v>
          </cell>
          <cell r="I199" t="str">
            <v>P</v>
          </cell>
          <cell r="J199" t="str">
            <v>Tasikmalaya, 28/9/1993</v>
          </cell>
          <cell r="P199" t="str">
            <v>081281679589</v>
          </cell>
          <cell r="Q199" t="str">
            <v>Single</v>
          </cell>
          <cell r="S199" t="str">
            <v xml:space="preserve">PENGGANTI </v>
          </cell>
        </row>
        <row r="200">
          <cell r="A200" t="str">
            <v>PRIMA</v>
          </cell>
          <cell r="B200" t="str">
            <v>MO - N</v>
          </cell>
          <cell r="D200" t="str">
            <v>BOARDING GATE/Dedicated for MH</v>
          </cell>
          <cell r="E200">
            <v>41178</v>
          </cell>
          <cell r="F200">
            <v>5120304</v>
          </cell>
          <cell r="G200" t="str">
            <v>M. FERDIANSYAH A.md</v>
          </cell>
          <cell r="H200" t="str">
            <v>B</v>
          </cell>
          <cell r="I200" t="str">
            <v>L</v>
          </cell>
          <cell r="J200" t="str">
            <v>Tangerang, 21/2/1990</v>
          </cell>
          <cell r="P200" t="str">
            <v>085945600321</v>
          </cell>
          <cell r="Q200" t="str">
            <v>Single</v>
          </cell>
        </row>
        <row r="201">
          <cell r="A201" t="str">
            <v>PRIMA</v>
          </cell>
          <cell r="B201" t="str">
            <v>MO - N</v>
          </cell>
          <cell r="D201" t="str">
            <v>BOARDING GATE/Dedicated for MH</v>
          </cell>
          <cell r="E201">
            <v>41260</v>
          </cell>
          <cell r="F201">
            <v>5120497</v>
          </cell>
          <cell r="G201" t="str">
            <v>MUHAMAD TAUFIK</v>
          </cell>
          <cell r="H201" t="str">
            <v>B</v>
          </cell>
          <cell r="I201" t="str">
            <v>L</v>
          </cell>
          <cell r="J201" t="str">
            <v>Jakarta, 13/8/1985</v>
          </cell>
          <cell r="P201" t="str">
            <v>085693936205</v>
          </cell>
          <cell r="Q201" t="str">
            <v>MENIKAH</v>
          </cell>
        </row>
        <row r="202">
          <cell r="A202" t="str">
            <v>PRIMA</v>
          </cell>
          <cell r="B202" t="str">
            <v>MO - N</v>
          </cell>
          <cell r="D202" t="str">
            <v>BOARDING GATE/Dedicated for MH</v>
          </cell>
          <cell r="E202">
            <v>42002</v>
          </cell>
          <cell r="F202">
            <v>5141229</v>
          </cell>
          <cell r="G202" t="str">
            <v>RIZKY ARMANSYAH</v>
          </cell>
          <cell r="H202" t="str">
            <v>B</v>
          </cell>
          <cell r="S202" t="str">
            <v>PENGGANTIAN</v>
          </cell>
        </row>
        <row r="203">
          <cell r="A203" t="str">
            <v>PRIMA</v>
          </cell>
          <cell r="B203" t="str">
            <v>MO - N</v>
          </cell>
          <cell r="D203" t="str">
            <v>BOARDING GATE/Dedicated for MH</v>
          </cell>
          <cell r="E203">
            <v>41632</v>
          </cell>
          <cell r="F203">
            <v>5130370</v>
          </cell>
          <cell r="G203" t="str">
            <v>VENNY RIA APRIANY</v>
          </cell>
          <cell r="H203" t="str">
            <v>B</v>
          </cell>
          <cell r="I203" t="str">
            <v>P</v>
          </cell>
          <cell r="P203" t="str">
            <v>087847311774</v>
          </cell>
          <cell r="Q203" t="str">
            <v>Single</v>
          </cell>
          <cell r="S203" t="str">
            <v>PENAMBAHAN</v>
          </cell>
        </row>
        <row r="204">
          <cell r="A204" t="str">
            <v>PRIMA</v>
          </cell>
          <cell r="B204" t="str">
            <v>MO - N</v>
          </cell>
          <cell r="C204" t="str">
            <v xml:space="preserve">CHECK IN COUNTER FOR CI &amp; CZ &amp; TG </v>
          </cell>
          <cell r="D204" t="str">
            <v>CHECK IN COUNTER for CI,CZ, TG</v>
          </cell>
          <cell r="E204">
            <v>39083</v>
          </cell>
          <cell r="F204" t="str">
            <v>5107415</v>
          </cell>
          <cell r="G204" t="str">
            <v>ARIF WIBOWO</v>
          </cell>
          <cell r="H204" t="str">
            <v>D/STF</v>
          </cell>
          <cell r="I204" t="str">
            <v>L</v>
          </cell>
          <cell r="J204" t="str">
            <v>Kebumen, 15-10-1980</v>
          </cell>
          <cell r="K204" t="str">
            <v>TRAVEL DOCUMENT</v>
          </cell>
          <cell r="N204" t="str">
            <v>ISLAM</v>
          </cell>
          <cell r="P204" t="str">
            <v>0812-10276050</v>
          </cell>
        </row>
        <row r="205">
          <cell r="A205" t="str">
            <v>PRIMA</v>
          </cell>
          <cell r="B205" t="str">
            <v>MO - N</v>
          </cell>
          <cell r="D205" t="str">
            <v>CHECK IN COUNTER for CI,CZ, TG</v>
          </cell>
          <cell r="E205">
            <v>39295</v>
          </cell>
          <cell r="F205" t="str">
            <v>5107462</v>
          </cell>
          <cell r="G205" t="str">
            <v>DIAN OKTAVIA</v>
          </cell>
          <cell r="H205" t="str">
            <v>D/STF</v>
          </cell>
          <cell r="I205" t="str">
            <v>P</v>
          </cell>
          <cell r="J205" t="str">
            <v>JAKARTA, 26-10-1985</v>
          </cell>
          <cell r="N205" t="str">
            <v>ISLAM</v>
          </cell>
          <cell r="O205" t="str">
            <v>GRAHA BATAVIA TAMAN NURI BLOK NC 08-08 KP. KONESI BARU</v>
          </cell>
          <cell r="P205" t="str">
            <v>081386633234/ 0857-76966672</v>
          </cell>
          <cell r="S205" t="str">
            <v>EX-GRAVIDA</v>
          </cell>
        </row>
        <row r="206">
          <cell r="A206" t="str">
            <v>PRIMA</v>
          </cell>
          <cell r="B206" t="str">
            <v>MO - N</v>
          </cell>
          <cell r="D206" t="str">
            <v>CHECK IN COUNTER for CI,CZ, TG</v>
          </cell>
          <cell r="E206">
            <v>39083</v>
          </cell>
          <cell r="F206" t="str">
            <v>5107263</v>
          </cell>
          <cell r="G206" t="str">
            <v>M IRWANSYAH PUTRA</v>
          </cell>
          <cell r="H206" t="str">
            <v>D/STF</v>
          </cell>
          <cell r="I206" t="str">
            <v>L</v>
          </cell>
          <cell r="J206" t="str">
            <v>Medan, 23/11/1972</v>
          </cell>
          <cell r="P206" t="str">
            <v>0815-8919129</v>
          </cell>
        </row>
        <row r="207">
          <cell r="A207" t="str">
            <v>PRIMA</v>
          </cell>
          <cell r="B207" t="str">
            <v>MO - N</v>
          </cell>
          <cell r="D207" t="str">
            <v>CHECK IN COUNTER for CI,CZ, TG</v>
          </cell>
          <cell r="E207">
            <v>39083</v>
          </cell>
          <cell r="F207" t="str">
            <v>5107359</v>
          </cell>
          <cell r="G207" t="str">
            <v>VERONICO SARI</v>
          </cell>
          <cell r="H207" t="str">
            <v>D/STF</v>
          </cell>
          <cell r="I207" t="str">
            <v>P</v>
          </cell>
          <cell r="J207" t="str">
            <v>Jakarta, 28/02/1977</v>
          </cell>
          <cell r="P207" t="str">
            <v>0812-9012169</v>
          </cell>
          <cell r="Q207" t="str">
            <v>Single</v>
          </cell>
        </row>
        <row r="208">
          <cell r="A208" t="str">
            <v>PRIMA</v>
          </cell>
          <cell r="B208" t="str">
            <v>MO - N</v>
          </cell>
          <cell r="D208" t="str">
            <v>ASSUP BOARDING GATE for CI,CZ, TG</v>
          </cell>
          <cell r="E208">
            <v>39295</v>
          </cell>
          <cell r="F208" t="str">
            <v>5107474</v>
          </cell>
          <cell r="G208" t="str">
            <v>YUDHA PAKUSERI K</v>
          </cell>
          <cell r="H208" t="str">
            <v>D/STF</v>
          </cell>
          <cell r="I208" t="str">
            <v>L</v>
          </cell>
          <cell r="J208" t="str">
            <v>Jakarta, 22/07/1984</v>
          </cell>
          <cell r="Q208" t="str">
            <v>Single</v>
          </cell>
        </row>
        <row r="209">
          <cell r="A209" t="str">
            <v>PRIMA</v>
          </cell>
          <cell r="B209" t="str">
            <v>MO - N</v>
          </cell>
          <cell r="D209" t="str">
            <v>CHECK IN COUNTER for CI,CZ, TG</v>
          </cell>
          <cell r="E209">
            <v>40617</v>
          </cell>
          <cell r="F209">
            <v>5110040</v>
          </cell>
          <cell r="G209" t="str">
            <v>DADANG KURNIA</v>
          </cell>
          <cell r="H209" t="str">
            <v>C/STF</v>
          </cell>
          <cell r="I209" t="str">
            <v>L</v>
          </cell>
          <cell r="J209" t="str">
            <v>SEMANGUS, 22-05-1990</v>
          </cell>
          <cell r="N209" t="str">
            <v>ISLAM</v>
          </cell>
          <cell r="O209" t="str">
            <v>PERUM PERMATA SEPATAN BLOK D 15 / 12</v>
          </cell>
          <cell r="P209" t="str">
            <v>085714563063</v>
          </cell>
          <cell r="Q209" t="str">
            <v>Single</v>
          </cell>
        </row>
        <row r="210">
          <cell r="A210" t="str">
            <v>PRIMA</v>
          </cell>
          <cell r="B210" t="str">
            <v>MO - N</v>
          </cell>
          <cell r="D210" t="str">
            <v>CHECK IN COUNTER for CI,CZ, TG</v>
          </cell>
          <cell r="E210">
            <v>40262</v>
          </cell>
          <cell r="F210">
            <v>5107910</v>
          </cell>
          <cell r="G210" t="str">
            <v>DIAN MUNITA TANIA</v>
          </cell>
          <cell r="H210" t="str">
            <v>C/STF</v>
          </cell>
          <cell r="I210" t="str">
            <v>P</v>
          </cell>
          <cell r="J210" t="str">
            <v>Jakarta, 20/01/1987</v>
          </cell>
          <cell r="P210" t="str">
            <v>0813-14699385</v>
          </cell>
          <cell r="Q210" t="str">
            <v>Single</v>
          </cell>
        </row>
        <row r="211">
          <cell r="A211" t="str">
            <v>PRIMA</v>
          </cell>
          <cell r="B211" t="str">
            <v>MO - N</v>
          </cell>
          <cell r="D211" t="str">
            <v>CHECK IN COUNTER for CI,CZ, TG</v>
          </cell>
          <cell r="E211">
            <v>40299</v>
          </cell>
          <cell r="F211">
            <v>5107940</v>
          </cell>
          <cell r="G211" t="str">
            <v>HESKA FITRIA HERYANTIKA</v>
          </cell>
          <cell r="H211" t="str">
            <v>C/STF</v>
          </cell>
          <cell r="I211" t="str">
            <v>P</v>
          </cell>
          <cell r="J211" t="str">
            <v>BANDUNG, 04-02-1992</v>
          </cell>
          <cell r="K211" t="str">
            <v>RBA PRODUCT, AMANDES, DG, PAXBAGG</v>
          </cell>
          <cell r="N211" t="str">
            <v>ISLAM</v>
          </cell>
          <cell r="O211" t="str">
            <v>KP. LEMBANG RT O2 NO.56 DS. KIANGROKE KEC. BANJARAN BDG</v>
          </cell>
          <cell r="P211" t="str">
            <v>0852-20738754</v>
          </cell>
          <cell r="Q211" t="str">
            <v>Single</v>
          </cell>
        </row>
        <row r="212">
          <cell r="A212" t="str">
            <v>PRIMA</v>
          </cell>
          <cell r="B212" t="str">
            <v>MO - N</v>
          </cell>
          <cell r="D212" t="str">
            <v>CHECK IN COUNTER for CI,CZ, TG</v>
          </cell>
          <cell r="E212">
            <v>40374</v>
          </cell>
          <cell r="F212">
            <v>5108053</v>
          </cell>
          <cell r="G212" t="str">
            <v>LUAS PARATAULI</v>
          </cell>
          <cell r="H212" t="str">
            <v>C/STF</v>
          </cell>
          <cell r="I212" t="str">
            <v>L</v>
          </cell>
          <cell r="J212" t="str">
            <v>BOGOR, 08-03-1987</v>
          </cell>
          <cell r="N212" t="str">
            <v>ISLAM</v>
          </cell>
          <cell r="O212" t="str">
            <v>SEMPLAK RT 01/01 BOGOR BARAT</v>
          </cell>
          <cell r="P212" t="str">
            <v>085695466996</v>
          </cell>
        </row>
        <row r="213">
          <cell r="A213" t="str">
            <v>PRIMA</v>
          </cell>
          <cell r="B213" t="str">
            <v>MO - N</v>
          </cell>
          <cell r="D213" t="str">
            <v>CHECK IN COUNTER for CI,CZ, TG</v>
          </cell>
          <cell r="E213">
            <v>39295</v>
          </cell>
          <cell r="F213" t="str">
            <v>5107467</v>
          </cell>
          <cell r="G213" t="str">
            <v>MUFTI IRIAWAN</v>
          </cell>
          <cell r="H213" t="str">
            <v>C/STF</v>
          </cell>
          <cell r="I213" t="str">
            <v>L</v>
          </cell>
          <cell r="J213" t="str">
            <v>GARUT, 03-07-1983</v>
          </cell>
          <cell r="N213" t="str">
            <v>ISLAM</v>
          </cell>
          <cell r="P213" t="str">
            <v>081323024209</v>
          </cell>
          <cell r="Q213" t="str">
            <v>MENIKAH</v>
          </cell>
        </row>
        <row r="214">
          <cell r="A214" t="str">
            <v>PRIMA</v>
          </cell>
          <cell r="B214" t="str">
            <v>MO - N</v>
          </cell>
          <cell r="D214" t="str">
            <v>CHECK IN COUNTER for CI,CZ, TG</v>
          </cell>
          <cell r="E214">
            <v>40374</v>
          </cell>
          <cell r="F214">
            <v>5108054</v>
          </cell>
          <cell r="G214" t="str">
            <v>NOVA AYU PABELINDA</v>
          </cell>
          <cell r="H214" t="str">
            <v>C/STF</v>
          </cell>
          <cell r="I214" t="str">
            <v>P</v>
          </cell>
          <cell r="J214" t="str">
            <v>JAKARTA, 15-11-1992</v>
          </cell>
          <cell r="N214" t="str">
            <v>ISLAM</v>
          </cell>
          <cell r="O214" t="str">
            <v>PERUM. MUTIARA GARUDA, JL CAMAR VII BLOK C9 NO 15</v>
          </cell>
          <cell r="P214" t="str">
            <v>082110136451/ 0813-81471599</v>
          </cell>
          <cell r="Q214" t="str">
            <v>Single</v>
          </cell>
        </row>
        <row r="215">
          <cell r="A215" t="str">
            <v>PRIMA</v>
          </cell>
          <cell r="B215" t="str">
            <v>MO - N</v>
          </cell>
          <cell r="D215" t="str">
            <v>CHECK IN COUNTER for CI,CZ, TG</v>
          </cell>
          <cell r="E215">
            <v>40688</v>
          </cell>
          <cell r="F215">
            <v>5110091</v>
          </cell>
          <cell r="G215" t="str">
            <v>RAHMAT TRI MUFTIANA</v>
          </cell>
          <cell r="H215" t="str">
            <v>C/STF</v>
          </cell>
          <cell r="I215" t="str">
            <v>L</v>
          </cell>
          <cell r="J215" t="str">
            <v>BANYUMAS, 31-01-1992</v>
          </cell>
          <cell r="N215" t="str">
            <v>ISLAM</v>
          </cell>
          <cell r="O215" t="str">
            <v>JL. RADEN SALEH NO.39 RT 01/15 KR.TENGAH CILEDUG</v>
          </cell>
          <cell r="P215" t="str">
            <v>083867000052/0888-8715562</v>
          </cell>
          <cell r="Q215" t="str">
            <v>Single</v>
          </cell>
        </row>
        <row r="216">
          <cell r="A216" t="str">
            <v>PRIMA</v>
          </cell>
          <cell r="B216" t="str">
            <v>MO - N</v>
          </cell>
          <cell r="D216" t="str">
            <v>CHECK IN COUNTER for CI,CZ, TG</v>
          </cell>
          <cell r="E216">
            <v>39576</v>
          </cell>
          <cell r="F216">
            <v>5107617</v>
          </cell>
          <cell r="G216" t="str">
            <v>TAUFAN ARIANTO</v>
          </cell>
          <cell r="H216" t="str">
            <v>C/STF</v>
          </cell>
          <cell r="I216" t="str">
            <v>L</v>
          </cell>
          <cell r="J216" t="str">
            <v>JAKARTA, 20-05-1986</v>
          </cell>
          <cell r="N216" t="str">
            <v>ISLAM</v>
          </cell>
          <cell r="O216" t="str">
            <v>RAWA LELE RT 13/01 PEGADUNGAN,KL DERES JAKBAR</v>
          </cell>
          <cell r="P216" t="str">
            <v>081286665292/ 0888-1043554</v>
          </cell>
        </row>
        <row r="217">
          <cell r="A217" t="str">
            <v>PRIMA</v>
          </cell>
          <cell r="B217" t="str">
            <v>MO - N</v>
          </cell>
          <cell r="D217" t="str">
            <v>CHECK IN COUNTER for CI,CZ, TG</v>
          </cell>
          <cell r="E217">
            <v>40940</v>
          </cell>
          <cell r="F217">
            <v>5120043</v>
          </cell>
          <cell r="G217" t="str">
            <v>AGUNG JALU PRASTYO</v>
          </cell>
          <cell r="H217" t="str">
            <v>B</v>
          </cell>
          <cell r="I217" t="str">
            <v>L</v>
          </cell>
          <cell r="J217" t="str">
            <v>Paluhtabuan, 26/5/1993</v>
          </cell>
          <cell r="P217" t="str">
            <v>0857-82483255</v>
          </cell>
        </row>
        <row r="218">
          <cell r="A218" t="str">
            <v>PRIMA</v>
          </cell>
          <cell r="B218" t="str">
            <v>MO - N</v>
          </cell>
          <cell r="C218" t="str">
            <v>RESIGN TMT 01 MARET 2015</v>
          </cell>
          <cell r="D218" t="str">
            <v>CHECK IN COUNTER for CI,CZ, TG</v>
          </cell>
          <cell r="E218">
            <v>40940</v>
          </cell>
          <cell r="F218">
            <v>5120061</v>
          </cell>
          <cell r="G218" t="str">
            <v>AYU AKLIMA</v>
          </cell>
          <cell r="H218" t="str">
            <v>B</v>
          </cell>
          <cell r="I218" t="str">
            <v>P</v>
          </cell>
          <cell r="J218" t="str">
            <v>BUKITTINGI, 15-06-1992</v>
          </cell>
          <cell r="K218" t="str">
            <v>COAttend, attitude</v>
          </cell>
          <cell r="L218" t="str">
            <v>NO QCS 00317</v>
          </cell>
          <cell r="N218" t="str">
            <v>ISLAM</v>
          </cell>
          <cell r="O218" t="str">
            <v>JL. BERMAWI NO.9 PAKAN LABUAH BUKITTINGI SUMBAR</v>
          </cell>
          <cell r="P218" t="str">
            <v>081280783404</v>
          </cell>
          <cell r="Q218" t="str">
            <v>Single</v>
          </cell>
        </row>
        <row r="219">
          <cell r="A219" t="str">
            <v>PRIMA</v>
          </cell>
          <cell r="B219" t="str">
            <v>MO - N</v>
          </cell>
          <cell r="D219" t="str">
            <v>CHECK IN COUNTER for CI,CZ, TG</v>
          </cell>
          <cell r="E219">
            <v>41012</v>
          </cell>
          <cell r="F219">
            <v>5120146</v>
          </cell>
          <cell r="G219" t="str">
            <v>DEDI DARMADI</v>
          </cell>
          <cell r="H219" t="str">
            <v>B</v>
          </cell>
          <cell r="I219" t="str">
            <v>L</v>
          </cell>
          <cell r="J219" t="str">
            <v>Palembang, 06-01-1987</v>
          </cell>
          <cell r="N219" t="str">
            <v>ISLAM</v>
          </cell>
          <cell r="O219" t="str">
            <v>Jl.Pemukiman Rt.04 Rw.08 No.1 Kel.Salembaran Jaya Kec.Kosambi Tangerang</v>
          </cell>
          <cell r="P219" t="str">
            <v>021-94415424/081381531835</v>
          </cell>
        </row>
        <row r="220">
          <cell r="A220" t="str">
            <v>PRIMA</v>
          </cell>
          <cell r="B220" t="str">
            <v>MO - N</v>
          </cell>
          <cell r="D220" t="str">
            <v>CHECK IN COUNTER for CI,CZ, TG</v>
          </cell>
          <cell r="E220">
            <v>41015</v>
          </cell>
          <cell r="F220">
            <v>5120149</v>
          </cell>
          <cell r="G220" t="str">
            <v>DEVI NOVISHA</v>
          </cell>
          <cell r="H220" t="str">
            <v>B</v>
          </cell>
          <cell r="I220" t="str">
            <v>P</v>
          </cell>
          <cell r="J220" t="str">
            <v>PALANGKARAYA, 15-11-1989</v>
          </cell>
          <cell r="N220" t="str">
            <v>ISLAM</v>
          </cell>
          <cell r="O220" t="str">
            <v>JL. MARSEKAL SURYA DARMA NO.63 M1 TNG</v>
          </cell>
          <cell r="P220" t="str">
            <v>082114876775</v>
          </cell>
          <cell r="Q220" t="str">
            <v>Single</v>
          </cell>
        </row>
        <row r="221">
          <cell r="A221" t="str">
            <v>PRIMA</v>
          </cell>
          <cell r="B221" t="str">
            <v>MO - N</v>
          </cell>
          <cell r="D221" t="str">
            <v>CHECK IN COUNTER for CI,CZ, TG</v>
          </cell>
          <cell r="E221">
            <v>40863</v>
          </cell>
          <cell r="F221">
            <v>5110299</v>
          </cell>
          <cell r="G221" t="str">
            <v>DITA PURNAMASARI</v>
          </cell>
          <cell r="H221" t="str">
            <v>B</v>
          </cell>
          <cell r="I221" t="str">
            <v>P</v>
          </cell>
          <cell r="J221" t="str">
            <v>Surabaya, 26/10/1992</v>
          </cell>
          <cell r="P221" t="str">
            <v>0821-14540559</v>
          </cell>
          <cell r="Q221" t="str">
            <v>Single</v>
          </cell>
        </row>
        <row r="222">
          <cell r="A222" t="str">
            <v>PRIMA</v>
          </cell>
          <cell r="B222" t="str">
            <v>MO - N</v>
          </cell>
          <cell r="C222" t="str">
            <v>MASUK LAGI</v>
          </cell>
          <cell r="D222" t="str">
            <v>CHECK IN COUNTER for CI,CZ, TG</v>
          </cell>
          <cell r="E222">
            <v>41946</v>
          </cell>
          <cell r="F222">
            <v>5141106</v>
          </cell>
          <cell r="G222" t="str">
            <v>DYAH AYU ANDRIANTI</v>
          </cell>
          <cell r="H222" t="str">
            <v>B</v>
          </cell>
          <cell r="I222" t="str">
            <v>P</v>
          </cell>
          <cell r="J222" t="str">
            <v>PONOROGO, 19-06-1992</v>
          </cell>
          <cell r="N222" t="str">
            <v>ISLAM</v>
          </cell>
          <cell r="O222" t="str">
            <v>DUKUH KEPANDEAN RT 02/01 DS BEKARE, KAB PONOROGO</v>
          </cell>
          <cell r="P222" t="str">
            <v>085233911019</v>
          </cell>
          <cell r="Q222" t="str">
            <v>Single</v>
          </cell>
          <cell r="S222" t="str">
            <v>PENGGANTIAN</v>
          </cell>
        </row>
        <row r="223">
          <cell r="A223" t="str">
            <v>PRIMA</v>
          </cell>
          <cell r="B223" t="str">
            <v>MO - N</v>
          </cell>
          <cell r="D223" t="str">
            <v>CHECK IN COUNTER for CI,CZ, TG</v>
          </cell>
          <cell r="E223">
            <v>41136</v>
          </cell>
          <cell r="F223">
            <v>5120271</v>
          </cell>
          <cell r="G223" t="str">
            <v>EKI PAMUGI</v>
          </cell>
          <cell r="H223" t="str">
            <v>B</v>
          </cell>
          <cell r="I223" t="str">
            <v>L</v>
          </cell>
          <cell r="J223" t="str">
            <v>SUMEDANG, 29-09-1994</v>
          </cell>
          <cell r="K223" t="str">
            <v>TRAVEL DOCUMENT</v>
          </cell>
          <cell r="N223" t="str">
            <v>ISLAM</v>
          </cell>
          <cell r="O223" t="str">
            <v>Dusun Nyalindung Ds.Nyalindung RT.002/07 Cimalaka-Sumedang</v>
          </cell>
          <cell r="P223" t="str">
            <v>087726188718/ 0852-20738754</v>
          </cell>
        </row>
        <row r="224">
          <cell r="A224" t="str">
            <v>PRIMA</v>
          </cell>
          <cell r="B224" t="str">
            <v>MO - N</v>
          </cell>
          <cell r="D224" t="str">
            <v>CHECK IN COUNTER for CI,CZ, TG</v>
          </cell>
          <cell r="E224">
            <v>41380</v>
          </cell>
          <cell r="F224">
            <v>5130113</v>
          </cell>
          <cell r="G224" t="str">
            <v>GALIH ADJENG SETYANINGRUM</v>
          </cell>
          <cell r="H224" t="str">
            <v>B</v>
          </cell>
          <cell r="I224" t="str">
            <v>P</v>
          </cell>
          <cell r="Q224" t="str">
            <v>Single</v>
          </cell>
          <cell r="S224" t="str">
            <v>PENGGANTI</v>
          </cell>
        </row>
        <row r="225">
          <cell r="A225" t="str">
            <v>PRIMA</v>
          </cell>
          <cell r="B225" t="str">
            <v>MO - N</v>
          </cell>
          <cell r="D225" t="str">
            <v>CHECK IN COUNTER for CI,CZ, TG</v>
          </cell>
          <cell r="E225">
            <v>40819</v>
          </cell>
          <cell r="F225">
            <v>5110228</v>
          </cell>
          <cell r="G225" t="str">
            <v>HANI WIJAYA</v>
          </cell>
          <cell r="H225" t="str">
            <v>B</v>
          </cell>
          <cell r="I225" t="str">
            <v>P</v>
          </cell>
          <cell r="J225" t="str">
            <v>SLEMAN, 18-07-1991</v>
          </cell>
          <cell r="N225" t="str">
            <v>ISLAM</v>
          </cell>
          <cell r="O225" t="str">
            <v>JL. PUSKESMAS I NO.13B RT 07/07 DURI KOSAMBI</v>
          </cell>
          <cell r="P225" t="str">
            <v>08185585421/ 0888-1787550</v>
          </cell>
          <cell r="Q225" t="str">
            <v>Single</v>
          </cell>
        </row>
        <row r="226">
          <cell r="A226" t="str">
            <v>PRIMA</v>
          </cell>
          <cell r="B226" t="str">
            <v>MO - N</v>
          </cell>
          <cell r="D226" t="str">
            <v>CHECK IN COUNTER for CI,CZ, TG</v>
          </cell>
          <cell r="E226">
            <v>41015</v>
          </cell>
          <cell r="F226">
            <v>5120161</v>
          </cell>
          <cell r="G226" t="str">
            <v>IMAM WAHYU UTOMO</v>
          </cell>
          <cell r="H226" t="str">
            <v>B</v>
          </cell>
          <cell r="I226" t="str">
            <v>L</v>
          </cell>
          <cell r="J226" t="str">
            <v>Tebing Tinggi, 9/4/1993</v>
          </cell>
          <cell r="P226" t="str">
            <v>0821-1219044</v>
          </cell>
          <cell r="Q226" t="str">
            <v>Single</v>
          </cell>
        </row>
        <row r="227">
          <cell r="A227" t="str">
            <v>PRIMA</v>
          </cell>
          <cell r="B227" t="str">
            <v>MO - N</v>
          </cell>
          <cell r="D227" t="str">
            <v>CHECK IN COUNTER for CI,CZ, TG</v>
          </cell>
          <cell r="E227">
            <v>40374</v>
          </cell>
          <cell r="F227">
            <v>5108056</v>
          </cell>
          <cell r="G227" t="str">
            <v>RAGIL ENDAH YULIANI</v>
          </cell>
          <cell r="H227" t="str">
            <v>B</v>
          </cell>
          <cell r="I227" t="str">
            <v>P</v>
          </cell>
          <cell r="J227" t="str">
            <v>TANGERANG, 02-07-1992</v>
          </cell>
          <cell r="N227" t="str">
            <v>ISLAM</v>
          </cell>
          <cell r="O227" t="str">
            <v>JL. HALIM PERDANA KUSUMA RT.02/05 JURUMUDI LAMA</v>
          </cell>
          <cell r="P227" t="str">
            <v>087774705070/ 0812-20821364</v>
          </cell>
          <cell r="Q227" t="str">
            <v>Single</v>
          </cell>
        </row>
        <row r="228">
          <cell r="A228" t="str">
            <v>PRIMA</v>
          </cell>
          <cell r="B228" t="str">
            <v>MO - N</v>
          </cell>
          <cell r="D228" t="str">
            <v>CHECK IN COUNTER for CI,CZ, TG</v>
          </cell>
          <cell r="E228">
            <v>40269</v>
          </cell>
          <cell r="F228">
            <v>5107927</v>
          </cell>
          <cell r="G228" t="str">
            <v>RANDIKA PRANATA</v>
          </cell>
          <cell r="H228" t="str">
            <v>B</v>
          </cell>
          <cell r="I228" t="str">
            <v>L</v>
          </cell>
          <cell r="J228" t="str">
            <v>TEGAL REJO, 15-03-1989</v>
          </cell>
          <cell r="N228" t="str">
            <v>ISLAM</v>
          </cell>
          <cell r="O228" t="str">
            <v>LINGKUNGAN I TEGAL REJO KEL. PEKAN GEBANG LANGKAT SUMUT</v>
          </cell>
          <cell r="P228" t="str">
            <v>081263238319</v>
          </cell>
        </row>
        <row r="229">
          <cell r="A229" t="str">
            <v>PRIMA</v>
          </cell>
          <cell r="B229" t="str">
            <v>MO - N</v>
          </cell>
          <cell r="D229" t="str">
            <v>CHECK IN COUNTER for CI,CZ, TG</v>
          </cell>
          <cell r="E229">
            <v>41739</v>
          </cell>
          <cell r="F229" t="str">
            <v>5140402</v>
          </cell>
          <cell r="G229" t="str">
            <v>RICO DOLBON</v>
          </cell>
          <cell r="H229" t="str">
            <v>B</v>
          </cell>
          <cell r="I229" t="str">
            <v>L</v>
          </cell>
          <cell r="P229" t="str">
            <v>0821-37777375</v>
          </cell>
          <cell r="S229" t="str">
            <v>PENGGANTI</v>
          </cell>
        </row>
        <row r="230">
          <cell r="A230" t="str">
            <v>PRIMA</v>
          </cell>
          <cell r="B230" t="str">
            <v>MO - N</v>
          </cell>
          <cell r="D230" t="str">
            <v>CHECK IN COUNTER for CI,CZ, TG</v>
          </cell>
          <cell r="E230">
            <v>41507</v>
          </cell>
          <cell r="F230">
            <v>5130238</v>
          </cell>
          <cell r="G230" t="str">
            <v>TASYA MASNAFILLA</v>
          </cell>
          <cell r="H230" t="str">
            <v>B</v>
          </cell>
          <cell r="I230" t="str">
            <v>P</v>
          </cell>
          <cell r="P230" t="str">
            <v>0812-24055894</v>
          </cell>
          <cell r="Q230" t="str">
            <v>Single</v>
          </cell>
          <cell r="S230" t="str">
            <v>PENAMBAHAN</v>
          </cell>
        </row>
        <row r="231">
          <cell r="A231" t="str">
            <v>PRIMA</v>
          </cell>
          <cell r="B231" t="str">
            <v>MO - N</v>
          </cell>
          <cell r="D231" t="str">
            <v>CHECK IN COUNTER for CI,CZ, TG</v>
          </cell>
          <cell r="E231">
            <v>41396</v>
          </cell>
          <cell r="F231">
            <v>5130125</v>
          </cell>
          <cell r="G231" t="str">
            <v>TRISNA PANJI RAMDANI</v>
          </cell>
          <cell r="H231" t="str">
            <v>B</v>
          </cell>
          <cell r="I231" t="str">
            <v>L</v>
          </cell>
          <cell r="P231" t="str">
            <v>0896-01605852</v>
          </cell>
          <cell r="Q231" t="str">
            <v>Single</v>
          </cell>
          <cell r="S231" t="str">
            <v>PENGGANTI</v>
          </cell>
        </row>
        <row r="232">
          <cell r="A232" t="str">
            <v>PRIMA</v>
          </cell>
          <cell r="B232" t="str">
            <v>MO - N</v>
          </cell>
          <cell r="C232" t="str">
            <v>RESIGN TMT 04 MARET 2015</v>
          </cell>
          <cell r="D232" t="str">
            <v>CHECK IN COUNTER for CI,CZ, TG</v>
          </cell>
          <cell r="E232">
            <v>41626</v>
          </cell>
          <cell r="F232">
            <v>5130346</v>
          </cell>
          <cell r="G232" t="str">
            <v>ULAN RIOVANI</v>
          </cell>
          <cell r="H232" t="str">
            <v>B</v>
          </cell>
          <cell r="I232" t="str">
            <v>L</v>
          </cell>
          <cell r="P232" t="str">
            <v>0819 0417 3454</v>
          </cell>
          <cell r="S232" t="str">
            <v>PENGGANTI</v>
          </cell>
        </row>
        <row r="233">
          <cell r="A233" t="str">
            <v>PRIMA</v>
          </cell>
          <cell r="B233" t="str">
            <v>MO - N</v>
          </cell>
          <cell r="D233" t="str">
            <v>CHECK IN COUNTER for CI,CZ, TG</v>
          </cell>
          <cell r="E233">
            <v>41012</v>
          </cell>
          <cell r="F233">
            <v>5120190</v>
          </cell>
          <cell r="G233" t="str">
            <v>WIDYA PRATOMO</v>
          </cell>
          <cell r="H233" t="str">
            <v>B</v>
          </cell>
          <cell r="I233" t="str">
            <v>L</v>
          </cell>
          <cell r="J233" t="str">
            <v>Sleman, 5/6/1989</v>
          </cell>
          <cell r="P233" t="str">
            <v>0856-92553678</v>
          </cell>
          <cell r="Q233" t="str">
            <v>Single</v>
          </cell>
        </row>
        <row r="234">
          <cell r="A234" t="str">
            <v>PRIMA</v>
          </cell>
          <cell r="B234" t="str">
            <v>MO - N</v>
          </cell>
          <cell r="C234" t="str">
            <v xml:space="preserve">BOARDING GATE FOR CI, CZ &amp; TG </v>
          </cell>
          <cell r="D234" t="str">
            <v>BOARDING GATE  for CI,CZ, TG</v>
          </cell>
          <cell r="E234">
            <v>40575</v>
          </cell>
          <cell r="F234" t="str">
            <v>5110004</v>
          </cell>
          <cell r="G234" t="str">
            <v>DENIS WIJANARKO</v>
          </cell>
          <cell r="H234" t="str">
            <v>C/STF</v>
          </cell>
          <cell r="I234" t="str">
            <v>L</v>
          </cell>
          <cell r="J234" t="str">
            <v>JAKARTA, 04-05-1992</v>
          </cell>
          <cell r="N234" t="str">
            <v>ISLAM</v>
          </cell>
          <cell r="O234" t="str">
            <v>BLOK H9/25 JL. MAOS RT 03/08 TANGERANG</v>
          </cell>
          <cell r="P234" t="str">
            <v>081286636637/ 0857-80272994</v>
          </cell>
        </row>
        <row r="235">
          <cell r="A235" t="str">
            <v>PRIMA</v>
          </cell>
          <cell r="B235" t="str">
            <v>MO - N</v>
          </cell>
          <cell r="D235" t="str">
            <v>BOARDING GATE for CI,CZ, TG</v>
          </cell>
          <cell r="E235">
            <v>39083</v>
          </cell>
          <cell r="F235" t="str">
            <v>5107262</v>
          </cell>
          <cell r="G235" t="str">
            <v>M.IKHSAN</v>
          </cell>
          <cell r="H235" t="str">
            <v>C/STF</v>
          </cell>
          <cell r="I235" t="str">
            <v>L</v>
          </cell>
          <cell r="J235" t="str">
            <v>Jakarta 30/11/1971</v>
          </cell>
          <cell r="P235" t="str">
            <v>0813 1801 0017</v>
          </cell>
          <cell r="Q235" t="str">
            <v>Single</v>
          </cell>
        </row>
        <row r="236">
          <cell r="A236" t="str">
            <v>PRIMA</v>
          </cell>
          <cell r="B236" t="str">
            <v>MO - N</v>
          </cell>
          <cell r="D236" t="str">
            <v>BOARDING GATE for CI,CZ, TG</v>
          </cell>
          <cell r="E236">
            <v>40529</v>
          </cell>
          <cell r="F236">
            <v>5108248</v>
          </cell>
          <cell r="G236" t="str">
            <v>MONICA TAURICA</v>
          </cell>
          <cell r="H236" t="str">
            <v>C/STF</v>
          </cell>
          <cell r="I236" t="str">
            <v>P</v>
          </cell>
          <cell r="J236" t="str">
            <v>TJ. KARANG 24-04-1993</v>
          </cell>
          <cell r="N236" t="str">
            <v>ISLAM</v>
          </cell>
          <cell r="O236" t="str">
            <v>JL. MARSEKAL SURYA DARMA. GANG RAWA ROTAN NO 53. SLAPAJANG TNG</v>
          </cell>
          <cell r="P236" t="str">
            <v>085369011198/ 0896 31166405</v>
          </cell>
          <cell r="Q236" t="str">
            <v>Single</v>
          </cell>
        </row>
        <row r="237">
          <cell r="A237" t="str">
            <v>PRIMA</v>
          </cell>
          <cell r="B237" t="str">
            <v>MO - N</v>
          </cell>
          <cell r="D237" t="str">
            <v>BOARDING GATE for CI,CZ, TG</v>
          </cell>
          <cell r="E237">
            <v>39895</v>
          </cell>
          <cell r="F237" t="str">
            <v>5107743</v>
          </cell>
          <cell r="G237" t="str">
            <v>NANA SOBARI</v>
          </cell>
          <cell r="H237" t="str">
            <v>C/STF</v>
          </cell>
          <cell r="I237" t="str">
            <v>L</v>
          </cell>
          <cell r="J237" t="str">
            <v>Jakarta, 16/12/1985</v>
          </cell>
          <cell r="P237" t="str">
            <v>0877 7187 1010</v>
          </cell>
          <cell r="Q237" t="str">
            <v>Single</v>
          </cell>
        </row>
        <row r="238">
          <cell r="A238" t="str">
            <v>PRIMA</v>
          </cell>
          <cell r="B238" t="str">
            <v>MO - N</v>
          </cell>
          <cell r="D238" t="str">
            <v>BOARDING GATE for CI,CZ, TG</v>
          </cell>
          <cell r="E238">
            <v>40212</v>
          </cell>
          <cell r="F238">
            <v>5107875</v>
          </cell>
          <cell r="G238" t="str">
            <v>SONI ZULFIKAR</v>
          </cell>
          <cell r="H238" t="str">
            <v>C/STF</v>
          </cell>
          <cell r="I238" t="str">
            <v>L</v>
          </cell>
          <cell r="J238" t="str">
            <v>Lampung, 15/07/1987</v>
          </cell>
          <cell r="P238" t="str">
            <v>0819 0647 2236</v>
          </cell>
          <cell r="Q238" t="str">
            <v>Single</v>
          </cell>
        </row>
        <row r="239">
          <cell r="A239" t="str">
            <v>PRIMA</v>
          </cell>
          <cell r="B239" t="str">
            <v>MO - N</v>
          </cell>
          <cell r="D239" t="str">
            <v>BOARDING GATE for CI,CZ, TG</v>
          </cell>
          <cell r="E239">
            <v>41626</v>
          </cell>
          <cell r="F239">
            <v>5130335</v>
          </cell>
          <cell r="G239" t="str">
            <v>ARJUN REGOS</v>
          </cell>
          <cell r="H239" t="str">
            <v>B</v>
          </cell>
          <cell r="I239" t="str">
            <v>L</v>
          </cell>
          <cell r="J239" t="str">
            <v>Karang Anyar, 12/10/1994</v>
          </cell>
          <cell r="P239" t="str">
            <v>0822 9891 7329</v>
          </cell>
          <cell r="Q239" t="str">
            <v>Single</v>
          </cell>
          <cell r="S239" t="str">
            <v>PENGGANTI</v>
          </cell>
        </row>
        <row r="240">
          <cell r="A240" t="str">
            <v>PRIMA</v>
          </cell>
          <cell r="B240" t="str">
            <v>MO - N</v>
          </cell>
          <cell r="D240" t="str">
            <v>BOARDING GATE for CI,CZ, TG</v>
          </cell>
          <cell r="E240">
            <v>41290</v>
          </cell>
          <cell r="F240" t="str">
            <v>5130010</v>
          </cell>
          <cell r="G240" t="str">
            <v>BAYU ZONA</v>
          </cell>
          <cell r="H240" t="str">
            <v>B</v>
          </cell>
          <cell r="I240" t="str">
            <v>L</v>
          </cell>
        </row>
        <row r="241">
          <cell r="A241" t="str">
            <v>PRIMA</v>
          </cell>
          <cell r="B241" t="str">
            <v>MO - N</v>
          </cell>
          <cell r="D241" t="str">
            <v>BOARDING GATE for CI,CZ, TG</v>
          </cell>
          <cell r="E241">
            <v>40150</v>
          </cell>
          <cell r="F241">
            <v>5120144</v>
          </cell>
          <cell r="G241" t="str">
            <v>BOBBY WARDHANA</v>
          </cell>
          <cell r="H241" t="str">
            <v>B</v>
          </cell>
          <cell r="I241" t="str">
            <v>L</v>
          </cell>
          <cell r="J241" t="str">
            <v>Jakarta, 19-05-1988</v>
          </cell>
          <cell r="P241" t="str">
            <v>0856 819 8081</v>
          </cell>
          <cell r="Q241" t="str">
            <v>Single</v>
          </cell>
        </row>
        <row r="242">
          <cell r="A242" t="str">
            <v>PRIMA</v>
          </cell>
          <cell r="B242" t="str">
            <v>MO - N</v>
          </cell>
          <cell r="D242" t="str">
            <v>BOARDING GATE for CI,CZ, TG</v>
          </cell>
          <cell r="E242">
            <v>40529</v>
          </cell>
          <cell r="F242">
            <v>5108225</v>
          </cell>
          <cell r="G242" t="str">
            <v>ERWIN DWINANTO</v>
          </cell>
          <cell r="H242" t="str">
            <v>B</v>
          </cell>
          <cell r="I242" t="str">
            <v>L</v>
          </cell>
          <cell r="J242" t="str">
            <v>Jakarta, 07/01/1985</v>
          </cell>
          <cell r="P242" t="str">
            <v>0877 7106 1291</v>
          </cell>
          <cell r="Q242" t="str">
            <v>Single</v>
          </cell>
        </row>
        <row r="243">
          <cell r="A243" t="str">
            <v>PRIMA</v>
          </cell>
          <cell r="B243" t="str">
            <v>MO - N</v>
          </cell>
          <cell r="D243" t="str">
            <v>BOARDING GATE for CI,CZ, TG</v>
          </cell>
          <cell r="E243">
            <v>41015</v>
          </cell>
          <cell r="F243">
            <v>5120154</v>
          </cell>
          <cell r="G243" t="str">
            <v>FAIDILLAH SANI</v>
          </cell>
          <cell r="H243" t="str">
            <v>B</v>
          </cell>
          <cell r="I243" t="str">
            <v>L</v>
          </cell>
          <cell r="J243" t="str">
            <v>Bandung, 27/4/1990</v>
          </cell>
          <cell r="P243" t="str">
            <v>0852 7154 1799</v>
          </cell>
          <cell r="Q243" t="str">
            <v>Single</v>
          </cell>
        </row>
        <row r="244">
          <cell r="A244" t="str">
            <v>PRIMA</v>
          </cell>
          <cell r="B244" t="str">
            <v>MO - N</v>
          </cell>
          <cell r="D244" t="str">
            <v>BOARDING GATE for CI,CZ, TG</v>
          </cell>
          <cell r="E244">
            <v>40973</v>
          </cell>
          <cell r="F244">
            <v>5120074</v>
          </cell>
          <cell r="G244" t="str">
            <v>GHIARAGA MOCHMMAD QOLBY</v>
          </cell>
          <cell r="H244" t="str">
            <v>B</v>
          </cell>
          <cell r="I244" t="str">
            <v>L</v>
          </cell>
          <cell r="J244" t="str">
            <v>Jakarta, 6/4/1993</v>
          </cell>
          <cell r="K244" t="str">
            <v>ON - SITE COACHING</v>
          </cell>
          <cell r="P244" t="str">
            <v>0857 1816 6771</v>
          </cell>
        </row>
        <row r="245">
          <cell r="A245" t="str">
            <v>PRIMA</v>
          </cell>
          <cell r="B245" t="str">
            <v>MO - N</v>
          </cell>
          <cell r="D245" t="str">
            <v>BOARDING GATE for CI,CZ, TG</v>
          </cell>
          <cell r="E245">
            <v>40374</v>
          </cell>
          <cell r="F245">
            <v>5108050</v>
          </cell>
          <cell r="G245" t="str">
            <v>HARIS ANANDA SIAHAAN</v>
          </cell>
          <cell r="H245" t="str">
            <v>B</v>
          </cell>
          <cell r="I245" t="str">
            <v>L</v>
          </cell>
          <cell r="J245" t="str">
            <v>TEBING TINGGI, 06-09-1986</v>
          </cell>
          <cell r="K245" t="str">
            <v>ATTITUDE ON COSTUMER</v>
          </cell>
          <cell r="L245" t="str">
            <v>GP/CGK/IS/MN-020/VI/2012</v>
          </cell>
          <cell r="N245" t="str">
            <v>ISLAM</v>
          </cell>
          <cell r="O245" t="str">
            <v>JL. CERMARA NO 16 A DURI KOSAMBI</v>
          </cell>
          <cell r="P245" t="str">
            <v>08126540756/0857 1925 4535</v>
          </cell>
        </row>
        <row r="246">
          <cell r="A246" t="str">
            <v>PRIMA</v>
          </cell>
          <cell r="B246" t="str">
            <v>MO - N</v>
          </cell>
          <cell r="D246" t="str">
            <v>BOARDING GATE for CI,CZ, TG</v>
          </cell>
          <cell r="E246">
            <v>41703</v>
          </cell>
          <cell r="F246">
            <v>5130101</v>
          </cell>
          <cell r="G246" t="str">
            <v>HARLIAN BALADI</v>
          </cell>
          <cell r="H246" t="str">
            <v>B</v>
          </cell>
          <cell r="I246" t="str">
            <v>L</v>
          </cell>
          <cell r="P246" t="str">
            <v>0815 928 4408</v>
          </cell>
          <cell r="S246" t="str">
            <v>PENGGANTI</v>
          </cell>
        </row>
        <row r="247">
          <cell r="A247" t="str">
            <v>PRIMA</v>
          </cell>
          <cell r="B247" t="str">
            <v>MO - N</v>
          </cell>
          <cell r="D247" t="str">
            <v>BOARDING GATE for CI,CZ, TG</v>
          </cell>
          <cell r="E247">
            <v>41632</v>
          </cell>
          <cell r="F247">
            <v>5130355</v>
          </cell>
          <cell r="G247" t="str">
            <v>HARTINA PRATAMA</v>
          </cell>
          <cell r="H247" t="str">
            <v>B</v>
          </cell>
          <cell r="I247" t="str">
            <v>P</v>
          </cell>
          <cell r="P247" t="str">
            <v>0853 9894 1016</v>
          </cell>
          <cell r="Q247" t="str">
            <v>Single</v>
          </cell>
          <cell r="S247" t="str">
            <v>PENAMBAHAN</v>
          </cell>
        </row>
        <row r="248">
          <cell r="A248" t="str">
            <v>PRIMA</v>
          </cell>
          <cell r="B248" t="str">
            <v>MO - N</v>
          </cell>
          <cell r="D248" t="str">
            <v>BOARDING GATE for CI,CZ, TG</v>
          </cell>
          <cell r="E248">
            <v>41908</v>
          </cell>
          <cell r="F248" t="str">
            <v>5140911</v>
          </cell>
          <cell r="G248" t="str">
            <v>ISADINA AULIA</v>
          </cell>
          <cell r="H248" t="str">
            <v>B</v>
          </cell>
          <cell r="I248" t="str">
            <v>P</v>
          </cell>
          <cell r="S248" t="str">
            <v>PENGGANTI</v>
          </cell>
        </row>
        <row r="249">
          <cell r="A249" t="str">
            <v>PRIMA</v>
          </cell>
          <cell r="B249" t="str">
            <v>MO - N</v>
          </cell>
          <cell r="D249" t="str">
            <v>BOARDING GATE for CI,CZ, TG</v>
          </cell>
          <cell r="E249">
            <v>41290</v>
          </cell>
          <cell r="F249">
            <v>5130025</v>
          </cell>
          <cell r="G249" t="str">
            <v>MARDIAH ULFA</v>
          </cell>
          <cell r="H249" t="str">
            <v>B</v>
          </cell>
          <cell r="I249" t="str">
            <v>P</v>
          </cell>
          <cell r="J249" t="str">
            <v>Kotabumi, 25/12/1993</v>
          </cell>
          <cell r="P249" t="str">
            <v>0819 0507 3722</v>
          </cell>
          <cell r="Q249" t="str">
            <v>Single</v>
          </cell>
          <cell r="S249" t="str">
            <v>PENGGANTI VERAWATI</v>
          </cell>
        </row>
        <row r="250">
          <cell r="A250" t="str">
            <v>PRIMA</v>
          </cell>
          <cell r="B250" t="str">
            <v>MO - N</v>
          </cell>
          <cell r="D250" t="str">
            <v>BOARDING GATE for CI,CZ, TG</v>
          </cell>
          <cell r="E250">
            <v>40529</v>
          </cell>
          <cell r="F250">
            <v>5108244</v>
          </cell>
          <cell r="G250" t="str">
            <v>MARLIZA CORENA</v>
          </cell>
          <cell r="H250" t="str">
            <v>B</v>
          </cell>
          <cell r="I250" t="str">
            <v>P</v>
          </cell>
          <cell r="J250" t="str">
            <v>Muara Enim, 09/03/1993</v>
          </cell>
          <cell r="P250" t="str">
            <v>0857 19991019</v>
          </cell>
          <cell r="Q250" t="str">
            <v>Single</v>
          </cell>
        </row>
        <row r="251">
          <cell r="A251" t="str">
            <v>PRIMA</v>
          </cell>
          <cell r="B251" t="str">
            <v>MO - N</v>
          </cell>
          <cell r="D251" t="str">
            <v>BOARDING GATE for CI,CZ, TG</v>
          </cell>
          <cell r="E251">
            <v>41015</v>
          </cell>
          <cell r="F251">
            <v>5120173</v>
          </cell>
          <cell r="G251" t="str">
            <v>RAHMAT HIDAYAT</v>
          </cell>
          <cell r="H251" t="str">
            <v>B</v>
          </cell>
          <cell r="I251" t="str">
            <v>L</v>
          </cell>
          <cell r="J251" t="str">
            <v>Jakarta, 30/1/1987</v>
          </cell>
          <cell r="P251" t="str">
            <v>0878 7584 0698</v>
          </cell>
          <cell r="Q251" t="str">
            <v>Single</v>
          </cell>
        </row>
        <row r="252">
          <cell r="A252" t="str">
            <v>PRIMA</v>
          </cell>
          <cell r="B252" t="str">
            <v>MO - N</v>
          </cell>
          <cell r="D252" t="str">
            <v>BOARDING GATE for CI,CZ, TG</v>
          </cell>
          <cell r="E252">
            <v>41632</v>
          </cell>
          <cell r="F252">
            <v>5130362</v>
          </cell>
          <cell r="G252" t="str">
            <v>RATIH PUSPITANINGRUM</v>
          </cell>
          <cell r="H252" t="str">
            <v>B</v>
          </cell>
          <cell r="I252" t="str">
            <v>P</v>
          </cell>
          <cell r="P252" t="str">
            <v>0896 3836 3093</v>
          </cell>
          <cell r="Q252" t="str">
            <v>Single</v>
          </cell>
          <cell r="S252" t="str">
            <v>PENAMBAHAN</v>
          </cell>
        </row>
        <row r="253">
          <cell r="A253" t="str">
            <v>PRIMA</v>
          </cell>
          <cell r="B253" t="str">
            <v>MO - N</v>
          </cell>
          <cell r="D253" t="str">
            <v>BOARDING GATE for CI,CZ, TG</v>
          </cell>
          <cell r="E253">
            <v>41136</v>
          </cell>
          <cell r="F253">
            <v>5120286</v>
          </cell>
          <cell r="G253" t="str">
            <v>RIDHO ARYO UTOMO</v>
          </cell>
          <cell r="H253" t="str">
            <v>B</v>
          </cell>
          <cell r="I253" t="str">
            <v>L</v>
          </cell>
          <cell r="J253" t="str">
            <v>Tangerang, 29/5/1994</v>
          </cell>
          <cell r="P253" t="str">
            <v>0896 7523 2324</v>
          </cell>
          <cell r="Q253" t="str">
            <v>Single</v>
          </cell>
        </row>
        <row r="254">
          <cell r="A254" t="str">
            <v>PRIMA</v>
          </cell>
          <cell r="B254" t="str">
            <v>MO - N</v>
          </cell>
          <cell r="D254" t="str">
            <v>BOARDING GATE for CI,CZ, TG</v>
          </cell>
          <cell r="E254">
            <v>41380</v>
          </cell>
          <cell r="F254">
            <v>5130114</v>
          </cell>
          <cell r="G254" t="str">
            <v>RYAN SYAM HERCAHYA</v>
          </cell>
          <cell r="H254" t="str">
            <v>B</v>
          </cell>
          <cell r="I254" t="str">
            <v>L</v>
          </cell>
          <cell r="P254" t="str">
            <v>0812 9119 7823</v>
          </cell>
          <cell r="Q254" t="str">
            <v>Single</v>
          </cell>
          <cell r="S254" t="str">
            <v>PENGGANTI</v>
          </cell>
        </row>
        <row r="255">
          <cell r="A255" t="str">
            <v>PRIMA</v>
          </cell>
          <cell r="B255" t="str">
            <v>MO - N</v>
          </cell>
          <cell r="D255" t="str">
            <v>BOARDING GATE for CI,CZ, TG</v>
          </cell>
          <cell r="E255">
            <v>41737</v>
          </cell>
          <cell r="F255">
            <v>5140420</v>
          </cell>
          <cell r="G255" t="str">
            <v>SHINTARINI BUDIASIH</v>
          </cell>
          <cell r="H255" t="str">
            <v>B</v>
          </cell>
          <cell r="I255" t="str">
            <v>P</v>
          </cell>
          <cell r="P255" t="str">
            <v>0857 2577 5127</v>
          </cell>
          <cell r="S255" t="str">
            <v>PENGGANTI</v>
          </cell>
        </row>
        <row r="256">
          <cell r="A256" t="str">
            <v>PRIMA</v>
          </cell>
          <cell r="B256" t="str">
            <v>MO - N</v>
          </cell>
          <cell r="D256" t="str">
            <v>BOARDING GATE for CI,CZ, TG</v>
          </cell>
          <cell r="E256">
            <v>42002</v>
          </cell>
          <cell r="F256">
            <v>5141230</v>
          </cell>
          <cell r="G256" t="str">
            <v>STEVANUS PRASTIO BATLAJERY</v>
          </cell>
          <cell r="H256" t="str">
            <v>B</v>
          </cell>
          <cell r="I256" t="str">
            <v>L</v>
          </cell>
          <cell r="S256" t="str">
            <v>PENAMBAHAN</v>
          </cell>
        </row>
        <row r="257">
          <cell r="A257" t="str">
            <v>PRIMA</v>
          </cell>
          <cell r="B257" t="str">
            <v>MO - N</v>
          </cell>
          <cell r="D257" t="str">
            <v>BOARDING GATE for CI,CZ, TG</v>
          </cell>
          <cell r="E257">
            <v>41488</v>
          </cell>
          <cell r="F257">
            <v>5130240</v>
          </cell>
          <cell r="G257" t="str">
            <v>TRI ANDRIYANI</v>
          </cell>
          <cell r="H257" t="str">
            <v>B</v>
          </cell>
          <cell r="I257" t="str">
            <v>L</v>
          </cell>
          <cell r="P257" t="str">
            <v>0877 3710 1333</v>
          </cell>
          <cell r="Q257" t="str">
            <v>Single</v>
          </cell>
          <cell r="S257" t="str">
            <v>PENGGANTI</v>
          </cell>
        </row>
        <row r="258">
          <cell r="A258" t="str">
            <v>PRIMA</v>
          </cell>
          <cell r="B258" t="str">
            <v>MO - N</v>
          </cell>
          <cell r="D258" t="str">
            <v>BOARDING GATE for CI,CZ, TG</v>
          </cell>
          <cell r="E258">
            <v>40529</v>
          </cell>
          <cell r="F258">
            <v>5108265</v>
          </cell>
          <cell r="G258" t="str">
            <v>TRISIA AYUMI</v>
          </cell>
          <cell r="H258" t="str">
            <v>B</v>
          </cell>
          <cell r="I258" t="str">
            <v>P</v>
          </cell>
          <cell r="J258" t="str">
            <v>Padang, 07/03/1991</v>
          </cell>
          <cell r="P258" t="str">
            <v>0812 1931 7786</v>
          </cell>
          <cell r="Q258" t="str">
            <v>Single</v>
          </cell>
        </row>
        <row r="259">
          <cell r="A259" t="str">
            <v>PRIMA</v>
          </cell>
          <cell r="B259" t="str">
            <v>MO - G</v>
          </cell>
          <cell r="C259" t="str">
            <v>REMOTE OFFICE</v>
          </cell>
          <cell r="D259" t="str">
            <v>REMOTE OFFICE GROUP A</v>
          </cell>
          <cell r="E259">
            <v>39083</v>
          </cell>
          <cell r="F259" t="str">
            <v>5107151</v>
          </cell>
          <cell r="G259" t="str">
            <v>AZWAR</v>
          </cell>
          <cell r="H259" t="str">
            <v>D/STF</v>
          </cell>
          <cell r="I259" t="str">
            <v>L</v>
          </cell>
          <cell r="J259" t="str">
            <v>Tangerang, 7/4/1979</v>
          </cell>
        </row>
        <row r="260">
          <cell r="A260" t="str">
            <v>PRIMA</v>
          </cell>
          <cell r="B260" t="str">
            <v>MO - G</v>
          </cell>
          <cell r="D260" t="str">
            <v>REMOTE OFFICE GROUP B</v>
          </cell>
          <cell r="E260">
            <v>39083</v>
          </cell>
          <cell r="F260" t="str">
            <v>5107275</v>
          </cell>
          <cell r="G260" t="str">
            <v>MASDWI PRAPTO</v>
          </cell>
          <cell r="H260" t="str">
            <v>D/STF</v>
          </cell>
          <cell r="I260" t="str">
            <v>L</v>
          </cell>
          <cell r="J260" t="str">
            <v>Jakarta, 9/19/1973</v>
          </cell>
        </row>
        <row r="261">
          <cell r="A261" t="str">
            <v>PRIMA</v>
          </cell>
          <cell r="B261" t="str">
            <v>MO - G</v>
          </cell>
          <cell r="D261" t="str">
            <v>REMOTE OFFICE GROUP C</v>
          </cell>
          <cell r="E261">
            <v>40529</v>
          </cell>
          <cell r="F261">
            <v>5108230</v>
          </cell>
          <cell r="G261" t="str">
            <v>FIRMAN BAYU NUR</v>
          </cell>
          <cell r="H261" t="str">
            <v>C/STF</v>
          </cell>
          <cell r="I261" t="str">
            <v>L</v>
          </cell>
          <cell r="J261" t="str">
            <v>Bandung, 6/4/1983</v>
          </cell>
        </row>
        <row r="262">
          <cell r="A262" t="str">
            <v>PRIMA</v>
          </cell>
          <cell r="B262" t="str">
            <v>MO - G</v>
          </cell>
          <cell r="D262" t="str">
            <v>REMOTE OFFICE GROUP A</v>
          </cell>
          <cell r="E262">
            <v>40466</v>
          </cell>
          <cell r="F262">
            <v>5108182</v>
          </cell>
          <cell r="G262" t="str">
            <v>GALIH AGUNG WIBOWO</v>
          </cell>
          <cell r="H262" t="str">
            <v>C/STF</v>
          </cell>
          <cell r="I262" t="str">
            <v>L</v>
          </cell>
          <cell r="J262" t="str">
            <v>Magetan, 6/17/1990</v>
          </cell>
        </row>
        <row r="263">
          <cell r="A263" t="str">
            <v>PRIMA</v>
          </cell>
          <cell r="B263" t="str">
            <v>MO - G</v>
          </cell>
          <cell r="D263" t="str">
            <v>REMOTE OFFICE GROUP C</v>
          </cell>
          <cell r="E263">
            <v>41215</v>
          </cell>
          <cell r="F263" t="str">
            <v>5120380</v>
          </cell>
          <cell r="G263" t="str">
            <v>AHFAN BUDIMAN</v>
          </cell>
          <cell r="H263" t="str">
            <v>B</v>
          </cell>
          <cell r="I263" t="str">
            <v>L</v>
          </cell>
          <cell r="J263" t="str">
            <v>Tangerang, 8/5/1990</v>
          </cell>
        </row>
        <row r="264">
          <cell r="A264" t="str">
            <v>PRIMA</v>
          </cell>
          <cell r="B264" t="str">
            <v>MO - G</v>
          </cell>
          <cell r="D264" t="str">
            <v>REMOTE OFFICE GROUP C</v>
          </cell>
          <cell r="E264">
            <v>41225</v>
          </cell>
          <cell r="F264">
            <v>5120470</v>
          </cell>
          <cell r="G264" t="str">
            <v>AMILTA VINA R</v>
          </cell>
          <cell r="H264" t="str">
            <v>B</v>
          </cell>
          <cell r="I264" t="str">
            <v>P</v>
          </cell>
          <cell r="J264" t="str">
            <v>Rembang, 9/29/1994</v>
          </cell>
          <cell r="S264" t="str">
            <v>PENAMBAHAN</v>
          </cell>
        </row>
        <row r="265">
          <cell r="A265" t="str">
            <v>PRIMA</v>
          </cell>
          <cell r="B265" t="str">
            <v>MO - G</v>
          </cell>
          <cell r="D265" t="str">
            <v>REMOTE OFFICE GROUP B</v>
          </cell>
          <cell r="E265">
            <v>41225</v>
          </cell>
          <cell r="F265">
            <v>5120446</v>
          </cell>
          <cell r="G265" t="str">
            <v>ASEP SAEPUL YAMAN</v>
          </cell>
          <cell r="H265" t="str">
            <v>B</v>
          </cell>
          <cell r="I265" t="str">
            <v>L</v>
          </cell>
          <cell r="J265" t="str">
            <v>Sukabumi, 5/4/1986</v>
          </cell>
          <cell r="S265" t="str">
            <v>PENAMBAHAN</v>
          </cell>
        </row>
        <row r="266">
          <cell r="A266" t="str">
            <v>PRIMA</v>
          </cell>
          <cell r="B266" t="str">
            <v>MO - G</v>
          </cell>
          <cell r="D266" t="str">
            <v>REMOTE OFFICE GROUP C</v>
          </cell>
          <cell r="E266">
            <v>41225</v>
          </cell>
          <cell r="F266">
            <v>5120448</v>
          </cell>
          <cell r="G266" t="str">
            <v>CASWOTO</v>
          </cell>
          <cell r="H266" t="str">
            <v>B</v>
          </cell>
          <cell r="I266" t="str">
            <v>L</v>
          </cell>
          <cell r="J266" t="str">
            <v>Indramayu, 11/15/1994</v>
          </cell>
          <cell r="S266" t="str">
            <v>PENAMBAHAN</v>
          </cell>
        </row>
        <row r="267">
          <cell r="A267" t="str">
            <v>PRIMA</v>
          </cell>
          <cell r="B267" t="str">
            <v>MO - G</v>
          </cell>
          <cell r="D267" t="str">
            <v>REMOTE OFFICE GROUP A</v>
          </cell>
          <cell r="E267">
            <v>41225</v>
          </cell>
          <cell r="F267">
            <v>5120451</v>
          </cell>
          <cell r="G267" t="str">
            <v>DIMAS WIBISONO</v>
          </cell>
          <cell r="H267" t="str">
            <v>B</v>
          </cell>
          <cell r="I267" t="str">
            <v>L</v>
          </cell>
          <cell r="J267" t="str">
            <v>Jakarta, 1/21/1993</v>
          </cell>
          <cell r="S267" t="str">
            <v>PENAMBAHAN</v>
          </cell>
        </row>
        <row r="268">
          <cell r="A268" t="str">
            <v>PRIMA</v>
          </cell>
          <cell r="B268" t="str">
            <v>MO - G</v>
          </cell>
          <cell r="C268" t="str">
            <v>DIKEMBALIKAN TMT 01 MARET 2015</v>
          </cell>
          <cell r="D268" t="str">
            <v>REMOTE OFFICE GROUP B</v>
          </cell>
          <cell r="E268">
            <v>41961</v>
          </cell>
          <cell r="F268">
            <v>5141119</v>
          </cell>
          <cell r="G268" t="str">
            <v>DWIKI DARMAWAN</v>
          </cell>
          <cell r="H268" t="str">
            <v>B</v>
          </cell>
          <cell r="I268" t="str">
            <v>L</v>
          </cell>
          <cell r="S268" t="str">
            <v>PENGGANTIAN</v>
          </cell>
        </row>
        <row r="269">
          <cell r="A269" t="str">
            <v>PRIMA</v>
          </cell>
          <cell r="B269" t="str">
            <v>MO - G</v>
          </cell>
          <cell r="D269" t="str">
            <v>REMOTE OFFICE GROUP A</v>
          </cell>
          <cell r="E269">
            <v>41002</v>
          </cell>
          <cell r="F269">
            <v>5120070</v>
          </cell>
          <cell r="G269" t="str">
            <v>FIRMANSYAH</v>
          </cell>
          <cell r="H269" t="str">
            <v>B</v>
          </cell>
          <cell r="I269" t="str">
            <v>L</v>
          </cell>
          <cell r="J269" t="str">
            <v>Bogor, 10/7/1990</v>
          </cell>
        </row>
        <row r="270">
          <cell r="A270" t="str">
            <v>PRIMA</v>
          </cell>
          <cell r="B270" t="str">
            <v>MO - G</v>
          </cell>
          <cell r="D270" t="str">
            <v>REMOTE OFFICE GROUP A</v>
          </cell>
          <cell r="E270">
            <v>41225</v>
          </cell>
          <cell r="F270">
            <v>5120454</v>
          </cell>
          <cell r="G270" t="str">
            <v>FIRNANDO SEMBIRING</v>
          </cell>
          <cell r="H270" t="str">
            <v>B</v>
          </cell>
          <cell r="I270" t="str">
            <v>L</v>
          </cell>
          <cell r="J270" t="str">
            <v>Buah Raya, 2/13/1994</v>
          </cell>
          <cell r="S270" t="str">
            <v>PENAMBAHAN</v>
          </cell>
        </row>
        <row r="271">
          <cell r="A271" t="str">
            <v>PRIMA</v>
          </cell>
          <cell r="B271" t="str">
            <v>MO - G</v>
          </cell>
          <cell r="D271" t="str">
            <v>REMOTE OFFICE GROUP C</v>
          </cell>
          <cell r="E271">
            <v>41225</v>
          </cell>
          <cell r="F271">
            <v>5120479</v>
          </cell>
          <cell r="G271" t="str">
            <v>ILHAM SIGIT SAPUTRA</v>
          </cell>
          <cell r="H271" t="str">
            <v>B</v>
          </cell>
          <cell r="I271" t="str">
            <v>L</v>
          </cell>
          <cell r="J271" t="str">
            <v>Jakarta, 3/28/1992</v>
          </cell>
          <cell r="S271" t="str">
            <v>PENAMBAHAN</v>
          </cell>
        </row>
        <row r="272">
          <cell r="A272" t="str">
            <v>PRIMA</v>
          </cell>
          <cell r="B272" t="str">
            <v>MO - G</v>
          </cell>
          <cell r="D272" t="str">
            <v>REMOTE OFFICE GROUP B</v>
          </cell>
          <cell r="E272">
            <v>41225</v>
          </cell>
          <cell r="F272">
            <v>5120482</v>
          </cell>
          <cell r="G272" t="str">
            <v>IRFAN WISNU PRADANA</v>
          </cell>
          <cell r="H272" t="str">
            <v>B</v>
          </cell>
          <cell r="I272" t="str">
            <v>L</v>
          </cell>
          <cell r="J272" t="str">
            <v>Klaten, 2/26/1993</v>
          </cell>
          <cell r="S272" t="str">
            <v>PENAMBAHAN</v>
          </cell>
        </row>
        <row r="273">
          <cell r="A273" t="str">
            <v>PRIMA</v>
          </cell>
          <cell r="B273" t="str">
            <v>MO - G</v>
          </cell>
          <cell r="D273" t="str">
            <v>REMOTE OFFICE GROUP B</v>
          </cell>
          <cell r="E273">
            <v>41225</v>
          </cell>
          <cell r="F273">
            <v>5120469</v>
          </cell>
          <cell r="G273" t="str">
            <v>ZULHILMI NASUTION</v>
          </cell>
          <cell r="H273" t="str">
            <v>B</v>
          </cell>
          <cell r="I273" t="str">
            <v>L</v>
          </cell>
          <cell r="J273" t="str">
            <v>Tebing Tinggi, 5/17/1994</v>
          </cell>
          <cell r="S273" t="str">
            <v>PENAMBAHAN</v>
          </cell>
        </row>
        <row r="274">
          <cell r="A274" t="str">
            <v>PRIMA</v>
          </cell>
          <cell r="B274" t="str">
            <v>MO - G</v>
          </cell>
          <cell r="C274" t="str">
            <v>DRIVER  ( PASASI )</v>
          </cell>
          <cell r="D274" t="str">
            <v>DRIVER</v>
          </cell>
          <cell r="E274">
            <v>40644</v>
          </cell>
          <cell r="F274">
            <v>5120005</v>
          </cell>
          <cell r="G274" t="str">
            <v>HERU WIDYA NUGROHO</v>
          </cell>
          <cell r="H274" t="str">
            <v>B</v>
          </cell>
          <cell r="I274" t="str">
            <v>L</v>
          </cell>
        </row>
        <row r="275">
          <cell r="A275" t="str">
            <v>PRIMA</v>
          </cell>
          <cell r="B275" t="str">
            <v>MO - G</v>
          </cell>
          <cell r="D275" t="str">
            <v>DRIVER</v>
          </cell>
          <cell r="E275">
            <v>40644</v>
          </cell>
          <cell r="F275">
            <v>5120006</v>
          </cell>
          <cell r="G275" t="str">
            <v>DENY TAUFIQ</v>
          </cell>
          <cell r="H275" t="str">
            <v>B</v>
          </cell>
          <cell r="I275" t="str">
            <v>L</v>
          </cell>
        </row>
        <row r="276">
          <cell r="A276" t="str">
            <v>PRIMA</v>
          </cell>
          <cell r="B276" t="str">
            <v>MO - G</v>
          </cell>
          <cell r="D276" t="str">
            <v>DRIVER</v>
          </cell>
          <cell r="E276">
            <v>41334</v>
          </cell>
          <cell r="F276">
            <v>5130094</v>
          </cell>
          <cell r="G276" t="str">
            <v>DARMAWEL</v>
          </cell>
          <cell r="H276" t="str">
            <v>B</v>
          </cell>
          <cell r="I276" t="str">
            <v>L</v>
          </cell>
          <cell r="S276" t="str">
            <v>PENGGANTI</v>
          </cell>
        </row>
        <row r="277">
          <cell r="A277" t="str">
            <v>PRIMA</v>
          </cell>
          <cell r="B277" t="str">
            <v>MO - G</v>
          </cell>
          <cell r="C277" t="str">
            <v>GENDEK/ DOC PROSS /HELP DESK / SHIP DOC</v>
          </cell>
          <cell r="D277" t="str">
            <v>DOC PROS / E / STAFF</v>
          </cell>
          <cell r="E277">
            <v>39173</v>
          </cell>
          <cell r="F277" t="str">
            <v>5107413</v>
          </cell>
          <cell r="G277" t="str">
            <v>AGUS SUGIANTO</v>
          </cell>
          <cell r="H277" t="str">
            <v>D/STF</v>
          </cell>
          <cell r="I277" t="str">
            <v>L</v>
          </cell>
          <cell r="J277" t="str">
            <v>Sukoharja, 24/8/1983</v>
          </cell>
        </row>
        <row r="278">
          <cell r="A278" t="str">
            <v>PRIMA</v>
          </cell>
          <cell r="B278" t="str">
            <v>MO - G</v>
          </cell>
          <cell r="D278" t="str">
            <v>GENDEK / E / A</v>
          </cell>
          <cell r="E278">
            <v>39083</v>
          </cell>
          <cell r="F278" t="str">
            <v>5107126</v>
          </cell>
          <cell r="G278" t="str">
            <v>A. TRILAKSONO</v>
          </cell>
          <cell r="H278" t="str">
            <v>D/STF</v>
          </cell>
          <cell r="I278" t="str">
            <v>L</v>
          </cell>
          <cell r="J278" t="str">
            <v>Jakarta, 25/04/1973</v>
          </cell>
        </row>
        <row r="279">
          <cell r="A279" t="str">
            <v>PRIMA</v>
          </cell>
          <cell r="B279" t="str">
            <v>MO - G</v>
          </cell>
          <cell r="D279" t="str">
            <v>GENDEK / E / A</v>
          </cell>
          <cell r="E279">
            <v>39083</v>
          </cell>
          <cell r="F279" t="str">
            <v>5107106</v>
          </cell>
          <cell r="G279" t="str">
            <v>ABDUL HUSEN</v>
          </cell>
          <cell r="H279" t="str">
            <v>D/STF</v>
          </cell>
          <cell r="I279" t="str">
            <v>L</v>
          </cell>
          <cell r="J279" t="str">
            <v>Tangerang, 7/9/1981</v>
          </cell>
        </row>
        <row r="280">
          <cell r="A280" t="str">
            <v>PRIMA</v>
          </cell>
          <cell r="B280" t="str">
            <v>MO - G</v>
          </cell>
          <cell r="D280" t="str">
            <v>DOC PROS F / A</v>
          </cell>
          <cell r="E280">
            <v>39083</v>
          </cell>
          <cell r="F280" t="str">
            <v>5107201</v>
          </cell>
          <cell r="G280" t="str">
            <v>EVA MARIA. M</v>
          </cell>
          <cell r="H280" t="str">
            <v>C/STF</v>
          </cell>
          <cell r="I280" t="str">
            <v>P</v>
          </cell>
          <cell r="J280" t="str">
            <v>Jakarta, 7/5/1978</v>
          </cell>
          <cell r="K280" t="str">
            <v>TRAVEL DOCUMENT</v>
          </cell>
        </row>
        <row r="281">
          <cell r="A281" t="str">
            <v>PRIMA</v>
          </cell>
          <cell r="B281" t="str">
            <v>MO - G</v>
          </cell>
          <cell r="D281" t="str">
            <v>DOC PROS F / C</v>
          </cell>
          <cell r="E281">
            <v>40299</v>
          </cell>
          <cell r="F281">
            <v>5107943</v>
          </cell>
          <cell r="G281" t="str">
            <v>FAHRI YANUARTO</v>
          </cell>
          <cell r="H281" t="str">
            <v>C/STF</v>
          </cell>
          <cell r="I281" t="str">
            <v>L</v>
          </cell>
          <cell r="J281" t="str">
            <v>Jakarta, 01/12/1988</v>
          </cell>
        </row>
        <row r="282">
          <cell r="A282" t="str">
            <v>PRIMA</v>
          </cell>
          <cell r="B282" t="str">
            <v>MO - G</v>
          </cell>
          <cell r="D282" t="str">
            <v>GENDEK / E / B</v>
          </cell>
          <cell r="E282">
            <v>40366</v>
          </cell>
          <cell r="F282">
            <v>5108028</v>
          </cell>
          <cell r="G282" t="str">
            <v>DADANG SOFYAN</v>
          </cell>
          <cell r="H282" t="str">
            <v>C/STF</v>
          </cell>
          <cell r="I282" t="str">
            <v>L</v>
          </cell>
          <cell r="J282" t="str">
            <v>Tangerang, 4/24/1991</v>
          </cell>
        </row>
        <row r="283">
          <cell r="A283" t="str">
            <v>PRIMA</v>
          </cell>
          <cell r="B283" t="str">
            <v>MO - G</v>
          </cell>
          <cell r="D283" t="str">
            <v>GENDEK / E / B</v>
          </cell>
          <cell r="E283">
            <v>40403</v>
          </cell>
          <cell r="F283">
            <v>5108133</v>
          </cell>
          <cell r="G283" t="str">
            <v>RIZKI MAZWIN SINAGA</v>
          </cell>
          <cell r="H283" t="str">
            <v>C/STF</v>
          </cell>
          <cell r="I283" t="str">
            <v>L</v>
          </cell>
          <cell r="J283" t="str">
            <v>Pematang Siantar, 9/17/1990</v>
          </cell>
        </row>
        <row r="284">
          <cell r="A284" t="str">
            <v>PRIMA</v>
          </cell>
          <cell r="B284" t="str">
            <v>MO - G</v>
          </cell>
          <cell r="D284" t="str">
            <v>HELP DESK / F / B</v>
          </cell>
          <cell r="E284">
            <v>39173</v>
          </cell>
          <cell r="F284" t="str">
            <v>5107398</v>
          </cell>
          <cell r="G284" t="str">
            <v>DWI NUGROHO. W</v>
          </cell>
          <cell r="H284" t="str">
            <v>C/STF</v>
          </cell>
          <cell r="I284" t="str">
            <v>L</v>
          </cell>
          <cell r="J284" t="str">
            <v>Jakarta, 3/10/1973</v>
          </cell>
        </row>
        <row r="285">
          <cell r="A285" t="str">
            <v>PRIMA</v>
          </cell>
          <cell r="B285" t="str">
            <v>MO - G</v>
          </cell>
          <cell r="D285" t="str">
            <v>HELP DESK / E / A</v>
          </cell>
          <cell r="E285">
            <v>40534</v>
          </cell>
          <cell r="F285" t="str">
            <v>5108281</v>
          </cell>
          <cell r="G285" t="str">
            <v>HENDRAWAN DWI  F</v>
          </cell>
          <cell r="H285" t="str">
            <v>C/STF</v>
          </cell>
          <cell r="I285" t="str">
            <v>L</v>
          </cell>
          <cell r="J285" t="str">
            <v>Purbalinggan, 11/2/1991</v>
          </cell>
        </row>
        <row r="286">
          <cell r="A286" t="str">
            <v>PRIMA</v>
          </cell>
          <cell r="B286" t="str">
            <v>MO - G</v>
          </cell>
          <cell r="D286" t="str">
            <v>HELP DESK / F / C</v>
          </cell>
          <cell r="E286">
            <v>39295</v>
          </cell>
          <cell r="F286" t="str">
            <v>5107470</v>
          </cell>
          <cell r="G286" t="str">
            <v xml:space="preserve">LAMDAS </v>
          </cell>
          <cell r="H286" t="str">
            <v>C/STF</v>
          </cell>
          <cell r="I286" t="str">
            <v>L</v>
          </cell>
          <cell r="J286" t="str">
            <v>Banyuasin, 23/12/1981</v>
          </cell>
        </row>
        <row r="287">
          <cell r="A287" t="str">
            <v>PRIMA</v>
          </cell>
          <cell r="B287" t="str">
            <v>MO - G</v>
          </cell>
          <cell r="D287" t="str">
            <v>CIC / F / B</v>
          </cell>
          <cell r="E287">
            <v>41131</v>
          </cell>
          <cell r="F287">
            <v>5120229</v>
          </cell>
          <cell r="G287" t="str">
            <v>ALEN RIESTIANA DEWI</v>
          </cell>
          <cell r="H287" t="str">
            <v>B</v>
          </cell>
          <cell r="I287" t="str">
            <v>P</v>
          </cell>
          <cell r="J287" t="str">
            <v>Purworejo, 25-08-1987</v>
          </cell>
          <cell r="N287" t="str">
            <v>ISLAM</v>
          </cell>
        </row>
        <row r="288">
          <cell r="A288" t="str">
            <v>PRIMA</v>
          </cell>
          <cell r="B288" t="str">
            <v>MO - G</v>
          </cell>
          <cell r="D288" t="str">
            <v>DOC PROS F / C</v>
          </cell>
          <cell r="E288">
            <v>41215</v>
          </cell>
          <cell r="F288">
            <v>5120413</v>
          </cell>
          <cell r="G288" t="str">
            <v>DEASY DACHLIANTI PUTRI</v>
          </cell>
          <cell r="H288" t="str">
            <v>B</v>
          </cell>
          <cell r="I288" t="str">
            <v>P</v>
          </cell>
          <cell r="J288" t="str">
            <v>Jakarta, 12/8/1985</v>
          </cell>
        </row>
        <row r="289">
          <cell r="A289" t="str">
            <v>PRIMA</v>
          </cell>
          <cell r="B289" t="str">
            <v>MO - G</v>
          </cell>
          <cell r="D289" t="str">
            <v>DOC PROS F / B</v>
          </cell>
          <cell r="E289">
            <v>41136</v>
          </cell>
          <cell r="F289" t="str">
            <v>5120273</v>
          </cell>
          <cell r="G289" t="str">
            <v>FITRIANI</v>
          </cell>
          <cell r="H289" t="str">
            <v>B</v>
          </cell>
          <cell r="I289" t="str">
            <v>P</v>
          </cell>
          <cell r="J289" t="str">
            <v>P. Bandar, 3/23/1993</v>
          </cell>
        </row>
        <row r="290">
          <cell r="A290" t="str">
            <v>PRIMA</v>
          </cell>
          <cell r="B290" t="str">
            <v>MO - G</v>
          </cell>
          <cell r="C290" t="str">
            <v>GRAVIDA TMT 24 NOPEMBER 2014/ MASUK LAGI TMT 23 JANUARI 2015</v>
          </cell>
          <cell r="D290" t="str">
            <v>C/I COUNTER TERM F GRP A</v>
          </cell>
          <cell r="E290">
            <v>41131</v>
          </cell>
          <cell r="F290">
            <v>5120246</v>
          </cell>
          <cell r="G290" t="str">
            <v>NILLA CLARASYTA MAHARANI</v>
          </cell>
          <cell r="H290" t="str">
            <v>B</v>
          </cell>
          <cell r="I290" t="str">
            <v>P</v>
          </cell>
          <cell r="J290" t="str">
            <v>Pekalongan, 13-01-1992</v>
          </cell>
          <cell r="N290" t="str">
            <v>ISLAM</v>
          </cell>
        </row>
        <row r="291">
          <cell r="A291" t="str">
            <v>PRIMA</v>
          </cell>
          <cell r="B291" t="str">
            <v>MO - G</v>
          </cell>
          <cell r="D291" t="str">
            <v>GENDEK / E / A</v>
          </cell>
          <cell r="E291">
            <v>41050</v>
          </cell>
          <cell r="F291">
            <v>5120100</v>
          </cell>
          <cell r="G291" t="str">
            <v>EKKY MEYHENDRA RIZTIAN</v>
          </cell>
          <cell r="H291" t="str">
            <v>B</v>
          </cell>
          <cell r="I291" t="str">
            <v>L</v>
          </cell>
          <cell r="J291" t="str">
            <v>Magelang, 06-05-1990</v>
          </cell>
          <cell r="O291" t="str">
            <v>Jl.Jeruk VI/13 Rt.02 Rw.06 Kalinggoro Magelang</v>
          </cell>
          <cell r="P291" t="str">
            <v>081226965888</v>
          </cell>
        </row>
        <row r="292">
          <cell r="A292" t="str">
            <v>PRIMA</v>
          </cell>
          <cell r="B292" t="str">
            <v>MO - G</v>
          </cell>
          <cell r="D292" t="str">
            <v>GENDEK / E / C</v>
          </cell>
          <cell r="E292">
            <v>40889</v>
          </cell>
          <cell r="F292">
            <v>5110365</v>
          </cell>
          <cell r="G292" t="str">
            <v>HILMAN SAHRONI</v>
          </cell>
          <cell r="H292" t="str">
            <v>B</v>
          </cell>
          <cell r="I292" t="str">
            <v>L</v>
          </cell>
          <cell r="J292" t="str">
            <v>Tangerang, 13/11/1989</v>
          </cell>
        </row>
        <row r="293">
          <cell r="A293" t="str">
            <v>PRIMA</v>
          </cell>
          <cell r="B293" t="str">
            <v>MO - G</v>
          </cell>
          <cell r="D293" t="str">
            <v>HELP DESK / F / C</v>
          </cell>
          <cell r="E293">
            <v>40704</v>
          </cell>
          <cell r="F293">
            <v>5110107</v>
          </cell>
          <cell r="G293" t="str">
            <v>ANSYARI PASAI</v>
          </cell>
          <cell r="H293" t="str">
            <v>B</v>
          </cell>
          <cell r="I293" t="str">
            <v>L</v>
          </cell>
          <cell r="J293" t="str">
            <v>Medan, 13/8/1992</v>
          </cell>
        </row>
        <row r="294">
          <cell r="A294" t="str">
            <v>PRIMA</v>
          </cell>
          <cell r="B294" t="str">
            <v>MO - G</v>
          </cell>
          <cell r="D294" t="str">
            <v>GENDEK / E / C</v>
          </cell>
          <cell r="E294">
            <v>41215</v>
          </cell>
          <cell r="F294">
            <v>5120419</v>
          </cell>
          <cell r="G294" t="str">
            <v>HATFAN HAIDI</v>
          </cell>
          <cell r="H294" t="str">
            <v>B</v>
          </cell>
          <cell r="I294" t="str">
            <v>L</v>
          </cell>
          <cell r="J294" t="str">
            <v>Tangerang, 10/17/1994</v>
          </cell>
        </row>
        <row r="295">
          <cell r="A295" t="str">
            <v>PRIMA</v>
          </cell>
          <cell r="B295" t="str">
            <v>MO - G</v>
          </cell>
          <cell r="D295" t="str">
            <v>HELP DESK / F / A</v>
          </cell>
          <cell r="E295">
            <v>41487</v>
          </cell>
          <cell r="F295" t="str">
            <v>5130209</v>
          </cell>
          <cell r="G295" t="str">
            <v>JOHANSYAH</v>
          </cell>
          <cell r="H295" t="str">
            <v>B</v>
          </cell>
          <cell r="I295" t="str">
            <v>L</v>
          </cell>
          <cell r="S295" t="str">
            <v>PENAMBAHAN</v>
          </cell>
        </row>
        <row r="296">
          <cell r="A296" t="str">
            <v>PRIMA</v>
          </cell>
          <cell r="B296" t="str">
            <v>MO - G</v>
          </cell>
          <cell r="D296" t="str">
            <v>HELP DESK / F / A</v>
          </cell>
          <cell r="E296">
            <v>41548</v>
          </cell>
          <cell r="F296">
            <v>5130265</v>
          </cell>
          <cell r="G296" t="str">
            <v>PUTRI RIZKY HAERISYAH</v>
          </cell>
          <cell r="H296" t="str">
            <v>B</v>
          </cell>
          <cell r="I296" t="str">
            <v>P</v>
          </cell>
          <cell r="S296" t="str">
            <v>PENGGANTI</v>
          </cell>
        </row>
        <row r="297">
          <cell r="A297" t="str">
            <v>PRIMA</v>
          </cell>
          <cell r="B297" t="str">
            <v>MO - G</v>
          </cell>
          <cell r="D297" t="str">
            <v>HELP DESK / F / B</v>
          </cell>
          <cell r="E297">
            <v>41015</v>
          </cell>
          <cell r="F297">
            <v>5120192</v>
          </cell>
          <cell r="G297" t="str">
            <v>ZARA NOVITASARI</v>
          </cell>
          <cell r="H297" t="str">
            <v>B</v>
          </cell>
          <cell r="I297" t="str">
            <v>P</v>
          </cell>
          <cell r="J297" t="str">
            <v>Blora, 11/30/1992</v>
          </cell>
          <cell r="K297" t="str">
            <v>ON - SITE COACHING</v>
          </cell>
        </row>
        <row r="298">
          <cell r="A298" t="str">
            <v>PRIMA</v>
          </cell>
          <cell r="B298" t="str">
            <v>MO - G</v>
          </cell>
          <cell r="C298" t="str">
            <v xml:space="preserve">PREMIUM CHECK IN COUNTER/ A, B, C </v>
          </cell>
          <cell r="D298" t="str">
            <v>Check In Counter Premium  /B</v>
          </cell>
          <cell r="E298">
            <v>39083</v>
          </cell>
          <cell r="F298" t="str">
            <v>5107332</v>
          </cell>
          <cell r="G298" t="str">
            <v>SITI NURLAELA</v>
          </cell>
          <cell r="H298" t="str">
            <v>D/STF</v>
          </cell>
          <cell r="I298" t="str">
            <v>P</v>
          </cell>
          <cell r="J298" t="str">
            <v>Tangerang, 29-07-1989</v>
          </cell>
          <cell r="K298" t="str">
            <v>TRAVEL DOCUMENT</v>
          </cell>
          <cell r="N298" t="str">
            <v>ISLAM</v>
          </cell>
        </row>
        <row r="299">
          <cell r="A299" t="str">
            <v>PRIMA</v>
          </cell>
          <cell r="B299" t="str">
            <v>MO - G</v>
          </cell>
          <cell r="D299" t="str">
            <v>Check In Counter Premium  /B</v>
          </cell>
          <cell r="E299">
            <v>40252</v>
          </cell>
          <cell r="F299" t="str">
            <v>5110045</v>
          </cell>
          <cell r="G299" t="str">
            <v>FERY MAHA AMANI</v>
          </cell>
          <cell r="H299" t="str">
            <v>C/STF</v>
          </cell>
          <cell r="I299" t="str">
            <v>P</v>
          </cell>
          <cell r="J299" t="str">
            <v>Purbalingga, 19/2/1992</v>
          </cell>
          <cell r="N299" t="str">
            <v>ISLAM</v>
          </cell>
          <cell r="O299" t="str">
            <v>Babakan RT.004/01 Kalimanah - Purbalingga</v>
          </cell>
          <cell r="P299" t="str">
            <v>085747832444</v>
          </cell>
        </row>
        <row r="300">
          <cell r="A300" t="str">
            <v>PRIMA</v>
          </cell>
          <cell r="B300" t="str">
            <v>MO - G</v>
          </cell>
          <cell r="D300" t="str">
            <v>Check In Counter Premium  /C</v>
          </cell>
          <cell r="E300">
            <v>40529</v>
          </cell>
          <cell r="F300" t="str">
            <v>5108261</v>
          </cell>
          <cell r="G300" t="str">
            <v>SITI RAHMAH</v>
          </cell>
          <cell r="H300" t="str">
            <v>C/STF</v>
          </cell>
          <cell r="I300" t="str">
            <v>P</v>
          </cell>
          <cell r="J300" t="str">
            <v>Jakarta, 9/9/1990</v>
          </cell>
        </row>
        <row r="301">
          <cell r="A301" t="str">
            <v>PRIMA</v>
          </cell>
          <cell r="B301" t="str">
            <v>MO - G</v>
          </cell>
          <cell r="D301" t="str">
            <v>Check In Counter Premium  /B</v>
          </cell>
          <cell r="E301">
            <v>40840</v>
          </cell>
          <cell r="F301">
            <v>5110271</v>
          </cell>
          <cell r="G301" t="str">
            <v>ANNISA SIMANUNGKALIT</v>
          </cell>
          <cell r="H301" t="str">
            <v>B</v>
          </cell>
          <cell r="I301" t="str">
            <v>P</v>
          </cell>
          <cell r="J301" t="str">
            <v>Sumatera, 19-12-1993</v>
          </cell>
          <cell r="K301" t="str">
            <v>TRAVEL DOCUMENT</v>
          </cell>
          <cell r="N301" t="str">
            <v>ISLAM</v>
          </cell>
        </row>
        <row r="302">
          <cell r="A302" t="str">
            <v>PRIMA</v>
          </cell>
          <cell r="B302" t="str">
            <v>MO - G</v>
          </cell>
          <cell r="D302" t="str">
            <v>Check In Counter Premium  /A</v>
          </cell>
          <cell r="E302">
            <v>40704</v>
          </cell>
          <cell r="F302">
            <v>5110109</v>
          </cell>
          <cell r="G302" t="str">
            <v>BANGARA SAPUTRA</v>
          </cell>
          <cell r="H302" t="str">
            <v>B</v>
          </cell>
          <cell r="I302" t="str">
            <v>L</v>
          </cell>
          <cell r="J302" t="str">
            <v>JAKARTA, 12-12-1985</v>
          </cell>
          <cell r="N302" t="str">
            <v>KRISTEN</v>
          </cell>
          <cell r="O302" t="str">
            <v xml:space="preserve">Kp. Rawa Bugel Rt. 007/025 Harapan Jaya Bekasi </v>
          </cell>
          <cell r="P302" t="str">
            <v>081362226989</v>
          </cell>
        </row>
        <row r="303">
          <cell r="A303" t="str">
            <v>PRIMA</v>
          </cell>
          <cell r="B303" t="str">
            <v>MO - G</v>
          </cell>
          <cell r="D303" t="str">
            <v>Check In Counter Premium  /C</v>
          </cell>
          <cell r="E303">
            <v>40614</v>
          </cell>
          <cell r="F303" t="str">
            <v>5110329</v>
          </cell>
          <cell r="G303" t="str">
            <v>MUKTI LESTARI</v>
          </cell>
          <cell r="H303" t="str">
            <v>B</v>
          </cell>
          <cell r="I303" t="str">
            <v>P</v>
          </cell>
          <cell r="J303" t="str">
            <v>Pare-Pare, 05-05-1993</v>
          </cell>
          <cell r="N303" t="str">
            <v>ISLAM</v>
          </cell>
          <cell r="O303" t="str">
            <v>Jl. Pettana Rajeng No. 4 Parepare SUL-SEL</v>
          </cell>
          <cell r="P303" t="str">
            <v>085342902959</v>
          </cell>
        </row>
        <row r="304">
          <cell r="A304" t="str">
            <v>PRIMA</v>
          </cell>
          <cell r="B304" t="str">
            <v>MO - G</v>
          </cell>
          <cell r="D304" t="str">
            <v>Check In Counter Premium  /B</v>
          </cell>
          <cell r="E304" t="str">
            <v>09/12/2011</v>
          </cell>
          <cell r="F304">
            <v>5110342</v>
          </cell>
          <cell r="G304" t="str">
            <v>NOVIA MUDJI ALDYANI</v>
          </cell>
          <cell r="H304" t="str">
            <v>B</v>
          </cell>
          <cell r="I304" t="str">
            <v>P</v>
          </cell>
          <cell r="J304" t="str">
            <v>Sidoarjo, 03-09-1993</v>
          </cell>
          <cell r="K304" t="str">
            <v>TRAVEL DOCUMENT</v>
          </cell>
          <cell r="N304" t="str">
            <v>ISLAM</v>
          </cell>
        </row>
        <row r="305">
          <cell r="A305" t="str">
            <v>PRIMA</v>
          </cell>
          <cell r="B305" t="str">
            <v>MO - G</v>
          </cell>
          <cell r="D305" t="str">
            <v>Check In Counter Premium  /C</v>
          </cell>
          <cell r="E305">
            <v>40819</v>
          </cell>
          <cell r="F305">
            <v>5110231</v>
          </cell>
          <cell r="G305" t="str">
            <v>RISTI DARMAYANTI</v>
          </cell>
          <cell r="H305" t="str">
            <v>B</v>
          </cell>
          <cell r="I305" t="str">
            <v>P</v>
          </cell>
          <cell r="J305" t="str">
            <v>Lampung, 10/2/1993</v>
          </cell>
        </row>
        <row r="306">
          <cell r="A306" t="str">
            <v>PRIMA</v>
          </cell>
          <cell r="B306" t="str">
            <v>MO - G</v>
          </cell>
          <cell r="D306" t="str">
            <v>Check In Counter Premium  /A</v>
          </cell>
          <cell r="E306">
            <v>40952</v>
          </cell>
          <cell r="F306">
            <v>5120053</v>
          </cell>
          <cell r="G306" t="str">
            <v>YUNITA</v>
          </cell>
          <cell r="H306" t="str">
            <v>B</v>
          </cell>
          <cell r="I306" t="str">
            <v>P</v>
          </cell>
          <cell r="J306" t="str">
            <v>Jakarta, 15-08-1990</v>
          </cell>
          <cell r="N306" t="str">
            <v>ISLAM</v>
          </cell>
          <cell r="O306" t="str">
            <v>Jl. Tanjung Palapa Rt. 011/006 No. 13 Tanjung Duren Selatan Jakarta Barat 11470</v>
          </cell>
          <cell r="P306" t="str">
            <v>087886794270</v>
          </cell>
        </row>
        <row r="307">
          <cell r="A307" t="str">
            <v>PRIMA</v>
          </cell>
          <cell r="B307" t="str">
            <v>MO - G</v>
          </cell>
          <cell r="D307" t="str">
            <v>Check In Counter Premium  /A</v>
          </cell>
          <cell r="E307">
            <v>41961</v>
          </cell>
          <cell r="F307">
            <v>5141118</v>
          </cell>
          <cell r="G307" t="str">
            <v>DIMAS PURBAYA</v>
          </cell>
          <cell r="H307" t="str">
            <v>B</v>
          </cell>
          <cell r="I307" t="str">
            <v>L</v>
          </cell>
          <cell r="S307" t="str">
            <v>PENGGANTI</v>
          </cell>
        </row>
        <row r="308">
          <cell r="A308" t="str">
            <v>PRIMA</v>
          </cell>
          <cell r="B308" t="str">
            <v>MO - G</v>
          </cell>
          <cell r="C308" t="str">
            <v>CHECK IN COUNTER E/ A,B,C</v>
          </cell>
          <cell r="D308" t="str">
            <v>CHECK IN COUNTER / E / B</v>
          </cell>
          <cell r="E308">
            <v>39083</v>
          </cell>
          <cell r="F308" t="str">
            <v>5107157</v>
          </cell>
          <cell r="G308" t="str">
            <v>BENI MUNANDAR</v>
          </cell>
          <cell r="H308" t="str">
            <v>D/GL</v>
          </cell>
          <cell r="I308" t="str">
            <v>L</v>
          </cell>
          <cell r="J308" t="str">
            <v>CIANJUR, 13-07-1981</v>
          </cell>
          <cell r="K308" t="str">
            <v>TRAVEL DOCUMENT</v>
          </cell>
          <cell r="N308" t="str">
            <v>ISLAM</v>
          </cell>
          <cell r="O308" t="str">
            <v>Kp.Rawa Bokor Rt.07/02 Kel. Benda Tangerang</v>
          </cell>
          <cell r="P308" t="str">
            <v>08128974261</v>
          </cell>
        </row>
        <row r="309">
          <cell r="A309" t="str">
            <v>PRIMA</v>
          </cell>
          <cell r="B309" t="str">
            <v>MO - G</v>
          </cell>
          <cell r="D309" t="str">
            <v>CHECK IN COUNTER / E / A</v>
          </cell>
          <cell r="E309">
            <v>39083</v>
          </cell>
          <cell r="F309" t="str">
            <v>5107179</v>
          </cell>
          <cell r="G309" t="str">
            <v>DIKA RIYADI</v>
          </cell>
          <cell r="H309" t="str">
            <v>D/STF</v>
          </cell>
          <cell r="I309" t="str">
            <v>L</v>
          </cell>
          <cell r="J309" t="str">
            <v>JAKARTA, 07-07-1981</v>
          </cell>
          <cell r="K309" t="str">
            <v>TRAVEL DOCUMENT</v>
          </cell>
          <cell r="N309" t="str">
            <v>ISLAM</v>
          </cell>
          <cell r="O309" t="str">
            <v xml:space="preserve">Jl.Setia I C No.35 Rt.03/04 Jatiwaringin P.Gede Bekasi </v>
          </cell>
          <cell r="P309" t="str">
            <v>087782425409</v>
          </cell>
        </row>
        <row r="310">
          <cell r="A310" t="str">
            <v>PRIMA</v>
          </cell>
          <cell r="B310" t="str">
            <v>MO - G</v>
          </cell>
          <cell r="D310" t="str">
            <v>CHECK IN COUNTER / E / A</v>
          </cell>
          <cell r="E310">
            <v>39083</v>
          </cell>
          <cell r="F310" t="str">
            <v>5107261</v>
          </cell>
          <cell r="G310" t="str">
            <v>M. ICHLAS HAYQAL</v>
          </cell>
          <cell r="H310" t="str">
            <v>D/STF</v>
          </cell>
          <cell r="I310" t="str">
            <v>L</v>
          </cell>
          <cell r="J310" t="str">
            <v>Depok, 10-04-1982</v>
          </cell>
          <cell r="K310" t="str">
            <v>TRAVEL DOCUMENT</v>
          </cell>
          <cell r="N310" t="str">
            <v>ISLAM</v>
          </cell>
        </row>
        <row r="311">
          <cell r="A311" t="str">
            <v>PRIMA</v>
          </cell>
          <cell r="B311" t="str">
            <v>MO - G</v>
          </cell>
          <cell r="D311" t="str">
            <v>CHECK IN COUNTER / E / B</v>
          </cell>
          <cell r="E311">
            <v>39801</v>
          </cell>
          <cell r="F311" t="str">
            <v>5107701</v>
          </cell>
          <cell r="G311" t="str">
            <v>A HUMAEDI</v>
          </cell>
          <cell r="H311" t="str">
            <v>D/STF</v>
          </cell>
          <cell r="I311" t="str">
            <v>L</v>
          </cell>
          <cell r="J311" t="str">
            <v>Tangerang, 16-07-1984</v>
          </cell>
          <cell r="K311" t="str">
            <v>TRAVEL DOCUMENT</v>
          </cell>
          <cell r="N311" t="str">
            <v>ISLAM</v>
          </cell>
        </row>
        <row r="312">
          <cell r="A312" t="str">
            <v>PRIMA</v>
          </cell>
          <cell r="B312" t="str">
            <v>MO - G</v>
          </cell>
          <cell r="D312" t="str">
            <v>CHECK IN COUNTER / E / B</v>
          </cell>
          <cell r="E312">
            <v>39083</v>
          </cell>
          <cell r="F312" t="str">
            <v>5107296</v>
          </cell>
          <cell r="G312" t="str">
            <v>PARINDRA TRI FAJAR</v>
          </cell>
          <cell r="H312" t="str">
            <v>D/STF</v>
          </cell>
          <cell r="I312" t="str">
            <v>L</v>
          </cell>
          <cell r="J312" t="str">
            <v>Jakarta, 04-04-1979</v>
          </cell>
          <cell r="K312" t="str">
            <v>TRAVEL DOCUMENT</v>
          </cell>
          <cell r="N312" t="str">
            <v>ISLAM</v>
          </cell>
        </row>
        <row r="313">
          <cell r="A313" t="str">
            <v>PRIMA</v>
          </cell>
          <cell r="B313" t="str">
            <v>MO - G</v>
          </cell>
          <cell r="D313" t="str">
            <v>CHECK IN COUNTER / E / B</v>
          </cell>
          <cell r="E313">
            <v>39295</v>
          </cell>
          <cell r="F313" t="str">
            <v>5107460</v>
          </cell>
          <cell r="G313" t="str">
            <v>PRASETIA SETIODINI</v>
          </cell>
          <cell r="H313" t="str">
            <v>D/STF</v>
          </cell>
          <cell r="I313" t="str">
            <v>P</v>
          </cell>
          <cell r="J313" t="str">
            <v>Tangerang, 03/10/1981</v>
          </cell>
          <cell r="O313" t="str">
            <v>Jl. Raya PLP Curug No.28 Rt.002/01 Desa Suka Bakti Curug Tangerang</v>
          </cell>
          <cell r="P313" t="str">
            <v>081932680097</v>
          </cell>
        </row>
        <row r="314">
          <cell r="A314" t="str">
            <v>PRIMA</v>
          </cell>
          <cell r="B314" t="str">
            <v>MO - G</v>
          </cell>
          <cell r="D314" t="str">
            <v>CHECK IN COUNTER / E / B</v>
          </cell>
          <cell r="E314">
            <v>39083</v>
          </cell>
          <cell r="F314" t="str">
            <v>5107342</v>
          </cell>
          <cell r="G314" t="str">
            <v>SYAKIRI</v>
          </cell>
          <cell r="H314" t="str">
            <v>D/STF</v>
          </cell>
          <cell r="I314" t="str">
            <v>L</v>
          </cell>
          <cell r="J314" t="str">
            <v>Aceh, 13-04-1972</v>
          </cell>
          <cell r="K314" t="str">
            <v>TRAVEL DOCUMENT</v>
          </cell>
          <cell r="N314" t="str">
            <v>ISLAM</v>
          </cell>
        </row>
        <row r="315">
          <cell r="A315" t="str">
            <v>PRIMA</v>
          </cell>
          <cell r="B315" t="str">
            <v>MO - G</v>
          </cell>
          <cell r="D315" t="str">
            <v>CHECK IN COUNTER / E / C</v>
          </cell>
          <cell r="E315">
            <v>40070</v>
          </cell>
          <cell r="F315" t="str">
            <v>5107805</v>
          </cell>
          <cell r="G315" t="str">
            <v>HIKMA RATIH</v>
          </cell>
          <cell r="H315" t="str">
            <v>D/STF</v>
          </cell>
          <cell r="I315" t="str">
            <v>P</v>
          </cell>
          <cell r="J315" t="str">
            <v>Majalengka, 12-11-1988</v>
          </cell>
          <cell r="K315" t="str">
            <v>TRAVEL DOCUMENT</v>
          </cell>
          <cell r="N315" t="str">
            <v>ISLAM</v>
          </cell>
        </row>
        <row r="316">
          <cell r="A316" t="str">
            <v>PRIMA</v>
          </cell>
          <cell r="B316" t="str">
            <v>MO - G</v>
          </cell>
          <cell r="D316" t="str">
            <v>CHECK IN COUNTER / E / C</v>
          </cell>
          <cell r="E316">
            <v>39173</v>
          </cell>
          <cell r="F316" t="str">
            <v>5107416</v>
          </cell>
          <cell r="G316" t="str">
            <v>YUDI SUTRISNA</v>
          </cell>
          <cell r="H316" t="str">
            <v>D/STF</v>
          </cell>
          <cell r="I316" t="str">
            <v>L</v>
          </cell>
          <cell r="J316" t="str">
            <v>Jakarta, 17-01-1972</v>
          </cell>
          <cell r="K316" t="str">
            <v>TRAVEL DOCUMENT</v>
          </cell>
          <cell r="N316" t="str">
            <v>ISLAM</v>
          </cell>
        </row>
        <row r="317">
          <cell r="A317" t="str">
            <v>PRIMA</v>
          </cell>
          <cell r="B317" t="str">
            <v>MO - G</v>
          </cell>
          <cell r="D317" t="str">
            <v>CHECK IN COUNTER / E / A</v>
          </cell>
          <cell r="E317">
            <v>40603</v>
          </cell>
          <cell r="F317">
            <v>5110051</v>
          </cell>
          <cell r="G317" t="str">
            <v>MUHAMMAD RANDI</v>
          </cell>
          <cell r="H317" t="str">
            <v>C/STF</v>
          </cell>
          <cell r="I317" t="str">
            <v>L</v>
          </cell>
          <cell r="J317" t="str">
            <v>Bandung, 19-08-1990</v>
          </cell>
          <cell r="N317" t="str">
            <v>ISLAM</v>
          </cell>
        </row>
        <row r="318">
          <cell r="A318" t="str">
            <v>PRIMA</v>
          </cell>
          <cell r="B318" t="str">
            <v>MO - G</v>
          </cell>
          <cell r="D318" t="str">
            <v>CHECK IN COUNTER / E / A</v>
          </cell>
          <cell r="E318">
            <v>40366</v>
          </cell>
          <cell r="F318">
            <v>5108022</v>
          </cell>
          <cell r="G318" t="str">
            <v>SAYYIDI</v>
          </cell>
          <cell r="H318" t="str">
            <v>C/STF</v>
          </cell>
          <cell r="I318" t="str">
            <v>L</v>
          </cell>
          <cell r="J318" t="str">
            <v>Indramayu , 26-07-1989</v>
          </cell>
          <cell r="K318" t="str">
            <v>TRAVEL DOCUMENT</v>
          </cell>
          <cell r="N318" t="str">
            <v>ISLAM</v>
          </cell>
        </row>
        <row r="319">
          <cell r="A319" t="str">
            <v>PRIMA</v>
          </cell>
          <cell r="B319" t="str">
            <v>MO - G</v>
          </cell>
          <cell r="D319" t="str">
            <v>CHECK IN COUNTER E/B</v>
          </cell>
          <cell r="E319">
            <v>40252</v>
          </cell>
          <cell r="F319" t="str">
            <v>5110039</v>
          </cell>
          <cell r="G319" t="str">
            <v>AULIA NURAINI YUNINGTYAS</v>
          </cell>
          <cell r="H319" t="str">
            <v>C/STF</v>
          </cell>
          <cell r="I319" t="str">
            <v>P</v>
          </cell>
          <cell r="J319" t="str">
            <v>Depok, 31-01-1993</v>
          </cell>
          <cell r="K319" t="str">
            <v>TRAVEL DOCUMENT</v>
          </cell>
          <cell r="N319" t="str">
            <v>ISLAM</v>
          </cell>
        </row>
        <row r="320">
          <cell r="A320" t="str">
            <v>PRIMA</v>
          </cell>
          <cell r="B320" t="str">
            <v>MO - G</v>
          </cell>
          <cell r="D320" t="str">
            <v>CHECK IN COUNTER E/B</v>
          </cell>
          <cell r="E320">
            <v>40466</v>
          </cell>
          <cell r="F320">
            <v>5108180</v>
          </cell>
          <cell r="G320" t="str">
            <v>EVAN VRIYANTO</v>
          </cell>
          <cell r="H320" t="str">
            <v>C/STF</v>
          </cell>
          <cell r="I320" t="str">
            <v>L</v>
          </cell>
          <cell r="J320" t="str">
            <v>JAKARTA, 21-02-1987</v>
          </cell>
          <cell r="K320" t="str">
            <v>TRAVEL DOCUMENT</v>
          </cell>
          <cell r="N320" t="str">
            <v>ISLAM</v>
          </cell>
          <cell r="O320" t="str">
            <v>Kampung Melayu Timur Teluk Naga Tangerang Banten</v>
          </cell>
          <cell r="P320" t="str">
            <v>085691000453</v>
          </cell>
        </row>
        <row r="321">
          <cell r="A321" t="str">
            <v>PRIMA</v>
          </cell>
          <cell r="B321" t="str">
            <v>MO - G</v>
          </cell>
          <cell r="D321" t="str">
            <v>CHECK IN COUNTER E/B</v>
          </cell>
          <cell r="E321">
            <v>40403</v>
          </cell>
          <cell r="F321">
            <v>5108131</v>
          </cell>
          <cell r="G321" t="str">
            <v>OKTARIA PRAMUDITYA</v>
          </cell>
          <cell r="H321" t="str">
            <v>C/STF</v>
          </cell>
          <cell r="I321" t="str">
            <v>P</v>
          </cell>
          <cell r="J321" t="str">
            <v>Bekasi, 06-10-1991</v>
          </cell>
          <cell r="K321" t="str">
            <v>TRAVEL DOCUMENT</v>
          </cell>
          <cell r="N321" t="str">
            <v>ISLAM</v>
          </cell>
        </row>
        <row r="322">
          <cell r="A322" t="str">
            <v>PRIMA</v>
          </cell>
          <cell r="B322" t="str">
            <v>MO - G</v>
          </cell>
          <cell r="D322" t="str">
            <v>CHECK IN COUNTER E/B</v>
          </cell>
          <cell r="E322">
            <v>40366</v>
          </cell>
          <cell r="F322">
            <v>5108040</v>
          </cell>
          <cell r="G322" t="str">
            <v>RICO BAMBANG</v>
          </cell>
          <cell r="H322" t="str">
            <v>C/STF</v>
          </cell>
          <cell r="I322" t="str">
            <v>L</v>
          </cell>
          <cell r="J322" t="str">
            <v>T.Tinggi, 18-12-1991</v>
          </cell>
          <cell r="K322" t="str">
            <v>TRAVEL DOCUMENT</v>
          </cell>
          <cell r="N322" t="str">
            <v>ISLAM</v>
          </cell>
        </row>
        <row r="323">
          <cell r="A323" t="str">
            <v>PRIMA</v>
          </cell>
          <cell r="B323" t="str">
            <v>MO - G</v>
          </cell>
          <cell r="D323" t="str">
            <v>CHECK IN COUNTER / E / C</v>
          </cell>
          <cell r="E323">
            <v>40366</v>
          </cell>
          <cell r="F323">
            <v>5108030</v>
          </cell>
          <cell r="G323" t="str">
            <v>FEBRI GIONTENA</v>
          </cell>
          <cell r="H323" t="str">
            <v>C/STF</v>
          </cell>
          <cell r="I323" t="str">
            <v>L</v>
          </cell>
          <cell r="J323" t="str">
            <v>Tangerang, 13-01-1992</v>
          </cell>
          <cell r="K323" t="str">
            <v>TRAVEL DOCUMENT</v>
          </cell>
          <cell r="N323" t="str">
            <v>ISLAM</v>
          </cell>
        </row>
        <row r="324">
          <cell r="A324" t="str">
            <v>PRIMA</v>
          </cell>
          <cell r="B324" t="str">
            <v>MO - G</v>
          </cell>
          <cell r="D324" t="str">
            <v>CHECK IN COUNTER E/A</v>
          </cell>
          <cell r="E324">
            <v>40897</v>
          </cell>
          <cell r="F324">
            <v>5110394</v>
          </cell>
          <cell r="G324" t="str">
            <v>FITRIANA</v>
          </cell>
          <cell r="H324" t="str">
            <v>B</v>
          </cell>
          <cell r="I324" t="str">
            <v>P</v>
          </cell>
          <cell r="J324" t="str">
            <v>RAMANIA, 27-02-1992</v>
          </cell>
          <cell r="N324" t="str">
            <v>ISLAM</v>
          </cell>
          <cell r="O324" t="str">
            <v>Ramania Kec. Raya Kahean Kab. Simalungun SUMUT</v>
          </cell>
          <cell r="P324" t="str">
            <v>081981344350</v>
          </cell>
        </row>
        <row r="325">
          <cell r="A325" t="str">
            <v>PRIMA</v>
          </cell>
          <cell r="B325" t="str">
            <v>MO - G</v>
          </cell>
          <cell r="D325" t="str">
            <v>CHECK IN COUNTER E/A</v>
          </cell>
          <cell r="E325">
            <v>40863</v>
          </cell>
          <cell r="F325">
            <v>5110305</v>
          </cell>
          <cell r="G325" t="str">
            <v>MAYA HANDAYANI</v>
          </cell>
          <cell r="H325" t="str">
            <v>B</v>
          </cell>
          <cell r="I325" t="str">
            <v>P</v>
          </cell>
          <cell r="J325" t="str">
            <v>KOTABUMI, 05-05-1993</v>
          </cell>
          <cell r="K325" t="str">
            <v>TRAVEL DOCUMENT</v>
          </cell>
          <cell r="N325" t="str">
            <v>ISLAM</v>
          </cell>
          <cell r="O325" t="str">
            <v>Sugiwaras Rt.001/003 Sindang Sari Kotabumi LAMPUNG</v>
          </cell>
          <cell r="P325" t="str">
            <v>085658859346</v>
          </cell>
        </row>
        <row r="326">
          <cell r="A326" t="str">
            <v>PRIMA</v>
          </cell>
          <cell r="B326" t="str">
            <v>MO - G</v>
          </cell>
          <cell r="D326" t="str">
            <v>CHECK IN COUNTER E/A</v>
          </cell>
          <cell r="E326">
            <v>40704</v>
          </cell>
          <cell r="F326" t="str">
            <v>5110122</v>
          </cell>
          <cell r="G326" t="str">
            <v>MOH BAYU A WINOWOD</v>
          </cell>
          <cell r="H326" t="str">
            <v>B</v>
          </cell>
          <cell r="I326" t="str">
            <v>L</v>
          </cell>
          <cell r="J326" t="str">
            <v>Jakarta, 19-03-1985</v>
          </cell>
          <cell r="K326" t="str">
            <v>TRAVEL DOCUMENT</v>
          </cell>
          <cell r="N326" t="str">
            <v>ISLAM</v>
          </cell>
        </row>
        <row r="327">
          <cell r="A327" t="str">
            <v>PRIMA</v>
          </cell>
          <cell r="B327" t="str">
            <v>MO - G</v>
          </cell>
          <cell r="D327" t="str">
            <v>CHECK IN COUNTER E/A</v>
          </cell>
          <cell r="E327">
            <v>40383</v>
          </cell>
          <cell r="F327">
            <v>5108078</v>
          </cell>
          <cell r="G327" t="str">
            <v>NESSA DWI  S</v>
          </cell>
          <cell r="H327" t="str">
            <v>B</v>
          </cell>
          <cell r="I327" t="str">
            <v>P</v>
          </cell>
          <cell r="J327" t="str">
            <v>Aceh, 14-09-1988</v>
          </cell>
          <cell r="K327" t="str">
            <v>TRAVEL DOCUMENT</v>
          </cell>
          <cell r="N327" t="str">
            <v>ISLAM</v>
          </cell>
        </row>
        <row r="328">
          <cell r="A328" t="str">
            <v>PRIMA</v>
          </cell>
          <cell r="B328" t="str">
            <v>MO - G</v>
          </cell>
          <cell r="D328" t="str">
            <v>CHECK IN COUNTER E/A</v>
          </cell>
          <cell r="E328">
            <v>40863</v>
          </cell>
          <cell r="F328">
            <v>5110309</v>
          </cell>
          <cell r="G328" t="str">
            <v>NUNING ESTI RAHAYU</v>
          </cell>
          <cell r="H328" t="str">
            <v>B</v>
          </cell>
          <cell r="I328" t="str">
            <v>P</v>
          </cell>
          <cell r="J328" t="str">
            <v>BOYOLALI, 12-12-1993</v>
          </cell>
          <cell r="K328" t="str">
            <v>TRAVEL DOCUMENT</v>
          </cell>
          <cell r="N328" t="str">
            <v>ISLAM</v>
          </cell>
          <cell r="O328" t="str">
            <v>Pendekan Mujosongo Rt. 01/10 BOYOLALI</v>
          </cell>
          <cell r="P328" t="str">
            <v>085642337882</v>
          </cell>
        </row>
        <row r="329">
          <cell r="A329" t="str">
            <v>PRIMA</v>
          </cell>
          <cell r="B329" t="str">
            <v>MO - G</v>
          </cell>
          <cell r="D329" t="str">
            <v>CHECK IN COUNTER E/A</v>
          </cell>
          <cell r="E329">
            <v>40728</v>
          </cell>
          <cell r="F329" t="str">
            <v>5110142</v>
          </cell>
          <cell r="G329" t="str">
            <v>RISKA ANDRIANI</v>
          </cell>
          <cell r="H329" t="str">
            <v>B</v>
          </cell>
          <cell r="I329" t="str">
            <v>P</v>
          </cell>
          <cell r="J329" t="str">
            <v>Tangerang, 12-07-1991</v>
          </cell>
          <cell r="K329" t="str">
            <v>TRAVEL DOCUMENT</v>
          </cell>
          <cell r="N329" t="str">
            <v>ISLAM</v>
          </cell>
          <cell r="O329" t="str">
            <v>Kp.Melayu Timur Rt. 03/04 No. 18 Kec. Teluknaga TANGERANG 15510</v>
          </cell>
          <cell r="P329" t="str">
            <v>085710680256</v>
          </cell>
        </row>
        <row r="330">
          <cell r="A330" t="str">
            <v>PRIMA</v>
          </cell>
          <cell r="B330" t="str">
            <v>MO - G</v>
          </cell>
          <cell r="D330" t="str">
            <v>CHECK IN COUNTER E/A</v>
          </cell>
          <cell r="E330">
            <v>41002</v>
          </cell>
          <cell r="F330">
            <v>5120131</v>
          </cell>
          <cell r="G330" t="str">
            <v>SOFIAN SIMANJUNTAK</v>
          </cell>
          <cell r="H330" t="str">
            <v>B</v>
          </cell>
          <cell r="I330" t="str">
            <v>L</v>
          </cell>
          <cell r="J330" t="str">
            <v>Lawe Bekung, 27-03-1990</v>
          </cell>
          <cell r="K330" t="str">
            <v>TRAVEL DOCUMENT</v>
          </cell>
        </row>
        <row r="331">
          <cell r="A331" t="str">
            <v>PRIMA</v>
          </cell>
          <cell r="B331" t="str">
            <v>MO - G</v>
          </cell>
          <cell r="D331" t="str">
            <v>CHECK IN COUNTER E/B</v>
          </cell>
          <cell r="E331">
            <v>41017</v>
          </cell>
          <cell r="F331">
            <v>5120184</v>
          </cell>
          <cell r="G331" t="str">
            <v>SUHARTINI</v>
          </cell>
          <cell r="H331" t="str">
            <v>B</v>
          </cell>
          <cell r="I331" t="str">
            <v>P</v>
          </cell>
          <cell r="J331" t="str">
            <v>SALUT UBU, 08-01-1990</v>
          </cell>
          <cell r="K331" t="str">
            <v>TRAVEL DOCUMENT</v>
          </cell>
          <cell r="N331" t="str">
            <v>ISLAM</v>
          </cell>
          <cell r="O331" t="str">
            <v>Jl.Cendrawasih Lr No.8</v>
          </cell>
          <cell r="P331" t="str">
            <v>081241202120</v>
          </cell>
        </row>
        <row r="332">
          <cell r="A332" t="str">
            <v>PRIMA</v>
          </cell>
          <cell r="B332" t="str">
            <v>MO - G</v>
          </cell>
          <cell r="D332" t="str">
            <v>CHECK IN COUNTER E/B</v>
          </cell>
          <cell r="E332">
            <v>41002</v>
          </cell>
          <cell r="F332">
            <v>5120113</v>
          </cell>
          <cell r="G332" t="str">
            <v>DINDA RIZKY MAULIDYA</v>
          </cell>
          <cell r="H332" t="str">
            <v>B</v>
          </cell>
          <cell r="I332" t="str">
            <v>P</v>
          </cell>
          <cell r="J332" t="str">
            <v>TANGERANG, 07-11-1987</v>
          </cell>
          <cell r="N332" t="str">
            <v>ISLAM</v>
          </cell>
          <cell r="O332" t="str">
            <v>Pondok Makmur Blok A8 No.23 RT.002/004 KEC.PRIUK TANGERANG</v>
          </cell>
          <cell r="P332" t="str">
            <v>087771756409</v>
          </cell>
        </row>
        <row r="333">
          <cell r="A333" t="str">
            <v>PRIMA</v>
          </cell>
          <cell r="B333" t="str">
            <v>MO - G</v>
          </cell>
          <cell r="D333" t="str">
            <v>CHECK IN COUNTER E/B</v>
          </cell>
          <cell r="E333">
            <v>40889</v>
          </cell>
          <cell r="F333">
            <v>5110364</v>
          </cell>
          <cell r="G333" t="str">
            <v>FAJAR MUSLIM</v>
          </cell>
          <cell r="H333" t="str">
            <v>B</v>
          </cell>
          <cell r="I333" t="str">
            <v>L</v>
          </cell>
          <cell r="J333" t="str">
            <v>Tangerang, 10-10-1989</v>
          </cell>
          <cell r="K333" t="str">
            <v>DCS BASIC CHECK IN, TRAVEL DOCUMENT</v>
          </cell>
          <cell r="N333" t="str">
            <v>ISLAM</v>
          </cell>
        </row>
        <row r="334">
          <cell r="A334" t="str">
            <v>PRIMA</v>
          </cell>
          <cell r="B334" t="str">
            <v>MO - G</v>
          </cell>
          <cell r="D334" t="str">
            <v>CHECK IN COUNTER E/B</v>
          </cell>
          <cell r="E334">
            <v>40973</v>
          </cell>
          <cell r="F334">
            <v>5120079</v>
          </cell>
          <cell r="G334" t="str">
            <v>INTAN TANIA PRATIKA</v>
          </cell>
          <cell r="H334" t="str">
            <v>B</v>
          </cell>
          <cell r="I334" t="str">
            <v>P</v>
          </cell>
          <cell r="J334" t="str">
            <v>Lampung, 29-10-1993</v>
          </cell>
          <cell r="K334" t="str">
            <v>DCS BASIC CHECK IN, TRAVEL DOCUMENT</v>
          </cell>
          <cell r="N334" t="str">
            <v>ISLAM</v>
          </cell>
        </row>
        <row r="335">
          <cell r="A335" t="str">
            <v>PRIMA</v>
          </cell>
          <cell r="B335" t="str">
            <v>MO - G</v>
          </cell>
          <cell r="D335" t="str">
            <v>CHECK IN COUNTER E/C</v>
          </cell>
          <cell r="E335">
            <v>40759</v>
          </cell>
          <cell r="F335">
            <v>5110151</v>
          </cell>
          <cell r="G335" t="str">
            <v>ADHITYA PRAMANA PUTRA</v>
          </cell>
          <cell r="H335" t="str">
            <v>B</v>
          </cell>
          <cell r="I335" t="str">
            <v>L</v>
          </cell>
          <cell r="J335" t="str">
            <v>LAMPUNG, 04-12-1993</v>
          </cell>
          <cell r="K335" t="str">
            <v>TRAVEL DOCUMENT</v>
          </cell>
          <cell r="N335" t="str">
            <v>ISLAM</v>
          </cell>
          <cell r="O335" t="str">
            <v>Tunggul Pawenang Rt. 029/007 Kel. Adi Luwih LAMPUNG</v>
          </cell>
          <cell r="P335" t="str">
            <v>085768816499</v>
          </cell>
        </row>
        <row r="336">
          <cell r="A336" t="str">
            <v>PRIMA</v>
          </cell>
          <cell r="B336" t="str">
            <v>MO - G</v>
          </cell>
          <cell r="D336" t="str">
            <v>CHECK IN COUNTER E/C</v>
          </cell>
          <cell r="E336">
            <v>40973</v>
          </cell>
          <cell r="F336">
            <v>5120062</v>
          </cell>
          <cell r="G336" t="str">
            <v>BAIQ CARMIA CALISTA</v>
          </cell>
          <cell r="H336" t="str">
            <v>B</v>
          </cell>
          <cell r="I336" t="str">
            <v>P</v>
          </cell>
          <cell r="J336" t="str">
            <v>Kopang, 07-12-1993</v>
          </cell>
          <cell r="K336" t="str">
            <v>DCS BASIC CHECK IN, TRAVEL DOC</v>
          </cell>
          <cell r="N336" t="str">
            <v>ISLAM</v>
          </cell>
        </row>
        <row r="337">
          <cell r="A337" t="str">
            <v>PRIMA</v>
          </cell>
          <cell r="B337" t="str">
            <v>MO - G</v>
          </cell>
          <cell r="D337" t="str">
            <v>CHECK IN COUNTER E/C</v>
          </cell>
          <cell r="E337">
            <v>40728</v>
          </cell>
          <cell r="F337">
            <v>5110144</v>
          </cell>
          <cell r="G337" t="str">
            <v>FATMAWATI</v>
          </cell>
          <cell r="H337" t="str">
            <v>B</v>
          </cell>
          <cell r="I337" t="str">
            <v>P</v>
          </cell>
          <cell r="J337" t="str">
            <v>Lampung, 20-01-1985</v>
          </cell>
          <cell r="K337" t="str">
            <v>TRAVEL DOCUMENT</v>
          </cell>
          <cell r="N337" t="str">
            <v>ISLAM</v>
          </cell>
          <cell r="O337" t="str">
            <v>Villa Ilhami Blok Mina Raya J4/20 Karawaci TANGERANG</v>
          </cell>
          <cell r="P337" t="str">
            <v>085694355847</v>
          </cell>
        </row>
        <row r="338">
          <cell r="A338" t="str">
            <v>PRIMA</v>
          </cell>
          <cell r="B338" t="str">
            <v>MO - G</v>
          </cell>
          <cell r="D338" t="str">
            <v>CHECK IN COUNTER E/C</v>
          </cell>
          <cell r="E338">
            <v>41225</v>
          </cell>
          <cell r="F338">
            <v>5120481</v>
          </cell>
          <cell r="G338" t="str">
            <v>INTAN DIAN LAKSMI</v>
          </cell>
          <cell r="H338" t="str">
            <v>B</v>
          </cell>
          <cell r="I338" t="str">
            <v>P</v>
          </cell>
          <cell r="J338" t="str">
            <v>Padang Panjang, 9/18/1994</v>
          </cell>
          <cell r="S338" t="str">
            <v>PENAMBAHAN</v>
          </cell>
        </row>
        <row r="339">
          <cell r="A339" t="str">
            <v>PRIMA</v>
          </cell>
          <cell r="B339" t="str">
            <v>MO - G</v>
          </cell>
          <cell r="D339" t="str">
            <v>CHECK IN COUNTER E/C</v>
          </cell>
          <cell r="E339">
            <v>40766</v>
          </cell>
          <cell r="F339">
            <v>5110193</v>
          </cell>
          <cell r="G339" t="str">
            <v>KRISDIANA</v>
          </cell>
          <cell r="H339" t="str">
            <v>B</v>
          </cell>
          <cell r="I339" t="str">
            <v>L</v>
          </cell>
          <cell r="J339" t="str">
            <v>MAJALENGKA, 20-06-1993</v>
          </cell>
          <cell r="N339" t="str">
            <v>ISLAM</v>
          </cell>
          <cell r="O339" t="str">
            <v>Desa Enggalwangi Kec. Palasah Rt. 006/001 MAJALENGKA</v>
          </cell>
          <cell r="P339" t="str">
            <v>085295332301</v>
          </cell>
        </row>
        <row r="340">
          <cell r="A340" t="str">
            <v>PRIMA</v>
          </cell>
          <cell r="B340" t="str">
            <v>MO - G</v>
          </cell>
          <cell r="D340" t="str">
            <v>CHECK IN COUNTER E/C</v>
          </cell>
          <cell r="E340">
            <v>40766</v>
          </cell>
          <cell r="F340">
            <v>5110195</v>
          </cell>
          <cell r="G340" t="str">
            <v>MAIDINA EFENDI</v>
          </cell>
          <cell r="H340" t="str">
            <v>B</v>
          </cell>
          <cell r="I340" t="str">
            <v>P</v>
          </cell>
          <cell r="J340" t="str">
            <v>Metro, 10-08-1993</v>
          </cell>
          <cell r="K340" t="str">
            <v>TRAVEL DOCUMENT</v>
          </cell>
          <cell r="N340" t="str">
            <v>ISLAM</v>
          </cell>
        </row>
        <row r="341">
          <cell r="A341" t="str">
            <v>PRIMA</v>
          </cell>
          <cell r="B341" t="str">
            <v>MO - G</v>
          </cell>
          <cell r="D341" t="str">
            <v>CHECK IN COUNTER E/C</v>
          </cell>
          <cell r="E341">
            <v>41136</v>
          </cell>
          <cell r="F341">
            <v>5120285</v>
          </cell>
          <cell r="G341" t="str">
            <v>RIDHA FITRIANA NASUTION</v>
          </cell>
          <cell r="H341" t="str">
            <v>B</v>
          </cell>
          <cell r="I341" t="str">
            <v>P</v>
          </cell>
          <cell r="J341" t="str">
            <v>TEBINGTINGGI, 06-11-1988</v>
          </cell>
          <cell r="K341" t="str">
            <v>TRAVEL DOCUMENT</v>
          </cell>
          <cell r="N341" t="str">
            <v>ISLAM</v>
          </cell>
          <cell r="O341" t="str">
            <v>Jl.Raya Duri Kosambi RT.005/001 Kel.Duri Kosambi - Kec.cengkareng-Jakarta Barat</v>
          </cell>
          <cell r="P341" t="str">
            <v>082112455994</v>
          </cell>
        </row>
        <row r="342">
          <cell r="A342" t="str">
            <v>PRIMA</v>
          </cell>
          <cell r="B342" t="str">
            <v>MO - G</v>
          </cell>
          <cell r="C342" t="str">
            <v xml:space="preserve">CHECK IN COUNTER F/C </v>
          </cell>
          <cell r="D342" t="str">
            <v>CHECK IN COUNTER F/C</v>
          </cell>
          <cell r="E342">
            <v>39083</v>
          </cell>
          <cell r="F342" t="str">
            <v>5107152</v>
          </cell>
          <cell r="G342" t="str">
            <v>BASRI</v>
          </cell>
          <cell r="H342" t="str">
            <v>D/GL</v>
          </cell>
          <cell r="I342" t="str">
            <v>L</v>
          </cell>
          <cell r="J342" t="str">
            <v>Tangerang, 06-12-1976</v>
          </cell>
          <cell r="N342" t="str">
            <v>ISLAM</v>
          </cell>
          <cell r="O342" t="str">
            <v>Kp.Rawa Lini RT.02/06 Teluk Naga Tangerang</v>
          </cell>
          <cell r="P342" t="str">
            <v>08128705129</v>
          </cell>
        </row>
        <row r="343">
          <cell r="A343" t="str">
            <v>PRIMA</v>
          </cell>
          <cell r="B343" t="str">
            <v>MO - G</v>
          </cell>
          <cell r="D343" t="str">
            <v>CHECK IN COUNTER F/C</v>
          </cell>
          <cell r="E343">
            <v>39083</v>
          </cell>
          <cell r="F343">
            <v>5107787</v>
          </cell>
          <cell r="G343" t="str">
            <v>DESY PURNAMASARI</v>
          </cell>
          <cell r="H343" t="str">
            <v>D/GL</v>
          </cell>
          <cell r="I343" t="str">
            <v>P</v>
          </cell>
          <cell r="J343" t="str">
            <v>Jakarta, 10/12/1989</v>
          </cell>
          <cell r="K343" t="str">
            <v>ON - SITE COACHING</v>
          </cell>
        </row>
        <row r="344">
          <cell r="A344" t="str">
            <v>PRIMA</v>
          </cell>
          <cell r="B344" t="str">
            <v>MO - G</v>
          </cell>
          <cell r="D344" t="str">
            <v>CHECK IN COUNTER F/C</v>
          </cell>
          <cell r="E344">
            <v>40211</v>
          </cell>
          <cell r="F344">
            <v>5107870</v>
          </cell>
          <cell r="G344" t="str">
            <v>ALFREDHO  HAMONANGAN</v>
          </cell>
          <cell r="H344" t="str">
            <v>D/STF</v>
          </cell>
          <cell r="I344" t="str">
            <v>L</v>
          </cell>
          <cell r="J344" t="str">
            <v>Jakarta, 04/03/1985</v>
          </cell>
          <cell r="O344" t="str">
            <v>Jl.Tanah Merdeka VII No.7A Rt.04/06 Jakarta Timur 13830</v>
          </cell>
          <cell r="P344" t="str">
            <v>08568677885</v>
          </cell>
        </row>
        <row r="345">
          <cell r="A345" t="str">
            <v>PRIMA</v>
          </cell>
          <cell r="B345" t="str">
            <v>MO - G</v>
          </cell>
          <cell r="D345" t="str">
            <v>CHECK IN COUNTER F/C</v>
          </cell>
          <cell r="E345">
            <v>40087</v>
          </cell>
          <cell r="F345" t="str">
            <v>5107818</v>
          </cell>
          <cell r="G345" t="str">
            <v>AGNESIA AZRIELINE</v>
          </cell>
          <cell r="H345" t="str">
            <v>D/STF</v>
          </cell>
          <cell r="I345" t="str">
            <v>P</v>
          </cell>
          <cell r="J345" t="str">
            <v>Jakarta, 18-08-1991</v>
          </cell>
          <cell r="N345" t="str">
            <v>KRISTEN</v>
          </cell>
          <cell r="O345" t="str">
            <v>Villa Tanerang Regency I Blok Ob 8 No.2 Gebang raya Kec.Priuk Tangerang</v>
          </cell>
          <cell r="P345" t="str">
            <v>085691470125</v>
          </cell>
        </row>
        <row r="346">
          <cell r="A346" t="str">
            <v>PRIMA</v>
          </cell>
          <cell r="B346" t="str">
            <v>MO - G</v>
          </cell>
          <cell r="D346" t="str">
            <v>CHECK IN COUNTER F/C</v>
          </cell>
          <cell r="E346">
            <v>40187</v>
          </cell>
          <cell r="F346" t="str">
            <v>5107865</v>
          </cell>
          <cell r="G346" t="str">
            <v>FAUZI ARFI</v>
          </cell>
          <cell r="H346" t="str">
            <v>D/STF</v>
          </cell>
          <cell r="I346" t="str">
            <v>L</v>
          </cell>
          <cell r="J346" t="str">
            <v>Jakarta, 13-06-1987</v>
          </cell>
          <cell r="N346" t="str">
            <v>ISLAM</v>
          </cell>
          <cell r="O346" t="str">
            <v>Jl.Layar L/C No.15 Rt.003/007 Purumnas Bumi Kalapa Dua Tangerang</v>
          </cell>
          <cell r="P346" t="str">
            <v>08571117994</v>
          </cell>
        </row>
        <row r="347">
          <cell r="A347" t="str">
            <v>PRIMA</v>
          </cell>
          <cell r="B347" t="str">
            <v>MO - G</v>
          </cell>
          <cell r="D347" t="str">
            <v>CHECK IN COUNTER F/C</v>
          </cell>
          <cell r="E347">
            <v>39801</v>
          </cell>
          <cell r="F347">
            <v>5107709</v>
          </cell>
          <cell r="G347" t="str">
            <v>KARINA NUR RIZKY</v>
          </cell>
          <cell r="H347" t="str">
            <v>D/STF</v>
          </cell>
          <cell r="I347" t="str">
            <v>P</v>
          </cell>
          <cell r="J347" t="str">
            <v>Jakarta, 17-10-1989</v>
          </cell>
          <cell r="N347" t="str">
            <v>ISLAM</v>
          </cell>
          <cell r="O347" t="str">
            <v>Jl.Ganggeng 8 No.25 Rt.003/07 Kel.Sungai Bambu Kec.Tjg Priok Jakarta Utara</v>
          </cell>
          <cell r="P347" t="str">
            <v>085781003555</v>
          </cell>
        </row>
        <row r="348">
          <cell r="A348" t="str">
            <v>PRIMA</v>
          </cell>
          <cell r="B348" t="str">
            <v>MO - G</v>
          </cell>
          <cell r="D348" t="str">
            <v>CHECK IN COUNTER F/C</v>
          </cell>
          <cell r="E348">
            <v>40150</v>
          </cell>
          <cell r="F348">
            <v>5107844</v>
          </cell>
          <cell r="G348" t="str">
            <v>MIRA MUTIARA</v>
          </cell>
          <cell r="H348" t="str">
            <v>D/STF</v>
          </cell>
          <cell r="I348" t="str">
            <v>P</v>
          </cell>
          <cell r="J348" t="str">
            <v>Cianjur, 30-11-1987</v>
          </cell>
          <cell r="K348" t="str">
            <v>TRAVEL DOCUMENT</v>
          </cell>
          <cell r="L348" t="str">
            <v>5107844</v>
          </cell>
          <cell r="N348" t="str">
            <v>ISLAM</v>
          </cell>
        </row>
        <row r="349">
          <cell r="A349" t="str">
            <v>PRIMA</v>
          </cell>
          <cell r="B349" t="str">
            <v>MO - G</v>
          </cell>
          <cell r="D349" t="str">
            <v>CHECK IN COUNTER F/C</v>
          </cell>
          <cell r="E349">
            <v>39173</v>
          </cell>
          <cell r="F349" t="str">
            <v>5107414</v>
          </cell>
          <cell r="G349" t="str">
            <v>ANDRI PURWANTO</v>
          </cell>
          <cell r="H349" t="str">
            <v>C/STF</v>
          </cell>
          <cell r="I349" t="str">
            <v>L</v>
          </cell>
          <cell r="J349" t="str">
            <v>Jakarta, 5/23/1982</v>
          </cell>
          <cell r="K349" t="str">
            <v>ON - SITE COACHING</v>
          </cell>
        </row>
        <row r="350">
          <cell r="A350" t="str">
            <v>PRIMA</v>
          </cell>
          <cell r="B350" t="str">
            <v>MO - G</v>
          </cell>
          <cell r="D350" t="str">
            <v>CHECK IN COUNTER F/C</v>
          </cell>
          <cell r="E350">
            <v>40383</v>
          </cell>
          <cell r="F350">
            <v>5108068</v>
          </cell>
          <cell r="G350" t="str">
            <v>ARBY DWI ARYANI</v>
          </cell>
          <cell r="H350" t="str">
            <v>C/STF</v>
          </cell>
          <cell r="I350" t="str">
            <v>P</v>
          </cell>
          <cell r="J350" t="str">
            <v>Sukabumi, 4/3/1989</v>
          </cell>
          <cell r="K350" t="str">
            <v>ON - SITE COACHING</v>
          </cell>
        </row>
        <row r="351">
          <cell r="A351" t="str">
            <v>PRIMA</v>
          </cell>
          <cell r="B351" t="str">
            <v>MO - G</v>
          </cell>
          <cell r="D351" t="str">
            <v>CHECK IN COUNTER F/C</v>
          </cell>
          <cell r="E351">
            <v>40210</v>
          </cell>
          <cell r="F351">
            <v>5108183</v>
          </cell>
          <cell r="G351" t="str">
            <v>HANDOKO</v>
          </cell>
          <cell r="H351" t="str">
            <v>C/STF</v>
          </cell>
          <cell r="I351" t="str">
            <v>L</v>
          </cell>
          <cell r="J351" t="str">
            <v>Bakaran Batu, 02-03-1991</v>
          </cell>
          <cell r="N351" t="str">
            <v>ISLAM</v>
          </cell>
          <cell r="O351" t="str">
            <v>Jl.Marsekal Surya Darma Kp.Rawa Rotan Tangerang</v>
          </cell>
          <cell r="P351" t="str">
            <v>083891457613</v>
          </cell>
        </row>
        <row r="352">
          <cell r="A352" t="str">
            <v>PRIMA</v>
          </cell>
          <cell r="B352" t="str">
            <v>MO - G</v>
          </cell>
          <cell r="D352" t="str">
            <v>CHECK IN COUNTER F/C</v>
          </cell>
          <cell r="E352">
            <v>40688</v>
          </cell>
          <cell r="F352">
            <v>5110081</v>
          </cell>
          <cell r="G352" t="str">
            <v>JEPANYA TARIGAN</v>
          </cell>
          <cell r="H352" t="str">
            <v>C/STF</v>
          </cell>
          <cell r="I352" t="str">
            <v>L</v>
          </cell>
          <cell r="J352" t="str">
            <v>Binjai, 26-01-1993</v>
          </cell>
          <cell r="N352" t="str">
            <v>ISLAM</v>
          </cell>
          <cell r="O352" t="str">
            <v>Jl. Marsekal Tangerang</v>
          </cell>
          <cell r="P352" t="str">
            <v>085262076933</v>
          </cell>
        </row>
        <row r="353">
          <cell r="A353" t="str">
            <v>PRIMA</v>
          </cell>
          <cell r="B353" t="str">
            <v>MO - G</v>
          </cell>
          <cell r="D353" t="str">
            <v>CHECK IN COUNTER F/C</v>
          </cell>
          <cell r="E353">
            <v>40576</v>
          </cell>
          <cell r="F353">
            <v>5110013</v>
          </cell>
          <cell r="G353" t="str">
            <v>SITI NURFADILAH</v>
          </cell>
          <cell r="H353" t="str">
            <v>C/STF</v>
          </cell>
          <cell r="I353" t="str">
            <v>P</v>
          </cell>
          <cell r="J353" t="str">
            <v>Cirebon, 4/1/1992</v>
          </cell>
          <cell r="N353" t="str">
            <v>ISLAM</v>
          </cell>
        </row>
        <row r="354">
          <cell r="A354" t="str">
            <v>PRIMA</v>
          </cell>
          <cell r="B354" t="str">
            <v>MO - G</v>
          </cell>
          <cell r="D354" t="str">
            <v>CHECK IN COUNTER F/C</v>
          </cell>
          <cell r="E354">
            <v>39083</v>
          </cell>
          <cell r="F354" t="str">
            <v>5107370</v>
          </cell>
          <cell r="G354" t="str">
            <v>YOGI ESA PRATAMA</v>
          </cell>
          <cell r="H354" t="str">
            <v>C/STF</v>
          </cell>
          <cell r="I354" t="str">
            <v>L</v>
          </cell>
          <cell r="J354" t="str">
            <v>Jakarta, 28-03-1983</v>
          </cell>
          <cell r="O354" t="str">
            <v>Jl.Kumbang Raya No.10  Rt.011/01 Pegadungan Kalideres</v>
          </cell>
          <cell r="P354" t="str">
            <v>081318006647</v>
          </cell>
        </row>
        <row r="355">
          <cell r="A355" t="str">
            <v>PRIMA</v>
          </cell>
          <cell r="B355" t="str">
            <v>MO - G</v>
          </cell>
          <cell r="D355" t="str">
            <v>CHECK IN COUNTER F/C</v>
          </cell>
          <cell r="E355">
            <v>40366</v>
          </cell>
          <cell r="F355" t="str">
            <v>5108036</v>
          </cell>
          <cell r="G355" t="str">
            <v>YUSUP AMIR FAISAL</v>
          </cell>
          <cell r="H355" t="str">
            <v>C/STF</v>
          </cell>
          <cell r="I355" t="str">
            <v>L</v>
          </cell>
          <cell r="J355" t="str">
            <v>Jakarta, 29-11-1990</v>
          </cell>
          <cell r="N355" t="str">
            <v>ISLAM</v>
          </cell>
          <cell r="O355" t="str">
            <v>Komplek Kalideres Permai Blok C3/8 Kalideres Jakarta Barat</v>
          </cell>
          <cell r="P355" t="str">
            <v>085694884493</v>
          </cell>
        </row>
        <row r="356">
          <cell r="A356" t="str">
            <v>PRIMA</v>
          </cell>
          <cell r="B356" t="str">
            <v>MO - G</v>
          </cell>
          <cell r="D356" t="str">
            <v>CHECK IN COUNTER F/C</v>
          </cell>
          <cell r="E356">
            <v>41225</v>
          </cell>
          <cell r="F356">
            <v>5120483</v>
          </cell>
          <cell r="G356" t="str">
            <v>ALLYSA TSANIA .F</v>
          </cell>
          <cell r="H356" t="str">
            <v>B</v>
          </cell>
          <cell r="I356" t="str">
            <v>P</v>
          </cell>
          <cell r="J356" t="str">
            <v>Bandung, 6/19/1994</v>
          </cell>
          <cell r="S356" t="str">
            <v>PENAMBAHAN</v>
          </cell>
        </row>
        <row r="357">
          <cell r="A357" t="str">
            <v>PRIMA</v>
          </cell>
          <cell r="B357" t="str">
            <v>MO - G</v>
          </cell>
          <cell r="D357" t="str">
            <v>CHECK IN COUNTER F/C</v>
          </cell>
          <cell r="E357">
            <v>41136</v>
          </cell>
          <cell r="F357">
            <v>5120264</v>
          </cell>
          <cell r="G357" t="str">
            <v>ANGGARAWATI</v>
          </cell>
          <cell r="H357" t="str">
            <v>B</v>
          </cell>
          <cell r="I357" t="str">
            <v>P</v>
          </cell>
          <cell r="J357" t="str">
            <v>Pasuruan, 12-06-1993</v>
          </cell>
          <cell r="K357" t="str">
            <v>DCS BASIC CHECK IN</v>
          </cell>
          <cell r="N357" t="str">
            <v>HINDU</v>
          </cell>
        </row>
        <row r="358">
          <cell r="A358" t="str">
            <v>PRIMA</v>
          </cell>
          <cell r="B358" t="str">
            <v>MO - G</v>
          </cell>
          <cell r="D358" t="str">
            <v>CHECK IN COUNTER F/C</v>
          </cell>
          <cell r="E358">
            <v>41290</v>
          </cell>
          <cell r="F358">
            <v>5130011</v>
          </cell>
          <cell r="G358" t="str">
            <v>CICIH CAHYENI</v>
          </cell>
          <cell r="H358" t="str">
            <v>B</v>
          </cell>
          <cell r="I358" t="str">
            <v>P</v>
          </cell>
          <cell r="J358" t="str">
            <v>Indramayu, 8/2/1994</v>
          </cell>
          <cell r="S358" t="str">
            <v>PENGGANTI</v>
          </cell>
        </row>
        <row r="359">
          <cell r="A359" t="str">
            <v>PRIMA</v>
          </cell>
          <cell r="B359" t="str">
            <v>MO - G</v>
          </cell>
          <cell r="D359" t="str">
            <v>CHECK IN COUNTER F/C</v>
          </cell>
          <cell r="E359">
            <v>41003</v>
          </cell>
          <cell r="F359">
            <v>5120112</v>
          </cell>
          <cell r="G359" t="str">
            <v>DEWI KHUJANAH</v>
          </cell>
          <cell r="H359" t="str">
            <v>B</v>
          </cell>
          <cell r="I359" t="str">
            <v>P</v>
          </cell>
          <cell r="J359" t="str">
            <v>Pemalang, 8/30/1991</v>
          </cell>
          <cell r="K359" t="str">
            <v>ON - SITE COACHING</v>
          </cell>
        </row>
        <row r="360">
          <cell r="A360" t="str">
            <v>PRIMA</v>
          </cell>
          <cell r="B360" t="str">
            <v>MO - G</v>
          </cell>
          <cell r="D360" t="str">
            <v>CHECK IN COUNTER F/C</v>
          </cell>
          <cell r="E360">
            <v>41192</v>
          </cell>
          <cell r="F360" t="str">
            <v>5120355</v>
          </cell>
          <cell r="G360" t="str">
            <v>DEWI KIKY ARDINA PUTRI</v>
          </cell>
          <cell r="H360" t="str">
            <v>B</v>
          </cell>
          <cell r="I360" t="str">
            <v>P</v>
          </cell>
          <cell r="J360" t="str">
            <v>Karanganyar, 12/12/1994</v>
          </cell>
        </row>
        <row r="361">
          <cell r="A361" t="str">
            <v>PRIMA</v>
          </cell>
          <cell r="B361" t="str">
            <v>MO - G</v>
          </cell>
          <cell r="D361" t="str">
            <v>CHECK IN COUNTER F/C</v>
          </cell>
          <cell r="E361">
            <v>41136</v>
          </cell>
          <cell r="F361">
            <v>5120269</v>
          </cell>
          <cell r="G361" t="str">
            <v>DWI SEPTIAWAN</v>
          </cell>
          <cell r="H361" t="str">
            <v>B</v>
          </cell>
          <cell r="I361" t="str">
            <v>L</v>
          </cell>
          <cell r="J361" t="str">
            <v>Jakarta, 25-09-1993</v>
          </cell>
          <cell r="N361" t="str">
            <v>ISLAM</v>
          </cell>
          <cell r="O361" t="str">
            <v>Komplek garuda Blok C11 No 21 RT.008 Rw.016 kp.melayu Timur - Kec.teluknaga - tangerang</v>
          </cell>
          <cell r="P361" t="str">
            <v>083870869501</v>
          </cell>
        </row>
        <row r="362">
          <cell r="A362" t="str">
            <v>PRIMA</v>
          </cell>
          <cell r="B362" t="str">
            <v>MO - G</v>
          </cell>
          <cell r="D362" t="str">
            <v>CHECK IN COUNTER F/C</v>
          </cell>
          <cell r="E362">
            <v>40976</v>
          </cell>
          <cell r="F362">
            <v>5120069</v>
          </cell>
          <cell r="G362" t="str">
            <v>EVI MARDIANA</v>
          </cell>
          <cell r="H362" t="str">
            <v>B</v>
          </cell>
          <cell r="I362" t="str">
            <v>P</v>
          </cell>
          <cell r="J362" t="str">
            <v>Sidodadi, 21/2/1994</v>
          </cell>
          <cell r="K362" t="str">
            <v>DCS BASIC CHECK IN</v>
          </cell>
          <cell r="N362" t="str">
            <v>ISLAM</v>
          </cell>
          <cell r="O362" t="str">
            <v>Desa Selnretno Kec.Sidomulyo Lampung Selatan</v>
          </cell>
          <cell r="P362" t="str">
            <v>085769900046</v>
          </cell>
        </row>
        <row r="363">
          <cell r="A363" t="str">
            <v>PRIMA</v>
          </cell>
          <cell r="B363" t="str">
            <v>MO - G</v>
          </cell>
          <cell r="D363" t="str">
            <v>CHECK IN COUNTER F/C</v>
          </cell>
          <cell r="E363">
            <v>41136</v>
          </cell>
          <cell r="F363">
            <v>5120276</v>
          </cell>
          <cell r="G363" t="str">
            <v>GILANG RAMADHAN</v>
          </cell>
          <cell r="H363" t="str">
            <v>B</v>
          </cell>
          <cell r="I363" t="str">
            <v>L</v>
          </cell>
          <cell r="J363" t="str">
            <v>Bandung, 28-04-1993</v>
          </cell>
          <cell r="K363" t="str">
            <v>DCS BASIC CHECK IN</v>
          </cell>
          <cell r="N363" t="str">
            <v>ISLAM</v>
          </cell>
        </row>
        <row r="364">
          <cell r="A364" t="str">
            <v>PRIMA</v>
          </cell>
          <cell r="B364" t="str">
            <v>MO - G</v>
          </cell>
          <cell r="D364" t="str">
            <v>CHECK IN COUNTER F/C</v>
          </cell>
          <cell r="E364">
            <v>41334</v>
          </cell>
          <cell r="F364">
            <v>5130062</v>
          </cell>
          <cell r="G364" t="str">
            <v>HEPTRIYANTI</v>
          </cell>
          <cell r="H364" t="str">
            <v>B</v>
          </cell>
          <cell r="I364" t="str">
            <v>P</v>
          </cell>
          <cell r="J364" t="str">
            <v>Jakarta, 3/15/1994</v>
          </cell>
          <cell r="S364" t="str">
            <v>PENGGANTI</v>
          </cell>
        </row>
        <row r="365">
          <cell r="A365" t="str">
            <v>PRIMA</v>
          </cell>
          <cell r="B365" t="str">
            <v>MO - G</v>
          </cell>
          <cell r="D365" t="str">
            <v>CHECK IN COUNTER F/C</v>
          </cell>
          <cell r="E365">
            <v>40688</v>
          </cell>
          <cell r="F365">
            <v>5110084</v>
          </cell>
          <cell r="G365" t="str">
            <v>HERI IRAWAN</v>
          </cell>
          <cell r="H365" t="str">
            <v>B</v>
          </cell>
          <cell r="I365" t="str">
            <v>L</v>
          </cell>
          <cell r="J365" t="str">
            <v>Bandung, 05-07-1988</v>
          </cell>
          <cell r="N365" t="str">
            <v>ISLAM</v>
          </cell>
          <cell r="O365" t="str">
            <v>Jl. Husen Sastra Negara Gg. Asem Rt. 04/10 Rawa Bokor Tangerang</v>
          </cell>
          <cell r="P365" t="str">
            <v>085736362965</v>
          </cell>
        </row>
        <row r="366">
          <cell r="A366" t="str">
            <v>PRIMA</v>
          </cell>
          <cell r="B366" t="str">
            <v>MO - G</v>
          </cell>
          <cell r="D366" t="str">
            <v>CHECK IN COUNTER F/C</v>
          </cell>
          <cell r="E366">
            <v>41002</v>
          </cell>
          <cell r="F366">
            <v>5120121</v>
          </cell>
          <cell r="G366" t="str">
            <v>MAYA ASTRI</v>
          </cell>
          <cell r="H366" t="str">
            <v>B</v>
          </cell>
          <cell r="I366" t="str">
            <v>P</v>
          </cell>
          <cell r="J366" t="str">
            <v>Pagaralam, 11/16/1986</v>
          </cell>
          <cell r="K366" t="str">
            <v>ON - SITE COACHING</v>
          </cell>
        </row>
        <row r="367">
          <cell r="A367" t="str">
            <v>PRIMA</v>
          </cell>
          <cell r="B367" t="str">
            <v>MO - G</v>
          </cell>
          <cell r="D367" t="str">
            <v>CHECK IN COUNTER F/C</v>
          </cell>
          <cell r="E367">
            <v>40704</v>
          </cell>
          <cell r="F367">
            <v>5110124</v>
          </cell>
          <cell r="G367" t="str">
            <v>NENENG HAERUNISA</v>
          </cell>
          <cell r="H367" t="str">
            <v>B</v>
          </cell>
          <cell r="I367" t="str">
            <v>P</v>
          </cell>
          <cell r="J367" t="str">
            <v>Jakarta, 4/12/1989</v>
          </cell>
          <cell r="K367" t="str">
            <v>ON - SITE COACHING</v>
          </cell>
        </row>
        <row r="368">
          <cell r="A368" t="str">
            <v>PRIMA</v>
          </cell>
          <cell r="B368" t="str">
            <v>MO - G</v>
          </cell>
          <cell r="D368" t="str">
            <v>CHECK IN COUNTER F/C</v>
          </cell>
          <cell r="E368">
            <v>41456</v>
          </cell>
          <cell r="F368">
            <v>5130177</v>
          </cell>
          <cell r="G368" t="str">
            <v>NIKEN SUGYARTI AYUNINGTYAS</v>
          </cell>
          <cell r="H368" t="str">
            <v>B</v>
          </cell>
          <cell r="I368" t="str">
            <v>P</v>
          </cell>
          <cell r="S368" t="str">
            <v xml:space="preserve">PENGGANTI </v>
          </cell>
        </row>
        <row r="369">
          <cell r="A369" t="str">
            <v>PRIMA</v>
          </cell>
          <cell r="B369" t="str">
            <v>MO - G</v>
          </cell>
          <cell r="D369" t="str">
            <v>CHECK IN COUNTER F/C</v>
          </cell>
          <cell r="E369">
            <v>40863</v>
          </cell>
          <cell r="F369">
            <v>5110307</v>
          </cell>
          <cell r="G369" t="str">
            <v>NITA SARI</v>
          </cell>
          <cell r="H369" t="str">
            <v>B</v>
          </cell>
          <cell r="I369" t="str">
            <v>P</v>
          </cell>
          <cell r="J369" t="str">
            <v>Branti, 28-10-1993</v>
          </cell>
          <cell r="N369" t="str">
            <v>ISLAM</v>
          </cell>
          <cell r="O369" t="str">
            <v>Branti Raya Rt. 05/02 Kec. Natar LAMPUNG</v>
          </cell>
          <cell r="P369" t="str">
            <v>08972632581</v>
          </cell>
        </row>
        <row r="370">
          <cell r="A370" t="str">
            <v>PRIMA</v>
          </cell>
          <cell r="B370" t="str">
            <v>MO - G</v>
          </cell>
          <cell r="D370" t="str">
            <v>CHECK IN COUNTER F/C</v>
          </cell>
          <cell r="E370">
            <v>40973</v>
          </cell>
          <cell r="F370">
            <v>5120091</v>
          </cell>
          <cell r="G370" t="str">
            <v>NOVIA FADILLAH NUR</v>
          </cell>
          <cell r="H370" t="str">
            <v>B</v>
          </cell>
          <cell r="I370" t="str">
            <v>P</v>
          </cell>
          <cell r="J370" t="str">
            <v>Binjai, 11/22/1993</v>
          </cell>
          <cell r="K370" t="str">
            <v>ON - SITE COACHING</v>
          </cell>
        </row>
        <row r="371">
          <cell r="A371" t="str">
            <v>PRIMA</v>
          </cell>
          <cell r="B371" t="str">
            <v>MO - G</v>
          </cell>
          <cell r="D371" t="str">
            <v>CHECK IN COUNTER F/C</v>
          </cell>
          <cell r="E371">
            <v>40863</v>
          </cell>
          <cell r="F371">
            <v>5110308</v>
          </cell>
          <cell r="G371" t="str">
            <v>NOVIA LARA SASMITA</v>
          </cell>
          <cell r="H371" t="str">
            <v>B</v>
          </cell>
          <cell r="I371" t="str">
            <v>P</v>
          </cell>
          <cell r="J371" t="str">
            <v>Pringgarata, 11-12-1992</v>
          </cell>
          <cell r="K371" t="str">
            <v>ON - SITE COACHING</v>
          </cell>
          <cell r="N371" t="str">
            <v>ISLAM</v>
          </cell>
        </row>
        <row r="372">
          <cell r="A372" t="str">
            <v>PRIMA</v>
          </cell>
          <cell r="B372" t="str">
            <v>MO - G</v>
          </cell>
          <cell r="D372" t="str">
            <v>CHECK IN COUNTER F/C</v>
          </cell>
          <cell r="E372">
            <v>40889</v>
          </cell>
          <cell r="F372">
            <v>5110373</v>
          </cell>
          <cell r="G372" t="str">
            <v>NURKHASANAH</v>
          </cell>
          <cell r="H372" t="str">
            <v>B</v>
          </cell>
          <cell r="I372" t="str">
            <v>P</v>
          </cell>
          <cell r="J372" t="str">
            <v>Pematang Cengkring, 06-06-1993</v>
          </cell>
          <cell r="N372" t="str">
            <v>ISLAM</v>
          </cell>
          <cell r="O372" t="str">
            <v>Jl. Suripto Dsn III Desa Pakam Raya Kec. Medan Deras Kab. Batubara MEDAN</v>
          </cell>
          <cell r="P372" t="str">
            <v>087892172323</v>
          </cell>
        </row>
        <row r="373">
          <cell r="A373" t="str">
            <v>PRIMA</v>
          </cell>
          <cell r="B373" t="str">
            <v>MO - G</v>
          </cell>
          <cell r="D373" t="str">
            <v>CHECK IN COUNTER F/C</v>
          </cell>
          <cell r="E373">
            <v>40886</v>
          </cell>
          <cell r="F373">
            <v>5110343</v>
          </cell>
          <cell r="G373" t="str">
            <v>PRISKA JUNITA ARIFIN</v>
          </cell>
          <cell r="H373" t="str">
            <v>B</v>
          </cell>
          <cell r="I373" t="str">
            <v>P</v>
          </cell>
          <cell r="J373" t="str">
            <v>Manado, 01-06-1991</v>
          </cell>
          <cell r="N373" t="str">
            <v>KRISTEN</v>
          </cell>
          <cell r="O373" t="str">
            <v>Jaga 1 Ds. Tounelet Kec. Langowan Barat Minahasa SUL-SEL</v>
          </cell>
          <cell r="P373" t="str">
            <v>085240663966</v>
          </cell>
        </row>
        <row r="374">
          <cell r="A374" t="str">
            <v>PRIMA</v>
          </cell>
          <cell r="B374" t="str">
            <v>MO - G</v>
          </cell>
          <cell r="D374" t="str">
            <v>CHECK IN COUNTER F/C</v>
          </cell>
          <cell r="E374">
            <v>41488</v>
          </cell>
          <cell r="F374">
            <v>5130233</v>
          </cell>
          <cell r="G374" t="str">
            <v>PUTRI KARTRI DEWI</v>
          </cell>
          <cell r="H374" t="str">
            <v>B</v>
          </cell>
          <cell r="I374" t="str">
            <v>P</v>
          </cell>
          <cell r="S374" t="str">
            <v>PENAMBAHAN</v>
          </cell>
        </row>
        <row r="375">
          <cell r="A375" t="str">
            <v>PRIMA</v>
          </cell>
          <cell r="B375" t="str">
            <v>MO - G</v>
          </cell>
          <cell r="D375" t="str">
            <v>CHECK IN COUNTER F/C</v>
          </cell>
          <cell r="E375">
            <v>40885</v>
          </cell>
          <cell r="F375">
            <v>5110344</v>
          </cell>
          <cell r="G375" t="str">
            <v>SAKIRAH JULIANTI</v>
          </cell>
          <cell r="H375" t="str">
            <v>B</v>
          </cell>
          <cell r="I375" t="str">
            <v>P</v>
          </cell>
          <cell r="J375" t="str">
            <v>Jambi, 7/13/1993</v>
          </cell>
          <cell r="K375" t="str">
            <v>ON - SITE COACHING</v>
          </cell>
        </row>
        <row r="376">
          <cell r="A376" t="str">
            <v>PRIMA</v>
          </cell>
          <cell r="B376" t="str">
            <v>MO - G</v>
          </cell>
          <cell r="D376" t="str">
            <v>CHECK IN COUNTER F/C</v>
          </cell>
          <cell r="E376">
            <v>40886</v>
          </cell>
          <cell r="F376">
            <v>5110345</v>
          </cell>
          <cell r="G376" t="str">
            <v>SALMAN ALFARISI</v>
          </cell>
          <cell r="H376" t="str">
            <v>B</v>
          </cell>
          <cell r="I376" t="str">
            <v>L</v>
          </cell>
          <cell r="J376" t="str">
            <v>Garut, 02-05-1985</v>
          </cell>
          <cell r="N376" t="str">
            <v>ISLAM</v>
          </cell>
          <cell r="O376" t="str">
            <v>Kp. Sukamulya Rt. 003/003 Pangatikan Garut JABAR</v>
          </cell>
          <cell r="P376" t="str">
            <v>085222777818</v>
          </cell>
        </row>
        <row r="377">
          <cell r="A377" t="str">
            <v>PRIMA</v>
          </cell>
          <cell r="B377" t="str">
            <v>MO - G</v>
          </cell>
          <cell r="C377" t="str">
            <v>DIKEMBALIKAN TMT 01 MARET 2015</v>
          </cell>
          <cell r="D377" t="str">
            <v>CHECK IN COUNTER F/C</v>
          </cell>
          <cell r="E377">
            <v>40886</v>
          </cell>
          <cell r="F377">
            <v>5110346</v>
          </cell>
          <cell r="G377" t="str">
            <v>SELLY OKTAVIANI</v>
          </cell>
          <cell r="H377" t="str">
            <v>B</v>
          </cell>
          <cell r="I377" t="str">
            <v>P</v>
          </cell>
          <cell r="J377" t="str">
            <v>Lampung, 06-10-1992</v>
          </cell>
          <cell r="N377" t="str">
            <v>ISLAM</v>
          </cell>
          <cell r="O377" t="str">
            <v>Jl. Imam Bonjol Gg. Purwirawan Kemiling Bandar Lampung</v>
          </cell>
          <cell r="P377" t="str">
            <v>087799940933</v>
          </cell>
        </row>
        <row r="378">
          <cell r="A378" t="str">
            <v>PRIMA</v>
          </cell>
          <cell r="B378" t="str">
            <v>MO - G</v>
          </cell>
          <cell r="D378" t="str">
            <v>CHECK IN COUNTER F/C</v>
          </cell>
          <cell r="E378">
            <v>40973</v>
          </cell>
          <cell r="F378">
            <v>5120099</v>
          </cell>
          <cell r="G378" t="str">
            <v xml:space="preserve">SITI NURJANAH </v>
          </cell>
          <cell r="H378" t="str">
            <v>B</v>
          </cell>
          <cell r="I378" t="str">
            <v>P</v>
          </cell>
          <cell r="J378" t="str">
            <v>Bandung Baru, 26-01-1991</v>
          </cell>
          <cell r="K378" t="str">
            <v>DCS BASIC CHECK IN</v>
          </cell>
          <cell r="N378" t="str">
            <v>ISLAM</v>
          </cell>
          <cell r="O378" t="str">
            <v>Pekon Bandung Baru Rt.045 Rw.013 Kec.Adiluwih</v>
          </cell>
          <cell r="P378" t="str">
            <v>081282016741</v>
          </cell>
        </row>
        <row r="379">
          <cell r="A379" t="str">
            <v>PRIMA</v>
          </cell>
          <cell r="B379" t="str">
            <v>MO - G</v>
          </cell>
          <cell r="D379" t="str">
            <v>CHECK IN COUNTER F/C</v>
          </cell>
          <cell r="E379">
            <v>40688</v>
          </cell>
          <cell r="F379" t="str">
            <v>5110099</v>
          </cell>
          <cell r="G379" t="str">
            <v>SUCI ARI NURFIANI</v>
          </cell>
          <cell r="H379" t="str">
            <v>B</v>
          </cell>
          <cell r="I379" t="str">
            <v>P</v>
          </cell>
          <cell r="J379" t="str">
            <v>Bekasi, 17/2/1992</v>
          </cell>
          <cell r="N379" t="str">
            <v>ISLAM</v>
          </cell>
          <cell r="O379" t="str">
            <v>Jl. Anggrek 1 Rt. 02/16 No. 75 Duren Jaya Bekasi Timur</v>
          </cell>
          <cell r="P379" t="str">
            <v>085711003665</v>
          </cell>
        </row>
        <row r="380">
          <cell r="A380" t="str">
            <v>PRIMA</v>
          </cell>
          <cell r="B380" t="str">
            <v>MO - G</v>
          </cell>
          <cell r="D380" t="str">
            <v>CHECK IN COUNTER F/C</v>
          </cell>
          <cell r="E380">
            <v>40973</v>
          </cell>
          <cell r="F380">
            <v>5120101</v>
          </cell>
          <cell r="G380" t="str">
            <v>SUSI NATASYA</v>
          </cell>
          <cell r="H380" t="str">
            <v>B</v>
          </cell>
          <cell r="I380" t="str">
            <v>P</v>
          </cell>
          <cell r="J380" t="str">
            <v>Pusarani, 27-11-1992</v>
          </cell>
          <cell r="N380" t="str">
            <v>ISLAM</v>
          </cell>
        </row>
        <row r="381">
          <cell r="A381" t="str">
            <v>PRIMA</v>
          </cell>
          <cell r="B381" t="str">
            <v>MO - G</v>
          </cell>
          <cell r="D381" t="str">
            <v>CHECK IN COUNTER F/C</v>
          </cell>
          <cell r="E381">
            <v>40840</v>
          </cell>
          <cell r="F381">
            <v>5110263</v>
          </cell>
          <cell r="G381" t="str">
            <v>YUNI PRASTIWI</v>
          </cell>
          <cell r="H381" t="str">
            <v>B</v>
          </cell>
          <cell r="I381" t="str">
            <v>P</v>
          </cell>
          <cell r="J381" t="str">
            <v>Boyolali, 05-02-1993</v>
          </cell>
          <cell r="N381" t="str">
            <v>ISLAM</v>
          </cell>
        </row>
        <row r="382">
          <cell r="A382" t="str">
            <v>PRIMA</v>
          </cell>
          <cell r="B382" t="str">
            <v>MO - G</v>
          </cell>
          <cell r="C382" t="str">
            <v xml:space="preserve">CHECK IN COUNTER F/B </v>
          </cell>
          <cell r="D382" t="str">
            <v xml:space="preserve">ASUP CHECK IN COUNTER F/B </v>
          </cell>
          <cell r="E382">
            <v>39862</v>
          </cell>
          <cell r="F382" t="str">
            <v>5107733</v>
          </cell>
          <cell r="G382" t="str">
            <v>SELPIDAWATI</v>
          </cell>
          <cell r="H382" t="str">
            <v>D/GL</v>
          </cell>
          <cell r="I382" t="str">
            <v>P</v>
          </cell>
          <cell r="J382" t="str">
            <v>Aceh Singkil, 12/14/1988</v>
          </cell>
        </row>
        <row r="383">
          <cell r="A383" t="str">
            <v>PRIMA</v>
          </cell>
          <cell r="B383" t="str">
            <v>MO - G</v>
          </cell>
          <cell r="D383" t="str">
            <v>CIC / F / B</v>
          </cell>
          <cell r="E383">
            <v>39387</v>
          </cell>
          <cell r="F383" t="str">
            <v>5107528</v>
          </cell>
          <cell r="G383" t="str">
            <v>DODI PARISNA M</v>
          </cell>
          <cell r="H383" t="str">
            <v>D/STF</v>
          </cell>
          <cell r="I383" t="str">
            <v>L</v>
          </cell>
          <cell r="J383" t="str">
            <v>Depok, 29/5/1982</v>
          </cell>
          <cell r="N383" t="str">
            <v>ISLAM</v>
          </cell>
          <cell r="O383" t="str">
            <v>Jl.Moch. Yamin I No.66 Rt.05/04 Babakan Tangerang</v>
          </cell>
          <cell r="P383" t="str">
            <v>085693525279</v>
          </cell>
        </row>
        <row r="384">
          <cell r="A384" t="str">
            <v>PRIMA</v>
          </cell>
          <cell r="B384" t="str">
            <v>MO - G</v>
          </cell>
          <cell r="D384" t="str">
            <v>CIC / F / B</v>
          </cell>
          <cell r="E384">
            <v>40269</v>
          </cell>
          <cell r="F384">
            <v>5107920</v>
          </cell>
          <cell r="G384" t="str">
            <v>GUSTIARA</v>
          </cell>
          <cell r="H384" t="str">
            <v>D/STF</v>
          </cell>
          <cell r="I384" t="str">
            <v>P</v>
          </cell>
          <cell r="J384" t="str">
            <v>Beringin, 20-08-1991</v>
          </cell>
          <cell r="N384" t="str">
            <v>ISLAM</v>
          </cell>
          <cell r="O384" t="str">
            <v>Jl.Besar Dusun II Deli Serdang Rt.03/02 Sumut</v>
          </cell>
          <cell r="P384" t="str">
            <v>081808912930</v>
          </cell>
        </row>
        <row r="385">
          <cell r="A385" t="str">
            <v>PRIMA</v>
          </cell>
          <cell r="B385" t="str">
            <v>MO - G</v>
          </cell>
          <cell r="D385" t="str">
            <v>CIC / F / B</v>
          </cell>
          <cell r="E385">
            <v>40150</v>
          </cell>
          <cell r="F385" t="str">
            <v>5107829</v>
          </cell>
          <cell r="G385" t="str">
            <v>HARI SAPUTRA</v>
          </cell>
          <cell r="H385" t="str">
            <v>D/STF</v>
          </cell>
          <cell r="I385" t="str">
            <v>L</v>
          </cell>
          <cell r="J385" t="str">
            <v>Dumai, 09-05-1988</v>
          </cell>
          <cell r="N385" t="str">
            <v>ISLAM</v>
          </cell>
          <cell r="O385" t="str">
            <v>Selapajang Jaya Tangerang Banten</v>
          </cell>
          <cell r="P385" t="str">
            <v>082124614903</v>
          </cell>
        </row>
        <row r="386">
          <cell r="A386" t="str">
            <v>PRIMA</v>
          </cell>
          <cell r="B386" t="str">
            <v>MO - G</v>
          </cell>
          <cell r="D386" t="str">
            <v>CIC / F / B</v>
          </cell>
          <cell r="E386">
            <v>39083</v>
          </cell>
          <cell r="F386" t="str">
            <v>5107317</v>
          </cell>
          <cell r="G386" t="str">
            <v>RIZKI IRWAN</v>
          </cell>
          <cell r="H386" t="str">
            <v>D/STF</v>
          </cell>
          <cell r="I386" t="str">
            <v>L</v>
          </cell>
          <cell r="J386" t="str">
            <v>Jakarta, 10/7/1984</v>
          </cell>
          <cell r="N386" t="str">
            <v>ISLAM</v>
          </cell>
          <cell r="O386" t="str">
            <v>Jl.Perindustrian IV Rt.04/006 No.26A ,Kebon Pala Jakarta Timur</v>
          </cell>
          <cell r="P386" t="str">
            <v>08170756846</v>
          </cell>
        </row>
        <row r="387">
          <cell r="A387" t="str">
            <v>PRIMA</v>
          </cell>
          <cell r="B387" t="str">
            <v>MO - G</v>
          </cell>
          <cell r="C387" t="str">
            <v>RESIGN TMT 01 MARET 2015</v>
          </cell>
          <cell r="D387" t="str">
            <v>CIC / F / B</v>
          </cell>
          <cell r="E387">
            <v>39083</v>
          </cell>
          <cell r="F387" t="str">
            <v>5107321</v>
          </cell>
          <cell r="G387" t="str">
            <v>RUSDI A NASUTION</v>
          </cell>
          <cell r="H387" t="str">
            <v>D/STF</v>
          </cell>
          <cell r="I387" t="str">
            <v>L</v>
          </cell>
          <cell r="J387" t="str">
            <v>Pinangsari, 23/5/1972</v>
          </cell>
          <cell r="N387" t="str">
            <v>ISLAM</v>
          </cell>
          <cell r="O387" t="str">
            <v>Villa Tangerang Elok Jl.Kenari I Blok A14 no.06 RT.01/07 kel.Kutajaya kec.Pasar kemis</v>
          </cell>
          <cell r="P387" t="str">
            <v>087809471848</v>
          </cell>
        </row>
        <row r="388">
          <cell r="A388" t="str">
            <v>PRIMA</v>
          </cell>
          <cell r="B388" t="str">
            <v>MO - G</v>
          </cell>
          <cell r="D388" t="str">
            <v>CIC / F / B</v>
          </cell>
          <cell r="E388">
            <v>40403</v>
          </cell>
          <cell r="F388" t="str">
            <v>5108107</v>
          </cell>
          <cell r="G388" t="str">
            <v>ACHMAD HANAFI</v>
          </cell>
          <cell r="H388" t="str">
            <v>C/STF</v>
          </cell>
          <cell r="I388" t="str">
            <v>L</v>
          </cell>
          <cell r="J388" t="str">
            <v>Jakarta, 12/02/1990</v>
          </cell>
          <cell r="O388" t="str">
            <v>Jl.Peta Selatan No13 Rt.03/01 Kalideres Jakarta Barat</v>
          </cell>
          <cell r="P388" t="str">
            <v>021-30371014</v>
          </cell>
        </row>
        <row r="389">
          <cell r="A389" t="str">
            <v>PRIMA</v>
          </cell>
          <cell r="B389" t="str">
            <v>MO - G</v>
          </cell>
          <cell r="D389" t="str">
            <v>CIC / F / B</v>
          </cell>
          <cell r="E389">
            <v>40383</v>
          </cell>
          <cell r="F389">
            <v>5108065</v>
          </cell>
          <cell r="G389" t="str">
            <v>ANDI WIBOWO</v>
          </cell>
          <cell r="H389" t="str">
            <v>C/STF</v>
          </cell>
          <cell r="I389" t="str">
            <v>L</v>
          </cell>
          <cell r="J389" t="str">
            <v>Jakarta, 04/02/1992</v>
          </cell>
          <cell r="N389" t="str">
            <v>ISLAM</v>
          </cell>
          <cell r="O389" t="str">
            <v>Kp.Rawa Bokor Rt.007/02 Kel.Benda Tangerang</v>
          </cell>
          <cell r="P389" t="str">
            <v>085718099792</v>
          </cell>
        </row>
        <row r="390">
          <cell r="A390" t="str">
            <v>PRIMA</v>
          </cell>
          <cell r="B390" t="str">
            <v>MO - G</v>
          </cell>
          <cell r="D390" t="str">
            <v>CIC / F / B</v>
          </cell>
          <cell r="E390">
            <v>40534</v>
          </cell>
          <cell r="F390" t="str">
            <v>5108274</v>
          </cell>
          <cell r="G390" t="str">
            <v>ANJLI FANDI</v>
          </cell>
          <cell r="H390" t="str">
            <v>C/STF</v>
          </cell>
          <cell r="I390" t="str">
            <v>P</v>
          </cell>
          <cell r="J390" t="str">
            <v>PematangSiantar, 02-10-1990</v>
          </cell>
          <cell r="N390" t="str">
            <v>ISLAM</v>
          </cell>
        </row>
        <row r="391">
          <cell r="A391" t="str">
            <v>PRIMA</v>
          </cell>
          <cell r="B391" t="str">
            <v>MO - G</v>
          </cell>
          <cell r="D391" t="str">
            <v>CIC / F / B</v>
          </cell>
          <cell r="E391">
            <v>39920</v>
          </cell>
          <cell r="F391">
            <v>5108220</v>
          </cell>
          <cell r="G391" t="str">
            <v>DESI SANTIARA</v>
          </cell>
          <cell r="H391" t="str">
            <v>C/STF</v>
          </cell>
          <cell r="I391" t="str">
            <v>P</v>
          </cell>
          <cell r="J391" t="str">
            <v>K. Sari, 10/27/1992</v>
          </cell>
          <cell r="K391" t="str">
            <v>ON - SITE COACHING</v>
          </cell>
        </row>
        <row r="392">
          <cell r="A392" t="str">
            <v>PRIMA</v>
          </cell>
          <cell r="B392" t="str">
            <v>MO - G</v>
          </cell>
          <cell r="D392" t="str">
            <v>CIC / F / B</v>
          </cell>
          <cell r="E392">
            <v>40466</v>
          </cell>
          <cell r="F392">
            <v>5108178</v>
          </cell>
          <cell r="G392" t="str">
            <v>DEWI SARTIKA GINTING</v>
          </cell>
          <cell r="H392" t="str">
            <v>C/STF</v>
          </cell>
          <cell r="I392" t="str">
            <v>P</v>
          </cell>
          <cell r="J392" t="str">
            <v>Mahabunga, 29/11/1991</v>
          </cell>
          <cell r="N392" t="str">
            <v>ISLAM</v>
          </cell>
          <cell r="O392" t="str">
            <v>Perumahan Bandara Mas Tangerang Banten</v>
          </cell>
          <cell r="P392" t="str">
            <v>083878519565</v>
          </cell>
        </row>
        <row r="393">
          <cell r="A393" t="str">
            <v>PRIMA</v>
          </cell>
          <cell r="B393" t="str">
            <v>MO - G</v>
          </cell>
          <cell r="D393" t="str">
            <v>CIC / F / B</v>
          </cell>
          <cell r="E393">
            <v>40466</v>
          </cell>
          <cell r="F393">
            <v>5108196</v>
          </cell>
          <cell r="G393" t="str">
            <v>NOVI DWI PUSPORINI</v>
          </cell>
          <cell r="H393" t="str">
            <v>C/STF</v>
          </cell>
          <cell r="I393" t="str">
            <v>P</v>
          </cell>
          <cell r="J393" t="str">
            <v>Blora, 11/6/1988</v>
          </cell>
          <cell r="N393" t="str">
            <v>ISLAM</v>
          </cell>
          <cell r="O393" t="str">
            <v>Jl.Peta Selatan Kalideres Jakarta Barat</v>
          </cell>
          <cell r="P393" t="str">
            <v>085648416960</v>
          </cell>
        </row>
        <row r="394">
          <cell r="A394" t="str">
            <v>PRIMA</v>
          </cell>
          <cell r="B394" t="str">
            <v>MO - G</v>
          </cell>
          <cell r="D394" t="str">
            <v>CIC / F / B</v>
          </cell>
          <cell r="E394">
            <v>40403</v>
          </cell>
          <cell r="F394">
            <v>5108135</v>
          </cell>
          <cell r="G394" t="str">
            <v>SARI JULIANA</v>
          </cell>
          <cell r="H394" t="str">
            <v>C/STF</v>
          </cell>
          <cell r="I394" t="str">
            <v>P</v>
          </cell>
          <cell r="J394" t="str">
            <v>Jakarta, 7/21/1991</v>
          </cell>
          <cell r="K394" t="str">
            <v>ON - SITE COACHING</v>
          </cell>
        </row>
        <row r="395">
          <cell r="A395" t="str">
            <v>PRIMA</v>
          </cell>
          <cell r="B395" t="str">
            <v>MO - G</v>
          </cell>
          <cell r="D395" t="str">
            <v>CIC / F / B</v>
          </cell>
          <cell r="E395">
            <v>40973</v>
          </cell>
          <cell r="F395">
            <v>5120057</v>
          </cell>
          <cell r="G395" t="str">
            <v>ARJUNA</v>
          </cell>
          <cell r="H395" t="str">
            <v>B</v>
          </cell>
          <cell r="I395" t="str">
            <v>L</v>
          </cell>
          <cell r="J395" t="str">
            <v>Kawawu Selayar, 21/11/1992</v>
          </cell>
          <cell r="N395" t="str">
            <v>ISLAM</v>
          </cell>
          <cell r="O395" t="str">
            <v>Dusun Barat Lambongan</v>
          </cell>
          <cell r="P395" t="str">
            <v>085396432012</v>
          </cell>
        </row>
        <row r="396">
          <cell r="A396" t="str">
            <v>PRIMA</v>
          </cell>
          <cell r="B396" t="str">
            <v>MO - G</v>
          </cell>
          <cell r="D396" t="str">
            <v>CIC / F / B</v>
          </cell>
          <cell r="E396">
            <v>41395</v>
          </cell>
          <cell r="F396">
            <v>5130127</v>
          </cell>
          <cell r="G396" t="str">
            <v>AHMAD SOBARI</v>
          </cell>
          <cell r="H396" t="str">
            <v>B</v>
          </cell>
          <cell r="I396" t="str">
            <v>L</v>
          </cell>
          <cell r="S396" t="str">
            <v>PENGGANTI</v>
          </cell>
        </row>
        <row r="397">
          <cell r="A397" t="str">
            <v>PRIMA</v>
          </cell>
          <cell r="B397" t="str">
            <v>MO - G</v>
          </cell>
          <cell r="D397" t="str">
            <v>CIC / F / B</v>
          </cell>
          <cell r="E397">
            <v>41136</v>
          </cell>
          <cell r="F397">
            <v>5120262</v>
          </cell>
          <cell r="G397" t="str">
            <v>ALVINA MUSTIKA</v>
          </cell>
          <cell r="H397" t="str">
            <v>B</v>
          </cell>
          <cell r="I397" t="str">
            <v>P</v>
          </cell>
          <cell r="J397" t="str">
            <v>KOTABUMI, 09-01-1993</v>
          </cell>
          <cell r="K397" t="str">
            <v>TRAVEL DOCUMENT</v>
          </cell>
          <cell r="N397" t="str">
            <v>ISLAM</v>
          </cell>
          <cell r="O397" t="str">
            <v>kistang RT.005/005 Kel.Kistang- Kec.Abung Barat</v>
          </cell>
          <cell r="P397" t="str">
            <v>087885833203</v>
          </cell>
        </row>
        <row r="398">
          <cell r="A398" t="str">
            <v>PRIMA</v>
          </cell>
          <cell r="B398" t="str">
            <v>MO - G</v>
          </cell>
          <cell r="D398" t="str">
            <v>CIC / F / B</v>
          </cell>
          <cell r="E398">
            <v>41136</v>
          </cell>
          <cell r="F398">
            <v>5120263</v>
          </cell>
          <cell r="G398" t="str">
            <v>ANGGANA PUTRA HERDIANA</v>
          </cell>
          <cell r="H398" t="str">
            <v>B</v>
          </cell>
          <cell r="I398" t="str">
            <v>L</v>
          </cell>
          <cell r="J398" t="str">
            <v>Bandung, 10-10-1991</v>
          </cell>
          <cell r="K398" t="str">
            <v>DCS BASIC CHECK IN</v>
          </cell>
          <cell r="N398" t="str">
            <v>ISLAM</v>
          </cell>
        </row>
        <row r="399">
          <cell r="A399" t="str">
            <v>PRIMA</v>
          </cell>
          <cell r="B399" t="str">
            <v>MO - G</v>
          </cell>
          <cell r="D399" t="str">
            <v>CIC / F / B</v>
          </cell>
          <cell r="E399">
            <v>41215</v>
          </cell>
          <cell r="F399" t="str">
            <v>5120383</v>
          </cell>
          <cell r="G399" t="str">
            <v>ANITA WIDYA</v>
          </cell>
          <cell r="H399" t="str">
            <v>B</v>
          </cell>
          <cell r="I399" t="str">
            <v>P</v>
          </cell>
          <cell r="J399" t="str">
            <v>Bandung, 8/28/1992</v>
          </cell>
        </row>
        <row r="400">
          <cell r="A400" t="str">
            <v>PRIMA</v>
          </cell>
          <cell r="B400" t="str">
            <v>MO - G</v>
          </cell>
          <cell r="D400" t="str">
            <v>CIC / F / B</v>
          </cell>
          <cell r="E400">
            <v>41367</v>
          </cell>
          <cell r="F400">
            <v>5130053</v>
          </cell>
          <cell r="G400" t="str">
            <v>ANNISA NURUL FITRI</v>
          </cell>
          <cell r="H400" t="str">
            <v>B</v>
          </cell>
          <cell r="I400" t="str">
            <v>P</v>
          </cell>
          <cell r="S400" t="str">
            <v>PENGGANTI</v>
          </cell>
        </row>
        <row r="401">
          <cell r="A401" t="str">
            <v>PRIMA</v>
          </cell>
          <cell r="B401" t="str">
            <v>MO - G</v>
          </cell>
          <cell r="D401" t="str">
            <v>CIC / F / B</v>
          </cell>
          <cell r="E401">
            <v>40940</v>
          </cell>
          <cell r="F401">
            <v>5120045</v>
          </cell>
          <cell r="G401" t="str">
            <v>ATIK HUSNUL  M</v>
          </cell>
          <cell r="H401" t="str">
            <v>B</v>
          </cell>
          <cell r="I401" t="str">
            <v>P</v>
          </cell>
          <cell r="J401" t="str">
            <v>Brawijaya, 7/7/1994</v>
          </cell>
          <cell r="K401" t="str">
            <v>ON - SITE COACHING</v>
          </cell>
        </row>
        <row r="402">
          <cell r="A402" t="str">
            <v>PRIMA</v>
          </cell>
          <cell r="B402" t="str">
            <v>MO - G</v>
          </cell>
          <cell r="D402" t="str">
            <v>CIC / F / B</v>
          </cell>
          <cell r="E402">
            <v>41192</v>
          </cell>
          <cell r="F402">
            <v>5120353</v>
          </cell>
          <cell r="G402" t="str">
            <v>CLARA SYAFRILLA</v>
          </cell>
          <cell r="H402" t="str">
            <v>B</v>
          </cell>
          <cell r="I402" t="str">
            <v>L</v>
          </cell>
          <cell r="J402" t="str">
            <v>Banyumas, 24/8/1994</v>
          </cell>
        </row>
        <row r="403">
          <cell r="A403" t="str">
            <v>PRIMA</v>
          </cell>
          <cell r="B403" t="str">
            <v>MO - G</v>
          </cell>
          <cell r="D403" t="str">
            <v>CIC / F / B</v>
          </cell>
          <cell r="E403">
            <v>40704</v>
          </cell>
          <cell r="F403" t="str">
            <v>5110112</v>
          </cell>
          <cell r="G403" t="str">
            <v>DENI WAHYUDI</v>
          </cell>
          <cell r="H403" t="str">
            <v>B</v>
          </cell>
          <cell r="I403" t="str">
            <v>L</v>
          </cell>
          <cell r="J403" t="str">
            <v>Medan, 1/6/1991</v>
          </cell>
          <cell r="N403" t="str">
            <v>ISLAM</v>
          </cell>
          <cell r="O403" t="str">
            <v>Jl. Bahorok Rt. 04/03 Desa Pinggir Bengkalis RIAU</v>
          </cell>
          <cell r="P403" t="str">
            <v>081274999650</v>
          </cell>
        </row>
        <row r="404">
          <cell r="A404" t="str">
            <v>PRIMA</v>
          </cell>
          <cell r="B404" t="str">
            <v>MO - G</v>
          </cell>
          <cell r="D404" t="str">
            <v>CIC / F / B</v>
          </cell>
          <cell r="E404">
            <v>40863</v>
          </cell>
          <cell r="F404">
            <v>5110297</v>
          </cell>
          <cell r="G404" t="str">
            <v>DESSY WULANDARI</v>
          </cell>
          <cell r="H404" t="str">
            <v>B</v>
          </cell>
          <cell r="I404" t="str">
            <v>P</v>
          </cell>
          <cell r="J404" t="str">
            <v>Surabaya, 12/20/1992</v>
          </cell>
          <cell r="K404" t="str">
            <v>ON - SITE COACHING</v>
          </cell>
        </row>
        <row r="405">
          <cell r="A405" t="str">
            <v>PRIMA</v>
          </cell>
          <cell r="B405" t="str">
            <v>MO - G</v>
          </cell>
          <cell r="D405" t="str">
            <v>CIC / F / B</v>
          </cell>
          <cell r="E405">
            <v>41451</v>
          </cell>
          <cell r="F405">
            <v>5130165</v>
          </cell>
          <cell r="G405" t="str">
            <v>DYAH AYU NURZANNAH</v>
          </cell>
          <cell r="H405" t="str">
            <v>B</v>
          </cell>
          <cell r="I405" t="str">
            <v>P</v>
          </cell>
          <cell r="S405" t="str">
            <v>PENGGANTI</v>
          </cell>
        </row>
        <row r="406">
          <cell r="A406" t="str">
            <v>PRIMA</v>
          </cell>
          <cell r="B406" t="str">
            <v>MO - G</v>
          </cell>
          <cell r="D406" t="str">
            <v>CIC / F / B</v>
          </cell>
          <cell r="E406">
            <v>41352</v>
          </cell>
          <cell r="F406">
            <v>5130060</v>
          </cell>
          <cell r="G406" t="str">
            <v>ELPRI PUTRI YANTI BR PURBA</v>
          </cell>
          <cell r="H406" t="str">
            <v>B</v>
          </cell>
          <cell r="I406" t="str">
            <v>P</v>
          </cell>
          <cell r="J406" t="str">
            <v>Rakut Besi, 15/11/1992</v>
          </cell>
          <cell r="S406" t="str">
            <v>PENGGANTI</v>
          </cell>
        </row>
        <row r="407">
          <cell r="A407" t="str">
            <v>PRIMA</v>
          </cell>
          <cell r="B407" t="str">
            <v>MO - G</v>
          </cell>
          <cell r="D407" t="str">
            <v>CIC / F / B</v>
          </cell>
          <cell r="E407">
            <v>41290</v>
          </cell>
          <cell r="F407">
            <v>5130015</v>
          </cell>
          <cell r="G407" t="str">
            <v>ERIN YUSTIANI HASAH</v>
          </cell>
          <cell r="H407" t="str">
            <v>B</v>
          </cell>
          <cell r="I407" t="str">
            <v>P</v>
          </cell>
          <cell r="J407" t="str">
            <v>Muaro Bungo, 4/9/1994</v>
          </cell>
          <cell r="S407" t="str">
            <v>PENGGANTI</v>
          </cell>
        </row>
        <row r="408">
          <cell r="A408" t="str">
            <v>PRIMA</v>
          </cell>
          <cell r="B408" t="str">
            <v>MO - G</v>
          </cell>
          <cell r="D408" t="str">
            <v>CIC / F / B</v>
          </cell>
          <cell r="E408">
            <v>41548</v>
          </cell>
          <cell r="F408">
            <v>5130261</v>
          </cell>
          <cell r="G408" t="str">
            <v>HABI ANWAR</v>
          </cell>
          <cell r="H408" t="str">
            <v>B</v>
          </cell>
          <cell r="I408" t="str">
            <v>L</v>
          </cell>
          <cell r="S408" t="str">
            <v>PENGGANTI</v>
          </cell>
        </row>
        <row r="409">
          <cell r="A409" t="str">
            <v>PRIMA</v>
          </cell>
          <cell r="B409" t="str">
            <v>MO - G</v>
          </cell>
          <cell r="D409" t="str">
            <v>CIC / F / B</v>
          </cell>
          <cell r="E409">
            <v>41632</v>
          </cell>
          <cell r="F409">
            <v>5130357</v>
          </cell>
          <cell r="G409" t="str">
            <v>INTAN PANCA WELA</v>
          </cell>
          <cell r="H409" t="str">
            <v>B</v>
          </cell>
          <cell r="I409" t="str">
            <v>P</v>
          </cell>
          <cell r="S409" t="str">
            <v>PENGGANTI</v>
          </cell>
        </row>
        <row r="410">
          <cell r="A410" t="str">
            <v>PRIMA</v>
          </cell>
          <cell r="B410" t="str">
            <v>MO - G</v>
          </cell>
          <cell r="D410" t="str">
            <v>CIC / F / B</v>
          </cell>
          <cell r="E410">
            <v>40863</v>
          </cell>
          <cell r="F410" t="str">
            <v>5110304</v>
          </cell>
          <cell r="G410" t="str">
            <v>LIA NURHANINGSIH</v>
          </cell>
          <cell r="H410" t="str">
            <v>B</v>
          </cell>
          <cell r="I410" t="str">
            <v>P</v>
          </cell>
          <cell r="J410" t="str">
            <v>Kutawaringin, 28/4/1994</v>
          </cell>
          <cell r="N410" t="str">
            <v>ISLAM</v>
          </cell>
          <cell r="O410" t="str">
            <v>Bnadung Baru Rt. 034/010 Kel. Bandung Baru Kec. Adiluwih Kab. Pringsewu LAMPUNG</v>
          </cell>
          <cell r="P410" t="str">
            <v>085768533834</v>
          </cell>
        </row>
        <row r="411">
          <cell r="A411" t="str">
            <v>PRIMA</v>
          </cell>
          <cell r="B411" t="str">
            <v>MO - G</v>
          </cell>
          <cell r="D411" t="str">
            <v>CIC / F / B</v>
          </cell>
          <cell r="E411">
            <v>41002</v>
          </cell>
          <cell r="F411">
            <v>5120081</v>
          </cell>
          <cell r="G411" t="str">
            <v>M. KHAERUN ASHYAR</v>
          </cell>
          <cell r="H411" t="str">
            <v>B</v>
          </cell>
          <cell r="I411" t="str">
            <v>L</v>
          </cell>
          <cell r="J411" t="str">
            <v>Palopo, 19/3/1993</v>
          </cell>
          <cell r="N411" t="str">
            <v>ISLAM</v>
          </cell>
          <cell r="O411" t="str">
            <v>Btn Nyiur Permai B2 No.10</v>
          </cell>
          <cell r="P411" t="str">
            <v>085255991593</v>
          </cell>
        </row>
        <row r="412">
          <cell r="A412" t="str">
            <v>PRIMA</v>
          </cell>
          <cell r="B412" t="str">
            <v>MO - G</v>
          </cell>
          <cell r="D412" t="str">
            <v>CIC / F / B</v>
          </cell>
          <cell r="E412">
            <v>41136</v>
          </cell>
          <cell r="F412">
            <v>5120281</v>
          </cell>
          <cell r="G412" t="str">
            <v>MUHAMMAD KHAFID FAUZI</v>
          </cell>
          <cell r="H412" t="str">
            <v>B</v>
          </cell>
          <cell r="I412" t="str">
            <v>L</v>
          </cell>
          <cell r="J412" t="str">
            <v>Jakarta, 1/12/1991</v>
          </cell>
        </row>
        <row r="413">
          <cell r="A413" t="str">
            <v>PRIMA</v>
          </cell>
          <cell r="B413" t="str">
            <v>MO - G</v>
          </cell>
          <cell r="C413" t="str">
            <v>MASUK LAGI</v>
          </cell>
          <cell r="D413" t="str">
            <v>CIC / F / B</v>
          </cell>
          <cell r="E413">
            <v>41982</v>
          </cell>
          <cell r="F413">
            <v>5141201</v>
          </cell>
          <cell r="G413" t="str">
            <v>NIKEN KARTIKA RINI</v>
          </cell>
          <cell r="H413" t="str">
            <v>B</v>
          </cell>
          <cell r="I413" t="str">
            <v>P</v>
          </cell>
          <cell r="J413" t="str">
            <v>Nganjuk, 4/22/1994</v>
          </cell>
          <cell r="S413" t="str">
            <v>PENGGANTI AN</v>
          </cell>
        </row>
        <row r="414">
          <cell r="A414" t="str">
            <v>PRIMA</v>
          </cell>
          <cell r="B414" t="str">
            <v>MO - G</v>
          </cell>
          <cell r="D414" t="str">
            <v>CIC / F / B</v>
          </cell>
          <cell r="E414">
            <v>40688</v>
          </cell>
          <cell r="F414">
            <v>5110089</v>
          </cell>
          <cell r="G414" t="str">
            <v>NILA PUSPITOSARI</v>
          </cell>
          <cell r="H414" t="str">
            <v>B</v>
          </cell>
          <cell r="I414" t="str">
            <v>P</v>
          </cell>
          <cell r="J414" t="str">
            <v>Madiun, 1/23/1992</v>
          </cell>
          <cell r="K414" t="str">
            <v>ON - SITE COACHING</v>
          </cell>
        </row>
        <row r="415">
          <cell r="A415" t="str">
            <v>PRIMA</v>
          </cell>
          <cell r="B415" t="str">
            <v>MO - G</v>
          </cell>
          <cell r="D415" t="str">
            <v>B. GATE F/A</v>
          </cell>
          <cell r="E415">
            <v>40840</v>
          </cell>
          <cell r="F415">
            <v>5110289</v>
          </cell>
          <cell r="G415" t="str">
            <v>RENY ARMAYA BR TARIGAN</v>
          </cell>
          <cell r="H415" t="str">
            <v>B</v>
          </cell>
          <cell r="I415" t="str">
            <v>P</v>
          </cell>
          <cell r="J415" t="str">
            <v>SELAYANG, 19-12-1992</v>
          </cell>
          <cell r="K415" t="str">
            <v>DCS BASIC CHECK IN, ON-SITE COACHING</v>
          </cell>
          <cell r="N415" t="str">
            <v>ISLAM</v>
          </cell>
          <cell r="O415" t="str">
            <v>Selayang Medan</v>
          </cell>
          <cell r="P415" t="str">
            <v>085282574858</v>
          </cell>
        </row>
        <row r="416">
          <cell r="A416" t="str">
            <v>PRIMA</v>
          </cell>
          <cell r="B416" t="str">
            <v>MO - G</v>
          </cell>
          <cell r="D416" t="str">
            <v>B. GATE F/B</v>
          </cell>
          <cell r="E416">
            <v>41961</v>
          </cell>
          <cell r="F416">
            <v>5141131</v>
          </cell>
          <cell r="G416" t="str">
            <v>RESSY TRY SEPTHIANI</v>
          </cell>
          <cell r="H416" t="str">
            <v>B</v>
          </cell>
          <cell r="I416" t="str">
            <v>P</v>
          </cell>
          <cell r="S416" t="str">
            <v>PENGGANTIAN</v>
          </cell>
        </row>
        <row r="417">
          <cell r="A417" t="str">
            <v>PRIMA</v>
          </cell>
          <cell r="B417" t="str">
            <v>MO - G</v>
          </cell>
          <cell r="D417" t="str">
            <v>CIC / F / B</v>
          </cell>
          <cell r="E417">
            <v>40863</v>
          </cell>
          <cell r="F417">
            <v>5110315</v>
          </cell>
          <cell r="G417" t="str">
            <v>RISKA PUTRI ANGGRAENI</v>
          </cell>
          <cell r="H417" t="str">
            <v>B</v>
          </cell>
          <cell r="I417" t="str">
            <v>P</v>
          </cell>
          <cell r="J417" t="str">
            <v>Sleman, 1/1/1994</v>
          </cell>
        </row>
        <row r="418">
          <cell r="A418" t="str">
            <v>PRIMA</v>
          </cell>
          <cell r="B418" t="str">
            <v>MO - G</v>
          </cell>
          <cell r="D418" t="str">
            <v>CIC / F / B</v>
          </cell>
          <cell r="E418">
            <v>40863</v>
          </cell>
          <cell r="F418" t="str">
            <v>5110318</v>
          </cell>
          <cell r="G418" t="str">
            <v>SANCE LEBE</v>
          </cell>
          <cell r="H418" t="str">
            <v>B</v>
          </cell>
          <cell r="I418" t="str">
            <v>P</v>
          </cell>
          <cell r="J418" t="str">
            <v>Mahia, 08-11-1991</v>
          </cell>
          <cell r="K418" t="str">
            <v>DCS BASIC CHECK IN</v>
          </cell>
        </row>
        <row r="419">
          <cell r="A419" t="str">
            <v>PRIMA</v>
          </cell>
          <cell r="B419" t="str">
            <v>MO - G</v>
          </cell>
          <cell r="D419" t="str">
            <v>CIC / F / B</v>
          </cell>
          <cell r="E419">
            <v>40863</v>
          </cell>
          <cell r="F419" t="str">
            <v>5110321</v>
          </cell>
          <cell r="G419" t="str">
            <v>SUSI SUSANTI</v>
          </cell>
          <cell r="H419" t="str">
            <v>B</v>
          </cell>
          <cell r="I419" t="str">
            <v>P</v>
          </cell>
          <cell r="J419" t="str">
            <v>Pati, 14/04/1993</v>
          </cell>
          <cell r="N419" t="str">
            <v>ISLAM</v>
          </cell>
          <cell r="O419" t="str">
            <v>Ds. Bunga Rt. 05/01 Jakenan PATI</v>
          </cell>
          <cell r="P419" t="str">
            <v>085640231670</v>
          </cell>
        </row>
        <row r="420">
          <cell r="A420" t="str">
            <v>PRIMA</v>
          </cell>
          <cell r="B420" t="str">
            <v>MO - G</v>
          </cell>
          <cell r="D420" t="str">
            <v>CIC / F / B</v>
          </cell>
          <cell r="E420">
            <v>41131</v>
          </cell>
          <cell r="F420">
            <v>5120257</v>
          </cell>
          <cell r="G420" t="str">
            <v>TOYIBAH</v>
          </cell>
          <cell r="H420" t="str">
            <v>B</v>
          </cell>
          <cell r="I420" t="str">
            <v>P</v>
          </cell>
          <cell r="J420" t="str">
            <v>Pesawaran, 23-09-1993</v>
          </cell>
          <cell r="O420" t="str">
            <v>ISLAM</v>
          </cell>
        </row>
        <row r="421">
          <cell r="A421" t="str">
            <v>PRIMA</v>
          </cell>
          <cell r="B421" t="str">
            <v>MO - G</v>
          </cell>
          <cell r="D421" t="str">
            <v>CIC / F / B</v>
          </cell>
          <cell r="E421">
            <v>41061</v>
          </cell>
          <cell r="F421" t="str">
            <v>5120222</v>
          </cell>
          <cell r="G421" t="str">
            <v>TRIYANI AJENG KUSUMODEWI</v>
          </cell>
          <cell r="H421" t="str">
            <v>B</v>
          </cell>
          <cell r="I421" t="str">
            <v>L</v>
          </cell>
          <cell r="J421" t="str">
            <v>Magelang, 4/23/1992</v>
          </cell>
          <cell r="K421" t="str">
            <v>DCS BASIC CHECK IN</v>
          </cell>
          <cell r="N421" t="str">
            <v>ISLAM</v>
          </cell>
          <cell r="O421" t="str">
            <v>Jenawi Rt.01 Rw.06 Krogowahan Sawahan Magelang</v>
          </cell>
          <cell r="P421" t="str">
            <v>085729968440</v>
          </cell>
        </row>
        <row r="422">
          <cell r="A422" t="str">
            <v>PRIMA</v>
          </cell>
          <cell r="B422" t="str">
            <v>MO - G</v>
          </cell>
          <cell r="D422" t="str">
            <v>CIC / F / B</v>
          </cell>
          <cell r="E422">
            <v>41381</v>
          </cell>
          <cell r="F422">
            <v>5130112</v>
          </cell>
          <cell r="G422" t="str">
            <v>WINDHA INDRAYANTO</v>
          </cell>
          <cell r="H422" t="str">
            <v>B</v>
          </cell>
          <cell r="I422" t="str">
            <v>P</v>
          </cell>
          <cell r="S422" t="str">
            <v>PENGGANTI</v>
          </cell>
        </row>
        <row r="423">
          <cell r="A423" t="str">
            <v>PRIMA</v>
          </cell>
          <cell r="B423" t="str">
            <v>MO - G</v>
          </cell>
          <cell r="C423" t="str">
            <v xml:space="preserve">CHECK IN COUNTER F/A </v>
          </cell>
          <cell r="D423" t="str">
            <v>ASSUP CIC / F / A</v>
          </cell>
          <cell r="E423">
            <v>39083</v>
          </cell>
          <cell r="F423" t="str">
            <v>5107128</v>
          </cell>
          <cell r="G423" t="str">
            <v>AL MUSA JIDIN</v>
          </cell>
          <cell r="H423" t="str">
            <v xml:space="preserve"> D/GL</v>
          </cell>
          <cell r="I423" t="str">
            <v>L</v>
          </cell>
          <cell r="J423" t="str">
            <v>TANGERANG, 04-01-1986</v>
          </cell>
          <cell r="K423" t="str">
            <v>ON - SITE COACHING</v>
          </cell>
          <cell r="N423" t="str">
            <v>ISLAM</v>
          </cell>
          <cell r="O423" t="str">
            <v>Pisangan Kayu Agung RT.02/03 kec.Sepatan - Tangerang - Banten</v>
          </cell>
          <cell r="P423" t="str">
            <v>94172536</v>
          </cell>
        </row>
        <row r="424">
          <cell r="A424" t="str">
            <v>PRIMA</v>
          </cell>
          <cell r="B424" t="str">
            <v>MO - G</v>
          </cell>
          <cell r="D424" t="str">
            <v>CIC / F / A</v>
          </cell>
          <cell r="E424">
            <v>39920</v>
          </cell>
          <cell r="F424" t="str">
            <v>5107746</v>
          </cell>
          <cell r="G424" t="str">
            <v>ANDRI KURNIAWAN</v>
          </cell>
          <cell r="H424" t="str">
            <v>D/GL</v>
          </cell>
          <cell r="I424" t="str">
            <v>L</v>
          </cell>
          <cell r="J424" t="str">
            <v>Jakarta, 11/17/1987</v>
          </cell>
          <cell r="K424" t="str">
            <v>ON - SITE COACHING</v>
          </cell>
          <cell r="N424" t="str">
            <v>ISLAM</v>
          </cell>
          <cell r="O424" t="str">
            <v>Jl.Swadaya II No.15 Rt.012/01 CIPINANG MELAYU - JAKARTA TIMUR</v>
          </cell>
          <cell r="P424" t="str">
            <v>081384752217</v>
          </cell>
        </row>
        <row r="425">
          <cell r="A425" t="str">
            <v>PRIMA</v>
          </cell>
          <cell r="B425" t="str">
            <v>MO - G</v>
          </cell>
          <cell r="D425" t="str">
            <v>CIC / F / A</v>
          </cell>
          <cell r="E425">
            <v>39083</v>
          </cell>
          <cell r="F425" t="str">
            <v>5107160</v>
          </cell>
          <cell r="G425" t="str">
            <v>BUDI DJARWANTO</v>
          </cell>
          <cell r="H425" t="str">
            <v>D/GL</v>
          </cell>
          <cell r="I425" t="str">
            <v>L</v>
          </cell>
          <cell r="J425" t="str">
            <v>Solo, 25-04-1964</v>
          </cell>
          <cell r="N425" t="str">
            <v>ISLAM</v>
          </cell>
          <cell r="O425" t="str">
            <v>Jl. H. Nawi I No.46 Gandaria Selatan Jaksel</v>
          </cell>
          <cell r="P425" t="str">
            <v>081932468725</v>
          </cell>
        </row>
        <row r="426">
          <cell r="A426" t="str">
            <v>PRIMA</v>
          </cell>
          <cell r="B426" t="str">
            <v>MO - G</v>
          </cell>
          <cell r="D426" t="str">
            <v>CIC / F / A</v>
          </cell>
          <cell r="E426">
            <v>39083</v>
          </cell>
          <cell r="F426" t="str">
            <v>5107301</v>
          </cell>
          <cell r="G426" t="str">
            <v>PUJIANTORO</v>
          </cell>
          <cell r="H426" t="str">
            <v>D/GL</v>
          </cell>
          <cell r="I426" t="str">
            <v>L</v>
          </cell>
          <cell r="J426" t="str">
            <v>Jakarta, 16-08-1976</v>
          </cell>
          <cell r="N426" t="str">
            <v>ISLAM</v>
          </cell>
          <cell r="O426" t="str">
            <v>Jl.Warakas 3 Gg 3/8 RT.005/03 -Tanjung priuk -Jakarta Utara</v>
          </cell>
          <cell r="P426" t="str">
            <v>021 -92136173</v>
          </cell>
        </row>
        <row r="427">
          <cell r="A427" t="str">
            <v>PRIMA</v>
          </cell>
          <cell r="B427" t="str">
            <v>MO - G</v>
          </cell>
          <cell r="D427" t="str">
            <v>CIC / F / A</v>
          </cell>
          <cell r="E427">
            <v>39920</v>
          </cell>
          <cell r="F427" t="str">
            <v>5107750</v>
          </cell>
          <cell r="G427" t="str">
            <v>DEDE HERMAWAN</v>
          </cell>
          <cell r="H427" t="str">
            <v>D/STF</v>
          </cell>
          <cell r="I427" t="str">
            <v>L</v>
          </cell>
          <cell r="J427" t="str">
            <v>Tangerang, 16-12-1986</v>
          </cell>
          <cell r="N427" t="str">
            <v>ISLAM</v>
          </cell>
          <cell r="O427" t="str">
            <v>Jl.Kitribakti Ds Sukabakti Rt.002/003 No.20 Kec.Curug Tangerang Banten</v>
          </cell>
          <cell r="P427" t="str">
            <v>087871087403</v>
          </cell>
        </row>
        <row r="428">
          <cell r="A428" t="str">
            <v>PRIMA</v>
          </cell>
          <cell r="B428" t="str">
            <v>MO - G</v>
          </cell>
          <cell r="D428" t="str">
            <v>CIC / F / A</v>
          </cell>
          <cell r="E428">
            <v>40150</v>
          </cell>
          <cell r="F428" t="str">
            <v>5107839</v>
          </cell>
          <cell r="G428" t="str">
            <v>HOLIPAH</v>
          </cell>
          <cell r="H428" t="str">
            <v>D/STF</v>
          </cell>
          <cell r="I428" t="str">
            <v>P</v>
          </cell>
          <cell r="J428" t="str">
            <v>Tangerang, 27-08-1987</v>
          </cell>
          <cell r="N428" t="str">
            <v>ISLAM</v>
          </cell>
          <cell r="O428" t="str">
            <v>Kp.Tuis Ds Mekar Kondang Kec.Sukadiri Tangerang</v>
          </cell>
          <cell r="P428" t="str">
            <v>021-60735884</v>
          </cell>
        </row>
        <row r="429">
          <cell r="A429" t="str">
            <v>PRIMA</v>
          </cell>
          <cell r="B429" t="str">
            <v>MO - G</v>
          </cell>
          <cell r="D429" t="str">
            <v>CIC / F / A</v>
          </cell>
          <cell r="E429">
            <v>39083</v>
          </cell>
          <cell r="F429" t="str">
            <v>5107314</v>
          </cell>
          <cell r="G429" t="str">
            <v>RICKY AMRA</v>
          </cell>
          <cell r="H429" t="str">
            <v>D/STF</v>
          </cell>
          <cell r="I429" t="str">
            <v>L</v>
          </cell>
          <cell r="J429" t="str">
            <v>Jakarta, 24-05-1977</v>
          </cell>
          <cell r="N429" t="str">
            <v>ISLAM</v>
          </cell>
          <cell r="O429" t="str">
            <v>Jl.Wijaya Raya Blok C23/15 Rt.007/014 Kel.Duren Jaya Bekasi</v>
          </cell>
          <cell r="P429" t="str">
            <v>087882230880</v>
          </cell>
        </row>
        <row r="430">
          <cell r="A430" t="str">
            <v>PRIMA</v>
          </cell>
          <cell r="B430" t="str">
            <v>MO - G</v>
          </cell>
          <cell r="D430" t="str">
            <v>CIC / F / A</v>
          </cell>
          <cell r="E430">
            <v>40366</v>
          </cell>
          <cell r="F430">
            <v>5108019</v>
          </cell>
          <cell r="G430" t="str">
            <v>ARIS SETIAWAN NUGROHO</v>
          </cell>
          <cell r="H430" t="str">
            <v>C/STF</v>
          </cell>
          <cell r="I430" t="str">
            <v>L</v>
          </cell>
          <cell r="J430" t="str">
            <v>Gunung Kidul, 02-03-1990</v>
          </cell>
          <cell r="N430" t="str">
            <v>ISLAM</v>
          </cell>
          <cell r="O430" t="str">
            <v>Jl.Garuda No.18 Lembah Hijau Rt03/14 Mekarsari Cimanggis</v>
          </cell>
          <cell r="P430" t="str">
            <v>085729605091</v>
          </cell>
        </row>
        <row r="431">
          <cell r="A431" t="str">
            <v>PRIMA</v>
          </cell>
          <cell r="B431" t="str">
            <v>MO - G</v>
          </cell>
          <cell r="D431" t="str">
            <v>B. GATE F/A</v>
          </cell>
          <cell r="E431">
            <v>40688</v>
          </cell>
          <cell r="F431">
            <v>5110076</v>
          </cell>
          <cell r="G431" t="str">
            <v>DEWI SETYANINGSIH</v>
          </cell>
          <cell r="H431" t="str">
            <v>C/STF</v>
          </cell>
          <cell r="I431" t="str">
            <v>P</v>
          </cell>
          <cell r="J431" t="str">
            <v>BOGOR, 05-11-1992</v>
          </cell>
          <cell r="K431" t="str">
            <v>ON - SITE COACHING</v>
          </cell>
          <cell r="N431" t="str">
            <v>ISLAM</v>
          </cell>
          <cell r="O431" t="str">
            <v>kemiri RT.16/08 Kemiri Tulung - Klaten</v>
          </cell>
          <cell r="P431" t="str">
            <v>08561000684</v>
          </cell>
        </row>
        <row r="432">
          <cell r="A432" t="str">
            <v>PRIMA</v>
          </cell>
          <cell r="B432" t="str">
            <v>MO - G</v>
          </cell>
          <cell r="D432" t="str">
            <v>CIC / F / A</v>
          </cell>
          <cell r="E432">
            <v>40766</v>
          </cell>
          <cell r="F432">
            <v>5110189</v>
          </cell>
          <cell r="G432" t="str">
            <v>ENDRIK NUR ARFIANTO</v>
          </cell>
          <cell r="H432" t="str">
            <v>C/STF</v>
          </cell>
          <cell r="I432" t="str">
            <v>L</v>
          </cell>
          <cell r="J432" t="str">
            <v>Ngawi, 23-04-1992</v>
          </cell>
          <cell r="N432" t="str">
            <v>ISLAM</v>
          </cell>
          <cell r="O432" t="str">
            <v>Desa Kedung Putri Kec. Paron Kab. Ngawi Rt. 11/02 JATENG</v>
          </cell>
          <cell r="P432" t="str">
            <v>085735400310</v>
          </cell>
        </row>
        <row r="433">
          <cell r="A433" t="str">
            <v>PRIMA</v>
          </cell>
          <cell r="B433" t="str">
            <v>MO - G</v>
          </cell>
          <cell r="D433" t="str">
            <v>CIC / F / A</v>
          </cell>
          <cell r="E433">
            <v>40252</v>
          </cell>
          <cell r="F433">
            <v>5110046</v>
          </cell>
          <cell r="G433" t="str">
            <v>HAYYU LESTARI</v>
          </cell>
          <cell r="H433" t="str">
            <v>C/STF</v>
          </cell>
          <cell r="I433" t="str">
            <v>P</v>
          </cell>
          <cell r="J433" t="str">
            <v>INDRAMAYU, 19-03-1992</v>
          </cell>
          <cell r="K433" t="str">
            <v>ON - SITE COACHING</v>
          </cell>
          <cell r="N433" t="str">
            <v>ISLAM</v>
          </cell>
          <cell r="O433" t="str">
            <v>Desa Gombang RT.016/004 Kec.Plumbon Kab.Cirebon</v>
          </cell>
          <cell r="P433" t="str">
            <v>081947257966</v>
          </cell>
        </row>
        <row r="434">
          <cell r="A434" t="str">
            <v>PRIMA</v>
          </cell>
          <cell r="B434" t="str">
            <v>MO - G</v>
          </cell>
          <cell r="D434" t="str">
            <v>CIC / F / A</v>
          </cell>
          <cell r="E434">
            <v>40466</v>
          </cell>
          <cell r="F434">
            <v>5108195</v>
          </cell>
          <cell r="G434" t="str">
            <v>NOVA ANGGRAENI</v>
          </cell>
          <cell r="H434" t="str">
            <v>C/STF</v>
          </cell>
          <cell r="I434" t="str">
            <v>P</v>
          </cell>
          <cell r="J434" t="str">
            <v>Lahat, 08-11-1992</v>
          </cell>
          <cell r="O434" t="str">
            <v>Jl.Husen Sastranegara, Rawa Bokor Tangerang</v>
          </cell>
          <cell r="P434" t="str">
            <v>085269870843</v>
          </cell>
        </row>
        <row r="435">
          <cell r="A435" t="str">
            <v>PRIMA</v>
          </cell>
          <cell r="B435" t="str">
            <v>MO - G</v>
          </cell>
          <cell r="D435" t="str">
            <v>CIC / F / A</v>
          </cell>
          <cell r="E435">
            <v>40529</v>
          </cell>
          <cell r="F435">
            <v>5108253</v>
          </cell>
          <cell r="G435" t="str">
            <v>PUTRI DELIMA B MANALU</v>
          </cell>
          <cell r="H435" t="str">
            <v>C/STF</v>
          </cell>
          <cell r="I435" t="str">
            <v>P</v>
          </cell>
          <cell r="J435" t="str">
            <v>Medan, 22-10-1992</v>
          </cell>
          <cell r="N435" t="str">
            <v>ISLAM</v>
          </cell>
          <cell r="O435" t="str">
            <v>Jl.Saudara No28 Medan Sumatera utara</v>
          </cell>
          <cell r="P435" t="str">
            <v>083877333833</v>
          </cell>
        </row>
        <row r="436">
          <cell r="A436" t="str">
            <v>PRIMA</v>
          </cell>
          <cell r="B436" t="str">
            <v>MO - G</v>
          </cell>
          <cell r="D436" t="str">
            <v>CIC / F / A</v>
          </cell>
          <cell r="E436">
            <v>40299</v>
          </cell>
          <cell r="F436">
            <v>5107944</v>
          </cell>
          <cell r="G436" t="str">
            <v>SHOFYULAN SUCI</v>
          </cell>
          <cell r="H436" t="str">
            <v>C/STF</v>
          </cell>
          <cell r="I436" t="str">
            <v>P</v>
          </cell>
          <cell r="J436" t="str">
            <v>P. GANJING, 21-03-1991</v>
          </cell>
          <cell r="K436" t="str">
            <v>ON - SITE COACHING</v>
          </cell>
          <cell r="N436" t="str">
            <v>ISLAM</v>
          </cell>
          <cell r="O436" t="str">
            <v>Jl.Marsekal Surya Darma Selapanjang Tangerang</v>
          </cell>
          <cell r="P436" t="str">
            <v>081260334329</v>
          </cell>
        </row>
        <row r="437">
          <cell r="A437" t="str">
            <v>PRIMA</v>
          </cell>
          <cell r="B437" t="str">
            <v>MO - G</v>
          </cell>
          <cell r="D437" t="str">
            <v>CIC / F / B</v>
          </cell>
          <cell r="E437">
            <v>40002</v>
          </cell>
          <cell r="F437">
            <v>5107786</v>
          </cell>
          <cell r="G437" t="str">
            <v>C ARDYAN BUDIARTO</v>
          </cell>
          <cell r="H437" t="str">
            <v>C/STF</v>
          </cell>
          <cell r="I437" t="str">
            <v>L</v>
          </cell>
          <cell r="J437" t="str">
            <v>NABIRE, 23-11-1979</v>
          </cell>
          <cell r="K437" t="str">
            <v>TRAVEL DOCUMENT</v>
          </cell>
          <cell r="N437" t="str">
            <v>ISLAM</v>
          </cell>
          <cell r="O437" t="str">
            <v>Komp AP II Batu Jaya I Jl.Mopah Blok A No.4 Batu Ceper Tangerang 15121</v>
          </cell>
          <cell r="P437" t="str">
            <v>08161310676</v>
          </cell>
        </row>
        <row r="438">
          <cell r="A438" t="str">
            <v>PRIMA</v>
          </cell>
          <cell r="B438" t="str">
            <v>MO - G</v>
          </cell>
          <cell r="D438" t="str">
            <v>CIC / F / A</v>
          </cell>
          <cell r="E438">
            <v>41640</v>
          </cell>
          <cell r="F438">
            <v>5130347</v>
          </cell>
          <cell r="G438" t="str">
            <v>ADE APRILIA</v>
          </cell>
          <cell r="H438" t="str">
            <v>B</v>
          </cell>
          <cell r="I438" t="str">
            <v>P</v>
          </cell>
          <cell r="S438" t="str">
            <v>PENGGANTI</v>
          </cell>
        </row>
        <row r="439">
          <cell r="A439" t="str">
            <v>PRIMA</v>
          </cell>
          <cell r="B439" t="str">
            <v>MO - G</v>
          </cell>
          <cell r="D439" t="str">
            <v>CIC / F / A</v>
          </cell>
          <cell r="E439">
            <v>41215</v>
          </cell>
          <cell r="F439">
            <v>5120411</v>
          </cell>
          <cell r="G439" t="str">
            <v>ANJAR SUSANTO</v>
          </cell>
          <cell r="H439" t="str">
            <v>B</v>
          </cell>
          <cell r="I439" t="str">
            <v>L</v>
          </cell>
          <cell r="J439" t="str">
            <v>Brabasan, 6/6/1992</v>
          </cell>
        </row>
        <row r="440">
          <cell r="A440" t="str">
            <v>PRIMA</v>
          </cell>
          <cell r="B440" t="str">
            <v>MO - G</v>
          </cell>
          <cell r="D440" t="str">
            <v>CIC / F / A</v>
          </cell>
          <cell r="E440">
            <v>41192</v>
          </cell>
          <cell r="F440">
            <v>5120352</v>
          </cell>
          <cell r="G440" t="str">
            <v>CHICHI SULISTYOWATI</v>
          </cell>
          <cell r="H440" t="str">
            <v>B</v>
          </cell>
          <cell r="I440" t="str">
            <v>P</v>
          </cell>
          <cell r="J440" t="str">
            <v>Sragen, 9/5/1994</v>
          </cell>
        </row>
        <row r="441">
          <cell r="A441" t="str">
            <v>PRIMA</v>
          </cell>
          <cell r="B441" t="str">
            <v>MO - G</v>
          </cell>
          <cell r="D441" t="str">
            <v>CIC / F / A</v>
          </cell>
          <cell r="E441">
            <v>40840</v>
          </cell>
          <cell r="F441">
            <v>5110273</v>
          </cell>
          <cell r="G441" t="str">
            <v>CICILIA ANINDYA.Y</v>
          </cell>
          <cell r="H441" t="str">
            <v>B</v>
          </cell>
          <cell r="I441" t="str">
            <v>P</v>
          </cell>
          <cell r="J441" t="str">
            <v>Banyumas, 19-06-1993</v>
          </cell>
          <cell r="K441" t="str">
            <v>ON - SITE COACHING</v>
          </cell>
          <cell r="N441" t="str">
            <v>KHATOLIK</v>
          </cell>
        </row>
        <row r="442">
          <cell r="A442" t="str">
            <v>PRIMA</v>
          </cell>
          <cell r="B442" t="str">
            <v>MO - G</v>
          </cell>
          <cell r="D442" t="str">
            <v>CIC / F / A</v>
          </cell>
          <cell r="E442">
            <v>41136</v>
          </cell>
          <cell r="F442">
            <v>5120266</v>
          </cell>
          <cell r="G442" t="str">
            <v>DANIEL MAMESA</v>
          </cell>
          <cell r="H442" t="str">
            <v>B</v>
          </cell>
          <cell r="I442" t="str">
            <v>L</v>
          </cell>
          <cell r="J442" t="str">
            <v>TANGERANG, 29-06-1993</v>
          </cell>
          <cell r="N442" t="str">
            <v>ISLAM</v>
          </cell>
        </row>
        <row r="443">
          <cell r="A443" t="str">
            <v>PRIMA</v>
          </cell>
          <cell r="B443" t="str">
            <v>MO - G</v>
          </cell>
          <cell r="D443" t="str">
            <v>CIC / F / A</v>
          </cell>
          <cell r="E443">
            <v>40911</v>
          </cell>
          <cell r="F443">
            <v>5110351</v>
          </cell>
          <cell r="G443" t="str">
            <v>DEDI ARIANSYAH</v>
          </cell>
          <cell r="H443" t="str">
            <v>B</v>
          </cell>
          <cell r="I443" t="str">
            <v>L</v>
          </cell>
          <cell r="J443" t="str">
            <v>Batu Raja, 10-04-1993</v>
          </cell>
          <cell r="N443" t="str">
            <v>ISLAM</v>
          </cell>
          <cell r="O443" t="str">
            <v>Jl.Husen Sastra Negara Rawa Bokor Jakarta Barat ( Suka Pindah Kel.Peninjauan Kab.Ogan Komering Ulu Sum-Sel</v>
          </cell>
          <cell r="P443" t="str">
            <v>087797066358</v>
          </cell>
        </row>
        <row r="444">
          <cell r="A444" t="str">
            <v>PRIMA</v>
          </cell>
          <cell r="B444" t="str">
            <v>MO - G</v>
          </cell>
          <cell r="D444" t="str">
            <v>CIC / F / A</v>
          </cell>
          <cell r="E444">
            <v>41353</v>
          </cell>
          <cell r="F444">
            <v>5130058</v>
          </cell>
          <cell r="G444" t="str">
            <v>DHENDA ZAHARA LOTIMA</v>
          </cell>
          <cell r="H444" t="str">
            <v>B</v>
          </cell>
          <cell r="I444" t="str">
            <v>P</v>
          </cell>
          <cell r="S444" t="str">
            <v>PENGGANTI</v>
          </cell>
        </row>
        <row r="445">
          <cell r="A445" t="str">
            <v>PRIMA</v>
          </cell>
          <cell r="B445" t="str">
            <v>MO - G</v>
          </cell>
          <cell r="D445" t="str">
            <v>CIC F/A</v>
          </cell>
          <cell r="E445">
            <v>41136</v>
          </cell>
          <cell r="F445">
            <v>5120267</v>
          </cell>
          <cell r="G445" t="str">
            <v>DIMAS INDRA PRIAMBODO</v>
          </cell>
          <cell r="H445" t="str">
            <v>B</v>
          </cell>
          <cell r="I445" t="str">
            <v>L</v>
          </cell>
          <cell r="J445" t="str">
            <v>Surabaya, 29-10-1988</v>
          </cell>
          <cell r="N445" t="str">
            <v>ISLAM</v>
          </cell>
        </row>
        <row r="446">
          <cell r="A446" t="str">
            <v>PRIMA</v>
          </cell>
          <cell r="B446" t="str">
            <v>MO - G</v>
          </cell>
          <cell r="D446" t="str">
            <v>CIC / F / A</v>
          </cell>
          <cell r="E446">
            <v>41334</v>
          </cell>
          <cell r="F446">
            <v>5130059</v>
          </cell>
          <cell r="G446" t="str">
            <v>EKA ANGGIH PRATIWI</v>
          </cell>
          <cell r="H446" t="str">
            <v>B</v>
          </cell>
          <cell r="I446" t="str">
            <v>P</v>
          </cell>
          <cell r="J446" t="str">
            <v>Cilacap, 7/11/1994</v>
          </cell>
          <cell r="S446" t="str">
            <v>PENGGANTI</v>
          </cell>
        </row>
        <row r="447">
          <cell r="A447" t="str">
            <v>PRIMA</v>
          </cell>
          <cell r="B447" t="str">
            <v>MO - G</v>
          </cell>
          <cell r="D447" t="str">
            <v>CIC / F / A</v>
          </cell>
          <cell r="E447">
            <v>40911</v>
          </cell>
          <cell r="F447">
            <v>5110352</v>
          </cell>
          <cell r="G447" t="str">
            <v>ELSA PUROH</v>
          </cell>
          <cell r="H447" t="str">
            <v>B</v>
          </cell>
          <cell r="I447" t="str">
            <v>P</v>
          </cell>
          <cell r="J447" t="str">
            <v>Tangerang, 03-11-1993</v>
          </cell>
          <cell r="N447" t="str">
            <v>ISLAM</v>
          </cell>
          <cell r="O447" t="str">
            <v>Kp.Sepatan Tengah Rt.01 Rw.05 Desa/Kel.Pondok Jaya Kec.Sepatan Kab.Tangerang No.8 -15520</v>
          </cell>
          <cell r="P447" t="str">
            <v xml:space="preserve">085211794786 </v>
          </cell>
        </row>
        <row r="448">
          <cell r="A448" t="str">
            <v>PRIMA</v>
          </cell>
          <cell r="B448" t="str">
            <v>MO - G</v>
          </cell>
          <cell r="D448" t="str">
            <v>CIC / F / A</v>
          </cell>
          <cell r="E448">
            <v>40840</v>
          </cell>
          <cell r="F448">
            <v>5110243</v>
          </cell>
          <cell r="G448" t="str">
            <v>EVI OKTAFIANA</v>
          </cell>
          <cell r="H448" t="str">
            <v>B</v>
          </cell>
          <cell r="I448" t="str">
            <v>P</v>
          </cell>
          <cell r="J448" t="str">
            <v>TANGERANG, 25-10-1993</v>
          </cell>
          <cell r="K448" t="str">
            <v>ON - SITE COACHING</v>
          </cell>
          <cell r="N448" t="str">
            <v>ISLAM</v>
          </cell>
          <cell r="O448" t="str">
            <v>Kp.Doyong Rt.01/04 Kel.Alam Jaya Kec.Jatiulung Kota.Tangerang</v>
          </cell>
          <cell r="P448" t="str">
            <v>085716124891</v>
          </cell>
        </row>
        <row r="449">
          <cell r="A449" t="str">
            <v>PRIMA</v>
          </cell>
          <cell r="B449" t="str">
            <v>MO - G</v>
          </cell>
          <cell r="D449" t="str">
            <v>CIC / F / A</v>
          </cell>
          <cell r="E449">
            <v>40889</v>
          </cell>
          <cell r="F449">
            <v>5110368</v>
          </cell>
          <cell r="G449" t="str">
            <v>FITRIA RISKY S</v>
          </cell>
          <cell r="H449" t="str">
            <v>B</v>
          </cell>
          <cell r="I449" t="str">
            <v>P</v>
          </cell>
          <cell r="J449" t="str">
            <v>Tanjung Balai, 25-03-1993</v>
          </cell>
          <cell r="N449" t="str">
            <v>ISLAM</v>
          </cell>
          <cell r="O449" t="str">
            <v>Dusun VII-A Simpang Empat Kab. Asahan Deli Serdang SUMUT</v>
          </cell>
          <cell r="P449" t="str">
            <v>087749493145</v>
          </cell>
        </row>
        <row r="450">
          <cell r="A450" t="str">
            <v>PRIMA</v>
          </cell>
          <cell r="B450" t="str">
            <v>MO - G</v>
          </cell>
          <cell r="D450" t="str">
            <v>CIC / F / A</v>
          </cell>
          <cell r="E450">
            <v>40889</v>
          </cell>
          <cell r="F450">
            <v>5110369</v>
          </cell>
          <cell r="G450" t="str">
            <v>FLORIDA BR TARIGAN</v>
          </cell>
          <cell r="H450" t="str">
            <v>B</v>
          </cell>
          <cell r="I450" t="str">
            <v>P</v>
          </cell>
          <cell r="J450" t="str">
            <v>Kabanjahe, 01-12-1992</v>
          </cell>
          <cell r="N450" t="str">
            <v>KRISTEN</v>
          </cell>
          <cell r="O450" t="str">
            <v>Ds. Rumah Kaban Jahe Kab. Karo SUMUT</v>
          </cell>
          <cell r="P450" t="str">
            <v>085358582856</v>
          </cell>
        </row>
        <row r="451">
          <cell r="A451" t="str">
            <v>PRIMA</v>
          </cell>
          <cell r="B451" t="str">
            <v>MO - G</v>
          </cell>
          <cell r="D451" t="str">
            <v>CIC / F / A</v>
          </cell>
          <cell r="E451">
            <v>41290</v>
          </cell>
          <cell r="F451" t="str">
            <v>5130020</v>
          </cell>
          <cell r="G451" t="str">
            <v>INDRI</v>
          </cell>
          <cell r="H451" t="str">
            <v>B</v>
          </cell>
          <cell r="I451" t="str">
            <v>P</v>
          </cell>
          <cell r="J451" t="str">
            <v>Makasar, 12/1/1992</v>
          </cell>
          <cell r="S451" t="str">
            <v>PENGGANTI</v>
          </cell>
        </row>
        <row r="452">
          <cell r="A452" t="str">
            <v>PRIMA</v>
          </cell>
          <cell r="B452" t="str">
            <v>MO - G</v>
          </cell>
          <cell r="D452" t="str">
            <v>CIC / F / A</v>
          </cell>
          <cell r="E452">
            <v>40973</v>
          </cell>
          <cell r="F452">
            <v>5120082</v>
          </cell>
          <cell r="G452" t="str">
            <v>M TAUFAN ANWISA</v>
          </cell>
          <cell r="H452" t="str">
            <v>B</v>
          </cell>
          <cell r="I452" t="str">
            <v>L</v>
          </cell>
          <cell r="J452" t="str">
            <v>Jakarta, 19-06-1986</v>
          </cell>
          <cell r="K452" t="str">
            <v>ON - SITE COACHING</v>
          </cell>
          <cell r="N452" t="str">
            <v>ISLAM</v>
          </cell>
        </row>
        <row r="453">
          <cell r="A453" t="str">
            <v>PRIMA</v>
          </cell>
          <cell r="B453" t="str">
            <v>MO - G</v>
          </cell>
          <cell r="D453" t="str">
            <v>CIC / F / A</v>
          </cell>
          <cell r="E453">
            <v>40863</v>
          </cell>
          <cell r="F453" t="str">
            <v>5110306</v>
          </cell>
          <cell r="G453" t="str">
            <v>NIA KURNIASIH</v>
          </cell>
          <cell r="H453" t="str">
            <v>B</v>
          </cell>
          <cell r="I453" t="str">
            <v>P</v>
          </cell>
          <cell r="J453" t="str">
            <v>Tangerang, 29-10-1990</v>
          </cell>
          <cell r="O453" t="str">
            <v>Puri Permai Blok. E/8 No. 11 Rt. 08/05 Tigakarsa TANGERANG</v>
          </cell>
          <cell r="P453" t="str">
            <v>085768889813</v>
          </cell>
        </row>
        <row r="454">
          <cell r="A454" t="str">
            <v>PRIMA</v>
          </cell>
          <cell r="B454" t="str">
            <v>MO - G</v>
          </cell>
          <cell r="D454" t="str">
            <v>CIC / F / A</v>
          </cell>
          <cell r="E454">
            <v>41334</v>
          </cell>
          <cell r="F454">
            <v>5130072</v>
          </cell>
          <cell r="G454" t="str">
            <v>OKTALIA YUSILLA DWI A.</v>
          </cell>
          <cell r="H454" t="str">
            <v>B</v>
          </cell>
          <cell r="I454" t="str">
            <v>P</v>
          </cell>
          <cell r="J454" t="str">
            <v>Rembang, 10/9/1993</v>
          </cell>
          <cell r="S454" t="str">
            <v>PENAMBAHAN</v>
          </cell>
        </row>
        <row r="455">
          <cell r="A455" t="str">
            <v>PRIMA</v>
          </cell>
          <cell r="B455" t="str">
            <v>MO - G</v>
          </cell>
          <cell r="D455" t="str">
            <v>CIC / F / A</v>
          </cell>
          <cell r="E455">
            <v>41334</v>
          </cell>
          <cell r="F455" t="str">
            <v>5130076</v>
          </cell>
          <cell r="G455" t="str">
            <v>RINA SEPTIAANGGRAINI</v>
          </cell>
          <cell r="H455" t="str">
            <v>B</v>
          </cell>
          <cell r="I455" t="str">
            <v>P</v>
          </cell>
          <cell r="J455" t="str">
            <v>Ponorogo, 9/3/1993</v>
          </cell>
          <cell r="S455" t="str">
            <v>PENGGANTI</v>
          </cell>
        </row>
        <row r="456">
          <cell r="A456" t="str">
            <v>PRIMA</v>
          </cell>
          <cell r="B456" t="str">
            <v>MO - G</v>
          </cell>
          <cell r="D456" t="str">
            <v>CIC / F / A</v>
          </cell>
          <cell r="E456">
            <v>40773</v>
          </cell>
          <cell r="F456">
            <v>5110197</v>
          </cell>
          <cell r="G456" t="str">
            <v>RINDI AGUSTIA</v>
          </cell>
          <cell r="H456" t="str">
            <v>B</v>
          </cell>
          <cell r="I456" t="str">
            <v>P</v>
          </cell>
          <cell r="J456" t="str">
            <v>Lampung, 25-05-1991</v>
          </cell>
          <cell r="N456" t="str">
            <v>ISLAM</v>
          </cell>
          <cell r="O456" t="str">
            <v>Dusun III Rt. 002/001 Gedung Wani Kec. Marga Tiga LAMPUNG</v>
          </cell>
          <cell r="P456" t="str">
            <v>085769591825</v>
          </cell>
        </row>
        <row r="457">
          <cell r="A457" t="str">
            <v>PRIMA</v>
          </cell>
          <cell r="B457" t="str">
            <v>MO - G</v>
          </cell>
          <cell r="D457" t="str">
            <v>CIC / F / A</v>
          </cell>
          <cell r="E457">
            <v>41632</v>
          </cell>
          <cell r="F457">
            <v>5130364</v>
          </cell>
          <cell r="G457" t="str">
            <v>SERUNI BADZRIYAH</v>
          </cell>
          <cell r="H457" t="str">
            <v>B</v>
          </cell>
          <cell r="I457" t="str">
            <v>P</v>
          </cell>
          <cell r="S457" t="str">
            <v>PENGGANTI</v>
          </cell>
        </row>
        <row r="458">
          <cell r="A458" t="str">
            <v>PRIMA</v>
          </cell>
          <cell r="B458" t="str">
            <v>MO - G</v>
          </cell>
          <cell r="D458" t="str">
            <v>CIC / F / A</v>
          </cell>
          <cell r="E458">
            <v>40840</v>
          </cell>
          <cell r="F458" t="str">
            <v>5110260</v>
          </cell>
          <cell r="G458" t="str">
            <v>SORAYA WARDA E</v>
          </cell>
          <cell r="H458" t="str">
            <v>B</v>
          </cell>
          <cell r="I458" t="str">
            <v>P</v>
          </cell>
          <cell r="J458" t="str">
            <v>Ponorogo, 08-08-1993</v>
          </cell>
          <cell r="N458" t="str">
            <v>ISLAM</v>
          </cell>
          <cell r="O458" t="str">
            <v>Jl.Peta Barat Rt.11 Rw.10 Kel.Kalideres Kec.Kalideres jakarta barat</v>
          </cell>
          <cell r="P458" t="str">
            <v>083896138700</v>
          </cell>
        </row>
        <row r="459">
          <cell r="A459" t="str">
            <v>PRIMA</v>
          </cell>
          <cell r="B459" t="str">
            <v>MO - G</v>
          </cell>
          <cell r="D459" t="str">
            <v>CIC / F / A</v>
          </cell>
          <cell r="E459">
            <v>41961</v>
          </cell>
          <cell r="F459">
            <v>5141136</v>
          </cell>
          <cell r="G459" t="str">
            <v>WELLY RADO PURBA</v>
          </cell>
          <cell r="H459" t="str">
            <v>B</v>
          </cell>
          <cell r="I459" t="str">
            <v>L</v>
          </cell>
          <cell r="S459" t="str">
            <v>PENGGANTIAN</v>
          </cell>
        </row>
        <row r="460">
          <cell r="A460" t="str">
            <v>PRIMA</v>
          </cell>
          <cell r="B460" t="str">
            <v>MO - G</v>
          </cell>
          <cell r="D460" t="str">
            <v>CIC / F / A</v>
          </cell>
          <cell r="E460">
            <v>41178</v>
          </cell>
          <cell r="F460">
            <v>5120316</v>
          </cell>
          <cell r="G460" t="str">
            <v>YONI FERIKA</v>
          </cell>
          <cell r="H460" t="str">
            <v>B</v>
          </cell>
          <cell r="I460" t="str">
            <v>P</v>
          </cell>
          <cell r="J460" t="str">
            <v>Tangerang, 21-01-1995</v>
          </cell>
          <cell r="K460" t="str">
            <v>ON - SITE COACHING</v>
          </cell>
          <cell r="N460" t="str">
            <v>ISLAM</v>
          </cell>
          <cell r="O460" t="str">
            <v xml:space="preserve">Perum Taman kutabumi Jl.Palem Raya Blok C4 No.5 </v>
          </cell>
          <cell r="P460" t="str">
            <v>081315692101</v>
          </cell>
        </row>
        <row r="461">
          <cell r="A461" t="str">
            <v>PRIMA</v>
          </cell>
          <cell r="B461" t="str">
            <v>MO - G</v>
          </cell>
          <cell r="D461" t="str">
            <v>CIC / F / A</v>
          </cell>
          <cell r="E461">
            <v>41178</v>
          </cell>
          <cell r="F461">
            <v>5120317</v>
          </cell>
          <cell r="G461" t="str">
            <v>ZAEKAL SAMBOYO</v>
          </cell>
          <cell r="H461" t="str">
            <v>B</v>
          </cell>
          <cell r="I461" t="str">
            <v>L</v>
          </cell>
          <cell r="J461" t="str">
            <v>Bandung, 06-01-1991</v>
          </cell>
          <cell r="K461" t="str">
            <v>DCS BASIC CHECK IN</v>
          </cell>
          <cell r="N461" t="str">
            <v>ISLAM</v>
          </cell>
          <cell r="O461" t="str">
            <v>Kp.Nyomplong Tengah RT.01/14 Desa Cipatat Kec.Cipatat Kab.Bandung Barat</v>
          </cell>
          <cell r="P461" t="str">
            <v>085795644060</v>
          </cell>
        </row>
        <row r="462">
          <cell r="A462" t="str">
            <v>PRIMA</v>
          </cell>
          <cell r="B462" t="str">
            <v>MO - G</v>
          </cell>
          <cell r="C462" t="str">
            <v>PSP/ TKI/ CCOL</v>
          </cell>
          <cell r="D462" t="str">
            <v>Customer Care On Line (CCOL) F/ A</v>
          </cell>
          <cell r="E462">
            <v>40299</v>
          </cell>
          <cell r="F462">
            <v>5107941</v>
          </cell>
          <cell r="G462" t="str">
            <v>ASEP BUDIAWAN</v>
          </cell>
          <cell r="H462" t="str">
            <v>D/STF</v>
          </cell>
          <cell r="I462" t="str">
            <v>L</v>
          </cell>
          <cell r="J462" t="str">
            <v>Bandung, 12-06-1987</v>
          </cell>
        </row>
        <row r="463">
          <cell r="A463" t="str">
            <v>PRIMA</v>
          </cell>
          <cell r="B463" t="str">
            <v>MO - G</v>
          </cell>
          <cell r="C463" t="str">
            <v>EX GRAVIDA/ MASUK LAGI TMT 03 JANUARI 2015</v>
          </cell>
          <cell r="D463" t="str">
            <v>PSP Terml. F/B</v>
          </cell>
          <cell r="E463">
            <v>39083</v>
          </cell>
          <cell r="F463" t="str">
            <v>5107297</v>
          </cell>
          <cell r="G463" t="str">
            <v>PEDA DORES</v>
          </cell>
          <cell r="H463" t="str">
            <v>C/STF</v>
          </cell>
          <cell r="I463" t="str">
            <v>P</v>
          </cell>
          <cell r="J463" t="str">
            <v>Jakarta, 10/3/1978</v>
          </cell>
        </row>
        <row r="464">
          <cell r="A464" t="str">
            <v>PRIMA</v>
          </cell>
          <cell r="B464" t="str">
            <v>MO - G</v>
          </cell>
          <cell r="D464" t="str">
            <v>PSP GRUP F/A</v>
          </cell>
          <cell r="E464">
            <v>40323</v>
          </cell>
          <cell r="F464">
            <v>5107983</v>
          </cell>
          <cell r="G464" t="str">
            <v>LENDI MARDIANSYAH</v>
          </cell>
          <cell r="H464" t="str">
            <v>C/STF</v>
          </cell>
          <cell r="I464" t="str">
            <v>L</v>
          </cell>
          <cell r="J464" t="str">
            <v>Jakarta, 06-04-1986</v>
          </cell>
          <cell r="N464" t="str">
            <v>ISLAM</v>
          </cell>
          <cell r="O464" t="str">
            <v>Jl.Utan Panjang II No.7 Rt.001/08 Kel.Utan Panjang Kemayoran Jakpus</v>
          </cell>
          <cell r="P464" t="str">
            <v>085715004321</v>
          </cell>
        </row>
        <row r="465">
          <cell r="A465" t="str">
            <v>PRIMA</v>
          </cell>
          <cell r="B465" t="str">
            <v>MO - G</v>
          </cell>
          <cell r="D465" t="str">
            <v>BAGGAGE SERVICE TERM E GRP C</v>
          </cell>
          <cell r="E465">
            <v>40529</v>
          </cell>
          <cell r="F465" t="str">
            <v>5108258</v>
          </cell>
          <cell r="G465" t="str">
            <v>SITI ASHAROTUN</v>
          </cell>
          <cell r="H465" t="str">
            <v>C/STF</v>
          </cell>
          <cell r="I465" t="str">
            <v>P</v>
          </cell>
          <cell r="J465" t="str">
            <v>Kebumen, 3/17/1983</v>
          </cell>
        </row>
        <row r="466">
          <cell r="A466" t="str">
            <v>PRIMA</v>
          </cell>
          <cell r="B466" t="str">
            <v>MO - G</v>
          </cell>
          <cell r="D466" t="str">
            <v>Customer Care On Line (CCOL) / ADM</v>
          </cell>
          <cell r="E466">
            <v>41030</v>
          </cell>
          <cell r="F466">
            <v>5140308</v>
          </cell>
          <cell r="G466" t="str">
            <v>SOBIRIN</v>
          </cell>
          <cell r="H466" t="str">
            <v>C/STF</v>
          </cell>
          <cell r="I466" t="str">
            <v>L</v>
          </cell>
          <cell r="J466" t="str">
            <v>Pekalongan, 11 May 1978</v>
          </cell>
          <cell r="N466" t="str">
            <v>ISLAM</v>
          </cell>
          <cell r="Q466" t="str">
            <v>Menikah</v>
          </cell>
          <cell r="S466" t="str">
            <v>PENGGANTI</v>
          </cell>
        </row>
        <row r="467">
          <cell r="A467" t="str">
            <v>PRIMA</v>
          </cell>
          <cell r="B467" t="str">
            <v>MO - G</v>
          </cell>
          <cell r="D467" t="str">
            <v>BAGGAGE SERVICE TERM E GRP A</v>
          </cell>
          <cell r="E467">
            <v>40911</v>
          </cell>
          <cell r="F467" t="str">
            <v>5120000</v>
          </cell>
          <cell r="G467" t="str">
            <v>DIAH RUKMANA</v>
          </cell>
          <cell r="H467" t="str">
            <v>B</v>
          </cell>
          <cell r="I467" t="str">
            <v>P</v>
          </cell>
          <cell r="J467" t="str">
            <v>Lampung, 16/08/1990</v>
          </cell>
        </row>
        <row r="468">
          <cell r="A468" t="str">
            <v>PRIMA</v>
          </cell>
          <cell r="B468" t="str">
            <v>MO - G</v>
          </cell>
          <cell r="D468" t="str">
            <v>BAGGAGE SERVICE TERM E GRP B</v>
          </cell>
          <cell r="E468">
            <v>41548</v>
          </cell>
          <cell r="F468">
            <v>5130295</v>
          </cell>
          <cell r="G468" t="str">
            <v>VARRA KIRANA AYU. P</v>
          </cell>
          <cell r="H468" t="str">
            <v>B</v>
          </cell>
          <cell r="I468" t="str">
            <v>P</v>
          </cell>
          <cell r="S468" t="str">
            <v>PENGGANTI</v>
          </cell>
        </row>
        <row r="469">
          <cell r="A469" t="str">
            <v>PRIMA</v>
          </cell>
          <cell r="B469" t="str">
            <v>MO - G</v>
          </cell>
          <cell r="C469" t="str">
            <v xml:space="preserve">LOST &amp; FOUND </v>
          </cell>
          <cell r="D469" t="str">
            <v>LL (Baggage Service) E/A</v>
          </cell>
          <cell r="E469">
            <v>40403</v>
          </cell>
          <cell r="F469">
            <v>5107909</v>
          </cell>
          <cell r="G469" t="str">
            <v>INDAH LESTARI</v>
          </cell>
          <cell r="H469" t="str">
            <v>D/STF</v>
          </cell>
          <cell r="I469" t="str">
            <v>P</v>
          </cell>
          <cell r="J469" t="str">
            <v>Kulonprogo, 6/26/1979</v>
          </cell>
        </row>
        <row r="470">
          <cell r="A470" t="str">
            <v>PRIMA</v>
          </cell>
          <cell r="B470" t="str">
            <v>MO - G</v>
          </cell>
          <cell r="D470" t="str">
            <v>LL (Baggage Service) E/B</v>
          </cell>
          <cell r="E470">
            <v>39630</v>
          </cell>
          <cell r="F470" t="str">
            <v>5107649</v>
          </cell>
          <cell r="G470" t="str">
            <v>FINDA</v>
          </cell>
          <cell r="H470" t="str">
            <v>D/STF</v>
          </cell>
          <cell r="I470" t="str">
            <v>P</v>
          </cell>
          <cell r="J470" t="str">
            <v>Jakarta, 07-10-1989</v>
          </cell>
          <cell r="N470" t="str">
            <v>ISLAM</v>
          </cell>
          <cell r="O470" t="str">
            <v>Jl.Belimbing 1 No 95 Perumnas 1 - Tangerang</v>
          </cell>
          <cell r="P470" t="str">
            <v>085697341088</v>
          </cell>
        </row>
        <row r="471">
          <cell r="A471" t="str">
            <v>PRIMA</v>
          </cell>
          <cell r="B471" t="str">
            <v>MO - G</v>
          </cell>
          <cell r="D471" t="str">
            <v>LL (Baggage Service) E/B</v>
          </cell>
          <cell r="E471">
            <v>39083</v>
          </cell>
          <cell r="F471" t="str">
            <v>5107182</v>
          </cell>
          <cell r="G471" t="str">
            <v>DIDI WAHYUDI</v>
          </cell>
          <cell r="H471" t="str">
            <v>D/STF</v>
          </cell>
          <cell r="I471" t="str">
            <v>L</v>
          </cell>
          <cell r="J471" t="str">
            <v>Tangerang, 17-01-1973</v>
          </cell>
          <cell r="N471" t="str">
            <v>ISLAM</v>
          </cell>
          <cell r="O471" t="str">
            <v>Kp. Pondok Gor Kec Paku Haji Rt.02/04 Tangerang</v>
          </cell>
          <cell r="P471" t="str">
            <v>081298445151</v>
          </cell>
        </row>
        <row r="472">
          <cell r="A472" t="str">
            <v>PRIMA</v>
          </cell>
          <cell r="B472" t="str">
            <v>MO - G</v>
          </cell>
          <cell r="D472" t="str">
            <v>LL (Baggage Service) E/C</v>
          </cell>
          <cell r="E472">
            <v>39417</v>
          </cell>
          <cell r="F472" t="str">
            <v>5107539</v>
          </cell>
          <cell r="G472" t="str">
            <v>HADI KUSUMA</v>
          </cell>
          <cell r="H472" t="str">
            <v>D/STF</v>
          </cell>
          <cell r="I472" t="str">
            <v>L</v>
          </cell>
          <cell r="J472" t="str">
            <v>Serang, 22-05-1981</v>
          </cell>
          <cell r="N472" t="str">
            <v>ISLAM</v>
          </cell>
          <cell r="O472" t="str">
            <v>Jl.Helmahera I No.18 Rt.006/05 Cimone Jaya</v>
          </cell>
          <cell r="P472" t="str">
            <v>081213865864</v>
          </cell>
        </row>
        <row r="473">
          <cell r="A473" t="str">
            <v>PRIMA</v>
          </cell>
          <cell r="B473" t="str">
            <v>MO - G</v>
          </cell>
          <cell r="D473" t="str">
            <v>LL / E / STAF</v>
          </cell>
          <cell r="E473">
            <v>39083</v>
          </cell>
          <cell r="F473" t="str">
            <v>5107380</v>
          </cell>
          <cell r="G473" t="str">
            <v>YUSANTO</v>
          </cell>
          <cell r="H473" t="str">
            <v>D/STF</v>
          </cell>
          <cell r="I473" t="str">
            <v>L</v>
          </cell>
          <cell r="J473" t="str">
            <v>P.Sidempuan, 24-11-1991</v>
          </cell>
          <cell r="N473" t="str">
            <v>ISLAM</v>
          </cell>
          <cell r="O473" t="str">
            <v>Kamp.Pangkalan Rt.002/006 Semanan Kalideres  Jakbar</v>
          </cell>
          <cell r="P473" t="str">
            <v>085218088409</v>
          </cell>
        </row>
        <row r="474">
          <cell r="A474" t="str">
            <v>PRIMA</v>
          </cell>
          <cell r="B474" t="str">
            <v>MO - G</v>
          </cell>
          <cell r="D474" t="str">
            <v>LL (Baggage Service) F/A</v>
          </cell>
          <cell r="E474">
            <v>39083</v>
          </cell>
          <cell r="F474" t="str">
            <v>5107110</v>
          </cell>
          <cell r="G474" t="str">
            <v>ACEP MAKMUR K</v>
          </cell>
          <cell r="H474" t="str">
            <v>D/STF</v>
          </cell>
          <cell r="I474" t="str">
            <v>L</v>
          </cell>
          <cell r="J474" t="str">
            <v>Tasikmalaya, 07-02-1980</v>
          </cell>
          <cell r="N474" t="str">
            <v>ISLAM</v>
          </cell>
          <cell r="O474" t="str">
            <v>Komplek Alam Indah Blok E III No 1 Cipondoh Tangerang</v>
          </cell>
          <cell r="P474" t="str">
            <v>081906334883</v>
          </cell>
        </row>
        <row r="475">
          <cell r="A475" t="str">
            <v>PRIMA</v>
          </cell>
          <cell r="B475" t="str">
            <v>MO - G</v>
          </cell>
          <cell r="D475" t="str">
            <v>LL (Baggage Service) F/B</v>
          </cell>
          <cell r="E475">
            <v>39083</v>
          </cell>
          <cell r="F475" t="str">
            <v>5107115</v>
          </cell>
          <cell r="G475" t="str">
            <v>ADE ZULFANI</v>
          </cell>
          <cell r="H475" t="str">
            <v>D/STF</v>
          </cell>
          <cell r="I475" t="str">
            <v>L</v>
          </cell>
          <cell r="J475" t="str">
            <v>Jakarta, 05-07-1984</v>
          </cell>
          <cell r="N475" t="str">
            <v>ISLAM</v>
          </cell>
          <cell r="O475" t="str">
            <v>Jl.H.Nawi Dalam II No,11 RT.005/02 Cilandak Selatan</v>
          </cell>
          <cell r="P475" t="str">
            <v>081314877975</v>
          </cell>
        </row>
        <row r="476">
          <cell r="A476" t="str">
            <v>PRIMA</v>
          </cell>
          <cell r="B476" t="str">
            <v>MO - G</v>
          </cell>
          <cell r="D476" t="str">
            <v>LL (Baggage Service) F/B</v>
          </cell>
          <cell r="E476">
            <v>39363</v>
          </cell>
          <cell r="F476" t="str">
            <v>5107520</v>
          </cell>
          <cell r="G476" t="str">
            <v>YAN ABDUL KARIM</v>
          </cell>
          <cell r="H476" t="str">
            <v>D/STF</v>
          </cell>
          <cell r="I476" t="str">
            <v>L</v>
          </cell>
          <cell r="J476" t="str">
            <v>Tangerang, 01-01-1987</v>
          </cell>
          <cell r="N476" t="str">
            <v>ISLAM</v>
          </cell>
          <cell r="O476" t="str">
            <v>Jl.Danau Diatas Raya No.11 Rt.03/13 Kel.bencongan Kec Curug Tangerang</v>
          </cell>
          <cell r="P476" t="str">
            <v>085694551440</v>
          </cell>
        </row>
        <row r="477">
          <cell r="A477" t="str">
            <v>PRIMA</v>
          </cell>
          <cell r="B477" t="str">
            <v>MO - G</v>
          </cell>
          <cell r="D477" t="str">
            <v>LL (Baggage Service) F/C</v>
          </cell>
          <cell r="E477">
            <v>39083</v>
          </cell>
          <cell r="F477" t="str">
            <v>5107292</v>
          </cell>
          <cell r="G477" t="str">
            <v>NURYAMAN</v>
          </cell>
          <cell r="H477" t="str">
            <v>D/STF</v>
          </cell>
          <cell r="I477" t="str">
            <v>L</v>
          </cell>
          <cell r="J477" t="str">
            <v>Jakarta, 20-03-1979</v>
          </cell>
          <cell r="N477" t="str">
            <v>ISLAM</v>
          </cell>
          <cell r="O477" t="str">
            <v>Jl.Peta Barat Rt.002/013 No.22 Kalideres Jakarta Barat</v>
          </cell>
          <cell r="P477" t="str">
            <v>085694948445</v>
          </cell>
        </row>
        <row r="478">
          <cell r="A478" t="str">
            <v>PRIMA</v>
          </cell>
          <cell r="B478" t="str">
            <v>MO - G</v>
          </cell>
          <cell r="D478" t="str">
            <v>LL / F / STAF</v>
          </cell>
          <cell r="E478">
            <v>39083</v>
          </cell>
          <cell r="F478" t="str">
            <v>5107428</v>
          </cell>
          <cell r="G478" t="str">
            <v>YUSTRIANI</v>
          </cell>
          <cell r="H478" t="str">
            <v>D/STF</v>
          </cell>
          <cell r="I478" t="str">
            <v>P</v>
          </cell>
          <cell r="J478" t="str">
            <v>Jakarta, 01-05-1982</v>
          </cell>
          <cell r="N478" t="str">
            <v>ISLAM</v>
          </cell>
          <cell r="O478" t="str">
            <v>Jl.Plamboyan Raya Blok H1 No.7 Puri Pamulang</v>
          </cell>
          <cell r="P478" t="str">
            <v>081286667309</v>
          </cell>
        </row>
        <row r="479">
          <cell r="A479" t="str">
            <v>PRIMA</v>
          </cell>
          <cell r="B479" t="str">
            <v>MO - G</v>
          </cell>
          <cell r="D479" t="str">
            <v>LL (Baggage Service) E/A</v>
          </cell>
          <cell r="E479">
            <v>40534</v>
          </cell>
          <cell r="F479" t="str">
            <v>5108278</v>
          </cell>
          <cell r="G479" t="str">
            <v>FAISAL LUTHFI HAKIM</v>
          </cell>
          <cell r="H479" t="str">
            <v>C/STF</v>
          </cell>
          <cell r="I479" t="str">
            <v>L</v>
          </cell>
          <cell r="J479" t="str">
            <v>TasikMalaya, 11-05-1988</v>
          </cell>
          <cell r="N479" t="str">
            <v>ISLAM</v>
          </cell>
          <cell r="O479" t="str">
            <v>Perum Taman KutaBumi Blok A 16  No.28 Rt.03 Rw.05 PasarKemis , Tng</v>
          </cell>
          <cell r="P479" t="str">
            <v>087820756656</v>
          </cell>
        </row>
        <row r="480">
          <cell r="A480" t="str">
            <v>PRIMA</v>
          </cell>
          <cell r="B480" t="str">
            <v>MO - G</v>
          </cell>
          <cell r="D480" t="str">
            <v>LL (Baggage Service) E/C</v>
          </cell>
          <cell r="E480">
            <v>39692</v>
          </cell>
          <cell r="F480" t="str">
            <v>5107670</v>
          </cell>
          <cell r="G480" t="str">
            <v>PUDJI RESTU PRAYOGA</v>
          </cell>
          <cell r="H480" t="str">
            <v>C/STF</v>
          </cell>
          <cell r="I480" t="str">
            <v>L</v>
          </cell>
          <cell r="J480" t="str">
            <v>Bekasi, 08/09/1990</v>
          </cell>
        </row>
        <row r="481">
          <cell r="A481" t="str">
            <v>PRIMA</v>
          </cell>
          <cell r="B481" t="str">
            <v>MO - G</v>
          </cell>
          <cell r="D481" t="str">
            <v>PIC BRS</v>
          </cell>
          <cell r="E481">
            <v>40466</v>
          </cell>
          <cell r="F481" t="str">
            <v>5108205</v>
          </cell>
          <cell r="G481" t="str">
            <v>YESSI ARISCHA PINEM</v>
          </cell>
          <cell r="H481" t="str">
            <v>C/STF</v>
          </cell>
          <cell r="I481" t="str">
            <v>P</v>
          </cell>
          <cell r="J481" t="str">
            <v>T. Pinem, 12/27/1991</v>
          </cell>
        </row>
        <row r="482">
          <cell r="A482" t="str">
            <v>PRIMA</v>
          </cell>
          <cell r="B482" t="str">
            <v>MO - G</v>
          </cell>
          <cell r="D482" t="str">
            <v>LL (Baggage Service) E/B</v>
          </cell>
          <cell r="E482">
            <v>41192</v>
          </cell>
          <cell r="F482">
            <v>5120362</v>
          </cell>
          <cell r="G482" t="str">
            <v>LOLA INANAMORA</v>
          </cell>
          <cell r="H482" t="str">
            <v>B</v>
          </cell>
          <cell r="I482" t="str">
            <v>P</v>
          </cell>
          <cell r="J482" t="str">
            <v>Jakarta, 4/17/1995</v>
          </cell>
          <cell r="N482" t="str">
            <v>ISLAM</v>
          </cell>
        </row>
        <row r="483">
          <cell r="A483" t="str">
            <v>PRIMA</v>
          </cell>
          <cell r="B483" t="str">
            <v>MO - G</v>
          </cell>
          <cell r="D483" t="str">
            <v>LL (Baggage Service) E/B</v>
          </cell>
          <cell r="E483">
            <v>40339</v>
          </cell>
          <cell r="F483" t="str">
            <v>5110111</v>
          </cell>
          <cell r="G483" t="str">
            <v>DANAN RHAPSODY</v>
          </cell>
          <cell r="H483" t="str">
            <v>B</v>
          </cell>
          <cell r="I483" t="str">
            <v>L</v>
          </cell>
          <cell r="J483" t="str">
            <v>Lampung, 25-09-1992</v>
          </cell>
          <cell r="N483" t="str">
            <v>ISLAM</v>
          </cell>
          <cell r="O483" t="str">
            <v>Norowangsan Rt. 004/013 Kel. Pajang Kec. Laweyan Surakarta JATENG</v>
          </cell>
          <cell r="P483" t="str">
            <v>085642001120</v>
          </cell>
        </row>
        <row r="484">
          <cell r="A484" t="str">
            <v>PRIMA</v>
          </cell>
          <cell r="B484" t="str">
            <v>MO - G</v>
          </cell>
          <cell r="D484" t="str">
            <v>LL / E / STAF</v>
          </cell>
          <cell r="E484">
            <v>40780</v>
          </cell>
          <cell r="F484">
            <v>5110178</v>
          </cell>
          <cell r="G484" t="str">
            <v>AGNES FATRICIA</v>
          </cell>
          <cell r="H484" t="str">
            <v>B</v>
          </cell>
          <cell r="I484" t="str">
            <v>P</v>
          </cell>
          <cell r="J484" t="str">
            <v>Medan, 8/26/1992</v>
          </cell>
        </row>
        <row r="485">
          <cell r="A485" t="str">
            <v>PRIMA</v>
          </cell>
          <cell r="B485" t="str">
            <v>MO - G</v>
          </cell>
          <cell r="D485" t="str">
            <v>LL (Baggage Service) F/A</v>
          </cell>
          <cell r="E485">
            <v>40819</v>
          </cell>
          <cell r="F485">
            <v>5110224</v>
          </cell>
          <cell r="G485" t="str">
            <v>DIAN CAHYA LESTARI</v>
          </cell>
          <cell r="H485" t="str">
            <v>B</v>
          </cell>
          <cell r="I485" t="str">
            <v>P</v>
          </cell>
          <cell r="J485" t="str">
            <v>Tangerang, 26-10-1993</v>
          </cell>
          <cell r="K485" t="str">
            <v>TRAVEL DOCUMENT, DCS BASIC CHECK IN</v>
          </cell>
          <cell r="N485" t="str">
            <v>ISLAM</v>
          </cell>
        </row>
        <row r="486">
          <cell r="A486" t="str">
            <v>PRIMA</v>
          </cell>
          <cell r="B486" t="str">
            <v>MO - G</v>
          </cell>
          <cell r="D486" t="str">
            <v>LL (Baggage Service) F/A</v>
          </cell>
          <cell r="E486">
            <v>40890</v>
          </cell>
          <cell r="F486" t="str">
            <v>5110384</v>
          </cell>
          <cell r="G486" t="str">
            <v>IMRONA</v>
          </cell>
          <cell r="H486" t="str">
            <v>B</v>
          </cell>
          <cell r="I486" t="str">
            <v>P</v>
          </cell>
          <cell r="J486" t="str">
            <v>Aceh, 06-01-1993</v>
          </cell>
          <cell r="N486" t="str">
            <v>ISLAM</v>
          </cell>
          <cell r="O486" t="str">
            <v>Dusun Rejosari Wonosari Tamiang Hulu ACEH</v>
          </cell>
          <cell r="P486" t="str">
            <v>085270995145</v>
          </cell>
        </row>
        <row r="487">
          <cell r="A487" t="str">
            <v>PRIMA</v>
          </cell>
          <cell r="B487" t="str">
            <v>MO - G</v>
          </cell>
          <cell r="D487" t="str">
            <v>LL (Baggage Service) F/B</v>
          </cell>
          <cell r="E487">
            <v>41290</v>
          </cell>
          <cell r="F487" t="str">
            <v>5130033</v>
          </cell>
          <cell r="G487" t="str">
            <v>SEPTAULINA SIMARMATA</v>
          </cell>
          <cell r="H487" t="str">
            <v>B</v>
          </cell>
          <cell r="I487" t="str">
            <v>P</v>
          </cell>
          <cell r="J487" t="str">
            <v>Seribu Dolok, 9/11/1990</v>
          </cell>
          <cell r="S487" t="str">
            <v>PENGGANTI</v>
          </cell>
        </row>
        <row r="488">
          <cell r="A488" t="str">
            <v>PRIMA</v>
          </cell>
          <cell r="B488" t="str">
            <v>MO - G</v>
          </cell>
          <cell r="D488" t="str">
            <v>LL (Baggage Service) F/B</v>
          </cell>
          <cell r="E488">
            <v>41564</v>
          </cell>
          <cell r="F488">
            <v>5130302</v>
          </cell>
          <cell r="G488" t="str">
            <v>IIS KARLINA</v>
          </cell>
          <cell r="H488" t="str">
            <v>B</v>
          </cell>
          <cell r="I488" t="str">
            <v>P</v>
          </cell>
          <cell r="S488" t="str">
            <v>PENGGANTI</v>
          </cell>
        </row>
        <row r="489">
          <cell r="A489" t="str">
            <v>PRIMA</v>
          </cell>
          <cell r="B489" t="str">
            <v>MO - G</v>
          </cell>
          <cell r="D489" t="str">
            <v>LL (Baggage Service) F/C</v>
          </cell>
          <cell r="E489">
            <v>41002</v>
          </cell>
          <cell r="F489">
            <v>5120120</v>
          </cell>
          <cell r="G489" t="str">
            <v>MAISARAH</v>
          </cell>
          <cell r="H489" t="str">
            <v>B</v>
          </cell>
          <cell r="I489" t="str">
            <v>P</v>
          </cell>
          <cell r="J489" t="str">
            <v>Pangkalan Susu, 28-07-1984</v>
          </cell>
          <cell r="N489" t="str">
            <v>ISLAM</v>
          </cell>
          <cell r="O489" t="str">
            <v>Wonosari T.Morawa Pasar 6 Kab.Deli Serdang Sumatera Utra</v>
          </cell>
          <cell r="P489" t="str">
            <v>087809912566</v>
          </cell>
        </row>
        <row r="490">
          <cell r="A490" t="str">
            <v>PRIMA</v>
          </cell>
          <cell r="B490" t="str">
            <v>MO - G</v>
          </cell>
          <cell r="D490" t="str">
            <v>LL (Baggage Service) F/C</v>
          </cell>
          <cell r="E490">
            <v>41290</v>
          </cell>
          <cell r="F490">
            <v>5130028</v>
          </cell>
          <cell r="G490" t="str">
            <v>NANANG PRIANTA</v>
          </cell>
          <cell r="H490" t="str">
            <v>B</v>
          </cell>
          <cell r="I490" t="str">
            <v>L</v>
          </cell>
          <cell r="J490" t="str">
            <v>Bantul, 6/17/1989</v>
          </cell>
          <cell r="S490" t="str">
            <v>PENGGANTI</v>
          </cell>
        </row>
        <row r="491">
          <cell r="A491" t="str">
            <v>PRIMA</v>
          </cell>
          <cell r="B491" t="str">
            <v>MO - G</v>
          </cell>
          <cell r="D491" t="str">
            <v>LL (Baggage Service) F/C</v>
          </cell>
          <cell r="E491">
            <v>41395</v>
          </cell>
          <cell r="F491" t="str">
            <v>5130133</v>
          </cell>
          <cell r="G491" t="str">
            <v>ERIZA NURUL INSANI</v>
          </cell>
          <cell r="H491" t="str">
            <v>B</v>
          </cell>
          <cell r="I491" t="str">
            <v>P</v>
          </cell>
          <cell r="S491" t="str">
            <v>PENGGANTI</v>
          </cell>
        </row>
        <row r="492">
          <cell r="A492" t="str">
            <v>PRIMA</v>
          </cell>
          <cell r="B492" t="str">
            <v>MO - G</v>
          </cell>
          <cell r="D492" t="str">
            <v>LL (Baggage Service) F/C</v>
          </cell>
          <cell r="E492">
            <v>41626</v>
          </cell>
          <cell r="F492">
            <v>5130345</v>
          </cell>
          <cell r="G492" t="str">
            <v>RIZKY DANA HIMAWAN</v>
          </cell>
          <cell r="H492" t="str">
            <v>B</v>
          </cell>
          <cell r="I492" t="str">
            <v>L</v>
          </cell>
          <cell r="S492" t="str">
            <v>PENGGANTI</v>
          </cell>
        </row>
        <row r="493">
          <cell r="A493" t="str">
            <v>PRIMA</v>
          </cell>
          <cell r="B493" t="str">
            <v>MO - G</v>
          </cell>
          <cell r="D493" t="str">
            <v>PIC BRS</v>
          </cell>
          <cell r="E493">
            <v>40840</v>
          </cell>
          <cell r="F493" t="str">
            <v>5110242</v>
          </cell>
          <cell r="G493" t="str">
            <v>EMELIA SUSANNA</v>
          </cell>
          <cell r="H493" t="str">
            <v>B</v>
          </cell>
          <cell r="I493" t="str">
            <v>P</v>
          </cell>
          <cell r="J493" t="str">
            <v>Tigapanah, 21-11-1993</v>
          </cell>
          <cell r="N493" t="str">
            <v>KRISTEN</v>
          </cell>
          <cell r="O493" t="str">
            <v>Desa.Siraman Kec.Beras Jahe Kb.Karo Sumtra Utara</v>
          </cell>
          <cell r="P493" t="str">
            <v>085762383524</v>
          </cell>
        </row>
        <row r="494">
          <cell r="A494" t="str">
            <v>PRIMA</v>
          </cell>
          <cell r="B494" t="str">
            <v>MO - G</v>
          </cell>
          <cell r="D494" t="str">
            <v xml:space="preserve">Check In Counter Premium </v>
          </cell>
          <cell r="E494">
            <v>42006</v>
          </cell>
          <cell r="F494">
            <v>5141226</v>
          </cell>
          <cell r="G494" t="str">
            <v>M. ABDUL KHOIR NURUL JOHAN</v>
          </cell>
          <cell r="H494" t="str">
            <v>B</v>
          </cell>
          <cell r="I494" t="str">
            <v>L</v>
          </cell>
          <cell r="N494" t="str">
            <v>ISLAM</v>
          </cell>
          <cell r="S494" t="str">
            <v>PENGGANTIAN</v>
          </cell>
        </row>
        <row r="495">
          <cell r="A495" t="str">
            <v>PRIMA</v>
          </cell>
          <cell r="B495" t="str">
            <v>MO - G</v>
          </cell>
          <cell r="C495" t="str">
            <v>COSTUMER SERVICE POST FLIGHT</v>
          </cell>
          <cell r="D495" t="str">
            <v>CS/ POST FLIGHT</v>
          </cell>
          <cell r="E495">
            <v>39083</v>
          </cell>
          <cell r="F495" t="str">
            <v>5107135</v>
          </cell>
          <cell r="G495" t="str">
            <v>ANDI ROCHMAN</v>
          </cell>
          <cell r="H495" t="str">
            <v>D/STF</v>
          </cell>
          <cell r="I495" t="str">
            <v>L</v>
          </cell>
          <cell r="J495" t="str">
            <v>Tangerang, 11/28/1977</v>
          </cell>
        </row>
        <row r="496">
          <cell r="A496" t="str">
            <v>PRIMA</v>
          </cell>
          <cell r="B496" t="str">
            <v>MO - G</v>
          </cell>
          <cell r="D496" t="str">
            <v>CS/ POST FLIGHT</v>
          </cell>
          <cell r="E496">
            <v>40403</v>
          </cell>
          <cell r="F496">
            <v>5108119</v>
          </cell>
          <cell r="G496" t="str">
            <v>H TASRIEF DIGARA ST</v>
          </cell>
          <cell r="H496" t="str">
            <v>D/STF</v>
          </cell>
          <cell r="I496" t="str">
            <v>L</v>
          </cell>
          <cell r="J496" t="str">
            <v>Jakarta, 18-04-1983</v>
          </cell>
          <cell r="N496" t="str">
            <v>ISLAM</v>
          </cell>
        </row>
        <row r="497">
          <cell r="A497" t="str">
            <v>PRIMA</v>
          </cell>
          <cell r="B497" t="str">
            <v>MO - G</v>
          </cell>
          <cell r="D497" t="str">
            <v>CS/ POST FLIGHT</v>
          </cell>
          <cell r="E497">
            <v>40217</v>
          </cell>
          <cell r="F497">
            <v>5107883</v>
          </cell>
          <cell r="G497" t="str">
            <v>KIKI RIZKI AKMALIA</v>
          </cell>
          <cell r="H497" t="str">
            <v>C/STF</v>
          </cell>
          <cell r="I497" t="str">
            <v>P</v>
          </cell>
          <cell r="J497" t="str">
            <v>Binjai, 20-06-1992</v>
          </cell>
          <cell r="N497" t="str">
            <v>ISLAM</v>
          </cell>
        </row>
        <row r="498">
          <cell r="A498" t="str">
            <v>PRIMA</v>
          </cell>
          <cell r="B498" t="str">
            <v>MO - G</v>
          </cell>
          <cell r="D498" t="str">
            <v>CS/ POST FLIGHT</v>
          </cell>
          <cell r="E498">
            <v>40688</v>
          </cell>
          <cell r="F498">
            <v>5110075</v>
          </cell>
          <cell r="G498" t="str">
            <v>AGUSTIANES TARIGAN</v>
          </cell>
          <cell r="H498" t="str">
            <v>B</v>
          </cell>
          <cell r="I498" t="str">
            <v>L</v>
          </cell>
          <cell r="J498" t="str">
            <v>Jakarta, 08-08-1984</v>
          </cell>
          <cell r="N498" t="str">
            <v>KRISTEN</v>
          </cell>
        </row>
        <row r="499">
          <cell r="A499" t="str">
            <v>PRIMA</v>
          </cell>
          <cell r="B499" t="str">
            <v>MO - G</v>
          </cell>
          <cell r="D499" t="str">
            <v>CS/ POST FLIGHT</v>
          </cell>
          <cell r="E499">
            <v>41626</v>
          </cell>
          <cell r="F499">
            <v>5130336</v>
          </cell>
          <cell r="G499" t="str">
            <v>AZIZ FADLI RUKMANA</v>
          </cell>
          <cell r="H499" t="str">
            <v>B</v>
          </cell>
          <cell r="I499" t="str">
            <v>L</v>
          </cell>
          <cell r="S499" t="str">
            <v>PENGGANTI</v>
          </cell>
        </row>
        <row r="500">
          <cell r="A500" t="str">
            <v>PRIMA</v>
          </cell>
          <cell r="B500" t="str">
            <v>MO - G</v>
          </cell>
          <cell r="D500" t="str">
            <v>CS/ POST FLIGHT</v>
          </cell>
          <cell r="E500">
            <v>41215</v>
          </cell>
          <cell r="F500" t="str">
            <v>5120390</v>
          </cell>
          <cell r="G500" t="str">
            <v>DWI SETIYO RINI</v>
          </cell>
          <cell r="H500" t="str">
            <v>B</v>
          </cell>
          <cell r="I500" t="str">
            <v>P</v>
          </cell>
          <cell r="J500" t="str">
            <v>Pati, 1/17/1994</v>
          </cell>
        </row>
        <row r="501">
          <cell r="A501" t="str">
            <v>PRIMA</v>
          </cell>
          <cell r="B501" t="str">
            <v>MO - G</v>
          </cell>
          <cell r="D501" t="str">
            <v>CS/ POST FLIGHT</v>
          </cell>
          <cell r="E501">
            <v>40940</v>
          </cell>
          <cell r="F501">
            <v>5120047</v>
          </cell>
          <cell r="G501" t="str">
            <v>FEBRIANA LAKSITA</v>
          </cell>
          <cell r="H501" t="str">
            <v>B</v>
          </cell>
          <cell r="I501" t="str">
            <v>P</v>
          </cell>
          <cell r="J501" t="str">
            <v>Kota Gajah, 23-02-1993</v>
          </cell>
          <cell r="N501" t="str">
            <v>ISLAM</v>
          </cell>
        </row>
        <row r="502">
          <cell r="A502" t="str">
            <v>PRIMA</v>
          </cell>
          <cell r="B502" t="str">
            <v>MO - G</v>
          </cell>
          <cell r="D502" t="str">
            <v>CS/ POST FLIGHT</v>
          </cell>
          <cell r="E502">
            <v>41178</v>
          </cell>
          <cell r="F502" t="str">
            <v>5120299</v>
          </cell>
          <cell r="G502" t="str">
            <v>INDRA RUKMANA</v>
          </cell>
          <cell r="H502" t="str">
            <v>B</v>
          </cell>
          <cell r="I502" t="str">
            <v>L</v>
          </cell>
          <cell r="J502" t="str">
            <v>Cirebon, 11/21/1989</v>
          </cell>
        </row>
        <row r="503">
          <cell r="A503" t="str">
            <v>PRIMA</v>
          </cell>
          <cell r="B503" t="str">
            <v>MO - G</v>
          </cell>
          <cell r="D503" t="str">
            <v>CS/ POST FLIGHT</v>
          </cell>
          <cell r="E503">
            <v>40819</v>
          </cell>
          <cell r="F503">
            <v>5110236</v>
          </cell>
          <cell r="G503" t="str">
            <v>LINDA OKTAWATI</v>
          </cell>
          <cell r="H503" t="str">
            <v>B</v>
          </cell>
          <cell r="I503" t="str">
            <v>P</v>
          </cell>
          <cell r="J503" t="str">
            <v>Lampung, 01-10-1983</v>
          </cell>
          <cell r="N503" t="str">
            <v>ISLAM</v>
          </cell>
        </row>
        <row r="504">
          <cell r="A504" t="str">
            <v>PRIMA</v>
          </cell>
          <cell r="B504" t="str">
            <v>MO - G</v>
          </cell>
          <cell r="D504" t="str">
            <v>CS/ POST FLIGHT</v>
          </cell>
          <cell r="E504">
            <v>40688</v>
          </cell>
          <cell r="F504">
            <v>5110087</v>
          </cell>
          <cell r="G504" t="str">
            <v>M.IQBAL PARANGIN ANGIN</v>
          </cell>
          <cell r="H504" t="str">
            <v>B</v>
          </cell>
          <cell r="I504" t="str">
            <v>L</v>
          </cell>
          <cell r="J504" t="str">
            <v>Binjai, 23-04-1989</v>
          </cell>
          <cell r="N504" t="str">
            <v>ISLAM</v>
          </cell>
        </row>
        <row r="505">
          <cell r="A505" t="str">
            <v>PRIMA</v>
          </cell>
          <cell r="B505" t="str">
            <v>MO - G</v>
          </cell>
          <cell r="D505" t="str">
            <v>CS/ POST FLIGHT</v>
          </cell>
          <cell r="E505">
            <v>40973</v>
          </cell>
          <cell r="F505">
            <v>5120093</v>
          </cell>
          <cell r="G505" t="str">
            <v>NYOMAN SIDIARTHA</v>
          </cell>
          <cell r="H505" t="str">
            <v>B</v>
          </cell>
          <cell r="I505" t="str">
            <v>L</v>
          </cell>
          <cell r="J505" t="str">
            <v>Banjar Tageha, 4/20/1993</v>
          </cell>
        </row>
        <row r="506">
          <cell r="A506" t="str">
            <v>PRIMA</v>
          </cell>
          <cell r="B506" t="str">
            <v>MO - G</v>
          </cell>
          <cell r="D506" t="str">
            <v>CS/ POST FLIGHT</v>
          </cell>
          <cell r="E506">
            <v>40819</v>
          </cell>
          <cell r="F506">
            <v>5110230</v>
          </cell>
          <cell r="G506" t="str">
            <v>PRIMA YANDI SADI</v>
          </cell>
          <cell r="H506" t="str">
            <v>B</v>
          </cell>
          <cell r="I506" t="str">
            <v>L</v>
          </cell>
          <cell r="J506" t="str">
            <v>Manado, 06-03-1988</v>
          </cell>
          <cell r="N506" t="str">
            <v>ISLAM</v>
          </cell>
        </row>
        <row r="507">
          <cell r="A507" t="str">
            <v>PRIMA</v>
          </cell>
          <cell r="B507" t="str">
            <v>MO - G</v>
          </cell>
          <cell r="D507" t="str">
            <v>CS/ POST FLIGHT</v>
          </cell>
          <cell r="E507">
            <v>41451</v>
          </cell>
          <cell r="F507" t="str">
            <v>5130183</v>
          </cell>
          <cell r="G507" t="str">
            <v>SASONGKO JATI PAMILIH</v>
          </cell>
          <cell r="H507" t="str">
            <v>B</v>
          </cell>
          <cell r="I507" t="str">
            <v>L</v>
          </cell>
          <cell r="S507" t="str">
            <v>PENGGANTI</v>
          </cell>
        </row>
        <row r="508">
          <cell r="A508" t="str">
            <v>PRIMA</v>
          </cell>
          <cell r="B508" t="str">
            <v>MO - G</v>
          </cell>
          <cell r="C508" t="str">
            <v xml:space="preserve">CS POST &amp; PRE FLIGHT F/C </v>
          </cell>
          <cell r="D508" t="str">
            <v>CS Pre Flight F/C</v>
          </cell>
          <cell r="E508">
            <v>39100</v>
          </cell>
          <cell r="F508" t="str">
            <v>5107117</v>
          </cell>
          <cell r="G508" t="str">
            <v>ADITYA JAYA KASIDI</v>
          </cell>
          <cell r="H508" t="str">
            <v>D/STF</v>
          </cell>
          <cell r="I508" t="str">
            <v>L</v>
          </cell>
          <cell r="J508" t="str">
            <v>Jakarta, 23-09-1978</v>
          </cell>
          <cell r="N508" t="str">
            <v>ISLAM</v>
          </cell>
        </row>
        <row r="509">
          <cell r="A509" t="str">
            <v>PRIMA</v>
          </cell>
          <cell r="B509" t="str">
            <v>MO - G</v>
          </cell>
          <cell r="D509" t="str">
            <v>CS Post Flight F/B</v>
          </cell>
          <cell r="E509">
            <v>39083</v>
          </cell>
          <cell r="F509" t="str">
            <v>5107171</v>
          </cell>
          <cell r="G509" t="str">
            <v>DAVID YOSUA R</v>
          </cell>
          <cell r="H509" t="str">
            <v>D/STF</v>
          </cell>
          <cell r="I509" t="str">
            <v>L</v>
          </cell>
          <cell r="J509" t="str">
            <v>Jakarta, 09-09-1978</v>
          </cell>
          <cell r="N509" t="str">
            <v>KRISTEN</v>
          </cell>
        </row>
        <row r="510">
          <cell r="A510" t="str">
            <v>PRIMA</v>
          </cell>
          <cell r="B510" t="str">
            <v>MO - G</v>
          </cell>
          <cell r="D510" t="str">
            <v>CS Desk F/B</v>
          </cell>
          <cell r="E510">
            <v>39801</v>
          </cell>
          <cell r="F510" t="str">
            <v>5107717</v>
          </cell>
          <cell r="G510" t="str">
            <v>MEYLANI SITOMPUL</v>
          </cell>
          <cell r="H510" t="str">
            <v>D/STF</v>
          </cell>
          <cell r="I510" t="str">
            <v>P</v>
          </cell>
          <cell r="J510" t="str">
            <v>Medan, 12-05-1989</v>
          </cell>
          <cell r="N510" t="str">
            <v>KRISTEN</v>
          </cell>
        </row>
        <row r="511">
          <cell r="A511" t="str">
            <v>PRIMA</v>
          </cell>
          <cell r="B511" t="str">
            <v>MO - G</v>
          </cell>
          <cell r="D511" t="str">
            <v>CS Desk F/A</v>
          </cell>
          <cell r="E511">
            <v>39630</v>
          </cell>
          <cell r="F511">
            <v>5107643</v>
          </cell>
          <cell r="G511" t="str">
            <v>RIRIS RIZQILAH</v>
          </cell>
          <cell r="H511" t="str">
            <v>D/STF</v>
          </cell>
          <cell r="I511" t="str">
            <v>P</v>
          </cell>
          <cell r="J511" t="str">
            <v>Pekalongan, 25-03-1989</v>
          </cell>
          <cell r="N511" t="str">
            <v>ISLAM</v>
          </cell>
        </row>
        <row r="512">
          <cell r="A512" t="str">
            <v>PRIMA</v>
          </cell>
          <cell r="B512" t="str">
            <v>MO - G</v>
          </cell>
          <cell r="D512" t="str">
            <v>CS Desk F/D</v>
          </cell>
          <cell r="E512">
            <v>39438</v>
          </cell>
          <cell r="F512" t="str">
            <v>5107556</v>
          </cell>
          <cell r="G512" t="str">
            <v>SAUT M SARAGIH</v>
          </cell>
          <cell r="H512" t="str">
            <v>D/STF</v>
          </cell>
          <cell r="I512" t="str">
            <v>L</v>
          </cell>
          <cell r="J512" t="str">
            <v>P.Siantar, 05-12-1985</v>
          </cell>
          <cell r="N512" t="str">
            <v>KRISTEN</v>
          </cell>
          <cell r="O512" t="str">
            <v>Jl.Tanjung Sari No.02 Tangerang</v>
          </cell>
          <cell r="P512" t="str">
            <v>081368845419</v>
          </cell>
        </row>
        <row r="513">
          <cell r="A513" t="str">
            <v>PRIMA</v>
          </cell>
          <cell r="B513" t="str">
            <v>MO - G</v>
          </cell>
          <cell r="D513" t="str">
            <v>CS Desk F/B</v>
          </cell>
          <cell r="E513">
            <v>39083</v>
          </cell>
          <cell r="F513" t="str">
            <v>5107366</v>
          </cell>
          <cell r="G513" t="str">
            <v>YANDRIS HADI</v>
          </cell>
          <cell r="H513" t="str">
            <v>D/STF</v>
          </cell>
          <cell r="I513" t="str">
            <v>L</v>
          </cell>
          <cell r="J513" t="str">
            <v>Jakarta, 25-01-1963</v>
          </cell>
          <cell r="N513" t="str">
            <v>ISLAM</v>
          </cell>
          <cell r="O513" t="str">
            <v>Jl.Bungur Besar  8D/191  Jakarta Pusat</v>
          </cell>
          <cell r="P513" t="str">
            <v>08179104494</v>
          </cell>
        </row>
        <row r="514">
          <cell r="A514" t="str">
            <v>PRIMA</v>
          </cell>
          <cell r="B514" t="str">
            <v>MO - G</v>
          </cell>
          <cell r="D514" t="str">
            <v>CS Desk F/A</v>
          </cell>
          <cell r="E514">
            <v>39692</v>
          </cell>
          <cell r="F514" t="str">
            <v>5107660</v>
          </cell>
          <cell r="G514" t="str">
            <v>YOGA EKA PRASETIA</v>
          </cell>
          <cell r="H514" t="str">
            <v>D/STF</v>
          </cell>
          <cell r="I514" t="str">
            <v>L</v>
          </cell>
          <cell r="J514" t="str">
            <v>Jakarta, 25-10-1985</v>
          </cell>
          <cell r="N514" t="str">
            <v>ISLAM</v>
          </cell>
        </row>
        <row r="515">
          <cell r="A515" t="str">
            <v>PRIMA</v>
          </cell>
          <cell r="B515" t="str">
            <v>MO - G</v>
          </cell>
          <cell r="D515" t="str">
            <v>CS Desk F/C</v>
          </cell>
          <cell r="E515">
            <v>40403</v>
          </cell>
          <cell r="F515">
            <v>5108128</v>
          </cell>
          <cell r="G515" t="str">
            <v>MIFTAH FITRIA ANWAR</v>
          </cell>
          <cell r="H515" t="str">
            <v>C/STF</v>
          </cell>
          <cell r="I515" t="str">
            <v>P</v>
          </cell>
          <cell r="J515" t="str">
            <v>Jakarta, 09-04-1992</v>
          </cell>
          <cell r="N515" t="str">
            <v>ISLAM</v>
          </cell>
        </row>
        <row r="516">
          <cell r="A516" t="str">
            <v>PRIMA</v>
          </cell>
          <cell r="B516" t="str">
            <v>MO - G</v>
          </cell>
          <cell r="D516" t="str">
            <v>CS Desk F/D</v>
          </cell>
          <cell r="E516">
            <v>40529</v>
          </cell>
          <cell r="F516">
            <v>5108262</v>
          </cell>
          <cell r="G516" t="str">
            <v>SYEFTIAN WAHYU</v>
          </cell>
          <cell r="H516" t="str">
            <v>C/STF</v>
          </cell>
          <cell r="I516" t="str">
            <v>L</v>
          </cell>
          <cell r="J516" t="str">
            <v>SukaBumi, 15-06-1991</v>
          </cell>
          <cell r="N516" t="str">
            <v>ISLAM</v>
          </cell>
        </row>
        <row r="517">
          <cell r="A517" t="str">
            <v>PRIMA</v>
          </cell>
          <cell r="B517" t="str">
            <v>MO - G</v>
          </cell>
          <cell r="D517" t="str">
            <v>CIC / F / B</v>
          </cell>
          <cell r="E517">
            <v>41996</v>
          </cell>
          <cell r="F517">
            <v>5141114</v>
          </cell>
          <cell r="G517" t="str">
            <v>ANDRE RIVALDI</v>
          </cell>
          <cell r="H517" t="str">
            <v>B</v>
          </cell>
          <cell r="I517" t="str">
            <v>L</v>
          </cell>
          <cell r="N517" t="str">
            <v>ISLAM</v>
          </cell>
          <cell r="S517" t="str">
            <v>PENAMBAHAN</v>
          </cell>
        </row>
        <row r="518">
          <cell r="A518" t="str">
            <v>PRIMA</v>
          </cell>
          <cell r="B518" t="str">
            <v>MO - G</v>
          </cell>
          <cell r="D518" t="str">
            <v>CS Desk F/C</v>
          </cell>
          <cell r="E518">
            <v>41488</v>
          </cell>
          <cell r="F518">
            <v>5130217</v>
          </cell>
          <cell r="G518" t="str">
            <v>ANDRI PRIYANTO</v>
          </cell>
          <cell r="H518" t="str">
            <v>B</v>
          </cell>
          <cell r="I518" t="str">
            <v>L</v>
          </cell>
          <cell r="S518" t="str">
            <v>PENGGANTI</v>
          </cell>
        </row>
        <row r="519">
          <cell r="A519" t="str">
            <v>PRIMA</v>
          </cell>
          <cell r="B519" t="str">
            <v>MO - G</v>
          </cell>
          <cell r="C519" t="str">
            <v>DIKEMBALIKAN TMT 01 MARET 2015</v>
          </cell>
          <cell r="D519" t="str">
            <v>CS Desk F/C</v>
          </cell>
          <cell r="E519">
            <v>40940</v>
          </cell>
          <cell r="F519">
            <v>5120046</v>
          </cell>
          <cell r="G519" t="str">
            <v>DWI WIKA NATA DINATA</v>
          </cell>
          <cell r="H519" t="str">
            <v>B</v>
          </cell>
          <cell r="I519" t="str">
            <v>P</v>
          </cell>
          <cell r="J519" t="str">
            <v>Tanjung Enim, 10/23/1989</v>
          </cell>
        </row>
        <row r="520">
          <cell r="A520" t="str">
            <v>PRIMA</v>
          </cell>
          <cell r="B520" t="str">
            <v>MO - G</v>
          </cell>
          <cell r="D520" t="str">
            <v>CS Desk F/C</v>
          </cell>
          <cell r="E520">
            <v>41290</v>
          </cell>
          <cell r="F520">
            <v>5130047</v>
          </cell>
          <cell r="G520" t="str">
            <v>ELSA NURCAHYANTI</v>
          </cell>
          <cell r="H520" t="str">
            <v>B</v>
          </cell>
          <cell r="I520" t="str">
            <v>P</v>
          </cell>
          <cell r="J520" t="str">
            <v>Klaten, 6/21/1993</v>
          </cell>
          <cell r="S520" t="str">
            <v>PENGGANTI</v>
          </cell>
        </row>
        <row r="521">
          <cell r="A521" t="str">
            <v>PRIMA</v>
          </cell>
          <cell r="B521" t="str">
            <v>MO - G</v>
          </cell>
          <cell r="D521" t="str">
            <v>CS Desk F/B</v>
          </cell>
          <cell r="E521">
            <v>41487</v>
          </cell>
          <cell r="F521">
            <v>5120358</v>
          </cell>
          <cell r="G521" t="str">
            <v>FAJAR KHAIRUL. W</v>
          </cell>
          <cell r="H521" t="str">
            <v>B</v>
          </cell>
          <cell r="I521" t="str">
            <v>L</v>
          </cell>
          <cell r="S521" t="str">
            <v>PENGGANTI</v>
          </cell>
        </row>
        <row r="522">
          <cell r="A522" t="str">
            <v>PRIMA</v>
          </cell>
          <cell r="B522" t="str">
            <v>MO - G</v>
          </cell>
          <cell r="D522" t="str">
            <v>CS Desk F/D</v>
          </cell>
          <cell r="E522">
            <v>41015</v>
          </cell>
          <cell r="F522">
            <v>5120158</v>
          </cell>
          <cell r="G522" t="str">
            <v>FREDO APRILANDI</v>
          </cell>
          <cell r="H522" t="str">
            <v>B</v>
          </cell>
          <cell r="I522" t="str">
            <v>L</v>
          </cell>
          <cell r="J522" t="str">
            <v>Lampung, 4/26/1991</v>
          </cell>
          <cell r="K522" t="str">
            <v>ON - SITE COACHING</v>
          </cell>
        </row>
        <row r="523">
          <cell r="A523" t="str">
            <v>PRIMA</v>
          </cell>
          <cell r="B523" t="str">
            <v>MO - G</v>
          </cell>
          <cell r="D523" t="str">
            <v>CS Post Flight F/A</v>
          </cell>
          <cell r="E523">
            <v>40840</v>
          </cell>
          <cell r="F523">
            <v>5110247</v>
          </cell>
          <cell r="G523" t="str">
            <v>HAN NURIL HUDA</v>
          </cell>
          <cell r="H523" t="str">
            <v>B</v>
          </cell>
          <cell r="I523" t="str">
            <v>L</v>
          </cell>
          <cell r="J523" t="str">
            <v>Beringin Jaya, 10-06-1993</v>
          </cell>
          <cell r="N523" t="str">
            <v>ISLAM</v>
          </cell>
        </row>
        <row r="524">
          <cell r="A524" t="str">
            <v>PRIMA</v>
          </cell>
          <cell r="B524" t="str">
            <v>MO - G</v>
          </cell>
          <cell r="D524" t="str">
            <v>CS Desk F/A</v>
          </cell>
          <cell r="E524">
            <v>41136</v>
          </cell>
          <cell r="F524" t="str">
            <v>5120277</v>
          </cell>
          <cell r="G524" t="str">
            <v>IRFAN MUKTI</v>
          </cell>
          <cell r="H524" t="str">
            <v>B</v>
          </cell>
          <cell r="I524" t="str">
            <v>L</v>
          </cell>
          <cell r="J524" t="str">
            <v>Jakarta, 9/13/1989</v>
          </cell>
        </row>
        <row r="525">
          <cell r="A525" t="str">
            <v>PRIMA</v>
          </cell>
          <cell r="B525" t="str">
            <v>MO - G</v>
          </cell>
          <cell r="D525" t="str">
            <v>CS Desk F/B</v>
          </cell>
          <cell r="E525">
            <v>40840</v>
          </cell>
          <cell r="F525">
            <v>5110282</v>
          </cell>
          <cell r="G525" t="str">
            <v>JOVIAL FEBRI SATRIA</v>
          </cell>
          <cell r="H525" t="str">
            <v>B</v>
          </cell>
          <cell r="I525" t="str">
            <v>L</v>
          </cell>
          <cell r="J525" t="str">
            <v>Banjar Negara, 25-02-1993</v>
          </cell>
          <cell r="N525" t="str">
            <v>ISLAM</v>
          </cell>
        </row>
        <row r="526">
          <cell r="A526" t="str">
            <v>PRIMA</v>
          </cell>
          <cell r="B526" t="str">
            <v>MO - G</v>
          </cell>
          <cell r="D526" t="str">
            <v>CS Desk F/C</v>
          </cell>
          <cell r="E526">
            <v>41136</v>
          </cell>
          <cell r="F526" t="str">
            <v>5120280</v>
          </cell>
          <cell r="G526" t="str">
            <v>MAYA MONIKA</v>
          </cell>
          <cell r="H526" t="str">
            <v>B</v>
          </cell>
          <cell r="I526" t="str">
            <v>P</v>
          </cell>
          <cell r="J526" t="str">
            <v>Pekalongan, 4/14/1994</v>
          </cell>
        </row>
        <row r="527">
          <cell r="A527" t="str">
            <v>PRIMA</v>
          </cell>
          <cell r="B527" t="str">
            <v>MO - G</v>
          </cell>
          <cell r="D527" t="str">
            <v>CS Desk F/C</v>
          </cell>
          <cell r="E527">
            <v>40704</v>
          </cell>
          <cell r="F527">
            <v>5110120</v>
          </cell>
          <cell r="G527" t="str">
            <v>MIFTAKHUL JANNAH</v>
          </cell>
          <cell r="H527" t="str">
            <v>B</v>
          </cell>
          <cell r="I527" t="str">
            <v>P</v>
          </cell>
          <cell r="J527" t="str">
            <v>Magelang, 11-02-1991</v>
          </cell>
          <cell r="N527" t="str">
            <v>ISLAM</v>
          </cell>
        </row>
        <row r="528">
          <cell r="A528" t="str">
            <v>PRIMA</v>
          </cell>
          <cell r="B528" t="str">
            <v>MO - G</v>
          </cell>
          <cell r="D528" t="str">
            <v>CS Desk F/D</v>
          </cell>
          <cell r="E528">
            <v>40952</v>
          </cell>
          <cell r="F528">
            <v>5120052</v>
          </cell>
          <cell r="G528" t="str">
            <v>TIYA DWI JAYANI</v>
          </cell>
          <cell r="H528" t="str">
            <v>B</v>
          </cell>
          <cell r="I528" t="str">
            <v>P</v>
          </cell>
          <cell r="J528" t="str">
            <v>Mura Enim, 05-12-1990</v>
          </cell>
          <cell r="N528" t="str">
            <v>ISLAM</v>
          </cell>
        </row>
        <row r="529">
          <cell r="A529" t="str">
            <v>PRIMA</v>
          </cell>
          <cell r="B529" t="str">
            <v>MO - G</v>
          </cell>
          <cell r="D529" t="str">
            <v>CS Desk F/A</v>
          </cell>
          <cell r="E529">
            <v>40688</v>
          </cell>
          <cell r="F529">
            <v>5110101</v>
          </cell>
          <cell r="G529" t="str">
            <v>WILLY RAMADENI</v>
          </cell>
          <cell r="H529" t="str">
            <v>B</v>
          </cell>
          <cell r="I529" t="str">
            <v>P</v>
          </cell>
          <cell r="J529" t="str">
            <v>Padang, 23-03-1992</v>
          </cell>
          <cell r="N529" t="str">
            <v>ISLAM</v>
          </cell>
        </row>
        <row r="530">
          <cell r="A530" t="str">
            <v>PRIMA</v>
          </cell>
          <cell r="B530" t="str">
            <v>MO - G</v>
          </cell>
          <cell r="C530" t="str">
            <v xml:space="preserve">STAFF GO TEAM I - V </v>
          </cell>
          <cell r="D530" t="str">
            <v>Go Team / III</v>
          </cell>
          <cell r="E530">
            <v>39083</v>
          </cell>
          <cell r="F530" t="str">
            <v>5107145</v>
          </cell>
          <cell r="G530" t="str">
            <v>ARIEF BUDI SETIAWAN</v>
          </cell>
          <cell r="H530" t="str">
            <v>D/STF</v>
          </cell>
          <cell r="I530" t="str">
            <v>L</v>
          </cell>
          <cell r="J530" t="str">
            <v>Nganjuk, 12-01-1978</v>
          </cell>
          <cell r="N530" t="str">
            <v>ISLAM</v>
          </cell>
          <cell r="O530" t="str">
            <v>Jl,Dr Makaliwe I No.20 Rt.02/07 Grogol Jakarta Barat</v>
          </cell>
          <cell r="P530" t="str">
            <v>081381237426</v>
          </cell>
        </row>
        <row r="531">
          <cell r="A531" t="str">
            <v>PRIMA</v>
          </cell>
          <cell r="B531" t="str">
            <v>MO - G</v>
          </cell>
          <cell r="D531" t="str">
            <v>Go Team / II</v>
          </cell>
          <cell r="E531">
            <v>39100</v>
          </cell>
          <cell r="F531" t="str">
            <v>5107219</v>
          </cell>
          <cell r="G531" t="str">
            <v>HARRY WINATA</v>
          </cell>
          <cell r="H531" t="str">
            <v>D/STF</v>
          </cell>
          <cell r="I531" t="str">
            <v>L</v>
          </cell>
          <cell r="J531" t="str">
            <v>Jakarta, 08-03-1982</v>
          </cell>
          <cell r="N531" t="str">
            <v>ISLAM</v>
          </cell>
        </row>
        <row r="532">
          <cell r="A532" t="str">
            <v>PRIMA</v>
          </cell>
          <cell r="B532" t="str">
            <v>MO - G</v>
          </cell>
          <cell r="D532" t="str">
            <v>Go Team / II</v>
          </cell>
          <cell r="E532">
            <v>39630</v>
          </cell>
          <cell r="F532" t="str">
            <v>5107637</v>
          </cell>
          <cell r="G532" t="str">
            <v>MUHAMMAD UMAR</v>
          </cell>
          <cell r="H532" t="str">
            <v>D/STF</v>
          </cell>
          <cell r="I532" t="str">
            <v>L</v>
          </cell>
          <cell r="J532" t="str">
            <v>Ciamis, 13-12-1984</v>
          </cell>
          <cell r="N532" t="str">
            <v>ISLAM</v>
          </cell>
        </row>
        <row r="533">
          <cell r="A533" t="str">
            <v>PRIMA</v>
          </cell>
          <cell r="B533" t="str">
            <v>MO - G</v>
          </cell>
          <cell r="D533" t="str">
            <v>GL  Go Team / II</v>
          </cell>
          <cell r="E533">
            <v>39203</v>
          </cell>
          <cell r="F533" t="str">
            <v>5107449</v>
          </cell>
          <cell r="G533" t="str">
            <v>RIDHO AFRIZA</v>
          </cell>
          <cell r="H533" t="str">
            <v>D/STF</v>
          </cell>
          <cell r="I533" t="str">
            <v>L</v>
          </cell>
          <cell r="J533" t="str">
            <v>Jaya Pura, 17-01-1980</v>
          </cell>
          <cell r="N533" t="str">
            <v>ISLAM</v>
          </cell>
          <cell r="O533" t="str">
            <v>Tanjung Barat RT.004/002 Lenteng Agung - Jakarta Selatan</v>
          </cell>
          <cell r="P533" t="str">
            <v>081219841814</v>
          </cell>
        </row>
        <row r="534">
          <cell r="A534" t="str">
            <v>PRIMA</v>
          </cell>
          <cell r="B534" t="str">
            <v>MO - G</v>
          </cell>
          <cell r="D534" t="str">
            <v>Go Team / IV</v>
          </cell>
          <cell r="E534">
            <v>39083</v>
          </cell>
          <cell r="F534" t="str">
            <v>5107347</v>
          </cell>
          <cell r="G534" t="str">
            <v>TEGUH DWI HARYANTO</v>
          </cell>
          <cell r="H534" t="str">
            <v>D/STF</v>
          </cell>
          <cell r="I534" t="str">
            <v>L</v>
          </cell>
          <cell r="J534" t="str">
            <v>Jakarta, 16-10-1974</v>
          </cell>
          <cell r="N534" t="str">
            <v>ISLAM</v>
          </cell>
          <cell r="O534" t="str">
            <v>Jl.Cakrawala Rt.12/01 No.2 Kel.Kebon Pala Jakarta Timur</v>
          </cell>
          <cell r="P534" t="str">
            <v>081310809205</v>
          </cell>
        </row>
        <row r="535">
          <cell r="A535" t="str">
            <v>PRIMA</v>
          </cell>
          <cell r="B535" t="str">
            <v>MO - G</v>
          </cell>
          <cell r="D535" t="str">
            <v>Go Team / III</v>
          </cell>
          <cell r="E535">
            <v>40299</v>
          </cell>
          <cell r="F535">
            <v>5107945</v>
          </cell>
          <cell r="G535" t="str">
            <v>JONATHAN TARIGAN</v>
          </cell>
          <cell r="H535" t="str">
            <v>C/STF</v>
          </cell>
          <cell r="I535" t="str">
            <v>L</v>
          </cell>
          <cell r="J535" t="str">
            <v>PATUMBAK, 16-02-1991</v>
          </cell>
          <cell r="K535" t="str">
            <v>TRAVEL DOCUMENT</v>
          </cell>
          <cell r="N535" t="str">
            <v>ISLAM</v>
          </cell>
          <cell r="O535" t="str">
            <v>Jl.Pertahaanan Dusun II Desa Sigara - Gara Kec.Patumbak- Kab.deli Serdang</v>
          </cell>
          <cell r="P535" t="str">
            <v>085780404050</v>
          </cell>
        </row>
        <row r="536">
          <cell r="A536" t="str">
            <v>PRIMA</v>
          </cell>
          <cell r="B536" t="str">
            <v>MO - G</v>
          </cell>
          <cell r="D536" t="str">
            <v>Go Team / III</v>
          </cell>
          <cell r="E536">
            <v>40778</v>
          </cell>
          <cell r="F536">
            <v>5110180</v>
          </cell>
          <cell r="G536" t="str">
            <v>AGUNG SINGGIH</v>
          </cell>
          <cell r="H536" t="str">
            <v>B</v>
          </cell>
          <cell r="I536" t="str">
            <v>L</v>
          </cell>
          <cell r="J536" t="str">
            <v>LAMPUNG, 27-02-1993</v>
          </cell>
          <cell r="K536" t="str">
            <v>ON - SITE COACHING</v>
          </cell>
          <cell r="N536" t="str">
            <v>ISLAM</v>
          </cell>
          <cell r="O536" t="str">
            <v xml:space="preserve">Dusun III Rt. 005/002 Desa Sapto mulyo Kota Gajah LAMPUNG </v>
          </cell>
          <cell r="P536" t="str">
            <v>085769646740</v>
          </cell>
        </row>
        <row r="537">
          <cell r="A537" t="str">
            <v>PRIMA</v>
          </cell>
          <cell r="B537" t="str">
            <v>MO - G</v>
          </cell>
          <cell r="D537" t="str">
            <v>Go Team / I</v>
          </cell>
          <cell r="E537">
            <v>40889</v>
          </cell>
          <cell r="F537">
            <v>5110378</v>
          </cell>
          <cell r="G537" t="str">
            <v>DANANG NANO</v>
          </cell>
          <cell r="H537" t="str">
            <v>B</v>
          </cell>
          <cell r="I537" t="str">
            <v>L</v>
          </cell>
          <cell r="J537" t="str">
            <v>Pati, 01-04-1987</v>
          </cell>
          <cell r="N537" t="str">
            <v>ISLAM</v>
          </cell>
          <cell r="O537" t="str">
            <v>Ds. Raci Rt. 004/001 Kec. Batangan Pati JATENG</v>
          </cell>
          <cell r="P537" t="str">
            <v>085741168000</v>
          </cell>
        </row>
        <row r="538">
          <cell r="A538" t="str">
            <v>PRIMA</v>
          </cell>
          <cell r="B538" t="str">
            <v>MO - G</v>
          </cell>
          <cell r="D538" t="str">
            <v>Go Team / IV</v>
          </cell>
          <cell r="E538">
            <v>40732</v>
          </cell>
          <cell r="F538">
            <v>5110147</v>
          </cell>
          <cell r="G538" t="str">
            <v>ERIK ARDIYANSYAH</v>
          </cell>
          <cell r="H538" t="str">
            <v>B</v>
          </cell>
          <cell r="I538" t="str">
            <v>L</v>
          </cell>
          <cell r="J538" t="str">
            <v>Garut, 20-07-1974</v>
          </cell>
          <cell r="N538" t="str">
            <v>ISLAM</v>
          </cell>
          <cell r="O538" t="str">
            <v>Jl. Kumbang Raya Rt. 001/001 Pegadungan Kalideres JAK-BAR</v>
          </cell>
          <cell r="P538" t="str">
            <v>08170104097</v>
          </cell>
        </row>
        <row r="539">
          <cell r="A539" t="str">
            <v>PRIMA</v>
          </cell>
          <cell r="B539" t="str">
            <v>MO - G</v>
          </cell>
          <cell r="D539" t="str">
            <v>Go Team / V</v>
          </cell>
          <cell r="E539">
            <v>40688</v>
          </cell>
          <cell r="F539">
            <v>5110088</v>
          </cell>
          <cell r="G539" t="str">
            <v>MARTIN FAKHRI</v>
          </cell>
          <cell r="H539" t="str">
            <v>B</v>
          </cell>
          <cell r="I539" t="str">
            <v>L</v>
          </cell>
          <cell r="J539" t="str">
            <v>Jakarta, 28-09-1992</v>
          </cell>
          <cell r="N539" t="str">
            <v>ISLAM</v>
          </cell>
          <cell r="O539" t="str">
            <v>Komp. Garuda Blok D2 No. 20 Rt. 007/016 Kapmung Melayu Tangerang</v>
          </cell>
          <cell r="P539" t="str">
            <v>087808403906</v>
          </cell>
        </row>
        <row r="540">
          <cell r="A540" t="str">
            <v>PRIMA</v>
          </cell>
          <cell r="B540" t="str">
            <v>MO - G</v>
          </cell>
          <cell r="D540" t="str">
            <v>Go Team / V</v>
          </cell>
          <cell r="E540">
            <v>40759</v>
          </cell>
          <cell r="F540">
            <v>5110163</v>
          </cell>
          <cell r="G540" t="str">
            <v>MENAWAN TUA SITINJAK</v>
          </cell>
          <cell r="H540" t="str">
            <v>B</v>
          </cell>
          <cell r="I540" t="str">
            <v>L</v>
          </cell>
          <cell r="J540" t="str">
            <v>Aek Rihat, 17-09-1991</v>
          </cell>
          <cell r="N540" t="str">
            <v>KRISTEN</v>
          </cell>
        </row>
        <row r="541">
          <cell r="A541" t="str">
            <v>PRIMA</v>
          </cell>
          <cell r="B541" t="str">
            <v>MO - G</v>
          </cell>
          <cell r="D541" t="str">
            <v>Go Team / V</v>
          </cell>
          <cell r="E541">
            <v>40732</v>
          </cell>
          <cell r="F541">
            <v>5110146</v>
          </cell>
          <cell r="G541" t="str">
            <v>TOTO ARIYANTO</v>
          </cell>
          <cell r="H541" t="str">
            <v>B</v>
          </cell>
          <cell r="I541" t="str">
            <v>L</v>
          </cell>
          <cell r="J541" t="str">
            <v>Jakarta, 28-04-1970</v>
          </cell>
          <cell r="N541" t="str">
            <v>ISLAM</v>
          </cell>
          <cell r="O541" t="str">
            <v>Jl. Mutiara 2 Kav D.14/8 Jati Kramat Indah Jati Asih BEKASI</v>
          </cell>
          <cell r="P541" t="str">
            <v>08179909632</v>
          </cell>
        </row>
        <row r="542">
          <cell r="A542" t="str">
            <v>PRIMA</v>
          </cell>
          <cell r="B542" t="str">
            <v>MO - G</v>
          </cell>
          <cell r="C542" t="str">
            <v>SPECIAL ASSITANCE ABC</v>
          </cell>
          <cell r="D542" t="str">
            <v>SPECIAL ASSISTANCE GRP A</v>
          </cell>
          <cell r="E542">
            <v>40150</v>
          </cell>
          <cell r="F542" t="str">
            <v>5107842</v>
          </cell>
          <cell r="G542" t="str">
            <v>ACHMAD BIDAWI</v>
          </cell>
          <cell r="H542" t="str">
            <v>D/STF</v>
          </cell>
          <cell r="I542" t="str">
            <v>L</v>
          </cell>
          <cell r="J542" t="str">
            <v>Tangerang, 05-11-1979</v>
          </cell>
          <cell r="N542" t="str">
            <v>ISLAM</v>
          </cell>
        </row>
        <row r="543">
          <cell r="A543" t="str">
            <v>PRIMA</v>
          </cell>
          <cell r="B543" t="str">
            <v>MO - G</v>
          </cell>
          <cell r="D543" t="str">
            <v>SPECIAL ASSISTANCE GRP A</v>
          </cell>
          <cell r="E543">
            <v>39083</v>
          </cell>
          <cell r="F543" t="str">
            <v>5107341</v>
          </cell>
          <cell r="G543" t="str">
            <v>SYAIFUL INDRA</v>
          </cell>
          <cell r="H543" t="str">
            <v>D/STF</v>
          </cell>
          <cell r="I543" t="str">
            <v>L</v>
          </cell>
          <cell r="J543" t="str">
            <v>Riau, 3/20/1975</v>
          </cell>
        </row>
        <row r="544">
          <cell r="A544" t="str">
            <v>PRIMA</v>
          </cell>
          <cell r="B544" t="str">
            <v>MO - G</v>
          </cell>
          <cell r="D544" t="str">
            <v>SPECIAL ASSISTANCE GRP B</v>
          </cell>
          <cell r="E544">
            <v>39083</v>
          </cell>
          <cell r="F544" t="str">
            <v>5107123</v>
          </cell>
          <cell r="G544" t="str">
            <v>AGUS NUSSETO</v>
          </cell>
          <cell r="H544" t="str">
            <v>D/STF</v>
          </cell>
          <cell r="I544" t="str">
            <v>L</v>
          </cell>
          <cell r="J544" t="str">
            <v>Jakarta, 30-08-1977</v>
          </cell>
          <cell r="N544" t="str">
            <v>ISLAM</v>
          </cell>
          <cell r="O544" t="str">
            <v>Jl.Kol.Sutomo III/23 Cawang III Jakarta Timur</v>
          </cell>
          <cell r="P544" t="str">
            <v>081584699495</v>
          </cell>
        </row>
        <row r="545">
          <cell r="A545" t="str">
            <v>PRIMA</v>
          </cell>
          <cell r="B545" t="str">
            <v>MO - G</v>
          </cell>
          <cell r="D545" t="str">
            <v>SPECIAL ASSISTANCE GRP B</v>
          </cell>
          <cell r="E545">
            <v>39083</v>
          </cell>
          <cell r="F545" t="str">
            <v>5107214</v>
          </cell>
          <cell r="G545" t="str">
            <v>GUFRONI</v>
          </cell>
          <cell r="H545" t="str">
            <v>D/STF</v>
          </cell>
          <cell r="I545" t="str">
            <v>L</v>
          </cell>
          <cell r="J545" t="str">
            <v>Bandung, 6/21/1977</v>
          </cell>
        </row>
        <row r="546">
          <cell r="A546" t="str">
            <v>PRIMA</v>
          </cell>
          <cell r="B546" t="str">
            <v>MO - G</v>
          </cell>
          <cell r="D546" t="str">
            <v>SPECIAL ASSISTANCE GRP B</v>
          </cell>
          <cell r="E546">
            <v>40269</v>
          </cell>
          <cell r="F546">
            <v>5107919</v>
          </cell>
          <cell r="G546" t="str">
            <v>MOHAMAD RIDWAN</v>
          </cell>
          <cell r="H546" t="str">
            <v>D/STF</v>
          </cell>
          <cell r="I546" t="str">
            <v>L</v>
          </cell>
          <cell r="J546" t="str">
            <v>Cianjur, 3/3/1983</v>
          </cell>
        </row>
        <row r="547">
          <cell r="A547" t="str">
            <v>PRIMA</v>
          </cell>
          <cell r="B547" t="str">
            <v>MO - G</v>
          </cell>
          <cell r="D547" t="str">
            <v>SPECIAL ASSISTANCE GRP B</v>
          </cell>
          <cell r="E547">
            <v>39801</v>
          </cell>
          <cell r="F547" t="str">
            <v>5107702</v>
          </cell>
          <cell r="G547" t="str">
            <v>SAMSUL HAER</v>
          </cell>
          <cell r="H547" t="str">
            <v>D/STF</v>
          </cell>
          <cell r="I547" t="str">
            <v>L</v>
          </cell>
          <cell r="J547" t="str">
            <v>Tangerang, 7/17/1976</v>
          </cell>
        </row>
        <row r="548">
          <cell r="A548" t="str">
            <v>PRIMA</v>
          </cell>
          <cell r="B548" t="str">
            <v>MO - G</v>
          </cell>
          <cell r="D548" t="str">
            <v>SPECIAL ASSISTANCE GRP C</v>
          </cell>
          <cell r="E548">
            <v>39083</v>
          </cell>
          <cell r="F548" t="str">
            <v>5107267</v>
          </cell>
          <cell r="G548" t="str">
            <v>MOHAMMAD SOLEH</v>
          </cell>
          <cell r="H548" t="str">
            <v>D/STF</v>
          </cell>
          <cell r="I548" t="str">
            <v>L</v>
          </cell>
          <cell r="J548" t="str">
            <v>Tangerang, 17-03-1976</v>
          </cell>
          <cell r="N548" t="str">
            <v>ISLAM</v>
          </cell>
          <cell r="O548" t="str">
            <v>Kp. Sabi Rt.03/02 Bencongan Curug Tangerang</v>
          </cell>
          <cell r="P548" t="str">
            <v>082112188349</v>
          </cell>
        </row>
        <row r="549">
          <cell r="A549" t="str">
            <v>PRIMA</v>
          </cell>
          <cell r="B549" t="str">
            <v>MO - G</v>
          </cell>
          <cell r="D549" t="str">
            <v>SPECIAL ASSISTANCE GRP C</v>
          </cell>
          <cell r="E549">
            <v>39083</v>
          </cell>
          <cell r="F549" t="str">
            <v>5107277</v>
          </cell>
          <cell r="G549" t="str">
            <v>MOCH. SOLEH</v>
          </cell>
          <cell r="H549" t="str">
            <v>D/STF</v>
          </cell>
          <cell r="I549" t="str">
            <v>L</v>
          </cell>
          <cell r="J549" t="str">
            <v>Jakarta, 8/21/1976</v>
          </cell>
        </row>
        <row r="550">
          <cell r="A550" t="str">
            <v>PRIMA</v>
          </cell>
          <cell r="B550" t="str">
            <v>MO - G</v>
          </cell>
          <cell r="D550" t="str">
            <v>SPECIAL ASSISTANCE GRP C</v>
          </cell>
          <cell r="E550">
            <v>39692</v>
          </cell>
          <cell r="F550" t="str">
            <v>5107666</v>
          </cell>
          <cell r="G550" t="str">
            <v>RITZFANS FEBRIXZEN</v>
          </cell>
          <cell r="H550" t="str">
            <v>D/STF</v>
          </cell>
          <cell r="I550" t="str">
            <v>L</v>
          </cell>
          <cell r="J550" t="str">
            <v>Jakarta, 2/2/1990</v>
          </cell>
        </row>
        <row r="551">
          <cell r="A551" t="str">
            <v>PRIMA</v>
          </cell>
          <cell r="B551" t="str">
            <v>MO - G</v>
          </cell>
          <cell r="D551" t="str">
            <v>SPECIAL ASSISTANCE GRP A</v>
          </cell>
          <cell r="E551">
            <v>40281</v>
          </cell>
          <cell r="F551">
            <v>5107930</v>
          </cell>
          <cell r="G551" t="str">
            <v>FACHRUR ROZZY</v>
          </cell>
          <cell r="H551" t="str">
            <v>C/STF</v>
          </cell>
          <cell r="I551" t="str">
            <v>L</v>
          </cell>
          <cell r="J551" t="str">
            <v>Medan, 28/9/1988</v>
          </cell>
        </row>
        <row r="552">
          <cell r="A552" t="str">
            <v>PRIMA</v>
          </cell>
          <cell r="B552" t="str">
            <v>MO - G</v>
          </cell>
          <cell r="D552" t="str">
            <v>SPECIAL ASSISTANCE GRP A</v>
          </cell>
          <cell r="E552">
            <v>40529</v>
          </cell>
          <cell r="F552">
            <v>5108236</v>
          </cell>
          <cell r="G552" t="str">
            <v>LIDYA ISRAELLAH N</v>
          </cell>
          <cell r="H552" t="str">
            <v>C/STF</v>
          </cell>
          <cell r="I552" t="str">
            <v>P</v>
          </cell>
          <cell r="J552" t="str">
            <v>Jakarta, 22-01-1989</v>
          </cell>
          <cell r="N552" t="str">
            <v>ISLAM</v>
          </cell>
          <cell r="O552" t="str">
            <v>Jl.Fatahillah No.63 Rt.009/001 kec Kramat jati Jakarta Timur</v>
          </cell>
          <cell r="P552" t="str">
            <v>081311635823</v>
          </cell>
        </row>
        <row r="553">
          <cell r="A553" t="str">
            <v>PRIMA</v>
          </cell>
          <cell r="B553" t="str">
            <v>MO - G</v>
          </cell>
          <cell r="D553" t="str">
            <v>SPECIAL ASSISTANCE GRP B</v>
          </cell>
          <cell r="E553">
            <v>40383</v>
          </cell>
          <cell r="F553">
            <v>5108064</v>
          </cell>
          <cell r="G553" t="str">
            <v>ALDY AZWAN  M</v>
          </cell>
          <cell r="H553" t="str">
            <v>C/STF</v>
          </cell>
          <cell r="I553" t="str">
            <v>L</v>
          </cell>
          <cell r="J553" t="str">
            <v>Banda Aceh, 7/5/1989</v>
          </cell>
        </row>
        <row r="554">
          <cell r="A554" t="str">
            <v>PRIMA</v>
          </cell>
          <cell r="B554" t="str">
            <v>MO - G</v>
          </cell>
          <cell r="D554" t="str">
            <v>SPECIAL ASSISTANCE GRP C</v>
          </cell>
          <cell r="E554">
            <v>39920</v>
          </cell>
          <cell r="F554">
            <v>5107752</v>
          </cell>
          <cell r="G554" t="str">
            <v>EVA FANGI</v>
          </cell>
          <cell r="H554" t="str">
            <v>C/STF</v>
          </cell>
          <cell r="I554" t="str">
            <v>P</v>
          </cell>
          <cell r="J554" t="str">
            <v>Palembang, 29/07/1989</v>
          </cell>
          <cell r="K554" t="str">
            <v>ON - SITE COACHING</v>
          </cell>
        </row>
        <row r="555">
          <cell r="A555" t="str">
            <v>PRIMA</v>
          </cell>
          <cell r="B555" t="str">
            <v>MO - G</v>
          </cell>
          <cell r="D555" t="str">
            <v>SPECIAL ASSISTANCE GRP C</v>
          </cell>
          <cell r="E555">
            <v>39173</v>
          </cell>
          <cell r="F555">
            <v>5107441</v>
          </cell>
          <cell r="G555" t="str">
            <v>NURMANSYAH</v>
          </cell>
          <cell r="H555" t="str">
            <v>C/STF</v>
          </cell>
          <cell r="I555" t="str">
            <v>L</v>
          </cell>
          <cell r="J555" t="str">
            <v>Jakarta, 5/5/1980</v>
          </cell>
        </row>
        <row r="556">
          <cell r="A556" t="str">
            <v>PRIMA</v>
          </cell>
          <cell r="B556" t="str">
            <v>MO - G</v>
          </cell>
          <cell r="D556" t="str">
            <v>SPECIAL ASSISTANCE GRP A</v>
          </cell>
          <cell r="E556">
            <v>41061</v>
          </cell>
          <cell r="F556">
            <v>5120201</v>
          </cell>
          <cell r="G556" t="str">
            <v>BANGUN PERMADI PAKAYA</v>
          </cell>
          <cell r="H556" t="str">
            <v>B</v>
          </cell>
          <cell r="I556" t="str">
            <v>L</v>
          </cell>
          <cell r="J556" t="str">
            <v>Gorontalo, 4/6/1992</v>
          </cell>
        </row>
        <row r="557">
          <cell r="A557" t="str">
            <v>PRIMA</v>
          </cell>
          <cell r="B557" t="str">
            <v>MO - G</v>
          </cell>
          <cell r="D557" t="str">
            <v>SPECIAL ASSISTANCE GRP A</v>
          </cell>
          <cell r="E557">
            <v>40863</v>
          </cell>
          <cell r="F557">
            <v>5110298</v>
          </cell>
          <cell r="G557" t="str">
            <v>DIMAS SAPUTRA</v>
          </cell>
          <cell r="H557" t="str">
            <v>B</v>
          </cell>
          <cell r="I557" t="str">
            <v>L</v>
          </cell>
          <cell r="J557" t="str">
            <v>Jakarta, 6/1/1993</v>
          </cell>
        </row>
        <row r="558">
          <cell r="A558" t="str">
            <v>PRIMA</v>
          </cell>
          <cell r="B558" t="str">
            <v>MO - G</v>
          </cell>
          <cell r="D558" t="str">
            <v>SPECIAL ASSISTANCE GRP A</v>
          </cell>
          <cell r="E558">
            <v>41002</v>
          </cell>
          <cell r="F558">
            <v>5120123</v>
          </cell>
          <cell r="G558" t="str">
            <v>MUMTAZ FERRANI ROSIDI</v>
          </cell>
          <cell r="H558" t="str">
            <v>B</v>
          </cell>
          <cell r="I558" t="str">
            <v>P</v>
          </cell>
          <cell r="J558" t="str">
            <v>Tangerang, 10/5/1992</v>
          </cell>
        </row>
        <row r="559">
          <cell r="A559" t="str">
            <v>PRIMA</v>
          </cell>
          <cell r="B559" t="str">
            <v>MO - G</v>
          </cell>
          <cell r="D559" t="str">
            <v>SPECIAL ASSISTANCE GRP A</v>
          </cell>
          <cell r="E559">
            <v>41640</v>
          </cell>
          <cell r="F559" t="str">
            <v>5130373</v>
          </cell>
          <cell r="G559" t="str">
            <v>NOVIAN RAHMAWATI</v>
          </cell>
          <cell r="H559" t="str">
            <v>B</v>
          </cell>
          <cell r="I559" t="str">
            <v>P</v>
          </cell>
          <cell r="S559" t="str">
            <v>PENGGANTI</v>
          </cell>
        </row>
        <row r="560">
          <cell r="A560" t="str">
            <v>PRIMA</v>
          </cell>
          <cell r="B560" t="str">
            <v>MO - G</v>
          </cell>
          <cell r="D560" t="str">
            <v>SPECIAL ASSISTANCE GRP A</v>
          </cell>
          <cell r="E560">
            <v>41178</v>
          </cell>
          <cell r="F560">
            <v>5120310</v>
          </cell>
          <cell r="G560" t="str">
            <v>RUDIANTO</v>
          </cell>
          <cell r="H560" t="str">
            <v>B</v>
          </cell>
          <cell r="I560" t="str">
            <v>L</v>
          </cell>
          <cell r="J560" t="str">
            <v>Sidodadi, 7/25/1993</v>
          </cell>
        </row>
        <row r="561">
          <cell r="A561" t="str">
            <v>PRIMA</v>
          </cell>
          <cell r="B561" t="str">
            <v>MO - G</v>
          </cell>
          <cell r="D561" t="str">
            <v>SPECIAL ASSISTANCE GRP A</v>
          </cell>
          <cell r="E561">
            <v>41334</v>
          </cell>
          <cell r="F561">
            <v>5130081</v>
          </cell>
          <cell r="G561" t="str">
            <v>WULAN DEWI PUJILESTARI</v>
          </cell>
          <cell r="H561" t="str">
            <v>B</v>
          </cell>
          <cell r="I561" t="str">
            <v>P</v>
          </cell>
          <cell r="J561" t="str">
            <v>Jakarta, 9/15/1994</v>
          </cell>
          <cell r="S561" t="str">
            <v>PENAMBAHAN</v>
          </cell>
        </row>
        <row r="562">
          <cell r="A562" t="str">
            <v>PRIMA</v>
          </cell>
          <cell r="B562" t="str">
            <v>MO - G</v>
          </cell>
          <cell r="D562" t="str">
            <v>SPECIAL ASSISTANCE GRP B</v>
          </cell>
          <cell r="E562">
            <v>41254</v>
          </cell>
          <cell r="F562">
            <v>5120472</v>
          </cell>
          <cell r="G562" t="str">
            <v>ARIF ZAENUL PAJAR</v>
          </cell>
          <cell r="H562" t="str">
            <v>B</v>
          </cell>
          <cell r="I562" t="str">
            <v>L</v>
          </cell>
          <cell r="J562" t="str">
            <v>Cirebon, 3/31/1994</v>
          </cell>
        </row>
        <row r="563">
          <cell r="A563" t="str">
            <v>PRIMA</v>
          </cell>
          <cell r="B563" t="str">
            <v>MO - G</v>
          </cell>
          <cell r="D563" t="str">
            <v>SPECIAL ASSISTANCE GRP B</v>
          </cell>
          <cell r="E563">
            <v>41548</v>
          </cell>
          <cell r="F563">
            <v>5130257</v>
          </cell>
          <cell r="G563" t="str">
            <v>CHAIRUL IMAM</v>
          </cell>
          <cell r="H563" t="str">
            <v>B</v>
          </cell>
          <cell r="I563" t="str">
            <v>L</v>
          </cell>
          <cell r="S563" t="str">
            <v>PENGGANTI</v>
          </cell>
        </row>
        <row r="564">
          <cell r="A564" t="str">
            <v>PRIMA</v>
          </cell>
          <cell r="B564" t="str">
            <v>MO - G</v>
          </cell>
          <cell r="D564" t="str">
            <v>SPECIAL ASSISTANCE GRP B</v>
          </cell>
          <cell r="E564">
            <v>41334</v>
          </cell>
          <cell r="F564">
            <v>5130066</v>
          </cell>
          <cell r="G564" t="str">
            <v>MOKHAMMAD ADDITYA DWI</v>
          </cell>
          <cell r="H564" t="str">
            <v>B</v>
          </cell>
          <cell r="I564" t="str">
            <v>L</v>
          </cell>
          <cell r="J564" t="str">
            <v>Jakarta, 12/22/1994</v>
          </cell>
          <cell r="S564" t="str">
            <v>PENGGANTI</v>
          </cell>
        </row>
        <row r="565">
          <cell r="A565" t="str">
            <v>PRIMA</v>
          </cell>
          <cell r="B565" t="str">
            <v>MO - G</v>
          </cell>
          <cell r="D565" t="str">
            <v>SPECIAL ASSISTANCE GRP B</v>
          </cell>
          <cell r="E565">
            <v>41421</v>
          </cell>
          <cell r="F565">
            <v>5130138</v>
          </cell>
          <cell r="G565" t="str">
            <v>MUHAMMAD NASIR</v>
          </cell>
          <cell r="H565" t="str">
            <v>B</v>
          </cell>
          <cell r="I565" t="str">
            <v>L</v>
          </cell>
          <cell r="S565" t="str">
            <v>PENGGANTI</v>
          </cell>
        </row>
        <row r="566">
          <cell r="A566" t="str">
            <v>PRIMA</v>
          </cell>
          <cell r="B566" t="str">
            <v>MO - G</v>
          </cell>
          <cell r="D566" t="str">
            <v>SPECIAL ASSISTANCE GRP B</v>
          </cell>
          <cell r="E566">
            <v>40840</v>
          </cell>
          <cell r="F566" t="str">
            <v>5110288</v>
          </cell>
          <cell r="G566" t="str">
            <v>RANDIKA BAGUS</v>
          </cell>
          <cell r="H566" t="str">
            <v>B</v>
          </cell>
          <cell r="I566" t="str">
            <v>L</v>
          </cell>
          <cell r="J566" t="str">
            <v>Bandar Jaya, 01-05-1992</v>
          </cell>
          <cell r="N566" t="str">
            <v>ISLAM</v>
          </cell>
          <cell r="O566" t="str">
            <v>Lingkungan III Rt.010 Rw.04 Bandar Jaya Barat Kec.Terbanggi Besar Lampung Tengah</v>
          </cell>
          <cell r="P566" t="str">
            <v>085217888712</v>
          </cell>
        </row>
        <row r="567">
          <cell r="A567" t="str">
            <v>PRIMA</v>
          </cell>
          <cell r="B567" t="str">
            <v>MO - G</v>
          </cell>
          <cell r="D567" t="str">
            <v>SPECIAL ASSISTANCE GRP B</v>
          </cell>
          <cell r="E567">
            <v>41225</v>
          </cell>
          <cell r="F567">
            <v>5120487</v>
          </cell>
          <cell r="G567" t="str">
            <v>RIZKI ARDIYANSYAH</v>
          </cell>
          <cell r="H567" t="str">
            <v>B</v>
          </cell>
          <cell r="I567" t="str">
            <v>L</v>
          </cell>
          <cell r="J567" t="str">
            <v>Padang Sidempuan, 9/6/1989</v>
          </cell>
          <cell r="S567" t="str">
            <v>PENAMBAHAN</v>
          </cell>
        </row>
        <row r="568">
          <cell r="A568" t="str">
            <v>PRIMA</v>
          </cell>
          <cell r="B568" t="str">
            <v>MO - G</v>
          </cell>
          <cell r="D568" t="str">
            <v>SPECIAL ASSISTANCE GRP B</v>
          </cell>
          <cell r="E568">
            <v>41548</v>
          </cell>
          <cell r="F568">
            <v>5130269</v>
          </cell>
          <cell r="G568" t="str">
            <v>TITA PUSPITASARI</v>
          </cell>
          <cell r="H568" t="str">
            <v>B</v>
          </cell>
          <cell r="I568" t="str">
            <v>P</v>
          </cell>
          <cell r="S568" t="str">
            <v>PENAMBAHAN</v>
          </cell>
        </row>
        <row r="569">
          <cell r="A569" t="str">
            <v>PRIMA</v>
          </cell>
          <cell r="B569" t="str">
            <v>MO - G</v>
          </cell>
          <cell r="D569" t="str">
            <v>SPECIAL ASSISTANCE GRP C</v>
          </cell>
          <cell r="E569">
            <v>41451</v>
          </cell>
          <cell r="F569">
            <v>5130160</v>
          </cell>
          <cell r="G569" t="str">
            <v>BUDIYATNA WIJAYA</v>
          </cell>
          <cell r="H569" t="str">
            <v>B</v>
          </cell>
          <cell r="I569" t="str">
            <v>L</v>
          </cell>
          <cell r="S569" t="str">
            <v>PENAMBAHAN</v>
          </cell>
        </row>
        <row r="570">
          <cell r="A570" t="str">
            <v>PRIMA</v>
          </cell>
          <cell r="B570" t="str">
            <v>MO - G</v>
          </cell>
          <cell r="D570" t="str">
            <v>SPECIAL ASSISTANCE GRP C</v>
          </cell>
          <cell r="E570">
            <v>41548</v>
          </cell>
          <cell r="F570">
            <v>5130294</v>
          </cell>
          <cell r="G570" t="str">
            <v>IIN ERIYANTI</v>
          </cell>
          <cell r="H570" t="str">
            <v>B</v>
          </cell>
          <cell r="I570" t="str">
            <v>P</v>
          </cell>
          <cell r="S570" t="str">
            <v>PENGGANTI</v>
          </cell>
        </row>
        <row r="571">
          <cell r="A571" t="str">
            <v>PRIMA</v>
          </cell>
          <cell r="B571" t="str">
            <v>MO - G</v>
          </cell>
          <cell r="D571" t="str">
            <v>SPECIAL ASSISTANCE GRP C</v>
          </cell>
          <cell r="E571">
            <v>40781</v>
          </cell>
          <cell r="F571">
            <v>5110192</v>
          </cell>
          <cell r="G571" t="str">
            <v>KHALIDAH FEBRIANA</v>
          </cell>
          <cell r="H571" t="str">
            <v>B</v>
          </cell>
          <cell r="I571" t="str">
            <v>P</v>
          </cell>
          <cell r="J571" t="str">
            <v>Jakarta, 04-02-</v>
          </cell>
          <cell r="N571" t="str">
            <v>ISLAM</v>
          </cell>
          <cell r="O571" t="str">
            <v>Jl. Daan Mogot Km. 17 Kp. Bali Raya Rt. 001/04 Kalideres JAK-BAR</v>
          </cell>
          <cell r="P571" t="str">
            <v>08561832978</v>
          </cell>
        </row>
        <row r="572">
          <cell r="A572" t="str">
            <v>PRIMA</v>
          </cell>
          <cell r="B572" t="str">
            <v>MO - G</v>
          </cell>
          <cell r="D572" t="str">
            <v>SPECIAL ASSISTANCE GRP C</v>
          </cell>
          <cell r="E572">
            <v>41078</v>
          </cell>
          <cell r="F572">
            <v>5120228</v>
          </cell>
          <cell r="G572" t="str">
            <v>SHEILA INDIRA</v>
          </cell>
          <cell r="H572" t="str">
            <v>B</v>
          </cell>
          <cell r="I572" t="str">
            <v>P</v>
          </cell>
          <cell r="J572" t="str">
            <v>Jakarta, 04-08-1993</v>
          </cell>
          <cell r="N572" t="str">
            <v>ISLAM</v>
          </cell>
          <cell r="O572" t="str">
            <v>Jln T.A Hamzah dusun I desa sambirejo  Kota- Medan</v>
          </cell>
          <cell r="P572" t="str">
            <v>087869590290</v>
          </cell>
        </row>
        <row r="573">
          <cell r="A573" t="str">
            <v>PRIMA</v>
          </cell>
          <cell r="B573" t="str">
            <v>MO - G</v>
          </cell>
          <cell r="D573" t="str">
            <v>SPECIAL ASSISTANCE GRP C</v>
          </cell>
          <cell r="E573">
            <v>41438</v>
          </cell>
          <cell r="F573">
            <v>5110129</v>
          </cell>
          <cell r="G573" t="str">
            <v>TITUS CARISSA AUBERTA</v>
          </cell>
          <cell r="H573" t="str">
            <v>B</v>
          </cell>
          <cell r="I573" t="str">
            <v>P</v>
          </cell>
          <cell r="J573" t="str">
            <v>TANGERANG, 07-08-1991</v>
          </cell>
          <cell r="N573" t="str">
            <v>KATOLIK</v>
          </cell>
          <cell r="O573" t="str">
            <v>Taman Adiyasa Blok E2 No. 9 Rt. 004/007 Cikasungka Kec. Solear TANGERANG</v>
          </cell>
          <cell r="P573" t="str">
            <v>02197795598</v>
          </cell>
        </row>
        <row r="574">
          <cell r="A574" t="str">
            <v>PRIMA</v>
          </cell>
          <cell r="B574" t="str">
            <v>MO - G</v>
          </cell>
          <cell r="C574" t="str">
            <v>TRANSFER DESK II/ E / A, B, C</v>
          </cell>
          <cell r="D574" t="str">
            <v>Transfer Desk E/A</v>
          </cell>
          <cell r="E574">
            <v>39861</v>
          </cell>
          <cell r="F574" t="str">
            <v>5107778</v>
          </cell>
          <cell r="G574" t="str">
            <v>YOGA PRATAMA PUTRA</v>
          </cell>
          <cell r="H574" t="str">
            <v>D/STF</v>
          </cell>
          <cell r="I574" t="str">
            <v>L</v>
          </cell>
          <cell r="J574" t="str">
            <v>Jakarta, 12/24/1984</v>
          </cell>
        </row>
        <row r="575">
          <cell r="A575" t="str">
            <v>PRIMA</v>
          </cell>
          <cell r="B575" t="str">
            <v>MO - G</v>
          </cell>
          <cell r="D575" t="str">
            <v>TRANSFER DESK E/A (EX: PSA VALLEY)</v>
          </cell>
          <cell r="E575">
            <v>41456</v>
          </cell>
          <cell r="F575">
            <v>5130201</v>
          </cell>
          <cell r="G575" t="str">
            <v>LOTHAR MATHEUS</v>
          </cell>
          <cell r="H575" t="str">
            <v>C / GL</v>
          </cell>
          <cell r="I575" t="str">
            <v>L</v>
          </cell>
          <cell r="S575" t="str">
            <v>PENAMBAHAN</v>
          </cell>
        </row>
        <row r="576">
          <cell r="A576" t="str">
            <v>PRIMA</v>
          </cell>
          <cell r="B576" t="str">
            <v>MO - G</v>
          </cell>
          <cell r="D576" t="str">
            <v>Transfer Desk E/A</v>
          </cell>
          <cell r="E576">
            <v>40403</v>
          </cell>
          <cell r="F576">
            <v>5108121</v>
          </cell>
          <cell r="G576" t="str">
            <v>IRAHWATI</v>
          </cell>
          <cell r="H576" t="str">
            <v>C/STF</v>
          </cell>
          <cell r="I576" t="str">
            <v>P</v>
          </cell>
          <cell r="J576" t="str">
            <v>Cirebon, 7/15/1991</v>
          </cell>
        </row>
        <row r="577">
          <cell r="A577" t="str">
            <v>PRIMA</v>
          </cell>
          <cell r="B577" t="str">
            <v>MO - G</v>
          </cell>
          <cell r="D577" t="str">
            <v>Transfer Desk E/B</v>
          </cell>
          <cell r="E577">
            <v>39173</v>
          </cell>
          <cell r="F577" t="str">
            <v>5107385</v>
          </cell>
          <cell r="G577" t="str">
            <v>MAULANA NORMANSYAH</v>
          </cell>
          <cell r="H577" t="str">
            <v>C/STF</v>
          </cell>
          <cell r="I577" t="str">
            <v>L</v>
          </cell>
          <cell r="J577" t="str">
            <v>Jakarta, 11/8/1987</v>
          </cell>
        </row>
        <row r="578">
          <cell r="A578" t="str">
            <v>PRIMA</v>
          </cell>
          <cell r="B578" t="str">
            <v>MO - G</v>
          </cell>
          <cell r="D578" t="str">
            <v>Transfer Desk E/B</v>
          </cell>
          <cell r="E578">
            <v>39862</v>
          </cell>
          <cell r="F578" t="str">
            <v>5107735</v>
          </cell>
          <cell r="G578" t="str">
            <v>YUDHA ARIANTA</v>
          </cell>
          <cell r="H578" t="str">
            <v>C/STF</v>
          </cell>
          <cell r="I578" t="str">
            <v>L</v>
          </cell>
          <cell r="J578" t="str">
            <v>Jakarta, 5/26/1986</v>
          </cell>
        </row>
        <row r="579">
          <cell r="A579" t="str">
            <v>PRIMA</v>
          </cell>
          <cell r="B579" t="str">
            <v>MO - G</v>
          </cell>
          <cell r="D579" t="str">
            <v>Transfer Desk E/C</v>
          </cell>
          <cell r="E579">
            <v>39769</v>
          </cell>
          <cell r="F579" t="str">
            <v>5107685</v>
          </cell>
          <cell r="G579" t="str">
            <v>FATIMAH FEBRYANA PELU</v>
          </cell>
          <cell r="H579" t="str">
            <v>C/STF</v>
          </cell>
          <cell r="I579" t="str">
            <v>P</v>
          </cell>
          <cell r="J579" t="str">
            <v>Kotabumi, 12/02/1988</v>
          </cell>
        </row>
        <row r="580">
          <cell r="A580" t="str">
            <v>PRIMA</v>
          </cell>
          <cell r="B580" t="str">
            <v>MO - G</v>
          </cell>
          <cell r="D580" t="str">
            <v>Transfer Desk E/A</v>
          </cell>
          <cell r="E580">
            <v>41002</v>
          </cell>
          <cell r="F580">
            <v>5120132</v>
          </cell>
          <cell r="G580" t="str">
            <v>SRI PANGANTI</v>
          </cell>
          <cell r="H580" t="str">
            <v>B</v>
          </cell>
          <cell r="I580" t="str">
            <v>P</v>
          </cell>
          <cell r="J580" t="str">
            <v>Margomulyo, 10/20/1993</v>
          </cell>
        </row>
        <row r="581">
          <cell r="A581" t="str">
            <v>PRIMA</v>
          </cell>
          <cell r="B581" t="str">
            <v>MO - G</v>
          </cell>
          <cell r="D581" t="str">
            <v>Transfer Desk E/B</v>
          </cell>
          <cell r="E581">
            <v>41124</v>
          </cell>
          <cell r="F581">
            <v>5120332</v>
          </cell>
          <cell r="G581" t="str">
            <v>MAWADHATUL PANGASTUTI</v>
          </cell>
          <cell r="H581" t="str">
            <v>B</v>
          </cell>
          <cell r="I581" t="str">
            <v>P</v>
          </cell>
          <cell r="J581" t="str">
            <v>Magetan, 4/6/1994</v>
          </cell>
        </row>
        <row r="582">
          <cell r="A582" t="str">
            <v>PRIMA</v>
          </cell>
          <cell r="B582" t="str">
            <v>MO - G</v>
          </cell>
          <cell r="D582" t="str">
            <v>Transfer Desk E/C</v>
          </cell>
          <cell r="E582">
            <v>40617</v>
          </cell>
          <cell r="F582">
            <v>5110043</v>
          </cell>
          <cell r="G582" t="str">
            <v>EKA SUSILO WATI</v>
          </cell>
          <cell r="H582" t="str">
            <v>B</v>
          </cell>
          <cell r="I582" t="str">
            <v>P</v>
          </cell>
          <cell r="J582" t="str">
            <v>Sulawesi, 12/31/1991</v>
          </cell>
        </row>
        <row r="583">
          <cell r="A583" t="str">
            <v>PRIMA</v>
          </cell>
          <cell r="B583" t="str">
            <v>MO - G</v>
          </cell>
          <cell r="D583" t="str">
            <v>Transfer Desk E/C</v>
          </cell>
          <cell r="E583">
            <v>41002</v>
          </cell>
          <cell r="F583">
            <v>5120118</v>
          </cell>
          <cell r="G583" t="str">
            <v>IKE NURAJIZAH</v>
          </cell>
          <cell r="H583" t="str">
            <v>B</v>
          </cell>
          <cell r="I583" t="str">
            <v>P</v>
          </cell>
          <cell r="J583" t="str">
            <v>Sukabumi, 11/17/1991</v>
          </cell>
        </row>
        <row r="584">
          <cell r="A584" t="str">
            <v>PRIMA</v>
          </cell>
          <cell r="B584" t="str">
            <v>MO - G</v>
          </cell>
          <cell r="C584" t="str">
            <v>TRANSFER DESK II / F / A, B, C</v>
          </cell>
          <cell r="D584" t="str">
            <v>Transfer Desk F / A</v>
          </cell>
          <cell r="E584">
            <v>39083</v>
          </cell>
          <cell r="F584" t="str">
            <v>5107224</v>
          </cell>
          <cell r="G584" t="str">
            <v>HENHEN HANAFIAH</v>
          </cell>
          <cell r="H584" t="str">
            <v>D/STF</v>
          </cell>
          <cell r="I584" t="str">
            <v>L</v>
          </cell>
          <cell r="J584" t="str">
            <v>Garut, 4/14/1976</v>
          </cell>
        </row>
        <row r="585">
          <cell r="A585" t="str">
            <v>PRIMA</v>
          </cell>
          <cell r="B585" t="str">
            <v>MO - G</v>
          </cell>
          <cell r="D585" t="str">
            <v>Transfer Desk F / A</v>
          </cell>
          <cell r="E585">
            <v>39083</v>
          </cell>
          <cell r="F585" t="str">
            <v>5107340</v>
          </cell>
          <cell r="G585" t="str">
            <v>SURYADI</v>
          </cell>
          <cell r="H585" t="str">
            <v>D/STF</v>
          </cell>
          <cell r="I585" t="str">
            <v>L</v>
          </cell>
          <cell r="J585" t="str">
            <v>Tangerang, 7/20/1981</v>
          </cell>
        </row>
        <row r="586">
          <cell r="A586" t="str">
            <v>PRIMA</v>
          </cell>
          <cell r="B586" t="str">
            <v>MO - G</v>
          </cell>
          <cell r="D586" t="str">
            <v>Transfer Desk F / A</v>
          </cell>
          <cell r="E586">
            <v>40269</v>
          </cell>
          <cell r="F586">
            <v>5107921</v>
          </cell>
          <cell r="G586" t="str">
            <v>AQYAS ASHARI</v>
          </cell>
          <cell r="H586" t="str">
            <v>D/STF</v>
          </cell>
          <cell r="I586" t="str">
            <v>L</v>
          </cell>
          <cell r="J586" t="str">
            <v>Jakarta, 4/2/1991</v>
          </cell>
        </row>
        <row r="587">
          <cell r="A587" t="str">
            <v>PRIMA</v>
          </cell>
          <cell r="B587" t="str">
            <v>MO - G</v>
          </cell>
          <cell r="D587" t="str">
            <v>Transfer Desk F / B</v>
          </cell>
          <cell r="E587">
            <v>39083</v>
          </cell>
          <cell r="F587" t="str">
            <v>5107307</v>
          </cell>
          <cell r="G587" t="str">
            <v>RANO ANTOMI</v>
          </cell>
          <cell r="H587" t="str">
            <v>D/STF</v>
          </cell>
          <cell r="I587" t="str">
            <v>L</v>
          </cell>
          <cell r="J587" t="str">
            <v>Jakarta, 11/12/1975</v>
          </cell>
        </row>
        <row r="588">
          <cell r="A588" t="str">
            <v>PRIMA</v>
          </cell>
          <cell r="B588" t="str">
            <v>MO - G</v>
          </cell>
          <cell r="D588" t="str">
            <v>Transfer Desk F / B</v>
          </cell>
          <cell r="E588">
            <v>39173</v>
          </cell>
          <cell r="F588" t="str">
            <v>5107388</v>
          </cell>
          <cell r="G588" t="str">
            <v>AAN FAUZI</v>
          </cell>
          <cell r="H588" t="str">
            <v>D/STF</v>
          </cell>
          <cell r="I588" t="str">
            <v>L</v>
          </cell>
          <cell r="J588" t="str">
            <v>Tangerang, 4/7/1982</v>
          </cell>
        </row>
        <row r="589">
          <cell r="A589" t="str">
            <v>PRIMA</v>
          </cell>
          <cell r="B589" t="str">
            <v>MO - G</v>
          </cell>
          <cell r="D589" t="str">
            <v>Transfer Desk F / B</v>
          </cell>
          <cell r="E589">
            <v>39600</v>
          </cell>
          <cell r="F589" t="str">
            <v>5107630</v>
          </cell>
          <cell r="G589" t="str">
            <v>ANGGI BRIYAN P</v>
          </cell>
          <cell r="H589" t="str">
            <v>D/STF</v>
          </cell>
          <cell r="I589" t="str">
            <v>L</v>
          </cell>
          <cell r="J589" t="str">
            <v>Jakarta, 4/10/1988</v>
          </cell>
        </row>
        <row r="590">
          <cell r="A590" t="str">
            <v>PRIMA</v>
          </cell>
          <cell r="B590" t="str">
            <v>MO - G</v>
          </cell>
          <cell r="D590" t="str">
            <v>Transfer Desk F / A</v>
          </cell>
          <cell r="E590">
            <v>40840</v>
          </cell>
          <cell r="F590">
            <v>5110250</v>
          </cell>
          <cell r="G590" t="str">
            <v>IRWAN SAPUTRA</v>
          </cell>
          <cell r="H590" t="str">
            <v>B</v>
          </cell>
          <cell r="I590" t="str">
            <v>L</v>
          </cell>
          <cell r="J590" t="str">
            <v>Tangerang, 5/26/1993</v>
          </cell>
        </row>
        <row r="591">
          <cell r="A591" t="str">
            <v>PRIMA</v>
          </cell>
          <cell r="B591" t="str">
            <v>MO - G</v>
          </cell>
          <cell r="D591" t="str">
            <v>Transfer Desk F / B</v>
          </cell>
          <cell r="E591">
            <v>41225</v>
          </cell>
          <cell r="F591">
            <v>5120493</v>
          </cell>
          <cell r="G591" t="str">
            <v xml:space="preserve">SYAMBAYU PRESTIAWAN </v>
          </cell>
          <cell r="H591" t="str">
            <v>B</v>
          </cell>
          <cell r="I591" t="str">
            <v>L</v>
          </cell>
          <cell r="J591" t="str">
            <v>Perbaungan, 8/16/1994</v>
          </cell>
          <cell r="S591" t="str">
            <v>PENAMBAHAN</v>
          </cell>
        </row>
        <row r="592">
          <cell r="A592" t="str">
            <v>PRIMA</v>
          </cell>
          <cell r="B592" t="str">
            <v>MO - G</v>
          </cell>
          <cell r="D592" t="str">
            <v>Transfer Desk F / C</v>
          </cell>
          <cell r="E592">
            <v>40617</v>
          </cell>
          <cell r="F592">
            <v>5110047</v>
          </cell>
          <cell r="G592" t="str">
            <v>INDAH RIZKY SIREGAR</v>
          </cell>
          <cell r="H592" t="str">
            <v>B</v>
          </cell>
          <cell r="I592" t="str">
            <v>P</v>
          </cell>
          <cell r="J592" t="str">
            <v>Padangsidampuan, 12/28/1991</v>
          </cell>
        </row>
        <row r="593">
          <cell r="A593" t="str">
            <v>PRIMA</v>
          </cell>
          <cell r="B593" t="str">
            <v>MO - G</v>
          </cell>
          <cell r="D593" t="str">
            <v>Transfer Desk F / C</v>
          </cell>
          <cell r="E593">
            <v>41124</v>
          </cell>
          <cell r="F593">
            <v>5120331</v>
          </cell>
          <cell r="G593" t="str">
            <v>HAMZAH MUCHYI GUMILAR</v>
          </cell>
          <cell r="H593" t="str">
            <v>B</v>
          </cell>
          <cell r="I593" t="str">
            <v>L</v>
          </cell>
          <cell r="J593" t="str">
            <v>Bandung, 1/13/1992</v>
          </cell>
        </row>
        <row r="594">
          <cell r="A594" t="str">
            <v>PRIMA</v>
          </cell>
          <cell r="B594" t="str">
            <v>MO - G</v>
          </cell>
          <cell r="C594" t="str">
            <v>GRAVIDA OCT 2014/ MASUK LAGI TMT 07 JANUARI 2015</v>
          </cell>
          <cell r="D594" t="str">
            <v>CIC / F / A</v>
          </cell>
          <cell r="E594">
            <v>39438</v>
          </cell>
          <cell r="F594" t="str">
            <v>5107551</v>
          </cell>
          <cell r="G594" t="str">
            <v>DEWI PRASANTI</v>
          </cell>
          <cell r="H594" t="str">
            <v>D/STF</v>
          </cell>
          <cell r="I594" t="str">
            <v>P</v>
          </cell>
          <cell r="J594" t="str">
            <v>Cilacap, 11-08-1988</v>
          </cell>
          <cell r="N594" t="str">
            <v>ISLAM</v>
          </cell>
          <cell r="O594" t="str">
            <v>Jl.Bhayangkara No.44 RT.003/020 JENANG Majenang Cilacap</v>
          </cell>
          <cell r="P594" t="str">
            <v>085211904242</v>
          </cell>
        </row>
        <row r="595">
          <cell r="A595" t="str">
            <v>PRIMA</v>
          </cell>
          <cell r="B595" t="str">
            <v>MO - G</v>
          </cell>
          <cell r="C595" t="str">
            <v>BOARDING GATE TERM. II E</v>
          </cell>
          <cell r="D595" t="str">
            <v>B. GATE E/C</v>
          </cell>
          <cell r="E595">
            <v>39100</v>
          </cell>
          <cell r="F595" t="str">
            <v>5107287</v>
          </cell>
          <cell r="G595" t="str">
            <v>NEDI JUNAEDI</v>
          </cell>
          <cell r="H595" t="str">
            <v>D/STF</v>
          </cell>
          <cell r="I595" t="str">
            <v>L</v>
          </cell>
          <cell r="J595" t="str">
            <v>Tangerang, 19-02-1980</v>
          </cell>
          <cell r="K595" t="str">
            <v>TRAVEL DOCUMENT</v>
          </cell>
          <cell r="N595" t="str">
            <v>ISLAM</v>
          </cell>
        </row>
        <row r="596">
          <cell r="A596" t="str">
            <v>PRIMA</v>
          </cell>
          <cell r="B596" t="str">
            <v>MO - G</v>
          </cell>
          <cell r="D596" t="str">
            <v>B. GATE E/C</v>
          </cell>
          <cell r="E596">
            <v>41506</v>
          </cell>
          <cell r="F596">
            <v>5107337</v>
          </cell>
          <cell r="G596" t="str">
            <v>SRI NURHAYATI</v>
          </cell>
          <cell r="H596" t="str">
            <v>D/STF</v>
          </cell>
          <cell r="I596" t="str">
            <v>P</v>
          </cell>
          <cell r="S596" t="str">
            <v>PENGGANTI</v>
          </cell>
        </row>
        <row r="597">
          <cell r="A597" t="str">
            <v>PRIMA</v>
          </cell>
          <cell r="B597" t="str">
            <v>MO - G</v>
          </cell>
          <cell r="D597" t="str">
            <v>B. GATE E/C</v>
          </cell>
          <cell r="E597">
            <v>40366</v>
          </cell>
          <cell r="F597">
            <v>5108032</v>
          </cell>
          <cell r="G597" t="str">
            <v>FERIANSYAH SETIADI</v>
          </cell>
          <cell r="H597" t="str">
            <v>C/STF</v>
          </cell>
          <cell r="I597" t="str">
            <v>L</v>
          </cell>
          <cell r="J597" t="str">
            <v>JAKARTA, 11-02-1989</v>
          </cell>
          <cell r="K597" t="str">
            <v>TRAVEL DOCUMENT</v>
          </cell>
          <cell r="N597" t="str">
            <v>ISLAM</v>
          </cell>
          <cell r="O597" t="str">
            <v>Komplek Garuda Blok DII No.15 Rt.007/016 Telugnaga Tangerang</v>
          </cell>
          <cell r="P597" t="str">
            <v>089636241714</v>
          </cell>
        </row>
        <row r="598">
          <cell r="A598" t="str">
            <v>PRIMA</v>
          </cell>
          <cell r="B598" t="str">
            <v>MO - G</v>
          </cell>
          <cell r="D598" t="str">
            <v>B. GATE E/C</v>
          </cell>
          <cell r="E598">
            <v>40425</v>
          </cell>
          <cell r="F598" t="str">
            <v>5108162</v>
          </cell>
          <cell r="G598" t="str">
            <v>MAISAROFAH</v>
          </cell>
          <cell r="H598" t="str">
            <v>C/STF</v>
          </cell>
          <cell r="I598" t="str">
            <v>P</v>
          </cell>
          <cell r="J598" t="str">
            <v>JAKARTA, 28-05-1991</v>
          </cell>
          <cell r="N598" t="str">
            <v>ISLAM</v>
          </cell>
          <cell r="O598" t="str">
            <v>Jl.Peta Utara I No.62 Rt.01/07 Kel.Pegadungan Kalideres jakarta Barat</v>
          </cell>
          <cell r="P598" t="str">
            <v>08988822413</v>
          </cell>
        </row>
        <row r="599">
          <cell r="A599" t="str">
            <v>PRIMA</v>
          </cell>
          <cell r="B599" t="str">
            <v>MO - G</v>
          </cell>
          <cell r="D599" t="str">
            <v>B. GATE E/C</v>
          </cell>
          <cell r="E599">
            <v>39295</v>
          </cell>
          <cell r="F599" t="str">
            <v>5107469</v>
          </cell>
          <cell r="G599" t="str">
            <v>RONY MATHEUS</v>
          </cell>
          <cell r="H599" t="str">
            <v>C/STF</v>
          </cell>
          <cell r="I599" t="str">
            <v>L</v>
          </cell>
          <cell r="J599" t="str">
            <v>Jakarta, 11/16/1984</v>
          </cell>
        </row>
        <row r="600">
          <cell r="A600" t="str">
            <v>PRIMA</v>
          </cell>
          <cell r="B600" t="str">
            <v>MO - G</v>
          </cell>
          <cell r="D600" t="str">
            <v>B. GATE E/C</v>
          </cell>
          <cell r="E600">
            <v>40425</v>
          </cell>
          <cell r="F600" t="str">
            <v>5108163</v>
          </cell>
          <cell r="G600" t="str">
            <v>WIDYA BARATA</v>
          </cell>
          <cell r="H600" t="str">
            <v>C/STF</v>
          </cell>
          <cell r="I600" t="str">
            <v>P</v>
          </cell>
          <cell r="J600" t="str">
            <v>JAKARTA, 08-08-1992</v>
          </cell>
          <cell r="N600" t="str">
            <v>ISLAM</v>
          </cell>
          <cell r="O600" t="str">
            <v>Jl.Duku II Blok F21 No.7 Pd.Makmur Kuta Bumi Tangerang Banten</v>
          </cell>
          <cell r="P600" t="str">
            <v>085780192168</v>
          </cell>
        </row>
        <row r="601">
          <cell r="A601" t="str">
            <v>PRIMA</v>
          </cell>
          <cell r="B601" t="str">
            <v>MO - G</v>
          </cell>
          <cell r="D601" t="str">
            <v>B. GATE E/C</v>
          </cell>
          <cell r="E601">
            <v>41136</v>
          </cell>
          <cell r="F601">
            <v>5120265</v>
          </cell>
          <cell r="G601" t="str">
            <v>ASRI LUKITOSARI</v>
          </cell>
          <cell r="H601" t="str">
            <v>B</v>
          </cell>
          <cell r="I601" t="str">
            <v>P</v>
          </cell>
          <cell r="J601" t="str">
            <v>SRAGEN, 26-05-1992</v>
          </cell>
          <cell r="N601" t="str">
            <v>ISLAM</v>
          </cell>
          <cell r="O601" t="str">
            <v>Pelok Sepur RT/14/05 Bener,Ngrampal-Sragen</v>
          </cell>
          <cell r="P601" t="str">
            <v>085311755711</v>
          </cell>
        </row>
        <row r="602">
          <cell r="A602" t="str">
            <v>PRIMA</v>
          </cell>
          <cell r="B602" t="str">
            <v>MO - G</v>
          </cell>
          <cell r="D602" t="str">
            <v>B. GATE E/C</v>
          </cell>
          <cell r="E602">
            <v>41548</v>
          </cell>
          <cell r="F602">
            <v>5130270</v>
          </cell>
          <cell r="G602" t="str">
            <v>DENI</v>
          </cell>
          <cell r="H602" t="str">
            <v>B</v>
          </cell>
          <cell r="I602" t="str">
            <v>L</v>
          </cell>
          <cell r="S602" t="str">
            <v>PENAMBAHAN</v>
          </cell>
        </row>
        <row r="603">
          <cell r="A603" t="str">
            <v>PRIMA</v>
          </cell>
          <cell r="B603" t="str">
            <v>MO - G</v>
          </cell>
          <cell r="D603" t="str">
            <v>B. GATE E/C</v>
          </cell>
          <cell r="E603">
            <v>41334</v>
          </cell>
          <cell r="F603" t="str">
            <v>5130057</v>
          </cell>
          <cell r="G603" t="str">
            <v>DEVI KARTIKASARI</v>
          </cell>
          <cell r="H603" t="str">
            <v>B</v>
          </cell>
          <cell r="I603" t="str">
            <v>P</v>
          </cell>
          <cell r="J603" t="str">
            <v>Klaten, 7/20/1992</v>
          </cell>
          <cell r="S603" t="str">
            <v>PENGGANTI</v>
          </cell>
        </row>
        <row r="604">
          <cell r="A604" t="str">
            <v>PRIMA</v>
          </cell>
          <cell r="B604" t="str">
            <v>MO - G</v>
          </cell>
          <cell r="D604" t="str">
            <v>B. GATE E/C</v>
          </cell>
          <cell r="E604">
            <v>41548</v>
          </cell>
          <cell r="F604">
            <v>5130260</v>
          </cell>
          <cell r="G604" t="str">
            <v>GODIR PRAYOTO</v>
          </cell>
          <cell r="H604" t="str">
            <v>B</v>
          </cell>
          <cell r="I604" t="str">
            <v>L</v>
          </cell>
          <cell r="S604" t="str">
            <v>PENGGANTI</v>
          </cell>
        </row>
        <row r="605">
          <cell r="A605" t="str">
            <v>PRIMA</v>
          </cell>
          <cell r="B605" t="str">
            <v>MO - G</v>
          </cell>
          <cell r="D605" t="str">
            <v>B. GATE E/C</v>
          </cell>
          <cell r="E605">
            <v>41564</v>
          </cell>
          <cell r="F605">
            <v>5130301</v>
          </cell>
          <cell r="G605" t="str">
            <v>HILDA DITIA</v>
          </cell>
          <cell r="H605" t="str">
            <v>B</v>
          </cell>
          <cell r="I605" t="str">
            <v>P</v>
          </cell>
          <cell r="S605" t="str">
            <v>PENGGANTI</v>
          </cell>
        </row>
        <row r="606">
          <cell r="A606" t="str">
            <v>PRIMA</v>
          </cell>
          <cell r="B606" t="str">
            <v>MO - G</v>
          </cell>
          <cell r="D606" t="str">
            <v>B. GATE E/C</v>
          </cell>
          <cell r="E606">
            <v>41225</v>
          </cell>
          <cell r="F606">
            <v>5120459</v>
          </cell>
          <cell r="G606" t="str">
            <v>NOPAYANA KARINDANG</v>
          </cell>
          <cell r="H606" t="str">
            <v>B</v>
          </cell>
          <cell r="I606" t="str">
            <v>P</v>
          </cell>
          <cell r="J606" t="str">
            <v>Lombok Tengah, 11/15/1994</v>
          </cell>
          <cell r="S606" t="str">
            <v>PENAMBAHAN</v>
          </cell>
        </row>
        <row r="607">
          <cell r="A607" t="str">
            <v>PRIMA</v>
          </cell>
          <cell r="B607" t="str">
            <v>MO - G</v>
          </cell>
          <cell r="D607" t="str">
            <v>B. GATE E/C</v>
          </cell>
          <cell r="E607">
            <v>41564</v>
          </cell>
          <cell r="F607">
            <v>5130306</v>
          </cell>
          <cell r="G607" t="str">
            <v>PUTRI INDRIYANI</v>
          </cell>
          <cell r="H607" t="str">
            <v>B</v>
          </cell>
          <cell r="I607" t="str">
            <v>P</v>
          </cell>
          <cell r="S607" t="str">
            <v>PENGGANTI</v>
          </cell>
        </row>
        <row r="608">
          <cell r="A608" t="str">
            <v>PRIMA</v>
          </cell>
          <cell r="B608" t="str">
            <v>MO - G</v>
          </cell>
          <cell r="D608" t="str">
            <v>B. GATE E/C</v>
          </cell>
          <cell r="E608">
            <v>40576</v>
          </cell>
          <cell r="F608" t="str">
            <v>5110014</v>
          </cell>
          <cell r="G608" t="str">
            <v>SRI MULYATI</v>
          </cell>
          <cell r="H608" t="str">
            <v>B</v>
          </cell>
          <cell r="I608" t="str">
            <v>p</v>
          </cell>
          <cell r="J608" t="str">
            <v>BUMI RATU, 07-07-1992</v>
          </cell>
          <cell r="N608" t="str">
            <v>ISLAM</v>
          </cell>
          <cell r="O608" t="str">
            <v>Gunung Tiga RT/006/02 Sukabhakti - Gunung Aji Baru Tulang bawang - Lampung</v>
          </cell>
          <cell r="P608" t="str">
            <v>085768373344</v>
          </cell>
        </row>
        <row r="609">
          <cell r="A609" t="str">
            <v>PRIMA</v>
          </cell>
          <cell r="B609" t="str">
            <v>MO - G</v>
          </cell>
          <cell r="D609" t="str">
            <v>B. GATE E/C</v>
          </cell>
          <cell r="E609">
            <v>41961</v>
          </cell>
          <cell r="F609">
            <v>5141135</v>
          </cell>
          <cell r="G609" t="str">
            <v>SRI WULANDARI</v>
          </cell>
          <cell r="H609" t="str">
            <v>B</v>
          </cell>
          <cell r="I609" t="str">
            <v>P</v>
          </cell>
          <cell r="S609" t="str">
            <v>PENGGANTIAN</v>
          </cell>
        </row>
        <row r="610">
          <cell r="A610" t="str">
            <v>PRIMA</v>
          </cell>
          <cell r="B610" t="str">
            <v>MO - G</v>
          </cell>
          <cell r="D610" t="str">
            <v>B. GATE E/C</v>
          </cell>
          <cell r="E610">
            <v>41606</v>
          </cell>
          <cell r="F610">
            <v>5130321</v>
          </cell>
          <cell r="G610" t="str">
            <v>TITIN FANDRIANI</v>
          </cell>
          <cell r="H610" t="str">
            <v>B</v>
          </cell>
          <cell r="I610" t="str">
            <v>P</v>
          </cell>
          <cell r="Q610" t="str">
            <v>Single</v>
          </cell>
          <cell r="S610" t="str">
            <v>PENAMBAHAN</v>
          </cell>
        </row>
        <row r="611">
          <cell r="A611" t="str">
            <v>PRIMA</v>
          </cell>
          <cell r="B611" t="str">
            <v>MO - G</v>
          </cell>
          <cell r="C611" t="str">
            <v>NEW ENTRY JANUARI 2015</v>
          </cell>
          <cell r="D611" t="str">
            <v>CHECK IN COUNTER F/C</v>
          </cell>
          <cell r="E611">
            <v>42006</v>
          </cell>
          <cell r="F611">
            <v>5141231</v>
          </cell>
          <cell r="G611" t="str">
            <v>WAHYU SURYA PUTRA</v>
          </cell>
          <cell r="H611" t="str">
            <v>B</v>
          </cell>
          <cell r="I611" t="str">
            <v>L</v>
          </cell>
          <cell r="S611" t="str">
            <v>PENGGANTI</v>
          </cell>
        </row>
        <row r="612">
          <cell r="A612" t="str">
            <v>PRIMA</v>
          </cell>
          <cell r="B612" t="str">
            <v>MO - G</v>
          </cell>
          <cell r="C612" t="str">
            <v xml:space="preserve">BOARDING GATE TERM. II  E/B </v>
          </cell>
          <cell r="D612" t="str">
            <v>ASSUP B. GATE E/B</v>
          </cell>
          <cell r="E612">
            <v>39100</v>
          </cell>
          <cell r="F612" t="str">
            <v>5107191</v>
          </cell>
          <cell r="G612" t="str">
            <v>EDWIN SURYA. P</v>
          </cell>
          <cell r="H612" t="str">
            <v>D/GL</v>
          </cell>
          <cell r="I612" t="str">
            <v>L</v>
          </cell>
          <cell r="J612" t="str">
            <v>JAKARTA, 26-05-1988</v>
          </cell>
          <cell r="K612" t="str">
            <v>TRAVEL DOCUMENT</v>
          </cell>
          <cell r="N612" t="str">
            <v>ISLAM</v>
          </cell>
          <cell r="O612" t="str">
            <v>Jl.P Lombok Raya No.53 Rt.02/11 Aren Jaya Perumnas 3 Bekasi</v>
          </cell>
          <cell r="P612" t="str">
            <v>085711923171</v>
          </cell>
        </row>
        <row r="613">
          <cell r="A613" t="str">
            <v>PRIMA</v>
          </cell>
          <cell r="B613" t="str">
            <v>MO - G</v>
          </cell>
          <cell r="D613" t="str">
            <v>ASSUP B. GATE E/B</v>
          </cell>
          <cell r="E613">
            <v>39083</v>
          </cell>
          <cell r="F613" t="str">
            <v>5107268</v>
          </cell>
          <cell r="G613" t="str">
            <v>M. SUGIONO</v>
          </cell>
          <cell r="H613" t="str">
            <v>D/GL</v>
          </cell>
          <cell r="I613" t="str">
            <v>L</v>
          </cell>
          <cell r="J613" t="str">
            <v>BREBES, 29-01-1983</v>
          </cell>
          <cell r="K613" t="str">
            <v>TRAVEL DOCUMENT</v>
          </cell>
          <cell r="O613" t="str">
            <v>Jl.Danau Diatas Raya No.2 Perum 3 Karawaci Tangerang</v>
          </cell>
          <cell r="P613" t="str">
            <v>081586683700</v>
          </cell>
        </row>
        <row r="614">
          <cell r="A614" t="str">
            <v>PRIMA</v>
          </cell>
          <cell r="B614" t="str">
            <v>MO - G</v>
          </cell>
          <cell r="D614" t="str">
            <v>B. GATE E/B</v>
          </cell>
          <cell r="E614">
            <v>39801</v>
          </cell>
          <cell r="F614">
            <v>5107710</v>
          </cell>
          <cell r="G614" t="str">
            <v>MAYA YUNITA SARI</v>
          </cell>
          <cell r="H614" t="str">
            <v>D/STF</v>
          </cell>
          <cell r="I614" t="str">
            <v>P</v>
          </cell>
          <cell r="J614" t="str">
            <v>Jakarta, 24-06-1987</v>
          </cell>
          <cell r="K614" t="str">
            <v>TRAVEL DOCUMENT</v>
          </cell>
          <cell r="N614" t="str">
            <v>ISLAM</v>
          </cell>
        </row>
        <row r="615">
          <cell r="A615" t="str">
            <v>PRIMA</v>
          </cell>
          <cell r="B615" t="str">
            <v>MO - G</v>
          </cell>
          <cell r="D615" t="str">
            <v>B. GATE E/B</v>
          </cell>
          <cell r="E615">
            <v>40158</v>
          </cell>
          <cell r="F615">
            <v>5107845</v>
          </cell>
          <cell r="G615" t="str">
            <v>SIGIT FEBRIYANSAH</v>
          </cell>
          <cell r="H615" t="str">
            <v>D/STF</v>
          </cell>
          <cell r="I615" t="str">
            <v>L</v>
          </cell>
          <cell r="J615" t="str">
            <v>Kedaton, 01-02-1990</v>
          </cell>
          <cell r="N615" t="str">
            <v>ISLAM</v>
          </cell>
          <cell r="O615" t="str">
            <v>RawaLele Kalideres Jakarta Barat</v>
          </cell>
          <cell r="P615" t="str">
            <v>087770102960</v>
          </cell>
        </row>
        <row r="616">
          <cell r="A616" t="str">
            <v>PRIMA</v>
          </cell>
          <cell r="B616" t="str">
            <v>MO - G</v>
          </cell>
          <cell r="D616" t="str">
            <v>B. GATE E/B</v>
          </cell>
          <cell r="E616">
            <v>40425</v>
          </cell>
          <cell r="F616" t="str">
            <v>5108154</v>
          </cell>
          <cell r="G616" t="str">
            <v>GINA ANGRAINI</v>
          </cell>
          <cell r="H616" t="str">
            <v>C/STF</v>
          </cell>
          <cell r="I616" t="str">
            <v>P</v>
          </cell>
          <cell r="J616" t="str">
            <v>BANDUNG, 19-02-1990</v>
          </cell>
          <cell r="K616" t="str">
            <v>TRAVEL DOCUMENT</v>
          </cell>
          <cell r="N616" t="str">
            <v>ISLAM</v>
          </cell>
          <cell r="O616" t="str">
            <v>Jl.Haji Gopur Randukurung Rt.04/01 Pakuhaji Cimahi Bandung</v>
          </cell>
          <cell r="P616" t="str">
            <v>085695135170</v>
          </cell>
        </row>
        <row r="617">
          <cell r="A617" t="str">
            <v>PRIMA</v>
          </cell>
          <cell r="B617" t="str">
            <v>MO - G</v>
          </cell>
          <cell r="D617" t="str">
            <v>B. GATE E/B</v>
          </cell>
          <cell r="E617">
            <v>41136</v>
          </cell>
          <cell r="F617">
            <v>5120261</v>
          </cell>
          <cell r="G617" t="str">
            <v>ABRAM KRISTANTO</v>
          </cell>
          <cell r="H617" t="str">
            <v>B</v>
          </cell>
          <cell r="I617" t="str">
            <v>L</v>
          </cell>
          <cell r="J617" t="str">
            <v>BANTUL, 26-11-1992</v>
          </cell>
          <cell r="K617" t="str">
            <v>TRAVEL DOCUMENT</v>
          </cell>
          <cell r="N617" t="str">
            <v>ISLAM</v>
          </cell>
          <cell r="O617" t="str">
            <v>Jl.MT.Haryono RT.03 Ds.bantul Yogyakarta</v>
          </cell>
          <cell r="P617" t="str">
            <v>087739244350</v>
          </cell>
        </row>
        <row r="618">
          <cell r="A618" t="str">
            <v>PRIMA</v>
          </cell>
          <cell r="B618" t="str">
            <v>MO - G</v>
          </cell>
          <cell r="D618" t="str">
            <v>B. GATE E/B</v>
          </cell>
          <cell r="E618">
            <v>40778</v>
          </cell>
          <cell r="F618">
            <v>5110183</v>
          </cell>
          <cell r="G618" t="str">
            <v>ANDIKA FIRMAN S</v>
          </cell>
          <cell r="H618" t="str">
            <v>B</v>
          </cell>
          <cell r="I618" t="str">
            <v>L</v>
          </cell>
          <cell r="J618" t="str">
            <v>JAKARTA, 30-07-1986</v>
          </cell>
          <cell r="N618" t="str">
            <v>ISLAM</v>
          </cell>
          <cell r="O618" t="str">
            <v>Jl. Musi Timur Blok F-47/12 Pondok Indah Rt. 006/010 Kutabumi TANGERANG</v>
          </cell>
          <cell r="P618" t="str">
            <v>082111795811</v>
          </cell>
        </row>
        <row r="619">
          <cell r="A619" t="str">
            <v>PRIMA</v>
          </cell>
          <cell r="B619" t="str">
            <v>MO - G</v>
          </cell>
          <cell r="D619" t="str">
            <v>B. GATE E/B</v>
          </cell>
          <cell r="E619">
            <v>40704</v>
          </cell>
          <cell r="F619">
            <v>5110110</v>
          </cell>
          <cell r="G619" t="str">
            <v>CHANDRA VICKY AVIANTO</v>
          </cell>
          <cell r="H619" t="str">
            <v>B</v>
          </cell>
          <cell r="I619" t="str">
            <v>L</v>
          </cell>
          <cell r="J619" t="str">
            <v>PEKANBARU, 24-02-1988</v>
          </cell>
          <cell r="N619" t="str">
            <v>KRISTEN</v>
          </cell>
          <cell r="O619" t="str">
            <v>Huta III Pokan Baru Kel. Mariah Hombang Hutabayu Raja Siamlungun SUMUT</v>
          </cell>
          <cell r="P619" t="str">
            <v>081397435981</v>
          </cell>
        </row>
        <row r="620">
          <cell r="A620" t="str">
            <v>PRIMA</v>
          </cell>
          <cell r="B620" t="str">
            <v>MO - G</v>
          </cell>
          <cell r="D620" t="str">
            <v>B. GATE E/B</v>
          </cell>
          <cell r="E620">
            <v>41290</v>
          </cell>
          <cell r="F620">
            <v>5130014</v>
          </cell>
          <cell r="G620" t="str">
            <v>ELA KURNIATI</v>
          </cell>
          <cell r="H620" t="str">
            <v>B</v>
          </cell>
          <cell r="I620" t="str">
            <v>P</v>
          </cell>
          <cell r="J620" t="str">
            <v>Tangerang, 2/26/1993</v>
          </cell>
          <cell r="S620" t="str">
            <v>PENGGANTI</v>
          </cell>
        </row>
        <row r="621">
          <cell r="A621" t="str">
            <v>PRIMA</v>
          </cell>
          <cell r="B621" t="str">
            <v>MO - G</v>
          </cell>
          <cell r="D621" t="str">
            <v>B. GATE E/B</v>
          </cell>
          <cell r="E621">
            <v>41002</v>
          </cell>
          <cell r="F621">
            <v>5120071</v>
          </cell>
          <cell r="G621" t="str">
            <v>FITRIYANTI ASTUTI</v>
          </cell>
          <cell r="H621" t="str">
            <v>B</v>
          </cell>
          <cell r="I621" t="str">
            <v>P</v>
          </cell>
          <cell r="J621" t="str">
            <v>BATURAJA, 01-05-1993</v>
          </cell>
          <cell r="K621" t="str">
            <v>TRAVEL DOCUMENT</v>
          </cell>
          <cell r="N621" t="str">
            <v>ISLAM</v>
          </cell>
          <cell r="O621" t="str">
            <v>Jl.Danau Mentana Gg.Humanika No.54</v>
          </cell>
          <cell r="P621" t="str">
            <v>081930302963</v>
          </cell>
        </row>
        <row r="622">
          <cell r="A622" t="str">
            <v>PRIMA</v>
          </cell>
          <cell r="B622" t="str">
            <v>MO - G</v>
          </cell>
          <cell r="D622" t="str">
            <v>B. GATE E/B</v>
          </cell>
          <cell r="E622" t="str">
            <v>03 APRIL 2012</v>
          </cell>
          <cell r="F622">
            <v>5120072</v>
          </cell>
          <cell r="G622" t="str">
            <v>GALIH RAKASIWI</v>
          </cell>
          <cell r="H622" t="str">
            <v>B</v>
          </cell>
          <cell r="I622" t="str">
            <v>L</v>
          </cell>
          <cell r="J622" t="str">
            <v>PORWODIGA, 13-05-1992</v>
          </cell>
          <cell r="K622" t="str">
            <v>TRAVEL DOCUMENT</v>
          </cell>
          <cell r="O622" t="str">
            <v>Desa Porwoadi Trimurjo Kec.Lampung Tengah</v>
          </cell>
          <cell r="P622" t="str">
            <v>085768621405</v>
          </cell>
        </row>
        <row r="623">
          <cell r="A623" t="str">
            <v>PRIMA</v>
          </cell>
          <cell r="B623" t="str">
            <v>MO - G</v>
          </cell>
          <cell r="D623" t="str">
            <v>B. GATE E/B</v>
          </cell>
          <cell r="E623">
            <v>41334</v>
          </cell>
          <cell r="F623">
            <v>5130063</v>
          </cell>
          <cell r="G623" t="str">
            <v>ISNA RUKMIATI</v>
          </cell>
          <cell r="H623" t="str">
            <v>B</v>
          </cell>
          <cell r="I623" t="str">
            <v>P</v>
          </cell>
          <cell r="J623" t="str">
            <v>Rembang, 7/8/1994</v>
          </cell>
          <cell r="S623" t="str">
            <v>PENGGANTI</v>
          </cell>
        </row>
        <row r="624">
          <cell r="A624" t="str">
            <v>PRIMA</v>
          </cell>
          <cell r="B624" t="str">
            <v>MO - G</v>
          </cell>
          <cell r="D624" t="str">
            <v>B. GATE E/B</v>
          </cell>
          <cell r="E624">
            <v>41017</v>
          </cell>
          <cell r="F624" t="str">
            <v>5120164</v>
          </cell>
          <cell r="G624" t="str">
            <v>LIANY MINARNI SAPUTRI</v>
          </cell>
          <cell r="H624" t="str">
            <v>B</v>
          </cell>
          <cell r="I624" t="str">
            <v>P</v>
          </cell>
          <cell r="J624" t="str">
            <v>Jakarta, 29-06-1993</v>
          </cell>
          <cell r="N624" t="str">
            <v>ISLAM</v>
          </cell>
        </row>
        <row r="625">
          <cell r="A625" t="str">
            <v>PRIMA</v>
          </cell>
          <cell r="B625" t="str">
            <v>MO - G</v>
          </cell>
          <cell r="D625" t="str">
            <v>B. GATE E/B</v>
          </cell>
          <cell r="E625" t="str">
            <v>09/12/2011</v>
          </cell>
          <cell r="F625">
            <v>5110339</v>
          </cell>
          <cell r="G625" t="str">
            <v>M AKYAT</v>
          </cell>
          <cell r="H625" t="str">
            <v>B</v>
          </cell>
          <cell r="I625" t="str">
            <v>L</v>
          </cell>
          <cell r="J625" t="str">
            <v>TANGERANG, 10-11-1988</v>
          </cell>
          <cell r="K625" t="str">
            <v>DCS BASIC CHECK IN</v>
          </cell>
          <cell r="N625" t="str">
            <v>ISLAM</v>
          </cell>
          <cell r="O625" t="str">
            <v>Kp. Boni sari Rt. 02/02 Ds Boni Sari Kec. Paku haji TANGERANG</v>
          </cell>
          <cell r="P625" t="str">
            <v>085782879471</v>
          </cell>
        </row>
        <row r="626">
          <cell r="A626" t="str">
            <v>PRIMA</v>
          </cell>
          <cell r="B626" t="str">
            <v>MO - G</v>
          </cell>
          <cell r="D626" t="str">
            <v>B. GATE E/B</v>
          </cell>
          <cell r="E626">
            <v>40886</v>
          </cell>
          <cell r="F626">
            <v>5110341</v>
          </cell>
          <cell r="G626" t="str">
            <v>MIFTAHUL YASARI</v>
          </cell>
          <cell r="H626" t="str">
            <v>B</v>
          </cell>
          <cell r="I626" t="str">
            <v>L</v>
          </cell>
          <cell r="J626" t="str">
            <v>GROBOGAN, 22-06-1990</v>
          </cell>
          <cell r="N626" t="str">
            <v>ISLAM</v>
          </cell>
          <cell r="O626" t="str">
            <v>jl.Kumbang Kel.Pegadungan Kec.kalideres RT.006/07 - Jakarta barat</v>
          </cell>
          <cell r="P626" t="str">
            <v>085775656009</v>
          </cell>
        </row>
        <row r="627">
          <cell r="A627" t="str">
            <v>PRIMA</v>
          </cell>
          <cell r="B627" t="str">
            <v>MO - G</v>
          </cell>
          <cell r="D627" t="str">
            <v>B. GATE E/B</v>
          </cell>
          <cell r="E627">
            <v>41996</v>
          </cell>
          <cell r="F627">
            <v>5141128</v>
          </cell>
          <cell r="G627" t="str">
            <v>NOVIKA ARIYATI</v>
          </cell>
          <cell r="H627" t="str">
            <v>B</v>
          </cell>
          <cell r="I627" t="str">
            <v>P</v>
          </cell>
          <cell r="N627" t="str">
            <v>ISLAM</v>
          </cell>
          <cell r="S627" t="str">
            <v>PENAMBAHAN</v>
          </cell>
        </row>
        <row r="628">
          <cell r="A628" t="str">
            <v>PRIMA</v>
          </cell>
          <cell r="B628" t="str">
            <v>MO - G</v>
          </cell>
          <cell r="D628" t="str">
            <v>B. GATE E/B</v>
          </cell>
          <cell r="E628" t="str">
            <v>03/01/2012</v>
          </cell>
          <cell r="F628">
            <v>5120001</v>
          </cell>
          <cell r="G628" t="str">
            <v>PUTRI GIAS ALINI</v>
          </cell>
          <cell r="H628" t="str">
            <v>B</v>
          </cell>
          <cell r="I628" t="str">
            <v>P</v>
          </cell>
          <cell r="J628" t="str">
            <v>LAMPUNG, 01-10-1993</v>
          </cell>
          <cell r="N628" t="str">
            <v>ISLAM</v>
          </cell>
          <cell r="O628" t="str">
            <v>Jl. Purnawirawan Gg. Kelana No. 12 LK 3 Rt. 007 Langka Pura Bandar Lampung</v>
          </cell>
          <cell r="P628" t="str">
            <v>081213493788</v>
          </cell>
        </row>
        <row r="629">
          <cell r="A629" t="str">
            <v>PRIMA</v>
          </cell>
          <cell r="B629" t="str">
            <v>MO - G</v>
          </cell>
          <cell r="D629" t="str">
            <v>B. GATE E/B</v>
          </cell>
          <cell r="E629">
            <v>41215</v>
          </cell>
          <cell r="F629" t="str">
            <v>5120405</v>
          </cell>
          <cell r="G629" t="str">
            <v>QISTHY RIZKA  M</v>
          </cell>
          <cell r="H629" t="str">
            <v>B</v>
          </cell>
          <cell r="I629" t="str">
            <v>P</v>
          </cell>
          <cell r="J629" t="str">
            <v>Pontianak, 8/15/1994</v>
          </cell>
        </row>
        <row r="630">
          <cell r="A630" t="str">
            <v>PRIMA</v>
          </cell>
          <cell r="B630" t="str">
            <v>MO - G</v>
          </cell>
          <cell r="D630" t="str">
            <v>B. GATE E/B</v>
          </cell>
          <cell r="E630">
            <v>41961</v>
          </cell>
          <cell r="F630">
            <v>5141130</v>
          </cell>
          <cell r="G630" t="str">
            <v>RESI RAHMADINI</v>
          </cell>
          <cell r="H630" t="str">
            <v>B</v>
          </cell>
          <cell r="I630" t="str">
            <v>P</v>
          </cell>
          <cell r="S630" t="str">
            <v>PENGGANTIAN</v>
          </cell>
        </row>
        <row r="631">
          <cell r="A631" t="str">
            <v>PRIMA</v>
          </cell>
          <cell r="B631" t="str">
            <v>MO - G</v>
          </cell>
          <cell r="D631" t="str">
            <v>B. GATE E/B</v>
          </cell>
          <cell r="E631">
            <v>40840</v>
          </cell>
          <cell r="F631" t="str">
            <v>5110256</v>
          </cell>
          <cell r="G631" t="str">
            <v>RIYANA</v>
          </cell>
          <cell r="H631" t="str">
            <v>B</v>
          </cell>
          <cell r="I631" t="str">
            <v>P</v>
          </cell>
          <cell r="J631" t="str">
            <v>Pati, 02-12-1992</v>
          </cell>
          <cell r="N631" t="str">
            <v>ISLAM</v>
          </cell>
          <cell r="O631" t="str">
            <v>Rawa Lele Jl.Peta Barat Rt.II Rw.10 No.126 - 11840</v>
          </cell>
          <cell r="P631" t="str">
            <v>085727318512</v>
          </cell>
        </row>
        <row r="632">
          <cell r="A632" t="str">
            <v>PRIMA</v>
          </cell>
          <cell r="B632" t="str">
            <v>MO - G</v>
          </cell>
          <cell r="D632" t="str">
            <v>B. GATE E/B</v>
          </cell>
          <cell r="E632">
            <v>41606</v>
          </cell>
          <cell r="F632">
            <v>5130320</v>
          </cell>
          <cell r="G632" t="str">
            <v>SEPRIANI BR TARIGAN</v>
          </cell>
          <cell r="H632" t="str">
            <v>B</v>
          </cell>
          <cell r="I632" t="str">
            <v>P</v>
          </cell>
          <cell r="Q632" t="str">
            <v>Single</v>
          </cell>
          <cell r="S632" t="str">
            <v>PENAMBAHAN</v>
          </cell>
        </row>
        <row r="633">
          <cell r="A633" t="str">
            <v>PRIMA</v>
          </cell>
          <cell r="B633" t="str">
            <v>MO - G</v>
          </cell>
          <cell r="D633" t="str">
            <v>B. GATE E/B</v>
          </cell>
          <cell r="E633">
            <v>41017</v>
          </cell>
          <cell r="F633">
            <v>5120187</v>
          </cell>
          <cell r="G633" t="str">
            <v>TRI ARIAWATI</v>
          </cell>
          <cell r="H633" t="str">
            <v>B</v>
          </cell>
          <cell r="I633" t="str">
            <v>P</v>
          </cell>
          <cell r="J633" t="str">
            <v>SRITEJOKENCONO, 04-02-1994</v>
          </cell>
          <cell r="K633" t="str">
            <v>TRAVEL DOCUMENT</v>
          </cell>
          <cell r="N633" t="str">
            <v>ISLAM</v>
          </cell>
          <cell r="O633" t="str">
            <v>Rt.03 Rw.04 Srijokencoro Kota Gajah - Lampung Tengah</v>
          </cell>
          <cell r="P633" t="str">
            <v>085715013935</v>
          </cell>
        </row>
        <row r="634">
          <cell r="A634" t="str">
            <v>PRIMA</v>
          </cell>
          <cell r="B634" t="str">
            <v>MO - G</v>
          </cell>
          <cell r="C634" t="str">
            <v>NEW ENTRY JANUARI 2015</v>
          </cell>
          <cell r="D634" t="str">
            <v>BAGGAGE SERVICE F/A</v>
          </cell>
          <cell r="E634">
            <v>42006</v>
          </cell>
          <cell r="F634">
            <v>5141227</v>
          </cell>
          <cell r="G634" t="str">
            <v>MARTHA WAHYU YUSPITASARI</v>
          </cell>
          <cell r="H634" t="str">
            <v>B</v>
          </cell>
          <cell r="I634" t="str">
            <v>P</v>
          </cell>
          <cell r="S634" t="str">
            <v>PENGGANTI</v>
          </cell>
        </row>
        <row r="635">
          <cell r="A635" t="str">
            <v>PRIMA</v>
          </cell>
          <cell r="B635" t="str">
            <v>MO - G</v>
          </cell>
          <cell r="C635" t="str">
            <v xml:space="preserve">BOARDING GATE E/A </v>
          </cell>
          <cell r="D635" t="str">
            <v>ASUP B. GATE E/A</v>
          </cell>
          <cell r="E635">
            <v>39083</v>
          </cell>
          <cell r="F635" t="str">
            <v>5107150</v>
          </cell>
          <cell r="G635" t="str">
            <v>AYIP HASAN</v>
          </cell>
          <cell r="H635" t="str">
            <v>D/GL</v>
          </cell>
          <cell r="I635" t="str">
            <v>L</v>
          </cell>
          <cell r="J635" t="str">
            <v>JAKARTA, 06-04-75</v>
          </cell>
          <cell r="K635" t="str">
            <v>TRAVEL DOCUMENT</v>
          </cell>
          <cell r="N635" t="str">
            <v>ISLAM</v>
          </cell>
          <cell r="O635" t="str">
            <v>Jl.fatmawati No.45 Rt.02/05 Cipete Selatan Jakarta</v>
          </cell>
          <cell r="P635" t="str">
            <v>081932551569</v>
          </cell>
        </row>
        <row r="636">
          <cell r="A636" t="str">
            <v>PRIMA</v>
          </cell>
          <cell r="B636" t="str">
            <v>MO - G</v>
          </cell>
          <cell r="D636" t="str">
            <v>B. GATE E/A</v>
          </cell>
          <cell r="E636">
            <v>40238</v>
          </cell>
          <cell r="F636" t="str">
            <v>5107897</v>
          </cell>
          <cell r="G636" t="str">
            <v>ARISTINA MUNTE</v>
          </cell>
          <cell r="H636" t="str">
            <v>D/STF</v>
          </cell>
          <cell r="I636" t="str">
            <v>P</v>
          </cell>
          <cell r="J636" t="str">
            <v>Jakarta, 07-04-1990</v>
          </cell>
          <cell r="N636" t="str">
            <v>ISLAM</v>
          </cell>
          <cell r="O636" t="str">
            <v>Jl.Alexindo Rawa Bambu No.64 Harapan Jaya Bekasi Utara</v>
          </cell>
          <cell r="P636" t="str">
            <v>081311111740</v>
          </cell>
        </row>
        <row r="637">
          <cell r="A637" t="str">
            <v>PRIMA</v>
          </cell>
          <cell r="B637" t="str">
            <v>MO - G</v>
          </cell>
          <cell r="D637" t="str">
            <v>B. GATE E/A</v>
          </cell>
          <cell r="E637">
            <v>39173</v>
          </cell>
          <cell r="F637" t="str">
            <v>5107421</v>
          </cell>
          <cell r="G637" t="str">
            <v>NIHAYATUN</v>
          </cell>
          <cell r="H637" t="str">
            <v>D/STF</v>
          </cell>
          <cell r="I637" t="str">
            <v>P</v>
          </cell>
          <cell r="J637" t="str">
            <v>Jakarta, 4/30/1982</v>
          </cell>
        </row>
        <row r="638">
          <cell r="A638" t="str">
            <v>PRIMA</v>
          </cell>
          <cell r="B638" t="str">
            <v>MO - G</v>
          </cell>
          <cell r="D638" t="str">
            <v>B. GATE E/A</v>
          </cell>
          <cell r="E638">
            <v>40366</v>
          </cell>
          <cell r="F638">
            <v>5108024</v>
          </cell>
          <cell r="G638" t="str">
            <v>FERI PERMANA</v>
          </cell>
          <cell r="H638" t="str">
            <v>C/STF</v>
          </cell>
          <cell r="I638" t="str">
            <v>L</v>
          </cell>
          <cell r="J638" t="str">
            <v>BANDUNG, 23-01-87</v>
          </cell>
          <cell r="K638" t="str">
            <v>TRAVEL DOCUMENT</v>
          </cell>
          <cell r="N638" t="str">
            <v>ISLAM</v>
          </cell>
          <cell r="O638" t="str">
            <v>Komp.Nata Endah Jl.Rancanata No.1 Rt.05/06 Bandung 40225</v>
          </cell>
          <cell r="P638" t="str">
            <v>08562000725</v>
          </cell>
        </row>
        <row r="639">
          <cell r="A639" t="str">
            <v>PRIMA</v>
          </cell>
          <cell r="B639" t="str">
            <v>MO - G</v>
          </cell>
          <cell r="D639" t="str">
            <v>B. GATE E/A</v>
          </cell>
          <cell r="E639">
            <v>41334</v>
          </cell>
          <cell r="F639" t="str">
            <v>5130051</v>
          </cell>
          <cell r="G639" t="str">
            <v>AGUS PURNAWAN</v>
          </cell>
          <cell r="H639" t="str">
            <v>B</v>
          </cell>
          <cell r="I639" t="str">
            <v>L</v>
          </cell>
          <cell r="J639" t="str">
            <v>Jakarta, 8/18/1994</v>
          </cell>
          <cell r="S639" t="str">
            <v>PENGGANTI</v>
          </cell>
        </row>
        <row r="640">
          <cell r="A640" t="str">
            <v>PRIMA</v>
          </cell>
          <cell r="B640" t="str">
            <v>MO - G</v>
          </cell>
          <cell r="D640" t="str">
            <v>B. GATE E/A</v>
          </cell>
          <cell r="E640">
            <v>41395</v>
          </cell>
          <cell r="F640" t="str">
            <v>5130117</v>
          </cell>
          <cell r="G640" t="str">
            <v>AJENG TIRANI PUTRI</v>
          </cell>
          <cell r="H640" t="str">
            <v>B</v>
          </cell>
          <cell r="I640" t="str">
            <v>P</v>
          </cell>
          <cell r="S640" t="str">
            <v>PENGGANTI</v>
          </cell>
        </row>
        <row r="641">
          <cell r="A641" t="str">
            <v>PRIMA</v>
          </cell>
          <cell r="B641" t="str">
            <v>MO - G</v>
          </cell>
          <cell r="D641" t="str">
            <v>B. GATE E/A</v>
          </cell>
          <cell r="E641">
            <v>41192</v>
          </cell>
          <cell r="F641">
            <v>5120348</v>
          </cell>
          <cell r="G641" t="str">
            <v>ALFONSUS SATRIO P</v>
          </cell>
          <cell r="H641" t="str">
            <v>B</v>
          </cell>
          <cell r="I641" t="str">
            <v>L</v>
          </cell>
          <cell r="J641" t="str">
            <v>Jakarta, 4/8/1994</v>
          </cell>
          <cell r="N641" t="str">
            <v>ISLAM</v>
          </cell>
        </row>
        <row r="642">
          <cell r="A642" t="str">
            <v>PRIMA</v>
          </cell>
          <cell r="B642" t="str">
            <v>MO - G</v>
          </cell>
          <cell r="D642" t="str">
            <v>B. GATE E/A</v>
          </cell>
          <cell r="E642">
            <v>40840</v>
          </cell>
          <cell r="F642">
            <v>5110268</v>
          </cell>
          <cell r="G642" t="str">
            <v>ANDHIKA SANTRI .D</v>
          </cell>
          <cell r="H642" t="str">
            <v>B</v>
          </cell>
          <cell r="I642" t="str">
            <v>L</v>
          </cell>
          <cell r="J642" t="str">
            <v>JAKARTA, 16-11-1983</v>
          </cell>
          <cell r="K642" t="str">
            <v>TRAVEL DOCUMENT</v>
          </cell>
          <cell r="N642" t="str">
            <v>ISLAM</v>
          </cell>
          <cell r="O642" t="str">
            <v>JL.Pontianak II Blok F.159 Rt.01 Rw.05 Komp.Masnaga Raya Kel.Jaka Mulya Bekasi Selatan</v>
          </cell>
          <cell r="P642" t="str">
            <v>0812986000389</v>
          </cell>
        </row>
        <row r="643">
          <cell r="A643" t="str">
            <v>PRIMA</v>
          </cell>
          <cell r="B643" t="str">
            <v>MO - G</v>
          </cell>
          <cell r="D643" t="str">
            <v>B. GATE E/A</v>
          </cell>
          <cell r="E643">
            <v>41632</v>
          </cell>
          <cell r="F643" t="str">
            <v>5130349</v>
          </cell>
          <cell r="G643" t="str">
            <v>ANGGA SATRIYO UTOMO</v>
          </cell>
          <cell r="H643" t="str">
            <v>B</v>
          </cell>
          <cell r="I643" t="str">
            <v>L</v>
          </cell>
          <cell r="S643" t="str">
            <v>PENGGANTI</v>
          </cell>
        </row>
        <row r="644">
          <cell r="A644" t="str">
            <v>PRIMA</v>
          </cell>
          <cell r="B644" t="str">
            <v>MO - G</v>
          </cell>
          <cell r="D644" t="str">
            <v>B. GATE E/A</v>
          </cell>
          <cell r="E644">
            <v>41002</v>
          </cell>
          <cell r="F644">
            <v>5120063</v>
          </cell>
          <cell r="G644" t="str">
            <v>BAMBANG ISMOYO</v>
          </cell>
          <cell r="H644" t="str">
            <v>B</v>
          </cell>
          <cell r="I644" t="str">
            <v>L</v>
          </cell>
          <cell r="J644" t="str">
            <v>LEMBASUNG, 02-06-1992</v>
          </cell>
          <cell r="K644" t="str">
            <v>TRAVEL DOCUMENT</v>
          </cell>
          <cell r="N644" t="str">
            <v>ISLAM</v>
          </cell>
          <cell r="O644" t="str">
            <v>Lembasung Blambangan Umpu Kab.Way Kanan ( LAMPUNG )</v>
          </cell>
          <cell r="P644" t="str">
            <v>085768599224</v>
          </cell>
        </row>
        <row r="645">
          <cell r="A645" t="str">
            <v>PRIMA</v>
          </cell>
          <cell r="B645" t="str">
            <v>MO - G</v>
          </cell>
          <cell r="D645" t="str">
            <v>B. GATE E/A</v>
          </cell>
          <cell r="E645">
            <v>41380</v>
          </cell>
          <cell r="F645">
            <v>5130110</v>
          </cell>
          <cell r="G645" t="str">
            <v>CAKRI IDAYU</v>
          </cell>
          <cell r="H645" t="str">
            <v>B</v>
          </cell>
          <cell r="I645" t="str">
            <v>P</v>
          </cell>
          <cell r="S645" t="str">
            <v>PENGGANTI</v>
          </cell>
        </row>
        <row r="646">
          <cell r="A646" t="str">
            <v>PRIMA</v>
          </cell>
          <cell r="B646" t="str">
            <v>MO - G</v>
          </cell>
          <cell r="D646" t="str">
            <v>B. GATE E/A</v>
          </cell>
          <cell r="E646">
            <v>41632</v>
          </cell>
          <cell r="F646">
            <v>5130375</v>
          </cell>
          <cell r="G646" t="str">
            <v>CYNTHIA ANJASHINTA</v>
          </cell>
          <cell r="H646" t="str">
            <v>B</v>
          </cell>
          <cell r="I646" t="str">
            <v>P</v>
          </cell>
          <cell r="S646" t="str">
            <v>PENGGANTI</v>
          </cell>
        </row>
        <row r="647">
          <cell r="A647" t="str">
            <v>PRIMA</v>
          </cell>
          <cell r="B647" t="str">
            <v>MO - G</v>
          </cell>
          <cell r="D647" t="str">
            <v>B. GATE E/A (EX: PSA - Premium / D)</v>
          </cell>
          <cell r="E647">
            <v>41131</v>
          </cell>
          <cell r="F647">
            <v>5120235</v>
          </cell>
          <cell r="G647" t="str">
            <v>DIHAN BERNNADI</v>
          </cell>
          <cell r="H647" t="str">
            <v>B</v>
          </cell>
          <cell r="I647" t="str">
            <v>L</v>
          </cell>
          <cell r="J647" t="str">
            <v>Jakarta, 07-05-1989</v>
          </cell>
          <cell r="N647" t="str">
            <v>ISLAM</v>
          </cell>
        </row>
        <row r="648">
          <cell r="A648" t="str">
            <v>PRIMA</v>
          </cell>
          <cell r="B648" t="str">
            <v>MO - G</v>
          </cell>
          <cell r="D648" t="str">
            <v>B. GATE E/A</v>
          </cell>
          <cell r="E648">
            <v>41215</v>
          </cell>
          <cell r="F648">
            <v>5120417</v>
          </cell>
          <cell r="G648" t="str">
            <v>EKO UTOMO</v>
          </cell>
          <cell r="H648" t="str">
            <v>B</v>
          </cell>
          <cell r="I648" t="str">
            <v>L</v>
          </cell>
          <cell r="J648" t="str">
            <v>Brobongan, 8/11/1992</v>
          </cell>
        </row>
        <row r="649">
          <cell r="A649" t="str">
            <v>PRIMA</v>
          </cell>
          <cell r="B649" t="str">
            <v>MO - G</v>
          </cell>
          <cell r="D649" t="str">
            <v>B. GATE E/A</v>
          </cell>
          <cell r="E649">
            <v>40896</v>
          </cell>
          <cell r="F649">
            <v>5110389</v>
          </cell>
          <cell r="G649" t="str">
            <v>ERVAN EKA Y</v>
          </cell>
          <cell r="H649" t="str">
            <v>B</v>
          </cell>
          <cell r="I649" t="str">
            <v>L</v>
          </cell>
          <cell r="J649" t="str">
            <v>LAMPUNG, 21-07-1991</v>
          </cell>
          <cell r="N649" t="str">
            <v>ISLAM</v>
          </cell>
          <cell r="O649" t="str">
            <v>Plangkawati Rt. 017/004 Labuhan Ratu VII LAMPUNG</v>
          </cell>
          <cell r="P649" t="str">
            <v>085384349009</v>
          </cell>
        </row>
        <row r="650">
          <cell r="A650" t="str">
            <v>PRIMA</v>
          </cell>
          <cell r="B650" t="str">
            <v>MO - G</v>
          </cell>
          <cell r="D650" t="str">
            <v>B. GATE E/A</v>
          </cell>
          <cell r="E650">
            <v>41451</v>
          </cell>
          <cell r="F650">
            <v>5130171</v>
          </cell>
          <cell r="G650" t="str">
            <v>IRA NUREZA FARAH</v>
          </cell>
          <cell r="H650" t="str">
            <v>B</v>
          </cell>
          <cell r="I650" t="str">
            <v>P</v>
          </cell>
          <cell r="S650" t="str">
            <v>PENGGANTI</v>
          </cell>
        </row>
        <row r="651">
          <cell r="A651" t="str">
            <v>PRIMA</v>
          </cell>
          <cell r="B651" t="str">
            <v>MO - G</v>
          </cell>
          <cell r="D651" t="str">
            <v>B. GATE E/A</v>
          </cell>
          <cell r="E651">
            <v>41290</v>
          </cell>
          <cell r="F651">
            <v>5130022</v>
          </cell>
          <cell r="G651" t="str">
            <v>KHILDA ILMA</v>
          </cell>
          <cell r="H651" t="str">
            <v>B</v>
          </cell>
          <cell r="I651" t="str">
            <v>P</v>
          </cell>
          <cell r="J651" t="str">
            <v>Demak, 8/23/1994</v>
          </cell>
          <cell r="S651" t="str">
            <v>PENGGANTI</v>
          </cell>
        </row>
        <row r="652">
          <cell r="A652" t="str">
            <v>PRIMA</v>
          </cell>
          <cell r="B652" t="str">
            <v>MO - G</v>
          </cell>
          <cell r="D652" t="str">
            <v>B. GATE E/A</v>
          </cell>
          <cell r="E652">
            <v>41225</v>
          </cell>
          <cell r="F652">
            <v>5120460</v>
          </cell>
          <cell r="G652" t="str">
            <v>NOVIA ANWAR</v>
          </cell>
          <cell r="H652" t="str">
            <v>B</v>
          </cell>
          <cell r="I652" t="str">
            <v>P</v>
          </cell>
          <cell r="J652" t="str">
            <v>Bua, 11/2/1994</v>
          </cell>
          <cell r="S652" t="str">
            <v>PENAMBAHAN</v>
          </cell>
        </row>
        <row r="653">
          <cell r="A653" t="str">
            <v>PRIMA</v>
          </cell>
          <cell r="B653" t="str">
            <v>MO - G</v>
          </cell>
          <cell r="D653" t="str">
            <v>B. GATE E/A</v>
          </cell>
          <cell r="E653">
            <v>41017</v>
          </cell>
          <cell r="F653">
            <v>5120174</v>
          </cell>
          <cell r="G653" t="str">
            <v>RAMNAH SARI</v>
          </cell>
          <cell r="H653" t="str">
            <v>B</v>
          </cell>
          <cell r="I653" t="str">
            <v>P</v>
          </cell>
          <cell r="J653" t="str">
            <v>MEDAN, 31-10-1990</v>
          </cell>
          <cell r="K653" t="str">
            <v>TRAVEL DOCUMENT</v>
          </cell>
          <cell r="N653" t="str">
            <v>ISLAM</v>
          </cell>
          <cell r="O653" t="str">
            <v>Jl.Leida Sutono No.175-A Medan</v>
          </cell>
          <cell r="P653" t="str">
            <v>081311489847</v>
          </cell>
        </row>
        <row r="654">
          <cell r="A654" t="str">
            <v>PRIMA</v>
          </cell>
          <cell r="B654" t="str">
            <v>MO - G</v>
          </cell>
          <cell r="D654" t="str">
            <v>B. GATE E/A</v>
          </cell>
          <cell r="E654">
            <v>41606</v>
          </cell>
          <cell r="F654">
            <v>5130319</v>
          </cell>
          <cell r="G654" t="str">
            <v>RENDY SUPRIADI</v>
          </cell>
          <cell r="H654" t="str">
            <v>B</v>
          </cell>
          <cell r="I654" t="str">
            <v>L</v>
          </cell>
        </row>
        <row r="655">
          <cell r="A655" t="str">
            <v>PRIMA</v>
          </cell>
          <cell r="B655" t="str">
            <v>MO - G</v>
          </cell>
          <cell r="C655" t="str">
            <v>GRAVIDA OCT 2014/ MASUK LAGI TMT 05 JANUARI 2015</v>
          </cell>
          <cell r="D655" t="str">
            <v>B. GATE E/A</v>
          </cell>
          <cell r="E655">
            <v>40840</v>
          </cell>
          <cell r="F655" t="str">
            <v>5110293</v>
          </cell>
          <cell r="G655" t="str">
            <v>YANTI YAWATI</v>
          </cell>
          <cell r="H655" t="str">
            <v>B</v>
          </cell>
          <cell r="I655" t="str">
            <v>P</v>
          </cell>
          <cell r="J655" t="str">
            <v>Sirmagalih, 15/11/1992</v>
          </cell>
          <cell r="N655" t="str">
            <v>ISLAM</v>
          </cell>
          <cell r="O655" t="str">
            <v>Jl.Teuku Umar No.36C Bandar Lampung RT.007</v>
          </cell>
          <cell r="P655" t="str">
            <v>085693350692</v>
          </cell>
        </row>
        <row r="656">
          <cell r="A656" t="str">
            <v>PRIMA</v>
          </cell>
          <cell r="B656" t="str">
            <v>MO - G</v>
          </cell>
          <cell r="D656" t="str">
            <v>B. GATE E/A</v>
          </cell>
          <cell r="E656">
            <v>41002</v>
          </cell>
          <cell r="F656">
            <v>5120105</v>
          </cell>
          <cell r="G656" t="str">
            <v>YUDI SAPUTRA</v>
          </cell>
          <cell r="H656" t="str">
            <v>B</v>
          </cell>
          <cell r="I656" t="str">
            <v>L</v>
          </cell>
          <cell r="J656" t="str">
            <v>JAKARTA, 18-08-1990</v>
          </cell>
          <cell r="K656" t="str">
            <v>TRAVEL DOCUMENT</v>
          </cell>
          <cell r="N656" t="str">
            <v>ISLAM</v>
          </cell>
          <cell r="O656" t="str">
            <v>Binong Curug TANGERANG Blok B 18/4</v>
          </cell>
          <cell r="P656" t="str">
            <v>085774696716</v>
          </cell>
        </row>
        <row r="657">
          <cell r="A657" t="str">
            <v>PRIMA</v>
          </cell>
          <cell r="B657" t="str">
            <v>MO - G</v>
          </cell>
          <cell r="D657" t="str">
            <v>B.GATE F/B</v>
          </cell>
          <cell r="E657">
            <v>42006</v>
          </cell>
          <cell r="F657">
            <v>5141225</v>
          </cell>
          <cell r="G657" t="str">
            <v>INTAN</v>
          </cell>
          <cell r="H657" t="str">
            <v>B</v>
          </cell>
          <cell r="I657" t="str">
            <v>P</v>
          </cell>
          <cell r="N657" t="str">
            <v>ISLAM</v>
          </cell>
          <cell r="S657" t="str">
            <v>PENGGANTI</v>
          </cell>
        </row>
        <row r="658">
          <cell r="A658" t="str">
            <v>PRIMA</v>
          </cell>
          <cell r="B658" t="str">
            <v>MO - G</v>
          </cell>
          <cell r="C658" t="str">
            <v xml:space="preserve">BOARDING GATE TERM. II F/C </v>
          </cell>
          <cell r="D658" t="str">
            <v>ASSUP B. GATE F/C</v>
          </cell>
          <cell r="E658">
            <v>40087</v>
          </cell>
          <cell r="F658">
            <v>5107817</v>
          </cell>
          <cell r="G658" t="str">
            <v>AMBAR RIYANTI</v>
          </cell>
          <cell r="H658" t="str">
            <v>D/GL</v>
          </cell>
          <cell r="I658" t="str">
            <v>P</v>
          </cell>
          <cell r="J658" t="str">
            <v>Ngawi, 28/10/1990</v>
          </cell>
          <cell r="K658" t="str">
            <v>ON - SITE COACHING</v>
          </cell>
        </row>
        <row r="659">
          <cell r="A659" t="str">
            <v>PRIMA</v>
          </cell>
          <cell r="B659" t="str">
            <v>MO - G</v>
          </cell>
          <cell r="D659" t="str">
            <v>B. GATE F/C</v>
          </cell>
          <cell r="E659">
            <v>39861</v>
          </cell>
          <cell r="F659" t="str">
            <v>5107725</v>
          </cell>
          <cell r="G659" t="str">
            <v>ANGGI ANDHORI</v>
          </cell>
          <cell r="H659" t="str">
            <v>D/GL</v>
          </cell>
          <cell r="I659" t="str">
            <v>P</v>
          </cell>
          <cell r="J659" t="str">
            <v>Surakarta, 3/25/1990</v>
          </cell>
          <cell r="K659" t="str">
            <v>ON - SITE COACHING</v>
          </cell>
        </row>
        <row r="660">
          <cell r="A660" t="str">
            <v>PRIMA</v>
          </cell>
          <cell r="B660" t="str">
            <v>MO - G</v>
          </cell>
          <cell r="D660" t="str">
            <v>B. GATE F/C</v>
          </cell>
          <cell r="E660">
            <v>39692</v>
          </cell>
          <cell r="F660" t="str">
            <v>5107671</v>
          </cell>
          <cell r="G660" t="str">
            <v>DONNY KUSUMAH</v>
          </cell>
          <cell r="H660" t="str">
            <v>D/GL</v>
          </cell>
          <cell r="I660" t="str">
            <v>L</v>
          </cell>
          <cell r="J660" t="str">
            <v>Jakarta, 31/08/1982</v>
          </cell>
          <cell r="K660" t="str">
            <v>ON - SITE COACHING</v>
          </cell>
        </row>
        <row r="661">
          <cell r="A661" t="str">
            <v>PRIMA</v>
          </cell>
          <cell r="B661" t="str">
            <v>MO - G</v>
          </cell>
          <cell r="D661" t="str">
            <v>B. GATE F/C</v>
          </cell>
          <cell r="E661">
            <v>39083</v>
          </cell>
          <cell r="F661" t="str">
            <v>5107249</v>
          </cell>
          <cell r="G661" t="str">
            <v>KIKI BAIHAQI</v>
          </cell>
          <cell r="H661" t="str">
            <v>D/GL</v>
          </cell>
          <cell r="I661" t="str">
            <v>L</v>
          </cell>
          <cell r="J661" t="str">
            <v>Jakarta, 08/05/1985</v>
          </cell>
          <cell r="K661" t="str">
            <v>ON - SITE COACHING</v>
          </cell>
        </row>
        <row r="662">
          <cell r="A662" t="str">
            <v>PRIMA</v>
          </cell>
          <cell r="B662" t="str">
            <v>MO - G</v>
          </cell>
          <cell r="D662" t="str">
            <v>B. GATE F/C</v>
          </cell>
          <cell r="E662">
            <v>39083</v>
          </cell>
          <cell r="F662" t="str">
            <v>5107283</v>
          </cell>
          <cell r="G662" t="str">
            <v>MUSA FARID. A</v>
          </cell>
          <cell r="H662" t="str">
            <v>D/GL</v>
          </cell>
          <cell r="I662" t="str">
            <v>L</v>
          </cell>
          <cell r="J662" t="str">
            <v>Brebes, 7/29/1985</v>
          </cell>
          <cell r="K662" t="str">
            <v>ON - SITE COACHING</v>
          </cell>
        </row>
        <row r="663">
          <cell r="A663" t="str">
            <v>PRIMA</v>
          </cell>
          <cell r="B663" t="str">
            <v>MO - G</v>
          </cell>
          <cell r="D663" t="str">
            <v>B. GATE F/C</v>
          </cell>
          <cell r="E663">
            <v>39920</v>
          </cell>
          <cell r="F663">
            <v>5107754</v>
          </cell>
          <cell r="G663" t="str">
            <v>PERRY SUHENDRA</v>
          </cell>
          <cell r="H663" t="str">
            <v>D/STF</v>
          </cell>
          <cell r="I663" t="str">
            <v>L</v>
          </cell>
          <cell r="J663" t="str">
            <v>Cirebon, 2/5/1983</v>
          </cell>
          <cell r="K663" t="str">
            <v>ON - SITE COACHING</v>
          </cell>
        </row>
        <row r="664">
          <cell r="A664" t="str">
            <v>PRIMA</v>
          </cell>
          <cell r="B664" t="str">
            <v>MO - G</v>
          </cell>
          <cell r="D664" t="str">
            <v>B. GATE F/C</v>
          </cell>
          <cell r="E664">
            <v>40299</v>
          </cell>
          <cell r="F664">
            <v>5107938</v>
          </cell>
          <cell r="G664" t="str">
            <v>DANI WARDANI</v>
          </cell>
          <cell r="H664" t="str">
            <v>C/STF</v>
          </cell>
          <cell r="I664" t="str">
            <v>L</v>
          </cell>
          <cell r="J664" t="str">
            <v>Jakarta, 10/30/1982</v>
          </cell>
          <cell r="K664" t="str">
            <v>ON - SITE COACHING</v>
          </cell>
        </row>
        <row r="665">
          <cell r="A665" t="str">
            <v>PRIMA</v>
          </cell>
          <cell r="B665" t="str">
            <v>MO - G</v>
          </cell>
          <cell r="D665" t="str">
            <v>B. GATE F/C</v>
          </cell>
          <cell r="E665">
            <v>40403</v>
          </cell>
          <cell r="F665">
            <v>5108122</v>
          </cell>
          <cell r="G665" t="str">
            <v>JULIANDI SYAHPUTRA LUBIS</v>
          </cell>
          <cell r="H665" t="str">
            <v>C/STF</v>
          </cell>
          <cell r="I665" t="str">
            <v>L</v>
          </cell>
          <cell r="J665" t="str">
            <v>Tanjung Balai, 7/3/1987</v>
          </cell>
        </row>
        <row r="666">
          <cell r="A666" t="str">
            <v>PRIMA</v>
          </cell>
          <cell r="B666" t="str">
            <v>MO - G</v>
          </cell>
          <cell r="D666" t="str">
            <v>B.GATE F/C</v>
          </cell>
          <cell r="E666">
            <v>40529</v>
          </cell>
          <cell r="F666">
            <v>5108237</v>
          </cell>
          <cell r="G666" t="str">
            <v>LEYLY RINA</v>
          </cell>
          <cell r="H666" t="str">
            <v>C/STF</v>
          </cell>
          <cell r="I666" t="str">
            <v>P</v>
          </cell>
          <cell r="J666" t="str">
            <v>Bekasi, 6/26/1989</v>
          </cell>
          <cell r="N666" t="str">
            <v>KRISTEN</v>
          </cell>
          <cell r="O666" t="str">
            <v>Jl.Tembakau XVIII No.24 Perumnas Simalingkar Medan</v>
          </cell>
          <cell r="P666" t="str">
            <v>081260957154</v>
          </cell>
        </row>
        <row r="667">
          <cell r="A667" t="str">
            <v>PRIMA</v>
          </cell>
          <cell r="B667" t="str">
            <v>MO - G</v>
          </cell>
          <cell r="D667" t="str">
            <v>B. GATE F/C</v>
          </cell>
          <cell r="E667">
            <v>40403</v>
          </cell>
          <cell r="F667">
            <v>5108136</v>
          </cell>
          <cell r="G667" t="str">
            <v>TEUKU EFENDI</v>
          </cell>
          <cell r="H667" t="str">
            <v>C/STF</v>
          </cell>
          <cell r="I667" t="str">
            <v>L</v>
          </cell>
          <cell r="J667" t="str">
            <v>Menasah Tembo, 5/22/1990</v>
          </cell>
        </row>
        <row r="668">
          <cell r="A668" t="str">
            <v>PRIMA</v>
          </cell>
          <cell r="B668" t="str">
            <v>MO - G</v>
          </cell>
          <cell r="D668" t="str">
            <v>B. GATE F/C</v>
          </cell>
          <cell r="E668">
            <v>40759</v>
          </cell>
          <cell r="F668">
            <v>5110150</v>
          </cell>
          <cell r="G668" t="str">
            <v>ABDUL CEPAT</v>
          </cell>
          <cell r="H668" t="str">
            <v>B</v>
          </cell>
          <cell r="I668" t="str">
            <v>L</v>
          </cell>
          <cell r="J668" t="str">
            <v>Jakarta, 12/12/1989</v>
          </cell>
          <cell r="K668" t="str">
            <v>ON - SITE COACHING, DCS BASIC CHECK IN</v>
          </cell>
        </row>
        <row r="669">
          <cell r="A669" t="str">
            <v>PRIMA</v>
          </cell>
          <cell r="B669" t="str">
            <v>MO - G</v>
          </cell>
          <cell r="D669" t="str">
            <v>B.GATE F/C</v>
          </cell>
          <cell r="E669">
            <v>41334</v>
          </cell>
          <cell r="F669" t="str">
            <v>5130052</v>
          </cell>
          <cell r="G669" t="str">
            <v>ALFIANA EKA NURELITA</v>
          </cell>
          <cell r="H669" t="str">
            <v>B</v>
          </cell>
          <cell r="I669" t="str">
            <v>L</v>
          </cell>
          <cell r="J669" t="str">
            <v>Tegal, 2/20/1995</v>
          </cell>
          <cell r="S669" t="str">
            <v>PENGGANTI</v>
          </cell>
        </row>
        <row r="670">
          <cell r="A670" t="str">
            <v>PRIMA</v>
          </cell>
          <cell r="B670" t="str">
            <v>MO - G</v>
          </cell>
          <cell r="D670" t="str">
            <v>B.GATE F/C</v>
          </cell>
          <cell r="E670">
            <v>41015</v>
          </cell>
          <cell r="F670">
            <v>5120145</v>
          </cell>
          <cell r="G670" t="str">
            <v>DAVID FERRY PRATAMA</v>
          </cell>
          <cell r="H670" t="str">
            <v>B</v>
          </cell>
          <cell r="I670" t="str">
            <v>L</v>
          </cell>
          <cell r="J670" t="str">
            <v>Klaten, 7/12/1992</v>
          </cell>
          <cell r="K670" t="str">
            <v>ON - SITE COACHING</v>
          </cell>
        </row>
        <row r="671">
          <cell r="A671" t="str">
            <v>PRIMA</v>
          </cell>
          <cell r="B671" t="str">
            <v>MO - G</v>
          </cell>
          <cell r="D671" t="str">
            <v>B. GATE F/C</v>
          </cell>
          <cell r="E671">
            <v>41996</v>
          </cell>
          <cell r="F671">
            <v>5141208</v>
          </cell>
          <cell r="G671" t="str">
            <v>DENIS ALEN TIANA</v>
          </cell>
          <cell r="H671" t="str">
            <v>B</v>
          </cell>
          <cell r="I671" t="str">
            <v>P</v>
          </cell>
          <cell r="N671" t="str">
            <v>ISLAM</v>
          </cell>
          <cell r="S671" t="str">
            <v>PENAMBAHAN</v>
          </cell>
        </row>
        <row r="672">
          <cell r="A672" t="str">
            <v>PRIMA</v>
          </cell>
          <cell r="B672" t="str">
            <v>MO - G</v>
          </cell>
          <cell r="D672" t="str">
            <v>B.GATE F/C</v>
          </cell>
          <cell r="E672">
            <v>41225</v>
          </cell>
          <cell r="F672">
            <v>5120475</v>
          </cell>
          <cell r="G672" t="str">
            <v>DEWI SUSILOWATI</v>
          </cell>
          <cell r="H672" t="str">
            <v>B</v>
          </cell>
          <cell r="I672" t="str">
            <v>P</v>
          </cell>
          <cell r="J672" t="str">
            <v>Boyolali, 2/9/1994</v>
          </cell>
          <cell r="S672" t="str">
            <v>PENAMBAHAN</v>
          </cell>
        </row>
        <row r="673">
          <cell r="A673" t="str">
            <v>PRIMA</v>
          </cell>
          <cell r="B673" t="str">
            <v>MO - G</v>
          </cell>
          <cell r="D673" t="str">
            <v>B.GATE F/C</v>
          </cell>
          <cell r="E673">
            <v>41178</v>
          </cell>
          <cell r="F673">
            <v>5120295</v>
          </cell>
          <cell r="G673" t="str">
            <v>DWI CAHYA MUSTIKA</v>
          </cell>
          <cell r="H673" t="str">
            <v>B</v>
          </cell>
          <cell r="I673" t="str">
            <v>P</v>
          </cell>
          <cell r="J673" t="str">
            <v>Tangerang, 30-12-1993</v>
          </cell>
          <cell r="K673" t="str">
            <v>ON - SITE COACHING</v>
          </cell>
          <cell r="N673" t="str">
            <v>ISLAM</v>
          </cell>
          <cell r="O673" t="str">
            <v>JL.Mataram 14 No.11 Perumnas III Tangerang</v>
          </cell>
          <cell r="P673" t="str">
            <v>087809227299</v>
          </cell>
        </row>
        <row r="674">
          <cell r="A674" t="str">
            <v>PRIMA</v>
          </cell>
          <cell r="B674" t="str">
            <v>MO - G</v>
          </cell>
          <cell r="D674" t="str">
            <v>B.GATE F/C</v>
          </cell>
          <cell r="E674">
            <v>41215</v>
          </cell>
          <cell r="F674">
            <v>5120415</v>
          </cell>
          <cell r="G674" t="str">
            <v>EKA PERAWATI</v>
          </cell>
          <cell r="H674" t="str">
            <v>B</v>
          </cell>
          <cell r="I674" t="str">
            <v>P</v>
          </cell>
          <cell r="J674" t="str">
            <v>Oku Timur, 7/7/1988</v>
          </cell>
        </row>
        <row r="675">
          <cell r="A675" t="str">
            <v>PRIMA</v>
          </cell>
          <cell r="B675" t="str">
            <v>MO - G</v>
          </cell>
          <cell r="D675" t="str">
            <v>B. GATE F/C</v>
          </cell>
          <cell r="E675">
            <v>40704</v>
          </cell>
          <cell r="F675">
            <v>5110114</v>
          </cell>
          <cell r="G675" t="str">
            <v>FANI HASNI DESTIANTY</v>
          </cell>
          <cell r="H675" t="str">
            <v>B</v>
          </cell>
          <cell r="I675" t="str">
            <v>P</v>
          </cell>
          <cell r="J675" t="str">
            <v>Jakarta, 22/12/1992</v>
          </cell>
          <cell r="K675" t="str">
            <v>ON - SITE COACHING</v>
          </cell>
        </row>
        <row r="676">
          <cell r="A676" t="str">
            <v>PRIMA</v>
          </cell>
          <cell r="B676" t="str">
            <v>MO - G</v>
          </cell>
          <cell r="D676" t="str">
            <v>B.GATE F/C</v>
          </cell>
          <cell r="E676">
            <v>41451</v>
          </cell>
          <cell r="F676" t="str">
            <v>5130167</v>
          </cell>
          <cell r="G676" t="str">
            <v>FIKA ENGLA RAHMADANI</v>
          </cell>
          <cell r="H676" t="str">
            <v>B</v>
          </cell>
          <cell r="I676" t="str">
            <v>P</v>
          </cell>
          <cell r="S676" t="str">
            <v>PENGGANTI</v>
          </cell>
        </row>
        <row r="677">
          <cell r="A677" t="str">
            <v>PRIMA</v>
          </cell>
          <cell r="B677" t="str">
            <v>MO - G</v>
          </cell>
          <cell r="D677" t="str">
            <v>B.GATE F/C</v>
          </cell>
          <cell r="E677">
            <v>41488</v>
          </cell>
          <cell r="F677">
            <v>5130224</v>
          </cell>
          <cell r="G677" t="str">
            <v>FINANDYA NIGELIA</v>
          </cell>
          <cell r="H677" t="str">
            <v>B</v>
          </cell>
          <cell r="I677" t="str">
            <v>P</v>
          </cell>
          <cell r="S677" t="str">
            <v>PENAMBAHAN</v>
          </cell>
        </row>
        <row r="678">
          <cell r="A678" t="str">
            <v>PRIMA</v>
          </cell>
          <cell r="B678" t="str">
            <v>MO - G</v>
          </cell>
          <cell r="D678" t="str">
            <v>B.GATE F/C</v>
          </cell>
          <cell r="E678">
            <v>41002</v>
          </cell>
          <cell r="F678">
            <v>5120115</v>
          </cell>
          <cell r="G678" t="str">
            <v>FORNAWAN</v>
          </cell>
          <cell r="H678" t="str">
            <v>B</v>
          </cell>
          <cell r="I678" t="str">
            <v>L</v>
          </cell>
          <cell r="J678" t="str">
            <v>Padang Dulang, 6/17/1990</v>
          </cell>
          <cell r="K678" t="str">
            <v>ON - SITE COACHING</v>
          </cell>
        </row>
        <row r="679">
          <cell r="A679" t="str">
            <v>PRIMA</v>
          </cell>
          <cell r="B679" t="str">
            <v>MO - G</v>
          </cell>
          <cell r="D679" t="str">
            <v>B. GATE F/C</v>
          </cell>
          <cell r="E679">
            <v>41996</v>
          </cell>
          <cell r="F679">
            <v>5141211</v>
          </cell>
          <cell r="G679" t="str">
            <v>HERLINA</v>
          </cell>
          <cell r="H679" t="str">
            <v>B</v>
          </cell>
          <cell r="I679" t="str">
            <v>P</v>
          </cell>
          <cell r="N679" t="str">
            <v>ISLAM</v>
          </cell>
          <cell r="S679" t="str">
            <v>PENAMBAHAN</v>
          </cell>
        </row>
        <row r="680">
          <cell r="A680" t="str">
            <v>PRIMA</v>
          </cell>
          <cell r="B680" t="str">
            <v>MO - G</v>
          </cell>
          <cell r="D680" t="str">
            <v>B. GATE F/C</v>
          </cell>
          <cell r="E680">
            <v>41996</v>
          </cell>
          <cell r="F680">
            <v>5141212</v>
          </cell>
          <cell r="G680" t="str">
            <v>HESTI ENJANG PERTIWI</v>
          </cell>
          <cell r="H680" t="str">
            <v>B</v>
          </cell>
          <cell r="I680" t="str">
            <v>P</v>
          </cell>
          <cell r="N680" t="str">
            <v>ISLAM</v>
          </cell>
          <cell r="S680" t="str">
            <v>PENAMBAHAN</v>
          </cell>
        </row>
        <row r="681">
          <cell r="A681" t="str">
            <v>PRIMA</v>
          </cell>
          <cell r="B681" t="str">
            <v>MO - G</v>
          </cell>
          <cell r="D681" t="str">
            <v>B.GATE F/C</v>
          </cell>
          <cell r="E681">
            <v>41488</v>
          </cell>
          <cell r="F681">
            <v>5130227</v>
          </cell>
          <cell r="G681" t="str">
            <v>IKA NUR FAJERI</v>
          </cell>
          <cell r="H681" t="str">
            <v>B</v>
          </cell>
          <cell r="I681" t="str">
            <v>P</v>
          </cell>
          <cell r="S681" t="str">
            <v>PENAMBAHAN</v>
          </cell>
        </row>
        <row r="682">
          <cell r="A682" t="str">
            <v>PRIMA</v>
          </cell>
          <cell r="B682" t="str">
            <v>MO - G</v>
          </cell>
          <cell r="D682" t="str">
            <v>B.GATE F/C</v>
          </cell>
          <cell r="E682">
            <v>41488</v>
          </cell>
          <cell r="F682">
            <v>5130228</v>
          </cell>
          <cell r="G682" t="str">
            <v>JALALI IKROM</v>
          </cell>
          <cell r="H682" t="str">
            <v>B</v>
          </cell>
          <cell r="I682" t="str">
            <v>L</v>
          </cell>
          <cell r="S682" t="str">
            <v>PENAMBAHAN</v>
          </cell>
        </row>
        <row r="683">
          <cell r="A683" t="str">
            <v>PRIMA</v>
          </cell>
          <cell r="B683" t="str">
            <v>MO - G</v>
          </cell>
          <cell r="D683" t="str">
            <v>B.GATE F/C</v>
          </cell>
          <cell r="E683">
            <v>41290</v>
          </cell>
          <cell r="F683" t="str">
            <v>5130021</v>
          </cell>
          <cell r="G683" t="str">
            <v>JUSAK DWIKUNCORO</v>
          </cell>
          <cell r="H683" t="str">
            <v>B</v>
          </cell>
          <cell r="I683" t="str">
            <v>L</v>
          </cell>
          <cell r="J683" t="str">
            <v>Sidoarjo, 7/17/1993</v>
          </cell>
          <cell r="S683" t="str">
            <v>PENGGANTI</v>
          </cell>
        </row>
        <row r="684">
          <cell r="A684" t="str">
            <v>PRIMA</v>
          </cell>
          <cell r="B684" t="str">
            <v>MO - G</v>
          </cell>
          <cell r="D684" t="str">
            <v>B.GATE F/C</v>
          </cell>
          <cell r="E684">
            <v>40863</v>
          </cell>
          <cell r="F684">
            <v>5110303</v>
          </cell>
          <cell r="G684" t="str">
            <v>KURNIA OKTAFIANA</v>
          </cell>
          <cell r="H684" t="str">
            <v>B</v>
          </cell>
          <cell r="I684" t="str">
            <v>P</v>
          </cell>
          <cell r="J684" t="str">
            <v>Wonosobo, 10/15/1993</v>
          </cell>
          <cell r="K684" t="str">
            <v>ON - SITE COACHING</v>
          </cell>
        </row>
        <row r="685">
          <cell r="A685" t="str">
            <v>PRIMA</v>
          </cell>
          <cell r="B685" t="str">
            <v>MO - G</v>
          </cell>
          <cell r="D685" t="str">
            <v>B. GATE F/C</v>
          </cell>
          <cell r="E685">
            <v>40529</v>
          </cell>
          <cell r="F685">
            <v>5108239</v>
          </cell>
          <cell r="G685" t="str">
            <v>MUHAMAD FAISAL</v>
          </cell>
          <cell r="H685" t="str">
            <v>B</v>
          </cell>
          <cell r="I685" t="str">
            <v>L</v>
          </cell>
          <cell r="J685" t="str">
            <v>Jakarta, 27/01/1993</v>
          </cell>
          <cell r="K685" t="str">
            <v>ON - SITE COACHING</v>
          </cell>
        </row>
        <row r="686">
          <cell r="A686" t="str">
            <v>PRIMA</v>
          </cell>
          <cell r="B686" t="str">
            <v>MO - G</v>
          </cell>
          <cell r="D686" t="str">
            <v>B. GATE F/C</v>
          </cell>
          <cell r="E686">
            <v>41961</v>
          </cell>
          <cell r="F686">
            <v>5141124</v>
          </cell>
          <cell r="G686" t="str">
            <v>MUHAMMAD ANDRIANSYAH</v>
          </cell>
          <cell r="H686" t="str">
            <v>B</v>
          </cell>
          <cell r="I686" t="str">
            <v>L</v>
          </cell>
          <cell r="S686" t="str">
            <v>PENGGANTIAN</v>
          </cell>
        </row>
        <row r="687">
          <cell r="A687" t="str">
            <v>PRIMA</v>
          </cell>
          <cell r="B687" t="str">
            <v>MO - G</v>
          </cell>
          <cell r="D687" t="str">
            <v>B. GATE F/C</v>
          </cell>
          <cell r="E687">
            <v>41996</v>
          </cell>
          <cell r="F687">
            <v>5141214</v>
          </cell>
          <cell r="G687" t="str">
            <v>NABILLA WHINDUSTI</v>
          </cell>
          <cell r="H687" t="str">
            <v>B</v>
          </cell>
          <cell r="I687" t="str">
            <v>P</v>
          </cell>
          <cell r="N687" t="str">
            <v>ISLAM</v>
          </cell>
          <cell r="S687" t="str">
            <v>PENAMBAHAN</v>
          </cell>
        </row>
        <row r="688">
          <cell r="A688" t="str">
            <v>PRIMA</v>
          </cell>
          <cell r="B688" t="str">
            <v>MO - G</v>
          </cell>
          <cell r="D688" t="str">
            <v>B. GATE F/C</v>
          </cell>
          <cell r="E688">
            <v>40704</v>
          </cell>
          <cell r="F688">
            <v>5110123</v>
          </cell>
          <cell r="G688" t="str">
            <v>NANANG NUR CHAFID</v>
          </cell>
          <cell r="H688" t="str">
            <v>B</v>
          </cell>
          <cell r="I688" t="str">
            <v>L</v>
          </cell>
          <cell r="J688" t="str">
            <v>Banyumas, 5/12/1992</v>
          </cell>
          <cell r="K688" t="str">
            <v>ON - SITE COACHING</v>
          </cell>
        </row>
        <row r="689">
          <cell r="A689" t="str">
            <v>PRIMA</v>
          </cell>
          <cell r="B689" t="str">
            <v>MO - G</v>
          </cell>
          <cell r="D689" t="str">
            <v>B.GATE F/C</v>
          </cell>
          <cell r="E689">
            <v>40896</v>
          </cell>
          <cell r="F689">
            <v>5110392</v>
          </cell>
          <cell r="G689" t="str">
            <v>PANGGI ANGGARA</v>
          </cell>
          <cell r="H689" t="str">
            <v>B</v>
          </cell>
          <cell r="I689" t="str">
            <v>L</v>
          </cell>
          <cell r="J689" t="str">
            <v>Surabaya, 1/5/1992</v>
          </cell>
          <cell r="K689" t="str">
            <v>ON - SITE COACHING, DCS BASIC CHECK IN</v>
          </cell>
        </row>
        <row r="690">
          <cell r="A690" t="str">
            <v>PRIMA</v>
          </cell>
          <cell r="B690" t="str">
            <v>MO - G</v>
          </cell>
          <cell r="D690" t="str">
            <v>B.GATE F/C</v>
          </cell>
          <cell r="E690">
            <v>41215</v>
          </cell>
          <cell r="F690" t="str">
            <v>5120408</v>
          </cell>
          <cell r="G690" t="str">
            <v>RIYAN DWI HANDOKO</v>
          </cell>
          <cell r="H690" t="str">
            <v>B</v>
          </cell>
          <cell r="I690" t="str">
            <v>L</v>
          </cell>
          <cell r="J690" t="str">
            <v>Jakarta, 12/10/1994</v>
          </cell>
        </row>
        <row r="691">
          <cell r="A691" t="str">
            <v>PRIMA</v>
          </cell>
          <cell r="B691" t="str">
            <v>MO - G</v>
          </cell>
          <cell r="C691" t="str">
            <v>GRAVIDA OCT 2014/ MASUK LAGI TMT 15 JANUARI 2015</v>
          </cell>
          <cell r="D691" t="str">
            <v>CIC / F / A</v>
          </cell>
          <cell r="E691">
            <v>40759</v>
          </cell>
          <cell r="F691">
            <v>5110168</v>
          </cell>
          <cell r="G691" t="str">
            <v>RUWANTI</v>
          </cell>
          <cell r="H691" t="str">
            <v xml:space="preserve">B </v>
          </cell>
          <cell r="I691" t="str">
            <v>P</v>
          </cell>
          <cell r="J691" t="str">
            <v>Jakarta, 3/27/1990</v>
          </cell>
          <cell r="K691" t="str">
            <v>ON - SITE COACHING</v>
          </cell>
        </row>
        <row r="692">
          <cell r="A692" t="str">
            <v>PRIMA</v>
          </cell>
          <cell r="B692" t="str">
            <v>MO - G</v>
          </cell>
          <cell r="D692" t="str">
            <v>B.GATE F/C</v>
          </cell>
          <cell r="E692">
            <v>41178</v>
          </cell>
          <cell r="F692" t="str">
            <v>5120311</v>
          </cell>
          <cell r="G692" t="str">
            <v>SELPIANI SEMBIRING</v>
          </cell>
          <cell r="H692" t="str">
            <v>B</v>
          </cell>
          <cell r="I692" t="str">
            <v>P</v>
          </cell>
          <cell r="J692" t="str">
            <v>Brastagi, 4/14/1992</v>
          </cell>
        </row>
        <row r="693">
          <cell r="A693" t="str">
            <v>PRIMA</v>
          </cell>
          <cell r="B693" t="str">
            <v>MO - G</v>
          </cell>
          <cell r="D693" t="str">
            <v>B. GATE F/A</v>
          </cell>
          <cell r="E693">
            <v>42006</v>
          </cell>
          <cell r="F693">
            <v>5141217</v>
          </cell>
          <cell r="G693" t="str">
            <v>SELVI YULIANTY</v>
          </cell>
          <cell r="H693" t="str">
            <v>B</v>
          </cell>
          <cell r="I693" t="str">
            <v>P</v>
          </cell>
          <cell r="N693" t="str">
            <v>ISLAM</v>
          </cell>
          <cell r="S693" t="str">
            <v>PENGGANTI</v>
          </cell>
        </row>
        <row r="694">
          <cell r="A694" t="str">
            <v>PRIMA</v>
          </cell>
          <cell r="B694" t="str">
            <v>MO - G</v>
          </cell>
          <cell r="D694" t="str">
            <v>B.GATE F/C</v>
          </cell>
          <cell r="E694">
            <v>41015</v>
          </cell>
          <cell r="F694">
            <v>5120183</v>
          </cell>
          <cell r="G694" t="str">
            <v>SEPTIARINY</v>
          </cell>
          <cell r="H694" t="str">
            <v>B</v>
          </cell>
          <cell r="I694" t="str">
            <v>P</v>
          </cell>
          <cell r="J694" t="str">
            <v>Jakarta, 9/3/1991</v>
          </cell>
          <cell r="K694" t="str">
            <v>ON - SITE COACHING</v>
          </cell>
        </row>
        <row r="695">
          <cell r="A695" t="str">
            <v>PRIMA</v>
          </cell>
          <cell r="B695" t="str">
            <v>MO - G</v>
          </cell>
          <cell r="D695" t="str">
            <v>B. GATE F/C</v>
          </cell>
          <cell r="E695">
            <v>40617</v>
          </cell>
          <cell r="F695">
            <v>5110058</v>
          </cell>
          <cell r="G695" t="str">
            <v>SITI FHATIA ULFA</v>
          </cell>
          <cell r="H695" t="str">
            <v>B</v>
          </cell>
          <cell r="I695" t="str">
            <v>P</v>
          </cell>
          <cell r="J695" t="str">
            <v>Medan, 2/16/1992</v>
          </cell>
          <cell r="K695" t="str">
            <v>ON - SITE COACHING</v>
          </cell>
        </row>
        <row r="696">
          <cell r="A696" t="str">
            <v>PRIMA</v>
          </cell>
          <cell r="B696" t="str">
            <v>MO - G</v>
          </cell>
          <cell r="D696" t="str">
            <v>B.GATE F/C</v>
          </cell>
          <cell r="E696">
            <v>41225</v>
          </cell>
          <cell r="F696">
            <v>5120464</v>
          </cell>
          <cell r="G696" t="str">
            <v>SUSI FITRI AGUSTINA</v>
          </cell>
          <cell r="H696" t="str">
            <v>B</v>
          </cell>
          <cell r="I696" t="str">
            <v>P</v>
          </cell>
          <cell r="J696" t="str">
            <v>Bojonegoro, 8/8/1994</v>
          </cell>
          <cell r="S696" t="str">
            <v>PENAMBAHAN</v>
          </cell>
        </row>
        <row r="697">
          <cell r="A697" t="str">
            <v>PRIMA</v>
          </cell>
          <cell r="B697" t="str">
            <v>MO - G</v>
          </cell>
          <cell r="D697" t="str">
            <v>B. GATE F/C</v>
          </cell>
          <cell r="E697">
            <v>40766</v>
          </cell>
          <cell r="F697">
            <v>5110201</v>
          </cell>
          <cell r="G697" t="str">
            <v>SUSILAWATI</v>
          </cell>
          <cell r="H697" t="str">
            <v>B</v>
          </cell>
          <cell r="I697" t="str">
            <v>P</v>
          </cell>
          <cell r="J697" t="str">
            <v>Ciamis, 4/17/1987</v>
          </cell>
          <cell r="K697" t="str">
            <v>ON - SITE COACHING</v>
          </cell>
        </row>
        <row r="698">
          <cell r="A698" t="str">
            <v>PRIMA</v>
          </cell>
          <cell r="B698" t="str">
            <v>MO - G</v>
          </cell>
          <cell r="D698" t="str">
            <v>B.GATE F/C</v>
          </cell>
          <cell r="E698">
            <v>41548</v>
          </cell>
          <cell r="F698" t="str">
            <v>5130296</v>
          </cell>
          <cell r="G698" t="str">
            <v>TRI OKTAVIANI</v>
          </cell>
          <cell r="H698" t="str">
            <v>B</v>
          </cell>
          <cell r="I698" t="str">
            <v>P</v>
          </cell>
          <cell r="S698" t="str">
            <v>PENGGANTI</v>
          </cell>
        </row>
        <row r="699">
          <cell r="A699" t="str">
            <v>PRIMA</v>
          </cell>
          <cell r="B699" t="str">
            <v>MO - G</v>
          </cell>
          <cell r="D699" t="str">
            <v>B. GATE F/C</v>
          </cell>
          <cell r="E699">
            <v>41996</v>
          </cell>
          <cell r="F699">
            <v>5141219</v>
          </cell>
          <cell r="G699" t="str">
            <v>WIWID TEGAR TERINGGINAS</v>
          </cell>
          <cell r="H699" t="str">
            <v>B</v>
          </cell>
          <cell r="I699" t="str">
            <v>L</v>
          </cell>
          <cell r="N699" t="str">
            <v>ISLAM</v>
          </cell>
          <cell r="S699" t="str">
            <v>PENAMBAHAN</v>
          </cell>
        </row>
        <row r="700">
          <cell r="A700" t="str">
            <v>PRIMA</v>
          </cell>
          <cell r="B700" t="str">
            <v>MO - G</v>
          </cell>
          <cell r="D700" t="str">
            <v>B. GATE F/C</v>
          </cell>
          <cell r="E700">
            <v>40728</v>
          </cell>
          <cell r="F700">
            <v>5110143</v>
          </cell>
          <cell r="G700" t="str">
            <v>YUNITA PERMATASARI</v>
          </cell>
          <cell r="H700" t="str">
            <v>B</v>
          </cell>
          <cell r="I700" t="str">
            <v>P</v>
          </cell>
          <cell r="J700" t="str">
            <v>Bekasi, 6/1/1987</v>
          </cell>
          <cell r="K700" t="str">
            <v>ON - SITE COACHING</v>
          </cell>
        </row>
        <row r="701">
          <cell r="A701" t="str">
            <v>PRIMA</v>
          </cell>
          <cell r="B701" t="str">
            <v>MO - G</v>
          </cell>
          <cell r="D701" t="str">
            <v>B.GATE F/C</v>
          </cell>
          <cell r="E701">
            <v>41015</v>
          </cell>
          <cell r="F701">
            <v>5120193</v>
          </cell>
          <cell r="G701" t="str">
            <v>ZULHAM PURBA</v>
          </cell>
          <cell r="H701" t="str">
            <v>B</v>
          </cell>
          <cell r="I701" t="str">
            <v>L</v>
          </cell>
          <cell r="J701" t="str">
            <v>Silau Dunia, 4/24/1993</v>
          </cell>
        </row>
        <row r="702">
          <cell r="A702" t="str">
            <v>PRIMA</v>
          </cell>
          <cell r="B702" t="str">
            <v>MO - G</v>
          </cell>
          <cell r="C702" t="str">
            <v xml:space="preserve">BOARDING GATE F/B </v>
          </cell>
          <cell r="D702" t="str">
            <v>B. GATE F/B</v>
          </cell>
          <cell r="E702">
            <v>40031</v>
          </cell>
          <cell r="F702">
            <v>5107793</v>
          </cell>
          <cell r="G702" t="str">
            <v>ARNES PARLENTINO</v>
          </cell>
          <cell r="H702" t="str">
            <v>D/GL</v>
          </cell>
          <cell r="I702" t="str">
            <v>L</v>
          </cell>
          <cell r="J702" t="str">
            <v>Jakarta, 8/19/1981</v>
          </cell>
          <cell r="K702" t="str">
            <v>ON - SITE COACHING</v>
          </cell>
        </row>
        <row r="703">
          <cell r="A703" t="str">
            <v>PRIMA</v>
          </cell>
          <cell r="B703" t="str">
            <v>MO - G</v>
          </cell>
          <cell r="D703" t="str">
            <v>B. GATE F/B</v>
          </cell>
          <cell r="E703">
            <v>40383</v>
          </cell>
          <cell r="F703">
            <v>5108070</v>
          </cell>
          <cell r="G703" t="str">
            <v>BUDI NOVIANTO</v>
          </cell>
          <cell r="H703" t="str">
            <v>D/GL</v>
          </cell>
          <cell r="I703" t="str">
            <v>L</v>
          </cell>
          <cell r="J703" t="str">
            <v>Jakarta, 5/11/1992</v>
          </cell>
          <cell r="K703" t="str">
            <v>ON - SITE COACHING</v>
          </cell>
        </row>
        <row r="704">
          <cell r="A704" t="str">
            <v>PRIMA</v>
          </cell>
          <cell r="B704" t="str">
            <v>MO - G</v>
          </cell>
          <cell r="D704" t="str">
            <v>B. GATE F/B</v>
          </cell>
          <cell r="E704">
            <v>40281</v>
          </cell>
          <cell r="F704">
            <v>5107931</v>
          </cell>
          <cell r="G704" t="str">
            <v>JIMY INDRAWAN</v>
          </cell>
          <cell r="H704" t="str">
            <v>D/GL</v>
          </cell>
          <cell r="I704" t="str">
            <v>L</v>
          </cell>
          <cell r="J704" t="str">
            <v>Sidoarjo, 9/17/1988</v>
          </cell>
          <cell r="K704" t="str">
            <v>ON - SITE COACHING</v>
          </cell>
        </row>
        <row r="705">
          <cell r="A705" t="str">
            <v>PRIMA</v>
          </cell>
          <cell r="B705" t="str">
            <v>MO - G</v>
          </cell>
          <cell r="D705" t="str">
            <v>B. GATE F/B</v>
          </cell>
          <cell r="E705">
            <v>39801</v>
          </cell>
          <cell r="F705" t="str">
            <v>5107703</v>
          </cell>
          <cell r="G705" t="str">
            <v>RAHMAD FAJAR</v>
          </cell>
          <cell r="H705" t="str">
            <v>D/GL</v>
          </cell>
          <cell r="I705" t="str">
            <v>L</v>
          </cell>
          <cell r="J705" t="str">
            <v>Tangerang, 21/06/1990</v>
          </cell>
          <cell r="K705" t="str">
            <v>ON - SITE COACHING</v>
          </cell>
        </row>
        <row r="706">
          <cell r="A706" t="str">
            <v>PRIMA</v>
          </cell>
          <cell r="B706" t="str">
            <v>MO - G</v>
          </cell>
          <cell r="D706" t="str">
            <v>B. GATE F/B</v>
          </cell>
          <cell r="E706">
            <v>39083</v>
          </cell>
          <cell r="F706" t="str">
            <v>5107136</v>
          </cell>
          <cell r="G706" t="str">
            <v>ANDI RUSTANDI</v>
          </cell>
          <cell r="H706" t="str">
            <v>D/STF</v>
          </cell>
          <cell r="I706" t="str">
            <v>L</v>
          </cell>
          <cell r="J706" t="str">
            <v>Cianjur, 5/8/1985</v>
          </cell>
          <cell r="N706" t="str">
            <v>ISLAM</v>
          </cell>
          <cell r="O706" t="str">
            <v>Kp.Rawa Bokor Rt.007/02 Kel.Benda Tangerang</v>
          </cell>
          <cell r="P706" t="str">
            <v>081337777693</v>
          </cell>
        </row>
        <row r="707">
          <cell r="A707" t="str">
            <v>PRIMA</v>
          </cell>
          <cell r="B707" t="str">
            <v>MO - G</v>
          </cell>
          <cell r="D707" t="str">
            <v>B. GATE F/B</v>
          </cell>
          <cell r="E707">
            <v>39876</v>
          </cell>
          <cell r="F707" t="str">
            <v>5107739</v>
          </cell>
          <cell r="G707" t="str">
            <v>LISA PURNAMASARI</v>
          </cell>
          <cell r="H707" t="str">
            <v>D/STF</v>
          </cell>
          <cell r="I707" t="str">
            <v>P</v>
          </cell>
          <cell r="J707" t="str">
            <v>Jakarta, 10/15/1981</v>
          </cell>
          <cell r="K707" t="str">
            <v>ON - SITE COACHING</v>
          </cell>
          <cell r="S707" t="str">
            <v xml:space="preserve">PENGGANTI </v>
          </cell>
        </row>
        <row r="708">
          <cell r="A708" t="str">
            <v>PRIMA</v>
          </cell>
          <cell r="B708" t="str">
            <v>MO - G</v>
          </cell>
          <cell r="D708" t="str">
            <v>B. GATE F/B</v>
          </cell>
          <cell r="E708">
            <v>40534</v>
          </cell>
          <cell r="F708" t="str">
            <v>5108283</v>
          </cell>
          <cell r="G708" t="str">
            <v>KARUNIA RIMBA KUNCORO</v>
          </cell>
          <cell r="H708" t="str">
            <v>C/STF</v>
          </cell>
          <cell r="I708" t="str">
            <v>L</v>
          </cell>
          <cell r="J708" t="str">
            <v>Grobogan, 29-09-1989</v>
          </cell>
          <cell r="N708" t="str">
            <v>ISLAM</v>
          </cell>
          <cell r="O708" t="str">
            <v>Ds.Saban Rt.07/02 Kec.Gubug Kec.Grobogan</v>
          </cell>
          <cell r="P708" t="str">
            <v>085726928709</v>
          </cell>
        </row>
        <row r="709">
          <cell r="A709" t="str">
            <v>PRIMA</v>
          </cell>
          <cell r="B709" t="str">
            <v>MO - G</v>
          </cell>
          <cell r="D709" t="str">
            <v>B. GATE F/B</v>
          </cell>
          <cell r="E709">
            <v>40534</v>
          </cell>
          <cell r="F709">
            <v>5108284</v>
          </cell>
          <cell r="G709" t="str">
            <v>M TAUFAN PRIMANANDA</v>
          </cell>
          <cell r="H709" t="str">
            <v>C/STF</v>
          </cell>
          <cell r="I709" t="str">
            <v>L</v>
          </cell>
          <cell r="J709" t="str">
            <v>Surabaya, 6/11/1988</v>
          </cell>
          <cell r="K709" t="str">
            <v>ON - SITE COACHING</v>
          </cell>
        </row>
        <row r="710">
          <cell r="A710" t="str">
            <v>PRIMA</v>
          </cell>
          <cell r="B710" t="str">
            <v>MO - G</v>
          </cell>
          <cell r="D710" t="str">
            <v>B. GATE F/B</v>
          </cell>
          <cell r="E710">
            <v>40534</v>
          </cell>
          <cell r="F710" t="str">
            <v>5108291</v>
          </cell>
          <cell r="G710" t="str">
            <v>RIDHA KLARAIDERSTIA</v>
          </cell>
          <cell r="H710" t="str">
            <v>C/STF</v>
          </cell>
          <cell r="I710" t="str">
            <v>P</v>
          </cell>
          <cell r="J710" t="str">
            <v>Semarang, 2/7/1991</v>
          </cell>
          <cell r="K710" t="str">
            <v>ON - SITE COACHING</v>
          </cell>
        </row>
        <row r="711">
          <cell r="A711" t="str">
            <v>PRIMA</v>
          </cell>
          <cell r="B711" t="str">
            <v>MO - G</v>
          </cell>
          <cell r="D711" t="str">
            <v>B.GATE F/B</v>
          </cell>
          <cell r="E711">
            <v>41548</v>
          </cell>
          <cell r="F711">
            <v>5130255</v>
          </cell>
          <cell r="G711" t="str">
            <v>ABDUL HAMID NURHUDA</v>
          </cell>
          <cell r="H711" t="str">
            <v>B</v>
          </cell>
          <cell r="I711" t="str">
            <v>L</v>
          </cell>
          <cell r="S711" t="str">
            <v xml:space="preserve">PENGGANTI </v>
          </cell>
        </row>
        <row r="712">
          <cell r="A712" t="str">
            <v>PRIMA</v>
          </cell>
          <cell r="B712" t="str">
            <v>MO - G</v>
          </cell>
          <cell r="D712" t="str">
            <v>B. GATE F/B</v>
          </cell>
          <cell r="E712">
            <v>41383</v>
          </cell>
          <cell r="F712">
            <v>5130115</v>
          </cell>
          <cell r="G712" t="str">
            <v>AHMAD THURMUZI</v>
          </cell>
          <cell r="H712" t="str">
            <v>B</v>
          </cell>
          <cell r="I712" t="str">
            <v>L</v>
          </cell>
          <cell r="S712" t="str">
            <v>PENGGANTI</v>
          </cell>
        </row>
        <row r="713">
          <cell r="A713" t="str">
            <v>PRIMA</v>
          </cell>
          <cell r="B713" t="str">
            <v>MO - G</v>
          </cell>
          <cell r="D713" t="str">
            <v>B. GATE F/A</v>
          </cell>
          <cell r="E713">
            <v>42006</v>
          </cell>
          <cell r="F713">
            <v>5141203</v>
          </cell>
          <cell r="G713" t="str">
            <v>AISAH NUROHMAH</v>
          </cell>
          <cell r="H713" t="str">
            <v>B</v>
          </cell>
          <cell r="I713" t="str">
            <v>P</v>
          </cell>
          <cell r="N713" t="str">
            <v>ISLAM</v>
          </cell>
          <cell r="S713" t="str">
            <v>PENGGANTI</v>
          </cell>
        </row>
        <row r="714">
          <cell r="A714" t="str">
            <v>PRIMA</v>
          </cell>
          <cell r="B714" t="str">
            <v>MO - G</v>
          </cell>
          <cell r="C714" t="str">
            <v>EX GRAVIDA/ MASUK LAGI TMT 05 JANUARI 2015</v>
          </cell>
          <cell r="D714" t="str">
            <v>B. GATE F/C</v>
          </cell>
          <cell r="E714">
            <v>40773</v>
          </cell>
          <cell r="F714">
            <v>5110184</v>
          </cell>
          <cell r="G714" t="str">
            <v>ANI MAHMUDAH</v>
          </cell>
          <cell r="H714" t="str">
            <v>B</v>
          </cell>
          <cell r="I714" t="str">
            <v>P</v>
          </cell>
          <cell r="J714" t="str">
            <v>Pati, 19-04-1992</v>
          </cell>
          <cell r="N714" t="str">
            <v>ISLAM</v>
          </cell>
          <cell r="O714" t="str">
            <v>Desa Raci Rt. 04/04 Kec. Batangan Pati JATENG</v>
          </cell>
          <cell r="P714" t="str">
            <v>085741167000</v>
          </cell>
        </row>
        <row r="715">
          <cell r="A715" t="str">
            <v>PRIMA</v>
          </cell>
          <cell r="B715" t="str">
            <v>MO - G</v>
          </cell>
          <cell r="D715" t="str">
            <v>B.GATE F/B</v>
          </cell>
          <cell r="E715">
            <v>41996</v>
          </cell>
          <cell r="F715">
            <v>5141204</v>
          </cell>
          <cell r="G715" t="str">
            <v>AKHMAD ARIF HIDAYATULLOH</v>
          </cell>
          <cell r="H715" t="str">
            <v>B</v>
          </cell>
          <cell r="I715" t="str">
            <v>L</v>
          </cell>
          <cell r="N715" t="str">
            <v>ISLAM</v>
          </cell>
          <cell r="S715" t="str">
            <v>PENAMBAHAN</v>
          </cell>
        </row>
        <row r="716">
          <cell r="A716" t="str">
            <v>PRIMA</v>
          </cell>
          <cell r="B716" t="str">
            <v>MO - G</v>
          </cell>
          <cell r="D716" t="str">
            <v>B.GATE F/B</v>
          </cell>
          <cell r="E716">
            <v>41961</v>
          </cell>
          <cell r="F716">
            <v>5141113</v>
          </cell>
          <cell r="G716" t="str">
            <v>ANDI SUCI KRISTIYANTO</v>
          </cell>
          <cell r="H716" t="str">
            <v>B</v>
          </cell>
          <cell r="I716" t="str">
            <v>L</v>
          </cell>
        </row>
        <row r="717">
          <cell r="A717" t="str">
            <v>PRIMA</v>
          </cell>
          <cell r="B717" t="str">
            <v>MO - G</v>
          </cell>
          <cell r="D717" t="str">
            <v>B.GATE F/B</v>
          </cell>
          <cell r="E717">
            <v>41996</v>
          </cell>
          <cell r="F717">
            <v>5141207</v>
          </cell>
          <cell r="G717" t="str">
            <v>ARIS IRFAN KHAFI</v>
          </cell>
          <cell r="H717" t="str">
            <v>B</v>
          </cell>
          <cell r="I717" t="str">
            <v>L</v>
          </cell>
          <cell r="N717" t="str">
            <v>ISLAM</v>
          </cell>
          <cell r="S717" t="str">
            <v>PENAMBAHAN</v>
          </cell>
        </row>
        <row r="718">
          <cell r="A718" t="str">
            <v>PRIMA</v>
          </cell>
          <cell r="B718" t="str">
            <v>MO - G</v>
          </cell>
          <cell r="D718" t="str">
            <v>B.GATE F/B</v>
          </cell>
          <cell r="E718">
            <v>41233</v>
          </cell>
          <cell r="F718" t="str">
            <v>5120384</v>
          </cell>
          <cell r="G718" t="str">
            <v>ATIK ARIESTA VIANI</v>
          </cell>
          <cell r="H718" t="str">
            <v>B</v>
          </cell>
          <cell r="I718" t="str">
            <v>P</v>
          </cell>
          <cell r="J718" t="str">
            <v>Cilacap, 1/26/1993</v>
          </cell>
        </row>
        <row r="719">
          <cell r="A719" t="str">
            <v>PRIMA</v>
          </cell>
          <cell r="B719" t="str">
            <v>MO - G</v>
          </cell>
          <cell r="D719" t="str">
            <v>B.GATE F/B</v>
          </cell>
          <cell r="E719">
            <v>40912</v>
          </cell>
          <cell r="F719">
            <v>5120010</v>
          </cell>
          <cell r="G719" t="str">
            <v>AYU BETA SARI</v>
          </cell>
          <cell r="H719" t="str">
            <v>B</v>
          </cell>
          <cell r="I719" t="str">
            <v>P</v>
          </cell>
          <cell r="J719" t="str">
            <v>Bumi Kencana, 7/21/1993</v>
          </cell>
          <cell r="K719" t="str">
            <v>ON - SITE COACHING</v>
          </cell>
        </row>
        <row r="720">
          <cell r="A720" t="str">
            <v>PRIMA</v>
          </cell>
          <cell r="B720" t="str">
            <v>MO - G</v>
          </cell>
          <cell r="D720" t="str">
            <v>B.GATE F/B</v>
          </cell>
          <cell r="E720">
            <v>41002</v>
          </cell>
          <cell r="F720">
            <v>5120111</v>
          </cell>
          <cell r="G720" t="str">
            <v>DESI BR KEMBAREN</v>
          </cell>
          <cell r="H720" t="str">
            <v>B</v>
          </cell>
          <cell r="I720" t="str">
            <v>P</v>
          </cell>
          <cell r="J720" t="str">
            <v>Beganding, 12/29/1993</v>
          </cell>
          <cell r="K720" t="str">
            <v>ON - SITE COACHING</v>
          </cell>
        </row>
        <row r="721">
          <cell r="A721" t="str">
            <v>PRIMA</v>
          </cell>
          <cell r="B721" t="str">
            <v>MO - G</v>
          </cell>
          <cell r="D721" t="str">
            <v>B. GATE F/B</v>
          </cell>
          <cell r="E721">
            <v>41488</v>
          </cell>
          <cell r="F721">
            <v>5130218</v>
          </cell>
          <cell r="G721" t="str">
            <v>DESIKA SARI BR SEMBIRING</v>
          </cell>
          <cell r="H721" t="str">
            <v>B</v>
          </cell>
          <cell r="I721" t="str">
            <v>P</v>
          </cell>
          <cell r="S721" t="str">
            <v>PENGGANTI</v>
          </cell>
        </row>
        <row r="722">
          <cell r="A722" t="str">
            <v>PRIMA</v>
          </cell>
          <cell r="B722" t="str">
            <v>MO - G</v>
          </cell>
          <cell r="D722" t="str">
            <v>B. GATE F/B</v>
          </cell>
          <cell r="E722">
            <v>41225</v>
          </cell>
          <cell r="F722">
            <v>5120450</v>
          </cell>
          <cell r="G722" t="str">
            <v>DEVITA KURNIAWATI</v>
          </cell>
          <cell r="H722" t="str">
            <v>B</v>
          </cell>
          <cell r="I722" t="str">
            <v>P</v>
          </cell>
          <cell r="J722" t="str">
            <v>Surakarta, 11/2/1994</v>
          </cell>
          <cell r="S722" t="str">
            <v>PENAMBAHAN</v>
          </cell>
        </row>
        <row r="723">
          <cell r="A723" t="str">
            <v>PRIMA</v>
          </cell>
          <cell r="B723" t="str">
            <v>MO - G</v>
          </cell>
          <cell r="D723" t="str">
            <v>B.GATE F/B</v>
          </cell>
          <cell r="E723">
            <v>41488</v>
          </cell>
          <cell r="F723">
            <v>5130220</v>
          </cell>
          <cell r="G723" t="str">
            <v>EKI ANITA</v>
          </cell>
          <cell r="H723" t="str">
            <v>B</v>
          </cell>
          <cell r="I723" t="str">
            <v>P</v>
          </cell>
          <cell r="S723" t="str">
            <v>PENAMBAHAN</v>
          </cell>
        </row>
        <row r="724">
          <cell r="A724" t="str">
            <v>PRIMA</v>
          </cell>
          <cell r="B724" t="str">
            <v>MO - G</v>
          </cell>
          <cell r="D724" t="str">
            <v>B. GATE F/B</v>
          </cell>
          <cell r="E724">
            <v>40575</v>
          </cell>
          <cell r="F724" t="str">
            <v>5110007</v>
          </cell>
          <cell r="G724" t="str">
            <v>ESTER YUSTIAN</v>
          </cell>
          <cell r="H724" t="str">
            <v>B</v>
          </cell>
          <cell r="I724" t="str">
            <v>p</v>
          </cell>
          <cell r="J724" t="str">
            <v>Sidoarjo, 10/10/1992</v>
          </cell>
          <cell r="K724" t="str">
            <v>ON - SITE COACHING</v>
          </cell>
        </row>
        <row r="725">
          <cell r="A725" t="str">
            <v>PRIMA</v>
          </cell>
          <cell r="B725" t="str">
            <v>MO - G</v>
          </cell>
          <cell r="D725" t="str">
            <v>B. GATE F/B</v>
          </cell>
          <cell r="E725">
            <v>41215</v>
          </cell>
          <cell r="F725" t="str">
            <v>5120392</v>
          </cell>
          <cell r="G725" t="str">
            <v>EVA SALMAN NURFAZRIN</v>
          </cell>
          <cell r="H725" t="str">
            <v>B</v>
          </cell>
          <cell r="I725" t="str">
            <v>P</v>
          </cell>
          <cell r="J725" t="str">
            <v>Bandung, 6/28/1994</v>
          </cell>
        </row>
        <row r="726">
          <cell r="A726" t="str">
            <v>PRIMA</v>
          </cell>
          <cell r="B726" t="str">
            <v>MO - G</v>
          </cell>
          <cell r="D726" t="str">
            <v>B. GATE F/B</v>
          </cell>
          <cell r="E726">
            <v>41290</v>
          </cell>
          <cell r="F726">
            <v>5130016</v>
          </cell>
          <cell r="G726" t="str">
            <v>FARIDZ MAULANA YUSUF</v>
          </cell>
          <cell r="H726" t="str">
            <v>B</v>
          </cell>
          <cell r="I726" t="str">
            <v>L</v>
          </cell>
          <cell r="S726" t="str">
            <v>PENGGANTI</v>
          </cell>
        </row>
        <row r="727">
          <cell r="A727" t="str">
            <v>PRIMA</v>
          </cell>
          <cell r="B727" t="str">
            <v>MO - G</v>
          </cell>
          <cell r="D727" t="str">
            <v>B.GATE F/B</v>
          </cell>
          <cell r="E727">
            <v>41015</v>
          </cell>
          <cell r="F727">
            <v>5120157</v>
          </cell>
          <cell r="G727" t="str">
            <v>FITRI RAHMAWATI</v>
          </cell>
          <cell r="H727" t="str">
            <v>B</v>
          </cell>
          <cell r="I727" t="str">
            <v>P</v>
          </cell>
          <cell r="J727" t="str">
            <v>Banjar Negara, 3/25/1993</v>
          </cell>
          <cell r="K727" t="str">
            <v>ON - SITE COACHING</v>
          </cell>
        </row>
        <row r="728">
          <cell r="A728" t="str">
            <v>PRIMA</v>
          </cell>
          <cell r="B728" t="str">
            <v>MO - G</v>
          </cell>
          <cell r="D728" t="str">
            <v>B.GATE F/B</v>
          </cell>
          <cell r="E728">
            <v>41124</v>
          </cell>
          <cell r="F728">
            <v>5120326</v>
          </cell>
          <cell r="G728" t="str">
            <v>HANIF SUKMAWAN</v>
          </cell>
          <cell r="H728" t="str">
            <v>B</v>
          </cell>
          <cell r="I728" t="str">
            <v>L</v>
          </cell>
          <cell r="J728" t="str">
            <v>Jakarta, 8/26/1990</v>
          </cell>
          <cell r="K728" t="str">
            <v>ON - SITE COACHING</v>
          </cell>
        </row>
        <row r="729">
          <cell r="A729" t="str">
            <v>PRIMA</v>
          </cell>
          <cell r="B729" t="str">
            <v>MO - G</v>
          </cell>
          <cell r="D729" t="str">
            <v>B.GATE F/B</v>
          </cell>
          <cell r="E729">
            <v>40704</v>
          </cell>
          <cell r="F729">
            <v>5110116</v>
          </cell>
          <cell r="G729" t="str">
            <v>HAZIZAH</v>
          </cell>
          <cell r="H729" t="str">
            <v>B</v>
          </cell>
          <cell r="I729" t="str">
            <v>P</v>
          </cell>
          <cell r="J729" t="str">
            <v>Suralaga, 31-12-1991</v>
          </cell>
          <cell r="N729" t="str">
            <v>ISLAM</v>
          </cell>
        </row>
        <row r="730">
          <cell r="A730" t="str">
            <v>PRIMA</v>
          </cell>
          <cell r="B730" t="str">
            <v>MO - G</v>
          </cell>
          <cell r="D730" t="str">
            <v>B. GATE F/B</v>
          </cell>
          <cell r="E730">
            <v>41632</v>
          </cell>
          <cell r="F730">
            <v>5130356</v>
          </cell>
          <cell r="G730" t="str">
            <v>ICA RINENSI BR MUNTHE</v>
          </cell>
          <cell r="H730" t="str">
            <v>B</v>
          </cell>
          <cell r="I730" t="str">
            <v>P</v>
          </cell>
          <cell r="S730" t="str">
            <v>PENGGANTI</v>
          </cell>
        </row>
        <row r="731">
          <cell r="A731" t="str">
            <v>PRIMA</v>
          </cell>
          <cell r="B731" t="str">
            <v>MO - G</v>
          </cell>
          <cell r="D731" t="str">
            <v>B.GATE F/B</v>
          </cell>
          <cell r="E731">
            <v>41996</v>
          </cell>
          <cell r="F731">
            <v>5141213</v>
          </cell>
          <cell r="G731" t="str">
            <v>M. INDRA FIRMANSYAH</v>
          </cell>
          <cell r="H731" t="str">
            <v>B</v>
          </cell>
          <cell r="I731" t="str">
            <v>L</v>
          </cell>
          <cell r="N731" t="str">
            <v>ISLAM</v>
          </cell>
          <cell r="S731" t="str">
            <v>PENAMBAHAN</v>
          </cell>
        </row>
        <row r="732">
          <cell r="A732" t="str">
            <v>PRIMA</v>
          </cell>
          <cell r="B732" t="str">
            <v>MO - G</v>
          </cell>
          <cell r="D732" t="str">
            <v>B.GATE F/B</v>
          </cell>
          <cell r="E732">
            <v>40917</v>
          </cell>
          <cell r="F732">
            <v>5120012</v>
          </cell>
          <cell r="G732" t="str">
            <v>MAY SAROH ISMIATI M</v>
          </cell>
          <cell r="H732" t="str">
            <v>B</v>
          </cell>
          <cell r="I732" t="str">
            <v>P</v>
          </cell>
          <cell r="J732" t="str">
            <v>Sragen, 6/20/1993</v>
          </cell>
          <cell r="K732" t="str">
            <v>ON - SITE COACHING</v>
          </cell>
        </row>
        <row r="733">
          <cell r="A733" t="str">
            <v>PRIMA</v>
          </cell>
          <cell r="B733" t="str">
            <v>MO - G</v>
          </cell>
          <cell r="D733" t="str">
            <v>B.GATE F/B</v>
          </cell>
          <cell r="E733">
            <v>41215</v>
          </cell>
          <cell r="F733" t="str">
            <v>5120402</v>
          </cell>
          <cell r="G733" t="str">
            <v>MUHAMMAD ZULFAHMI</v>
          </cell>
          <cell r="H733" t="str">
            <v>B</v>
          </cell>
          <cell r="I733" t="str">
            <v>L</v>
          </cell>
          <cell r="J733" t="str">
            <v>Tanjung Pura, 6/3/1994</v>
          </cell>
        </row>
        <row r="734">
          <cell r="A734" t="str">
            <v>PRIMA</v>
          </cell>
          <cell r="B734" t="str">
            <v>MO - G</v>
          </cell>
          <cell r="D734" t="str">
            <v>B. GATE F/B</v>
          </cell>
          <cell r="E734">
            <v>41290</v>
          </cell>
          <cell r="F734" t="str">
            <v>5130029</v>
          </cell>
          <cell r="G734" t="str">
            <v>NANDA FADILAH NASUTION</v>
          </cell>
          <cell r="H734" t="str">
            <v>B</v>
          </cell>
          <cell r="I734" t="str">
            <v>P</v>
          </cell>
          <cell r="J734" t="str">
            <v>Medan, 9/11/1993</v>
          </cell>
          <cell r="S734" t="str">
            <v>PENGGANTI</v>
          </cell>
        </row>
        <row r="735">
          <cell r="A735" t="str">
            <v>PRIMA</v>
          </cell>
          <cell r="B735" t="str">
            <v>MO - G</v>
          </cell>
          <cell r="D735" t="str">
            <v>B. GATE F/B</v>
          </cell>
          <cell r="E735">
            <v>41225</v>
          </cell>
          <cell r="F735">
            <v>5120486</v>
          </cell>
          <cell r="G735" t="str">
            <v>NURUL WAHYUNI PUTRI</v>
          </cell>
          <cell r="H735" t="str">
            <v>B</v>
          </cell>
          <cell r="I735" t="str">
            <v>P</v>
          </cell>
          <cell r="J735" t="str">
            <v>Jakarta, 12/20/1994</v>
          </cell>
          <cell r="S735" t="str">
            <v>PENAMBAHAN</v>
          </cell>
        </row>
        <row r="736">
          <cell r="A736" t="str">
            <v>PRIMA</v>
          </cell>
          <cell r="B736" t="str">
            <v>MO - G</v>
          </cell>
          <cell r="D736" t="str">
            <v>B. GATE F/B</v>
          </cell>
          <cell r="E736">
            <v>41334</v>
          </cell>
          <cell r="F736">
            <v>5130075</v>
          </cell>
          <cell r="G736" t="str">
            <v>RIKA WIDIYATI</v>
          </cell>
          <cell r="H736" t="str">
            <v>B</v>
          </cell>
          <cell r="I736" t="str">
            <v>P</v>
          </cell>
          <cell r="J736" t="str">
            <v>Kendal, 9/8/1994</v>
          </cell>
          <cell r="S736" t="str">
            <v>PENAMBAHAN</v>
          </cell>
        </row>
        <row r="737">
          <cell r="A737" t="str">
            <v>PRIMA</v>
          </cell>
          <cell r="B737" t="str">
            <v>MO - G</v>
          </cell>
          <cell r="D737" t="str">
            <v>B.GATE F/B</v>
          </cell>
          <cell r="E737">
            <v>41136</v>
          </cell>
          <cell r="F737">
            <v>5120287</v>
          </cell>
          <cell r="G737" t="str">
            <v>RISKA</v>
          </cell>
          <cell r="H737" t="str">
            <v>B</v>
          </cell>
          <cell r="I737" t="str">
            <v>P</v>
          </cell>
          <cell r="J737" t="str">
            <v>Kota Agung, 7/14/1994</v>
          </cell>
        </row>
        <row r="738">
          <cell r="A738" t="str">
            <v>PRIMA</v>
          </cell>
          <cell r="B738" t="str">
            <v>MO - G</v>
          </cell>
          <cell r="D738" t="str">
            <v>B.GATE F/B</v>
          </cell>
          <cell r="E738">
            <v>41002</v>
          </cell>
          <cell r="F738">
            <v>5120129</v>
          </cell>
          <cell r="G738" t="str">
            <v>RIVANDI DWI PUTRANTO</v>
          </cell>
          <cell r="H738" t="str">
            <v>B</v>
          </cell>
          <cell r="I738" t="str">
            <v>L</v>
          </cell>
          <cell r="J738" t="str">
            <v>Jakarta, 7/13/1987</v>
          </cell>
          <cell r="K738" t="str">
            <v>ON - SITE COACHING</v>
          </cell>
        </row>
        <row r="739">
          <cell r="A739" t="str">
            <v>PRIMA</v>
          </cell>
          <cell r="B739" t="str">
            <v>MO - G</v>
          </cell>
          <cell r="D739" t="str">
            <v>B.GATE F/B</v>
          </cell>
          <cell r="E739">
            <v>41996</v>
          </cell>
          <cell r="F739">
            <v>5141216</v>
          </cell>
          <cell r="G739" t="str">
            <v>SA'ADATY NABILAH</v>
          </cell>
          <cell r="H739" t="str">
            <v>B</v>
          </cell>
          <cell r="I739" t="str">
            <v>P</v>
          </cell>
          <cell r="N739" t="str">
            <v>ISLAM</v>
          </cell>
          <cell r="S739" t="str">
            <v>PENAMBAHAN</v>
          </cell>
        </row>
        <row r="740">
          <cell r="A740" t="str">
            <v>PRIMA</v>
          </cell>
          <cell r="B740" t="str">
            <v>MO - G</v>
          </cell>
          <cell r="D740" t="str">
            <v>B. GATE F/B</v>
          </cell>
          <cell r="E740">
            <v>41548</v>
          </cell>
          <cell r="F740">
            <v>5130293</v>
          </cell>
          <cell r="G740" t="str">
            <v>SRININGSIH EKASARI</v>
          </cell>
          <cell r="H740" t="str">
            <v>B</v>
          </cell>
          <cell r="I740" t="str">
            <v>P</v>
          </cell>
          <cell r="S740" t="str">
            <v>PENGGANTI</v>
          </cell>
        </row>
        <row r="741">
          <cell r="A741" t="str">
            <v>PRIMA</v>
          </cell>
          <cell r="B741" t="str">
            <v>MO - G</v>
          </cell>
          <cell r="D741" t="str">
            <v>B.GATE F/B</v>
          </cell>
          <cell r="E741">
            <v>40766</v>
          </cell>
          <cell r="F741">
            <v>5110200</v>
          </cell>
          <cell r="G741" t="str">
            <v>SULISTYO YUDO PURNOMO</v>
          </cell>
          <cell r="H741" t="str">
            <v>B</v>
          </cell>
          <cell r="I741" t="str">
            <v>L</v>
          </cell>
          <cell r="J741" t="str">
            <v>Purbalingga, 6/4/1982</v>
          </cell>
        </row>
        <row r="742">
          <cell r="A742" t="str">
            <v>PRIMA</v>
          </cell>
          <cell r="B742" t="str">
            <v>MO - G</v>
          </cell>
          <cell r="D742" t="str">
            <v>B.GATE F/B</v>
          </cell>
          <cell r="E742">
            <v>41015</v>
          </cell>
          <cell r="F742">
            <v>5120188</v>
          </cell>
          <cell r="G742" t="str">
            <v>ULFA MONICA PRATIWI</v>
          </cell>
          <cell r="H742" t="str">
            <v>B</v>
          </cell>
          <cell r="I742" t="str">
            <v>P</v>
          </cell>
          <cell r="J742" t="str">
            <v>Jakarta, 5/18/1993</v>
          </cell>
          <cell r="K742" t="str">
            <v>ON - SITE COACHING</v>
          </cell>
        </row>
        <row r="743">
          <cell r="A743" t="str">
            <v>PRIMA</v>
          </cell>
          <cell r="B743" t="str">
            <v>MO - G</v>
          </cell>
          <cell r="D743" t="str">
            <v>B. GATE F/B</v>
          </cell>
          <cell r="E743">
            <v>41225</v>
          </cell>
          <cell r="F743">
            <v>5120468</v>
          </cell>
          <cell r="G743" t="str">
            <v>WINDAH RIZKA CAHYANI</v>
          </cell>
          <cell r="H743" t="str">
            <v>B</v>
          </cell>
          <cell r="I743" t="str">
            <v>P</v>
          </cell>
          <cell r="J743" t="str">
            <v>Jakarta, 9/23/1994</v>
          </cell>
          <cell r="S743" t="str">
            <v>PENAMBAHAN</v>
          </cell>
        </row>
        <row r="744">
          <cell r="A744" t="str">
            <v>PRIMA</v>
          </cell>
          <cell r="B744" t="str">
            <v>MO - G</v>
          </cell>
          <cell r="D744" t="str">
            <v>B. GATE F/B</v>
          </cell>
          <cell r="E744">
            <v>40707</v>
          </cell>
          <cell r="F744">
            <v>5110130</v>
          </cell>
          <cell r="G744" t="str">
            <v>WIWIN NUR KHASANAH</v>
          </cell>
          <cell r="H744" t="str">
            <v>B</v>
          </cell>
          <cell r="I744" t="str">
            <v>P</v>
          </cell>
          <cell r="J744" t="str">
            <v>Lampung, 12/27/1991</v>
          </cell>
          <cell r="K744" t="str">
            <v>ON - SITE COACHING</v>
          </cell>
        </row>
        <row r="745">
          <cell r="A745" t="str">
            <v>PRIMA</v>
          </cell>
          <cell r="B745" t="str">
            <v>MO - G</v>
          </cell>
          <cell r="D745" t="str">
            <v>B.GATE F/B</v>
          </cell>
          <cell r="E745">
            <v>40973</v>
          </cell>
          <cell r="F745">
            <v>5120106</v>
          </cell>
          <cell r="G745" t="str">
            <v>ZAINAL AKBAR</v>
          </cell>
          <cell r="H745" t="str">
            <v>B</v>
          </cell>
          <cell r="I745" t="str">
            <v>L</v>
          </cell>
          <cell r="J745" t="str">
            <v>Gistang, 5/20/1994</v>
          </cell>
          <cell r="K745" t="str">
            <v>ON - SITE COACHING</v>
          </cell>
        </row>
        <row r="746">
          <cell r="A746" t="str">
            <v>PRIMA</v>
          </cell>
          <cell r="B746" t="str">
            <v>MO - G</v>
          </cell>
          <cell r="C746" t="str">
            <v>BOARDING GATE F/A</v>
          </cell>
          <cell r="D746" t="str">
            <v>B. GATE F/A</v>
          </cell>
          <cell r="E746">
            <v>39350</v>
          </cell>
          <cell r="F746" t="str">
            <v>5107511</v>
          </cell>
          <cell r="G746" t="str">
            <v>ANIK ROHMAWATI</v>
          </cell>
          <cell r="H746" t="str">
            <v xml:space="preserve"> D/GL</v>
          </cell>
          <cell r="I746" t="str">
            <v>P</v>
          </cell>
          <cell r="J746" t="str">
            <v>MAGELANG, 03-05-1988</v>
          </cell>
          <cell r="K746" t="str">
            <v>ON - SITE COACHING</v>
          </cell>
          <cell r="N746" t="str">
            <v>ISLAM</v>
          </cell>
          <cell r="O746" t="str">
            <v>Jl.Husen Sastra Negara Kel.Benda Kec.Benda Tangerang</v>
          </cell>
          <cell r="P746" t="str">
            <v>081282131162</v>
          </cell>
        </row>
        <row r="747">
          <cell r="A747" t="str">
            <v>PRIMA</v>
          </cell>
          <cell r="B747" t="str">
            <v>MO - G</v>
          </cell>
          <cell r="D747" t="str">
            <v>ASUP B. GATE F/A</v>
          </cell>
          <cell r="E747">
            <v>39083</v>
          </cell>
          <cell r="F747" t="str">
            <v>5107189</v>
          </cell>
          <cell r="G747" t="str">
            <v>EDWARD SIMANJUNTAK</v>
          </cell>
          <cell r="H747" t="str">
            <v xml:space="preserve"> D/GL</v>
          </cell>
          <cell r="I747" t="str">
            <v>L</v>
          </cell>
          <cell r="J747" t="str">
            <v>JAKARTA, 28-02-1971</v>
          </cell>
          <cell r="K747" t="str">
            <v>ON - SITE COACHING</v>
          </cell>
          <cell r="N747" t="str">
            <v>KATOLIK</v>
          </cell>
          <cell r="O747" t="str">
            <v>Cipondoh Makmur Blok K3/10 - Tangerang</v>
          </cell>
          <cell r="P747" t="str">
            <v>081385804435</v>
          </cell>
        </row>
        <row r="748">
          <cell r="A748" t="str">
            <v>PRIMA</v>
          </cell>
          <cell r="B748" t="str">
            <v>MO - G</v>
          </cell>
          <cell r="D748" t="str">
            <v>ASSUP B. GATE F/A</v>
          </cell>
          <cell r="E748">
            <v>39862</v>
          </cell>
          <cell r="F748" t="str">
            <v>5107732</v>
          </cell>
          <cell r="G748" t="str">
            <v>GALUH FITRIYANI</v>
          </cell>
          <cell r="H748" t="str">
            <v>D/GL</v>
          </cell>
          <cell r="I748" t="str">
            <v>P</v>
          </cell>
          <cell r="J748" t="str">
            <v>SEKAMPUNG, 26-04-1990</v>
          </cell>
          <cell r="K748" t="str">
            <v>ON - SITE COACHING</v>
          </cell>
          <cell r="N748" t="str">
            <v>ISLAM</v>
          </cell>
          <cell r="O748" t="str">
            <v>Jl.Husein Sastranegara, Rawa Bokor Tangerang Banten</v>
          </cell>
          <cell r="P748" t="str">
            <v>085772203710</v>
          </cell>
        </row>
        <row r="749">
          <cell r="A749" t="str">
            <v>PRIMA</v>
          </cell>
          <cell r="B749" t="str">
            <v>MO - G</v>
          </cell>
          <cell r="D749" t="str">
            <v>ASUP B. GATE F/A</v>
          </cell>
          <cell r="E749">
            <v>39083</v>
          </cell>
          <cell r="F749" t="str">
            <v>5107313</v>
          </cell>
          <cell r="G749" t="str">
            <v>RIEK CHANDRA</v>
          </cell>
          <cell r="H749" t="str">
            <v>D/GL</v>
          </cell>
          <cell r="I749" t="str">
            <v>L</v>
          </cell>
          <cell r="J749" t="str">
            <v>JAKARTA, 07-10-1983</v>
          </cell>
          <cell r="K749" t="str">
            <v>ON - SITE COACHING</v>
          </cell>
          <cell r="N749" t="str">
            <v>ISLAM</v>
          </cell>
          <cell r="O749" t="str">
            <v>Jl.Kecubung III/15 Rt.03/12 Komp Atsiri Permai Citayam Bogor</v>
          </cell>
          <cell r="P749" t="str">
            <v>087880281883</v>
          </cell>
        </row>
        <row r="750">
          <cell r="A750" t="str">
            <v>PRIMA</v>
          </cell>
          <cell r="B750" t="str">
            <v>MO - G</v>
          </cell>
          <cell r="D750" t="str">
            <v>CIC / F / A</v>
          </cell>
          <cell r="E750">
            <v>40070</v>
          </cell>
          <cell r="F750" t="str">
            <v>5107810</v>
          </cell>
          <cell r="G750" t="str">
            <v>SARIPUDIN</v>
          </cell>
          <cell r="H750" t="str">
            <v>D/GL</v>
          </cell>
          <cell r="I750" t="str">
            <v>L</v>
          </cell>
          <cell r="J750" t="str">
            <v>BOYOLALI, 20-07-1990</v>
          </cell>
          <cell r="K750" t="str">
            <v>ON - SITE COACHING</v>
          </cell>
          <cell r="N750" t="str">
            <v>ISLAM</v>
          </cell>
          <cell r="O750" t="str">
            <v>Desa Selapanjang Jaya Kec.Neglasari Rt.04/04 Tangerang</v>
          </cell>
          <cell r="P750" t="str">
            <v>08988852245</v>
          </cell>
        </row>
        <row r="751">
          <cell r="A751" t="str">
            <v>PRIMA</v>
          </cell>
          <cell r="B751" t="str">
            <v>MO - G</v>
          </cell>
          <cell r="D751" t="str">
            <v>B. GATE F/A</v>
          </cell>
          <cell r="E751">
            <v>39083</v>
          </cell>
          <cell r="F751" t="str">
            <v>5107417</v>
          </cell>
          <cell r="G751" t="str">
            <v>SLAMET PURNOMO</v>
          </cell>
          <cell r="H751" t="str">
            <v xml:space="preserve"> D/GL</v>
          </cell>
          <cell r="I751" t="str">
            <v>L</v>
          </cell>
          <cell r="J751" t="str">
            <v>MAJENANG, 10-07-1977</v>
          </cell>
          <cell r="K751" t="str">
            <v>ON - SITE COACHING</v>
          </cell>
          <cell r="N751" t="str">
            <v>ISLAM</v>
          </cell>
          <cell r="O751" t="str">
            <v>Kamp.Melayu Barat Rt.02/08 Teluk Naga Tangerang 15510</v>
          </cell>
          <cell r="P751" t="str">
            <v>085691404161</v>
          </cell>
        </row>
        <row r="752">
          <cell r="A752" t="str">
            <v>PRIMA</v>
          </cell>
          <cell r="B752" t="str">
            <v>MO - G</v>
          </cell>
          <cell r="D752" t="str">
            <v>ASUP B. GATE F/A</v>
          </cell>
          <cell r="E752">
            <v>39083</v>
          </cell>
          <cell r="F752" t="str">
            <v>5107242</v>
          </cell>
          <cell r="G752" t="str">
            <v>JAJANG HASBULLAH</v>
          </cell>
          <cell r="H752" t="str">
            <v>D/STF</v>
          </cell>
          <cell r="I752" t="str">
            <v>L</v>
          </cell>
          <cell r="J752" t="str">
            <v>JAKARTA, 08-06-1981</v>
          </cell>
          <cell r="N752" t="str">
            <v>ISLAM</v>
          </cell>
          <cell r="O752" t="str">
            <v>Jl.Cipinang lontar Rt.003/06 No.24 Jakarta Timur</v>
          </cell>
          <cell r="P752" t="str">
            <v>91551274</v>
          </cell>
        </row>
        <row r="753">
          <cell r="A753" t="str">
            <v>PRIMA</v>
          </cell>
          <cell r="B753" t="str">
            <v>MO - G</v>
          </cell>
          <cell r="D753" t="str">
            <v>B. GATE F/A</v>
          </cell>
          <cell r="E753">
            <v>39920</v>
          </cell>
          <cell r="F753" t="str">
            <v>5107760</v>
          </cell>
          <cell r="G753" t="str">
            <v>NUGRAHA ROBBY R</v>
          </cell>
          <cell r="H753" t="str">
            <v>D/STF</v>
          </cell>
          <cell r="I753" t="str">
            <v>L</v>
          </cell>
          <cell r="J753" t="str">
            <v>JAKARTA, 05-05-1988</v>
          </cell>
          <cell r="K753" t="str">
            <v>ON - SITE COACHING</v>
          </cell>
          <cell r="N753" t="str">
            <v>ISLAM</v>
          </cell>
          <cell r="O753" t="str">
            <v>Komp Mutiara Garuda Blok D1/21 Teluk Naga Tangerang</v>
          </cell>
          <cell r="P753" t="str">
            <v>085710739523</v>
          </cell>
        </row>
        <row r="754">
          <cell r="A754" t="str">
            <v>PRIMA</v>
          </cell>
          <cell r="B754" t="str">
            <v>MO - G</v>
          </cell>
          <cell r="D754" t="str">
            <v>ASUP B. GATE F/A</v>
          </cell>
          <cell r="E754">
            <v>39494</v>
          </cell>
          <cell r="F754" t="str">
            <v>5107302</v>
          </cell>
          <cell r="G754" t="str">
            <v>PURWANTI WIDI A</v>
          </cell>
          <cell r="H754" t="str">
            <v>D/STF</v>
          </cell>
          <cell r="I754" t="str">
            <v>P</v>
          </cell>
          <cell r="J754" t="str">
            <v>PURWOKERTO, 02-03-1983</v>
          </cell>
          <cell r="K754" t="str">
            <v>ON - SITE COACHING</v>
          </cell>
          <cell r="N754" t="str">
            <v>ISLAM</v>
          </cell>
          <cell r="O754" t="str">
            <v>Jl.mandala RT.01/02 No.24 Cijantung - Pasar rebo - Jakarta Timur</v>
          </cell>
          <cell r="P754" t="str">
            <v>087878662153</v>
          </cell>
        </row>
        <row r="755">
          <cell r="A755" t="str">
            <v>PRIMA</v>
          </cell>
          <cell r="B755" t="str">
            <v>MO - G</v>
          </cell>
          <cell r="D755" t="str">
            <v>B. GATE F/A</v>
          </cell>
          <cell r="E755">
            <v>39083</v>
          </cell>
          <cell r="F755" t="str">
            <v>5107357</v>
          </cell>
          <cell r="G755" t="str">
            <v>UDING</v>
          </cell>
          <cell r="H755" t="str">
            <v>D/STF</v>
          </cell>
          <cell r="I755" t="str">
            <v>L</v>
          </cell>
          <cell r="J755" t="str">
            <v>Tangerang, 8/24/1978</v>
          </cell>
          <cell r="K755" t="str">
            <v>ON - SITE COACHING</v>
          </cell>
        </row>
        <row r="756">
          <cell r="A756" t="str">
            <v>PRIMA</v>
          </cell>
          <cell r="B756" t="str">
            <v>MO - G</v>
          </cell>
          <cell r="D756" t="str">
            <v>B.GATE F/A</v>
          </cell>
          <cell r="E756">
            <v>40383</v>
          </cell>
          <cell r="F756">
            <v>5108061</v>
          </cell>
          <cell r="G756" t="str">
            <v>ABDUL ROSYID</v>
          </cell>
          <cell r="H756" t="str">
            <v>C/STF</v>
          </cell>
          <cell r="I756" t="str">
            <v>L</v>
          </cell>
          <cell r="J756" t="str">
            <v>TANGERANG, 18-03-1987</v>
          </cell>
          <cell r="K756" t="str">
            <v>ON - SITE COACHING</v>
          </cell>
          <cell r="N756" t="str">
            <v>ISLAM</v>
          </cell>
          <cell r="O756" t="str">
            <v>Kp.Seliong Rt.01/01 Kec.Teluknaga Tangerang Banten 15510</v>
          </cell>
          <cell r="P756" t="str">
            <v>08989226624</v>
          </cell>
        </row>
        <row r="757">
          <cell r="A757" t="str">
            <v>PRIMA</v>
          </cell>
          <cell r="B757" t="str">
            <v>MO - G</v>
          </cell>
          <cell r="D757" t="str">
            <v>B. GATE F/A</v>
          </cell>
          <cell r="E757">
            <v>40383</v>
          </cell>
          <cell r="F757">
            <v>5108067</v>
          </cell>
          <cell r="G757" t="str">
            <v>ANITA SELVIA  M</v>
          </cell>
          <cell r="H757" t="str">
            <v>C/STF</v>
          </cell>
          <cell r="I757" t="str">
            <v>P</v>
          </cell>
          <cell r="J757" t="str">
            <v>Jakarta, 9/16/1991</v>
          </cell>
          <cell r="K757" t="str">
            <v>ON - SITE COACHING</v>
          </cell>
          <cell r="N757" t="str">
            <v>ISLAM</v>
          </cell>
          <cell r="O757" t="str">
            <v>Komp.Mutiara Garuda Blok D3/14 Kec.Teluknaga Tangerang Banten</v>
          </cell>
          <cell r="P757" t="str">
            <v>082123499604</v>
          </cell>
        </row>
        <row r="758">
          <cell r="A758" t="str">
            <v>PRIMA</v>
          </cell>
          <cell r="B758" t="str">
            <v>MO - G</v>
          </cell>
          <cell r="D758" t="str">
            <v>B. GATE F/A</v>
          </cell>
          <cell r="E758">
            <v>40403</v>
          </cell>
          <cell r="F758">
            <v>5108120</v>
          </cell>
          <cell r="G758" t="str">
            <v>HAVIZ KURNIAWAN</v>
          </cell>
          <cell r="H758" t="str">
            <v>C/STF</v>
          </cell>
          <cell r="I758" t="str">
            <v>L</v>
          </cell>
          <cell r="J758" t="str">
            <v>TANGERANG, 29-08-1983</v>
          </cell>
          <cell r="K758" t="str">
            <v>ON - SITE COACHING</v>
          </cell>
          <cell r="N758" t="str">
            <v>ISLAM</v>
          </cell>
          <cell r="O758" t="str">
            <v>Jl.Mahoni V no 12 RT.005/14 Desa Cibodas Baru Kec.Cobodas - Tangerang</v>
          </cell>
          <cell r="P758" t="str">
            <v>087808600012</v>
          </cell>
        </row>
        <row r="759">
          <cell r="A759" t="str">
            <v>PRIMA</v>
          </cell>
          <cell r="B759" t="str">
            <v>MO - G</v>
          </cell>
          <cell r="D759" t="str">
            <v>B.GATE F/A</v>
          </cell>
          <cell r="E759">
            <v>39600</v>
          </cell>
          <cell r="F759" t="str">
            <v>5107628</v>
          </cell>
          <cell r="G759" t="str">
            <v>HON HOPTI</v>
          </cell>
          <cell r="H759" t="str">
            <v>C/STF</v>
          </cell>
          <cell r="I759" t="str">
            <v>L</v>
          </cell>
          <cell r="J759" t="str">
            <v>BENGKULU, 19-08-1982</v>
          </cell>
          <cell r="K759" t="str">
            <v>ON - SITE COACHING</v>
          </cell>
          <cell r="N759" t="str">
            <v>ISLAM</v>
          </cell>
          <cell r="O759" t="str">
            <v>Jl.Sawah Domba Komp.Sadoni Rt.05/05 No.37 Cipondoh Tangerang</v>
          </cell>
          <cell r="P759" t="str">
            <v>085268785504</v>
          </cell>
        </row>
        <row r="760">
          <cell r="A760" t="str">
            <v>PRIMA</v>
          </cell>
          <cell r="B760" t="str">
            <v>MO - G</v>
          </cell>
          <cell r="D760" t="str">
            <v>B. GATE F/A</v>
          </cell>
          <cell r="E760">
            <v>40383</v>
          </cell>
          <cell r="F760">
            <v>5108075</v>
          </cell>
          <cell r="G760" t="str">
            <v>KARTIKA SARI</v>
          </cell>
          <cell r="H760" t="str">
            <v>C/STF</v>
          </cell>
          <cell r="I760" t="str">
            <v>P</v>
          </cell>
          <cell r="J760" t="str">
            <v>Cirebon, 5/29/1988</v>
          </cell>
          <cell r="K760" t="str">
            <v>ON - SITE COACHING</v>
          </cell>
        </row>
        <row r="761">
          <cell r="A761" t="str">
            <v>PRIMA</v>
          </cell>
          <cell r="B761" t="str">
            <v>MO - G</v>
          </cell>
          <cell r="D761" t="str">
            <v>CIC / F / B</v>
          </cell>
          <cell r="E761">
            <v>40392</v>
          </cell>
          <cell r="F761">
            <v>5108081</v>
          </cell>
          <cell r="G761" t="str">
            <v>PUPUT</v>
          </cell>
          <cell r="H761" t="str">
            <v>C/STF</v>
          </cell>
          <cell r="I761" t="str">
            <v>P</v>
          </cell>
          <cell r="J761" t="str">
            <v>JAKARTA, 26-03-1992</v>
          </cell>
          <cell r="K761" t="str">
            <v>ON - SITE COACHING</v>
          </cell>
          <cell r="N761" t="str">
            <v>ISLAM</v>
          </cell>
          <cell r="O761" t="str">
            <v>Jl.Kebon Kopi Gupo Rt.003/009 Pangkalan teluknaga Tangerang</v>
          </cell>
          <cell r="P761" t="str">
            <v>087780892894</v>
          </cell>
        </row>
        <row r="762">
          <cell r="A762" t="str">
            <v>PRIMA</v>
          </cell>
          <cell r="B762" t="str">
            <v>MO - G</v>
          </cell>
          <cell r="C762" t="str">
            <v>EX GRAVIDA/ MASUK LAGI TMT 01 JANUARI 2015</v>
          </cell>
          <cell r="D762" t="str">
            <v>B. GATE F/A</v>
          </cell>
          <cell r="E762">
            <v>40534</v>
          </cell>
          <cell r="F762">
            <v>5108293</v>
          </cell>
          <cell r="G762" t="str">
            <v>SHELLA SINANTIA</v>
          </cell>
          <cell r="H762" t="str">
            <v>C/STF</v>
          </cell>
          <cell r="I762" t="str">
            <v>P</v>
          </cell>
          <cell r="J762" t="str">
            <v>RIAU, 25-08-1992</v>
          </cell>
          <cell r="K762" t="str">
            <v>ON - SITE COACHING</v>
          </cell>
          <cell r="N762" t="str">
            <v>ISLAM</v>
          </cell>
          <cell r="O762" t="str">
            <v>Jl.Teuku Umar , Kembang Harun Kec.Pasir Penyu . Kab.Inhu - Riau</v>
          </cell>
          <cell r="P762" t="str">
            <v>085215894434</v>
          </cell>
        </row>
        <row r="763">
          <cell r="A763" t="str">
            <v>PRIMA</v>
          </cell>
          <cell r="B763" t="str">
            <v>MO - G</v>
          </cell>
          <cell r="D763" t="str">
            <v>B. GATE F/A</v>
          </cell>
          <cell r="E763">
            <v>40281</v>
          </cell>
          <cell r="F763">
            <v>5107933</v>
          </cell>
          <cell r="G763" t="str">
            <v xml:space="preserve">YUNITA </v>
          </cell>
          <cell r="H763" t="str">
            <v>C/STF</v>
          </cell>
          <cell r="I763" t="str">
            <v>P</v>
          </cell>
          <cell r="J763" t="str">
            <v>TANGERANG, 14-03-1991</v>
          </cell>
          <cell r="K763" t="str">
            <v>ON - SITE COACHING</v>
          </cell>
          <cell r="N763" t="str">
            <v>ISLAM</v>
          </cell>
          <cell r="O763" t="str">
            <v>Kp.Pondok SO Rt.004/02 No.11 Kel.Rawa Mekar Jaya Serpong Tangerang</v>
          </cell>
          <cell r="P763" t="str">
            <v>087887705937</v>
          </cell>
        </row>
        <row r="764">
          <cell r="A764" t="str">
            <v>PRIMA</v>
          </cell>
          <cell r="B764" t="str">
            <v>MO - G</v>
          </cell>
          <cell r="D764" t="str">
            <v>B. GATE F/A</v>
          </cell>
          <cell r="E764">
            <v>41996</v>
          </cell>
          <cell r="F764">
            <v>5141202</v>
          </cell>
          <cell r="G764" t="str">
            <v>ACHMAD RIZAL WAHYONO</v>
          </cell>
          <cell r="H764" t="str">
            <v>B</v>
          </cell>
          <cell r="I764" t="str">
            <v>L</v>
          </cell>
          <cell r="S764" t="str">
            <v>PENAMBAHAN</v>
          </cell>
        </row>
        <row r="765">
          <cell r="A765" t="str">
            <v>PRIMA</v>
          </cell>
          <cell r="B765" t="str">
            <v>MO - G</v>
          </cell>
          <cell r="D765" t="str">
            <v>B. GATE F/A</v>
          </cell>
          <cell r="E765">
            <v>41626</v>
          </cell>
          <cell r="F765" t="str">
            <v>5130333</v>
          </cell>
          <cell r="G765" t="str">
            <v>ACHMAT IRVANTO</v>
          </cell>
          <cell r="H765" t="str">
            <v>B</v>
          </cell>
          <cell r="I765" t="str">
            <v>L</v>
          </cell>
          <cell r="S765" t="str">
            <v>PENGGANTI</v>
          </cell>
        </row>
        <row r="766">
          <cell r="A766" t="str">
            <v>PRIMA</v>
          </cell>
          <cell r="B766" t="str">
            <v>MO - G</v>
          </cell>
          <cell r="D766" t="str">
            <v>B. GATE F/A</v>
          </cell>
          <cell r="E766">
            <v>41124</v>
          </cell>
          <cell r="F766">
            <v>5120329</v>
          </cell>
          <cell r="G766" t="str">
            <v>AGUS JUANDA</v>
          </cell>
          <cell r="H766" t="str">
            <v>B</v>
          </cell>
          <cell r="I766" t="str">
            <v>L</v>
          </cell>
          <cell r="J766" t="str">
            <v>Way Pring, 03-02-1991</v>
          </cell>
          <cell r="K766" t="str">
            <v>ON - SITE COACHING</v>
          </cell>
          <cell r="N766" t="str">
            <v>ISLAM</v>
          </cell>
          <cell r="O766" t="str">
            <v>Dusun waypring RT.002/001 Desa Kel.waypring Kec.Pugung Kab.tanggamus -Lampung</v>
          </cell>
          <cell r="P766" t="str">
            <v>085768469271</v>
          </cell>
        </row>
        <row r="767">
          <cell r="A767" t="str">
            <v>PRIMA</v>
          </cell>
          <cell r="B767" t="str">
            <v>MO - G</v>
          </cell>
          <cell r="D767" t="str">
            <v>B. GATE F/A</v>
          </cell>
          <cell r="E767">
            <v>40940</v>
          </cell>
          <cell r="F767">
            <v>5120044</v>
          </cell>
          <cell r="G767" t="str">
            <v>ALUSIA SRI CATUR</v>
          </cell>
          <cell r="H767" t="str">
            <v>B</v>
          </cell>
          <cell r="I767" t="str">
            <v>P</v>
          </cell>
          <cell r="J767" t="str">
            <v>KARANG ANYAR, 22-09-1991</v>
          </cell>
          <cell r="K767" t="str">
            <v>ON - SITE COACHING</v>
          </cell>
          <cell r="N767" t="str">
            <v>KATOLIK</v>
          </cell>
          <cell r="O767" t="str">
            <v>Ngemplak Rt. 01/05 Alastuwo Kec. Kebak Kramat Kab. Karang Anyar Surakarta JATENG 57762</v>
          </cell>
          <cell r="P767" t="str">
            <v>083893438155</v>
          </cell>
        </row>
        <row r="768">
          <cell r="A768" t="str">
            <v>PRIMA</v>
          </cell>
          <cell r="B768" t="str">
            <v>MO - G</v>
          </cell>
          <cell r="D768" t="str">
            <v>B. GATE F/A</v>
          </cell>
          <cell r="E768">
            <v>41225</v>
          </cell>
          <cell r="F768">
            <v>5120445</v>
          </cell>
          <cell r="G768" t="str">
            <v>AMRINA ROSYADA</v>
          </cell>
          <cell r="H768" t="str">
            <v>B</v>
          </cell>
          <cell r="I768" t="str">
            <v>P</v>
          </cell>
          <cell r="J768" t="str">
            <v>Tegal, 1/12/1994</v>
          </cell>
          <cell r="S768" t="str">
            <v>PENAMBAHAN</v>
          </cell>
        </row>
        <row r="769">
          <cell r="A769" t="str">
            <v>PRIMA</v>
          </cell>
          <cell r="B769" t="str">
            <v>MO - G</v>
          </cell>
          <cell r="C769" t="str">
            <v>RESIGN TMT 24 FEBRUARI 2015</v>
          </cell>
          <cell r="D769" t="str">
            <v>B. GATE F/A</v>
          </cell>
          <cell r="E769">
            <v>41996</v>
          </cell>
          <cell r="F769">
            <v>5141205</v>
          </cell>
          <cell r="G769" t="str">
            <v>ANIS SURIANI</v>
          </cell>
          <cell r="H769" t="str">
            <v>B</v>
          </cell>
          <cell r="I769" t="str">
            <v>P</v>
          </cell>
          <cell r="S769" t="str">
            <v>PENAMBAHAN</v>
          </cell>
        </row>
        <row r="770">
          <cell r="A770" t="str">
            <v>PRIMA</v>
          </cell>
          <cell r="B770" t="str">
            <v>MO - G</v>
          </cell>
          <cell r="D770" t="str">
            <v>B.GATE F/A</v>
          </cell>
          <cell r="E770">
            <v>40840</v>
          </cell>
          <cell r="F770">
            <v>5110238</v>
          </cell>
          <cell r="G770" t="str">
            <v>ANITA MUSTIARINI</v>
          </cell>
          <cell r="H770" t="str">
            <v>B</v>
          </cell>
          <cell r="I770" t="str">
            <v>P</v>
          </cell>
          <cell r="J770" t="str">
            <v>JAKARTA, 16-09-1991</v>
          </cell>
          <cell r="K770" t="str">
            <v>ON - SITE COACHING</v>
          </cell>
          <cell r="N770" t="str">
            <v>ISLAM</v>
          </cell>
          <cell r="O770" t="str">
            <v>Babadan Mayungan Ngawen Klaten</v>
          </cell>
          <cell r="P770" t="str">
            <v>085725586093</v>
          </cell>
        </row>
        <row r="771">
          <cell r="A771" t="str">
            <v>PRIMA</v>
          </cell>
          <cell r="B771" t="str">
            <v>MO - G</v>
          </cell>
          <cell r="D771" t="str">
            <v>B. GATE F/A</v>
          </cell>
          <cell r="E771">
            <v>41996</v>
          </cell>
          <cell r="F771">
            <v>5141206</v>
          </cell>
          <cell r="G771" t="str">
            <v>ANITA PUTRI RAHAYU</v>
          </cell>
          <cell r="H771" t="str">
            <v>B</v>
          </cell>
          <cell r="I771" t="str">
            <v>P</v>
          </cell>
          <cell r="S771" t="str">
            <v>PENAMBAHAN</v>
          </cell>
        </row>
        <row r="772">
          <cell r="A772" t="str">
            <v>PRIMA</v>
          </cell>
          <cell r="B772" t="str">
            <v>MO - G</v>
          </cell>
          <cell r="D772" t="str">
            <v>B. GATE F/A</v>
          </cell>
          <cell r="E772">
            <v>41397</v>
          </cell>
          <cell r="F772">
            <v>5130120</v>
          </cell>
          <cell r="G772" t="str">
            <v>ARIE SUPRIATIN</v>
          </cell>
          <cell r="H772" t="str">
            <v>B</v>
          </cell>
          <cell r="I772" t="str">
            <v>L</v>
          </cell>
          <cell r="S772" t="str">
            <v>PENGGANTI</v>
          </cell>
        </row>
        <row r="773">
          <cell r="A773" t="str">
            <v>PRIMA</v>
          </cell>
          <cell r="B773" t="str">
            <v>MO - G</v>
          </cell>
          <cell r="D773" t="str">
            <v>B.GATE F/B</v>
          </cell>
          <cell r="E773">
            <v>41124</v>
          </cell>
          <cell r="F773">
            <v>5120325</v>
          </cell>
          <cell r="G773" t="str">
            <v>ARNI ABBAS</v>
          </cell>
          <cell r="H773" t="str">
            <v>B</v>
          </cell>
          <cell r="I773" t="str">
            <v>P</v>
          </cell>
          <cell r="J773" t="str">
            <v>Pangkep, 6/9/1993</v>
          </cell>
          <cell r="K773" t="str">
            <v>ON - SITE COACHING</v>
          </cell>
        </row>
        <row r="774">
          <cell r="A774" t="str">
            <v>PRIMA</v>
          </cell>
          <cell r="B774" t="str">
            <v>MO - G</v>
          </cell>
          <cell r="D774" t="str">
            <v>B. GATE F/A</v>
          </cell>
          <cell r="E774">
            <v>41124</v>
          </cell>
          <cell r="F774">
            <v>5120323</v>
          </cell>
          <cell r="G774" t="str">
            <v>DANI SETIAWAN</v>
          </cell>
          <cell r="H774" t="str">
            <v>B</v>
          </cell>
          <cell r="I774" t="str">
            <v>L</v>
          </cell>
          <cell r="J774" t="str">
            <v>Sumberejo, 21-04-1993</v>
          </cell>
          <cell r="K774" t="str">
            <v>ON - SITE COACHING, DCS BASIC CHECK IN</v>
          </cell>
          <cell r="N774" t="str">
            <v>ISLAM</v>
          </cell>
          <cell r="O774" t="str">
            <v>Jl.Teuku umar Kedaton bandar Lampung</v>
          </cell>
          <cell r="P774" t="str">
            <v>085758909932</v>
          </cell>
        </row>
        <row r="775">
          <cell r="A775" t="str">
            <v>PRIMA</v>
          </cell>
          <cell r="B775" t="str">
            <v>MO - G</v>
          </cell>
          <cell r="D775" t="str">
            <v>B. GATE F/A</v>
          </cell>
          <cell r="E775">
            <v>41996</v>
          </cell>
          <cell r="F775">
            <v>5141210</v>
          </cell>
          <cell r="G775" t="str">
            <v>DILLA DWI MARDANI</v>
          </cell>
          <cell r="H775" t="str">
            <v>B</v>
          </cell>
          <cell r="I775" t="str">
            <v>P</v>
          </cell>
          <cell r="S775" t="str">
            <v>PENAMBAHAN</v>
          </cell>
        </row>
        <row r="776">
          <cell r="A776" t="str">
            <v>PRIMA</v>
          </cell>
          <cell r="B776" t="str">
            <v>MO - G</v>
          </cell>
          <cell r="D776" t="str">
            <v>B. GATE F/A (EX:  PSA - FAST TRACK Grp. A)</v>
          </cell>
          <cell r="E776">
            <v>41908</v>
          </cell>
          <cell r="F776">
            <v>5140904</v>
          </cell>
          <cell r="G776" t="str">
            <v>EKO FITRIYANTO</v>
          </cell>
          <cell r="H776" t="str">
            <v>B</v>
          </cell>
          <cell r="I776" t="str">
            <v>L</v>
          </cell>
          <cell r="S776" t="str">
            <v>PENGGANTI</v>
          </cell>
        </row>
        <row r="777">
          <cell r="A777" t="str">
            <v>PRIMA</v>
          </cell>
          <cell r="B777" t="str">
            <v>MO - G</v>
          </cell>
          <cell r="D777" t="str">
            <v>B.GATE F/A</v>
          </cell>
          <cell r="E777">
            <v>40819</v>
          </cell>
          <cell r="F777">
            <v>5110226</v>
          </cell>
          <cell r="G777" t="str">
            <v>ELLI AYU WULANSARI</v>
          </cell>
          <cell r="H777" t="str">
            <v>B</v>
          </cell>
          <cell r="I777" t="str">
            <v>P</v>
          </cell>
          <cell r="J777" t="str">
            <v>MADIUN, 06-03-1991</v>
          </cell>
          <cell r="K777" t="str">
            <v>ON - SITE COACHING</v>
          </cell>
          <cell r="N777" t="str">
            <v>ISLAM</v>
          </cell>
          <cell r="O777" t="str">
            <v>Jl. Anjasmoro No. 169 Rt. 016/003 Ds. Gambiran Moaspati Magetan MADIUN</v>
          </cell>
          <cell r="P777" t="str">
            <v>085736527474</v>
          </cell>
        </row>
        <row r="778">
          <cell r="A778" t="str">
            <v>PRIMA</v>
          </cell>
          <cell r="B778" t="str">
            <v>MO - G</v>
          </cell>
          <cell r="D778" t="str">
            <v>B. GATE F/A</v>
          </cell>
          <cell r="E778">
            <v>41002</v>
          </cell>
          <cell r="F778">
            <v>5120068</v>
          </cell>
          <cell r="G778" t="str">
            <v>EMI MUCHAYYIDAH</v>
          </cell>
          <cell r="H778" t="str">
            <v>B</v>
          </cell>
          <cell r="I778" t="str">
            <v>P</v>
          </cell>
          <cell r="J778" t="str">
            <v>MAGELANG, 01-06-1992</v>
          </cell>
          <cell r="K778" t="str">
            <v>ON - SITE COACHING</v>
          </cell>
          <cell r="N778" t="str">
            <v>ISLAM</v>
          </cell>
          <cell r="O778" t="str">
            <v>Koripan Rt.03 Rw.05 Dawung Tegalrejo Magelang Jawa Tengah</v>
          </cell>
          <cell r="P778" t="str">
            <v>085729907200</v>
          </cell>
        </row>
        <row r="779">
          <cell r="A779" t="str">
            <v>PRIMA</v>
          </cell>
          <cell r="B779" t="str">
            <v>MO - G</v>
          </cell>
          <cell r="D779" t="str">
            <v>B. GATE F/A</v>
          </cell>
          <cell r="E779">
            <v>41548</v>
          </cell>
          <cell r="F779" t="str">
            <v>5130259</v>
          </cell>
          <cell r="G779" t="str">
            <v>FAJRUL FALAH</v>
          </cell>
          <cell r="H779" t="str">
            <v>B</v>
          </cell>
          <cell r="I779" t="str">
            <v>L</v>
          </cell>
          <cell r="S779" t="str">
            <v>PENGGANTI</v>
          </cell>
        </row>
        <row r="780">
          <cell r="A780" t="str">
            <v>PRIMA</v>
          </cell>
          <cell r="B780" t="str">
            <v>MO - G</v>
          </cell>
          <cell r="D780" t="str">
            <v>B. GATE F/A</v>
          </cell>
          <cell r="E780">
            <v>40896</v>
          </cell>
          <cell r="F780">
            <v>5110390</v>
          </cell>
          <cell r="G780" t="str">
            <v>GURUH PRASETYO</v>
          </cell>
          <cell r="H780" t="str">
            <v>B</v>
          </cell>
          <cell r="I780" t="str">
            <v>L</v>
          </cell>
          <cell r="J780" t="str">
            <v>BEKASI, 03-07-1992</v>
          </cell>
          <cell r="K780" t="str">
            <v>ON - SITE COACHING</v>
          </cell>
          <cell r="N780" t="str">
            <v>ISLAM</v>
          </cell>
          <cell r="O780" t="str">
            <v>Jl. Warung Tagog Rt. 01/01 Desa Nagrak Sari Kec. Jampangkulon SUKABUMI</v>
          </cell>
          <cell r="P780" t="str">
            <v>085729088969</v>
          </cell>
        </row>
        <row r="781">
          <cell r="A781" t="str">
            <v>PRIMA</v>
          </cell>
          <cell r="B781" t="str">
            <v>MO - G</v>
          </cell>
          <cell r="D781" t="str">
            <v>B. GATE F/A</v>
          </cell>
          <cell r="E781">
            <v>41225</v>
          </cell>
          <cell r="F781">
            <v>5120456</v>
          </cell>
          <cell r="G781" t="str">
            <v>HASRUL</v>
          </cell>
          <cell r="H781" t="str">
            <v>B</v>
          </cell>
          <cell r="I781" t="str">
            <v>L</v>
          </cell>
          <cell r="J781" t="str">
            <v>Paccing, 3/7/1994</v>
          </cell>
          <cell r="S781" t="str">
            <v>PENAMBAHAN</v>
          </cell>
        </row>
        <row r="782">
          <cell r="A782" t="str">
            <v>PRIMA</v>
          </cell>
          <cell r="B782" t="str">
            <v>MO - G</v>
          </cell>
          <cell r="D782" t="str">
            <v>B. GATE F/A</v>
          </cell>
          <cell r="E782">
            <v>41961</v>
          </cell>
          <cell r="F782">
            <v>5141121</v>
          </cell>
          <cell r="G782" t="str">
            <v>JOKO RIBOWO</v>
          </cell>
          <cell r="H782" t="str">
            <v>B</v>
          </cell>
          <cell r="I782" t="str">
            <v>L</v>
          </cell>
          <cell r="S782" t="str">
            <v>PENGGANTI</v>
          </cell>
        </row>
        <row r="783">
          <cell r="A783" t="str">
            <v>PRIMA</v>
          </cell>
          <cell r="B783" t="str">
            <v>MO - G</v>
          </cell>
          <cell r="D783" t="str">
            <v>B. GATE F/A</v>
          </cell>
          <cell r="E783">
            <v>40759</v>
          </cell>
          <cell r="F783">
            <v>5110160</v>
          </cell>
          <cell r="G783" t="str">
            <v>KRISTOVER</v>
          </cell>
          <cell r="H783" t="str">
            <v>B</v>
          </cell>
          <cell r="I783" t="str">
            <v>L</v>
          </cell>
          <cell r="J783" t="str">
            <v>INDRAMAYU, 05-10-1992</v>
          </cell>
          <cell r="K783" t="str">
            <v>ON - SITE COACHING</v>
          </cell>
          <cell r="N783" t="str">
            <v>ISLAM</v>
          </cell>
          <cell r="O783" t="str">
            <v>Blok III Rt. 006/003 Kedokan Gabus INDRAMAYU</v>
          </cell>
          <cell r="P783" t="str">
            <v>087781086892</v>
          </cell>
        </row>
        <row r="784">
          <cell r="A784" t="str">
            <v>PRIMA</v>
          </cell>
          <cell r="B784" t="str">
            <v>MO - G</v>
          </cell>
          <cell r="D784" t="str">
            <v>B. GATE F/A</v>
          </cell>
          <cell r="E784">
            <v>41017</v>
          </cell>
          <cell r="F784">
            <v>5120168</v>
          </cell>
          <cell r="G784" t="str">
            <v>MAYA NURMALA SARI</v>
          </cell>
          <cell r="H784" t="str">
            <v>B</v>
          </cell>
          <cell r="I784" t="str">
            <v>P</v>
          </cell>
          <cell r="J784" t="str">
            <v>Bandar Jaya, 10-10-1992</v>
          </cell>
          <cell r="K784" t="str">
            <v>ON - SITE COACHING</v>
          </cell>
          <cell r="N784" t="str">
            <v>ISLAM</v>
          </cell>
          <cell r="O784" t="str">
            <v>Kalirejo Kab.Lampung Tengah</v>
          </cell>
          <cell r="P784" t="str">
            <v>085838626298</v>
          </cell>
        </row>
        <row r="785">
          <cell r="A785" t="str">
            <v>PRIMA</v>
          </cell>
          <cell r="B785" t="str">
            <v>MO - G</v>
          </cell>
          <cell r="D785" t="str">
            <v>B. GATE F/A</v>
          </cell>
          <cell r="E785">
            <v>41488</v>
          </cell>
          <cell r="F785">
            <v>5130231</v>
          </cell>
          <cell r="G785" t="str">
            <v>MUHAMMAD RIDWAN</v>
          </cell>
          <cell r="H785" t="str">
            <v>B</v>
          </cell>
          <cell r="I785" t="str">
            <v>L</v>
          </cell>
          <cell r="S785" t="str">
            <v>PENAMBAHAN</v>
          </cell>
        </row>
        <row r="786">
          <cell r="A786" t="str">
            <v>PRIMA</v>
          </cell>
          <cell r="B786" t="str">
            <v>MO - G</v>
          </cell>
          <cell r="D786" t="str">
            <v>B. GATE F/A</v>
          </cell>
          <cell r="E786">
            <v>40973</v>
          </cell>
          <cell r="F786">
            <v>5120087</v>
          </cell>
          <cell r="G786" t="str">
            <v>NANDANG SUMATRI</v>
          </cell>
          <cell r="H786" t="str">
            <v>B</v>
          </cell>
          <cell r="I786" t="str">
            <v>L</v>
          </cell>
          <cell r="J786" t="str">
            <v>MAJALENGKA, 12-10-1987</v>
          </cell>
          <cell r="K786" t="str">
            <v>ON - SITE COACHING</v>
          </cell>
          <cell r="N786" t="str">
            <v>ISLAM</v>
          </cell>
          <cell r="O786" t="str">
            <v>Komp . Garuda Blok C7 No.37 Kp.Melayu Teluk Naga - Tangerang</v>
          </cell>
          <cell r="P786" t="str">
            <v>085781397315</v>
          </cell>
        </row>
        <row r="787">
          <cell r="A787" t="str">
            <v>PRIMA</v>
          </cell>
          <cell r="B787" t="str">
            <v>MO - G</v>
          </cell>
          <cell r="D787" t="str">
            <v>B. GATE F/A</v>
          </cell>
          <cell r="E787">
            <v>41961</v>
          </cell>
          <cell r="F787">
            <v>5141126</v>
          </cell>
          <cell r="G787" t="str">
            <v>NIKA NURJANAH</v>
          </cell>
          <cell r="H787" t="str">
            <v>B</v>
          </cell>
          <cell r="I787" t="str">
            <v>P</v>
          </cell>
          <cell r="S787" t="str">
            <v>PENGGANTI</v>
          </cell>
        </row>
        <row r="788">
          <cell r="A788" t="str">
            <v>PRIMA</v>
          </cell>
          <cell r="B788" t="str">
            <v>MO - G</v>
          </cell>
          <cell r="D788" t="str">
            <v>B. GATE F/A</v>
          </cell>
          <cell r="E788">
            <v>40840</v>
          </cell>
          <cell r="F788">
            <v>5110287</v>
          </cell>
          <cell r="G788" t="str">
            <v>NUR HARYANTI</v>
          </cell>
          <cell r="H788" t="str">
            <v>B</v>
          </cell>
          <cell r="I788" t="str">
            <v>P</v>
          </cell>
          <cell r="J788" t="str">
            <v>PEKALONGAN, 26-01-1992</v>
          </cell>
          <cell r="K788" t="str">
            <v>ON - SITE COACHING</v>
          </cell>
          <cell r="N788" t="str">
            <v>ISLAM</v>
          </cell>
          <cell r="O788" t="str">
            <v>Dsn.Blanten R.03 Rw.08 Nyatnyono Ungaran semarang</v>
          </cell>
          <cell r="P788" t="str">
            <v>08562806044</v>
          </cell>
        </row>
        <row r="789">
          <cell r="A789" t="str">
            <v>PRIMA</v>
          </cell>
          <cell r="B789" t="str">
            <v>MO - G</v>
          </cell>
          <cell r="D789" t="str">
            <v>B. GATE F/A</v>
          </cell>
          <cell r="E789">
            <v>40766</v>
          </cell>
          <cell r="F789">
            <v>5110196</v>
          </cell>
          <cell r="G789" t="str">
            <v>RASYID NURDIANTO</v>
          </cell>
          <cell r="H789" t="str">
            <v>B</v>
          </cell>
          <cell r="I789" t="str">
            <v>L</v>
          </cell>
          <cell r="J789" t="str">
            <v>Lampung, 13-07-1992</v>
          </cell>
          <cell r="N789" t="str">
            <v>ISLAM</v>
          </cell>
        </row>
        <row r="790">
          <cell r="A790" t="str">
            <v>PRIMA</v>
          </cell>
          <cell r="B790" t="str">
            <v>MO - G</v>
          </cell>
          <cell r="D790" t="str">
            <v>B. GATE F/A</v>
          </cell>
          <cell r="E790">
            <v>41961</v>
          </cell>
          <cell r="F790">
            <v>5141134</v>
          </cell>
          <cell r="G790" t="str">
            <v>RIZKY ARISKA MURTI</v>
          </cell>
          <cell r="H790" t="str">
            <v>B</v>
          </cell>
          <cell r="I790" t="str">
            <v>P</v>
          </cell>
          <cell r="S790" t="str">
            <v>PENGGANTI</v>
          </cell>
        </row>
        <row r="791">
          <cell r="A791" t="str">
            <v>PRIMA</v>
          </cell>
          <cell r="B791" t="str">
            <v>MO - G</v>
          </cell>
          <cell r="D791" t="str">
            <v>B. GATE F/A</v>
          </cell>
          <cell r="E791">
            <v>41225</v>
          </cell>
          <cell r="F791">
            <v>5120489</v>
          </cell>
          <cell r="G791" t="str">
            <v>SRI MEGA MENTARI</v>
          </cell>
          <cell r="H791" t="str">
            <v>B</v>
          </cell>
          <cell r="I791" t="str">
            <v>P</v>
          </cell>
          <cell r="J791" t="str">
            <v>Padang, 7/26/1994</v>
          </cell>
          <cell r="S791" t="str">
            <v>PENAMBAHAN</v>
          </cell>
        </row>
        <row r="792">
          <cell r="A792" t="str">
            <v>PRIMA</v>
          </cell>
          <cell r="B792" t="str">
            <v>MO - G</v>
          </cell>
          <cell r="D792" t="str">
            <v>B. GATE F/A</v>
          </cell>
          <cell r="E792">
            <v>41996</v>
          </cell>
          <cell r="F792">
            <v>5141218</v>
          </cell>
          <cell r="G792" t="str">
            <v>WIMBO ALIF WISUDAWAN</v>
          </cell>
          <cell r="H792" t="str">
            <v>B</v>
          </cell>
          <cell r="I792" t="str">
            <v>L</v>
          </cell>
          <cell r="S792" t="str">
            <v>PENAMBAHAN</v>
          </cell>
        </row>
        <row r="793">
          <cell r="A793" t="str">
            <v>PRIMA</v>
          </cell>
          <cell r="B793" t="str">
            <v>MO - G</v>
          </cell>
          <cell r="D793" t="str">
            <v>B. GATE F/A</v>
          </cell>
          <cell r="E793">
            <v>41674</v>
          </cell>
          <cell r="F793">
            <v>5140105</v>
          </cell>
          <cell r="G793" t="str">
            <v>YESI SETIYOWATI</v>
          </cell>
          <cell r="H793" t="str">
            <v>B</v>
          </cell>
          <cell r="I793" t="str">
            <v>P</v>
          </cell>
          <cell r="S793" t="str">
            <v>PENGGANTI</v>
          </cell>
        </row>
        <row r="794">
          <cell r="A794" t="str">
            <v>PRIMA</v>
          </cell>
          <cell r="B794" t="str">
            <v>MO - G</v>
          </cell>
          <cell r="D794" t="str">
            <v>B. GATE F/A</v>
          </cell>
          <cell r="E794">
            <v>41996</v>
          </cell>
          <cell r="F794">
            <v>5141220</v>
          </cell>
          <cell r="G794" t="str">
            <v>YOSUA ARGA WIRANATA</v>
          </cell>
          <cell r="H794" t="str">
            <v>B</v>
          </cell>
          <cell r="I794" t="str">
            <v>L</v>
          </cell>
          <cell r="S794" t="str">
            <v>PENAMBAHAN</v>
          </cell>
        </row>
        <row r="795">
          <cell r="A795" t="str">
            <v>PRIMA</v>
          </cell>
          <cell r="B795" t="str">
            <v>MO - G</v>
          </cell>
          <cell r="D795" t="str">
            <v>B. GATE F/A</v>
          </cell>
          <cell r="E795">
            <v>40840</v>
          </cell>
          <cell r="F795">
            <v>5110264</v>
          </cell>
          <cell r="G795" t="str">
            <v>YUNITA ANGGUN</v>
          </cell>
          <cell r="H795" t="str">
            <v>B</v>
          </cell>
          <cell r="I795" t="str">
            <v>P</v>
          </cell>
          <cell r="J795" t="str">
            <v>SLEMAN, 09-01-1992</v>
          </cell>
          <cell r="K795" t="str">
            <v>ON - SITE COACHING</v>
          </cell>
          <cell r="N795" t="str">
            <v>ISLAM</v>
          </cell>
          <cell r="O795" t="str">
            <v>Klidon Sukoharjo 05/34 Ngaglik Sleman Yogyakarta</v>
          </cell>
          <cell r="P795" t="str">
            <v>085729945799</v>
          </cell>
        </row>
        <row r="796">
          <cell r="A796" t="str">
            <v>PRIMA</v>
          </cell>
          <cell r="B796" t="str">
            <v>MO - G</v>
          </cell>
          <cell r="C796" t="str">
            <v>REFF :  GP/CGKGM/UND-043/V/2014 ( KONTRAK TOTAL 25 TERDIRI DARI UNIT MB 19, UNIT MO-G 3 )</v>
          </cell>
          <cell r="D796" t="str">
            <v>PORTER CHECK IN</v>
          </cell>
          <cell r="E796">
            <v>41821</v>
          </cell>
          <cell r="F796">
            <v>5140701</v>
          </cell>
          <cell r="G796" t="str">
            <v>SOLIHIN</v>
          </cell>
          <cell r="H796" t="str">
            <v>PORTER</v>
          </cell>
          <cell r="I796" t="str">
            <v>L</v>
          </cell>
          <cell r="S796" t="str">
            <v>PERALIHAN</v>
          </cell>
        </row>
        <row r="797">
          <cell r="A797" t="str">
            <v>PRIMA</v>
          </cell>
          <cell r="B797" t="str">
            <v>MO - G</v>
          </cell>
          <cell r="C797" t="str">
            <v>REFF :  GP/CGKGM/UND-043/V/2014 ( KONTRAK TOTAL 25 TERDIRI DARI UNIT MB 19, UNIT MO-G 3 )</v>
          </cell>
          <cell r="D797" t="str">
            <v>PORTER CHECK IN</v>
          </cell>
          <cell r="E797">
            <v>41821</v>
          </cell>
          <cell r="F797">
            <v>5140703</v>
          </cell>
          <cell r="G797" t="str">
            <v>ASEP SAIFUL M.</v>
          </cell>
          <cell r="H797" t="str">
            <v>PORTER</v>
          </cell>
          <cell r="I797" t="str">
            <v>L</v>
          </cell>
          <cell r="S797" t="str">
            <v>PERALIHAN</v>
          </cell>
        </row>
        <row r="798">
          <cell r="A798" t="str">
            <v>PRIMA</v>
          </cell>
          <cell r="B798" t="str">
            <v>MO - G</v>
          </cell>
          <cell r="C798" t="str">
            <v>REFF :  GP/CGKGM/UND-043/V/2014 ( KONTRAK TOTAL 25 TERDIRI DARI UNIT MB 19, UNIT MO-G 3 )</v>
          </cell>
          <cell r="D798" t="str">
            <v>PORTER CHECK IN</v>
          </cell>
          <cell r="E798">
            <v>41821</v>
          </cell>
          <cell r="F798">
            <v>5140702</v>
          </cell>
          <cell r="G798" t="str">
            <v>RIDWAN SAHID</v>
          </cell>
          <cell r="H798" t="str">
            <v>PORTER</v>
          </cell>
          <cell r="I798" t="str">
            <v>L</v>
          </cell>
          <cell r="S798" t="str">
            <v>PERALIHAN</v>
          </cell>
        </row>
        <row r="799">
          <cell r="A799" t="str">
            <v>PRIMA</v>
          </cell>
          <cell r="B799" t="str">
            <v>MO - S</v>
          </cell>
          <cell r="C799" t="str">
            <v>CITILINK/ LOST &amp; FOUND</v>
          </cell>
          <cell r="D799" t="str">
            <v>Lost &amp; Found</v>
          </cell>
          <cell r="E799">
            <v>39417</v>
          </cell>
          <cell r="F799" t="str">
            <v>5107541</v>
          </cell>
          <cell r="G799" t="str">
            <v>VICKY HIDAYAT</v>
          </cell>
          <cell r="H799" t="str">
            <v>D/STF</v>
          </cell>
          <cell r="I799" t="str">
            <v>L</v>
          </cell>
          <cell r="J799" t="str">
            <v>Jakarta, 30-12-1983</v>
          </cell>
          <cell r="N799" t="str">
            <v>ISLAM</v>
          </cell>
          <cell r="O799" t="str">
            <v>Jl.Kayumanis VII No.9 Rt.011/06 Kel.Kayumanis Kec.Matraman Jakarta Timur</v>
          </cell>
          <cell r="P799" t="str">
            <v>081210811248</v>
          </cell>
          <cell r="S799" t="str">
            <v xml:space="preserve">PENGGANTI </v>
          </cell>
        </row>
        <row r="800">
          <cell r="A800" t="str">
            <v>PRIMA</v>
          </cell>
          <cell r="B800" t="str">
            <v>MO - S</v>
          </cell>
          <cell r="D800" t="str">
            <v>Check In Counter E</v>
          </cell>
          <cell r="E800">
            <v>40812</v>
          </cell>
          <cell r="F800" t="str">
            <v>5110211</v>
          </cell>
          <cell r="G800" t="str">
            <v>ACHMAD KURTUBI</v>
          </cell>
          <cell r="H800" t="str">
            <v>B</v>
          </cell>
          <cell r="I800" t="str">
            <v>L</v>
          </cell>
        </row>
        <row r="801">
          <cell r="A801" t="str">
            <v>PRIMA</v>
          </cell>
          <cell r="B801" t="str">
            <v>MO - S</v>
          </cell>
          <cell r="D801" t="str">
            <v>GL CIC</v>
          </cell>
          <cell r="E801">
            <v>40529</v>
          </cell>
          <cell r="F801" t="str">
            <v>5108212</v>
          </cell>
          <cell r="G801" t="str">
            <v>AHMAD SYARUL GOZALI</v>
          </cell>
          <cell r="H801" t="str">
            <v>B</v>
          </cell>
          <cell r="I801" t="str">
            <v>L</v>
          </cell>
        </row>
        <row r="802">
          <cell r="A802" t="str">
            <v>PRIMA</v>
          </cell>
          <cell r="B802" t="str">
            <v>MO - S</v>
          </cell>
          <cell r="D802" t="str">
            <v>GL Boarding Gate</v>
          </cell>
          <cell r="E802">
            <v>41380</v>
          </cell>
          <cell r="F802" t="str">
            <v>5130100</v>
          </cell>
          <cell r="G802" t="str">
            <v>DICKY HERMANTO</v>
          </cell>
          <cell r="H802" t="str">
            <v>B</v>
          </cell>
          <cell r="I802" t="str">
            <v>L</v>
          </cell>
        </row>
        <row r="803">
          <cell r="A803" t="str">
            <v>PRIMA</v>
          </cell>
          <cell r="B803" t="str">
            <v>MO - S</v>
          </cell>
          <cell r="D803" t="str">
            <v>GL Check In Counter</v>
          </cell>
          <cell r="E803">
            <v>40840</v>
          </cell>
          <cell r="F803" t="str">
            <v>5110252</v>
          </cell>
          <cell r="G803" t="str">
            <v>KOSASIH</v>
          </cell>
          <cell r="H803" t="str">
            <v>B</v>
          </cell>
          <cell r="I803" t="str">
            <v>L</v>
          </cell>
        </row>
        <row r="804">
          <cell r="A804" t="str">
            <v>PRIMA</v>
          </cell>
          <cell r="B804" t="str">
            <v>MO - S</v>
          </cell>
          <cell r="C804" t="str">
            <v>CHECK IN COUNTER</v>
          </cell>
          <cell r="D804" t="str">
            <v>ASSUP TERMINAL</v>
          </cell>
          <cell r="E804">
            <v>40603</v>
          </cell>
          <cell r="F804">
            <v>5110033</v>
          </cell>
          <cell r="G804" t="str">
            <v>NUR ALFI LAIL</v>
          </cell>
          <cell r="H804" t="str">
            <v>B</v>
          </cell>
          <cell r="I804" t="str">
            <v>P</v>
          </cell>
        </row>
        <row r="805">
          <cell r="A805" t="str">
            <v>PRIMA</v>
          </cell>
          <cell r="B805" t="str">
            <v>MO - S</v>
          </cell>
          <cell r="D805" t="str">
            <v>GL Check In Counter</v>
          </cell>
          <cell r="E805">
            <v>40819</v>
          </cell>
          <cell r="F805" t="str">
            <v>5110232</v>
          </cell>
          <cell r="G805" t="str">
            <v>RITA OTOPIANI</v>
          </cell>
          <cell r="H805" t="str">
            <v>B</v>
          </cell>
          <cell r="I805" t="str">
            <v>P</v>
          </cell>
        </row>
        <row r="806">
          <cell r="A806" t="str">
            <v>PRIMA</v>
          </cell>
          <cell r="B806" t="str">
            <v>MO - S</v>
          </cell>
          <cell r="C806" t="str">
            <v>BOARDING GATE</v>
          </cell>
          <cell r="D806" t="str">
            <v>GL B.GATE</v>
          </cell>
          <cell r="E806">
            <v>41353</v>
          </cell>
          <cell r="F806" t="str">
            <v>5130090</v>
          </cell>
          <cell r="G806" t="str">
            <v>RUSDI ARIFIN</v>
          </cell>
          <cell r="H806" t="str">
            <v>B</v>
          </cell>
          <cell r="I806" t="str">
            <v>L</v>
          </cell>
        </row>
        <row r="807">
          <cell r="A807" t="str">
            <v>PRIMA</v>
          </cell>
          <cell r="B807" t="str">
            <v>MO - S</v>
          </cell>
          <cell r="D807" t="str">
            <v>Boarding Gate</v>
          </cell>
          <cell r="E807">
            <v>41334</v>
          </cell>
          <cell r="F807" t="str">
            <v>5130050</v>
          </cell>
          <cell r="G807" t="str">
            <v>ABDUL MALIK</v>
          </cell>
          <cell r="H807" t="str">
            <v>B</v>
          </cell>
          <cell r="I807" t="str">
            <v>L</v>
          </cell>
        </row>
        <row r="808">
          <cell r="A808" t="str">
            <v>PRIMA</v>
          </cell>
          <cell r="B808" t="str">
            <v>MO - S</v>
          </cell>
          <cell r="D808" t="str">
            <v>Boarding Gate</v>
          </cell>
          <cell r="E808">
            <v>41451</v>
          </cell>
          <cell r="F808" t="str">
            <v>5130157</v>
          </cell>
          <cell r="G808" t="str">
            <v>AGUSTIN KUSUMAWATI</v>
          </cell>
          <cell r="H808" t="str">
            <v>B</v>
          </cell>
          <cell r="I808" t="str">
            <v>P</v>
          </cell>
        </row>
        <row r="809">
          <cell r="A809" t="str">
            <v>PRIMA</v>
          </cell>
          <cell r="B809" t="str">
            <v>MO - S</v>
          </cell>
          <cell r="D809" t="str">
            <v>Check In Counter</v>
          </cell>
          <cell r="E809">
            <v>42006</v>
          </cell>
          <cell r="F809">
            <v>5141222</v>
          </cell>
          <cell r="G809" t="str">
            <v>AHMAD APIPI</v>
          </cell>
          <cell r="H809" t="str">
            <v>B</v>
          </cell>
          <cell r="I809" t="str">
            <v>L</v>
          </cell>
          <cell r="S809" t="str">
            <v>PENGGANTI</v>
          </cell>
        </row>
        <row r="810">
          <cell r="A810" t="str">
            <v>PRIMA</v>
          </cell>
          <cell r="B810" t="str">
            <v>MO - S</v>
          </cell>
          <cell r="D810" t="str">
            <v>Boarding Gate</v>
          </cell>
          <cell r="E810">
            <v>40257</v>
          </cell>
          <cell r="F810" t="str">
            <v>5107901</v>
          </cell>
          <cell r="G810" t="str">
            <v>ANGGUN FIRMANA</v>
          </cell>
          <cell r="H810" t="str">
            <v>B</v>
          </cell>
          <cell r="I810" t="str">
            <v>L</v>
          </cell>
        </row>
        <row r="811">
          <cell r="A811" t="str">
            <v>PRIMA</v>
          </cell>
          <cell r="B811" t="str">
            <v>MO - S</v>
          </cell>
          <cell r="D811" t="str">
            <v>Check In Counter</v>
          </cell>
          <cell r="E811">
            <v>41380</v>
          </cell>
          <cell r="F811" t="str">
            <v>5130106</v>
          </cell>
          <cell r="G811" t="str">
            <v>IKA NURHAYATI</v>
          </cell>
          <cell r="H811" t="str">
            <v>B</v>
          </cell>
          <cell r="I811" t="str">
            <v>P</v>
          </cell>
        </row>
        <row r="812">
          <cell r="A812" t="str">
            <v>PRIMA</v>
          </cell>
          <cell r="B812" t="str">
            <v>MO - S</v>
          </cell>
          <cell r="D812" t="str">
            <v>Check In Counter A</v>
          </cell>
          <cell r="E812">
            <v>41380</v>
          </cell>
          <cell r="F812" t="str">
            <v>5130107</v>
          </cell>
          <cell r="G812" t="str">
            <v>SUSANTI</v>
          </cell>
          <cell r="H812" t="str">
            <v>B</v>
          </cell>
          <cell r="I812" t="str">
            <v>P</v>
          </cell>
        </row>
        <row r="813">
          <cell r="A813" t="str">
            <v>PRIMA</v>
          </cell>
          <cell r="B813" t="str">
            <v>MO - S</v>
          </cell>
          <cell r="D813" t="str">
            <v>Check In Counter A</v>
          </cell>
          <cell r="E813">
            <v>41760</v>
          </cell>
          <cell r="F813">
            <v>5140425</v>
          </cell>
          <cell r="G813" t="str">
            <v>SUFY ZANUAR E.C</v>
          </cell>
          <cell r="H813" t="str">
            <v>B</v>
          </cell>
          <cell r="I813" t="str">
            <v>L</v>
          </cell>
        </row>
        <row r="814">
          <cell r="A814" t="str">
            <v>PRIMA</v>
          </cell>
          <cell r="B814" t="str">
            <v>MO - S</v>
          </cell>
          <cell r="D814" t="str">
            <v>Check In Counter A</v>
          </cell>
          <cell r="E814">
            <v>41835</v>
          </cell>
          <cell r="F814">
            <v>5110376</v>
          </cell>
          <cell r="G814" t="str">
            <v>SITI HIKMAH</v>
          </cell>
          <cell r="H814" t="str">
            <v>B</v>
          </cell>
          <cell r="I814" t="str">
            <v>P</v>
          </cell>
          <cell r="S814" t="str">
            <v xml:space="preserve">PENGGANTI </v>
          </cell>
        </row>
        <row r="815">
          <cell r="A815" t="str">
            <v>PRIMA</v>
          </cell>
          <cell r="B815" t="str">
            <v>MO - S</v>
          </cell>
          <cell r="D815" t="str">
            <v>Check In Counter A</v>
          </cell>
          <cell r="E815">
            <v>41961</v>
          </cell>
          <cell r="F815">
            <v>5141138</v>
          </cell>
          <cell r="G815" t="str">
            <v>RADDIYA PUTRA SUHADI DATUN</v>
          </cell>
          <cell r="H815" t="str">
            <v>B</v>
          </cell>
          <cell r="I815" t="str">
            <v>P</v>
          </cell>
          <cell r="S815" t="str">
            <v>PENGGANTI</v>
          </cell>
        </row>
        <row r="816">
          <cell r="A816" t="str">
            <v>PRIMA</v>
          </cell>
          <cell r="B816" t="str">
            <v>MO - S</v>
          </cell>
          <cell r="D816" t="str">
            <v>Boarding Gate</v>
          </cell>
          <cell r="E816">
            <v>41745</v>
          </cell>
          <cell r="F816" t="str">
            <v>5140412</v>
          </cell>
          <cell r="G816" t="str">
            <v>MARIA GAGAT ARUM SARI</v>
          </cell>
          <cell r="H816" t="str">
            <v>B</v>
          </cell>
          <cell r="I816" t="str">
            <v>P</v>
          </cell>
        </row>
        <row r="817">
          <cell r="A817" t="str">
            <v>PRIMA</v>
          </cell>
          <cell r="B817" t="str">
            <v>MO - S</v>
          </cell>
          <cell r="D817" t="str">
            <v>Boarding Gate</v>
          </cell>
          <cell r="E817">
            <v>41835</v>
          </cell>
          <cell r="F817">
            <v>5110391</v>
          </cell>
          <cell r="G817" t="str">
            <v>MUHAMMAD FIRDAUS</v>
          </cell>
          <cell r="H817" t="str">
            <v>B</v>
          </cell>
          <cell r="I817" t="str">
            <v>L</v>
          </cell>
          <cell r="S817" t="str">
            <v xml:space="preserve">PENGGANTI </v>
          </cell>
        </row>
        <row r="818">
          <cell r="A818" t="str">
            <v>PRIMA</v>
          </cell>
          <cell r="B818" t="str">
            <v>MO - S</v>
          </cell>
          <cell r="D818" t="str">
            <v>Boarding Gate</v>
          </cell>
          <cell r="E818">
            <v>41961</v>
          </cell>
          <cell r="F818">
            <v>5141120</v>
          </cell>
          <cell r="G818" t="str">
            <v>IRA TASMINA</v>
          </cell>
          <cell r="H818" t="str">
            <v>B</v>
          </cell>
          <cell r="I818" t="str">
            <v>P</v>
          </cell>
          <cell r="S818" t="str">
            <v>PENGGANTIAN</v>
          </cell>
        </row>
        <row r="819">
          <cell r="A819" t="str">
            <v>PRIMA</v>
          </cell>
          <cell r="B819" t="str">
            <v>MO - S</v>
          </cell>
          <cell r="D819" t="str">
            <v>Check In Counter</v>
          </cell>
          <cell r="E819">
            <v>41380</v>
          </cell>
          <cell r="F819" t="str">
            <v>5130098</v>
          </cell>
          <cell r="G819" t="str">
            <v>ANDRE FEBRIA</v>
          </cell>
          <cell r="H819" t="str">
            <v>B</v>
          </cell>
          <cell r="I819" t="str">
            <v>L</v>
          </cell>
        </row>
        <row r="820">
          <cell r="A820" t="str">
            <v>PRIMA</v>
          </cell>
          <cell r="B820" t="str">
            <v>MO - S</v>
          </cell>
          <cell r="D820" t="str">
            <v>Boarding Gate</v>
          </cell>
          <cell r="E820">
            <v>41813</v>
          </cell>
          <cell r="F820">
            <v>5140429</v>
          </cell>
          <cell r="G820" t="str">
            <v>DERI GUSTINA</v>
          </cell>
          <cell r="H820" t="str">
            <v>B</v>
          </cell>
          <cell r="I820" t="str">
            <v>P</v>
          </cell>
          <cell r="S820" t="str">
            <v>PENGGANTI</v>
          </cell>
        </row>
        <row r="821">
          <cell r="A821" t="str">
            <v>PRIMA</v>
          </cell>
          <cell r="B821" t="str">
            <v>MO - S</v>
          </cell>
          <cell r="D821" t="str">
            <v>Boarding Gate</v>
          </cell>
          <cell r="E821">
            <v>41750</v>
          </cell>
          <cell r="F821" t="str">
            <v>5140401</v>
          </cell>
          <cell r="G821" t="str">
            <v>DIMAS ENGGAR ISTIANTO</v>
          </cell>
          <cell r="H821" t="str">
            <v>B</v>
          </cell>
          <cell r="I821" t="str">
            <v>L</v>
          </cell>
        </row>
        <row r="822">
          <cell r="A822" t="str">
            <v>PRIMA</v>
          </cell>
          <cell r="B822" t="str">
            <v>MO - S</v>
          </cell>
          <cell r="D822" t="str">
            <v>Boarding Gate</v>
          </cell>
          <cell r="E822">
            <v>41061</v>
          </cell>
          <cell r="F822" t="str">
            <v>5120213</v>
          </cell>
          <cell r="G822" t="str">
            <v>RATNA TRI ASTUTI</v>
          </cell>
          <cell r="H822" t="str">
            <v>B</v>
          </cell>
          <cell r="I822" t="str">
            <v>P</v>
          </cell>
        </row>
        <row r="823">
          <cell r="A823" t="str">
            <v>PRIMA</v>
          </cell>
          <cell r="B823" t="str">
            <v>MO - S</v>
          </cell>
          <cell r="D823" t="str">
            <v>Check In Counter</v>
          </cell>
          <cell r="E823">
            <v>41950</v>
          </cell>
          <cell r="F823" t="str">
            <v>5141108</v>
          </cell>
          <cell r="G823" t="str">
            <v>VIVI IRDIANA HN</v>
          </cell>
          <cell r="H823" t="str">
            <v>B</v>
          </cell>
          <cell r="I823" t="str">
            <v>P</v>
          </cell>
          <cell r="S823" t="str">
            <v xml:space="preserve">PENGGANTI </v>
          </cell>
        </row>
        <row r="824">
          <cell r="A824" t="str">
            <v>PRIMA</v>
          </cell>
          <cell r="B824" t="str">
            <v>MO - S</v>
          </cell>
          <cell r="D824" t="str">
            <v>Boarding Gate</v>
          </cell>
          <cell r="E824">
            <v>41395</v>
          </cell>
          <cell r="F824">
            <v>5130135</v>
          </cell>
          <cell r="G824" t="str">
            <v>IPAN ALFIAN TARIGAN</v>
          </cell>
          <cell r="H824" t="str">
            <v>B</v>
          </cell>
          <cell r="I824" t="str">
            <v>L</v>
          </cell>
        </row>
        <row r="825">
          <cell r="A825" t="str">
            <v>PRIMA</v>
          </cell>
          <cell r="B825" t="str">
            <v>MO - S</v>
          </cell>
          <cell r="D825" t="str">
            <v>Boarding Gate</v>
          </cell>
          <cell r="E825">
            <v>41661</v>
          </cell>
          <cell r="F825" t="str">
            <v>5140107</v>
          </cell>
          <cell r="G825" t="str">
            <v>WAHYU MUKTI WIBOWO P</v>
          </cell>
          <cell r="H825" t="str">
            <v>B</v>
          </cell>
          <cell r="I825" t="str">
            <v>L</v>
          </cell>
        </row>
        <row r="826">
          <cell r="A826" t="str">
            <v>PRIMA</v>
          </cell>
          <cell r="B826" t="str">
            <v>MO - S</v>
          </cell>
          <cell r="D826" t="str">
            <v>Boarding Gate</v>
          </cell>
          <cell r="E826">
            <v>41451</v>
          </cell>
          <cell r="F826" t="str">
            <v>5130188</v>
          </cell>
          <cell r="G826" t="str">
            <v>WIDIA CAHYANI</v>
          </cell>
          <cell r="H826" t="str">
            <v>B</v>
          </cell>
          <cell r="I826" t="str">
            <v>P</v>
          </cell>
        </row>
        <row r="827">
          <cell r="A827" t="str">
            <v>PRIMA</v>
          </cell>
          <cell r="B827" t="str">
            <v>MO - S</v>
          </cell>
          <cell r="D827" t="str">
            <v>Boarding Gate</v>
          </cell>
          <cell r="E827">
            <v>41689</v>
          </cell>
          <cell r="F827">
            <v>5140212</v>
          </cell>
          <cell r="G827" t="str">
            <v>WISNUADI PURBHANU</v>
          </cell>
          <cell r="H827" t="str">
            <v>B</v>
          </cell>
          <cell r="I827" t="str">
            <v>L</v>
          </cell>
        </row>
        <row r="828">
          <cell r="A828" t="str">
            <v>PRIMA</v>
          </cell>
          <cell r="B828" t="str">
            <v>MO - S</v>
          </cell>
          <cell r="C828" t="str">
            <v>LOST &amp; FOUND</v>
          </cell>
          <cell r="D828" t="str">
            <v>GL / LL</v>
          </cell>
          <cell r="E828">
            <v>40840</v>
          </cell>
          <cell r="F828" t="str">
            <v>5110276</v>
          </cell>
          <cell r="G828" t="str">
            <v>ERICK AGUNG P</v>
          </cell>
          <cell r="H828" t="str">
            <v>B</v>
          </cell>
          <cell r="I828" t="str">
            <v>L</v>
          </cell>
        </row>
        <row r="829">
          <cell r="A829" t="str">
            <v>PRIMA</v>
          </cell>
          <cell r="B829" t="str">
            <v>MO - S</v>
          </cell>
          <cell r="D829" t="str">
            <v>Check In Counter</v>
          </cell>
          <cell r="E829">
            <v>40840</v>
          </cell>
          <cell r="F829" t="str">
            <v>5110257</v>
          </cell>
          <cell r="G829" t="str">
            <v>RIYANTI ANANDA</v>
          </cell>
          <cell r="H829" t="str">
            <v>B</v>
          </cell>
          <cell r="I829" t="str">
            <v>P</v>
          </cell>
        </row>
        <row r="830">
          <cell r="A830" t="str">
            <v>PRIMA</v>
          </cell>
          <cell r="B830" t="str">
            <v>MO - S</v>
          </cell>
          <cell r="D830" t="str">
            <v>Lost &amp; Found</v>
          </cell>
          <cell r="E830">
            <v>40812</v>
          </cell>
          <cell r="F830" t="str">
            <v>5110213</v>
          </cell>
          <cell r="G830" t="str">
            <v>ERNI SEPTIANI</v>
          </cell>
          <cell r="H830" t="str">
            <v>B</v>
          </cell>
          <cell r="I830" t="str">
            <v>P</v>
          </cell>
        </row>
        <row r="831">
          <cell r="A831" t="str">
            <v>PRIMA</v>
          </cell>
          <cell r="B831" t="str">
            <v>MO - S</v>
          </cell>
          <cell r="D831" t="str">
            <v>Boarding Gate</v>
          </cell>
          <cell r="E831">
            <v>41745</v>
          </cell>
          <cell r="F831" t="str">
            <v>5140423</v>
          </cell>
          <cell r="G831" t="str">
            <v>ANI KURNIAWATI</v>
          </cell>
          <cell r="H831" t="str">
            <v>B</v>
          </cell>
          <cell r="I831" t="str">
            <v>P</v>
          </cell>
        </row>
        <row r="832">
          <cell r="A832" t="str">
            <v>PRIMA</v>
          </cell>
          <cell r="B832" t="str">
            <v>MO - S</v>
          </cell>
          <cell r="D832" t="str">
            <v>Check In Counter</v>
          </cell>
          <cell r="E832">
            <v>41233</v>
          </cell>
          <cell r="F832" t="str">
            <v>5120426</v>
          </cell>
          <cell r="G832" t="str">
            <v>NENNI HUSNAENI</v>
          </cell>
          <cell r="H832" t="str">
            <v>B</v>
          </cell>
          <cell r="I832" t="str">
            <v>P</v>
          </cell>
        </row>
        <row r="833">
          <cell r="A833" t="str">
            <v>PRIMA</v>
          </cell>
          <cell r="B833" t="str">
            <v>MO - S</v>
          </cell>
          <cell r="D833" t="str">
            <v>Boarding Gate</v>
          </cell>
          <cell r="E833">
            <v>41451</v>
          </cell>
          <cell r="F833" t="str">
            <v>5130163</v>
          </cell>
          <cell r="G833" t="str">
            <v>DEBBY FRYSILIA AYU RENITA</v>
          </cell>
          <cell r="H833" t="str">
            <v>B</v>
          </cell>
          <cell r="I833" t="str">
            <v>P</v>
          </cell>
        </row>
        <row r="834">
          <cell r="A834" t="str">
            <v>PRIMA</v>
          </cell>
          <cell r="B834" t="str">
            <v>MO - S</v>
          </cell>
          <cell r="D834" t="str">
            <v>Boarding Gate</v>
          </cell>
          <cell r="E834">
            <v>41487</v>
          </cell>
          <cell r="F834" t="str">
            <v>5130211</v>
          </cell>
          <cell r="G834" t="str">
            <v>JAROT NOOR BROTO</v>
          </cell>
          <cell r="H834" t="str">
            <v>B</v>
          </cell>
          <cell r="I834" t="str">
            <v>L</v>
          </cell>
        </row>
        <row r="835">
          <cell r="A835" t="str">
            <v>PRIMA</v>
          </cell>
          <cell r="B835" t="str">
            <v>MO - S</v>
          </cell>
          <cell r="D835" t="str">
            <v>Boarding Gate</v>
          </cell>
          <cell r="E835">
            <v>41215</v>
          </cell>
          <cell r="F835">
            <v>5120432</v>
          </cell>
          <cell r="G835" t="str">
            <v>RIFKI KURNIAWAN</v>
          </cell>
          <cell r="H835" t="str">
            <v>B</v>
          </cell>
          <cell r="I835" t="str">
            <v>L</v>
          </cell>
        </row>
        <row r="836">
          <cell r="A836" t="str">
            <v>PRIMA</v>
          </cell>
          <cell r="B836" t="str">
            <v>MO - S</v>
          </cell>
          <cell r="D836" t="str">
            <v>Check In Counter</v>
          </cell>
          <cell r="E836">
            <v>41451</v>
          </cell>
          <cell r="F836">
            <v>5130170</v>
          </cell>
          <cell r="G836" t="str">
            <v>HANISAH</v>
          </cell>
          <cell r="H836" t="str">
            <v>B</v>
          </cell>
          <cell r="I836" t="str">
            <v>P</v>
          </cell>
        </row>
        <row r="837">
          <cell r="A837" t="str">
            <v>PRIMA</v>
          </cell>
          <cell r="B837" t="str">
            <v>MO - S</v>
          </cell>
          <cell r="D837" t="str">
            <v>Check In Counter</v>
          </cell>
          <cell r="E837">
            <v>41950</v>
          </cell>
          <cell r="F837" t="str">
            <v>5141109</v>
          </cell>
          <cell r="G837" t="str">
            <v>DESSY ANANDA</v>
          </cell>
          <cell r="H837" t="str">
            <v>B</v>
          </cell>
          <cell r="I837" t="str">
            <v>P</v>
          </cell>
          <cell r="S837" t="str">
            <v xml:space="preserve">PENGGANTI </v>
          </cell>
        </row>
        <row r="838">
          <cell r="A838" t="str">
            <v>PRIMA</v>
          </cell>
          <cell r="B838" t="str">
            <v>MO - S</v>
          </cell>
          <cell r="D838" t="str">
            <v>Check In Counter</v>
          </cell>
          <cell r="E838">
            <v>40819</v>
          </cell>
          <cell r="F838" t="str">
            <v>5110229</v>
          </cell>
          <cell r="G838" t="str">
            <v>LUFTI SARASWATI</v>
          </cell>
          <cell r="H838" t="str">
            <v>B</v>
          </cell>
          <cell r="I838" t="str">
            <v>P</v>
          </cell>
        </row>
        <row r="839">
          <cell r="A839" t="str">
            <v>PRIMA</v>
          </cell>
          <cell r="B839" t="str">
            <v>MO - S</v>
          </cell>
          <cell r="D839" t="str">
            <v>Check In Counter</v>
          </cell>
          <cell r="E839">
            <v>41794</v>
          </cell>
          <cell r="F839">
            <v>5140602</v>
          </cell>
          <cell r="G839" t="str">
            <v>FAJAR RAHAYU</v>
          </cell>
          <cell r="H839" t="str">
            <v>B</v>
          </cell>
          <cell r="I839" t="str">
            <v>P</v>
          </cell>
          <cell r="S839" t="str">
            <v>PENGGANTI</v>
          </cell>
        </row>
        <row r="840">
          <cell r="A840" t="str">
            <v>PRIMA</v>
          </cell>
          <cell r="B840" t="str">
            <v>MO - S</v>
          </cell>
          <cell r="D840" t="str">
            <v>Check In Counter</v>
          </cell>
          <cell r="E840">
            <v>41886</v>
          </cell>
          <cell r="F840" t="str">
            <v>5140901</v>
          </cell>
          <cell r="G840" t="str">
            <v>EKA SUSOPRANININGSIH P</v>
          </cell>
          <cell r="H840" t="str">
            <v>B</v>
          </cell>
          <cell r="I840" t="str">
            <v>P</v>
          </cell>
          <cell r="S840" t="str">
            <v xml:space="preserve">PENGGANTI </v>
          </cell>
        </row>
        <row r="841">
          <cell r="A841" t="str">
            <v>PRIMA</v>
          </cell>
          <cell r="B841" t="str">
            <v>MO - S</v>
          </cell>
          <cell r="D841" t="str">
            <v>Check In Counter</v>
          </cell>
          <cell r="E841">
            <v>41961</v>
          </cell>
          <cell r="F841">
            <v>5141112</v>
          </cell>
          <cell r="G841" t="str">
            <v>ANDI HARYANTO</v>
          </cell>
          <cell r="H841" t="str">
            <v>B</v>
          </cell>
          <cell r="I841" t="str">
            <v>P</v>
          </cell>
          <cell r="S841" t="str">
            <v>PENGGANTI</v>
          </cell>
        </row>
        <row r="842">
          <cell r="A842" t="str">
            <v>PRIMA</v>
          </cell>
          <cell r="B842" t="str">
            <v>MO - S</v>
          </cell>
          <cell r="D842" t="str">
            <v>Boarding Gate</v>
          </cell>
          <cell r="E842">
            <v>40031</v>
          </cell>
          <cell r="F842" t="str">
            <v>5107791</v>
          </cell>
          <cell r="G842" t="str">
            <v>TETY SURMAHAYANI</v>
          </cell>
          <cell r="H842" t="str">
            <v>B</v>
          </cell>
          <cell r="I842" t="str">
            <v>P</v>
          </cell>
        </row>
        <row r="843">
          <cell r="A843" t="str">
            <v>PRIMA</v>
          </cell>
          <cell r="B843" t="str">
            <v>MO - S</v>
          </cell>
          <cell r="D843" t="str">
            <v>Boarding Gate</v>
          </cell>
          <cell r="E843">
            <v>41731</v>
          </cell>
          <cell r="F843" t="str">
            <v>5140433</v>
          </cell>
          <cell r="G843" t="str">
            <v>RAHMAD SOFYAN</v>
          </cell>
          <cell r="H843" t="str">
            <v>B</v>
          </cell>
          <cell r="I843" t="str">
            <v>L</v>
          </cell>
        </row>
        <row r="844">
          <cell r="A844" t="str">
            <v>PRIMA</v>
          </cell>
          <cell r="B844" t="str">
            <v>MO - S</v>
          </cell>
          <cell r="D844" t="str">
            <v>Check In Counter</v>
          </cell>
          <cell r="E844">
            <v>41862</v>
          </cell>
          <cell r="F844">
            <v>5120077</v>
          </cell>
          <cell r="G844" t="str">
            <v>HARYANTO MARANATA</v>
          </cell>
          <cell r="H844" t="str">
            <v>B</v>
          </cell>
          <cell r="I844" t="str">
            <v>L</v>
          </cell>
          <cell r="J844" t="str">
            <v>Medan, 5/18/1991</v>
          </cell>
          <cell r="K844" t="str">
            <v>ON - SITE COACHING</v>
          </cell>
          <cell r="S844" t="str">
            <v>PENGGANTI</v>
          </cell>
        </row>
        <row r="845">
          <cell r="A845" t="str">
            <v>PRIMA</v>
          </cell>
          <cell r="B845" t="str">
            <v>MO - S</v>
          </cell>
          <cell r="D845" t="str">
            <v>Boarding Gate</v>
          </cell>
          <cell r="E845">
            <v>41961</v>
          </cell>
          <cell r="F845">
            <v>5141122</v>
          </cell>
          <cell r="G845" t="str">
            <v>JURAINI</v>
          </cell>
          <cell r="H845" t="str">
            <v>B</v>
          </cell>
          <cell r="I845" t="str">
            <v>P</v>
          </cell>
          <cell r="S845" t="str">
            <v>PENGGANTI</v>
          </cell>
        </row>
        <row r="846">
          <cell r="A846" t="str">
            <v>PRIMA</v>
          </cell>
          <cell r="B846" t="str">
            <v>MO - S</v>
          </cell>
          <cell r="D846" t="str">
            <v>Check In Counter</v>
          </cell>
          <cell r="E846">
            <v>41353</v>
          </cell>
          <cell r="F846" t="str">
            <v>5130091</v>
          </cell>
          <cell r="G846" t="str">
            <v>R.BASKORO SP</v>
          </cell>
          <cell r="H846" t="str">
            <v>B</v>
          </cell>
          <cell r="I846" t="str">
            <v>L</v>
          </cell>
        </row>
        <row r="847">
          <cell r="A847" t="str">
            <v>PRIMA</v>
          </cell>
          <cell r="B847" t="str">
            <v>MO - S</v>
          </cell>
          <cell r="D847" t="str">
            <v>Lost &amp; Found</v>
          </cell>
          <cell r="E847">
            <v>40659</v>
          </cell>
          <cell r="F847">
            <v>5110070</v>
          </cell>
          <cell r="G847" t="str">
            <v>YOANA NATALIA</v>
          </cell>
          <cell r="H847" t="str">
            <v>B</v>
          </cell>
          <cell r="I847" t="str">
            <v>P</v>
          </cell>
        </row>
        <row r="848">
          <cell r="A848" t="str">
            <v>PRIMA</v>
          </cell>
          <cell r="B848" t="str">
            <v>MO - S</v>
          </cell>
          <cell r="D848" t="str">
            <v>Boarding Gate</v>
          </cell>
          <cell r="E848">
            <v>41290</v>
          </cell>
          <cell r="F848" t="str">
            <v>5130012</v>
          </cell>
          <cell r="G848" t="str">
            <v>DEWI AMALIYAH</v>
          </cell>
          <cell r="H848" t="str">
            <v>B</v>
          </cell>
          <cell r="I848" t="str">
            <v>P</v>
          </cell>
        </row>
        <row r="849">
          <cell r="A849" t="str">
            <v>PRIMA</v>
          </cell>
          <cell r="B849" t="str">
            <v>MO - S</v>
          </cell>
          <cell r="D849" t="str">
            <v>Boarding Gate</v>
          </cell>
          <cell r="E849">
            <v>40812</v>
          </cell>
          <cell r="F849" t="str">
            <v>5110219</v>
          </cell>
          <cell r="G849" t="str">
            <v>MEVI OKTAVIA</v>
          </cell>
          <cell r="H849" t="str">
            <v>B</v>
          </cell>
          <cell r="I849" t="str">
            <v>P</v>
          </cell>
        </row>
        <row r="850">
          <cell r="A850" t="str">
            <v>PRIMA</v>
          </cell>
          <cell r="B850" t="str">
            <v>MO - S</v>
          </cell>
          <cell r="D850" t="str">
            <v>Check In Counter</v>
          </cell>
          <cell r="E850">
            <v>41409</v>
          </cell>
          <cell r="F850">
            <v>5130148</v>
          </cell>
          <cell r="G850" t="str">
            <v>ASHEP DHENIS PRIANTORO</v>
          </cell>
          <cell r="H850" t="str">
            <v>B</v>
          </cell>
          <cell r="I850" t="str">
            <v>L</v>
          </cell>
        </row>
        <row r="851">
          <cell r="A851" t="str">
            <v>PRIMA</v>
          </cell>
          <cell r="B851" t="str">
            <v>MO - S</v>
          </cell>
          <cell r="D851" t="str">
            <v>Boarding Gate</v>
          </cell>
          <cell r="E851">
            <v>41451</v>
          </cell>
          <cell r="F851" t="str">
            <v>5130185</v>
          </cell>
          <cell r="G851" t="str">
            <v>TAUFIK BAIDHOWI</v>
          </cell>
          <cell r="H851" t="str">
            <v>B</v>
          </cell>
          <cell r="I851" t="str">
            <v>L</v>
          </cell>
        </row>
        <row r="852">
          <cell r="A852" t="str">
            <v>PRIMA</v>
          </cell>
          <cell r="B852" t="str">
            <v>MO - S</v>
          </cell>
          <cell r="D852" t="str">
            <v>Boarding Gate</v>
          </cell>
          <cell r="E852">
            <v>40812</v>
          </cell>
          <cell r="F852">
            <v>5110217</v>
          </cell>
          <cell r="G852" t="str">
            <v>MEI RATNAWATI</v>
          </cell>
          <cell r="H852" t="str">
            <v>B</v>
          </cell>
          <cell r="I852" t="str">
            <v>P</v>
          </cell>
        </row>
        <row r="853">
          <cell r="A853" t="str">
            <v>PRIMA</v>
          </cell>
          <cell r="B853" t="str">
            <v>MO - S</v>
          </cell>
          <cell r="D853" t="str">
            <v>Boarding Gate</v>
          </cell>
          <cell r="E853">
            <v>41451</v>
          </cell>
          <cell r="F853" t="str">
            <v>5130181</v>
          </cell>
          <cell r="G853" t="str">
            <v>PRAKASA REVO</v>
          </cell>
          <cell r="H853" t="str">
            <v>B</v>
          </cell>
          <cell r="I853" t="str">
            <v>L</v>
          </cell>
        </row>
        <row r="854">
          <cell r="A854" t="str">
            <v>PRIMA</v>
          </cell>
          <cell r="B854" t="str">
            <v>MO - S</v>
          </cell>
          <cell r="D854" t="str">
            <v>Check In Counter</v>
          </cell>
          <cell r="E854">
            <v>41015</v>
          </cell>
          <cell r="F854" t="str">
            <v>5120178</v>
          </cell>
          <cell r="G854" t="str">
            <v>RIZKI TRI SEPTIANI</v>
          </cell>
          <cell r="H854" t="str">
            <v>B</v>
          </cell>
          <cell r="I854" t="str">
            <v>L</v>
          </cell>
        </row>
        <row r="855">
          <cell r="A855" t="str">
            <v>PRIMA</v>
          </cell>
          <cell r="B855" t="str">
            <v>MO - S</v>
          </cell>
          <cell r="D855" t="str">
            <v>Boarding Gate</v>
          </cell>
          <cell r="E855" t="str">
            <v>1 Okt 2014</v>
          </cell>
          <cell r="F855">
            <v>5141004</v>
          </cell>
          <cell r="G855" t="str">
            <v>ROZABEL AMALIA</v>
          </cell>
          <cell r="H855" t="str">
            <v>B</v>
          </cell>
          <cell r="I855" t="str">
            <v>P</v>
          </cell>
          <cell r="S855" t="str">
            <v xml:space="preserve">PENGGANTI </v>
          </cell>
        </row>
        <row r="856">
          <cell r="A856" t="str">
            <v>PRIMA</v>
          </cell>
          <cell r="B856" t="str">
            <v>MO - S</v>
          </cell>
          <cell r="D856" t="str">
            <v>Boarding Gate</v>
          </cell>
          <cell r="E856">
            <v>41750</v>
          </cell>
          <cell r="F856" t="str">
            <v>5140422</v>
          </cell>
          <cell r="G856" t="str">
            <v>FITRI NURAINI</v>
          </cell>
          <cell r="H856" t="str">
            <v>B</v>
          </cell>
          <cell r="I856" t="str">
            <v>P</v>
          </cell>
        </row>
        <row r="857">
          <cell r="A857" t="str">
            <v>PRIMA</v>
          </cell>
          <cell r="B857" t="str">
            <v>MO - S</v>
          </cell>
          <cell r="D857" t="str">
            <v>Check In Counter</v>
          </cell>
          <cell r="E857">
            <v>41380</v>
          </cell>
          <cell r="F857" t="str">
            <v>5130099</v>
          </cell>
          <cell r="G857" t="str">
            <v>CHANDRA SUMARNA</v>
          </cell>
          <cell r="H857" t="str">
            <v>B</v>
          </cell>
          <cell r="I857" t="str">
            <v>L</v>
          </cell>
        </row>
        <row r="858">
          <cell r="A858" t="str">
            <v>PRIMA</v>
          </cell>
          <cell r="B858" t="str">
            <v>MO - S</v>
          </cell>
          <cell r="D858" t="str">
            <v>Check In Counter</v>
          </cell>
          <cell r="E858">
            <v>41215</v>
          </cell>
          <cell r="F858">
            <v>5120433</v>
          </cell>
          <cell r="G858" t="str">
            <v>SETIOWATI</v>
          </cell>
          <cell r="H858" t="str">
            <v>B</v>
          </cell>
          <cell r="I858" t="str">
            <v>P</v>
          </cell>
        </row>
        <row r="859">
          <cell r="A859" t="str">
            <v>PRIMA</v>
          </cell>
          <cell r="B859" t="str">
            <v>MO - S</v>
          </cell>
          <cell r="D859" t="str">
            <v>Check In Counter</v>
          </cell>
          <cell r="E859">
            <v>41886</v>
          </cell>
          <cell r="F859" t="str">
            <v>5140902</v>
          </cell>
          <cell r="G859" t="str">
            <v>HENNY ANGGRAINI</v>
          </cell>
          <cell r="H859" t="str">
            <v>B</v>
          </cell>
          <cell r="I859" t="str">
            <v>P</v>
          </cell>
          <cell r="S859" t="str">
            <v>PENGGANTI</v>
          </cell>
        </row>
        <row r="860">
          <cell r="A860" t="str">
            <v>PRIMA</v>
          </cell>
          <cell r="B860" t="str">
            <v>MO - S</v>
          </cell>
          <cell r="D860" t="str">
            <v>Boarding Gate</v>
          </cell>
          <cell r="E860">
            <v>41950</v>
          </cell>
          <cell r="F860" t="str">
            <v>5141107</v>
          </cell>
          <cell r="G860" t="str">
            <v>SAHRUNI</v>
          </cell>
          <cell r="H860" t="str">
            <v>B</v>
          </cell>
          <cell r="I860" t="str">
            <v>P</v>
          </cell>
        </row>
        <row r="861">
          <cell r="A861" t="str">
            <v>PRIMA</v>
          </cell>
          <cell r="B861" t="str">
            <v>MO - S</v>
          </cell>
          <cell r="D861" t="str">
            <v>Boarding Gate</v>
          </cell>
          <cell r="E861">
            <v>40534</v>
          </cell>
          <cell r="F861">
            <v>5108287</v>
          </cell>
          <cell r="G861" t="str">
            <v>NATALIA BR MANALU</v>
          </cell>
          <cell r="H861" t="str">
            <v>B</v>
          </cell>
          <cell r="I861" t="str">
            <v>P</v>
          </cell>
        </row>
        <row r="862">
          <cell r="A862" t="str">
            <v>PRIMA</v>
          </cell>
          <cell r="B862" t="str">
            <v>MO - S</v>
          </cell>
          <cell r="D862" t="str">
            <v>Check In Counter</v>
          </cell>
          <cell r="E862">
            <v>41451</v>
          </cell>
          <cell r="F862" t="str">
            <v>5130176</v>
          </cell>
          <cell r="G862" t="str">
            <v>MUHAMMAD TRY RYANDI</v>
          </cell>
          <cell r="H862" t="str">
            <v>B</v>
          </cell>
          <cell r="I862" t="str">
            <v>L</v>
          </cell>
        </row>
        <row r="863">
          <cell r="A863" t="str">
            <v>PRIMA</v>
          </cell>
          <cell r="B863" t="str">
            <v>MO - S</v>
          </cell>
          <cell r="D863" t="str">
            <v>Check In Counter</v>
          </cell>
          <cell r="E863">
            <v>41395</v>
          </cell>
          <cell r="F863">
            <v>5130137</v>
          </cell>
          <cell r="G863" t="str">
            <v>MIA YUNIARWATI</v>
          </cell>
          <cell r="H863" t="str">
            <v>B</v>
          </cell>
          <cell r="I863" t="str">
            <v>P</v>
          </cell>
        </row>
        <row r="864">
          <cell r="A864" t="str">
            <v>PRIMA</v>
          </cell>
          <cell r="B864" t="str">
            <v>MO - S</v>
          </cell>
          <cell r="D864" t="str">
            <v>Boarding Gate</v>
          </cell>
          <cell r="E864">
            <v>41950</v>
          </cell>
          <cell r="F864">
            <v>5141110</v>
          </cell>
          <cell r="G864" t="str">
            <v>M. FERDIANSYAH AGUS</v>
          </cell>
          <cell r="H864" t="str">
            <v>B</v>
          </cell>
          <cell r="I864" t="str">
            <v>L</v>
          </cell>
          <cell r="S864" t="str">
            <v>PENGGANTI</v>
          </cell>
        </row>
        <row r="865">
          <cell r="A865" t="str">
            <v>PRIMA</v>
          </cell>
          <cell r="B865" t="str">
            <v>MO - S</v>
          </cell>
          <cell r="D865" t="str">
            <v>Boarding Gate</v>
          </cell>
          <cell r="E865">
            <v>41745</v>
          </cell>
          <cell r="F865" t="str">
            <v>5140430</v>
          </cell>
          <cell r="G865" t="str">
            <v>INSANI INDRI KARTIKA N</v>
          </cell>
          <cell r="H865" t="str">
            <v>B</v>
          </cell>
          <cell r="I865" t="str">
            <v>P</v>
          </cell>
        </row>
        <row r="866">
          <cell r="A866" t="str">
            <v>PRIMA</v>
          </cell>
          <cell r="B866" t="str">
            <v>MO - S</v>
          </cell>
          <cell r="D866" t="str">
            <v>Check In Counter</v>
          </cell>
          <cell r="E866">
            <v>41702</v>
          </cell>
          <cell r="F866">
            <v>5140307</v>
          </cell>
          <cell r="G866" t="str">
            <v>FARADISA FIRDI NOVALIA</v>
          </cell>
          <cell r="H866" t="str">
            <v>B</v>
          </cell>
          <cell r="I866" t="str">
            <v>P</v>
          </cell>
        </row>
        <row r="867">
          <cell r="A867" t="str">
            <v>PRIMA</v>
          </cell>
          <cell r="B867" t="str">
            <v>MO - S</v>
          </cell>
          <cell r="D867" t="str">
            <v>Check In Counter</v>
          </cell>
          <cell r="E867">
            <v>41380</v>
          </cell>
          <cell r="F867" t="str">
            <v>5130105</v>
          </cell>
          <cell r="G867" t="str">
            <v>RIFKI HARDIRYAN HIDAYAT</v>
          </cell>
          <cell r="H867" t="str">
            <v>B</v>
          </cell>
          <cell r="I867" t="str">
            <v>L</v>
          </cell>
        </row>
        <row r="868">
          <cell r="A868" t="str">
            <v>PRIMA</v>
          </cell>
          <cell r="B868" t="str">
            <v>MO - S</v>
          </cell>
          <cell r="D868" t="str">
            <v>Check In Counter</v>
          </cell>
          <cell r="E868">
            <v>41961</v>
          </cell>
          <cell r="F868">
            <v>5141127</v>
          </cell>
          <cell r="G868" t="str">
            <v>NINDA ARISTAWATI</v>
          </cell>
          <cell r="H868" t="str">
            <v>B</v>
          </cell>
          <cell r="I868" t="str">
            <v>P</v>
          </cell>
          <cell r="S868" t="str">
            <v>PENGGANTI</v>
          </cell>
        </row>
        <row r="869">
          <cell r="A869" t="str">
            <v>PRIMA</v>
          </cell>
          <cell r="B869" t="str">
            <v>MO - S</v>
          </cell>
          <cell r="D869" t="str">
            <v>Boarding Gate</v>
          </cell>
          <cell r="E869">
            <v>41456</v>
          </cell>
          <cell r="F869" t="str">
            <v>5130193</v>
          </cell>
          <cell r="G869" t="str">
            <v>MULTI ANGGRINA SATYANI</v>
          </cell>
          <cell r="H869" t="str">
            <v>B</v>
          </cell>
          <cell r="I869" t="str">
            <v>P</v>
          </cell>
        </row>
        <row r="870">
          <cell r="A870" t="str">
            <v>PRIMA</v>
          </cell>
          <cell r="B870" t="str">
            <v>MO - S</v>
          </cell>
          <cell r="D870" t="str">
            <v>Check In Counter</v>
          </cell>
          <cell r="E870">
            <v>41183</v>
          </cell>
          <cell r="F870" t="str">
            <v>5120315</v>
          </cell>
          <cell r="G870" t="str">
            <v>WIWIK ERNAWATI</v>
          </cell>
          <cell r="H870" t="str">
            <v>B</v>
          </cell>
          <cell r="I870" t="str">
            <v>P</v>
          </cell>
        </row>
        <row r="871">
          <cell r="A871" t="str">
            <v>PRIMA</v>
          </cell>
          <cell r="B871" t="str">
            <v>MO - S</v>
          </cell>
          <cell r="D871" t="str">
            <v>Check In Counter</v>
          </cell>
          <cell r="E871">
            <v>41047</v>
          </cell>
          <cell r="F871" t="str">
            <v>5120073</v>
          </cell>
          <cell r="G871" t="str">
            <v>DEDY SUJAYANTO</v>
          </cell>
          <cell r="H871" t="str">
            <v>B</v>
          </cell>
          <cell r="I871" t="str">
            <v>L</v>
          </cell>
        </row>
        <row r="872">
          <cell r="A872" t="str">
            <v>PRIMA</v>
          </cell>
          <cell r="B872" t="str">
            <v>MO - S</v>
          </cell>
          <cell r="D872" t="str">
            <v>Boarding Gate</v>
          </cell>
          <cell r="E872">
            <v>41451</v>
          </cell>
          <cell r="F872" t="str">
            <v>5130180</v>
          </cell>
          <cell r="G872" t="str">
            <v>OKY MARLINUS KARO KARO</v>
          </cell>
          <cell r="H872" t="str">
            <v>B</v>
          </cell>
          <cell r="I872" t="str">
            <v>L</v>
          </cell>
        </row>
        <row r="873">
          <cell r="A873" t="str">
            <v>PRIMA</v>
          </cell>
          <cell r="B873" t="str">
            <v>MO - S</v>
          </cell>
          <cell r="D873" t="str">
            <v>Boarding Gate</v>
          </cell>
          <cell r="E873">
            <v>41961</v>
          </cell>
          <cell r="F873">
            <v>5141123</v>
          </cell>
          <cell r="G873" t="str">
            <v>LUSTIANI RAHAYU</v>
          </cell>
          <cell r="H873" t="str">
            <v>B</v>
          </cell>
          <cell r="I873" t="str">
            <v>P</v>
          </cell>
          <cell r="S873" t="str">
            <v>PENGGANTIAN</v>
          </cell>
        </row>
        <row r="874">
          <cell r="A874" t="str">
            <v>PRIMA</v>
          </cell>
          <cell r="B874" t="str">
            <v>MO - S</v>
          </cell>
          <cell r="D874" t="str">
            <v>Lost &amp; Found</v>
          </cell>
          <cell r="E874">
            <v>41050</v>
          </cell>
          <cell r="F874" t="str">
            <v>5120119</v>
          </cell>
          <cell r="G874" t="str">
            <v>MUHAMMAD RYAN HAFIZ</v>
          </cell>
          <cell r="H874" t="str">
            <v>B</v>
          </cell>
          <cell r="I874" t="str">
            <v>L</v>
          </cell>
        </row>
        <row r="875">
          <cell r="A875" t="str">
            <v>PRIMA</v>
          </cell>
          <cell r="B875" t="str">
            <v>MO - S</v>
          </cell>
          <cell r="D875" t="str">
            <v>Lost &amp; Found</v>
          </cell>
          <cell r="E875">
            <v>41663</v>
          </cell>
          <cell r="F875" t="str">
            <v>5140108</v>
          </cell>
          <cell r="G875" t="str">
            <v>ADE SUSANTI</v>
          </cell>
          <cell r="H875" t="str">
            <v>B</v>
          </cell>
          <cell r="I875" t="str">
            <v>P</v>
          </cell>
        </row>
        <row r="876">
          <cell r="A876" t="str">
            <v>PRIMA</v>
          </cell>
          <cell r="B876" t="str">
            <v>MO - S</v>
          </cell>
          <cell r="D876" t="str">
            <v>Check In Counter</v>
          </cell>
          <cell r="E876">
            <v>41451</v>
          </cell>
          <cell r="F876" t="str">
            <v>5130168</v>
          </cell>
          <cell r="G876" t="str">
            <v>FITRIA ENDRIANI</v>
          </cell>
          <cell r="H876" t="str">
            <v>B</v>
          </cell>
          <cell r="I876" t="str">
            <v>P</v>
          </cell>
        </row>
        <row r="877">
          <cell r="A877" t="str">
            <v>PRIMA</v>
          </cell>
          <cell r="B877" t="str">
            <v>MO - S</v>
          </cell>
          <cell r="D877" t="str">
            <v>Lost &amp; Found</v>
          </cell>
          <cell r="E877">
            <v>41395</v>
          </cell>
          <cell r="F877">
            <v>5130126</v>
          </cell>
          <cell r="G877" t="str">
            <v>AGUNG BAGUS SETIADI</v>
          </cell>
          <cell r="H877" t="str">
            <v>B</v>
          </cell>
          <cell r="I877" t="str">
            <v>L</v>
          </cell>
        </row>
        <row r="878">
          <cell r="A878" t="str">
            <v>PRIMA</v>
          </cell>
          <cell r="B878" t="str">
            <v>MO - S</v>
          </cell>
          <cell r="D878" t="str">
            <v>Lost &amp; Found</v>
          </cell>
          <cell r="E878">
            <v>41624</v>
          </cell>
          <cell r="F878">
            <v>5130332</v>
          </cell>
          <cell r="G878" t="str">
            <v>M. HADI SURYAH PRATAMA</v>
          </cell>
          <cell r="H878" t="str">
            <v>B</v>
          </cell>
          <cell r="I878" t="str">
            <v>L</v>
          </cell>
        </row>
        <row r="879">
          <cell r="A879" t="str">
            <v>PRIMA</v>
          </cell>
          <cell r="B879" t="str">
            <v>MO - S</v>
          </cell>
          <cell r="D879" t="str">
            <v>Lost &amp; Found</v>
          </cell>
          <cell r="E879">
            <v>41794</v>
          </cell>
          <cell r="F879">
            <v>5140601</v>
          </cell>
          <cell r="G879" t="str">
            <v>ARTHA MALA DITHA</v>
          </cell>
          <cell r="H879" t="str">
            <v>B</v>
          </cell>
          <cell r="I879" t="str">
            <v>P</v>
          </cell>
          <cell r="S879" t="str">
            <v>PENGGANTI</v>
          </cell>
        </row>
        <row r="880">
          <cell r="A880" t="str">
            <v>PRIMA</v>
          </cell>
          <cell r="B880" t="str">
            <v>MO - S</v>
          </cell>
          <cell r="D880" t="str">
            <v>Lost &amp; Found</v>
          </cell>
          <cell r="E880">
            <v>40609</v>
          </cell>
          <cell r="F880" t="str">
            <v>5110016</v>
          </cell>
          <cell r="G880" t="str">
            <v>ABDURRASYID USMAN</v>
          </cell>
          <cell r="H880" t="str">
            <v>B</v>
          </cell>
          <cell r="I880" t="str">
            <v>L</v>
          </cell>
        </row>
        <row r="881">
          <cell r="A881" t="str">
            <v>PRIMA</v>
          </cell>
          <cell r="B881" t="str">
            <v>MO - S</v>
          </cell>
          <cell r="D881" t="str">
            <v>Lost &amp; Found</v>
          </cell>
          <cell r="E881">
            <v>41396</v>
          </cell>
          <cell r="F881" t="str">
            <v>5130118</v>
          </cell>
          <cell r="G881" t="str">
            <v>AMIRUDDIN SAID</v>
          </cell>
          <cell r="H881" t="str">
            <v>B</v>
          </cell>
          <cell r="I881" t="str">
            <v>L</v>
          </cell>
        </row>
        <row r="882">
          <cell r="A882" t="str">
            <v>PRIMA</v>
          </cell>
          <cell r="B882" t="str">
            <v>MO - S</v>
          </cell>
          <cell r="D882" t="str">
            <v>Lost &amp; Found</v>
          </cell>
          <cell r="E882">
            <v>41487</v>
          </cell>
          <cell r="F882" t="str">
            <v>5130210</v>
          </cell>
          <cell r="G882" t="str">
            <v>HENDRO LESMANA</v>
          </cell>
          <cell r="H882" t="str">
            <v>B</v>
          </cell>
          <cell r="I882" t="str">
            <v>L</v>
          </cell>
        </row>
        <row r="883">
          <cell r="A883" t="str">
            <v>PRIMA</v>
          </cell>
          <cell r="B883" t="str">
            <v>MO - S</v>
          </cell>
          <cell r="D883" t="str">
            <v>Boarding Gate</v>
          </cell>
          <cell r="E883">
            <v>41794</v>
          </cell>
          <cell r="F883">
            <v>5140603</v>
          </cell>
          <cell r="G883" t="str">
            <v>PUNGKY HADI SAPUTRA</v>
          </cell>
          <cell r="H883" t="str">
            <v>B</v>
          </cell>
          <cell r="I883" t="str">
            <v>L</v>
          </cell>
          <cell r="S883" t="str">
            <v>PENGGANTI</v>
          </cell>
        </row>
        <row r="884">
          <cell r="A884" t="str">
            <v>PRIMA</v>
          </cell>
          <cell r="B884" t="str">
            <v>MO - S</v>
          </cell>
          <cell r="D884" t="str">
            <v>Lost &amp; Found</v>
          </cell>
          <cell r="E884">
            <v>41961</v>
          </cell>
          <cell r="F884">
            <v>5141115</v>
          </cell>
          <cell r="G884" t="str">
            <v>ANGGI OKTAVIAN MAARANI</v>
          </cell>
          <cell r="H884" t="str">
            <v>B</v>
          </cell>
          <cell r="I884" t="str">
            <v>P</v>
          </cell>
          <cell r="S884" t="str">
            <v>PENGGANTI</v>
          </cell>
        </row>
        <row r="885">
          <cell r="A885" t="str">
            <v>PRIMA</v>
          </cell>
          <cell r="B885" t="str">
            <v>MO - S</v>
          </cell>
          <cell r="D885" t="str">
            <v>Check In Counter</v>
          </cell>
          <cell r="E885">
            <v>41996</v>
          </cell>
          <cell r="F885">
            <v>5141209</v>
          </cell>
          <cell r="G885" t="str">
            <v>DESI RAHMAWATI</v>
          </cell>
          <cell r="H885" t="str">
            <v>B</v>
          </cell>
          <cell r="I885" t="str">
            <v>P</v>
          </cell>
          <cell r="S885" t="str">
            <v>PENGGANTI</v>
          </cell>
        </row>
        <row r="886">
          <cell r="A886" t="str">
            <v>PRIMA</v>
          </cell>
          <cell r="B886" t="str">
            <v>MO - S</v>
          </cell>
          <cell r="C886" t="str">
            <v>NEW ENTRY FEBRUARI</v>
          </cell>
          <cell r="D886" t="str">
            <v>Check In Counter</v>
          </cell>
          <cell r="E886">
            <v>42048</v>
          </cell>
          <cell r="F886">
            <v>5150239</v>
          </cell>
          <cell r="G886" t="str">
            <v>RULLY ADITYA</v>
          </cell>
          <cell r="H886" t="str">
            <v>B</v>
          </cell>
          <cell r="I886" t="str">
            <v>P</v>
          </cell>
          <cell r="S886" t="str">
            <v>PENGGANTI</v>
          </cell>
        </row>
        <row r="887">
          <cell r="A887" t="str">
            <v>PRIMA</v>
          </cell>
          <cell r="B887" t="str">
            <v>MO - S</v>
          </cell>
          <cell r="C887" t="str">
            <v>NEW ENTRY FEBRUARI</v>
          </cell>
          <cell r="D887" t="str">
            <v>Check In Counter</v>
          </cell>
          <cell r="E887">
            <v>42048</v>
          </cell>
          <cell r="F887">
            <v>5150221</v>
          </cell>
          <cell r="G887" t="str">
            <v>ILHAM DWI NURCAHYO</v>
          </cell>
          <cell r="H887" t="str">
            <v>B</v>
          </cell>
          <cell r="I887" t="str">
            <v>P</v>
          </cell>
          <cell r="S887" t="str">
            <v>PENGGANTI</v>
          </cell>
        </row>
        <row r="888">
          <cell r="A888" t="str">
            <v>PROVIS OPERATION</v>
          </cell>
          <cell r="B888" t="str">
            <v>MO - A</v>
          </cell>
          <cell r="C888" t="str">
            <v xml:space="preserve">CATERING CONTROL </v>
          </cell>
          <cell r="D888" t="str">
            <v xml:space="preserve">CATERING CTRL CREW III </v>
          </cell>
          <cell r="E888" t="str">
            <v>03-Apr-10</v>
          </cell>
          <cell r="F888" t="str">
            <v>6140002</v>
          </cell>
          <cell r="G888" t="str">
            <v>ARIF NUGRAHA</v>
          </cell>
          <cell r="H888" t="str">
            <v>CAT.CTRL</v>
          </cell>
          <cell r="I888" t="str">
            <v>L</v>
          </cell>
          <cell r="J888" t="str">
            <v>Jakarta, 09 JULI 1982</v>
          </cell>
          <cell r="N888" t="str">
            <v>ISLAM</v>
          </cell>
          <cell r="O888" t="str">
            <v>Jl. Panglima Polim No. 56 Rt. 001/02 Poris Plawad Utara Tangerang</v>
          </cell>
          <cell r="P888" t="str">
            <v>021-91540779</v>
          </cell>
        </row>
        <row r="889">
          <cell r="A889" t="str">
            <v>PROVIS OPERATION</v>
          </cell>
          <cell r="B889" t="str">
            <v>MO - A</v>
          </cell>
          <cell r="D889" t="str">
            <v>CATERING CTRL  CREW VII</v>
          </cell>
          <cell r="E889">
            <v>39438</v>
          </cell>
          <cell r="F889" t="str">
            <v>6140005</v>
          </cell>
          <cell r="G889" t="str">
            <v>NUR APRIYANI</v>
          </cell>
          <cell r="H889" t="str">
            <v>CAT.CTRL</v>
          </cell>
          <cell r="I889" t="str">
            <v>P</v>
          </cell>
          <cell r="J889" t="str">
            <v>Brebes, 02 APRIL 1985</v>
          </cell>
          <cell r="N889" t="str">
            <v>ISLAM</v>
          </cell>
          <cell r="O889" t="str">
            <v>Karang Turi Rt.01/01 No.23 Bumiayu Brebes Jateng 52273</v>
          </cell>
          <cell r="P889" t="str">
            <v>081807963924</v>
          </cell>
        </row>
        <row r="890">
          <cell r="A890" t="str">
            <v>PROVIS OPERATION</v>
          </cell>
          <cell r="B890" t="str">
            <v>MO - A</v>
          </cell>
          <cell r="D890" t="str">
            <v>CATERING CTRL CREW IV</v>
          </cell>
          <cell r="E890">
            <v>40392</v>
          </cell>
          <cell r="F890" t="str">
            <v>6140004</v>
          </cell>
          <cell r="G890" t="str">
            <v>SLAMET KOMARUDIN</v>
          </cell>
          <cell r="H890" t="str">
            <v>CAT.CTRL</v>
          </cell>
          <cell r="I890" t="str">
            <v>L</v>
          </cell>
          <cell r="J890" t="str">
            <v>Jakarta, 15 SEPTEMBER 1984</v>
          </cell>
          <cell r="N890" t="str">
            <v>ISLAM</v>
          </cell>
          <cell r="O890" t="str">
            <v>Jl.satu maret RT.008/04 Pegadungan - Kali deres - Jakarta Barat</v>
          </cell>
          <cell r="P890" t="str">
            <v>081314734203</v>
          </cell>
        </row>
        <row r="891">
          <cell r="A891" t="str">
            <v>PROVIS OPERATION</v>
          </cell>
          <cell r="B891" t="str">
            <v>MO - A</v>
          </cell>
          <cell r="D891" t="str">
            <v>GROUP LEADER CATERING CTRL CREW II</v>
          </cell>
          <cell r="E891">
            <v>40392</v>
          </cell>
          <cell r="F891" t="str">
            <v>6140003</v>
          </cell>
          <cell r="G891" t="str">
            <v>ROSYID NUR HIDAYAT</v>
          </cell>
          <cell r="H891" t="str">
            <v>CAT.CTRL</v>
          </cell>
          <cell r="I891" t="str">
            <v>L</v>
          </cell>
          <cell r="J891" t="str">
            <v>Karanganyar, 08 JULI 1980</v>
          </cell>
          <cell r="N891" t="str">
            <v>ISLAM</v>
          </cell>
          <cell r="O891" t="str">
            <v>BSD BLOK R-4 /15 SEKTOR XIV-5 RT 009 RW 007 RAWA MEKAR JAYA - SERPONG</v>
          </cell>
          <cell r="P891" t="str">
            <v>021-99050780</v>
          </cell>
        </row>
        <row r="892">
          <cell r="A892" t="str">
            <v>PROVIS OPERATION</v>
          </cell>
          <cell r="B892" t="str">
            <v>MO - A</v>
          </cell>
          <cell r="D892" t="str">
            <v>CATERING CTRL CREW I</v>
          </cell>
          <cell r="E892">
            <v>41075</v>
          </cell>
          <cell r="F892">
            <v>6140001</v>
          </cell>
          <cell r="G892" t="str">
            <v>SAPTO DEVI HADI WIBOWO</v>
          </cell>
          <cell r="H892" t="str">
            <v>CAT.CTRL</v>
          </cell>
          <cell r="I892" t="str">
            <v>L</v>
          </cell>
          <cell r="J892" t="str">
            <v>Tangerang, 29-03-1972</v>
          </cell>
          <cell r="N892" t="str">
            <v>ISLAM</v>
          </cell>
          <cell r="O892" t="str">
            <v>Kp. Rancagong Rt. 001/002 Legok Tangerang</v>
          </cell>
          <cell r="P892" t="str">
            <v>087876300808</v>
          </cell>
        </row>
        <row r="893">
          <cell r="A893" t="str">
            <v>PROVIS OPERATION</v>
          </cell>
          <cell r="B893" t="str">
            <v>MO - A</v>
          </cell>
          <cell r="C893" t="str">
            <v>RAMP HANDLING</v>
          </cell>
          <cell r="D893" t="str">
            <v>RAMP HANDLING</v>
          </cell>
          <cell r="E893">
            <v>39692</v>
          </cell>
          <cell r="F893" t="str">
            <v>6140233</v>
          </cell>
          <cell r="G893" t="str">
            <v>ADI ARIANDI</v>
          </cell>
          <cell r="H893" t="str">
            <v>RAMP</v>
          </cell>
          <cell r="I893" t="str">
            <v>L</v>
          </cell>
          <cell r="J893" t="str">
            <v>TANGERANG, 10-04-1987</v>
          </cell>
          <cell r="K893" t="str">
            <v>TRAVEL DOCUMENT</v>
          </cell>
          <cell r="N893" t="str">
            <v>ISLAM</v>
          </cell>
          <cell r="O893" t="str">
            <v>Jl.H.Cepe Kel.Pinang Kota Tangerang</v>
          </cell>
          <cell r="P893" t="str">
            <v>081315459571</v>
          </cell>
        </row>
        <row r="894">
          <cell r="A894" t="str">
            <v>PROVIS OPERATION</v>
          </cell>
          <cell r="B894" t="str">
            <v>MO - A</v>
          </cell>
          <cell r="D894" t="str">
            <v>RAMP HANDLING</v>
          </cell>
          <cell r="E894" t="str">
            <v>07.11.09</v>
          </cell>
          <cell r="F894">
            <v>6140234</v>
          </cell>
          <cell r="G894" t="str">
            <v>M. ABDUL FATAH</v>
          </cell>
          <cell r="H894" t="str">
            <v>RAMP</v>
          </cell>
          <cell r="I894" t="str">
            <v>L</v>
          </cell>
          <cell r="S894" t="str">
            <v>PERALIHAN</v>
          </cell>
        </row>
        <row r="895">
          <cell r="A895" t="str">
            <v>PROVIS OPERATION</v>
          </cell>
          <cell r="B895" t="str">
            <v>MO - A</v>
          </cell>
          <cell r="D895" t="str">
            <v>RAMP HANDLING</v>
          </cell>
          <cell r="E895" t="str">
            <v>01.01.08</v>
          </cell>
          <cell r="F895">
            <v>6140237</v>
          </cell>
          <cell r="G895" t="str">
            <v>ABDUL AZIS HERMAWAN</v>
          </cell>
          <cell r="H895" t="str">
            <v>RAMP</v>
          </cell>
          <cell r="I895" t="str">
            <v>L</v>
          </cell>
          <cell r="S895" t="str">
            <v>PERALIHAN</v>
          </cell>
        </row>
        <row r="896">
          <cell r="A896" t="str">
            <v>PROVIS OPERATION</v>
          </cell>
          <cell r="B896" t="str">
            <v>MO - A</v>
          </cell>
          <cell r="D896" t="str">
            <v>RAMP HANDLING</v>
          </cell>
          <cell r="E896">
            <v>41219</v>
          </cell>
          <cell r="F896">
            <v>6140008</v>
          </cell>
          <cell r="G896" t="str">
            <v>AGUNG NUGROHO</v>
          </cell>
          <cell r="H896" t="str">
            <v>RAMP</v>
          </cell>
          <cell r="I896" t="str">
            <v>L</v>
          </cell>
          <cell r="J896" t="str">
            <v>Magelang, 5/18/1993</v>
          </cell>
        </row>
        <row r="897">
          <cell r="A897" t="str">
            <v>PROVIS OPERATION</v>
          </cell>
          <cell r="B897" t="str">
            <v>MO - A</v>
          </cell>
          <cell r="D897" t="str">
            <v>RAMP HANDLING CREW I</v>
          </cell>
          <cell r="E897">
            <v>40366</v>
          </cell>
          <cell r="F897" t="str">
            <v>6140009</v>
          </cell>
          <cell r="G897" t="str">
            <v>AGUS RIYADI</v>
          </cell>
          <cell r="H897" t="str">
            <v>RAMP</v>
          </cell>
          <cell r="I897" t="str">
            <v>L</v>
          </cell>
          <cell r="J897" t="str">
            <v>Brebes, 20 AGUSTUS 1982</v>
          </cell>
          <cell r="N897" t="str">
            <v>ISLAM</v>
          </cell>
          <cell r="O897" t="str">
            <v>Jl.mars Suryadarma Bandara Mas Kp.Rawarotan Rt.03/01 Selapajang Tng</v>
          </cell>
          <cell r="P897" t="str">
            <v>085691851605</v>
          </cell>
        </row>
        <row r="898">
          <cell r="A898" t="str">
            <v>PROVIS OPERATION</v>
          </cell>
          <cell r="B898" t="str">
            <v>MO - A</v>
          </cell>
          <cell r="D898" t="str">
            <v>RAMP HANDLING CREW I</v>
          </cell>
          <cell r="E898">
            <v>40366</v>
          </cell>
          <cell r="F898" t="str">
            <v>6140010</v>
          </cell>
          <cell r="G898" t="str">
            <v>AHMAD ZAELANI</v>
          </cell>
          <cell r="H898" t="str">
            <v>RAMP</v>
          </cell>
          <cell r="I898" t="str">
            <v>L</v>
          </cell>
          <cell r="J898" t="str">
            <v>Tangerang, 17 JUNI 1985</v>
          </cell>
          <cell r="K898" t="str">
            <v>PED</v>
          </cell>
          <cell r="N898" t="str">
            <v>ISLAM</v>
          </cell>
          <cell r="O898" t="str">
            <v>Kp.Cogrek Rt.13/04 Desa kebon cau Kec.Teluknaga Tangerang</v>
          </cell>
          <cell r="P898" t="str">
            <v>081282365145</v>
          </cell>
        </row>
        <row r="899">
          <cell r="A899" t="str">
            <v>PROVIS OPERATION</v>
          </cell>
          <cell r="B899" t="str">
            <v>MO - A</v>
          </cell>
          <cell r="D899" t="str">
            <v>RAMP HANDLING CREW I</v>
          </cell>
          <cell r="E899">
            <v>40002</v>
          </cell>
          <cell r="F899" t="str">
            <v>6140007</v>
          </cell>
          <cell r="G899" t="str">
            <v>AJAT MUAMAR</v>
          </cell>
          <cell r="H899" t="str">
            <v>RAMP</v>
          </cell>
          <cell r="I899" t="str">
            <v>L</v>
          </cell>
          <cell r="J899" t="str">
            <v>Tangerang, 06 NOVEMBER 1982</v>
          </cell>
          <cell r="N899" t="str">
            <v>ISLAM</v>
          </cell>
          <cell r="O899" t="str">
            <v>Kp.Rawa Kidang Sepatan tangerang</v>
          </cell>
        </row>
        <row r="900">
          <cell r="A900" t="str">
            <v>PROVIS OPERATION</v>
          </cell>
          <cell r="B900" t="str">
            <v>MO - A</v>
          </cell>
          <cell r="D900" t="str">
            <v>GL RAMP HANDLING CREW I</v>
          </cell>
          <cell r="E900">
            <v>40444</v>
          </cell>
          <cell r="F900" t="str">
            <v>6140011</v>
          </cell>
          <cell r="G900" t="str">
            <v>AZIS SOBIRIN</v>
          </cell>
          <cell r="H900" t="str">
            <v>RAMP</v>
          </cell>
          <cell r="I900" t="str">
            <v>L</v>
          </cell>
          <cell r="J900" t="str">
            <v>Tangerang, 04 MARET 1983</v>
          </cell>
          <cell r="N900" t="str">
            <v>ISLAM</v>
          </cell>
          <cell r="O900" t="str">
            <v>Jl.Raya Tanjung Pasir Ds.Pangkalan Rt.02/01 Kec.Teluk Naga Tangerang</v>
          </cell>
          <cell r="P900" t="str">
            <v>089654630173</v>
          </cell>
        </row>
        <row r="901">
          <cell r="A901" t="str">
            <v>PROVIS OPERATION</v>
          </cell>
          <cell r="B901" t="str">
            <v>MO - A</v>
          </cell>
          <cell r="D901" t="str">
            <v>RAMP HANDLING CREW IV</v>
          </cell>
          <cell r="E901">
            <v>40392</v>
          </cell>
          <cell r="F901" t="str">
            <v>6140012</v>
          </cell>
          <cell r="G901" t="str">
            <v>ANDRI HERMAWAN</v>
          </cell>
          <cell r="H901" t="str">
            <v>RAMP</v>
          </cell>
          <cell r="I901" t="str">
            <v>L</v>
          </cell>
          <cell r="J901" t="str">
            <v>Jakarta, 05 APRIL 1986</v>
          </cell>
          <cell r="K901" t="str">
            <v>PED</v>
          </cell>
          <cell r="N901" t="str">
            <v>ISLAM</v>
          </cell>
          <cell r="O901" t="str">
            <v>Jl.Peta Barat Gg.Perintis Rt.08/13 Kalideres Jakarta Barat 11840</v>
          </cell>
          <cell r="P901" t="str">
            <v>087788428699</v>
          </cell>
        </row>
        <row r="902">
          <cell r="A902" t="str">
            <v>PROVIS OPERATION</v>
          </cell>
          <cell r="B902" t="str">
            <v>MO - A</v>
          </cell>
          <cell r="D902" t="str">
            <v>RAMP HANDLING</v>
          </cell>
          <cell r="E902">
            <v>39083</v>
          </cell>
          <cell r="F902" t="str">
            <v>6140230</v>
          </cell>
          <cell r="G902" t="str">
            <v>ANDRE ADRIAN</v>
          </cell>
          <cell r="H902" t="str">
            <v>RAMP</v>
          </cell>
          <cell r="I902" t="str">
            <v>L</v>
          </cell>
          <cell r="J902" t="str">
            <v>Cianjur, 10-10-1985</v>
          </cell>
          <cell r="N902" t="str">
            <v>ISLAM</v>
          </cell>
          <cell r="O902" t="str">
            <v>Kp,Rawa Bokor Rt.07/Rw.02 Kel Benda Tangerang</v>
          </cell>
          <cell r="P902" t="str">
            <v>085719509034</v>
          </cell>
        </row>
        <row r="903">
          <cell r="A903" t="str">
            <v>PROVIS OPERATION</v>
          </cell>
          <cell r="B903" t="str">
            <v>MO - A</v>
          </cell>
          <cell r="D903" t="str">
            <v>RAMP HANDLING</v>
          </cell>
          <cell r="E903">
            <v>41709</v>
          </cell>
          <cell r="F903" t="str">
            <v>6140060</v>
          </cell>
          <cell r="G903" t="str">
            <v>ANGGA MARGANESA</v>
          </cell>
          <cell r="H903" t="str">
            <v>RAMP</v>
          </cell>
          <cell r="I903" t="str">
            <v>L</v>
          </cell>
          <cell r="S903" t="str">
            <v>PENGGANTI</v>
          </cell>
        </row>
        <row r="904">
          <cell r="A904" t="str">
            <v>PROVIS OPERATION</v>
          </cell>
          <cell r="B904" t="str">
            <v>MO - A</v>
          </cell>
          <cell r="D904" t="str">
            <v>RAMP HANDLING</v>
          </cell>
          <cell r="E904">
            <v>41283</v>
          </cell>
          <cell r="F904" t="str">
            <v>6140013</v>
          </cell>
          <cell r="G904" t="str">
            <v>ANGGI YOSI MAULANA</v>
          </cell>
          <cell r="H904" t="str">
            <v>RAMP</v>
          </cell>
          <cell r="I904" t="str">
            <v>L</v>
          </cell>
          <cell r="J904" t="str">
            <v>Tangerang, 10/9/1989</v>
          </cell>
          <cell r="S904" t="str">
            <v>PENGGANTI</v>
          </cell>
        </row>
        <row r="905">
          <cell r="A905" t="str">
            <v>PROVIS OPERATION</v>
          </cell>
          <cell r="B905" t="str">
            <v>MO - A</v>
          </cell>
          <cell r="D905" t="str">
            <v>RAMP HANDLING</v>
          </cell>
          <cell r="E905">
            <v>41795</v>
          </cell>
          <cell r="F905" t="str">
            <v>6140064</v>
          </cell>
          <cell r="G905" t="str">
            <v>ARDI ALAMSYAH</v>
          </cell>
          <cell r="H905" t="str">
            <v>RAMP</v>
          </cell>
          <cell r="I905" t="str">
            <v>L</v>
          </cell>
          <cell r="S905" t="str">
            <v>PENGGANTI</v>
          </cell>
        </row>
        <row r="906">
          <cell r="A906" t="str">
            <v>PROVIS OPERATION</v>
          </cell>
          <cell r="B906" t="str">
            <v>MO - A</v>
          </cell>
          <cell r="D906" t="str">
            <v>RAMP HANDLING</v>
          </cell>
          <cell r="E906">
            <v>41746</v>
          </cell>
          <cell r="F906" t="str">
            <v>6140062</v>
          </cell>
          <cell r="G906" t="str">
            <v>ASTREO ABI PAMUNGKAS</v>
          </cell>
          <cell r="H906" t="str">
            <v>RAMP</v>
          </cell>
          <cell r="I906" t="str">
            <v>L</v>
          </cell>
          <cell r="S906" t="str">
            <v>PENGGANTI</v>
          </cell>
        </row>
        <row r="907">
          <cell r="A907" t="str">
            <v>PROVIS OPERATION</v>
          </cell>
          <cell r="B907" t="str">
            <v>MO - A</v>
          </cell>
          <cell r="D907" t="str">
            <v>RAMP HANDLING</v>
          </cell>
          <cell r="E907">
            <v>41594</v>
          </cell>
          <cell r="F907">
            <v>6140051</v>
          </cell>
          <cell r="G907" t="str">
            <v>BAYU WAHYUDIN</v>
          </cell>
          <cell r="H907" t="str">
            <v>RAMP</v>
          </cell>
          <cell r="I907" t="str">
            <v>L</v>
          </cell>
          <cell r="S907" t="str">
            <v>PENAMBAHAN</v>
          </cell>
        </row>
        <row r="908">
          <cell r="A908" t="str">
            <v>PROVIS OPERATION</v>
          </cell>
          <cell r="B908" t="str">
            <v>MO - A</v>
          </cell>
          <cell r="D908" t="str">
            <v>RAMP HANDLING CREW V</v>
          </cell>
          <cell r="E908">
            <v>40934</v>
          </cell>
          <cell r="F908" t="str">
            <v>6140014</v>
          </cell>
          <cell r="G908" t="str">
            <v>DAMAR PANJI HANDOKO</v>
          </cell>
          <cell r="H908" t="str">
            <v>RAMP</v>
          </cell>
          <cell r="I908" t="str">
            <v>L</v>
          </cell>
          <cell r="J908" t="str">
            <v>Jakarta, 19 AGUSTUS 1989</v>
          </cell>
          <cell r="N908" t="str">
            <v>ISLAM</v>
          </cell>
          <cell r="O908" t="str">
            <v>Jl.Flamboyan III/3 Rt.06 Rw.011 Pd.Indah Kuta Bumi Tangerang</v>
          </cell>
          <cell r="P908" t="str">
            <v>08568718829</v>
          </cell>
        </row>
        <row r="909">
          <cell r="A909" t="str">
            <v>PROVIS OPERATION</v>
          </cell>
          <cell r="B909" t="str">
            <v>MO - A</v>
          </cell>
          <cell r="D909" t="str">
            <v>RAMP HANDLING CREW V</v>
          </cell>
          <cell r="E909">
            <v>40366</v>
          </cell>
          <cell r="F909" t="str">
            <v>6140015</v>
          </cell>
          <cell r="G909" t="str">
            <v>DENI ARDIANSYAH</v>
          </cell>
          <cell r="H909" t="str">
            <v>RAMP</v>
          </cell>
          <cell r="I909" t="str">
            <v>L</v>
          </cell>
          <cell r="J909" t="str">
            <v>Tangerang, 19 SEPTEMBER 1986</v>
          </cell>
          <cell r="N909" t="str">
            <v>ISLAM</v>
          </cell>
          <cell r="O909" t="str">
            <v>Jl.Kp Besar Rt.06/03 Kec.Telugnaga Tangerang 15510</v>
          </cell>
          <cell r="P909" t="str">
            <v>08998744118</v>
          </cell>
        </row>
        <row r="910">
          <cell r="A910" t="str">
            <v>PROVIS OPERATION</v>
          </cell>
          <cell r="B910" t="str">
            <v>MO - A</v>
          </cell>
          <cell r="D910" t="str">
            <v>RAMP HANDLING</v>
          </cell>
          <cell r="E910">
            <v>41633</v>
          </cell>
          <cell r="F910" t="str">
            <v>6140059</v>
          </cell>
          <cell r="G910" t="str">
            <v>DHIKA RUDIANTO</v>
          </cell>
          <cell r="H910" t="str">
            <v>RAMP</v>
          </cell>
          <cell r="I910" t="str">
            <v>L</v>
          </cell>
          <cell r="S910" t="str">
            <v>PENGGANTI</v>
          </cell>
        </row>
        <row r="911">
          <cell r="A911" t="str">
            <v>PROVIS OPERATION</v>
          </cell>
          <cell r="B911" t="str">
            <v>MO - A</v>
          </cell>
          <cell r="D911" t="str">
            <v>RAMP HANDLING CREW V</v>
          </cell>
          <cell r="E911">
            <v>41290</v>
          </cell>
          <cell r="F911" t="str">
            <v>6140016</v>
          </cell>
          <cell r="G911" t="str">
            <v>DIMAS ADITIA</v>
          </cell>
          <cell r="H911" t="str">
            <v>RAMP</v>
          </cell>
          <cell r="I911" t="str">
            <v>L</v>
          </cell>
          <cell r="J911" t="str">
            <v>Tangerang, 12/19/1986</v>
          </cell>
          <cell r="S911" t="str">
            <v>PENAMBAHAN</v>
          </cell>
        </row>
        <row r="912">
          <cell r="A912" t="str">
            <v>PROVIS OPERATION</v>
          </cell>
          <cell r="B912" t="str">
            <v>MO - A</v>
          </cell>
          <cell r="C912" t="str">
            <v>DIKEMBALIKAN TMT 28 FEBRUARI 2015</v>
          </cell>
          <cell r="D912" t="str">
            <v>RAMP HANDLING</v>
          </cell>
          <cell r="E912">
            <v>41795</v>
          </cell>
          <cell r="F912" t="str">
            <v>6140063</v>
          </cell>
          <cell r="G912" t="str">
            <v>DODI CANDRA</v>
          </cell>
          <cell r="H912" t="str">
            <v>RAMP</v>
          </cell>
          <cell r="I912" t="str">
            <v>L</v>
          </cell>
          <cell r="S912" t="str">
            <v>PENGGANTI</v>
          </cell>
        </row>
        <row r="913">
          <cell r="A913" t="str">
            <v>PROVIS OPERATION</v>
          </cell>
          <cell r="B913" t="str">
            <v>MO - A</v>
          </cell>
          <cell r="D913" t="str">
            <v>RAMP HANDLING CREW III</v>
          </cell>
          <cell r="E913">
            <v>40444</v>
          </cell>
          <cell r="F913" t="str">
            <v>6140017</v>
          </cell>
          <cell r="G913" t="str">
            <v>FADILLAH KURNIASAH</v>
          </cell>
          <cell r="H913" t="str">
            <v>RAMP</v>
          </cell>
          <cell r="I913" t="str">
            <v>L</v>
          </cell>
          <cell r="J913" t="str">
            <v>Jakarta, 09 AGUSTUS 1988</v>
          </cell>
          <cell r="K913" t="str">
            <v>DANGEROUS GOODS, PED</v>
          </cell>
          <cell r="N913">
            <v>32364</v>
          </cell>
          <cell r="O913" t="str">
            <v>Jl.Utan Jati Selatan Rt.007/12 Kel. Kalideres Kec.Kalideres Jakarta Barat</v>
          </cell>
          <cell r="P913" t="str">
            <v>083874800376</v>
          </cell>
        </row>
        <row r="914">
          <cell r="A914" t="str">
            <v>PROVIS OPERATION</v>
          </cell>
          <cell r="B914" t="str">
            <v>MO - A</v>
          </cell>
          <cell r="D914" t="str">
            <v>RAMP HANDLING CREW V</v>
          </cell>
          <cell r="E914">
            <v>40934</v>
          </cell>
          <cell r="F914" t="str">
            <v>6140018</v>
          </cell>
          <cell r="G914" t="str">
            <v>FARIZ ZULFAKHRI WIBOWO</v>
          </cell>
          <cell r="H914" t="str">
            <v>RAMP</v>
          </cell>
          <cell r="I914" t="str">
            <v>L</v>
          </cell>
          <cell r="J914" t="str">
            <v>Jakarta, 11 JUNI 1992</v>
          </cell>
          <cell r="N914" t="str">
            <v>ISLAM</v>
          </cell>
          <cell r="O914" t="str">
            <v>GRIYA SANGIANG Mas Blok B6 No.3 RT.005/007 Kel.Gebang raya Kec.Periuk</v>
          </cell>
          <cell r="P914" t="str">
            <v>081311142734</v>
          </cell>
        </row>
        <row r="915">
          <cell r="A915" t="str">
            <v>PROVIS OPERATION</v>
          </cell>
          <cell r="B915" t="str">
            <v>MO - A</v>
          </cell>
          <cell r="D915" t="str">
            <v>RAMP HANDLING</v>
          </cell>
          <cell r="E915">
            <v>41178</v>
          </cell>
          <cell r="F915" t="str">
            <v>6140019</v>
          </cell>
          <cell r="G915" t="str">
            <v>HADI SOPALI</v>
          </cell>
          <cell r="H915" t="str">
            <v>RAMP</v>
          </cell>
          <cell r="I915" t="str">
            <v>L</v>
          </cell>
          <cell r="J915" t="str">
            <v>Tasikmalaya, 18 SEPTEMBER 1986</v>
          </cell>
          <cell r="N915" t="str">
            <v>ISLAM</v>
          </cell>
          <cell r="O915" t="str">
            <v>Komp Garuda Blok C9 /17 Kp.Melayu - Teluk naga - Tangerang</v>
          </cell>
          <cell r="P915" t="str">
            <v>087773309191</v>
          </cell>
        </row>
        <row r="916">
          <cell r="A916" t="str">
            <v>PROVIS OPERATION</v>
          </cell>
          <cell r="B916" t="str">
            <v>MO - A</v>
          </cell>
          <cell r="D916" t="str">
            <v>RAMP HANDLING</v>
          </cell>
          <cell r="E916">
            <v>40210</v>
          </cell>
          <cell r="F916" t="str">
            <v>6140085</v>
          </cell>
          <cell r="G916" t="str">
            <v>HANDOKO</v>
          </cell>
          <cell r="H916" t="str">
            <v>RAMP</v>
          </cell>
          <cell r="I916" t="str">
            <v>L</v>
          </cell>
          <cell r="J916" t="str">
            <v>Jakarta, 27-07-1978</v>
          </cell>
          <cell r="K916" t="str">
            <v>VN AIRLINES</v>
          </cell>
          <cell r="N916" t="str">
            <v>ISLAM</v>
          </cell>
          <cell r="O916" t="str">
            <v>KP.Mentengan Rt.004/003 no.34  Kemiri Muka ,Beji Depok 16423</v>
          </cell>
          <cell r="P916" t="str">
            <v>081380435577</v>
          </cell>
        </row>
        <row r="917">
          <cell r="A917" t="str">
            <v>PROVIS OPERATION</v>
          </cell>
          <cell r="B917" t="str">
            <v>MO - A</v>
          </cell>
          <cell r="D917" t="str">
            <v>RAMP HANDLING CREW I</v>
          </cell>
          <cell r="E917">
            <v>40392</v>
          </cell>
          <cell r="F917" t="str">
            <v>6140020</v>
          </cell>
          <cell r="G917" t="str">
            <v>HARRY SAPUTRA</v>
          </cell>
          <cell r="H917" t="str">
            <v>RAMP</v>
          </cell>
          <cell r="I917" t="str">
            <v>L</v>
          </cell>
          <cell r="J917" t="str">
            <v>Padang, 09 SEPTEMBER 1983</v>
          </cell>
          <cell r="N917" t="str">
            <v>ISLAM</v>
          </cell>
          <cell r="O917" t="str">
            <v>Jl.Villa Bekasi Indah I Blok H2 No.1 Tambun Bekasi 17510</v>
          </cell>
          <cell r="P917" t="str">
            <v>021-95229983</v>
          </cell>
        </row>
        <row r="918">
          <cell r="A918" t="str">
            <v>PROVIS OPERATION</v>
          </cell>
          <cell r="B918" t="str">
            <v>MO - A</v>
          </cell>
          <cell r="D918" t="str">
            <v>RAMP HANDLING</v>
          </cell>
          <cell r="E918">
            <v>41456</v>
          </cell>
          <cell r="F918">
            <v>6140049</v>
          </cell>
          <cell r="G918" t="str">
            <v>HERIAWAN GINTING</v>
          </cell>
          <cell r="H918" t="str">
            <v>RAMP</v>
          </cell>
          <cell r="I918" t="str">
            <v>L</v>
          </cell>
          <cell r="S918" t="str">
            <v>PENAMBAHAN</v>
          </cell>
        </row>
        <row r="919">
          <cell r="A919" t="str">
            <v>PROVIS OPERATION</v>
          </cell>
          <cell r="B919" t="str">
            <v>MO - A</v>
          </cell>
          <cell r="D919" t="str">
            <v>RAMP HANDLING</v>
          </cell>
          <cell r="E919" t="str">
            <v>01.02.08</v>
          </cell>
          <cell r="F919">
            <v>6140232</v>
          </cell>
          <cell r="G919" t="str">
            <v>IDRIS</v>
          </cell>
          <cell r="H919" t="str">
            <v>RAMP</v>
          </cell>
          <cell r="I919" t="str">
            <v>L</v>
          </cell>
          <cell r="S919" t="str">
            <v>PERALIHAN</v>
          </cell>
        </row>
        <row r="920">
          <cell r="A920" t="str">
            <v>PROVIS OPERATION</v>
          </cell>
          <cell r="B920" t="str">
            <v>MO - A</v>
          </cell>
          <cell r="D920" t="str">
            <v>RAMP HANDLING</v>
          </cell>
          <cell r="E920">
            <v>41605</v>
          </cell>
          <cell r="F920">
            <v>6140055</v>
          </cell>
          <cell r="G920" t="str">
            <v>IKHSAN PRATAMA</v>
          </cell>
          <cell r="H920" t="str">
            <v>RAMP</v>
          </cell>
          <cell r="I920" t="str">
            <v>L</v>
          </cell>
          <cell r="S920" t="str">
            <v>PENGGANTI</v>
          </cell>
        </row>
        <row r="921">
          <cell r="A921" t="str">
            <v>PROVIS OPERATION</v>
          </cell>
          <cell r="B921" t="str">
            <v>MO - A</v>
          </cell>
          <cell r="D921" t="str">
            <v>RAMP HANDLING</v>
          </cell>
          <cell r="E921">
            <v>41620</v>
          </cell>
          <cell r="F921">
            <v>6140057</v>
          </cell>
          <cell r="G921" t="str">
            <v>ILHAM FADIL ISLAMI</v>
          </cell>
          <cell r="H921" t="str">
            <v>RAMP</v>
          </cell>
          <cell r="I921" t="str">
            <v>L</v>
          </cell>
          <cell r="S921" t="str">
            <v>PENGGANTI</v>
          </cell>
        </row>
        <row r="922">
          <cell r="A922" t="str">
            <v>PROVIS OPERATION</v>
          </cell>
          <cell r="B922" t="str">
            <v>MO - A</v>
          </cell>
          <cell r="D922" t="str">
            <v>RAMP HANDLING</v>
          </cell>
          <cell r="E922">
            <v>40383</v>
          </cell>
          <cell r="F922">
            <v>6140225</v>
          </cell>
          <cell r="G922" t="str">
            <v>JATI KUSUMA</v>
          </cell>
          <cell r="H922" t="str">
            <v>RAMP</v>
          </cell>
          <cell r="I922" t="str">
            <v>L</v>
          </cell>
          <cell r="J922" t="str">
            <v>Jakarta, 30-05-1981</v>
          </cell>
          <cell r="N922" t="str">
            <v>ISLAM</v>
          </cell>
          <cell r="O922" t="str">
            <v>Jl.Andara Dalam Gg.Masjid Rt.02/01 Pangkalan Jati Baru Kec.Limo Depok</v>
          </cell>
          <cell r="P922" t="str">
            <v>91463908</v>
          </cell>
          <cell r="Q922" t="str">
            <v>Single</v>
          </cell>
        </row>
        <row r="923">
          <cell r="A923" t="str">
            <v>PROVIS OPERATION</v>
          </cell>
          <cell r="B923" t="str">
            <v>MO - A</v>
          </cell>
          <cell r="C923" t="str">
            <v>tmt 1 okt 2014</v>
          </cell>
          <cell r="D923" t="str">
            <v>RAMP HANDLING CREW III</v>
          </cell>
          <cell r="E923" t="str">
            <v>18.01.11</v>
          </cell>
          <cell r="F923">
            <v>6140223</v>
          </cell>
          <cell r="G923" t="str">
            <v>MIFTAHUS SURURI</v>
          </cell>
          <cell r="H923" t="str">
            <v>RAMP</v>
          </cell>
          <cell r="I923" t="str">
            <v>L</v>
          </cell>
          <cell r="J923" t="str">
            <v>Jakarta, 13/03/1986</v>
          </cell>
          <cell r="L923" t="str">
            <v>BL.0060634/AVSEC/DKP/II/2012</v>
          </cell>
          <cell r="Q923" t="str">
            <v>Menikah</v>
          </cell>
        </row>
        <row r="924">
          <cell r="A924" t="str">
            <v>PROVIS OPERATION</v>
          </cell>
          <cell r="B924" t="str">
            <v>MO - A</v>
          </cell>
          <cell r="D924" t="str">
            <v>RAMP HANDLING VI</v>
          </cell>
          <cell r="E924">
            <v>41290</v>
          </cell>
          <cell r="F924" t="str">
            <v>6140022</v>
          </cell>
          <cell r="G924" t="str">
            <v>MACHMUDIN</v>
          </cell>
          <cell r="H924" t="str">
            <v>RAMP</v>
          </cell>
          <cell r="I924" t="str">
            <v>L</v>
          </cell>
          <cell r="J924" t="str">
            <v>Jakarta, 12/24/1984</v>
          </cell>
          <cell r="S924" t="str">
            <v>PENAMBAHAN</v>
          </cell>
        </row>
        <row r="925">
          <cell r="A925" t="str">
            <v>PROVIS OPERATION</v>
          </cell>
          <cell r="B925" t="str">
            <v>MO - A</v>
          </cell>
          <cell r="D925" t="str">
            <v>RAMP HANDLING</v>
          </cell>
          <cell r="E925">
            <v>41352</v>
          </cell>
          <cell r="F925" t="str">
            <v>6140042</v>
          </cell>
          <cell r="G925" t="str">
            <v>MOCHMAD AFRIZAL</v>
          </cell>
          <cell r="H925" t="str">
            <v>RAMP</v>
          </cell>
          <cell r="I925" t="str">
            <v>L</v>
          </cell>
          <cell r="S925" t="str">
            <v>PENAMBAHAN</v>
          </cell>
        </row>
        <row r="926">
          <cell r="A926" t="str">
            <v>PROVIS OPERATION</v>
          </cell>
          <cell r="B926" t="str">
            <v>MO - A</v>
          </cell>
          <cell r="D926" t="str">
            <v>RAMP HANDLING CREW VII</v>
          </cell>
          <cell r="E926">
            <v>40934</v>
          </cell>
          <cell r="F926" t="str">
            <v>6140023</v>
          </cell>
          <cell r="G926" t="str">
            <v>MUHAMMAD ANNUM FIRDAUS</v>
          </cell>
          <cell r="H926" t="str">
            <v>RAMP</v>
          </cell>
          <cell r="I926" t="str">
            <v>L</v>
          </cell>
          <cell r="J926" t="str">
            <v>Lampung, 27 AGUSTUS 1993</v>
          </cell>
          <cell r="N926" t="str">
            <v>ISLAM</v>
          </cell>
          <cell r="O926" t="str">
            <v>Dusun III Desa Suka raja Tiga Kec.Marga Tiga Lampung Timur</v>
          </cell>
          <cell r="P926" t="str">
            <v>087780074475</v>
          </cell>
        </row>
        <row r="927">
          <cell r="A927" t="str">
            <v>PROVIS OPERATION</v>
          </cell>
          <cell r="B927" t="str">
            <v>MO - A</v>
          </cell>
          <cell r="D927" t="str">
            <v>RAMP HANDLING</v>
          </cell>
          <cell r="E927">
            <v>41626</v>
          </cell>
          <cell r="F927">
            <v>6140231</v>
          </cell>
          <cell r="G927" t="str">
            <v>MUHAMMAD AZHAR SUWAEDI</v>
          </cell>
          <cell r="H927" t="str">
            <v>RAMP</v>
          </cell>
          <cell r="I927" t="str">
            <v>L</v>
          </cell>
          <cell r="Q927" t="str">
            <v>Single</v>
          </cell>
          <cell r="S927" t="str">
            <v>PENAMBAHAN</v>
          </cell>
        </row>
        <row r="928">
          <cell r="A928" t="str">
            <v>PROVIS OPERATION</v>
          </cell>
          <cell r="B928" t="str">
            <v>MO - A</v>
          </cell>
          <cell r="D928" t="str">
            <v>RAMP HANDLING CREW IV</v>
          </cell>
          <cell r="E928">
            <v>40934</v>
          </cell>
          <cell r="F928" t="str">
            <v>6140024</v>
          </cell>
          <cell r="G928" t="str">
            <v>MUHAMMAD NAUFAL</v>
          </cell>
          <cell r="H928" t="str">
            <v>RAMP</v>
          </cell>
          <cell r="I928" t="str">
            <v>L</v>
          </cell>
          <cell r="J928" t="str">
            <v>Jakarta, 7 JUNI 1991</v>
          </cell>
          <cell r="N928" t="str">
            <v>ISLAM</v>
          </cell>
          <cell r="O928" t="str">
            <v>Jl.Cempaka Bawah Rt.016 Rw.01 No.2 Tomang Jakarta Barat</v>
          </cell>
          <cell r="P928" t="str">
            <v>021-60889556</v>
          </cell>
        </row>
        <row r="929">
          <cell r="A929" t="str">
            <v>PROVIS OPERATION</v>
          </cell>
          <cell r="B929" t="str">
            <v>MO - A</v>
          </cell>
          <cell r="D929" t="str">
            <v>RAMP HANDLING CREW VI</v>
          </cell>
          <cell r="E929">
            <v>40934</v>
          </cell>
          <cell r="F929" t="str">
            <v>6140026</v>
          </cell>
          <cell r="G929" t="str">
            <v>MUHAMMAD RANDY AGUSTIN</v>
          </cell>
          <cell r="H929" t="str">
            <v>RAMP</v>
          </cell>
          <cell r="I929" t="str">
            <v>L</v>
          </cell>
          <cell r="J929" t="str">
            <v>Jakarta, 4 AGUSTUS 1990</v>
          </cell>
          <cell r="N929" t="str">
            <v>ISLAM</v>
          </cell>
          <cell r="O929" t="str">
            <v>JL.Dahlia II Blok JR . V Rt.07 Rw.06 Bumi Indah Tahap IV Pasar Kemir Kab.Tangerang</v>
          </cell>
          <cell r="P929" t="str">
            <v>087809032584</v>
          </cell>
        </row>
        <row r="930">
          <cell r="A930" t="str">
            <v>PROVIS OPERATION</v>
          </cell>
          <cell r="B930" t="str">
            <v>MO - A</v>
          </cell>
          <cell r="D930" t="str">
            <v>RAMP HANDLING CREW VI</v>
          </cell>
          <cell r="E930">
            <v>40846</v>
          </cell>
          <cell r="F930" t="str">
            <v>6140027</v>
          </cell>
          <cell r="G930" t="str">
            <v>MUHASAN</v>
          </cell>
          <cell r="H930" t="str">
            <v>RAMP</v>
          </cell>
          <cell r="I930" t="str">
            <v>L</v>
          </cell>
          <cell r="J930" t="str">
            <v>Tangerang, 19 APRIL 1991</v>
          </cell>
          <cell r="N930" t="str">
            <v>ISLAM</v>
          </cell>
          <cell r="O930" t="str">
            <v>Bojong Renged Rt. 003/001 Teluknaga TANGERANG</v>
          </cell>
          <cell r="P930" t="str">
            <v>08561524524</v>
          </cell>
        </row>
        <row r="931">
          <cell r="A931" t="str">
            <v>PROVIS OPERATION</v>
          </cell>
          <cell r="B931" t="str">
            <v>MO - A</v>
          </cell>
          <cell r="D931" t="str">
            <v>RAMP HANDLING CREW VII</v>
          </cell>
          <cell r="E931">
            <v>40934</v>
          </cell>
          <cell r="F931" t="str">
            <v>6140028</v>
          </cell>
          <cell r="G931" t="str">
            <v>PARLIN</v>
          </cell>
          <cell r="H931" t="str">
            <v>RAMP</v>
          </cell>
          <cell r="I931" t="str">
            <v>L</v>
          </cell>
          <cell r="J931" t="str">
            <v>Jakarta, 2 JANUARI 1990</v>
          </cell>
          <cell r="N931" t="str">
            <v>KRISTEN</v>
          </cell>
          <cell r="O931" t="str">
            <v>Jl.Peta Barat Kp.Gombol Paya Rt.01 Rw.13 Kali deres Jakarta Barat</v>
          </cell>
        </row>
        <row r="932">
          <cell r="A932" t="str">
            <v>PROVIS OPERATION</v>
          </cell>
          <cell r="B932" t="str">
            <v>MO - A</v>
          </cell>
          <cell r="D932" t="str">
            <v>RAMP HANDLING CREW III</v>
          </cell>
          <cell r="E932">
            <v>40366</v>
          </cell>
          <cell r="F932" t="str">
            <v>6140221</v>
          </cell>
          <cell r="G932" t="str">
            <v>RAHMAT SULAIMAN</v>
          </cell>
          <cell r="H932" t="str">
            <v>RAMP</v>
          </cell>
          <cell r="I932" t="str">
            <v>L</v>
          </cell>
          <cell r="N932" t="str">
            <v>ISLAM</v>
          </cell>
        </row>
        <row r="933">
          <cell r="A933" t="str">
            <v>PROVIS OPERATION</v>
          </cell>
          <cell r="B933" t="str">
            <v>MO - A</v>
          </cell>
          <cell r="D933" t="str">
            <v>RAMP HANDLING CREW VII</v>
          </cell>
          <cell r="E933">
            <v>40934</v>
          </cell>
          <cell r="F933" t="str">
            <v>6140029</v>
          </cell>
          <cell r="G933" t="str">
            <v>RAMADHAN DEWANGGA</v>
          </cell>
          <cell r="H933" t="str">
            <v>RAMP</v>
          </cell>
          <cell r="I933" t="str">
            <v>L</v>
          </cell>
          <cell r="J933" t="str">
            <v>Bandar Lampung, 23 MARET 1992</v>
          </cell>
          <cell r="N933" t="str">
            <v>ISLAM</v>
          </cell>
          <cell r="O933" t="str">
            <v>Jl.Banteng No.25 Rt.04 Rw.02 Kel.Hadimulyo Timur Kec.Metro Pusat Kab.Kota Metro Lampung Tengah</v>
          </cell>
          <cell r="P933" t="str">
            <v>081928287485</v>
          </cell>
        </row>
        <row r="934">
          <cell r="A934" t="str">
            <v>PROVIS OPERATION</v>
          </cell>
          <cell r="B934" t="str">
            <v>MO - A</v>
          </cell>
          <cell r="D934" t="str">
            <v>RAMP HANDLING</v>
          </cell>
          <cell r="E934">
            <v>41178</v>
          </cell>
          <cell r="F934" t="str">
            <v>6140043</v>
          </cell>
          <cell r="G934" t="str">
            <v>RATIH SETYO PUTRI</v>
          </cell>
          <cell r="H934" t="str">
            <v>RAMP</v>
          </cell>
          <cell r="I934" t="str">
            <v>P</v>
          </cell>
          <cell r="J934" t="str">
            <v>Wonogiri, 15 APRIL 1993</v>
          </cell>
          <cell r="N934" t="str">
            <v>ISLAM</v>
          </cell>
          <cell r="O934" t="str">
            <v>Miri RT.003/001 Desa Gedawung Kec.Kismantoro Kab.Wonogiri</v>
          </cell>
          <cell r="P934" t="str">
            <v>087753999500</v>
          </cell>
        </row>
        <row r="935">
          <cell r="A935" t="str">
            <v>PROVIS OPERATION</v>
          </cell>
          <cell r="B935" t="str">
            <v>MO - A</v>
          </cell>
          <cell r="D935" t="str">
            <v>RAMP HANDLING CREW IV</v>
          </cell>
          <cell r="E935">
            <v>40934</v>
          </cell>
          <cell r="F935" t="str">
            <v>6140030</v>
          </cell>
          <cell r="G935" t="str">
            <v>RIDHO HANDANI</v>
          </cell>
          <cell r="H935" t="str">
            <v>RAMP</v>
          </cell>
          <cell r="I935" t="str">
            <v>L</v>
          </cell>
          <cell r="J935" t="str">
            <v>Medan, 24 APRIL 1994</v>
          </cell>
          <cell r="N935" t="str">
            <v>ISLAM</v>
          </cell>
          <cell r="O935" t="str">
            <v>Jl.Sakti Lubis Gg.Bali No.55 A</v>
          </cell>
          <cell r="P935" t="str">
            <v>08192093829</v>
          </cell>
        </row>
        <row r="936">
          <cell r="A936" t="str">
            <v>PROVIS OPERATION</v>
          </cell>
          <cell r="B936" t="str">
            <v>MO - A</v>
          </cell>
          <cell r="C936" t="str">
            <v>DIKEMBALIKAN TMT 28 FEBRUARI 2015</v>
          </cell>
          <cell r="D936" t="str">
            <v>RAMP HANDLING</v>
          </cell>
          <cell r="E936">
            <v>41598</v>
          </cell>
          <cell r="F936">
            <v>6140236</v>
          </cell>
          <cell r="G936" t="str">
            <v>RIEVAL ERLANGGA WIJANARKO</v>
          </cell>
          <cell r="H936" t="str">
            <v>RAMP</v>
          </cell>
          <cell r="I936" t="str">
            <v>L</v>
          </cell>
          <cell r="S936" t="str">
            <v xml:space="preserve">PENGGANTI </v>
          </cell>
        </row>
        <row r="937">
          <cell r="A937" t="str">
            <v>PROVIS OPERATION</v>
          </cell>
          <cell r="B937" t="str">
            <v>MO - A</v>
          </cell>
          <cell r="D937" t="str">
            <v>RAMP HANDLING</v>
          </cell>
          <cell r="E937">
            <v>41605</v>
          </cell>
          <cell r="F937">
            <v>6140056</v>
          </cell>
          <cell r="G937" t="str">
            <v>RULI ILMAN</v>
          </cell>
          <cell r="H937" t="str">
            <v>RAMP</v>
          </cell>
          <cell r="I937" t="str">
            <v>L</v>
          </cell>
          <cell r="S937" t="str">
            <v>PENGGANTI</v>
          </cell>
        </row>
        <row r="938">
          <cell r="A938" t="str">
            <v>PROVIS OPERATION</v>
          </cell>
          <cell r="B938" t="str">
            <v>MO - A</v>
          </cell>
          <cell r="D938" t="str">
            <v>RAMP HANDLING CREW II</v>
          </cell>
          <cell r="E938">
            <v>40392</v>
          </cell>
          <cell r="F938" t="str">
            <v>6140031</v>
          </cell>
          <cell r="G938" t="str">
            <v>RUSLANI</v>
          </cell>
          <cell r="H938" t="str">
            <v>RAMP</v>
          </cell>
          <cell r="I938" t="str">
            <v>L</v>
          </cell>
          <cell r="J938" t="str">
            <v>Tangerang, 14 DESEMBER 1986</v>
          </cell>
          <cell r="N938" t="str">
            <v>ISLAM</v>
          </cell>
          <cell r="O938" t="str">
            <v>Jl.KH.M Hasan Kp.Rawa Lini Rt.01/07 Teluknaga Tangerang Banten</v>
          </cell>
          <cell r="P938" t="str">
            <v>08989196829</v>
          </cell>
        </row>
        <row r="939">
          <cell r="A939" t="str">
            <v>PROVIS OPERATION</v>
          </cell>
          <cell r="B939" t="str">
            <v>MO - A</v>
          </cell>
          <cell r="D939" t="str">
            <v>GL RAMP HANDLING CREW II</v>
          </cell>
          <cell r="E939">
            <v>40392</v>
          </cell>
          <cell r="F939" t="str">
            <v>6140032</v>
          </cell>
          <cell r="G939" t="str">
            <v>SAEPUDIN</v>
          </cell>
          <cell r="H939" t="str">
            <v>RAMP</v>
          </cell>
          <cell r="I939" t="str">
            <v>L</v>
          </cell>
          <cell r="J939" t="str">
            <v>Tangerang, 26 APRIL 1986</v>
          </cell>
          <cell r="N939" t="str">
            <v>ISLAM</v>
          </cell>
          <cell r="O939" t="str">
            <v>Jl.Raya Pakuhaji Ds.Kayu Agung Pisangan Rt.01/02 Sepatan Tangerang</v>
          </cell>
          <cell r="P939" t="str">
            <v>021-94045701</v>
          </cell>
        </row>
        <row r="940">
          <cell r="A940" t="str">
            <v>PROVIS OPERATION</v>
          </cell>
          <cell r="B940" t="str">
            <v>MO - A</v>
          </cell>
          <cell r="D940" t="str">
            <v>RAMP HANDLING CREW II</v>
          </cell>
          <cell r="E940">
            <v>40310</v>
          </cell>
          <cell r="F940" t="str">
            <v>6140033</v>
          </cell>
          <cell r="G940" t="str">
            <v>SAFANDY IMAM SANTOSO</v>
          </cell>
          <cell r="H940" t="str">
            <v>RAMP</v>
          </cell>
          <cell r="I940" t="str">
            <v>L</v>
          </cell>
          <cell r="J940" t="str">
            <v>Jakarta, 02 MARET 1986</v>
          </cell>
          <cell r="N940" t="str">
            <v>ISLAM</v>
          </cell>
          <cell r="O940" t="str">
            <v xml:space="preserve">Jl.Peta Barat Rt.006/08 No.85 Kel.Pegadungan Kalideres </v>
          </cell>
          <cell r="P940" t="str">
            <v>021-97882866</v>
          </cell>
        </row>
        <row r="941">
          <cell r="A941" t="str">
            <v>PROVIS OPERATION</v>
          </cell>
          <cell r="B941" t="str">
            <v>MO - A</v>
          </cell>
          <cell r="D941" t="str">
            <v>RAMP HANDLING</v>
          </cell>
          <cell r="E941">
            <v>41621</v>
          </cell>
          <cell r="F941">
            <v>6140058</v>
          </cell>
          <cell r="G941" t="str">
            <v>SISKA PUSPITA SARI</v>
          </cell>
          <cell r="H941" t="str">
            <v>RAMP</v>
          </cell>
          <cell r="I941" t="str">
            <v>P</v>
          </cell>
          <cell r="S941" t="str">
            <v>PENGGANTI</v>
          </cell>
        </row>
        <row r="942">
          <cell r="A942" t="str">
            <v>PROVIS OPERATION</v>
          </cell>
          <cell r="B942" t="str">
            <v>MO - A</v>
          </cell>
          <cell r="D942" t="str">
            <v>RAMP HANDLING CREW III</v>
          </cell>
          <cell r="E942">
            <v>40392</v>
          </cell>
          <cell r="F942" t="str">
            <v>6140035</v>
          </cell>
          <cell r="G942" t="str">
            <v>SUHARDI</v>
          </cell>
          <cell r="H942" t="str">
            <v>RAMP</v>
          </cell>
          <cell r="I942" t="str">
            <v>L</v>
          </cell>
          <cell r="J942" t="str">
            <v>Tangerang, 07 NOVEMBER 1982</v>
          </cell>
          <cell r="N942" t="str">
            <v>ISLAM</v>
          </cell>
          <cell r="O942" t="str">
            <v>Kp.PabuaranLeutik Ds.Buaran Jati Rt.02/05 Kec.Sukadiri Tangerang Banten</v>
          </cell>
          <cell r="P942" t="str">
            <v>021-94683960</v>
          </cell>
        </row>
        <row r="943">
          <cell r="A943" t="str">
            <v>PROVIS OPERATION</v>
          </cell>
          <cell r="B943" t="str">
            <v>MO - A</v>
          </cell>
          <cell r="D943" t="str">
            <v>RAMP HANDLING CREW I</v>
          </cell>
          <cell r="E943">
            <v>40364</v>
          </cell>
          <cell r="F943" t="str">
            <v>6140036</v>
          </cell>
          <cell r="G943" t="str">
            <v>SUWARDI</v>
          </cell>
          <cell r="H943" t="str">
            <v>RAMP</v>
          </cell>
          <cell r="I943" t="str">
            <v>L</v>
          </cell>
          <cell r="J943" t="str">
            <v>Tangerang, 15 SEPTEMBER 1973</v>
          </cell>
          <cell r="K943" t="str">
            <v>PED</v>
          </cell>
          <cell r="N943" t="str">
            <v>ISLAM</v>
          </cell>
          <cell r="O943" t="str">
            <v>Sindang Sari Rt.02/03 kel Mekarsari Nelgasari Tangerang</v>
          </cell>
          <cell r="P943" t="str">
            <v>90614083</v>
          </cell>
        </row>
        <row r="944">
          <cell r="A944" t="str">
            <v>PROVIS OPERATION</v>
          </cell>
          <cell r="B944" t="str">
            <v>MO - A</v>
          </cell>
          <cell r="D944" t="str">
            <v>RAMP HANDLING CREW IV</v>
          </cell>
          <cell r="E944">
            <v>40392</v>
          </cell>
          <cell r="F944" t="str">
            <v>6140037</v>
          </cell>
          <cell r="G944" t="str">
            <v>TEGUH HARDIANTARA</v>
          </cell>
          <cell r="H944" t="str">
            <v>RAMP</v>
          </cell>
          <cell r="I944" t="str">
            <v>L</v>
          </cell>
          <cell r="J944" t="str">
            <v>Tangerang, 26 OKTOBER 1986</v>
          </cell>
          <cell r="K944" t="str">
            <v>PED</v>
          </cell>
          <cell r="N944" t="str">
            <v>ISLAM</v>
          </cell>
          <cell r="O944" t="str">
            <v>KP.Benda Baru Rt.01/06 Rawa Rengas No.25 Kosambi Tangerang 15212</v>
          </cell>
          <cell r="P944" t="str">
            <v>085888819458</v>
          </cell>
        </row>
        <row r="945">
          <cell r="A945" t="str">
            <v>PROVIS OPERATION</v>
          </cell>
          <cell r="B945" t="str">
            <v>MO - A</v>
          </cell>
          <cell r="D945" t="str">
            <v>RAMP HANDLING CREW III</v>
          </cell>
          <cell r="E945">
            <v>39173</v>
          </cell>
          <cell r="F945" t="str">
            <v>6140006</v>
          </cell>
          <cell r="G945" t="str">
            <v>TJATJA JUHARSAH</v>
          </cell>
          <cell r="H945" t="str">
            <v>RAMP</v>
          </cell>
          <cell r="I945" t="str">
            <v>L</v>
          </cell>
          <cell r="J945" t="str">
            <v>Jakarta, 28 JANUARI 1969</v>
          </cell>
          <cell r="N945" t="str">
            <v>ISLAM</v>
          </cell>
          <cell r="O945" t="str">
            <v>Jl.Cempaka Baru Kemayoran Jakarta Pusat</v>
          </cell>
          <cell r="P945" t="str">
            <v>081586994899</v>
          </cell>
        </row>
        <row r="946">
          <cell r="A946" t="str">
            <v>PROVIS OPERATION</v>
          </cell>
          <cell r="B946" t="str">
            <v>MO - A</v>
          </cell>
          <cell r="C946" t="str">
            <v>tmt 1 okt 2014</v>
          </cell>
          <cell r="D946" t="str">
            <v>RAMP HANDLING CREW II</v>
          </cell>
          <cell r="E946" t="str">
            <v>01.07.12</v>
          </cell>
          <cell r="F946">
            <v>6140222</v>
          </cell>
          <cell r="G946" t="str">
            <v xml:space="preserve">WISNU </v>
          </cell>
          <cell r="H946" t="str">
            <v>RAMP</v>
          </cell>
          <cell r="I946" t="str">
            <v>L</v>
          </cell>
          <cell r="J946" t="str">
            <v>Jakarta, 27.05.92</v>
          </cell>
          <cell r="L946" t="str">
            <v>Nomor :00168/ASB1/DKP/IV/2012</v>
          </cell>
          <cell r="O946" t="str">
            <v>Jl. Palasari aweuy Utara RT. 03/06, Sukakarya, Warudoyong, Sukabumi</v>
          </cell>
          <cell r="P946" t="str">
            <v>081918408102</v>
          </cell>
          <cell r="Q946" t="str">
            <v>Single</v>
          </cell>
        </row>
        <row r="947">
          <cell r="A947" t="str">
            <v>PROVIS OPERATION</v>
          </cell>
          <cell r="B947" t="str">
            <v>MO - A</v>
          </cell>
          <cell r="D947" t="str">
            <v>RAMP HANDLING CREW V</v>
          </cell>
          <cell r="E947">
            <v>40934</v>
          </cell>
          <cell r="F947" t="str">
            <v>6140040</v>
          </cell>
          <cell r="G947" t="str">
            <v>YOGI ADI SAPUTRA</v>
          </cell>
          <cell r="H947" t="str">
            <v>RAMP</v>
          </cell>
          <cell r="I947" t="str">
            <v>L</v>
          </cell>
          <cell r="J947" t="str">
            <v>Lampung, 7 OKTOBER 1992</v>
          </cell>
          <cell r="N947" t="str">
            <v>ISLAM</v>
          </cell>
          <cell r="O947" t="str">
            <v>Dusun I Rt.03 Rw.01 Muara Aman Bukit Kemuning</v>
          </cell>
          <cell r="P947" t="str">
            <v>081997189397</v>
          </cell>
        </row>
        <row r="948">
          <cell r="A948" t="str">
            <v>PROVIS OPERATION</v>
          </cell>
          <cell r="B948" t="str">
            <v>MO - A</v>
          </cell>
          <cell r="C948" t="str">
            <v>01 MARET RESIGN</v>
          </cell>
          <cell r="D948" t="str">
            <v>RAMP HANDLING</v>
          </cell>
          <cell r="E948">
            <v>41283</v>
          </cell>
          <cell r="F948" t="str">
            <v>6140041</v>
          </cell>
          <cell r="G948" t="str">
            <v>YULFIKA HADY PURNAMA</v>
          </cell>
          <cell r="H948" t="str">
            <v>RAMP</v>
          </cell>
          <cell r="I948" t="str">
            <v>L</v>
          </cell>
          <cell r="J948" t="str">
            <v>Batam, 4/27/1993</v>
          </cell>
          <cell r="S948" t="str">
            <v>PENGGANTI</v>
          </cell>
        </row>
        <row r="949">
          <cell r="A949" t="str">
            <v>PROVIS OPERATION</v>
          </cell>
          <cell r="B949" t="str">
            <v>MO - A</v>
          </cell>
          <cell r="D949" t="str">
            <v>RAMP HANDLING</v>
          </cell>
          <cell r="E949">
            <v>41594</v>
          </cell>
          <cell r="F949">
            <v>6140053</v>
          </cell>
          <cell r="G949" t="str">
            <v>ZAHIR</v>
          </cell>
          <cell r="H949" t="str">
            <v>RAMP</v>
          </cell>
          <cell r="I949" t="str">
            <v>L</v>
          </cell>
          <cell r="S949" t="str">
            <v>PENAMBAHAN</v>
          </cell>
        </row>
        <row r="950">
          <cell r="A950" t="str">
            <v>PROVIS OPERATION</v>
          </cell>
          <cell r="B950" t="str">
            <v>MO - A</v>
          </cell>
          <cell r="D950" t="str">
            <v>RAMP HANDLING</v>
          </cell>
          <cell r="E950">
            <v>41998</v>
          </cell>
          <cell r="F950">
            <v>6140241</v>
          </cell>
          <cell r="G950" t="str">
            <v>RIZKY OCTA NURAINI</v>
          </cell>
          <cell r="H950" t="str">
            <v>RAMP</v>
          </cell>
          <cell r="I950" t="str">
            <v>L</v>
          </cell>
          <cell r="S950" t="str">
            <v>PENGGANTIAN</v>
          </cell>
        </row>
        <row r="951">
          <cell r="A951" t="str">
            <v>PROVIS OPERATION</v>
          </cell>
          <cell r="B951" t="str">
            <v>MO - A</v>
          </cell>
          <cell r="D951" t="str">
            <v>RAMP HANDLING</v>
          </cell>
          <cell r="E951">
            <v>41998</v>
          </cell>
          <cell r="F951">
            <v>6140239</v>
          </cell>
          <cell r="G951" t="str">
            <v>RISKI AMALIA RAHAYU</v>
          </cell>
          <cell r="H951" t="str">
            <v>RAMP</v>
          </cell>
          <cell r="I951" t="str">
            <v>P</v>
          </cell>
          <cell r="S951" t="str">
            <v>PENGGANTIAN</v>
          </cell>
        </row>
        <row r="952">
          <cell r="A952" t="str">
            <v>PROVIS OPERATION</v>
          </cell>
          <cell r="B952" t="str">
            <v>MO - A</v>
          </cell>
          <cell r="D952" t="str">
            <v>RAMP HANDLING</v>
          </cell>
          <cell r="E952">
            <v>41998</v>
          </cell>
          <cell r="F952">
            <v>6140240</v>
          </cell>
          <cell r="G952" t="str">
            <v>ARDHA MARGANEGARA</v>
          </cell>
          <cell r="H952" t="str">
            <v>RAMP</v>
          </cell>
          <cell r="I952" t="str">
            <v>L</v>
          </cell>
          <cell r="S952" t="str">
            <v>PENGGANTIAN</v>
          </cell>
        </row>
        <row r="953">
          <cell r="A953" t="str">
            <v>PROVIS OPERATION</v>
          </cell>
          <cell r="B953" t="str">
            <v>MO - A</v>
          </cell>
          <cell r="D953" t="str">
            <v>RAMP HANDLING</v>
          </cell>
          <cell r="E953">
            <v>41983</v>
          </cell>
          <cell r="F953">
            <v>6140238</v>
          </cell>
          <cell r="G953" t="str">
            <v>JAMES DONAL</v>
          </cell>
          <cell r="H953" t="str">
            <v>RAMP</v>
          </cell>
          <cell r="I953" t="str">
            <v>L</v>
          </cell>
          <cell r="S953" t="str">
            <v>PENGGANTIAN</v>
          </cell>
        </row>
        <row r="954">
          <cell r="A954" t="str">
            <v>PROVIS OPERATION</v>
          </cell>
          <cell r="B954" t="str">
            <v>MO - A</v>
          </cell>
          <cell r="D954" t="str">
            <v>RAMP HANDLING</v>
          </cell>
          <cell r="E954">
            <v>42026</v>
          </cell>
          <cell r="F954">
            <v>6150001</v>
          </cell>
          <cell r="G954" t="str">
            <v>I PUTU NOVA ANDIKA PRATAMA</v>
          </cell>
          <cell r="H954" t="str">
            <v>RAMP</v>
          </cell>
          <cell r="I954" t="str">
            <v>L</v>
          </cell>
          <cell r="S954" t="str">
            <v>PENGGANTIAN</v>
          </cell>
        </row>
        <row r="955">
          <cell r="A955" t="str">
            <v>PROVIS OPERATION</v>
          </cell>
          <cell r="B955" t="str">
            <v>MO - A</v>
          </cell>
          <cell r="D955" t="str">
            <v>RAMP HANDLING</v>
          </cell>
          <cell r="E955">
            <v>42026</v>
          </cell>
          <cell r="F955">
            <v>6150002</v>
          </cell>
          <cell r="G955" t="str">
            <v>TIRTA JANUAR PUTRA</v>
          </cell>
          <cell r="H955" t="str">
            <v>RAMP</v>
          </cell>
          <cell r="I955" t="str">
            <v>L</v>
          </cell>
          <cell r="S955" t="str">
            <v>PENGGANTIAN</v>
          </cell>
        </row>
        <row r="956">
          <cell r="A956" t="str">
            <v>PROVIS OPERATION</v>
          </cell>
          <cell r="B956" t="str">
            <v>MO - A</v>
          </cell>
          <cell r="C956" t="str">
            <v>DEPCO &amp; FLOPS</v>
          </cell>
          <cell r="D956" t="str">
            <v>DEPCO &amp; FLOPS</v>
          </cell>
          <cell r="E956">
            <v>39314</v>
          </cell>
          <cell r="F956" t="str">
            <v>6140082</v>
          </cell>
          <cell r="G956" t="str">
            <v>ADE FAORANI</v>
          </cell>
          <cell r="H956" t="str">
            <v>DEPCO</v>
          </cell>
          <cell r="I956" t="str">
            <v>P</v>
          </cell>
          <cell r="J956" t="str">
            <v>Tengerang, 18 DESEMBER 1977</v>
          </cell>
          <cell r="N956" t="str">
            <v>ISLAM</v>
          </cell>
          <cell r="O956" t="str">
            <v>Jl.Abdi Gg.Mushola Rt.06/01 No.155 Kebon Besar Batu Ceper Tangerang</v>
          </cell>
          <cell r="P956" t="str">
            <v>95130013</v>
          </cell>
          <cell r="S956" t="str">
            <v/>
          </cell>
        </row>
        <row r="957">
          <cell r="A957" t="str">
            <v>PROVIS OPERATION</v>
          </cell>
          <cell r="B957" t="str">
            <v>MO - A</v>
          </cell>
          <cell r="D957" t="str">
            <v>DEPCO CREW II</v>
          </cell>
          <cell r="E957">
            <v>40310</v>
          </cell>
          <cell r="F957">
            <v>6410074</v>
          </cell>
          <cell r="G957" t="str">
            <v>AHMAD DIMYATI</v>
          </cell>
          <cell r="H957" t="str">
            <v>DEPCO</v>
          </cell>
          <cell r="I957" t="str">
            <v>L</v>
          </cell>
          <cell r="J957" t="str">
            <v>Tangerang, 07-07-1985</v>
          </cell>
          <cell r="N957" t="str">
            <v>ISLAM</v>
          </cell>
          <cell r="O957" t="str">
            <v>Jl.H.H.M Hasan No.14 Kp.Rawa Lini Rt.004/07 Teluknaga Tangerang</v>
          </cell>
          <cell r="P957" t="str">
            <v>021-96993455</v>
          </cell>
        </row>
        <row r="958">
          <cell r="A958" t="str">
            <v>PROVIS OPERATION</v>
          </cell>
          <cell r="B958" t="str">
            <v>MO - A</v>
          </cell>
          <cell r="D958" t="str">
            <v>DEPCO CREW IV</v>
          </cell>
          <cell r="E958">
            <v>40150</v>
          </cell>
          <cell r="F958" t="str">
            <v>6140065</v>
          </cell>
          <cell r="G958" t="str">
            <v>ARADHEA ABDULLAH</v>
          </cell>
          <cell r="H958" t="str">
            <v>DEPCO</v>
          </cell>
          <cell r="I958" t="str">
            <v>L</v>
          </cell>
          <cell r="J958" t="str">
            <v>Jakarta, 17 NOVEMBER 1986</v>
          </cell>
          <cell r="N958" t="str">
            <v>ISLAM</v>
          </cell>
          <cell r="O958" t="str">
            <v>Rent Jya Blok C8/12 Rt05/06 Pondok Petir Sawangan Depok</v>
          </cell>
          <cell r="P958" t="str">
            <v>088210679452</v>
          </cell>
        </row>
        <row r="959">
          <cell r="A959" t="str">
            <v>PROVIS OPERATION</v>
          </cell>
          <cell r="B959" t="str">
            <v>MO - A</v>
          </cell>
          <cell r="D959" t="str">
            <v>FLOPS CREW III</v>
          </cell>
          <cell r="E959">
            <v>40703</v>
          </cell>
          <cell r="F959">
            <v>6140068</v>
          </cell>
          <cell r="G959" t="str">
            <v>BADRIN</v>
          </cell>
          <cell r="H959" t="str">
            <v>DEPCO</v>
          </cell>
          <cell r="I959" t="str">
            <v>L</v>
          </cell>
          <cell r="J959" t="str">
            <v>Bogor, 07-11-1984</v>
          </cell>
          <cell r="N959" t="str">
            <v>ISLAM</v>
          </cell>
          <cell r="O959" t="str">
            <v>Jl. Puncak Kp. Babakan Rt. 03/03 Desa Tugu Utara Cisarua BOGOR</v>
          </cell>
          <cell r="P959" t="str">
            <v>081298660973</v>
          </cell>
        </row>
        <row r="960">
          <cell r="A960" t="str">
            <v>PROVIS OPERATION</v>
          </cell>
          <cell r="B960" t="str">
            <v>MO - A</v>
          </cell>
          <cell r="D960" t="str">
            <v>DEPCO CREW II</v>
          </cell>
          <cell r="E960">
            <v>40801</v>
          </cell>
          <cell r="F960">
            <v>6140081</v>
          </cell>
          <cell r="G960" t="str">
            <v>EKO WAHYUDI</v>
          </cell>
          <cell r="H960" t="str">
            <v>DEPCO</v>
          </cell>
          <cell r="I960" t="str">
            <v>L</v>
          </cell>
          <cell r="J960" t="str">
            <v>Jakarta, 31-03-1984</v>
          </cell>
          <cell r="N960" t="str">
            <v>ISLAM</v>
          </cell>
          <cell r="O960" t="str">
            <v>Jl. Flamboyan I Blok B3 No. 6 Perum Griya Sangiang Mas TANGERANG</v>
          </cell>
          <cell r="P960" t="str">
            <v>085711524963</v>
          </cell>
        </row>
        <row r="961">
          <cell r="A961" t="str">
            <v>PROVIS OPERATION</v>
          </cell>
          <cell r="B961" t="str">
            <v>MO - A</v>
          </cell>
          <cell r="D961" t="str">
            <v>DEPCO &amp; FLOPS</v>
          </cell>
          <cell r="E961">
            <v>41456</v>
          </cell>
          <cell r="F961">
            <v>6140047</v>
          </cell>
          <cell r="G961" t="str">
            <v>AHMAD RONY. M</v>
          </cell>
          <cell r="H961" t="str">
            <v>DEPCO</v>
          </cell>
          <cell r="I961" t="str">
            <v>L</v>
          </cell>
          <cell r="S961" t="str">
            <v>PENGGANTI</v>
          </cell>
        </row>
        <row r="962">
          <cell r="A962" t="str">
            <v>PROVIS OPERATION</v>
          </cell>
          <cell r="B962" t="str">
            <v>MO - A</v>
          </cell>
          <cell r="D962" t="str">
            <v xml:space="preserve">DEPCO CREW </v>
          </cell>
          <cell r="E962">
            <v>40346</v>
          </cell>
          <cell r="F962" t="str">
            <v>6140076</v>
          </cell>
          <cell r="G962" t="str">
            <v>M. MUCHLIS</v>
          </cell>
          <cell r="H962" t="str">
            <v>DEPCO</v>
          </cell>
          <cell r="I962" t="str">
            <v>L</v>
          </cell>
          <cell r="J962" t="str">
            <v>Tangerang, 20 JANUARI 1979</v>
          </cell>
          <cell r="K962" t="str">
            <v>PED</v>
          </cell>
          <cell r="N962" t="str">
            <v>ISLAM</v>
          </cell>
          <cell r="O962" t="str">
            <v>Jl.Kampung Melayu Barat Rt.02/02 No21 Teluknaga Tangerang</v>
          </cell>
          <cell r="P962" t="str">
            <v>087877340855</v>
          </cell>
        </row>
        <row r="963">
          <cell r="A963" t="str">
            <v>PROVIS OPERATION</v>
          </cell>
          <cell r="B963" t="str">
            <v>MO - A</v>
          </cell>
          <cell r="D963" t="str">
            <v>FLOPS CREW II</v>
          </cell>
          <cell r="E963">
            <v>40812</v>
          </cell>
          <cell r="F963">
            <v>6140072</v>
          </cell>
          <cell r="G963" t="str">
            <v>MUHAMMAD RIFKY HAMID</v>
          </cell>
          <cell r="H963" t="str">
            <v>DEPCO</v>
          </cell>
          <cell r="I963" t="str">
            <v>L</v>
          </cell>
          <cell r="J963" t="str">
            <v>Jakarta, 29-09-1979</v>
          </cell>
          <cell r="N963" t="str">
            <v>ISLAM</v>
          </cell>
          <cell r="O963" t="str">
            <v>Jl. Petamburan I Rt. 010/01 No. 27 Kec. Tanah Abang JAK-PUS</v>
          </cell>
          <cell r="P963" t="str">
            <v>081572377708</v>
          </cell>
        </row>
        <row r="964">
          <cell r="A964" t="str">
            <v>PROVIS OPERATION</v>
          </cell>
          <cell r="B964" t="str">
            <v>MO - A</v>
          </cell>
          <cell r="D964" t="str">
            <v>DEPCO CREW I</v>
          </cell>
          <cell r="E964">
            <v>40346</v>
          </cell>
          <cell r="F964">
            <v>6140077</v>
          </cell>
          <cell r="G964" t="str">
            <v>NANANG CHAIRUL ANAM</v>
          </cell>
          <cell r="H964" t="str">
            <v>DEPCO</v>
          </cell>
          <cell r="I964" t="str">
            <v>L</v>
          </cell>
          <cell r="J964" t="str">
            <v>Probolinggo, 02-09-</v>
          </cell>
          <cell r="N964" t="str">
            <v>ISLAM</v>
          </cell>
          <cell r="O964" t="str">
            <v>Jl.Kampung Melayu Barat Rt.02/02 No21 Teluknaga Tangerang</v>
          </cell>
        </row>
        <row r="965">
          <cell r="A965" t="str">
            <v>PROVIS OPERATION</v>
          </cell>
          <cell r="B965" t="str">
            <v>MO - A</v>
          </cell>
          <cell r="D965" t="str">
            <v>FLOPS CREW I</v>
          </cell>
          <cell r="E965">
            <v>40771</v>
          </cell>
          <cell r="F965">
            <v>6140073</v>
          </cell>
          <cell r="G965" t="str">
            <v>RAFAEL JACKLINIOUS</v>
          </cell>
          <cell r="H965" t="str">
            <v>DEPCO</v>
          </cell>
          <cell r="I965" t="str">
            <v>L</v>
          </cell>
          <cell r="J965" t="str">
            <v>Jakarta, 09-01-1991</v>
          </cell>
          <cell r="N965" t="str">
            <v>KATOLIK</v>
          </cell>
          <cell r="O965" t="str">
            <v>Jl. Taruna Jaya No. 18 Rt. 012/010 Pulo Gadung JAK-TIM</v>
          </cell>
          <cell r="P965" t="str">
            <v>081218885122</v>
          </cell>
        </row>
        <row r="966">
          <cell r="A966" t="str">
            <v>PROVIS OPERATION</v>
          </cell>
          <cell r="B966" t="str">
            <v>MO - A</v>
          </cell>
          <cell r="D966" t="str">
            <v>DEPCO CREW IV</v>
          </cell>
          <cell r="E966">
            <v>40392</v>
          </cell>
          <cell r="F966">
            <v>6140078</v>
          </cell>
          <cell r="G966" t="str">
            <v>RANDY ANDRIANSYAH</v>
          </cell>
          <cell r="H966" t="str">
            <v>DEPCO</v>
          </cell>
          <cell r="I966" t="str">
            <v>L</v>
          </cell>
          <cell r="J966" t="str">
            <v>BREBES, 25-05-1989</v>
          </cell>
          <cell r="N966" t="str">
            <v>ISLAM</v>
          </cell>
          <cell r="O966" t="str">
            <v>Jl.Dahlia IV Pondok Indah Kuta Bumi Tangerang</v>
          </cell>
          <cell r="P966" t="str">
            <v>081316807338</v>
          </cell>
        </row>
        <row r="967">
          <cell r="A967" t="str">
            <v>PROVIS OPERATION</v>
          </cell>
          <cell r="B967" t="str">
            <v>MO - A</v>
          </cell>
          <cell r="D967" t="str">
            <v xml:space="preserve">DEPCO </v>
          </cell>
          <cell r="F967">
            <v>6140095</v>
          </cell>
          <cell r="G967" t="str">
            <v>RIYADI SUPRAYITNO</v>
          </cell>
          <cell r="H967" t="str">
            <v>DEPCO</v>
          </cell>
          <cell r="I967" t="str">
            <v>L</v>
          </cell>
        </row>
        <row r="968">
          <cell r="A968" t="str">
            <v>PROVIS OPERATION</v>
          </cell>
          <cell r="B968" t="str">
            <v>MO - A</v>
          </cell>
          <cell r="D968" t="str">
            <v>DEPCO CREW IV</v>
          </cell>
          <cell r="E968">
            <v>40760</v>
          </cell>
          <cell r="F968">
            <v>6140079</v>
          </cell>
          <cell r="G968" t="str">
            <v>TRI JULIO RAMSES</v>
          </cell>
          <cell r="H968" t="str">
            <v>DEPCO</v>
          </cell>
          <cell r="I968" t="str">
            <v>L</v>
          </cell>
          <cell r="J968" t="str">
            <v>JAKARTA, 21-07-1980</v>
          </cell>
          <cell r="K968" t="str">
            <v>COA, ON JOB TRAINING</v>
          </cell>
          <cell r="L968" t="str">
            <v>GACGK2012140040882, GP/DI/0013/VI/2003</v>
          </cell>
          <cell r="N968" t="str">
            <v>ISLAM</v>
          </cell>
          <cell r="O968" t="str">
            <v>Jl.Akasia III /3 Rt.10/12 Cengkareng Timur Jakarta Barat 11730</v>
          </cell>
          <cell r="P968" t="str">
            <v>087876192692</v>
          </cell>
        </row>
        <row r="969">
          <cell r="A969" t="str">
            <v>PROVIS OPERATION</v>
          </cell>
          <cell r="B969" t="str">
            <v>MO - A</v>
          </cell>
          <cell r="D969" t="str">
            <v>DEPCO</v>
          </cell>
          <cell r="E969">
            <v>41183</v>
          </cell>
          <cell r="F969" t="str">
            <v>6140038</v>
          </cell>
          <cell r="G969" t="str">
            <v>TITO ARRAHMAN</v>
          </cell>
          <cell r="H969" t="str">
            <v>DEPCO</v>
          </cell>
          <cell r="I969" t="str">
            <v>L</v>
          </cell>
          <cell r="J969" t="str">
            <v>Jakarta, 24 Maret 1981</v>
          </cell>
          <cell r="N969" t="str">
            <v>ISLAM</v>
          </cell>
          <cell r="O969" t="str">
            <v>Komplek TNI AL l gading 4 No.2 RT.03/05 Kelapa gading Barat - jakarta Utara</v>
          </cell>
          <cell r="P969" t="str">
            <v>087841026775</v>
          </cell>
          <cell r="R969" t="str">
            <v>SMU</v>
          </cell>
        </row>
        <row r="970">
          <cell r="A970" t="str">
            <v>PROVIS OPERATION</v>
          </cell>
          <cell r="B970" t="str">
            <v>MO - A</v>
          </cell>
          <cell r="D970" t="str">
            <v>DEPCO &amp; FLOPS</v>
          </cell>
          <cell r="E970">
            <v>40934</v>
          </cell>
          <cell r="F970">
            <v>6140044</v>
          </cell>
          <cell r="G970" t="str">
            <v>RIA PUTRI RAHAYU</v>
          </cell>
          <cell r="H970" t="str">
            <v>DEPCO</v>
          </cell>
          <cell r="I970" t="str">
            <v>P</v>
          </cell>
          <cell r="J970" t="str">
            <v>Tangerang, 31 MARET 1994</v>
          </cell>
          <cell r="N970" t="str">
            <v>ISLAM</v>
          </cell>
          <cell r="O970" t="str">
            <v>Jl.Benda Raya Rawa Bokor Gg.Asem Rt.03 Rw,10 No.8 Kel.Benda kec.Benda Tangerang - 15125</v>
          </cell>
          <cell r="P970" t="str">
            <v>082122689659</v>
          </cell>
        </row>
        <row r="971">
          <cell r="A971" t="str">
            <v>PROVIS OPERATION</v>
          </cell>
          <cell r="B971" t="str">
            <v>MO - A</v>
          </cell>
          <cell r="D971" t="str">
            <v>FLOPS JAL</v>
          </cell>
          <cell r="E971">
            <v>40555</v>
          </cell>
          <cell r="F971">
            <v>6140071</v>
          </cell>
          <cell r="G971" t="str">
            <v>MUH.IRFAN</v>
          </cell>
          <cell r="H971" t="str">
            <v>DEPCO</v>
          </cell>
          <cell r="I971" t="str">
            <v>L</v>
          </cell>
          <cell r="J971" t="str">
            <v>Bone, 25-07-1991</v>
          </cell>
          <cell r="N971" t="str">
            <v>ISLAM</v>
          </cell>
          <cell r="O971" t="str">
            <v>Limpenno, Kel. Toro Kec. Tanete Riattang Timur Bone SUL-SEL</v>
          </cell>
          <cell r="P971" t="str">
            <v>085216663696</v>
          </cell>
        </row>
        <row r="972">
          <cell r="A972" t="str">
            <v>PROVIS OPERATION</v>
          </cell>
          <cell r="B972" t="str">
            <v>MO - A</v>
          </cell>
          <cell r="D972" t="str">
            <v>DEPCO/ JAL</v>
          </cell>
          <cell r="E972">
            <v>40934</v>
          </cell>
          <cell r="F972">
            <v>6140069</v>
          </cell>
          <cell r="G972" t="str">
            <v>I WAYAN WAHYU</v>
          </cell>
          <cell r="H972" t="str">
            <v>DEPCO</v>
          </cell>
          <cell r="I972" t="str">
            <v>L</v>
          </cell>
          <cell r="J972" t="str">
            <v>Tangerang, 15-01-1983</v>
          </cell>
          <cell r="O972" t="str">
            <v>Jl.Kamboja II No.107 Perumnas I Tangerang - Banten</v>
          </cell>
          <cell r="P972" t="str">
            <v>081805512528</v>
          </cell>
        </row>
        <row r="973">
          <cell r="A973" t="str">
            <v>PROVIS OPERATION</v>
          </cell>
          <cell r="B973" t="str">
            <v>MO - A</v>
          </cell>
          <cell r="D973" t="str">
            <v>DEPCO/ JAL</v>
          </cell>
          <cell r="E973">
            <v>40760</v>
          </cell>
          <cell r="F973">
            <v>6140070</v>
          </cell>
          <cell r="G973" t="str">
            <v>LINTANG DANU SUTRIYO</v>
          </cell>
          <cell r="H973" t="str">
            <v>DEPCO</v>
          </cell>
          <cell r="I973" t="str">
            <v>L</v>
          </cell>
          <cell r="J973" t="str">
            <v>Jakarta, 09-11-1991</v>
          </cell>
          <cell r="N973" t="str">
            <v>ISLAM</v>
          </cell>
          <cell r="O973" t="str">
            <v>Jl. Brotowali II B.20/18 Kel. Juragmangu Barat Kec. Pondok Aren TANGERANG</v>
          </cell>
          <cell r="P973" t="str">
            <v>082123188877</v>
          </cell>
        </row>
        <row r="974">
          <cell r="A974" t="str">
            <v>PROVIS OPERATION</v>
          </cell>
          <cell r="B974" t="str">
            <v>MO - A</v>
          </cell>
          <cell r="C974" t="str">
            <v>LOAD CONTROL</v>
          </cell>
          <cell r="D974" t="str">
            <v xml:space="preserve">Load Control CREW </v>
          </cell>
          <cell r="E974">
            <v>41594</v>
          </cell>
          <cell r="F974">
            <v>6140101</v>
          </cell>
          <cell r="G974" t="str">
            <v>ABDUL AZIZ MALIK</v>
          </cell>
          <cell r="H974" t="str">
            <v>LOAD CONTROL</v>
          </cell>
          <cell r="I974" t="str">
            <v>L</v>
          </cell>
          <cell r="S974" t="str">
            <v>PENAMBAHAN</v>
          </cell>
        </row>
        <row r="975">
          <cell r="A975" t="str">
            <v>PROVIS OPERATION</v>
          </cell>
          <cell r="B975" t="str">
            <v>MO - A</v>
          </cell>
          <cell r="D975" t="str">
            <v>Load Control CREW IV</v>
          </cell>
          <cell r="E975">
            <v>40669</v>
          </cell>
          <cell r="F975" t="str">
            <v>6140086</v>
          </cell>
          <cell r="G975" t="str">
            <v>ANDITA IRWANTO</v>
          </cell>
          <cell r="H975" t="str">
            <v>LOAD CONTROL</v>
          </cell>
          <cell r="I975" t="str">
            <v>L</v>
          </cell>
          <cell r="J975" t="str">
            <v>Jakarta, 21-09-1979</v>
          </cell>
          <cell r="K975" t="str">
            <v>LSB</v>
          </cell>
          <cell r="N975" t="str">
            <v>ISLAM</v>
          </cell>
          <cell r="O975" t="str">
            <v>Jl.PengayomanSelatan I Rt. 002/09  Buaran Indah Tangerang</v>
          </cell>
          <cell r="P975" t="str">
            <v>085717191083</v>
          </cell>
        </row>
        <row r="976">
          <cell r="A976" t="str">
            <v>PROVIS OPERATION</v>
          </cell>
          <cell r="B976" t="str">
            <v>MO - A</v>
          </cell>
          <cell r="D976" t="str">
            <v>Load Control CREW I</v>
          </cell>
          <cell r="E976">
            <v>40928</v>
          </cell>
          <cell r="F976" t="str">
            <v>6140087</v>
          </cell>
          <cell r="G976" t="str">
            <v>ARIF SANTOSA</v>
          </cell>
          <cell r="H976" t="str">
            <v>LOAD CONTROL</v>
          </cell>
          <cell r="I976" t="str">
            <v>L</v>
          </cell>
          <cell r="J976" t="str">
            <v>Tangerang, 30-10-1982</v>
          </cell>
          <cell r="K976" t="str">
            <v>VN AIRLINES</v>
          </cell>
          <cell r="N976" t="str">
            <v>ISLAM</v>
          </cell>
          <cell r="O976" t="str">
            <v>Jl. Jeruk III/25 Rt. 01/025 Perumnas 1 Kel. Cibodasari Tangerang</v>
          </cell>
          <cell r="P976" t="str">
            <v>021-95009990</v>
          </cell>
        </row>
        <row r="977">
          <cell r="A977" t="str">
            <v>PROVIS OPERATION</v>
          </cell>
          <cell r="B977" t="str">
            <v>MO - A</v>
          </cell>
          <cell r="D977" t="str">
            <v>Load Control CREW II</v>
          </cell>
          <cell r="E977">
            <v>41338</v>
          </cell>
          <cell r="F977" t="str">
            <v>6140094</v>
          </cell>
          <cell r="G977" t="str">
            <v>AZI SAPUTRA</v>
          </cell>
          <cell r="H977" t="str">
            <v>LOAD CONTROL</v>
          </cell>
          <cell r="I977" t="str">
            <v>L</v>
          </cell>
          <cell r="J977" t="str">
            <v>Tangerang, 10/17/1990</v>
          </cell>
          <cell r="S977" t="str">
            <v>PENGGANTI</v>
          </cell>
        </row>
        <row r="978">
          <cell r="A978" t="str">
            <v>PROVIS OPERATION</v>
          </cell>
          <cell r="B978" t="str">
            <v>MO - A</v>
          </cell>
          <cell r="D978" t="str">
            <v xml:space="preserve">Load Control CREW </v>
          </cell>
          <cell r="E978">
            <v>40934</v>
          </cell>
          <cell r="F978" t="str">
            <v>6140097</v>
          </cell>
          <cell r="G978" t="str">
            <v>DIAN AYU MUTIARA</v>
          </cell>
          <cell r="H978" t="str">
            <v>LOAD CONTROL</v>
          </cell>
          <cell r="I978" t="str">
            <v>P</v>
          </cell>
          <cell r="J978" t="str">
            <v>Tangerang, 17 MARET 1992</v>
          </cell>
          <cell r="N978" t="str">
            <v>ISLAM</v>
          </cell>
          <cell r="O978" t="str">
            <v>Jl.Halim Perdana Kusuma Komplek Perhubungan Udara ( JIAG ) Base Camp I Blok GG No.2 Rt.04 Rw.06 Jurumudi Benda Tgr</v>
          </cell>
          <cell r="P978" t="str">
            <v>08997430456</v>
          </cell>
        </row>
        <row r="979">
          <cell r="A979" t="str">
            <v>PROVIS OPERATION</v>
          </cell>
          <cell r="B979" t="str">
            <v>MO - A</v>
          </cell>
          <cell r="D979" t="str">
            <v>Load Control CREW</v>
          </cell>
          <cell r="E979">
            <v>41395</v>
          </cell>
          <cell r="F979">
            <v>6140099</v>
          </cell>
          <cell r="G979" t="str">
            <v>HENDRA WAHYU KURNIAWAN</v>
          </cell>
          <cell r="H979" t="str">
            <v>LOAD CONTROL</v>
          </cell>
          <cell r="I979" t="str">
            <v>L</v>
          </cell>
        </row>
        <row r="980">
          <cell r="A980" t="str">
            <v>PROVIS OPERATION</v>
          </cell>
          <cell r="B980" t="str">
            <v>MO - A</v>
          </cell>
          <cell r="D980" t="str">
            <v>Load Control CREW I</v>
          </cell>
          <cell r="E980">
            <v>40809</v>
          </cell>
          <cell r="F980" t="str">
            <v>6140088</v>
          </cell>
          <cell r="G980" t="str">
            <v>HENDRI HERMANTO</v>
          </cell>
          <cell r="H980" t="str">
            <v>LOAD CONTROL</v>
          </cell>
          <cell r="I980" t="str">
            <v>L</v>
          </cell>
          <cell r="J980" t="str">
            <v>Tangerang, 14-07-1988</v>
          </cell>
          <cell r="K980" t="str">
            <v>LSB</v>
          </cell>
          <cell r="N980" t="str">
            <v>ISLAM</v>
          </cell>
          <cell r="O980" t="str">
            <v>Jl.Jatijajar II No. 18 Rt. 007/07 tapos DEPOK</v>
          </cell>
          <cell r="P980" t="str">
            <v>085693364142</v>
          </cell>
        </row>
        <row r="981">
          <cell r="A981" t="str">
            <v>PROVIS OPERATION</v>
          </cell>
          <cell r="B981" t="str">
            <v>MO - A</v>
          </cell>
          <cell r="D981" t="str">
            <v xml:space="preserve">Load Control CREW </v>
          </cell>
          <cell r="E981">
            <v>40735</v>
          </cell>
          <cell r="F981" t="str">
            <v>6140083</v>
          </cell>
          <cell r="G981" t="str">
            <v>KEMAL PASHA</v>
          </cell>
          <cell r="H981" t="str">
            <v>LOAD CONTROL</v>
          </cell>
          <cell r="I981" t="str">
            <v>L</v>
          </cell>
          <cell r="J981" t="str">
            <v>Jakarta, 18 APRIL 1987</v>
          </cell>
          <cell r="K981" t="str">
            <v>PED</v>
          </cell>
          <cell r="N981" t="str">
            <v>ISLAM</v>
          </cell>
          <cell r="O981" t="str">
            <v>Jl. Ceria Raya D.147/1 Rt. 004/023 Pengasinan Rawa Lumbu BEKASI</v>
          </cell>
          <cell r="P981" t="str">
            <v>081808721383</v>
          </cell>
        </row>
        <row r="982">
          <cell r="A982" t="str">
            <v>PROVIS OPERATION</v>
          </cell>
          <cell r="B982" t="str">
            <v>MO - A</v>
          </cell>
          <cell r="D982" t="str">
            <v xml:space="preserve">Load Control CREW </v>
          </cell>
          <cell r="E982">
            <v>41352</v>
          </cell>
          <cell r="F982" t="str">
            <v>6140046</v>
          </cell>
          <cell r="G982" t="str">
            <v>MARIA MIA APRILYANTI</v>
          </cell>
          <cell r="H982" t="str">
            <v>LOAD CONTROL</v>
          </cell>
          <cell r="I982" t="str">
            <v>P</v>
          </cell>
          <cell r="S982" t="str">
            <v>PENAMBAHAN</v>
          </cell>
        </row>
        <row r="983">
          <cell r="A983" t="str">
            <v>PROVIS OPERATION</v>
          </cell>
          <cell r="B983" t="str">
            <v>MO - A</v>
          </cell>
          <cell r="D983" t="str">
            <v>LOAD CONTROL</v>
          </cell>
          <cell r="E983">
            <v>41709</v>
          </cell>
          <cell r="F983" t="str">
            <v>6140061</v>
          </cell>
          <cell r="G983" t="str">
            <v>RAHMINA LESTARI</v>
          </cell>
          <cell r="H983" t="str">
            <v>LOAD CONTROL</v>
          </cell>
          <cell r="I983" t="str">
            <v>P</v>
          </cell>
          <cell r="S983" t="str">
            <v>PENGGANTI</v>
          </cell>
        </row>
        <row r="984">
          <cell r="A984" t="str">
            <v>PROVIS OPERATION</v>
          </cell>
          <cell r="B984" t="str">
            <v>MO - A</v>
          </cell>
          <cell r="D984" t="str">
            <v>Load Control CREW II</v>
          </cell>
          <cell r="E984">
            <v>40669</v>
          </cell>
          <cell r="F984" t="str">
            <v>6140091</v>
          </cell>
          <cell r="G984" t="str">
            <v>NURCAHAYA ADI SAPUTRA</v>
          </cell>
          <cell r="H984" t="str">
            <v>LOAD CONTROL</v>
          </cell>
          <cell r="I984" t="str">
            <v>L</v>
          </cell>
          <cell r="J984" t="str">
            <v>Majalengka, 22-07-1988</v>
          </cell>
          <cell r="K984" t="str">
            <v>VN AIRLINES, LSB</v>
          </cell>
          <cell r="N984" t="str">
            <v>ISLAM</v>
          </cell>
          <cell r="O984" t="str">
            <v>Komp. Taman Cibodas Jl. Cempaka X Blok J3 No. 16 Rt. 06/07 Tng 15132</v>
          </cell>
          <cell r="P984" t="str">
            <v>085814649392</v>
          </cell>
        </row>
        <row r="985">
          <cell r="A985" t="str">
            <v>PROVIS OPERATION</v>
          </cell>
          <cell r="B985" t="str">
            <v>MO - A</v>
          </cell>
          <cell r="D985" t="str">
            <v>Load Control CREW I</v>
          </cell>
          <cell r="E985">
            <v>40809</v>
          </cell>
          <cell r="F985" t="str">
            <v>6140093</v>
          </cell>
          <cell r="G985" t="str">
            <v>PITRA ANITA</v>
          </cell>
          <cell r="H985" t="str">
            <v>LOAD CONTROL</v>
          </cell>
          <cell r="I985" t="str">
            <v>P</v>
          </cell>
          <cell r="J985" t="str">
            <v>Bogor, 07-04-1992</v>
          </cell>
          <cell r="K985" t="str">
            <v>LSB</v>
          </cell>
          <cell r="N985" t="str">
            <v>ISLAM</v>
          </cell>
          <cell r="O985" t="str">
            <v>Kp. Peuteuy Rt. 01/03 Desa Kalong Sawah Jasinga BOGOR</v>
          </cell>
          <cell r="P985" t="str">
            <v>087870729561</v>
          </cell>
        </row>
        <row r="986">
          <cell r="A986" t="str">
            <v>PROVIS OPERATION</v>
          </cell>
          <cell r="B986" t="str">
            <v>MO - A</v>
          </cell>
          <cell r="D986" t="str">
            <v xml:space="preserve">Load Control CREW </v>
          </cell>
          <cell r="E986">
            <v>41456</v>
          </cell>
          <cell r="F986">
            <v>6140098</v>
          </cell>
          <cell r="G986" t="str">
            <v>RAYO ANUGRAH ZENYATIN</v>
          </cell>
          <cell r="H986" t="str">
            <v>LOAD CONTROL</v>
          </cell>
          <cell r="I986" t="str">
            <v>L</v>
          </cell>
          <cell r="S986" t="str">
            <v>PENGGANTI</v>
          </cell>
        </row>
        <row r="987">
          <cell r="A987" t="str">
            <v>PROVIS OPERATION</v>
          </cell>
          <cell r="B987" t="str">
            <v>MO - A</v>
          </cell>
          <cell r="D987" t="str">
            <v>LOAD CONTROL</v>
          </cell>
          <cell r="E987">
            <v>40392</v>
          </cell>
          <cell r="F987" t="str">
            <v>6140095</v>
          </cell>
          <cell r="G987" t="str">
            <v>RIKO ISKAK PRATAMA</v>
          </cell>
          <cell r="H987" t="str">
            <v>LOAD CONTROL</v>
          </cell>
          <cell r="I987" t="str">
            <v>L</v>
          </cell>
          <cell r="J987" t="str">
            <v>Sleman, 10 JANUARI 1982</v>
          </cell>
          <cell r="K987" t="str">
            <v>DANGEROUS GOODS</v>
          </cell>
          <cell r="N987" t="str">
            <v>ISLAM</v>
          </cell>
          <cell r="O987" t="str">
            <v>Taman Kutabumi Blok D5 no.4 Rt.01/12 Pasar kemin Tangerang Banten</v>
          </cell>
          <cell r="P987" t="str">
            <v>085714005778</v>
          </cell>
        </row>
        <row r="988">
          <cell r="A988" t="str">
            <v>PROVIS OPERATION</v>
          </cell>
          <cell r="B988" t="str">
            <v>MO - A</v>
          </cell>
          <cell r="D988" t="str">
            <v>LOAD CONTROL</v>
          </cell>
          <cell r="E988">
            <v>40735</v>
          </cell>
          <cell r="F988" t="str">
            <v>6140096</v>
          </cell>
          <cell r="G988" t="str">
            <v>SETYA VIDIA</v>
          </cell>
          <cell r="H988" t="str">
            <v>LOAD CONTROL</v>
          </cell>
          <cell r="I988" t="str">
            <v>L</v>
          </cell>
          <cell r="J988" t="str">
            <v>Jakarta, 06 OKTOBER 1986</v>
          </cell>
          <cell r="K988" t="str">
            <v>PED</v>
          </cell>
          <cell r="N988" t="str">
            <v>ISLAM</v>
          </cell>
          <cell r="O988" t="str">
            <v>Jl. Berlian Raya Rt. 001/07 Blok D/307 Cipondoh TANGERANG</v>
          </cell>
          <cell r="P988" t="str">
            <v>0817121964</v>
          </cell>
        </row>
        <row r="989">
          <cell r="A989" t="str">
            <v>PROVIS OPERATION</v>
          </cell>
          <cell r="B989" t="str">
            <v>MO - A</v>
          </cell>
          <cell r="D989" t="str">
            <v xml:space="preserve">Load Control CREW </v>
          </cell>
          <cell r="E989">
            <v>41594</v>
          </cell>
          <cell r="F989">
            <v>6140100</v>
          </cell>
          <cell r="G989" t="str">
            <v>ZAENAL ABIDIN</v>
          </cell>
          <cell r="H989" t="str">
            <v>LOAD CONTROL</v>
          </cell>
          <cell r="I989" t="str">
            <v>L</v>
          </cell>
          <cell r="S989" t="str">
            <v>PENAMBAHAN</v>
          </cell>
        </row>
        <row r="990">
          <cell r="A990" t="str">
            <v>PROVIS OPERATION</v>
          </cell>
          <cell r="B990" t="str">
            <v>MO - A</v>
          </cell>
          <cell r="D990" t="str">
            <v xml:space="preserve">Load Control CREW </v>
          </cell>
          <cell r="E990">
            <v>41290</v>
          </cell>
          <cell r="F990" t="str">
            <v>6140034</v>
          </cell>
          <cell r="G990" t="str">
            <v>SARIF MAULANA</v>
          </cell>
          <cell r="H990" t="str">
            <v>LOAD CONTROL</v>
          </cell>
          <cell r="I990" t="str">
            <v>L</v>
          </cell>
          <cell r="J990" t="str">
            <v>Tangerang, 11/1/1994</v>
          </cell>
          <cell r="S990" t="str">
            <v>PENGGANTI</v>
          </cell>
        </row>
        <row r="991">
          <cell r="A991" t="str">
            <v>PROVIS OPERATION</v>
          </cell>
          <cell r="B991" t="str">
            <v>MO - S</v>
          </cell>
          <cell r="C991" t="str">
            <v>LOAD CONTROL (MO-S)</v>
          </cell>
          <cell r="D991" t="str">
            <v>LOAD CTRL / Assup Apron</v>
          </cell>
          <cell r="F991">
            <v>6140205</v>
          </cell>
          <cell r="G991" t="str">
            <v>SURYADI AMAL</v>
          </cell>
          <cell r="H991" t="str">
            <v>LOAD CONTROL</v>
          </cell>
          <cell r="I991" t="str">
            <v>L</v>
          </cell>
        </row>
        <row r="992">
          <cell r="A992" t="str">
            <v>PROVIS OPERATION</v>
          </cell>
          <cell r="B992" t="str">
            <v>MO - S</v>
          </cell>
          <cell r="D992" t="str">
            <v>LOAD CTRL</v>
          </cell>
          <cell r="F992">
            <v>6140209</v>
          </cell>
          <cell r="G992" t="str">
            <v>FARIS NUGRAHA</v>
          </cell>
          <cell r="H992" t="str">
            <v>LOAD CONTROL</v>
          </cell>
          <cell r="I992" t="str">
            <v>L</v>
          </cell>
        </row>
        <row r="993">
          <cell r="A993" t="str">
            <v>PROVIS OPERATION</v>
          </cell>
          <cell r="B993" t="str">
            <v>MO - S</v>
          </cell>
          <cell r="D993" t="str">
            <v>DEPCO</v>
          </cell>
          <cell r="F993">
            <v>6140212</v>
          </cell>
          <cell r="G993" t="str">
            <v>I GUSTI DANAR PERBAWA</v>
          </cell>
          <cell r="H993" t="str">
            <v>LOAD CONTROL</v>
          </cell>
          <cell r="I993" t="str">
            <v>L</v>
          </cell>
        </row>
        <row r="994">
          <cell r="A994" t="str">
            <v>PROVIS OPERATION</v>
          </cell>
          <cell r="B994" t="str">
            <v>MO - S</v>
          </cell>
          <cell r="D994" t="str">
            <v>DEPCO</v>
          </cell>
          <cell r="F994">
            <v>6140210</v>
          </cell>
          <cell r="G994" t="str">
            <v>ACEP MUNAJAT</v>
          </cell>
          <cell r="H994" t="str">
            <v>LOAD CONTROL</v>
          </cell>
          <cell r="I994" t="str">
            <v>L</v>
          </cell>
        </row>
        <row r="995">
          <cell r="A995" t="str">
            <v>PROVIS OPERATION</v>
          </cell>
          <cell r="B995" t="str">
            <v>MO - S</v>
          </cell>
          <cell r="D995" t="str">
            <v>LOAD CTRL</v>
          </cell>
          <cell r="F995">
            <v>6140211</v>
          </cell>
          <cell r="G995" t="str">
            <v>ABDUL KARIM</v>
          </cell>
          <cell r="H995" t="str">
            <v>LOAD CONTROL</v>
          </cell>
          <cell r="I995" t="str">
            <v>L</v>
          </cell>
        </row>
        <row r="996">
          <cell r="A996" t="str">
            <v>PROVIS OPERATION</v>
          </cell>
          <cell r="B996" t="str">
            <v>MO - S</v>
          </cell>
          <cell r="D996" t="str">
            <v>LOAD CTRL</v>
          </cell>
          <cell r="F996">
            <v>6140207</v>
          </cell>
          <cell r="G996" t="str">
            <v>INDRA FIRMANSYAH</v>
          </cell>
          <cell r="H996" t="str">
            <v>LOAD CONTROL</v>
          </cell>
          <cell r="I996" t="str">
            <v>L</v>
          </cell>
        </row>
        <row r="997">
          <cell r="A997" t="str">
            <v>PROVIS OPERATION</v>
          </cell>
          <cell r="B997" t="str">
            <v>MO - S</v>
          </cell>
          <cell r="D997" t="str">
            <v>DEPCO</v>
          </cell>
          <cell r="F997">
            <v>6140204</v>
          </cell>
          <cell r="G997" t="str">
            <v>NUR ALFIA YUSMA</v>
          </cell>
          <cell r="H997" t="str">
            <v>LOAD CONTROL</v>
          </cell>
          <cell r="I997" t="str">
            <v>P</v>
          </cell>
        </row>
        <row r="998">
          <cell r="A998" t="str">
            <v>PROVIS OPERATION</v>
          </cell>
          <cell r="B998" t="str">
            <v>MO - S</v>
          </cell>
          <cell r="D998" t="str">
            <v>LOAD CTRL</v>
          </cell>
          <cell r="F998">
            <v>6140208</v>
          </cell>
          <cell r="G998" t="str">
            <v>ABDUL SYUKUR</v>
          </cell>
          <cell r="H998" t="str">
            <v>LOAD CONTROL</v>
          </cell>
          <cell r="I998" t="str">
            <v>L</v>
          </cell>
        </row>
        <row r="999">
          <cell r="A999" t="str">
            <v>PROVIS OPERATION</v>
          </cell>
          <cell r="B999" t="str">
            <v>MO - S</v>
          </cell>
          <cell r="D999" t="str">
            <v>LOAD CTRL</v>
          </cell>
          <cell r="F999">
            <v>6140213</v>
          </cell>
          <cell r="G999" t="str">
            <v>SAIFUL</v>
          </cell>
          <cell r="H999" t="str">
            <v>LOAD CONTROL</v>
          </cell>
          <cell r="I999" t="str">
            <v>L</v>
          </cell>
        </row>
        <row r="1000">
          <cell r="A1000" t="str">
            <v>PROVIS OPERATION</v>
          </cell>
          <cell r="B1000" t="str">
            <v>MO - S</v>
          </cell>
          <cell r="D1000" t="str">
            <v>LOAD CTRL</v>
          </cell>
          <cell r="F1000">
            <v>6140206</v>
          </cell>
          <cell r="G1000" t="str">
            <v>FREDI PRASTIA</v>
          </cell>
          <cell r="H1000" t="str">
            <v>LOAD CONTROL</v>
          </cell>
          <cell r="I1000" t="str">
            <v>L</v>
          </cell>
        </row>
        <row r="1001">
          <cell r="A1001" t="str">
            <v>PROVIS OPERATION</v>
          </cell>
          <cell r="B1001" t="str">
            <v>MO - S</v>
          </cell>
          <cell r="D1001" t="str">
            <v>Operation</v>
          </cell>
          <cell r="E1001">
            <v>40812</v>
          </cell>
          <cell r="F1001" t="str">
            <v>6140229</v>
          </cell>
          <cell r="G1001" t="str">
            <v>JULIAMAN TUAH SARAGIH</v>
          </cell>
          <cell r="H1001" t="str">
            <v>LOAD CONTROL</v>
          </cell>
          <cell r="I1001" t="str">
            <v>L</v>
          </cell>
        </row>
        <row r="1002">
          <cell r="A1002" t="str">
            <v>PROVIS OPERATION</v>
          </cell>
          <cell r="B1002" t="str">
            <v>MO - S</v>
          </cell>
          <cell r="D1002" t="str">
            <v>Operation</v>
          </cell>
          <cell r="E1002">
            <v>41206</v>
          </cell>
          <cell r="F1002" t="str">
            <v>6140227</v>
          </cell>
          <cell r="G1002" t="str">
            <v>ADITIYO PUTRO P</v>
          </cell>
          <cell r="H1002" t="str">
            <v>LOAD CONTROL</v>
          </cell>
          <cell r="I1002" t="str">
            <v>L</v>
          </cell>
        </row>
        <row r="1003">
          <cell r="A1003" t="str">
            <v>PROVIS OPERATION</v>
          </cell>
          <cell r="B1003" t="str">
            <v>MO - S</v>
          </cell>
          <cell r="D1003" t="str">
            <v>Operation</v>
          </cell>
          <cell r="E1003">
            <v>40889</v>
          </cell>
          <cell r="F1003" t="str">
            <v>6140228</v>
          </cell>
          <cell r="G1003" t="str">
            <v>ARIS BUDIANA</v>
          </cell>
          <cell r="H1003" t="str">
            <v>LOAD CONTROL</v>
          </cell>
          <cell r="I1003" t="str">
            <v>L</v>
          </cell>
        </row>
        <row r="1004">
          <cell r="A1004" t="str">
            <v>PROVIS OPERATION</v>
          </cell>
          <cell r="B1004" t="str">
            <v>MO - S</v>
          </cell>
          <cell r="D1004" t="str">
            <v>Operation</v>
          </cell>
          <cell r="E1004">
            <v>40812</v>
          </cell>
          <cell r="F1004" t="str">
            <v>6140226</v>
          </cell>
          <cell r="G1004" t="str">
            <v>ABDUL AZIS</v>
          </cell>
          <cell r="H1004" t="str">
            <v>LOAD CONTROL</v>
          </cell>
          <cell r="I1004" t="str">
            <v>L</v>
          </cell>
        </row>
        <row r="1005">
          <cell r="A1005" t="str">
            <v>PROVIS OPERATION</v>
          </cell>
          <cell r="B1005" t="str">
            <v>MO - S</v>
          </cell>
          <cell r="D1005" t="str">
            <v>Operation</v>
          </cell>
          <cell r="E1005">
            <v>41663</v>
          </cell>
          <cell r="G1005" t="str">
            <v>WIDY RIANTO</v>
          </cell>
          <cell r="H1005" t="str">
            <v>LOAD CONTROL</v>
          </cell>
          <cell r="I1005" t="str">
            <v>L</v>
          </cell>
          <cell r="S1005" t="str">
            <v>MUTASI &amp; PENAMBAHAN SDM</v>
          </cell>
        </row>
        <row r="1006">
          <cell r="A1006" t="str">
            <v>PROVIS</v>
          </cell>
          <cell r="B1006" t="str">
            <v>MI - U</v>
          </cell>
          <cell r="C1006" t="str">
            <v>KRANI</v>
          </cell>
          <cell r="D1006" t="str">
            <v>Krani</v>
          </cell>
          <cell r="E1006">
            <v>41030</v>
          </cell>
          <cell r="F1006">
            <v>6122400</v>
          </cell>
          <cell r="G1006" t="str">
            <v>ABDUL KHOLIK M</v>
          </cell>
          <cell r="H1006" t="str">
            <v>A</v>
          </cell>
          <cell r="I1006" t="str">
            <v>L</v>
          </cell>
          <cell r="J1006" t="str">
            <v>Pemalang, 26 Maret 1983</v>
          </cell>
          <cell r="N1006" t="str">
            <v>ISLAM</v>
          </cell>
          <cell r="Q1006" t="str">
            <v>Menikah</v>
          </cell>
        </row>
        <row r="1007">
          <cell r="A1007" t="str">
            <v>PROVIS</v>
          </cell>
          <cell r="B1007" t="str">
            <v>MI - U</v>
          </cell>
          <cell r="D1007" t="str">
            <v>Krani</v>
          </cell>
          <cell r="E1007">
            <v>41030</v>
          </cell>
          <cell r="F1007">
            <v>6122401</v>
          </cell>
          <cell r="G1007" t="str">
            <v>ACE MARDAN</v>
          </cell>
          <cell r="H1007" t="str">
            <v>A</v>
          </cell>
          <cell r="I1007" t="str">
            <v>L</v>
          </cell>
          <cell r="J1007" t="str">
            <v>Serang, 4 Februari 1987</v>
          </cell>
          <cell r="N1007" t="str">
            <v>ISLAM</v>
          </cell>
          <cell r="Q1007" t="str">
            <v>Single</v>
          </cell>
        </row>
        <row r="1008">
          <cell r="A1008" t="str">
            <v>PROVIS</v>
          </cell>
          <cell r="B1008" t="str">
            <v>MI - U</v>
          </cell>
          <cell r="D1008" t="str">
            <v>Krani</v>
          </cell>
          <cell r="E1008">
            <v>41207</v>
          </cell>
          <cell r="F1008">
            <v>6123740</v>
          </cell>
          <cell r="G1008" t="str">
            <v>ANDRIYANTO</v>
          </cell>
          <cell r="H1008" t="str">
            <v>A</v>
          </cell>
          <cell r="I1008" t="str">
            <v>L</v>
          </cell>
          <cell r="J1008" t="str">
            <v>Tangerang, 8 Maret 1975</v>
          </cell>
          <cell r="N1008" t="str">
            <v>ISLAM</v>
          </cell>
          <cell r="Q1008" t="str">
            <v>Single</v>
          </cell>
        </row>
        <row r="1009">
          <cell r="A1009" t="str">
            <v>PROVIS</v>
          </cell>
          <cell r="B1009" t="str">
            <v>MI - U</v>
          </cell>
          <cell r="D1009" t="str">
            <v>Krani</v>
          </cell>
          <cell r="E1009">
            <v>41030</v>
          </cell>
          <cell r="F1009">
            <v>6122483</v>
          </cell>
          <cell r="G1009" t="str">
            <v>ROSIDIN</v>
          </cell>
          <cell r="H1009" t="str">
            <v>A</v>
          </cell>
          <cell r="I1009" t="str">
            <v>L</v>
          </cell>
          <cell r="J1009" t="str">
            <v>Tangerang, 7 November 1985</v>
          </cell>
          <cell r="N1009" t="str">
            <v>ISLAM</v>
          </cell>
          <cell r="Q1009" t="str">
            <v>Menikah</v>
          </cell>
        </row>
        <row r="1010">
          <cell r="A1010" t="str">
            <v>PROVIS</v>
          </cell>
          <cell r="B1010" t="str">
            <v>MI - U</v>
          </cell>
          <cell r="D1010" t="str">
            <v>Krani</v>
          </cell>
          <cell r="E1010">
            <v>41233</v>
          </cell>
          <cell r="F1010">
            <v>6123841</v>
          </cell>
          <cell r="G1010" t="str">
            <v>SAHROJI</v>
          </cell>
          <cell r="H1010" t="str">
            <v>A</v>
          </cell>
          <cell r="I1010" t="str">
            <v>L</v>
          </cell>
          <cell r="J1010" t="str">
            <v>Tangerang, 12 Januari 1990</v>
          </cell>
          <cell r="N1010" t="str">
            <v>ISLAM</v>
          </cell>
          <cell r="Q1010" t="str">
            <v>Single</v>
          </cell>
        </row>
        <row r="1011">
          <cell r="A1011" t="str">
            <v>PROVIS</v>
          </cell>
          <cell r="B1011" t="str">
            <v>MI - U</v>
          </cell>
          <cell r="D1011" t="str">
            <v>Krani</v>
          </cell>
          <cell r="E1011">
            <v>41009</v>
          </cell>
          <cell r="F1011">
            <v>6124632</v>
          </cell>
          <cell r="G1011" t="str">
            <v>FAUZAN PRATAMA</v>
          </cell>
          <cell r="H1011" t="str">
            <v>A</v>
          </cell>
          <cell r="I1011" t="str">
            <v>L</v>
          </cell>
          <cell r="J1011" t="str">
            <v>Jakarta, 11 Juni 1993</v>
          </cell>
          <cell r="N1011" t="str">
            <v>ISLAM</v>
          </cell>
          <cell r="Q1011" t="str">
            <v>Single</v>
          </cell>
        </row>
        <row r="1012">
          <cell r="A1012" t="str">
            <v>PROVIS</v>
          </cell>
          <cell r="B1012" t="str">
            <v>MI - U</v>
          </cell>
          <cell r="D1012" t="str">
            <v>Krani</v>
          </cell>
          <cell r="E1012">
            <v>41271</v>
          </cell>
          <cell r="F1012">
            <v>6124034</v>
          </cell>
          <cell r="G1012" t="str">
            <v>MUHAMAD MUIDI</v>
          </cell>
          <cell r="H1012" t="str">
            <v>A</v>
          </cell>
          <cell r="I1012" t="str">
            <v>L</v>
          </cell>
          <cell r="J1012" t="str">
            <v>Cirebon, 12 Maret 1993</v>
          </cell>
          <cell r="N1012" t="str">
            <v>ISLAM</v>
          </cell>
          <cell r="Q1012" t="str">
            <v>Single</v>
          </cell>
        </row>
        <row r="1013">
          <cell r="A1013" t="str">
            <v>PROVIS</v>
          </cell>
          <cell r="B1013" t="str">
            <v>MI - U</v>
          </cell>
          <cell r="D1013" t="str">
            <v>Krani</v>
          </cell>
          <cell r="E1013">
            <v>41197</v>
          </cell>
          <cell r="F1013">
            <v>6123709</v>
          </cell>
          <cell r="G1013" t="str">
            <v>FEBY GUSTIAWAN</v>
          </cell>
          <cell r="H1013" t="str">
            <v>A</v>
          </cell>
          <cell r="I1013" t="str">
            <v>L</v>
          </cell>
          <cell r="J1013" t="str">
            <v>Tangerang, 1 April 1991</v>
          </cell>
          <cell r="N1013" t="str">
            <v>ISLAM</v>
          </cell>
          <cell r="Q1013" t="str">
            <v>Single</v>
          </cell>
        </row>
        <row r="1014">
          <cell r="A1014" t="str">
            <v>PROVIS</v>
          </cell>
          <cell r="B1014" t="str">
            <v>MI - U</v>
          </cell>
          <cell r="D1014" t="str">
            <v>Krani</v>
          </cell>
          <cell r="E1014">
            <v>41030</v>
          </cell>
          <cell r="F1014">
            <v>6122402</v>
          </cell>
          <cell r="G1014" t="str">
            <v>ADIK HIDAYAT</v>
          </cell>
          <cell r="H1014" t="str">
            <v>A</v>
          </cell>
          <cell r="I1014" t="str">
            <v>L</v>
          </cell>
          <cell r="J1014" t="str">
            <v>Tangerang, 26 Aug 1990</v>
          </cell>
          <cell r="N1014" t="str">
            <v>ISLAM</v>
          </cell>
          <cell r="Q1014" t="str">
            <v>Single</v>
          </cell>
        </row>
        <row r="1015">
          <cell r="A1015" t="str">
            <v>PROVIS</v>
          </cell>
          <cell r="B1015" t="str">
            <v>MI - U</v>
          </cell>
          <cell r="D1015" t="str">
            <v>Krani</v>
          </cell>
          <cell r="E1015">
            <v>41030</v>
          </cell>
          <cell r="F1015">
            <v>6122408</v>
          </cell>
          <cell r="G1015" t="str">
            <v>SAIFUDIN ZUHRI</v>
          </cell>
          <cell r="H1015" t="str">
            <v>A</v>
          </cell>
          <cell r="I1015" t="str">
            <v>L</v>
          </cell>
          <cell r="J1015" t="str">
            <v>Tangerang, 18 April 1986</v>
          </cell>
          <cell r="N1015" t="str">
            <v>ISLAM</v>
          </cell>
          <cell r="Q1015" t="str">
            <v>Menikah</v>
          </cell>
        </row>
        <row r="1016">
          <cell r="A1016" t="str">
            <v>PROVIS</v>
          </cell>
          <cell r="B1016" t="str">
            <v>MI - U</v>
          </cell>
          <cell r="D1016" t="str">
            <v>Krani</v>
          </cell>
          <cell r="E1016">
            <v>41250</v>
          </cell>
          <cell r="F1016">
            <v>6122877</v>
          </cell>
          <cell r="G1016" t="str">
            <v>FAJRI</v>
          </cell>
          <cell r="H1016" t="str">
            <v>A</v>
          </cell>
          <cell r="I1016" t="str">
            <v>L</v>
          </cell>
          <cell r="J1016" t="str">
            <v>Garut, 8 April 1991</v>
          </cell>
          <cell r="N1016" t="str">
            <v>ISLAM</v>
          </cell>
        </row>
        <row r="1017">
          <cell r="A1017" t="str">
            <v>PROVIS</v>
          </cell>
          <cell r="B1017" t="str">
            <v>MI - U</v>
          </cell>
          <cell r="D1017" t="str">
            <v>Krani</v>
          </cell>
          <cell r="E1017">
            <v>41250</v>
          </cell>
          <cell r="F1017">
            <v>6122979</v>
          </cell>
          <cell r="G1017" t="str">
            <v>YUSUP</v>
          </cell>
          <cell r="H1017" t="str">
            <v>A</v>
          </cell>
          <cell r="I1017" t="str">
            <v>L</v>
          </cell>
          <cell r="J1017" t="str">
            <v>Sumedang, 6 Oct 1986</v>
          </cell>
          <cell r="N1017" t="str">
            <v>ISLAM</v>
          </cell>
        </row>
        <row r="1018">
          <cell r="A1018" t="str">
            <v>PROVIS</v>
          </cell>
          <cell r="B1018" t="str">
            <v>ME - M</v>
          </cell>
          <cell r="C1018" t="str">
            <v>GSE MECHANIC</v>
          </cell>
          <cell r="D1018" t="str">
            <v>ADMIN AKUNTANSI GSE MEKANIK</v>
          </cell>
          <cell r="E1018">
            <v>41671</v>
          </cell>
          <cell r="F1018" t="str">
            <v>6140256</v>
          </cell>
          <cell r="G1018" t="str">
            <v>ALDI LAZUARDI</v>
          </cell>
          <cell r="H1018" t="str">
            <v>B</v>
          </cell>
          <cell r="I1018" t="str">
            <v>L</v>
          </cell>
          <cell r="O1018" t="str">
            <v>JL.Tenggiri 1 no 6 Perumnas 1 Rt 05 Rw 08 Kawaraci baru Tangerang</v>
          </cell>
        </row>
        <row r="1019">
          <cell r="A1019" t="str">
            <v>PROVIS</v>
          </cell>
          <cell r="B1019" t="str">
            <v>ME - M</v>
          </cell>
          <cell r="D1019" t="str">
            <v>GSE Mechanic</v>
          </cell>
          <cell r="E1019">
            <v>40909</v>
          </cell>
          <cell r="F1019" t="str">
            <v>6122450</v>
          </cell>
          <cell r="G1019" t="str">
            <v>ADI SUHANDI</v>
          </cell>
          <cell r="H1019" t="str">
            <v>D</v>
          </cell>
          <cell r="I1019" t="str">
            <v>L</v>
          </cell>
          <cell r="O1019" t="str">
            <v>Jl.kh.Hasyim Ashari No.33 Rt.005/002 Kel.Cipondoh Kec.Cipondoh Kota Tangerang</v>
          </cell>
        </row>
        <row r="1020">
          <cell r="A1020" t="str">
            <v>PROVIS</v>
          </cell>
          <cell r="B1020" t="str">
            <v>ME - M</v>
          </cell>
          <cell r="D1020" t="str">
            <v>GSE Mechanic</v>
          </cell>
          <cell r="E1020">
            <v>39924</v>
          </cell>
          <cell r="F1020" t="str">
            <v>6122451</v>
          </cell>
          <cell r="G1020" t="str">
            <v>AGUS BAHARUDIN</v>
          </cell>
          <cell r="H1020" t="str">
            <v>D</v>
          </cell>
          <cell r="I1020" t="str">
            <v>L</v>
          </cell>
          <cell r="O1020" t="str">
            <v>Jl.H Suit Semper Barat No.25 rt.006/06 Kel.Semper Barat Kec.Cilincing Jakarta Utara</v>
          </cell>
        </row>
        <row r="1021">
          <cell r="A1021" t="str">
            <v>PROVIS</v>
          </cell>
          <cell r="B1021" t="str">
            <v>ME - M</v>
          </cell>
          <cell r="D1021" t="str">
            <v>GSE Mechanic</v>
          </cell>
          <cell r="E1021">
            <v>40910</v>
          </cell>
          <cell r="F1021" t="str">
            <v>6122453</v>
          </cell>
          <cell r="G1021" t="str">
            <v>AHMAD ROHMANSYAH</v>
          </cell>
          <cell r="H1021" t="str">
            <v>D</v>
          </cell>
          <cell r="I1021" t="str">
            <v>L</v>
          </cell>
          <cell r="O1021" t="str">
            <v>gading 10 Rt 03 Rw 10 Gading playen Yogyakarta</v>
          </cell>
        </row>
        <row r="1022">
          <cell r="A1022" t="str">
            <v>PROVIS</v>
          </cell>
          <cell r="B1022" t="str">
            <v>ME - M</v>
          </cell>
          <cell r="D1022" t="str">
            <v>GSE Mechanic</v>
          </cell>
          <cell r="E1022">
            <v>40938</v>
          </cell>
          <cell r="F1022" t="str">
            <v>6122549</v>
          </cell>
          <cell r="G1022" t="str">
            <v>DWI PUJIYANTO</v>
          </cell>
          <cell r="H1022" t="str">
            <v>D</v>
          </cell>
          <cell r="I1022" t="str">
            <v>L</v>
          </cell>
          <cell r="O1022" t="str">
            <v>Komplek perhubungan Blok 1 No 19 Kec Benda Tangerang</v>
          </cell>
        </row>
        <row r="1023">
          <cell r="A1023" t="str">
            <v>PROVIS</v>
          </cell>
          <cell r="B1023" t="str">
            <v>ME - M</v>
          </cell>
          <cell r="D1023" t="str">
            <v>GSE Mechanic</v>
          </cell>
          <cell r="E1023">
            <v>41157</v>
          </cell>
          <cell r="F1023" t="str">
            <v>123298</v>
          </cell>
          <cell r="G1023" t="str">
            <v>ENDI SANTOSO</v>
          </cell>
          <cell r="H1023" t="str">
            <v>D</v>
          </cell>
          <cell r="I1023" t="str">
            <v>L</v>
          </cell>
          <cell r="O1023" t="str">
            <v xml:space="preserve">Jl. Iskandar Muda Rt 001 Rw 001 Kedaung Baru </v>
          </cell>
        </row>
        <row r="1024">
          <cell r="A1024" t="str">
            <v>PROVIS</v>
          </cell>
          <cell r="B1024" t="str">
            <v>ME - M</v>
          </cell>
          <cell r="D1024" t="str">
            <v>GSE Mechanic</v>
          </cell>
          <cell r="E1024">
            <v>38930</v>
          </cell>
          <cell r="F1024" t="str">
            <v>6122460</v>
          </cell>
          <cell r="G1024" t="str">
            <v>FERYADI PUTRANTORO</v>
          </cell>
          <cell r="H1024" t="str">
            <v>D</v>
          </cell>
          <cell r="I1024" t="str">
            <v>L</v>
          </cell>
          <cell r="O1024" t="str">
            <v>Jl.Flamboyan 3 No.26 Blok B2 Rt.010/07 Kel Gebang Raya kec.Priuk kota Tangerang</v>
          </cell>
        </row>
        <row r="1025">
          <cell r="A1025" t="str">
            <v>PROVIS</v>
          </cell>
          <cell r="B1025" t="str">
            <v>ME - M</v>
          </cell>
          <cell r="D1025" t="str">
            <v>GSE Mechanic</v>
          </cell>
          <cell r="E1025">
            <v>40602</v>
          </cell>
          <cell r="F1025" t="str">
            <v>6122558</v>
          </cell>
          <cell r="G1025" t="str">
            <v>FIRMAN F</v>
          </cell>
          <cell r="H1025" t="str">
            <v>D</v>
          </cell>
          <cell r="I1025" t="str">
            <v>L</v>
          </cell>
          <cell r="O1025" t="str">
            <v>Jl.Gili miring no.1118 Rt.003/009 kp.Melayu barat Kec.Teluk Naga Kota tangerang</v>
          </cell>
        </row>
        <row r="1026">
          <cell r="A1026" t="str">
            <v>PROVIS</v>
          </cell>
          <cell r="B1026" t="str">
            <v>ME - M</v>
          </cell>
          <cell r="D1026" t="str">
            <v>GSE Mechanic</v>
          </cell>
          <cell r="E1026">
            <v>38642</v>
          </cell>
          <cell r="F1026" t="str">
            <v>6122463</v>
          </cell>
          <cell r="G1026" t="str">
            <v>HARRY NOOR H</v>
          </cell>
          <cell r="H1026" t="str">
            <v>D</v>
          </cell>
          <cell r="I1026" t="str">
            <v>L</v>
          </cell>
          <cell r="O1026" t="str">
            <v>Jl.Tanjung Pura V no 17 Rt 011/05 Kel Pegadungan Kec Kalideres Kab Jakarta barat</v>
          </cell>
        </row>
        <row r="1027">
          <cell r="A1027" t="str">
            <v>PROVIS</v>
          </cell>
          <cell r="B1027" t="str">
            <v>ME - M</v>
          </cell>
          <cell r="D1027" t="str">
            <v>GSE Mechanic</v>
          </cell>
          <cell r="E1027">
            <v>40513</v>
          </cell>
          <cell r="F1027" t="str">
            <v>6122467</v>
          </cell>
          <cell r="G1027" t="str">
            <v>HERU SUPRAYOGI</v>
          </cell>
          <cell r="H1027" t="str">
            <v>D</v>
          </cell>
          <cell r="I1027" t="str">
            <v>L</v>
          </cell>
          <cell r="O1027" t="str">
            <v>Perum Permata Tangerang II Blok DB 6 No.20 Rt.002/020 Kec.Gelam Jaya Ka.Pasar kamis Kota.Tangerang</v>
          </cell>
        </row>
        <row r="1028">
          <cell r="A1028" t="str">
            <v>PROVIS</v>
          </cell>
          <cell r="B1028" t="str">
            <v>ME - M</v>
          </cell>
          <cell r="D1028" t="str">
            <v>GSE Mechanic</v>
          </cell>
          <cell r="E1028">
            <v>40756</v>
          </cell>
          <cell r="F1028" t="str">
            <v>6122469</v>
          </cell>
          <cell r="G1028" t="str">
            <v>I MADE ADHI NUGROHO</v>
          </cell>
          <cell r="H1028" t="str">
            <v>D</v>
          </cell>
          <cell r="I1028" t="str">
            <v>L</v>
          </cell>
          <cell r="O1028" t="str">
            <v>Jl.Murai III Ub 14-15 No.09 Rt.008/0024 Kec Kelapa II Kota Tangerang</v>
          </cell>
        </row>
        <row r="1029">
          <cell r="A1029" t="str">
            <v>PROVIS</v>
          </cell>
          <cell r="B1029" t="str">
            <v>ME - M</v>
          </cell>
          <cell r="D1029" t="str">
            <v>GSE Mechanic</v>
          </cell>
          <cell r="E1029">
            <v>40219</v>
          </cell>
          <cell r="F1029" t="str">
            <v>6122473</v>
          </cell>
          <cell r="G1029" t="str">
            <v>M. FADLI</v>
          </cell>
          <cell r="H1029" t="str">
            <v>D</v>
          </cell>
          <cell r="I1029" t="str">
            <v>L</v>
          </cell>
          <cell r="O1029" t="str">
            <v>Perum Pondok sani Blok c9 no 4 Rt.008/005 Kel.Pejuang Kec.Medan satria Kota Bekasi</v>
          </cell>
        </row>
        <row r="1030">
          <cell r="A1030" t="str">
            <v>PROVIS</v>
          </cell>
          <cell r="B1030" t="str">
            <v>ME - M</v>
          </cell>
          <cell r="D1030" t="str">
            <v>GSE Mechanic</v>
          </cell>
          <cell r="E1030">
            <v>41157</v>
          </cell>
          <cell r="F1030" t="str">
            <v>6123299</v>
          </cell>
          <cell r="G1030" t="str">
            <v>MAMAN SUPARMAN</v>
          </cell>
          <cell r="H1030" t="str">
            <v>D</v>
          </cell>
          <cell r="I1030" t="str">
            <v>L</v>
          </cell>
          <cell r="O1030" t="str">
            <v>jl. Raya cipunagara-Subang Rt 14 RW 06 Parigi Mulya Subang</v>
          </cell>
        </row>
        <row r="1031">
          <cell r="A1031" t="str">
            <v>PROVIS</v>
          </cell>
          <cell r="B1031" t="str">
            <v>ME - M</v>
          </cell>
          <cell r="D1031" t="str">
            <v>GSE Mechanic</v>
          </cell>
          <cell r="E1031">
            <v>41034</v>
          </cell>
          <cell r="F1031" t="str">
            <v>6122559</v>
          </cell>
          <cell r="G1031" t="str">
            <v>M. SUPRAYITNO</v>
          </cell>
          <cell r="H1031" t="str">
            <v>D</v>
          </cell>
          <cell r="I1031" t="str">
            <v>L</v>
          </cell>
          <cell r="O1031" t="str">
            <v>Jl.KH.hasyim ashari no 02 Rt 02/02 Kec.Cipondoh Kab Tangerang</v>
          </cell>
        </row>
        <row r="1032">
          <cell r="A1032" t="str">
            <v>PROVIS</v>
          </cell>
          <cell r="B1032" t="str">
            <v>ME - M</v>
          </cell>
          <cell r="D1032" t="str">
            <v>GSE Mechanic</v>
          </cell>
          <cell r="E1032">
            <v>41157</v>
          </cell>
          <cell r="F1032" t="str">
            <v>6123300</v>
          </cell>
          <cell r="G1032" t="str">
            <v>NASRUDIN</v>
          </cell>
          <cell r="H1032" t="str">
            <v>D</v>
          </cell>
          <cell r="I1032" t="str">
            <v>L</v>
          </cell>
          <cell r="O1032" t="str">
            <v>jl. Al amin no 49 RT 07 Rw 03 Keluran Jakamulya Kecamatan Bekasi Selatan Kabupaten Bekasi</v>
          </cell>
        </row>
        <row r="1033">
          <cell r="A1033" t="str">
            <v>PROVIS</v>
          </cell>
          <cell r="B1033" t="str">
            <v>ME - M</v>
          </cell>
          <cell r="D1033" t="str">
            <v>GSE Mechanic</v>
          </cell>
          <cell r="E1033" t="str">
            <v>thn 2005</v>
          </cell>
          <cell r="F1033" t="str">
            <v>6122479</v>
          </cell>
          <cell r="G1033" t="str">
            <v>PEPEP BADRUDIN</v>
          </cell>
          <cell r="H1033" t="str">
            <v>D</v>
          </cell>
          <cell r="I1033" t="str">
            <v>L</v>
          </cell>
          <cell r="O1033" t="str">
            <v>Jakarta barat</v>
          </cell>
        </row>
        <row r="1034">
          <cell r="A1034" t="str">
            <v>PROVIS</v>
          </cell>
          <cell r="B1034" t="str">
            <v>ME - M</v>
          </cell>
          <cell r="D1034" t="str">
            <v>GSE Mechanic</v>
          </cell>
          <cell r="E1034">
            <v>41131</v>
          </cell>
          <cell r="F1034" t="str">
            <v>6123042</v>
          </cell>
          <cell r="G1034" t="str">
            <v>SUHARKAT</v>
          </cell>
          <cell r="H1034" t="str">
            <v>D</v>
          </cell>
          <cell r="I1034" t="str">
            <v>L</v>
          </cell>
          <cell r="O1034" t="str">
            <v>Jl.Iskandar Muda No.89 Rt.003/007 Kel.kedaung Baru Kec.Neglasari Kab.tangerang</v>
          </cell>
        </row>
        <row r="1035">
          <cell r="A1035" t="str">
            <v>PROVIS</v>
          </cell>
          <cell r="B1035" t="str">
            <v>ME - M</v>
          </cell>
          <cell r="D1035" t="str">
            <v>GSE Mechanic</v>
          </cell>
          <cell r="E1035">
            <v>36281</v>
          </cell>
          <cell r="F1035" t="str">
            <v>6122485</v>
          </cell>
          <cell r="G1035" t="str">
            <v>SUKRIS HADI</v>
          </cell>
          <cell r="H1035" t="str">
            <v>D</v>
          </cell>
          <cell r="I1035" t="str">
            <v>L</v>
          </cell>
          <cell r="O1035" t="str">
            <v>Jl.Delta serdang No.9 Rt.03/07 Kel Serdang Kec.Kemayoran Kota Jakarta pusat</v>
          </cell>
        </row>
        <row r="1036">
          <cell r="A1036" t="str">
            <v>PROVIS</v>
          </cell>
          <cell r="B1036" t="str">
            <v>ME - M</v>
          </cell>
          <cell r="D1036" t="str">
            <v>GSE Mechanic</v>
          </cell>
          <cell r="E1036">
            <v>41157</v>
          </cell>
          <cell r="F1036" t="str">
            <v>6123297</v>
          </cell>
          <cell r="G1036" t="str">
            <v>TIO AGNES SAPUTRA</v>
          </cell>
          <cell r="H1036" t="str">
            <v>D</v>
          </cell>
          <cell r="I1036" t="str">
            <v>L</v>
          </cell>
          <cell r="O1036" t="str">
            <v xml:space="preserve">JL. Husen Sastranegara NO 200 RT 04 Rw 10 Kelurahan Banten Kabupaten Tangerang </v>
          </cell>
        </row>
        <row r="1037">
          <cell r="A1037" t="str">
            <v>PROVIS</v>
          </cell>
          <cell r="B1037" t="str">
            <v>ME - M</v>
          </cell>
          <cell r="D1037" t="str">
            <v>GSE Mechanic</v>
          </cell>
          <cell r="E1037">
            <v>41246</v>
          </cell>
          <cell r="F1037">
            <v>6123963</v>
          </cell>
          <cell r="G1037" t="str">
            <v>MARIO YUNANTO</v>
          </cell>
          <cell r="H1037" t="str">
            <v>D</v>
          </cell>
          <cell r="I1037" t="str">
            <v>L</v>
          </cell>
          <cell r="O1037" t="str">
            <v>Pondok Sani Jl. Bima Blok c6 No 4 Rt 08 Rw 005</v>
          </cell>
        </row>
        <row r="1038">
          <cell r="A1038" t="str">
            <v>PROVIS</v>
          </cell>
          <cell r="B1038" t="str">
            <v>ME - M</v>
          </cell>
          <cell r="D1038" t="str">
            <v>GSE Mechanic</v>
          </cell>
          <cell r="E1038">
            <v>41246</v>
          </cell>
          <cell r="F1038">
            <v>6123965</v>
          </cell>
          <cell r="G1038" t="str">
            <v>YUNUS ARISETIAWAN</v>
          </cell>
          <cell r="H1038" t="str">
            <v>D</v>
          </cell>
          <cell r="I1038" t="str">
            <v>L</v>
          </cell>
          <cell r="O1038" t="str">
            <v>Kp. Gebang Rt 003 Rw 003 Uwung jaya Cibodas Tangerang</v>
          </cell>
        </row>
        <row r="1039">
          <cell r="A1039" t="str">
            <v>PROVIS</v>
          </cell>
          <cell r="B1039" t="str">
            <v>ME - M</v>
          </cell>
          <cell r="D1039" t="str">
            <v>GSE Mechanic</v>
          </cell>
          <cell r="E1039">
            <v>41246</v>
          </cell>
          <cell r="F1039">
            <v>6123964</v>
          </cell>
          <cell r="G1039" t="str">
            <v>IKSAN</v>
          </cell>
          <cell r="H1039" t="str">
            <v>D</v>
          </cell>
          <cell r="I1039" t="str">
            <v>L</v>
          </cell>
          <cell r="O1039" t="str">
            <v>Kp. Baru Jl. Kisaman II Rt 01 Rw 05 Koang jaya Tangerang</v>
          </cell>
        </row>
        <row r="1040">
          <cell r="A1040" t="str">
            <v>PROVIS</v>
          </cell>
          <cell r="B1040" t="str">
            <v>ME - M</v>
          </cell>
          <cell r="D1040" t="str">
            <v>GSE Mechanic</v>
          </cell>
          <cell r="E1040">
            <v>41246</v>
          </cell>
          <cell r="F1040">
            <v>6123966</v>
          </cell>
          <cell r="G1040" t="str">
            <v>DEFRI IMDARSYAH M.R</v>
          </cell>
          <cell r="H1040" t="str">
            <v>D</v>
          </cell>
          <cell r="I1040" t="str">
            <v>L</v>
          </cell>
          <cell r="O1040" t="str">
            <v>Komplek bumi asri Blok 1 No 2 Rt 07 rw 09 Kota bandung</v>
          </cell>
        </row>
        <row r="1041">
          <cell r="A1041" t="str">
            <v>PROVIS</v>
          </cell>
          <cell r="B1041" t="str">
            <v>ME - M</v>
          </cell>
          <cell r="D1041" t="str">
            <v>GSE Mechanic</v>
          </cell>
          <cell r="E1041">
            <v>41369</v>
          </cell>
          <cell r="F1041" t="str">
            <v>6130613</v>
          </cell>
          <cell r="G1041" t="str">
            <v xml:space="preserve">AMRI YAHYA </v>
          </cell>
          <cell r="H1041" t="str">
            <v>D</v>
          </cell>
          <cell r="I1041" t="str">
            <v>L</v>
          </cell>
          <cell r="O1041" t="str">
            <v>Desa Kadung ombo Rt 02 Rw 02 Kec Baturetno Kab Wonogiri Jawa tengah</v>
          </cell>
        </row>
        <row r="1042">
          <cell r="A1042" t="str">
            <v>PROVIS</v>
          </cell>
          <cell r="B1042" t="str">
            <v>ME - M</v>
          </cell>
          <cell r="D1042" t="str">
            <v>GSE Mechanic</v>
          </cell>
          <cell r="E1042">
            <v>41372</v>
          </cell>
          <cell r="F1042" t="str">
            <v>6130623</v>
          </cell>
          <cell r="G1042" t="str">
            <v>KOMARUDIN BETAY</v>
          </cell>
          <cell r="H1042" t="str">
            <v>D</v>
          </cell>
          <cell r="I1042" t="str">
            <v>L</v>
          </cell>
          <cell r="O1042" t="str">
            <v>Jl.H. Jali Rt 01 Rw 02 pinang tangerang</v>
          </cell>
        </row>
        <row r="1043">
          <cell r="A1043" t="str">
            <v>PROVIS</v>
          </cell>
          <cell r="B1043" t="str">
            <v>ME - M</v>
          </cell>
          <cell r="D1043" t="str">
            <v>GSE Mechanic</v>
          </cell>
          <cell r="E1043">
            <v>41395</v>
          </cell>
          <cell r="F1043">
            <v>6130734</v>
          </cell>
          <cell r="G1043" t="str">
            <v>SUDIONO</v>
          </cell>
          <cell r="H1043" t="str">
            <v>D</v>
          </cell>
          <cell r="I1043" t="str">
            <v>L</v>
          </cell>
          <cell r="O1043" t="str">
            <v xml:space="preserve">Jl. KP Melayu Barat Rt01 Rw 05 Teluk naga </v>
          </cell>
        </row>
        <row r="1044">
          <cell r="A1044" t="str">
            <v>PROVIS</v>
          </cell>
          <cell r="B1044" t="str">
            <v>ME - M</v>
          </cell>
          <cell r="D1044" t="str">
            <v>GSE Mechanic</v>
          </cell>
          <cell r="E1044">
            <v>41487</v>
          </cell>
          <cell r="F1044">
            <v>6131319</v>
          </cell>
          <cell r="G1044" t="str">
            <v>BAGUS APIANA</v>
          </cell>
          <cell r="H1044" t="str">
            <v>D</v>
          </cell>
          <cell r="I1044" t="str">
            <v>L</v>
          </cell>
          <cell r="O1044" t="str">
            <v>Kp. Bojong Renged Rt 07 Rw 08 Tangerang</v>
          </cell>
        </row>
        <row r="1045">
          <cell r="A1045" t="str">
            <v>PROVIS</v>
          </cell>
          <cell r="B1045" t="str">
            <v>ME - M</v>
          </cell>
          <cell r="D1045" t="str">
            <v>GSE Mechanic</v>
          </cell>
          <cell r="E1045">
            <v>41750</v>
          </cell>
          <cell r="F1045">
            <v>6140621</v>
          </cell>
          <cell r="G1045" t="str">
            <v>AGIANSYAH</v>
          </cell>
          <cell r="H1045" t="str">
            <v>D</v>
          </cell>
          <cell r="I1045" t="str">
            <v>L</v>
          </cell>
          <cell r="O1045" t="str">
            <v>TANGERANG</v>
          </cell>
        </row>
        <row r="1046">
          <cell r="A1046" t="str">
            <v>PROVIS</v>
          </cell>
          <cell r="B1046" t="str">
            <v>ME - M</v>
          </cell>
          <cell r="D1046" t="str">
            <v>GSE Mechanic</v>
          </cell>
          <cell r="E1046">
            <v>41884</v>
          </cell>
          <cell r="F1046" t="str">
            <v>6141346</v>
          </cell>
          <cell r="G1046" t="str">
            <v>HARIS SAIPULLOH</v>
          </cell>
          <cell r="H1046" t="str">
            <v>D</v>
          </cell>
          <cell r="I1046" t="str">
            <v>L</v>
          </cell>
          <cell r="S1046" t="str">
            <v>PENGGANTI</v>
          </cell>
        </row>
        <row r="1047">
          <cell r="A1047" t="str">
            <v>PROVIS</v>
          </cell>
          <cell r="B1047" t="str">
            <v>ME - M</v>
          </cell>
          <cell r="D1047" t="str">
            <v>GSE Mechanic</v>
          </cell>
          <cell r="E1047">
            <v>41884</v>
          </cell>
          <cell r="F1047" t="str">
            <v>6141345</v>
          </cell>
          <cell r="G1047" t="str">
            <v>RULLY DWI PERMANA</v>
          </cell>
          <cell r="H1047" t="str">
            <v>D</v>
          </cell>
          <cell r="I1047" t="str">
            <v>L</v>
          </cell>
          <cell r="S1047" t="str">
            <v>PENGGANTI</v>
          </cell>
        </row>
        <row r="1048">
          <cell r="A1048" t="str">
            <v>PROVIS</v>
          </cell>
          <cell r="B1048" t="str">
            <v>ME - M</v>
          </cell>
          <cell r="D1048" t="str">
            <v>GSE Mechanic</v>
          </cell>
          <cell r="E1048">
            <v>39904</v>
          </cell>
          <cell r="F1048" t="str">
            <v>6122474</v>
          </cell>
          <cell r="G1048" t="str">
            <v>M. INDRA</v>
          </cell>
          <cell r="H1048" t="str">
            <v>E</v>
          </cell>
          <cell r="I1048" t="str">
            <v>L</v>
          </cell>
          <cell r="O1048" t="str">
            <v>Jl. Danau Toba No 45 Rt 04 Rw 04 Tangerang</v>
          </cell>
        </row>
        <row r="1049">
          <cell r="A1049" t="str">
            <v>PROVIS</v>
          </cell>
          <cell r="B1049" t="str">
            <v>ME - M</v>
          </cell>
          <cell r="D1049" t="str">
            <v>GSE Mechanic</v>
          </cell>
          <cell r="E1049">
            <v>39142</v>
          </cell>
          <cell r="F1049" t="str">
            <v>6122490</v>
          </cell>
          <cell r="G1049" t="str">
            <v>SUYATNO</v>
          </cell>
          <cell r="H1049" t="str">
            <v>E</v>
          </cell>
          <cell r="I1049" t="str">
            <v>L</v>
          </cell>
          <cell r="O1049" t="str">
            <v xml:space="preserve">Kp. Sangiang Rt 04 Rw 05 Gebang Raya Priuk Tangerang </v>
          </cell>
        </row>
        <row r="1050">
          <cell r="A1050" t="str">
            <v>PROVIS</v>
          </cell>
          <cell r="B1050" t="str">
            <v>ME - M</v>
          </cell>
          <cell r="D1050" t="str">
            <v>GSE Mechanic</v>
          </cell>
          <cell r="E1050">
            <v>40938</v>
          </cell>
          <cell r="F1050" t="str">
            <v>6122553</v>
          </cell>
          <cell r="G1050" t="str">
            <v>SUDARYANTO</v>
          </cell>
          <cell r="H1050" t="str">
            <v>E</v>
          </cell>
          <cell r="I1050" t="str">
            <v>L</v>
          </cell>
          <cell r="O1050" t="str">
            <v>Jl. Daan mogot no.113 Rt.03/05 Kel.Tanah Tinggi Kec.Tanah Tinggi Kota.tangerang</v>
          </cell>
        </row>
        <row r="1051">
          <cell r="A1051" t="str">
            <v>PROVIS</v>
          </cell>
          <cell r="B1051" t="str">
            <v>ME - M</v>
          </cell>
          <cell r="D1051" t="str">
            <v>GSE Mechanic</v>
          </cell>
          <cell r="E1051">
            <v>40593</v>
          </cell>
          <cell r="F1051" t="str">
            <v>6122449</v>
          </cell>
          <cell r="G1051" t="str">
            <v>A. RAMDANI NURUL QODRI</v>
          </cell>
          <cell r="H1051" t="str">
            <v>E</v>
          </cell>
          <cell r="I1051" t="str">
            <v>L</v>
          </cell>
          <cell r="O1051" t="str">
            <v>Kp.Selrong no.29 Rt.001/001 Kel Burung renged Kec Teluknaga  kota Tangerang</v>
          </cell>
        </row>
        <row r="1052">
          <cell r="A1052" t="str">
            <v>PROVIS</v>
          </cell>
          <cell r="B1052" t="str">
            <v>ME - M</v>
          </cell>
          <cell r="D1052" t="str">
            <v>GSE Mechanic</v>
          </cell>
          <cell r="E1052">
            <v>40085</v>
          </cell>
          <cell r="F1052" t="str">
            <v>6122454</v>
          </cell>
          <cell r="G1052" t="str">
            <v>AMAT MAULANA</v>
          </cell>
          <cell r="H1052" t="str">
            <v>E</v>
          </cell>
          <cell r="I1052" t="str">
            <v>L</v>
          </cell>
          <cell r="O1052" t="str">
            <v>Kp.Rawa Kompeni No.13 Rt.001/008 kel Benda kec Benda kota Tangerang</v>
          </cell>
        </row>
        <row r="1053">
          <cell r="A1053" t="str">
            <v>PROVIS</v>
          </cell>
          <cell r="B1053" t="str">
            <v>ME - M</v>
          </cell>
          <cell r="D1053" t="str">
            <v>GSE Mechanic</v>
          </cell>
          <cell r="E1053">
            <v>40910</v>
          </cell>
          <cell r="F1053" t="str">
            <v>6122456</v>
          </cell>
          <cell r="G1053" t="str">
            <v xml:space="preserve">BAMBANG HERYANA </v>
          </cell>
          <cell r="H1053" t="str">
            <v>E</v>
          </cell>
          <cell r="I1053" t="str">
            <v>L</v>
          </cell>
          <cell r="O1053" t="str">
            <v>perum graha mutiara permai 2 mawar v blok E/34 Rt 04/08 kel karet kec sepatan kota tanggerang</v>
          </cell>
        </row>
        <row r="1054">
          <cell r="A1054" t="str">
            <v>PROVIS</v>
          </cell>
          <cell r="B1054" t="str">
            <v>ME - M</v>
          </cell>
          <cell r="D1054" t="str">
            <v>GSE Mechanic</v>
          </cell>
          <cell r="E1054">
            <v>39794</v>
          </cell>
          <cell r="F1054" t="str">
            <v>6122459</v>
          </cell>
          <cell r="G1054" t="str">
            <v>FAJAR NUSANTARA</v>
          </cell>
          <cell r="H1054" t="str">
            <v>E</v>
          </cell>
          <cell r="I1054" t="str">
            <v>L</v>
          </cell>
          <cell r="O1054" t="str">
            <v>Jl. Flamboyan III Perum Griya Sangiang Mas Blok B2 no 26 Rt.010/007 gebang raya Kec.Periuk Kota.Tangerang</v>
          </cell>
        </row>
        <row r="1055">
          <cell r="A1055" t="str">
            <v>PROVIS</v>
          </cell>
          <cell r="B1055" t="str">
            <v>ME - M</v>
          </cell>
          <cell r="D1055" t="str">
            <v>GSE Mechanic</v>
          </cell>
          <cell r="E1055">
            <v>41030</v>
          </cell>
          <cell r="F1055" t="str">
            <v>6122461</v>
          </cell>
          <cell r="G1055" t="str">
            <v>HAERUDIN</v>
          </cell>
          <cell r="H1055" t="str">
            <v>E</v>
          </cell>
          <cell r="I1055" t="str">
            <v>L</v>
          </cell>
          <cell r="O1055" t="str">
            <v>Jl.raya Paku haji Rt 03/02 Kel.Paku alam Kec.paku haji Kab Tangerang</v>
          </cell>
        </row>
        <row r="1056">
          <cell r="A1056" t="str">
            <v>PROVIS</v>
          </cell>
          <cell r="B1056" t="str">
            <v>ME - M</v>
          </cell>
          <cell r="D1056" t="str">
            <v>GSE Mechanic</v>
          </cell>
          <cell r="E1056">
            <v>38842</v>
          </cell>
          <cell r="F1056" t="str">
            <v>6122468</v>
          </cell>
          <cell r="G1056" t="str">
            <v>HERU TRIYANTO</v>
          </cell>
          <cell r="H1056" t="str">
            <v>E</v>
          </cell>
          <cell r="I1056" t="str">
            <v>L</v>
          </cell>
          <cell r="O1056" t="str">
            <v>JL Peta Barat no 17 Rt 04/07 kel Rawa Lele kec Kalideres Jakarta barat</v>
          </cell>
        </row>
        <row r="1057">
          <cell r="A1057" t="str">
            <v>PROVIS</v>
          </cell>
          <cell r="B1057" t="str">
            <v>ME - M</v>
          </cell>
          <cell r="D1057" t="str">
            <v>GSE Mechanic</v>
          </cell>
          <cell r="E1057">
            <v>36574</v>
          </cell>
          <cell r="F1057" t="str">
            <v>6122472</v>
          </cell>
          <cell r="G1057" t="str">
            <v>LUKMAN HAKIM</v>
          </cell>
          <cell r="H1057" t="str">
            <v>E</v>
          </cell>
          <cell r="I1057" t="str">
            <v>L</v>
          </cell>
          <cell r="O1057" t="str">
            <v xml:space="preserve">Jl. Raya Graha Rt.06/04 kel.Semanan Kab.Kalideres Kota Jakarta Barat </v>
          </cell>
        </row>
        <row r="1058">
          <cell r="A1058" t="str">
            <v>PROVIS</v>
          </cell>
          <cell r="B1058" t="str">
            <v>ME - M</v>
          </cell>
          <cell r="D1058" t="str">
            <v>GSE Mechanic</v>
          </cell>
          <cell r="E1058">
            <v>35810</v>
          </cell>
          <cell r="F1058" t="str">
            <v>6122475</v>
          </cell>
          <cell r="G1058" t="str">
            <v>M. AZIS</v>
          </cell>
          <cell r="H1058" t="str">
            <v>E</v>
          </cell>
          <cell r="I1058" t="str">
            <v>L</v>
          </cell>
          <cell r="O1058" t="str">
            <v>Bendungan jago No 07 rt 013/01 kel utan panjang kec Kemayoran kab Jakarta pusat</v>
          </cell>
        </row>
        <row r="1059">
          <cell r="A1059" t="str">
            <v>PROVIS</v>
          </cell>
          <cell r="B1059" t="str">
            <v>ME - M</v>
          </cell>
          <cell r="D1059" t="str">
            <v>GSE Mechanic</v>
          </cell>
          <cell r="E1059">
            <v>36758</v>
          </cell>
          <cell r="F1059" t="str">
            <v>6122477</v>
          </cell>
          <cell r="G1059" t="str">
            <v>NAUSIN</v>
          </cell>
          <cell r="H1059" t="str">
            <v>E</v>
          </cell>
          <cell r="I1059" t="str">
            <v>L</v>
          </cell>
          <cell r="O1059" t="str">
            <v>Kp Melayu no 25 Rt 04/02 Kel.Teluk naga Kab tangerang</v>
          </cell>
        </row>
        <row r="1060">
          <cell r="A1060" t="str">
            <v>PROVIS</v>
          </cell>
          <cell r="B1060" t="str">
            <v>ME - M</v>
          </cell>
          <cell r="D1060" t="str">
            <v>GSE Mechanic</v>
          </cell>
          <cell r="E1060">
            <v>39809</v>
          </cell>
          <cell r="F1060" t="str">
            <v>6122478</v>
          </cell>
          <cell r="G1060" t="str">
            <v>NURDIN DIANSYAH</v>
          </cell>
          <cell r="H1060" t="str">
            <v>E</v>
          </cell>
          <cell r="I1060" t="str">
            <v>L</v>
          </cell>
          <cell r="O1060" t="str">
            <v>Jl.Prabu kion santang Rt.04/05 Kel.Gebang raya Kab.Periuk Kota Tangerang</v>
          </cell>
        </row>
        <row r="1061">
          <cell r="A1061" t="str">
            <v>PROVIS</v>
          </cell>
          <cell r="B1061" t="str">
            <v>ME - M</v>
          </cell>
          <cell r="D1061" t="str">
            <v>GSE Mechanic</v>
          </cell>
          <cell r="E1061">
            <v>39444</v>
          </cell>
          <cell r="F1061">
            <v>6122480</v>
          </cell>
          <cell r="G1061" t="str">
            <v>PUPUNG TURGANDANA</v>
          </cell>
          <cell r="H1061" t="str">
            <v>E</v>
          </cell>
          <cell r="I1061" t="str">
            <v>L</v>
          </cell>
          <cell r="O1061" t="str">
            <v>Jl.Bunga Raya II No.10 Rt.02/07 kel Gebang Raya Kec.Priuk Kota Tangerang</v>
          </cell>
        </row>
        <row r="1062">
          <cell r="A1062" t="str">
            <v>PROVIS</v>
          </cell>
          <cell r="B1062" t="str">
            <v>ME - M</v>
          </cell>
          <cell r="D1062" t="str">
            <v>GSE Mechanic</v>
          </cell>
          <cell r="E1062">
            <v>40909</v>
          </cell>
          <cell r="F1062" t="str">
            <v>6122492</v>
          </cell>
          <cell r="G1062" t="str">
            <v>TAUFIK HIDAYAT</v>
          </cell>
          <cell r="H1062" t="str">
            <v>E</v>
          </cell>
          <cell r="I1062" t="str">
            <v>L</v>
          </cell>
          <cell r="O1062" t="str">
            <v>Jl.KH.hasyim ashari Rt.02/01 Kel Poris Plawat Utara Kec.Cipondoh kota Tangerang</v>
          </cell>
        </row>
        <row r="1063">
          <cell r="A1063" t="str">
            <v>PROVIS</v>
          </cell>
          <cell r="B1063" t="str">
            <v>ME - M</v>
          </cell>
          <cell r="D1063" t="str">
            <v>GSE Mechanic</v>
          </cell>
          <cell r="E1063">
            <v>39809</v>
          </cell>
          <cell r="F1063" t="str">
            <v>6122493</v>
          </cell>
          <cell r="G1063" t="str">
            <v>TUGIYANTO</v>
          </cell>
          <cell r="H1063" t="str">
            <v>E</v>
          </cell>
          <cell r="I1063" t="str">
            <v>L</v>
          </cell>
          <cell r="O1063" t="str">
            <v>Pondok sawi bima 3 no c8/1 Rt008/005 kel Pejuang Kec.Medan satria Kab.bekasi</v>
          </cell>
        </row>
        <row r="1064">
          <cell r="A1064" t="str">
            <v>PROVIS</v>
          </cell>
          <cell r="B1064" t="str">
            <v>ME - M</v>
          </cell>
          <cell r="D1064" t="str">
            <v>GSE Mechanic</v>
          </cell>
          <cell r="E1064">
            <v>40668</v>
          </cell>
          <cell r="F1064" t="str">
            <v>6122484</v>
          </cell>
          <cell r="G1064" t="str">
            <v>IMAM SUBADRI</v>
          </cell>
          <cell r="H1064" t="str">
            <v>F</v>
          </cell>
          <cell r="I1064" t="str">
            <v>L</v>
          </cell>
          <cell r="O1064" t="str">
            <v xml:space="preserve">Kp sangiang Rt 04/12 Kel gebong raya Kec.Periuk Kab.Tangerang </v>
          </cell>
        </row>
        <row r="1065">
          <cell r="A1065" t="str">
            <v>PROVIS</v>
          </cell>
          <cell r="B1065" t="str">
            <v>ME - M</v>
          </cell>
          <cell r="D1065" t="str">
            <v>GSE Mechanic</v>
          </cell>
          <cell r="E1065">
            <v>35996</v>
          </cell>
          <cell r="F1065" t="str">
            <v>122466</v>
          </cell>
          <cell r="G1065" t="str">
            <v>HERI SISWANTO</v>
          </cell>
          <cell r="H1065" t="str">
            <v>F</v>
          </cell>
          <cell r="I1065" t="str">
            <v>L</v>
          </cell>
          <cell r="O1065" t="str">
            <v>Jl. Mustang Rt 04 Rw 02 No 2 desa Neglasari Kec Neglasari Tangerang</v>
          </cell>
        </row>
        <row r="1066">
          <cell r="A1066" t="str">
            <v>PROVIS</v>
          </cell>
          <cell r="B1066" t="str">
            <v>ME - M</v>
          </cell>
          <cell r="D1066" t="str">
            <v>GSE Mechanic</v>
          </cell>
          <cell r="E1066">
            <v>41030</v>
          </cell>
          <cell r="F1066" t="str">
            <v>122503</v>
          </cell>
          <cell r="G1066" t="str">
            <v>KUNARDI</v>
          </cell>
          <cell r="H1066" t="str">
            <v>G</v>
          </cell>
          <cell r="I1066" t="str">
            <v>L</v>
          </cell>
          <cell r="O1066" t="str">
            <v>Jl.Cempaka 2 Blok B6 No.9 Rt.005/07 Kel Gebang Raya Kec Priuk Kota Tangerang</v>
          </cell>
        </row>
        <row r="1067">
          <cell r="A1067" t="str">
            <v>PROVIS</v>
          </cell>
          <cell r="B1067" t="str">
            <v>ME - M</v>
          </cell>
          <cell r="D1067" t="str">
            <v>GSE Mechanic</v>
          </cell>
          <cell r="E1067">
            <v>42009</v>
          </cell>
          <cell r="F1067" t="str">
            <v>6141815</v>
          </cell>
          <cell r="G1067" t="str">
            <v>AMSAN</v>
          </cell>
          <cell r="H1067" t="str">
            <v>D</v>
          </cell>
          <cell r="I1067" t="str">
            <v>L</v>
          </cell>
          <cell r="S1067" t="str">
            <v>PENAMBAHAN</v>
          </cell>
        </row>
        <row r="1068">
          <cell r="A1068" t="str">
            <v>PROVIS</v>
          </cell>
          <cell r="B1068" t="str">
            <v>ME - M</v>
          </cell>
          <cell r="D1068" t="str">
            <v>GSE Mechanic</v>
          </cell>
          <cell r="E1068">
            <v>42009</v>
          </cell>
          <cell r="F1068" t="str">
            <v>6141814</v>
          </cell>
          <cell r="G1068" t="str">
            <v>GANUNG HANDIKAH WIDO S</v>
          </cell>
          <cell r="H1068" t="str">
            <v>D</v>
          </cell>
          <cell r="I1068" t="str">
            <v>L</v>
          </cell>
          <cell r="S1068" t="str">
            <v>PENAMBAHAN</v>
          </cell>
        </row>
        <row r="1069">
          <cell r="A1069" t="str">
            <v>PROVIS</v>
          </cell>
          <cell r="B1069" t="str">
            <v>ME - M</v>
          </cell>
          <cell r="D1069" t="str">
            <v>GSE Mechanic</v>
          </cell>
          <cell r="E1069">
            <v>42009</v>
          </cell>
          <cell r="F1069" t="str">
            <v>6141816</v>
          </cell>
          <cell r="G1069" t="str">
            <v>PAMUNGKAS SETIYO WIDI SL</v>
          </cell>
          <cell r="H1069" t="str">
            <v>D</v>
          </cell>
          <cell r="I1069" t="str">
            <v>L</v>
          </cell>
          <cell r="S1069" t="str">
            <v>PENAMBAHAN</v>
          </cell>
        </row>
        <row r="1070">
          <cell r="A1070" t="str">
            <v>PROVIS</v>
          </cell>
          <cell r="B1070" t="str">
            <v>MQ</v>
          </cell>
          <cell r="C1070" t="str">
            <v xml:space="preserve">ADMINISTRASI </v>
          </cell>
          <cell r="D1070" t="str">
            <v>Administrasi  MQ</v>
          </cell>
          <cell r="E1070">
            <v>41352</v>
          </cell>
          <cell r="F1070">
            <v>6130466</v>
          </cell>
          <cell r="G1070" t="str">
            <v>ADNAN MIHADI LAPUPPUNG</v>
          </cell>
          <cell r="H1070" t="str">
            <v>B</v>
          </cell>
          <cell r="I1070" t="str">
            <v>L</v>
          </cell>
          <cell r="N1070" t="str">
            <v>ISLAM</v>
          </cell>
          <cell r="Q1070" t="str">
            <v>Single</v>
          </cell>
          <cell r="S1070" t="str">
            <v>PENGGANTI</v>
          </cell>
        </row>
        <row r="1071">
          <cell r="A1071" t="str">
            <v>PROVIS</v>
          </cell>
          <cell r="B1071" t="str">
            <v>MI - U</v>
          </cell>
          <cell r="D1071" t="str">
            <v>GA/Administrasi  MI-152</v>
          </cell>
          <cell r="E1071">
            <v>41030</v>
          </cell>
          <cell r="F1071">
            <v>6122413</v>
          </cell>
          <cell r="G1071" t="str">
            <v>ASMORO  HADI</v>
          </cell>
          <cell r="H1071" t="str">
            <v>C</v>
          </cell>
          <cell r="I1071" t="str">
            <v>L</v>
          </cell>
          <cell r="J1071" t="str">
            <v>Nganjuk, 6 April 1978</v>
          </cell>
          <cell r="N1071" t="str">
            <v>ISLAM</v>
          </cell>
          <cell r="Q1071" t="str">
            <v>Menikah</v>
          </cell>
        </row>
        <row r="1072">
          <cell r="A1072" t="str">
            <v>PROVIS</v>
          </cell>
          <cell r="B1072" t="str">
            <v>MI - U</v>
          </cell>
          <cell r="D1072" t="str">
            <v>GA/Officer  MI</v>
          </cell>
          <cell r="E1072">
            <v>41030</v>
          </cell>
          <cell r="F1072">
            <v>6122414</v>
          </cell>
          <cell r="G1072" t="str">
            <v>BUKHORI MUSLIH</v>
          </cell>
          <cell r="H1072" t="str">
            <v>C</v>
          </cell>
          <cell r="I1072" t="str">
            <v>L</v>
          </cell>
          <cell r="J1072" t="str">
            <v>Tangerang, 21 Oktober 1981</v>
          </cell>
          <cell r="N1072" t="str">
            <v>ISLAM</v>
          </cell>
          <cell r="Q1072" t="str">
            <v>Menikah</v>
          </cell>
        </row>
        <row r="1073">
          <cell r="A1073" t="str">
            <v>PROVIS</v>
          </cell>
          <cell r="B1073" t="str">
            <v>MI - U</v>
          </cell>
          <cell r="D1073" t="str">
            <v>Administrasi MI</v>
          </cell>
          <cell r="E1073">
            <v>41030</v>
          </cell>
          <cell r="F1073">
            <v>6122416</v>
          </cell>
          <cell r="G1073" t="str">
            <v>DIAN FITRIANI</v>
          </cell>
          <cell r="H1073" t="str">
            <v>B</v>
          </cell>
          <cell r="I1073" t="str">
            <v>P</v>
          </cell>
          <cell r="J1073" t="str">
            <v>Cirebon, 6 Januari 1988</v>
          </cell>
          <cell r="N1073" t="str">
            <v>ISLAM</v>
          </cell>
          <cell r="Q1073" t="str">
            <v>Single</v>
          </cell>
        </row>
        <row r="1074">
          <cell r="A1074" t="str">
            <v>PROVIS</v>
          </cell>
          <cell r="B1074" t="str">
            <v>MI - U</v>
          </cell>
          <cell r="D1074" t="str">
            <v>GA/Supporting MI</v>
          </cell>
          <cell r="E1074">
            <v>41030</v>
          </cell>
          <cell r="F1074">
            <v>6122417</v>
          </cell>
          <cell r="G1074" t="str">
            <v>EDI</v>
          </cell>
          <cell r="H1074" t="str">
            <v>B</v>
          </cell>
          <cell r="I1074" t="str">
            <v>L</v>
          </cell>
          <cell r="J1074" t="str">
            <v>Tangerang, 21 Desember 1985</v>
          </cell>
          <cell r="N1074" t="str">
            <v>ISLAM</v>
          </cell>
          <cell r="Q1074" t="str">
            <v>Menikah</v>
          </cell>
        </row>
        <row r="1075">
          <cell r="A1075" t="str">
            <v>PROVIS</v>
          </cell>
          <cell r="B1075" t="str">
            <v>MI - U</v>
          </cell>
          <cell r="D1075" t="str">
            <v>GA/Adm.Operasi Citilink</v>
          </cell>
          <cell r="E1075">
            <v>41030</v>
          </cell>
          <cell r="F1075">
            <v>6122509</v>
          </cell>
          <cell r="G1075" t="str">
            <v>Ferdy Jimmy .JS</v>
          </cell>
          <cell r="H1075" t="str">
            <v>B</v>
          </cell>
          <cell r="I1075" t="str">
            <v>L</v>
          </cell>
          <cell r="J1075" t="str">
            <v>Jakarta, 13 Maret 1982</v>
          </cell>
          <cell r="L1075">
            <v>6122509</v>
          </cell>
          <cell r="Q1075" t="str">
            <v>Single</v>
          </cell>
        </row>
        <row r="1076">
          <cell r="A1076" t="str">
            <v>PROVIS</v>
          </cell>
          <cell r="B1076" t="str">
            <v>MI - U</v>
          </cell>
          <cell r="D1076" t="str">
            <v>ADMIN-SEKRETARIS GM</v>
          </cell>
          <cell r="E1076">
            <v>41673</v>
          </cell>
          <cell r="F1076">
            <v>6140201</v>
          </cell>
          <cell r="G1076" t="str">
            <v>ENDANG SETYAWATI</v>
          </cell>
          <cell r="H1076" t="str">
            <v>B</v>
          </cell>
          <cell r="I1076" t="str">
            <v>L</v>
          </cell>
          <cell r="L1076">
            <v>6140201</v>
          </cell>
          <cell r="S1076" t="str">
            <v>PENGGANTI</v>
          </cell>
        </row>
        <row r="1077">
          <cell r="A1077" t="str">
            <v>PROVIS</v>
          </cell>
          <cell r="B1077" t="str">
            <v>MI - U</v>
          </cell>
          <cell r="D1077" t="str">
            <v>GA/Administrasi RBA</v>
          </cell>
          <cell r="E1077">
            <v>41487</v>
          </cell>
          <cell r="F1077">
            <v>6131354</v>
          </cell>
          <cell r="G1077" t="str">
            <v>INDIRA SAFITRI</v>
          </cell>
          <cell r="H1077" t="str">
            <v>B</v>
          </cell>
          <cell r="I1077" t="str">
            <v>P</v>
          </cell>
          <cell r="N1077" t="str">
            <v>ISLAM</v>
          </cell>
          <cell r="Q1077" t="str">
            <v>Single</v>
          </cell>
          <cell r="S1077" t="str">
            <v>PENGGANTI</v>
          </cell>
        </row>
        <row r="1078">
          <cell r="A1078" t="str">
            <v>PROVIS</v>
          </cell>
          <cell r="B1078" t="str">
            <v>MI - U</v>
          </cell>
          <cell r="D1078" t="str">
            <v>ADMINISTRASI HRD</v>
          </cell>
          <cell r="E1078">
            <v>41030</v>
          </cell>
          <cell r="F1078">
            <v>6122523</v>
          </cell>
          <cell r="G1078" t="str">
            <v>IMEL DESSYANTI</v>
          </cell>
          <cell r="H1078" t="str">
            <v>C</v>
          </cell>
          <cell r="I1078" t="str">
            <v>P</v>
          </cell>
          <cell r="J1078" t="str">
            <v>Jakarta, 2 Desember 1987</v>
          </cell>
          <cell r="N1078" t="str">
            <v>ISLAM</v>
          </cell>
          <cell r="Q1078" t="str">
            <v>Single</v>
          </cell>
        </row>
        <row r="1079">
          <cell r="A1079" t="str">
            <v>PROVIS</v>
          </cell>
          <cell r="B1079" t="str">
            <v>MO - A</v>
          </cell>
          <cell r="D1079" t="str">
            <v>DATA ENTRY MO-A</v>
          </cell>
          <cell r="E1079">
            <v>41030</v>
          </cell>
          <cell r="F1079">
            <v>6122421</v>
          </cell>
          <cell r="G1079" t="str">
            <v>IWAN KURNIAWAN</v>
          </cell>
          <cell r="H1079" t="str">
            <v>B</v>
          </cell>
          <cell r="I1079" t="str">
            <v>L</v>
          </cell>
          <cell r="J1079" t="str">
            <v>Tangerang, 26 April 1985</v>
          </cell>
          <cell r="N1079" t="str">
            <v>ISLAM</v>
          </cell>
          <cell r="Q1079" t="str">
            <v>Single</v>
          </cell>
        </row>
        <row r="1080">
          <cell r="A1080" t="str">
            <v>PROVIS</v>
          </cell>
          <cell r="B1080" t="str">
            <v>MI - K</v>
          </cell>
          <cell r="D1080" t="str">
            <v>Staff AHAN  MI-K</v>
          </cell>
          <cell r="E1080">
            <v>41253</v>
          </cell>
          <cell r="F1080">
            <v>6123710</v>
          </cell>
          <cell r="G1080" t="str">
            <v>LEO CHUNDRA PRAMUDYA</v>
          </cell>
          <cell r="H1080" t="str">
            <v>B</v>
          </cell>
          <cell r="I1080" t="str">
            <v>L</v>
          </cell>
          <cell r="J1080" t="str">
            <v>Semarang, 6 Aug 1990</v>
          </cell>
          <cell r="Q1080" t="str">
            <v>Single</v>
          </cell>
        </row>
        <row r="1081">
          <cell r="A1081" t="str">
            <v>PROVIS</v>
          </cell>
          <cell r="B1081" t="str">
            <v>MQ</v>
          </cell>
          <cell r="D1081" t="str">
            <v>Administrasi  MQ</v>
          </cell>
          <cell r="E1081">
            <v>41519</v>
          </cell>
          <cell r="F1081">
            <v>6131419</v>
          </cell>
          <cell r="G1081" t="str">
            <v>MIRRAH GUSNAWATI</v>
          </cell>
          <cell r="H1081" t="str">
            <v>B</v>
          </cell>
          <cell r="I1081" t="str">
            <v>P</v>
          </cell>
          <cell r="N1081" t="str">
            <v>ISLAM</v>
          </cell>
          <cell r="Q1081" t="str">
            <v>Single</v>
          </cell>
          <cell r="S1081" t="str">
            <v xml:space="preserve">PENGGANTI </v>
          </cell>
        </row>
        <row r="1082">
          <cell r="A1082" t="str">
            <v>PROVIS</v>
          </cell>
          <cell r="B1082" t="str">
            <v>MI - U</v>
          </cell>
          <cell r="D1082" t="str">
            <v>ADMINISTRASI HRD</v>
          </cell>
          <cell r="E1082">
            <v>41185</v>
          </cell>
          <cell r="F1082">
            <v>6123685</v>
          </cell>
          <cell r="G1082" t="str">
            <v>NUR ZANNAH</v>
          </cell>
          <cell r="H1082" t="str">
            <v>C</v>
          </cell>
          <cell r="I1082" t="str">
            <v>P</v>
          </cell>
          <cell r="J1082" t="str">
            <v>Surakarta, 5 Oktober 1989</v>
          </cell>
          <cell r="N1082" t="str">
            <v>ISLAM</v>
          </cell>
          <cell r="Q1082" t="str">
            <v>Single</v>
          </cell>
        </row>
        <row r="1083">
          <cell r="A1083" t="str">
            <v>PROVIS</v>
          </cell>
          <cell r="B1083" t="str">
            <v>MI - U</v>
          </cell>
          <cell r="D1083" t="str">
            <v>ADMINISSTRASI Operasi  MG (CCOL)</v>
          </cell>
          <cell r="E1083">
            <v>41030</v>
          </cell>
          <cell r="F1083">
            <v>6122430</v>
          </cell>
          <cell r="G1083" t="str">
            <v xml:space="preserve">SAMSUL BAHRI </v>
          </cell>
          <cell r="H1083" t="str">
            <v>B</v>
          </cell>
          <cell r="I1083" t="str">
            <v>L</v>
          </cell>
          <cell r="J1083" t="str">
            <v>Tangerang, 11 Mei 1982</v>
          </cell>
          <cell r="N1083" t="str">
            <v>ISLAM</v>
          </cell>
          <cell r="Q1083" t="str">
            <v>Menikah</v>
          </cell>
        </row>
        <row r="1084">
          <cell r="A1084" t="str">
            <v>PROVIS</v>
          </cell>
          <cell r="B1084" t="str">
            <v>MI - K</v>
          </cell>
          <cell r="D1084" t="str">
            <v>Staff AHAN  MI-K</v>
          </cell>
          <cell r="E1084">
            <v>41030</v>
          </cell>
          <cell r="F1084">
            <v>6122431</v>
          </cell>
          <cell r="G1084" t="str">
            <v>SANDHI ATMOJO</v>
          </cell>
          <cell r="H1084" t="str">
            <v>C</v>
          </cell>
          <cell r="I1084" t="str">
            <v>L</v>
          </cell>
          <cell r="J1084" t="str">
            <v>Tangerang, 6 Nov 1983</v>
          </cell>
          <cell r="Q1084" t="str">
            <v>Single</v>
          </cell>
        </row>
        <row r="1085">
          <cell r="A1085" t="str">
            <v>PROVIS</v>
          </cell>
          <cell r="B1085" t="str">
            <v>MI - K</v>
          </cell>
          <cell r="D1085" t="str">
            <v>ADMINISTRASI KEUANGAN</v>
          </cell>
          <cell r="E1085">
            <v>41408</v>
          </cell>
          <cell r="F1085">
            <v>6130811</v>
          </cell>
          <cell r="G1085" t="str">
            <v>SALMAN HAFIDZ. I</v>
          </cell>
          <cell r="H1085" t="str">
            <v>B</v>
          </cell>
          <cell r="I1085" t="str">
            <v>L</v>
          </cell>
          <cell r="Q1085" t="str">
            <v>Single</v>
          </cell>
          <cell r="S1085" t="str">
            <v>PENAMBAHAN</v>
          </cell>
        </row>
        <row r="1086">
          <cell r="A1086" t="str">
            <v>PROVIS</v>
          </cell>
          <cell r="B1086" t="str">
            <v>MI - U</v>
          </cell>
          <cell r="D1086" t="str">
            <v>GA/Supporting MI-U</v>
          </cell>
          <cell r="E1086">
            <v>41436</v>
          </cell>
          <cell r="F1086">
            <v>6130998</v>
          </cell>
          <cell r="G1086" t="str">
            <v>SAM SAM RUSPENDI</v>
          </cell>
          <cell r="H1086" t="str">
            <v>B</v>
          </cell>
          <cell r="I1086" t="str">
            <v>L</v>
          </cell>
          <cell r="N1086" t="str">
            <v>ISLAM</v>
          </cell>
          <cell r="Q1086" t="str">
            <v>Menikah</v>
          </cell>
          <cell r="S1086" t="str">
            <v>PENAMBAHAN</v>
          </cell>
        </row>
        <row r="1087">
          <cell r="A1087" t="str">
            <v>PROVIS</v>
          </cell>
          <cell r="B1087" t="str">
            <v>MI - U</v>
          </cell>
          <cell r="D1087" t="str">
            <v>GA/Administrasi  Pengadaan MI-U</v>
          </cell>
          <cell r="E1087">
            <v>41030</v>
          </cell>
          <cell r="F1087">
            <v>6122434</v>
          </cell>
          <cell r="G1087" t="str">
            <v>SUSANA MUCHLISIA</v>
          </cell>
          <cell r="H1087" t="str">
            <v>C</v>
          </cell>
          <cell r="I1087" t="str">
            <v>P</v>
          </cell>
          <cell r="J1087" t="str">
            <v>Pekalongan, 14 November 1982</v>
          </cell>
          <cell r="N1087" t="str">
            <v>ISLAM</v>
          </cell>
          <cell r="Q1087" t="str">
            <v>Single</v>
          </cell>
        </row>
        <row r="1088">
          <cell r="A1088" t="str">
            <v>PROVIS</v>
          </cell>
          <cell r="B1088" t="str">
            <v>MI - U</v>
          </cell>
          <cell r="D1088" t="str">
            <v>GA/Supporting  MI-U</v>
          </cell>
          <cell r="E1088">
            <v>41269</v>
          </cell>
          <cell r="F1088">
            <v>6124030</v>
          </cell>
          <cell r="G1088" t="str">
            <v>SUPRIYONO</v>
          </cell>
          <cell r="H1088" t="str">
            <v>B</v>
          </cell>
          <cell r="I1088" t="str">
            <v>L</v>
          </cell>
          <cell r="J1088" t="str">
            <v>Tangerang, 7 Juli 1971</v>
          </cell>
          <cell r="N1088" t="str">
            <v>ISLAM</v>
          </cell>
          <cell r="Q1088" t="str">
            <v>Menikah</v>
          </cell>
          <cell r="S1088" t="str">
            <v>PENAMBAHAN</v>
          </cell>
        </row>
        <row r="1089">
          <cell r="A1089" t="str">
            <v>PROVIS</v>
          </cell>
          <cell r="B1089" t="str">
            <v>MI - U</v>
          </cell>
          <cell r="D1089" t="str">
            <v>GA/Officer  Storekeeper MI-U</v>
          </cell>
          <cell r="E1089">
            <v>41030</v>
          </cell>
          <cell r="F1089">
            <v>6122439</v>
          </cell>
          <cell r="G1089" t="str">
            <v>USMAN</v>
          </cell>
          <cell r="H1089" t="str">
            <v>B</v>
          </cell>
          <cell r="I1089" t="str">
            <v>L</v>
          </cell>
          <cell r="J1089" t="str">
            <v>Tangerang, 25 Januari 1972</v>
          </cell>
          <cell r="N1089" t="str">
            <v>ISLAM</v>
          </cell>
          <cell r="Q1089" t="str">
            <v>Menikah</v>
          </cell>
        </row>
        <row r="1090">
          <cell r="A1090" t="str">
            <v>PROVIS</v>
          </cell>
          <cell r="B1090" t="str">
            <v>MI - U</v>
          </cell>
          <cell r="D1090" t="str">
            <v>Administrasi ME-P</v>
          </cell>
          <cell r="E1090">
            <v>41368</v>
          </cell>
          <cell r="F1090">
            <v>6130600</v>
          </cell>
          <cell r="G1090" t="str">
            <v>WINDA NIRMALA</v>
          </cell>
          <cell r="H1090" t="str">
            <v>B</v>
          </cell>
          <cell r="I1090" t="str">
            <v>P</v>
          </cell>
          <cell r="N1090" t="str">
            <v>ISLAM</v>
          </cell>
          <cell r="Q1090" t="str">
            <v>Single</v>
          </cell>
          <cell r="S1090" t="str">
            <v>PENGGANTI</v>
          </cell>
        </row>
        <row r="1091">
          <cell r="A1091" t="str">
            <v>PROVIS</v>
          </cell>
          <cell r="B1091" t="str">
            <v>MI - K</v>
          </cell>
          <cell r="D1091" t="str">
            <v>ADMINISTRASI KEUANGAN</v>
          </cell>
          <cell r="E1091">
            <v>41030</v>
          </cell>
          <cell r="F1091">
            <v>6122442</v>
          </cell>
          <cell r="G1091" t="str">
            <v>YAKUB</v>
          </cell>
          <cell r="H1091" t="str">
            <v>B</v>
          </cell>
          <cell r="I1091" t="str">
            <v>L</v>
          </cell>
          <cell r="J1091" t="str">
            <v>Jakarta, 14 November 1989</v>
          </cell>
        </row>
        <row r="1092">
          <cell r="A1092" t="str">
            <v>PROVIS</v>
          </cell>
          <cell r="B1092" t="str">
            <v>MI - U</v>
          </cell>
          <cell r="D1092" t="str">
            <v>ADMINISTRASI HRD</v>
          </cell>
          <cell r="E1092">
            <v>41184</v>
          </cell>
          <cell r="F1092">
            <v>6123676</v>
          </cell>
          <cell r="G1092" t="str">
            <v>YUYUN SUHARNI WAHYUNARIKI</v>
          </cell>
          <cell r="H1092" t="str">
            <v>C</v>
          </cell>
          <cell r="I1092" t="str">
            <v>P</v>
          </cell>
          <cell r="J1092" t="str">
            <v>Sukamoro, 12 September 1986</v>
          </cell>
          <cell r="N1092" t="str">
            <v>ISLAM</v>
          </cell>
          <cell r="Q1092" t="str">
            <v>Single</v>
          </cell>
        </row>
        <row r="1093">
          <cell r="A1093" t="str">
            <v>PROVIS</v>
          </cell>
          <cell r="B1093" t="str">
            <v>MI - U</v>
          </cell>
          <cell r="D1093" t="str">
            <v>GA/ ADMINISTRASI STORE KEEPER 152</v>
          </cell>
          <cell r="E1093">
            <v>40148</v>
          </cell>
          <cell r="F1093" t="str">
            <v>6122552</v>
          </cell>
          <cell r="G1093" t="str">
            <v>NEFFANDA</v>
          </cell>
          <cell r="H1093" t="str">
            <v>B</v>
          </cell>
          <cell r="I1093" t="str">
            <v>L</v>
          </cell>
          <cell r="O1093" t="str">
            <v>Jl.Komp PAP II Blok D/1 Rt.013/007 Kel Karang anyar Kec Neglasari Kota Tangerang</v>
          </cell>
        </row>
        <row r="1094">
          <cell r="A1094" t="str">
            <v>PROVIS</v>
          </cell>
          <cell r="B1094" t="str">
            <v>MI - U</v>
          </cell>
          <cell r="D1094" t="str">
            <v>ADMINISTRASI HRD MO-A</v>
          </cell>
          <cell r="E1094">
            <v>41134</v>
          </cell>
          <cell r="F1094" t="str">
            <v>6123198</v>
          </cell>
          <cell r="G1094" t="str">
            <v>SRI PURWANTI</v>
          </cell>
          <cell r="H1094" t="str">
            <v>C</v>
          </cell>
          <cell r="I1094" t="str">
            <v>P</v>
          </cell>
          <cell r="O1094" t="str">
            <v>Jl.Raya Pramuka 1 no 52 Rt02/06 kel.Mampang Kec.Pancoran mas kota Depok</v>
          </cell>
        </row>
        <row r="1095">
          <cell r="A1095" t="str">
            <v>PROVIS</v>
          </cell>
          <cell r="B1095" t="str">
            <v>MI - U</v>
          </cell>
          <cell r="D1095" t="str">
            <v>ADMINISTRASI MB</v>
          </cell>
          <cell r="E1095">
            <v>41540</v>
          </cell>
          <cell r="F1095">
            <v>6141618</v>
          </cell>
          <cell r="G1095" t="str">
            <v>RIZKY HYANG PRAMESTI</v>
          </cell>
          <cell r="H1095" t="str">
            <v>B</v>
          </cell>
          <cell r="I1095" t="str">
            <v>P</v>
          </cell>
          <cell r="S1095" t="str">
            <v>PENGGANTI</v>
          </cell>
        </row>
        <row r="1096">
          <cell r="A1096" t="str">
            <v>PROVIS</v>
          </cell>
          <cell r="B1096" t="str">
            <v>MI - U</v>
          </cell>
          <cell r="D1096" t="str">
            <v>ADMINISTRASI HRD</v>
          </cell>
          <cell r="E1096">
            <v>41548</v>
          </cell>
          <cell r="F1096">
            <v>6141617</v>
          </cell>
          <cell r="G1096" t="str">
            <v>SINTA SALEH HAFINUR</v>
          </cell>
          <cell r="H1096" t="str">
            <v>B</v>
          </cell>
          <cell r="I1096" t="str">
            <v>P</v>
          </cell>
          <cell r="S1096" t="str">
            <v>PENAMBAHAN</v>
          </cell>
        </row>
        <row r="1097">
          <cell r="A1097" t="str">
            <v>PROVIS</v>
          </cell>
          <cell r="B1097" t="str">
            <v>MO - A</v>
          </cell>
          <cell r="D1097" t="str">
            <v>ADMIN Filling MO-A</v>
          </cell>
          <cell r="E1097">
            <v>41271</v>
          </cell>
          <cell r="F1097">
            <v>6124036</v>
          </cell>
          <cell r="G1097" t="str">
            <v>DAVID KHADAFI</v>
          </cell>
          <cell r="H1097" t="str">
            <v>B</v>
          </cell>
          <cell r="I1097" t="str">
            <v>L</v>
          </cell>
          <cell r="J1097" t="str">
            <v>Pandeglang, 24 Juli 1990</v>
          </cell>
          <cell r="N1097" t="str">
            <v>ISLAM</v>
          </cell>
          <cell r="Q1097" t="str">
            <v>Single</v>
          </cell>
        </row>
        <row r="1098">
          <cell r="A1098" t="str">
            <v>PROVIS</v>
          </cell>
          <cell r="B1098" t="str">
            <v>MO - A</v>
          </cell>
          <cell r="C1098" t="str">
            <v>NEW ENTRY 2015</v>
          </cell>
          <cell r="D1098" t="str">
            <v>ADMIN Filling MO-A</v>
          </cell>
          <cell r="E1098">
            <v>42051</v>
          </cell>
          <cell r="G1098" t="str">
            <v>SAMSURI</v>
          </cell>
          <cell r="H1098" t="str">
            <v>B</v>
          </cell>
          <cell r="I1098" t="str">
            <v>L</v>
          </cell>
          <cell r="N1098" t="str">
            <v>ISLAM</v>
          </cell>
        </row>
        <row r="1099">
          <cell r="A1099" t="str">
            <v>PROVIS</v>
          </cell>
          <cell r="B1099" t="str">
            <v>MO - A</v>
          </cell>
          <cell r="D1099" t="str">
            <v>DATA ENTRY MO-A</v>
          </cell>
          <cell r="E1099">
            <v>41030</v>
          </cell>
          <cell r="F1099">
            <v>6122423</v>
          </cell>
          <cell r="G1099" t="str">
            <v>MURSIN</v>
          </cell>
          <cell r="H1099" t="str">
            <v>B</v>
          </cell>
          <cell r="I1099" t="str">
            <v>L</v>
          </cell>
          <cell r="J1099" t="str">
            <v>Tangerang, 9 September 1977</v>
          </cell>
          <cell r="N1099" t="str">
            <v>ISLAM</v>
          </cell>
          <cell r="Q1099" t="str">
            <v>Menikah</v>
          </cell>
        </row>
        <row r="1100">
          <cell r="A1100" t="str">
            <v>PROVIS</v>
          </cell>
          <cell r="B1100" t="str">
            <v>MO - A</v>
          </cell>
          <cell r="D1100" t="str">
            <v>DATA ENTRY MO-A</v>
          </cell>
          <cell r="E1100">
            <v>41113</v>
          </cell>
          <cell r="F1100">
            <v>6122592</v>
          </cell>
          <cell r="G1100" t="str">
            <v>RADITYO DWI NUGROHO</v>
          </cell>
          <cell r="H1100" t="str">
            <v>B</v>
          </cell>
          <cell r="I1100" t="str">
            <v>L</v>
          </cell>
          <cell r="J1100" t="str">
            <v>Jakarta, 16 Juli 1985</v>
          </cell>
          <cell r="N1100" t="str">
            <v>ISLAM</v>
          </cell>
          <cell r="Q1100" t="str">
            <v>Single</v>
          </cell>
        </row>
        <row r="1101">
          <cell r="A1101" t="str">
            <v>PROVIS</v>
          </cell>
          <cell r="B1101" t="str">
            <v>MO - A</v>
          </cell>
          <cell r="D1101" t="str">
            <v>DATA ENTRY  MO-A</v>
          </cell>
          <cell r="E1101">
            <v>41030</v>
          </cell>
          <cell r="F1101">
            <v>6122433</v>
          </cell>
          <cell r="G1101" t="str">
            <v>SUKRON MAKMUN</v>
          </cell>
          <cell r="H1101" t="str">
            <v>B</v>
          </cell>
          <cell r="I1101" t="str">
            <v>L</v>
          </cell>
          <cell r="J1101" t="str">
            <v>Tangerang, 5 Oct 1976</v>
          </cell>
          <cell r="N1101" t="str">
            <v>ISLAM</v>
          </cell>
          <cell r="Q1101" t="str">
            <v>Menikah</v>
          </cell>
        </row>
        <row r="1102">
          <cell r="A1102" t="str">
            <v>PROVIS</v>
          </cell>
          <cell r="B1102" t="str">
            <v>MI - U</v>
          </cell>
          <cell r="D1102" t="str">
            <v>Adm.Operasi GH Smarth Citilink</v>
          </cell>
          <cell r="E1102">
            <v>42055</v>
          </cell>
          <cell r="G1102" t="str">
            <v>RIAN PUSPITA SARI</v>
          </cell>
          <cell r="H1102" t="str">
            <v>B</v>
          </cell>
          <cell r="I1102" t="str">
            <v>P</v>
          </cell>
          <cell r="Q1102" t="str">
            <v>MENIKAH</v>
          </cell>
          <cell r="S1102" t="str">
            <v>PENGGANTIAN</v>
          </cell>
        </row>
        <row r="1103">
          <cell r="A1103" t="str">
            <v>PROVIS</v>
          </cell>
          <cell r="B1103" t="str">
            <v>MI - U</v>
          </cell>
          <cell r="C1103" t="str">
            <v xml:space="preserve">Engineering Support &amp; Sistem Komputer </v>
          </cell>
          <cell r="D1103" t="str">
            <v>ENG. SUPP. &amp; SYS. COMP.</v>
          </cell>
          <cell r="E1103">
            <v>41030</v>
          </cell>
          <cell r="F1103">
            <v>6122443</v>
          </cell>
          <cell r="G1103" t="str">
            <v>ADJI YUNANTO PAMUNGKAS</v>
          </cell>
          <cell r="H1103" t="str">
            <v>E</v>
          </cell>
          <cell r="I1103" t="str">
            <v>L</v>
          </cell>
          <cell r="J1103" t="str">
            <v>yogyakarta, 16 Juni 1982</v>
          </cell>
          <cell r="N1103" t="str">
            <v>KRISTEN</v>
          </cell>
          <cell r="Q1103" t="str">
            <v>Single</v>
          </cell>
        </row>
        <row r="1104">
          <cell r="A1104" t="str">
            <v>PROVIS</v>
          </cell>
          <cell r="B1104" t="str">
            <v>MI - U</v>
          </cell>
          <cell r="D1104" t="str">
            <v>ENG. SUPP. &amp; SYS. COMP.</v>
          </cell>
          <cell r="E1104">
            <v>41030</v>
          </cell>
          <cell r="F1104">
            <v>6122444</v>
          </cell>
          <cell r="G1104" t="str">
            <v>AJHARI SULAIMAN</v>
          </cell>
          <cell r="H1104" t="str">
            <v>D</v>
          </cell>
          <cell r="I1104" t="str">
            <v>L</v>
          </cell>
          <cell r="J1104" t="str">
            <v>Tangerang, 18 Dec 1987</v>
          </cell>
          <cell r="N1104" t="str">
            <v>ISLAM</v>
          </cell>
          <cell r="Q1104" t="str">
            <v>Single</v>
          </cell>
        </row>
        <row r="1105">
          <cell r="A1105" t="str">
            <v>PROVIS</v>
          </cell>
          <cell r="B1105" t="str">
            <v>MI - U</v>
          </cell>
          <cell r="D1105" t="str">
            <v>ENG. SUPP. &amp; SYS. COMP.</v>
          </cell>
          <cell r="E1105">
            <v>41030</v>
          </cell>
          <cell r="F1105">
            <v>6122446</v>
          </cell>
          <cell r="G1105" t="str">
            <v>CAESARRIO FEBRIAN PUTRA</v>
          </cell>
          <cell r="H1105" t="str">
            <v>D</v>
          </cell>
          <cell r="I1105" t="str">
            <v>L</v>
          </cell>
          <cell r="J1105" t="str">
            <v>Jakarta, 19 Februari 1988</v>
          </cell>
          <cell r="N1105" t="str">
            <v>ISLAM</v>
          </cell>
          <cell r="Q1105" t="str">
            <v>Single</v>
          </cell>
        </row>
        <row r="1106">
          <cell r="A1106" t="str">
            <v>PROVIS</v>
          </cell>
          <cell r="B1106" t="str">
            <v>MI - U</v>
          </cell>
          <cell r="D1106" t="str">
            <v>ENG. SUPP. &amp; SYS. COMP.</v>
          </cell>
          <cell r="E1106">
            <v>41030</v>
          </cell>
          <cell r="F1106">
            <v>6122447</v>
          </cell>
          <cell r="G1106" t="str">
            <v>SURYANA</v>
          </cell>
          <cell r="H1106" t="str">
            <v>D</v>
          </cell>
          <cell r="I1106" t="str">
            <v>L</v>
          </cell>
          <cell r="J1106" t="str">
            <v>Jakarta, 21 Juli 1987</v>
          </cell>
          <cell r="N1106" t="str">
            <v>ISLAM</v>
          </cell>
          <cell r="Q1106" t="str">
            <v>Single</v>
          </cell>
        </row>
        <row r="1107">
          <cell r="A1107" t="str">
            <v>PROVIS</v>
          </cell>
          <cell r="B1107" t="str">
            <v>MI - U</v>
          </cell>
          <cell r="D1107" t="str">
            <v>ADMIN ENG. SUPP. &amp; SYS. COMP.</v>
          </cell>
          <cell r="E1107">
            <v>41397</v>
          </cell>
          <cell r="F1107">
            <v>6130690</v>
          </cell>
          <cell r="G1107" t="str">
            <v>MUCHAMAD FAUZI</v>
          </cell>
          <cell r="H1107" t="str">
            <v>B</v>
          </cell>
          <cell r="I1107" t="str">
            <v>L</v>
          </cell>
          <cell r="N1107" t="str">
            <v>ISLAM</v>
          </cell>
          <cell r="Q1107" t="str">
            <v>Single</v>
          </cell>
          <cell r="S1107" t="str">
            <v>PENAMBAHAN</v>
          </cell>
        </row>
        <row r="1108">
          <cell r="A1108" t="str">
            <v>PROVIS</v>
          </cell>
          <cell r="B1108" t="str">
            <v>ME - P</v>
          </cell>
          <cell r="C1108" t="str">
            <v>PENGATUR BUS &amp; DRIVER</v>
          </cell>
          <cell r="D1108" t="str">
            <v>PENGATUR BUS</v>
          </cell>
          <cell r="E1108">
            <v>41233</v>
          </cell>
          <cell r="F1108">
            <v>6123852</v>
          </cell>
          <cell r="G1108" t="str">
            <v>DIDI SUPRIYADI</v>
          </cell>
          <cell r="H1108" t="str">
            <v>F</v>
          </cell>
          <cell r="I1108" t="str">
            <v>L</v>
          </cell>
          <cell r="J1108" t="str">
            <v>Tangerang, 5 Februari 1978</v>
          </cell>
          <cell r="S1108" t="str">
            <v>PENAMBAHAN</v>
          </cell>
        </row>
        <row r="1109">
          <cell r="A1109" t="str">
            <v>PROVIS</v>
          </cell>
          <cell r="B1109" t="str">
            <v>ME - P</v>
          </cell>
          <cell r="D1109" t="str">
            <v>PENGATUR BUS</v>
          </cell>
          <cell r="E1109">
            <v>41233</v>
          </cell>
          <cell r="F1109">
            <v>6123846</v>
          </cell>
          <cell r="G1109" t="str">
            <v>MALIK SAHRUDIN</v>
          </cell>
          <cell r="H1109" t="str">
            <v>F</v>
          </cell>
          <cell r="I1109" t="str">
            <v>L</v>
          </cell>
          <cell r="J1109" t="str">
            <v>Tangerang, 2 Januari 1992</v>
          </cell>
          <cell r="P1109" t="str">
            <v>089601383064</v>
          </cell>
          <cell r="S1109" t="str">
            <v>PENAMBAHAN</v>
          </cell>
        </row>
        <row r="1110">
          <cell r="A1110" t="str">
            <v>PROVIS</v>
          </cell>
          <cell r="B1110" t="str">
            <v>ME - P</v>
          </cell>
          <cell r="D1110" t="str">
            <v>PENGATUR BUS</v>
          </cell>
          <cell r="E1110">
            <v>41233</v>
          </cell>
          <cell r="F1110">
            <v>6123857</v>
          </cell>
          <cell r="G1110" t="str">
            <v>MUHIDIN</v>
          </cell>
          <cell r="H1110" t="str">
            <v>F</v>
          </cell>
          <cell r="I1110" t="str">
            <v>L</v>
          </cell>
          <cell r="J1110" t="str">
            <v>Tangerang, 6 Juni 1985</v>
          </cell>
          <cell r="S1110" t="str">
            <v>PENAMBAHAN</v>
          </cell>
        </row>
        <row r="1111">
          <cell r="A1111" t="str">
            <v>PROVIS</v>
          </cell>
          <cell r="B1111" t="str">
            <v>ME - P</v>
          </cell>
          <cell r="D1111" t="str">
            <v>PENGATUR BUS</v>
          </cell>
          <cell r="E1111">
            <v>41233</v>
          </cell>
          <cell r="F1111">
            <v>6123855</v>
          </cell>
          <cell r="G1111" t="str">
            <v>H. RAFIQ SUSANTO</v>
          </cell>
          <cell r="H1111" t="str">
            <v>F</v>
          </cell>
          <cell r="I1111" t="str">
            <v>L</v>
          </cell>
          <cell r="J1111" t="str">
            <v>Sukabumi, 24 September 1975</v>
          </cell>
          <cell r="S1111" t="str">
            <v>PENAMBAHAN</v>
          </cell>
        </row>
        <row r="1112">
          <cell r="A1112" t="str">
            <v>PROVIS</v>
          </cell>
          <cell r="B1112" t="str">
            <v>ME - P</v>
          </cell>
          <cell r="D1112" t="str">
            <v>PENGATUR BUS</v>
          </cell>
          <cell r="E1112">
            <v>41233</v>
          </cell>
          <cell r="F1112">
            <v>6123853</v>
          </cell>
          <cell r="G1112" t="str">
            <v>ERNAWAN INDRIASTONO</v>
          </cell>
          <cell r="H1112" t="str">
            <v>F</v>
          </cell>
          <cell r="I1112" t="str">
            <v>L</v>
          </cell>
          <cell r="J1112" t="str">
            <v>Tangerang, 7 Oktober 1987</v>
          </cell>
          <cell r="S1112" t="str">
            <v>PENAMBAHAN</v>
          </cell>
        </row>
        <row r="1113">
          <cell r="A1113" t="str">
            <v>PROVIS</v>
          </cell>
          <cell r="B1113" t="str">
            <v>ME - P</v>
          </cell>
          <cell r="D1113" t="str">
            <v>PENGATUR BUS EX. DRIVER</v>
          </cell>
          <cell r="E1113">
            <v>41276</v>
          </cell>
          <cell r="F1113">
            <v>6124039</v>
          </cell>
          <cell r="G1113" t="str">
            <v>SUBAEDI</v>
          </cell>
          <cell r="H1113" t="str">
            <v>F</v>
          </cell>
          <cell r="I1113" t="str">
            <v>L</v>
          </cell>
          <cell r="J1113" t="str">
            <v>Kendal, 25 Februari 1976</v>
          </cell>
        </row>
        <row r="1114">
          <cell r="A1114" t="str">
            <v>PROVIS</v>
          </cell>
          <cell r="B1114" t="str">
            <v>ME - P</v>
          </cell>
          <cell r="D1114" t="str">
            <v>DRIVER</v>
          </cell>
          <cell r="E1114">
            <v>41352</v>
          </cell>
          <cell r="F1114">
            <v>6130303</v>
          </cell>
          <cell r="G1114" t="str">
            <v>KOSTER NAPITUPULU</v>
          </cell>
          <cell r="H1114" t="str">
            <v>E</v>
          </cell>
          <cell r="I1114" t="str">
            <v>L</v>
          </cell>
        </row>
        <row r="1115">
          <cell r="A1115" t="str">
            <v>PROVIS</v>
          </cell>
          <cell r="B1115" t="str">
            <v>ME - P</v>
          </cell>
          <cell r="D1115" t="str">
            <v>DRIVER</v>
          </cell>
          <cell r="E1115">
            <v>41628</v>
          </cell>
          <cell r="F1115">
            <v>6131979</v>
          </cell>
          <cell r="G1115" t="str">
            <v>PARTADINATA</v>
          </cell>
          <cell r="H1115" t="str">
            <v>E</v>
          </cell>
          <cell r="I1115" t="str">
            <v>L</v>
          </cell>
          <cell r="S1115" t="str">
            <v>PENAMBAHAN</v>
          </cell>
        </row>
        <row r="1116">
          <cell r="A1116" t="str">
            <v>PROVIS</v>
          </cell>
          <cell r="B1116" t="str">
            <v>ME - P</v>
          </cell>
          <cell r="D1116" t="str">
            <v>DRIVER</v>
          </cell>
          <cell r="E1116">
            <v>41233</v>
          </cell>
          <cell r="F1116">
            <v>6123848</v>
          </cell>
          <cell r="G1116" t="str">
            <v>PASIRUN</v>
          </cell>
          <cell r="H1116" t="str">
            <v>E</v>
          </cell>
          <cell r="I1116" t="str">
            <v>L</v>
          </cell>
          <cell r="J1116" t="str">
            <v>Cilacap, 5 Februari 1980</v>
          </cell>
          <cell r="S1116" t="str">
            <v>PENAMBAHAN</v>
          </cell>
        </row>
        <row r="1117">
          <cell r="A1117" t="str">
            <v>PROVIS</v>
          </cell>
          <cell r="B1117" t="str">
            <v>ME - P</v>
          </cell>
          <cell r="D1117" t="str">
            <v>DRIVER</v>
          </cell>
          <cell r="E1117">
            <v>41233</v>
          </cell>
          <cell r="F1117">
            <v>6123845</v>
          </cell>
          <cell r="G1117" t="str">
            <v>YOHANES EMAN</v>
          </cell>
          <cell r="H1117" t="str">
            <v>E</v>
          </cell>
          <cell r="I1117" t="str">
            <v>L</v>
          </cell>
          <cell r="J1117" t="str">
            <v>Lampung Tengah, 12 Januari 1980</v>
          </cell>
          <cell r="S1117" t="str">
            <v>PENAMBAHAN</v>
          </cell>
        </row>
        <row r="1118">
          <cell r="A1118" t="str">
            <v>PROVIS</v>
          </cell>
          <cell r="B1118" t="str">
            <v>ME - P</v>
          </cell>
          <cell r="D1118" t="str">
            <v>DRIVER</v>
          </cell>
          <cell r="E1118">
            <v>41271</v>
          </cell>
          <cell r="F1118">
            <v>6124040</v>
          </cell>
          <cell r="G1118" t="str">
            <v>NISAN BIN NIMUN</v>
          </cell>
          <cell r="H1118" t="str">
            <v>E</v>
          </cell>
          <cell r="I1118" t="str">
            <v>L</v>
          </cell>
          <cell r="J1118" t="str">
            <v>Tangerang, 20 Maret 1979</v>
          </cell>
        </row>
        <row r="1119">
          <cell r="A1119" t="str">
            <v>PROVIS</v>
          </cell>
          <cell r="B1119" t="str">
            <v>ME - P</v>
          </cell>
          <cell r="D1119" t="str">
            <v>DRIVER</v>
          </cell>
          <cell r="E1119">
            <v>41293</v>
          </cell>
          <cell r="F1119">
            <v>6130075</v>
          </cell>
          <cell r="G1119" t="str">
            <v>MAMAN S.</v>
          </cell>
          <cell r="H1119" t="str">
            <v>E</v>
          </cell>
          <cell r="I1119" t="str">
            <v>L</v>
          </cell>
          <cell r="S1119" t="str">
            <v>PENAMBAHAN</v>
          </cell>
        </row>
        <row r="1120">
          <cell r="A1120" t="str">
            <v>PROVIS</v>
          </cell>
          <cell r="B1120" t="str">
            <v>ME - P</v>
          </cell>
          <cell r="D1120" t="str">
            <v>DRIVER</v>
          </cell>
          <cell r="E1120">
            <v>41514</v>
          </cell>
          <cell r="F1120">
            <v>6131399</v>
          </cell>
          <cell r="G1120" t="str">
            <v>Dede Suwandi</v>
          </cell>
          <cell r="H1120" t="str">
            <v>E</v>
          </cell>
          <cell r="I1120" t="str">
            <v>L</v>
          </cell>
          <cell r="S1120" t="str">
            <v>PENAMBAHAN</v>
          </cell>
        </row>
        <row r="1121">
          <cell r="A1121" t="str">
            <v>PROVIS</v>
          </cell>
          <cell r="B1121" t="str">
            <v>ME - P</v>
          </cell>
          <cell r="C1121" t="str">
            <v xml:space="preserve">Aircraft Mekanik </v>
          </cell>
          <cell r="D1121" t="str">
            <v>AIRCRAFT MEKANIK</v>
          </cell>
          <cell r="E1121">
            <v>41030</v>
          </cell>
          <cell r="F1121">
            <v>6122498</v>
          </cell>
          <cell r="G1121" t="str">
            <v>BAMBANG SUTJIPTO</v>
          </cell>
          <cell r="H1121" t="str">
            <v>G</v>
          </cell>
          <cell r="I1121" t="str">
            <v>L</v>
          </cell>
          <cell r="J1121" t="str">
            <v>Yogyakarta, 2 Januari 1954</v>
          </cell>
        </row>
        <row r="1122">
          <cell r="A1122" t="str">
            <v>PROVIS</v>
          </cell>
          <cell r="B1122" t="str">
            <v>ME - P</v>
          </cell>
          <cell r="D1122" t="str">
            <v>AIRCRAFT MEKANIK</v>
          </cell>
          <cell r="E1122">
            <v>41030</v>
          </cell>
          <cell r="F1122">
            <v>6122502</v>
          </cell>
          <cell r="G1122" t="str">
            <v>JULI SUMARNO</v>
          </cell>
          <cell r="H1122" t="str">
            <v>H</v>
          </cell>
          <cell r="I1122" t="str">
            <v>L</v>
          </cell>
          <cell r="J1122" t="str">
            <v>Cimahi, 4 Juli 1969</v>
          </cell>
        </row>
        <row r="1123">
          <cell r="A1123" t="str">
            <v>PROVIS</v>
          </cell>
          <cell r="B1123" t="str">
            <v>ME - P</v>
          </cell>
          <cell r="D1123" t="str">
            <v>AIRCRAFT MEKANIK</v>
          </cell>
          <cell r="E1123">
            <v>41030</v>
          </cell>
          <cell r="F1123">
            <v>6122504</v>
          </cell>
          <cell r="G1123" t="str">
            <v>SIGIT RIYANTO</v>
          </cell>
          <cell r="H1123" t="str">
            <v>H</v>
          </cell>
          <cell r="I1123" t="str">
            <v>L</v>
          </cell>
          <cell r="J1123" t="str">
            <v>Jakarta, 12 Mei 1956</v>
          </cell>
        </row>
        <row r="1124">
          <cell r="A1124" t="str">
            <v>PROVIS</v>
          </cell>
          <cell r="B1124" t="str">
            <v>ME - P</v>
          </cell>
          <cell r="D1124" t="str">
            <v>AIRCRAFT MEKANIK</v>
          </cell>
          <cell r="E1124">
            <v>41030</v>
          </cell>
          <cell r="F1124">
            <v>6122505</v>
          </cell>
          <cell r="G1124" t="str">
            <v>SULAIMAN BUDI RAHARDJO</v>
          </cell>
          <cell r="H1124" t="str">
            <v>G</v>
          </cell>
          <cell r="I1124" t="str">
            <v>L</v>
          </cell>
          <cell r="J1124" t="str">
            <v>Purwerojo, 10 Februari 1951</v>
          </cell>
        </row>
        <row r="1125">
          <cell r="A1125" t="str">
            <v>PROVIS</v>
          </cell>
          <cell r="B1125" t="str">
            <v>ME - P</v>
          </cell>
          <cell r="D1125" t="str">
            <v>AIRCRAFT MEKANIK</v>
          </cell>
          <cell r="E1125">
            <v>41030</v>
          </cell>
          <cell r="F1125">
            <v>6122507</v>
          </cell>
          <cell r="G1125" t="str">
            <v>SUTAN. P. LUBIS</v>
          </cell>
          <cell r="H1125" t="str">
            <v>G</v>
          </cell>
          <cell r="I1125" t="str">
            <v>L</v>
          </cell>
          <cell r="J1125" t="str">
            <v>Banjarmasin, 21 Juni 1954</v>
          </cell>
        </row>
        <row r="1126">
          <cell r="A1126" t="str">
            <v>PROVIS</v>
          </cell>
          <cell r="B1126" t="str">
            <v>ME - P</v>
          </cell>
          <cell r="D1126" t="str">
            <v>AIRCRAFT MEKANIK</v>
          </cell>
          <cell r="E1126">
            <v>41650</v>
          </cell>
          <cell r="F1126">
            <v>6150004</v>
          </cell>
          <cell r="G1126" t="str">
            <v>ABU BAKAR</v>
          </cell>
          <cell r="H1126" t="str">
            <v>G</v>
          </cell>
          <cell r="I1126" t="str">
            <v>L</v>
          </cell>
          <cell r="S1126" t="str">
            <v>PENGGANTIAN</v>
          </cell>
        </row>
        <row r="1127">
          <cell r="A1127" t="str">
            <v>PROVIS</v>
          </cell>
          <cell r="B1127" t="str">
            <v>ME - P</v>
          </cell>
          <cell r="C1127" t="str">
            <v>GSE CONTROL</v>
          </cell>
          <cell r="D1127" t="str">
            <v>GSE CONTROL</v>
          </cell>
          <cell r="E1127">
            <v>41331</v>
          </cell>
          <cell r="F1127">
            <v>6130301</v>
          </cell>
          <cell r="G1127" t="str">
            <v>MUDZAKKIR ABDUH</v>
          </cell>
          <cell r="H1127" t="str">
            <v>B</v>
          </cell>
          <cell r="I1127" t="str">
            <v>L</v>
          </cell>
          <cell r="S1127" t="str">
            <v>PENAMBAHAN</v>
          </cell>
        </row>
        <row r="1128">
          <cell r="A1128" t="str">
            <v>PROVIS</v>
          </cell>
          <cell r="B1128" t="str">
            <v>ME - P</v>
          </cell>
          <cell r="D1128" t="str">
            <v>GSE CONTROL</v>
          </cell>
          <cell r="E1128">
            <v>41365</v>
          </cell>
          <cell r="F1128">
            <v>6130543</v>
          </cell>
          <cell r="G1128" t="str">
            <v>ANDI SUSILO</v>
          </cell>
          <cell r="H1128" t="str">
            <v>B</v>
          </cell>
          <cell r="I1128" t="str">
            <v>L</v>
          </cell>
          <cell r="S1128" t="str">
            <v>PENAMBAHAN</v>
          </cell>
        </row>
        <row r="1129">
          <cell r="A1129" t="str">
            <v>JAKADARA</v>
          </cell>
          <cell r="B1129" t="str">
            <v>ME - P</v>
          </cell>
          <cell r="C1129" t="str">
            <v xml:space="preserve">GSE OPERATOR CARGO </v>
          </cell>
          <cell r="D1129" t="str">
            <v>GL GSE Operator Cargo / Crew A</v>
          </cell>
          <cell r="E1129">
            <v>40422</v>
          </cell>
          <cell r="F1129">
            <v>7143001</v>
          </cell>
          <cell r="G1129" t="str">
            <v>SUGENG APRIYANTO</v>
          </cell>
          <cell r="H1129" t="str">
            <v>GL</v>
          </cell>
          <cell r="I1129" t="str">
            <v>L</v>
          </cell>
          <cell r="J1129" t="str">
            <v>Klaten, 25/04. 1980</v>
          </cell>
        </row>
        <row r="1130">
          <cell r="A1130" t="str">
            <v>JAKADARA</v>
          </cell>
          <cell r="B1130" t="str">
            <v>ME - P</v>
          </cell>
          <cell r="D1130" t="str">
            <v>GSE Operator Cargo Crew A</v>
          </cell>
          <cell r="E1130">
            <v>40422</v>
          </cell>
          <cell r="F1130">
            <v>7143002</v>
          </cell>
          <cell r="G1130" t="str">
            <v>AANG GUNAIDI</v>
          </cell>
          <cell r="H1130" t="str">
            <v>D</v>
          </cell>
          <cell r="I1130" t="str">
            <v>L</v>
          </cell>
          <cell r="J1130" t="str">
            <v>Pnyandingn, 30/11/ 1982</v>
          </cell>
        </row>
        <row r="1131">
          <cell r="A1131" t="str">
            <v>JAKADARA</v>
          </cell>
          <cell r="B1131" t="str">
            <v>ME - P</v>
          </cell>
          <cell r="D1131" t="str">
            <v>GSE Operator Cargo Crew A</v>
          </cell>
          <cell r="E1131">
            <v>39965</v>
          </cell>
          <cell r="F1131">
            <v>7143006</v>
          </cell>
          <cell r="G1131" t="str">
            <v>ANDRIAN SAPUTRA</v>
          </cell>
          <cell r="H1131" t="str">
            <v>D</v>
          </cell>
          <cell r="I1131" t="str">
            <v>L</v>
          </cell>
          <cell r="J1131" t="str">
            <v>Jakarta, 15/09/1984</v>
          </cell>
        </row>
        <row r="1132">
          <cell r="A1132" t="str">
            <v>JAKADARA</v>
          </cell>
          <cell r="B1132" t="str">
            <v>ME - P</v>
          </cell>
          <cell r="D1132" t="str">
            <v>GSE Operator Cargo Crew A</v>
          </cell>
          <cell r="E1132">
            <v>40422</v>
          </cell>
          <cell r="F1132">
            <v>7143011</v>
          </cell>
          <cell r="G1132" t="str">
            <v>M. ROJI</v>
          </cell>
          <cell r="H1132" t="str">
            <v>C</v>
          </cell>
          <cell r="I1132" t="str">
            <v>L</v>
          </cell>
          <cell r="J1132" t="str">
            <v>Tangerang, 05 Mei 1979</v>
          </cell>
        </row>
        <row r="1133">
          <cell r="A1133" t="str">
            <v>JAKADARA</v>
          </cell>
          <cell r="B1133" t="str">
            <v>ME - P</v>
          </cell>
          <cell r="D1133" t="str">
            <v>GSE Operator Cargo Crew A</v>
          </cell>
          <cell r="E1133">
            <v>40203</v>
          </cell>
          <cell r="F1133">
            <v>7143008</v>
          </cell>
          <cell r="G1133" t="str">
            <v>BUDIYANTO FAUZI</v>
          </cell>
          <cell r="H1133" t="str">
            <v>C</v>
          </cell>
          <cell r="I1133" t="str">
            <v>L</v>
          </cell>
          <cell r="J1133" t="str">
            <v>Tangerang, 20 Mei 1984</v>
          </cell>
        </row>
        <row r="1134">
          <cell r="A1134" t="str">
            <v>JAKADARA</v>
          </cell>
          <cell r="B1134" t="str">
            <v>ME - P</v>
          </cell>
          <cell r="D1134" t="str">
            <v>GSE Operator Cargo Crew A</v>
          </cell>
          <cell r="E1134">
            <v>40483</v>
          </cell>
          <cell r="F1134">
            <v>7143014</v>
          </cell>
          <cell r="G1134" t="str">
            <v>SUGIYANTO</v>
          </cell>
          <cell r="H1134" t="str">
            <v>C</v>
          </cell>
          <cell r="I1134" t="str">
            <v>L</v>
          </cell>
          <cell r="J1134" t="str">
            <v>Tangerang, 09 Sept 1984</v>
          </cell>
        </row>
        <row r="1135">
          <cell r="A1135" t="str">
            <v>JAKADARA</v>
          </cell>
          <cell r="B1135" t="str">
            <v>ME - P</v>
          </cell>
          <cell r="D1135" t="str">
            <v>GSE Operator Cargo Crew A</v>
          </cell>
          <cell r="E1135">
            <v>40625</v>
          </cell>
          <cell r="F1135">
            <v>7143010</v>
          </cell>
          <cell r="G1135" t="str">
            <v>IQBAL</v>
          </cell>
          <cell r="H1135" t="str">
            <v>C</v>
          </cell>
          <cell r="I1135" t="str">
            <v>L</v>
          </cell>
          <cell r="J1135" t="str">
            <v>Jakarta, 21 Sept 1987</v>
          </cell>
        </row>
        <row r="1136">
          <cell r="A1136" t="str">
            <v>JAKADARA</v>
          </cell>
          <cell r="B1136" t="str">
            <v>ME - P</v>
          </cell>
          <cell r="D1136" t="str">
            <v>GSE Operator Cargo Crew A</v>
          </cell>
          <cell r="E1136">
            <v>40707</v>
          </cell>
          <cell r="F1136">
            <v>7143003</v>
          </cell>
          <cell r="G1136" t="str">
            <v>AFDUL AZIS</v>
          </cell>
          <cell r="H1136" t="str">
            <v>C</v>
          </cell>
          <cell r="I1136" t="str">
            <v>L</v>
          </cell>
          <cell r="J1136" t="str">
            <v>Jakarta, 27 Agst 1981</v>
          </cell>
        </row>
        <row r="1137">
          <cell r="A1137" t="str">
            <v>JAKADARA</v>
          </cell>
          <cell r="B1137" t="str">
            <v>ME - P</v>
          </cell>
          <cell r="D1137" t="str">
            <v>GL GSE Operator Cargo Crew C</v>
          </cell>
          <cell r="E1137">
            <v>40452</v>
          </cell>
          <cell r="F1137">
            <v>7143025</v>
          </cell>
          <cell r="G1137" t="str">
            <v>JUWANDA</v>
          </cell>
          <cell r="H1137" t="str">
            <v>GL</v>
          </cell>
          <cell r="I1137" t="str">
            <v>L</v>
          </cell>
          <cell r="J1137" t="str">
            <v>Tangerang,23/03/1978</v>
          </cell>
        </row>
        <row r="1138">
          <cell r="A1138" t="str">
            <v>JAKADARA</v>
          </cell>
          <cell r="B1138" t="str">
            <v>ME - P</v>
          </cell>
          <cell r="D1138" t="str">
            <v>GSE Operator Cargo Crew B</v>
          </cell>
          <cell r="E1138">
            <v>40422</v>
          </cell>
          <cell r="F1138">
            <v>7143019</v>
          </cell>
          <cell r="G1138" t="str">
            <v>AKUB BAHAN</v>
          </cell>
          <cell r="H1138" t="str">
            <v>D</v>
          </cell>
          <cell r="I1138" t="str">
            <v>L</v>
          </cell>
          <cell r="J1138" t="str">
            <v>Tangerang, 21/10/ 1970</v>
          </cell>
        </row>
        <row r="1139">
          <cell r="A1139" t="str">
            <v>JAKADARA</v>
          </cell>
          <cell r="B1139" t="str">
            <v>ME - P</v>
          </cell>
          <cell r="D1139" t="str">
            <v>GSE Operator Cargo Crew B</v>
          </cell>
          <cell r="E1139">
            <v>40422</v>
          </cell>
          <cell r="F1139">
            <v>7143030</v>
          </cell>
          <cell r="G1139" t="str">
            <v>TOTONG HERYAWAN</v>
          </cell>
          <cell r="H1139" t="str">
            <v>D</v>
          </cell>
          <cell r="I1139" t="str">
            <v>L</v>
          </cell>
          <cell r="J1139" t="str">
            <v>Kuningan, 06/08/1966</v>
          </cell>
        </row>
        <row r="1140">
          <cell r="A1140" t="str">
            <v>JAKADARA</v>
          </cell>
          <cell r="B1140" t="str">
            <v>ME - P</v>
          </cell>
          <cell r="D1140" t="str">
            <v>GSE Operator Cargo Crew B</v>
          </cell>
          <cell r="E1140">
            <v>40422</v>
          </cell>
          <cell r="F1140">
            <v>7143021</v>
          </cell>
          <cell r="G1140" t="str">
            <v>BURHAN</v>
          </cell>
          <cell r="H1140" t="str">
            <v>D</v>
          </cell>
          <cell r="I1140" t="str">
            <v>L</v>
          </cell>
          <cell r="J1140" t="str">
            <v>Jombang, 7/13/1968</v>
          </cell>
        </row>
        <row r="1141">
          <cell r="A1141" t="str">
            <v>JAKADARA</v>
          </cell>
          <cell r="B1141" t="str">
            <v>ME - P</v>
          </cell>
          <cell r="D1141" t="str">
            <v>GSE Operator Cargo Crew B</v>
          </cell>
          <cell r="E1141">
            <v>40452</v>
          </cell>
          <cell r="F1141">
            <v>7143023</v>
          </cell>
          <cell r="G1141" t="str">
            <v>EKO ARIYANTO</v>
          </cell>
          <cell r="H1141" t="str">
            <v>D</v>
          </cell>
          <cell r="I1141" t="str">
            <v>L</v>
          </cell>
          <cell r="J1141" t="str">
            <v>Jakarta,10/09/1987</v>
          </cell>
        </row>
        <row r="1142">
          <cell r="A1142" t="str">
            <v>JAKADARA</v>
          </cell>
          <cell r="B1142" t="str">
            <v>ME - P</v>
          </cell>
          <cell r="D1142" t="str">
            <v>GSE Operator Cargo Crew B</v>
          </cell>
          <cell r="E1142">
            <v>40493</v>
          </cell>
          <cell r="F1142">
            <v>7143026</v>
          </cell>
          <cell r="G1142" t="str">
            <v>NAWAWI</v>
          </cell>
          <cell r="H1142" t="str">
            <v>C</v>
          </cell>
          <cell r="I1142" t="str">
            <v>L</v>
          </cell>
          <cell r="J1142" t="str">
            <v>Tangerang, 26 Agst 1979</v>
          </cell>
        </row>
        <row r="1143">
          <cell r="A1143" t="str">
            <v>JAKADARA</v>
          </cell>
          <cell r="B1143" t="str">
            <v>ME - P</v>
          </cell>
          <cell r="D1143" t="str">
            <v>GSE Operator Cargo Crew B</v>
          </cell>
          <cell r="E1143">
            <v>40597</v>
          </cell>
          <cell r="F1143">
            <v>7143017</v>
          </cell>
          <cell r="G1143" t="str">
            <v>ADITIA FEBRI APRIYONO</v>
          </cell>
          <cell r="H1143" t="str">
            <v>C</v>
          </cell>
          <cell r="I1143" t="str">
            <v>L</v>
          </cell>
          <cell r="J1143" t="str">
            <v>Kebumen, 13 Maret 1989</v>
          </cell>
        </row>
        <row r="1144">
          <cell r="A1144" t="str">
            <v>JAKADARA</v>
          </cell>
          <cell r="B1144" t="str">
            <v>ME - P</v>
          </cell>
          <cell r="D1144" t="str">
            <v>GSE Operator Cargo Crew B</v>
          </cell>
          <cell r="E1144">
            <v>40707</v>
          </cell>
          <cell r="F1144">
            <v>7143018</v>
          </cell>
          <cell r="G1144" t="str">
            <v>AHMAD YUSUP</v>
          </cell>
          <cell r="H1144" t="str">
            <v>C</v>
          </cell>
          <cell r="I1144" t="str">
            <v>L</v>
          </cell>
          <cell r="J1144" t="str">
            <v>Tangerang, 29 Mei 1988</v>
          </cell>
        </row>
        <row r="1145">
          <cell r="A1145" t="str">
            <v>JAKADARA</v>
          </cell>
          <cell r="B1145" t="str">
            <v>ME - P</v>
          </cell>
          <cell r="D1145" t="str">
            <v>GSE Operator Cargo Crew B</v>
          </cell>
          <cell r="E1145">
            <v>40597</v>
          </cell>
          <cell r="F1145">
            <v>7143024</v>
          </cell>
          <cell r="G1145" t="str">
            <v>JONO</v>
          </cell>
          <cell r="H1145" t="str">
            <v>C</v>
          </cell>
          <cell r="I1145" t="str">
            <v>L</v>
          </cell>
          <cell r="J1145" t="str">
            <v>Jakarta, 07 Juni 1980</v>
          </cell>
        </row>
        <row r="1146">
          <cell r="A1146" t="str">
            <v>JAKADARA</v>
          </cell>
          <cell r="B1146" t="str">
            <v>ME - P</v>
          </cell>
          <cell r="D1146" t="str">
            <v>GSE Operator Cargo Crew C</v>
          </cell>
          <cell r="E1146">
            <v>40422</v>
          </cell>
          <cell r="F1146">
            <v>7143033</v>
          </cell>
          <cell r="G1146" t="str">
            <v>ANTON TJAHYADI</v>
          </cell>
          <cell r="H1146" t="str">
            <v>D</v>
          </cell>
          <cell r="I1146" t="str">
            <v>L</v>
          </cell>
          <cell r="J1146" t="str">
            <v>Jakarta,30/03/1957</v>
          </cell>
        </row>
        <row r="1147">
          <cell r="A1147" t="str">
            <v>JAKADARA</v>
          </cell>
          <cell r="B1147" t="str">
            <v>ME - P</v>
          </cell>
          <cell r="D1147" t="str">
            <v>GSE Operator Cargo Crew C</v>
          </cell>
          <cell r="E1147">
            <v>40422</v>
          </cell>
          <cell r="F1147">
            <v>7143035</v>
          </cell>
          <cell r="G1147" t="str">
            <v>EDI BUCHORI</v>
          </cell>
          <cell r="H1147" t="str">
            <v>D</v>
          </cell>
          <cell r="I1147" t="str">
            <v>L</v>
          </cell>
          <cell r="J1147" t="str">
            <v>Tangerang, 12/08/1971</v>
          </cell>
        </row>
        <row r="1148">
          <cell r="A1148" t="str">
            <v>JAKADARA</v>
          </cell>
          <cell r="B1148" t="str">
            <v>ME - P</v>
          </cell>
          <cell r="D1148" t="str">
            <v>GSE Operator Cargo Crew C</v>
          </cell>
          <cell r="E1148">
            <v>40422</v>
          </cell>
          <cell r="F1148">
            <v>7143034</v>
          </cell>
          <cell r="G1148" t="str">
            <v>BACHTIAR SAPTO HARDONO</v>
          </cell>
          <cell r="H1148" t="str">
            <v>D</v>
          </cell>
          <cell r="I1148" t="str">
            <v>L</v>
          </cell>
          <cell r="J1148" t="str">
            <v>Lamongan,24/04/1983</v>
          </cell>
        </row>
        <row r="1149">
          <cell r="A1149" t="str">
            <v>JAKADARA</v>
          </cell>
          <cell r="B1149" t="str">
            <v>ME - P</v>
          </cell>
          <cell r="D1149" t="str">
            <v>GSE Operator Cargo Crew C</v>
          </cell>
          <cell r="E1149">
            <v>40422</v>
          </cell>
          <cell r="F1149">
            <v>7143045</v>
          </cell>
          <cell r="G1149" t="str">
            <v>YAN ALFARINO</v>
          </cell>
          <cell r="H1149" t="str">
            <v>D</v>
          </cell>
          <cell r="I1149" t="str">
            <v>L</v>
          </cell>
          <cell r="J1149" t="str">
            <v>Medan, 07/01/1982</v>
          </cell>
        </row>
        <row r="1150">
          <cell r="A1150" t="str">
            <v>JAKADARA</v>
          </cell>
          <cell r="B1150" t="str">
            <v>ME - P</v>
          </cell>
          <cell r="D1150" t="str">
            <v>GSE Operator Cargo Crew C</v>
          </cell>
          <cell r="E1150">
            <v>40422</v>
          </cell>
          <cell r="F1150">
            <v>7143032</v>
          </cell>
          <cell r="G1150" t="str">
            <v>ANDRI KURNIAWAN</v>
          </cell>
          <cell r="H1150" t="str">
            <v>D</v>
          </cell>
          <cell r="I1150" t="str">
            <v>L</v>
          </cell>
          <cell r="J1150" t="str">
            <v>Bogor, 31/08/1981</v>
          </cell>
        </row>
        <row r="1151">
          <cell r="A1151" t="str">
            <v>JAKADARA</v>
          </cell>
          <cell r="B1151" t="str">
            <v>ME - P</v>
          </cell>
          <cell r="D1151" t="str">
            <v>GSE Operator Cargo Crew C</v>
          </cell>
          <cell r="E1151">
            <v>40422</v>
          </cell>
          <cell r="F1151">
            <v>7143041</v>
          </cell>
          <cell r="G1151" t="str">
            <v>MUHAIDIR</v>
          </cell>
          <cell r="H1151" t="str">
            <v>D</v>
          </cell>
          <cell r="I1151" t="str">
            <v>L</v>
          </cell>
          <cell r="J1151" t="str">
            <v>Tangerang, 17/12/1979</v>
          </cell>
        </row>
        <row r="1152">
          <cell r="A1152" t="str">
            <v>JAKADARA</v>
          </cell>
          <cell r="B1152" t="str">
            <v>ME - P</v>
          </cell>
          <cell r="D1152" t="str">
            <v>GSE Operator Cargo Crew C</v>
          </cell>
          <cell r="E1152">
            <v>40452</v>
          </cell>
          <cell r="F1152">
            <v>7143040</v>
          </cell>
          <cell r="G1152" t="str">
            <v>M. SOLEH</v>
          </cell>
          <cell r="H1152" t="str">
            <v>D</v>
          </cell>
          <cell r="I1152" t="str">
            <v>L</v>
          </cell>
          <cell r="J1152" t="str">
            <v>Tangerang,21/06/1984</v>
          </cell>
        </row>
        <row r="1153">
          <cell r="A1153" t="str">
            <v>JAKADARA</v>
          </cell>
          <cell r="B1153" t="str">
            <v>ME - P</v>
          </cell>
          <cell r="D1153" t="str">
            <v>GSE Operator Cargo Crew C</v>
          </cell>
          <cell r="E1153">
            <v>40415</v>
          </cell>
          <cell r="F1153">
            <v>7143039</v>
          </cell>
          <cell r="G1153" t="str">
            <v>JUMALI</v>
          </cell>
          <cell r="H1153" t="str">
            <v>C</v>
          </cell>
          <cell r="I1153" t="str">
            <v>L</v>
          </cell>
          <cell r="J1153" t="str">
            <v>Purworejo, 25 Jun 1983</v>
          </cell>
        </row>
        <row r="1154">
          <cell r="A1154" t="str">
            <v>JAKADARA</v>
          </cell>
          <cell r="B1154" t="str">
            <v>ME - P</v>
          </cell>
          <cell r="D1154" t="str">
            <v>GSE Operator Cargo Crew C</v>
          </cell>
          <cell r="E1154">
            <v>41239</v>
          </cell>
          <cell r="F1154">
            <v>7143064</v>
          </cell>
          <cell r="G1154" t="str">
            <v>Feri Purwanto</v>
          </cell>
          <cell r="H1154" t="str">
            <v>C</v>
          </cell>
          <cell r="I1154" t="str">
            <v>L</v>
          </cell>
          <cell r="J1154" t="str">
            <v>Klaten, 09 September 1985</v>
          </cell>
        </row>
        <row r="1155">
          <cell r="A1155" t="str">
            <v>JAKADARA</v>
          </cell>
          <cell r="B1155" t="str">
            <v>ME - P</v>
          </cell>
          <cell r="D1155" t="str">
            <v>GSE  Operator Cargo Non Crew</v>
          </cell>
          <cell r="E1155">
            <v>41275</v>
          </cell>
          <cell r="F1155">
            <v>7143074</v>
          </cell>
          <cell r="G1155" t="str">
            <v>MAULANA MUHAMAD</v>
          </cell>
          <cell r="H1155" t="str">
            <v>C</v>
          </cell>
          <cell r="I1155" t="str">
            <v>L</v>
          </cell>
          <cell r="J1155" t="str">
            <v>Boyolali, 09/03/1995</v>
          </cell>
        </row>
        <row r="1156">
          <cell r="A1156" t="str">
            <v>JAKADARA</v>
          </cell>
          <cell r="B1156" t="str">
            <v>ME - P</v>
          </cell>
          <cell r="D1156" t="str">
            <v>GL GSE Operator Cargo / Crew D</v>
          </cell>
          <cell r="E1156">
            <v>40422</v>
          </cell>
          <cell r="F1156">
            <v>7143046</v>
          </cell>
          <cell r="G1156" t="str">
            <v>EKO BUDI LEKSONO</v>
          </cell>
          <cell r="H1156" t="str">
            <v>GL</v>
          </cell>
          <cell r="I1156" t="str">
            <v>L</v>
          </cell>
          <cell r="J1156" t="str">
            <v>Pasuruan 24/06/1973</v>
          </cell>
        </row>
        <row r="1157">
          <cell r="A1157" t="str">
            <v>JAKADARA</v>
          </cell>
          <cell r="B1157" t="str">
            <v>ME - P</v>
          </cell>
          <cell r="D1157" t="str">
            <v>GSE Operator Cargo Crew D</v>
          </cell>
          <cell r="E1157">
            <v>40422</v>
          </cell>
          <cell r="F1157">
            <v>7143054</v>
          </cell>
          <cell r="G1157" t="str">
            <v>MAULANA BAHTIAR</v>
          </cell>
          <cell r="H1157" t="str">
            <v>D</v>
          </cell>
          <cell r="I1157" t="str">
            <v>L</v>
          </cell>
          <cell r="J1157" t="str">
            <v>Tangerang,03/02/1979</v>
          </cell>
        </row>
        <row r="1158">
          <cell r="A1158" t="str">
            <v>JAKADARA</v>
          </cell>
          <cell r="B1158" t="str">
            <v>ME - P</v>
          </cell>
          <cell r="D1158" t="str">
            <v>GSE Operator Cargo Crew D</v>
          </cell>
          <cell r="E1158">
            <v>40422</v>
          </cell>
          <cell r="F1158">
            <v>7143056</v>
          </cell>
          <cell r="G1158" t="str">
            <v>PARID RAHAYU</v>
          </cell>
          <cell r="H1158" t="str">
            <v>D</v>
          </cell>
          <cell r="I1158" t="str">
            <v>L</v>
          </cell>
          <cell r="J1158" t="str">
            <v>Garut,22 Oktober 1975</v>
          </cell>
        </row>
        <row r="1159">
          <cell r="A1159" t="str">
            <v>JAKADARA</v>
          </cell>
          <cell r="B1159" t="str">
            <v>ME - P</v>
          </cell>
          <cell r="D1159" t="str">
            <v>GSE Operator Cargo Crew D</v>
          </cell>
          <cell r="E1159">
            <v>40422</v>
          </cell>
          <cell r="F1159">
            <v>7143059</v>
          </cell>
          <cell r="G1159" t="str">
            <v>SUHANDA</v>
          </cell>
          <cell r="H1159" t="str">
            <v>D</v>
          </cell>
          <cell r="I1159" t="str">
            <v>L</v>
          </cell>
          <cell r="J1159" t="str">
            <v>Sumedang,11/08/1965</v>
          </cell>
        </row>
        <row r="1160">
          <cell r="A1160" t="str">
            <v>JAKADARA</v>
          </cell>
          <cell r="B1160" t="str">
            <v>ME - P</v>
          </cell>
          <cell r="D1160" t="str">
            <v>GSE Operator Cargo Crew D</v>
          </cell>
          <cell r="E1160">
            <v>40001</v>
          </cell>
          <cell r="F1160">
            <v>7143055</v>
          </cell>
          <cell r="G1160" t="str">
            <v>MUHAYAR</v>
          </cell>
          <cell r="H1160" t="str">
            <v>D</v>
          </cell>
          <cell r="I1160" t="str">
            <v>L</v>
          </cell>
          <cell r="J1160" t="str">
            <v>Tangerang,12/04/1976</v>
          </cell>
        </row>
        <row r="1161">
          <cell r="A1161" t="str">
            <v>JAKADARA</v>
          </cell>
          <cell r="B1161" t="str">
            <v>ME - P</v>
          </cell>
          <cell r="D1161" t="str">
            <v>GSE Operator Cargo Crew D</v>
          </cell>
          <cell r="E1161">
            <v>40546</v>
          </cell>
          <cell r="F1161">
            <v>7143048</v>
          </cell>
          <cell r="G1161" t="str">
            <v>ABDUL ROZI</v>
          </cell>
          <cell r="H1161" t="str">
            <v>C</v>
          </cell>
          <cell r="I1161" t="str">
            <v>L</v>
          </cell>
          <cell r="J1161" t="str">
            <v>Tangerang, 06 Okt 1987</v>
          </cell>
        </row>
        <row r="1162">
          <cell r="A1162" t="str">
            <v>JAKADARA</v>
          </cell>
          <cell r="B1162" t="str">
            <v>ME - P</v>
          </cell>
          <cell r="D1162" t="str">
            <v>GSE Operator Cargo Crew D</v>
          </cell>
          <cell r="E1162">
            <v>40597</v>
          </cell>
          <cell r="F1162">
            <v>7143050</v>
          </cell>
          <cell r="G1162" t="str">
            <v>ARI WIBOWO</v>
          </cell>
          <cell r="H1162" t="str">
            <v>C</v>
          </cell>
          <cell r="I1162" t="str">
            <v>L</v>
          </cell>
          <cell r="J1162" t="str">
            <v>Tangerang, 10 Jan 1990</v>
          </cell>
        </row>
        <row r="1163">
          <cell r="A1163" t="str">
            <v>JAKADARA</v>
          </cell>
          <cell r="B1163" t="str">
            <v>ME - P</v>
          </cell>
          <cell r="D1163" t="str">
            <v>GSE Operator Cargo Crew D</v>
          </cell>
          <cell r="E1163">
            <v>40597</v>
          </cell>
          <cell r="F1163">
            <v>7143057</v>
          </cell>
          <cell r="G1163" t="str">
            <v>RHOMA</v>
          </cell>
          <cell r="H1163" t="str">
            <v>C</v>
          </cell>
          <cell r="I1163" t="str">
            <v>L</v>
          </cell>
          <cell r="J1163" t="str">
            <v>Tangerang, 22 Okt 1986</v>
          </cell>
        </row>
        <row r="1164">
          <cell r="A1164" t="str">
            <v>JAKADARA</v>
          </cell>
          <cell r="B1164" t="str">
            <v>ME - P</v>
          </cell>
          <cell r="D1164" t="str">
            <v>GSE Operator Cargo Crew D</v>
          </cell>
          <cell r="E1164">
            <v>41184</v>
          </cell>
          <cell r="F1164">
            <v>7143062</v>
          </cell>
          <cell r="G1164" t="str">
            <v>AGUS RIANTO</v>
          </cell>
          <cell r="H1164" t="str">
            <v>C</v>
          </cell>
          <cell r="I1164" t="str">
            <v>L</v>
          </cell>
          <cell r="J1164" t="str">
            <v>Tangerang,04 Agustus 1981</v>
          </cell>
        </row>
        <row r="1165">
          <cell r="A1165" t="str">
            <v>JAKADARA</v>
          </cell>
          <cell r="B1165" t="str">
            <v>ME - P</v>
          </cell>
          <cell r="D1165" t="str">
            <v>GSE  Operator Cargo Non Crew</v>
          </cell>
          <cell r="E1165">
            <v>41518</v>
          </cell>
          <cell r="F1165">
            <v>7143066</v>
          </cell>
          <cell r="G1165" t="str">
            <v>SUWONO</v>
          </cell>
          <cell r="H1165" t="str">
            <v>C</v>
          </cell>
          <cell r="I1165" t="str">
            <v>L</v>
          </cell>
          <cell r="S1165" t="str">
            <v>PENAMBAHAN</v>
          </cell>
        </row>
        <row r="1166">
          <cell r="A1166" t="str">
            <v>JAKADARA</v>
          </cell>
          <cell r="B1166" t="str">
            <v>ME - P</v>
          </cell>
          <cell r="D1166" t="str">
            <v>GSE  Operator Cargo Non Crew</v>
          </cell>
          <cell r="E1166">
            <v>41249</v>
          </cell>
          <cell r="F1166">
            <v>7143214</v>
          </cell>
          <cell r="G1166" t="str">
            <v>IVAN HAMDAYANI</v>
          </cell>
          <cell r="H1166" t="str">
            <v>C</v>
          </cell>
          <cell r="I1166" t="str">
            <v>L</v>
          </cell>
          <cell r="J1166" t="str">
            <v>Jakarta, 15 Maret 1988</v>
          </cell>
          <cell r="K1166" t="str">
            <v>BTT</v>
          </cell>
          <cell r="P1166" t="str">
            <v>081280628816</v>
          </cell>
        </row>
        <row r="1167">
          <cell r="A1167" t="str">
            <v>JAKADARA</v>
          </cell>
          <cell r="B1167" t="str">
            <v>ME - P</v>
          </cell>
          <cell r="D1167" t="str">
            <v>GSE  Operator Cargo Non Crew</v>
          </cell>
          <cell r="E1167">
            <v>41463</v>
          </cell>
          <cell r="F1167">
            <v>7143071</v>
          </cell>
          <cell r="G1167" t="str">
            <v>ACANG</v>
          </cell>
          <cell r="H1167" t="str">
            <v>C</v>
          </cell>
          <cell r="I1167" t="str">
            <v>L</v>
          </cell>
          <cell r="S1167" t="str">
            <v>PENAMBAHAN</v>
          </cell>
        </row>
        <row r="1168">
          <cell r="A1168" t="str">
            <v>JAKADARA</v>
          </cell>
          <cell r="B1168" t="str">
            <v>ME - P</v>
          </cell>
          <cell r="D1168" t="str">
            <v>GSE  Operator Cargo Non Crew</v>
          </cell>
          <cell r="E1168">
            <v>41634</v>
          </cell>
          <cell r="F1168">
            <v>7143426</v>
          </cell>
          <cell r="G1168" t="str">
            <v>MUHAMAD SUHARDI</v>
          </cell>
          <cell r="H1168" t="str">
            <v>C</v>
          </cell>
          <cell r="I1168" t="str">
            <v>L</v>
          </cell>
        </row>
        <row r="1169">
          <cell r="A1169" t="str">
            <v>JAKADARA</v>
          </cell>
          <cell r="B1169" t="str">
            <v>ME - P</v>
          </cell>
          <cell r="D1169" t="str">
            <v>GSE Operator Cargo Crew A</v>
          </cell>
          <cell r="E1169">
            <v>40422</v>
          </cell>
          <cell r="F1169">
            <v>7143009</v>
          </cell>
          <cell r="G1169" t="str">
            <v>IIM AHMAD SALIM</v>
          </cell>
          <cell r="H1169" t="str">
            <v>D</v>
          </cell>
          <cell r="I1169" t="str">
            <v>L</v>
          </cell>
          <cell r="J1169" t="str">
            <v>Cipanas, 19/10/1986</v>
          </cell>
        </row>
        <row r="1170">
          <cell r="A1170" t="str">
            <v>JAKADARA</v>
          </cell>
          <cell r="B1170" t="str">
            <v>ME - P</v>
          </cell>
          <cell r="D1170" t="str">
            <v>GSE Operator Cargo Crew A</v>
          </cell>
          <cell r="E1170">
            <v>41239</v>
          </cell>
          <cell r="F1170">
            <v>7143080</v>
          </cell>
          <cell r="G1170" t="str">
            <v>Dedi Mulyadi</v>
          </cell>
          <cell r="H1170" t="str">
            <v>C</v>
          </cell>
          <cell r="I1170" t="str">
            <v>L</v>
          </cell>
          <cell r="J1170" t="str">
            <v>Tangerang,24 November 1989</v>
          </cell>
        </row>
        <row r="1171">
          <cell r="A1171" t="str">
            <v>JAKADARA</v>
          </cell>
          <cell r="B1171" t="str">
            <v>ME - P</v>
          </cell>
          <cell r="D1171" t="str">
            <v>GSE Operator Cargo Crew D</v>
          </cell>
          <cell r="E1171">
            <v>40422</v>
          </cell>
          <cell r="F1171">
            <v>7143058</v>
          </cell>
          <cell r="G1171" t="str">
            <v>SAMSURI</v>
          </cell>
          <cell r="H1171" t="str">
            <v>D</v>
          </cell>
          <cell r="I1171" t="str">
            <v>L</v>
          </cell>
          <cell r="J1171" t="str">
            <v>Tangerang, 22/04/1978</v>
          </cell>
        </row>
        <row r="1172">
          <cell r="A1172" t="str">
            <v>JAKADARA</v>
          </cell>
          <cell r="B1172" t="str">
            <v>ME - P</v>
          </cell>
          <cell r="D1172" t="str">
            <v>GSE Operator Cargo Crew D</v>
          </cell>
          <cell r="E1172">
            <v>40597</v>
          </cell>
          <cell r="F1172">
            <v>7143053</v>
          </cell>
          <cell r="G1172" t="str">
            <v>JOKO SUPRIANTO</v>
          </cell>
          <cell r="H1172" t="str">
            <v>C</v>
          </cell>
          <cell r="I1172" t="str">
            <v>L</v>
          </cell>
          <cell r="J1172" t="str">
            <v>Menanti, 09 Apr 1992</v>
          </cell>
        </row>
        <row r="1173">
          <cell r="A1173" t="str">
            <v>JAKADARA</v>
          </cell>
          <cell r="B1173" t="str">
            <v>ME - P</v>
          </cell>
          <cell r="D1173" t="str">
            <v>GSE  Operator Cargo Non Crew</v>
          </cell>
          <cell r="E1173">
            <v>41275</v>
          </cell>
          <cell r="F1173">
            <v>7143078</v>
          </cell>
          <cell r="G1173" t="str">
            <v>MUHAMAD SUHAIRI</v>
          </cell>
          <cell r="H1173" t="str">
            <v>C</v>
          </cell>
          <cell r="I1173" t="str">
            <v>L</v>
          </cell>
          <cell r="J1173" t="str">
            <v>Tangerang, 17/03/1986</v>
          </cell>
        </row>
        <row r="1174">
          <cell r="A1174" t="str">
            <v>JAKADARA</v>
          </cell>
          <cell r="B1174" t="str">
            <v>ME - P</v>
          </cell>
          <cell r="D1174" t="str">
            <v>GSE  Operator Cargo Non Crew</v>
          </cell>
          <cell r="E1174">
            <v>41634</v>
          </cell>
          <cell r="F1174">
            <v>7143428</v>
          </cell>
          <cell r="G1174" t="str">
            <v>M. DODI</v>
          </cell>
          <cell r="H1174" t="str">
            <v>C</v>
          </cell>
          <cell r="I1174" t="str">
            <v>L</v>
          </cell>
        </row>
        <row r="1175">
          <cell r="A1175" t="str">
            <v>JAKADARA</v>
          </cell>
          <cell r="B1175" t="str">
            <v>ME - P</v>
          </cell>
          <cell r="D1175" t="str">
            <v>GSE Operator Cargo Crew D</v>
          </cell>
          <cell r="E1175">
            <v>41184</v>
          </cell>
          <cell r="F1175">
            <v>7143063</v>
          </cell>
          <cell r="G1175" t="str">
            <v>CECEP SAPUTRA</v>
          </cell>
          <cell r="H1175" t="str">
            <v>C</v>
          </cell>
          <cell r="I1175" t="str">
            <v>L</v>
          </cell>
          <cell r="J1175" t="str">
            <v>Tangerang,14 Juni 1980</v>
          </cell>
        </row>
        <row r="1176">
          <cell r="A1176" t="str">
            <v>JAKADARA</v>
          </cell>
          <cell r="B1176" t="str">
            <v>ME - P</v>
          </cell>
          <cell r="D1176" t="str">
            <v>GSE Operator Cargo Crew D</v>
          </cell>
          <cell r="E1176">
            <v>41275</v>
          </cell>
          <cell r="F1176">
            <v>7143079</v>
          </cell>
          <cell r="G1176" t="str">
            <v>HILMANUDIN</v>
          </cell>
          <cell r="H1176" t="str">
            <v>C</v>
          </cell>
          <cell r="I1176" t="str">
            <v>L</v>
          </cell>
          <cell r="J1176" t="str">
            <v>Cianjur, 06/12/1988</v>
          </cell>
        </row>
        <row r="1177">
          <cell r="A1177" t="str">
            <v>JAKADARA</v>
          </cell>
          <cell r="B1177" t="str">
            <v>ME - P</v>
          </cell>
          <cell r="D1177" t="str">
            <v>GSE Operator Cargo Crew D</v>
          </cell>
          <cell r="E1177">
            <v>40001</v>
          </cell>
          <cell r="F1177">
            <v>7143051</v>
          </cell>
          <cell r="G1177" t="str">
            <v>HAERUDIN</v>
          </cell>
          <cell r="H1177" t="str">
            <v>D</v>
          </cell>
          <cell r="I1177" t="str">
            <v>L</v>
          </cell>
          <cell r="J1177" t="str">
            <v>Tangerang,20/12/1975</v>
          </cell>
        </row>
        <row r="1178">
          <cell r="A1178" t="str">
            <v>JAKADARA</v>
          </cell>
          <cell r="B1178" t="str">
            <v>ME - P</v>
          </cell>
          <cell r="D1178" t="str">
            <v>GSE Operator Cargo Crew D</v>
          </cell>
          <cell r="E1178">
            <v>40422</v>
          </cell>
          <cell r="F1178">
            <v>7143049</v>
          </cell>
          <cell r="G1178" t="str">
            <v>ANDRI DJASMAN</v>
          </cell>
          <cell r="H1178" t="str">
            <v>D</v>
          </cell>
          <cell r="I1178" t="str">
            <v>L</v>
          </cell>
          <cell r="J1178" t="str">
            <v>Padang, 19/07/1982</v>
          </cell>
        </row>
        <row r="1179">
          <cell r="A1179" t="str">
            <v>JAKADARA</v>
          </cell>
          <cell r="B1179" t="str">
            <v>ME - P</v>
          </cell>
          <cell r="D1179" t="str">
            <v>GSE  Operator Cargo Non Crew</v>
          </cell>
          <cell r="E1179">
            <v>40549</v>
          </cell>
          <cell r="F1179">
            <v>7143097</v>
          </cell>
          <cell r="G1179" t="str">
            <v>AHMAD ROHLI</v>
          </cell>
          <cell r="H1179" t="str">
            <v>D</v>
          </cell>
          <cell r="I1179" t="str">
            <v>L</v>
          </cell>
          <cell r="J1179" t="str">
            <v>Tangerang, 11 Juli 1982</v>
          </cell>
        </row>
        <row r="1180">
          <cell r="A1180" t="str">
            <v>JAKADARA</v>
          </cell>
          <cell r="B1180" t="str">
            <v>ME - P</v>
          </cell>
          <cell r="D1180" t="str">
            <v>GSE  Operator Cargo Non Crew</v>
          </cell>
          <cell r="E1180">
            <v>41634</v>
          </cell>
          <cell r="F1180">
            <v>7143424</v>
          </cell>
          <cell r="G1180" t="str">
            <v>HENDRIAWAN PRATAMA</v>
          </cell>
          <cell r="H1180" t="str">
            <v>C</v>
          </cell>
          <cell r="I1180" t="str">
            <v>L</v>
          </cell>
        </row>
        <row r="1181">
          <cell r="A1181" t="str">
            <v>JAKADARA</v>
          </cell>
          <cell r="B1181" t="str">
            <v>ME - P</v>
          </cell>
          <cell r="D1181" t="str">
            <v>GSE Operator Cargo Crew D</v>
          </cell>
          <cell r="E1181">
            <v>40777</v>
          </cell>
          <cell r="F1181">
            <v>7143060</v>
          </cell>
          <cell r="G1181" t="str">
            <v>SUYONO</v>
          </cell>
          <cell r="H1181" t="str">
            <v>C</v>
          </cell>
          <cell r="I1181" t="str">
            <v>L</v>
          </cell>
          <cell r="J1181" t="str">
            <v>Wonogiri, 16 Maret 1982</v>
          </cell>
        </row>
        <row r="1182">
          <cell r="A1182" t="str">
            <v>JAKADARA</v>
          </cell>
          <cell r="B1182" t="str">
            <v>ME - P</v>
          </cell>
          <cell r="D1182" t="str">
            <v>GSE Operator Cargo Crew D</v>
          </cell>
          <cell r="E1182">
            <v>40415</v>
          </cell>
          <cell r="F1182">
            <v>7143052</v>
          </cell>
          <cell r="G1182" t="str">
            <v>JEMMY ZULKARNAEN</v>
          </cell>
          <cell r="H1182" t="str">
            <v>C</v>
          </cell>
          <cell r="I1182" t="str">
            <v>L</v>
          </cell>
          <cell r="J1182" t="str">
            <v>Tangerang, 27 Mei 1982</v>
          </cell>
        </row>
        <row r="1183">
          <cell r="A1183" t="str">
            <v>JAKADARA</v>
          </cell>
          <cell r="B1183" t="str">
            <v>ME - P</v>
          </cell>
          <cell r="D1183" t="str">
            <v>GSE Operator Cargo Crew C</v>
          </cell>
          <cell r="E1183">
            <v>40422</v>
          </cell>
          <cell r="F1183">
            <v>7143042</v>
          </cell>
          <cell r="G1183" t="str">
            <v>NARTO</v>
          </cell>
          <cell r="H1183" t="str">
            <v>D</v>
          </cell>
          <cell r="I1183" t="str">
            <v>L</v>
          </cell>
          <cell r="J1183" t="str">
            <v>Jakarta,24/04/1981</v>
          </cell>
        </row>
        <row r="1184">
          <cell r="A1184" t="str">
            <v>JAKADARA</v>
          </cell>
          <cell r="B1184" t="str">
            <v>ME - P</v>
          </cell>
          <cell r="D1184" t="str">
            <v>GSE  Operator Cargo Non Crew</v>
          </cell>
          <cell r="E1184">
            <v>41463</v>
          </cell>
          <cell r="F1184">
            <v>7143067</v>
          </cell>
          <cell r="G1184" t="str">
            <v>AHMAD KURNIAWAN</v>
          </cell>
          <cell r="H1184" t="str">
            <v>C</v>
          </cell>
          <cell r="I1184" t="str">
            <v>L</v>
          </cell>
          <cell r="S1184" t="str">
            <v>PENAMBAHAN</v>
          </cell>
        </row>
        <row r="1185">
          <cell r="A1185" t="str">
            <v>JAKADARA</v>
          </cell>
          <cell r="B1185" t="str">
            <v>ME - P</v>
          </cell>
          <cell r="D1185" t="str">
            <v>GSE  Operator Cargo Non Crew</v>
          </cell>
          <cell r="E1185">
            <v>41275</v>
          </cell>
          <cell r="F1185">
            <v>7143075</v>
          </cell>
          <cell r="G1185" t="str">
            <v>TARNO</v>
          </cell>
          <cell r="H1185" t="str">
            <v>C</v>
          </cell>
          <cell r="I1185" t="str">
            <v>L</v>
          </cell>
          <cell r="J1185" t="str">
            <v>Majalengka, 16/05/1991</v>
          </cell>
        </row>
        <row r="1186">
          <cell r="A1186" t="str">
            <v>JAKADARA</v>
          </cell>
          <cell r="B1186" t="str">
            <v>ME - P</v>
          </cell>
          <cell r="D1186" t="str">
            <v>GSE Operator Cargo Crew C</v>
          </cell>
          <cell r="E1186">
            <v>40493</v>
          </cell>
          <cell r="F1186">
            <v>7143038</v>
          </cell>
          <cell r="G1186" t="str">
            <v>JAMSARI</v>
          </cell>
          <cell r="H1186" t="str">
            <v>C</v>
          </cell>
          <cell r="I1186" t="str">
            <v>L</v>
          </cell>
          <cell r="J1186" t="str">
            <v>Tangerang, 06 Jli 1980</v>
          </cell>
        </row>
        <row r="1187">
          <cell r="A1187" t="str">
            <v>JAKADARA</v>
          </cell>
          <cell r="B1187" t="str">
            <v>ME - P</v>
          </cell>
          <cell r="D1187" t="str">
            <v>GSE Operator Cargo Crew C</v>
          </cell>
          <cell r="E1187">
            <v>40511</v>
          </cell>
          <cell r="F1187">
            <v>7143036</v>
          </cell>
          <cell r="G1187" t="str">
            <v>FENDI SETIAWAN</v>
          </cell>
          <cell r="H1187" t="str">
            <v>C</v>
          </cell>
          <cell r="I1187" t="str">
            <v>L</v>
          </cell>
          <cell r="J1187" t="str">
            <v>Sidoharjo, 11 Des 1990</v>
          </cell>
        </row>
        <row r="1188">
          <cell r="A1188" t="str">
            <v>JAKADARA</v>
          </cell>
          <cell r="B1188" t="str">
            <v>ME - P</v>
          </cell>
          <cell r="D1188" t="str">
            <v>GSE Operator Cargo Crew C</v>
          </cell>
          <cell r="E1188">
            <v>40597</v>
          </cell>
          <cell r="F1188">
            <v>7143037</v>
          </cell>
          <cell r="G1188" t="str">
            <v>GARRY ADIANSYAH PERMANA</v>
          </cell>
          <cell r="H1188" t="str">
            <v>C</v>
          </cell>
          <cell r="I1188" t="str">
            <v>L</v>
          </cell>
          <cell r="J1188" t="str">
            <v>Sidoharjo, 11 Des 1990</v>
          </cell>
        </row>
        <row r="1189">
          <cell r="A1189" t="str">
            <v>JAKADARA</v>
          </cell>
          <cell r="B1189" t="str">
            <v>ME - P</v>
          </cell>
          <cell r="D1189" t="str">
            <v>GSE  Operator Cargo Non Crew</v>
          </cell>
          <cell r="E1189">
            <v>41463</v>
          </cell>
          <cell r="F1189">
            <v>7143069</v>
          </cell>
          <cell r="G1189" t="str">
            <v>IRWANTO</v>
          </cell>
          <cell r="H1189" t="str">
            <v>C</v>
          </cell>
          <cell r="I1189" t="str">
            <v>L</v>
          </cell>
          <cell r="S1189" t="str">
            <v>PENAMBAHAN</v>
          </cell>
        </row>
        <row r="1190">
          <cell r="A1190" t="str">
            <v>JAKADARA</v>
          </cell>
          <cell r="B1190" t="str">
            <v>ME - P</v>
          </cell>
          <cell r="D1190" t="str">
            <v>GSE  Operator Cargo Non Crew</v>
          </cell>
          <cell r="E1190">
            <v>41463</v>
          </cell>
          <cell r="F1190">
            <v>7143073</v>
          </cell>
          <cell r="G1190" t="str">
            <v>BAGUS JOKO JUMANTRI</v>
          </cell>
          <cell r="H1190" t="str">
            <v>C</v>
          </cell>
          <cell r="I1190" t="str">
            <v>L</v>
          </cell>
          <cell r="S1190" t="str">
            <v>PENAMBAHAN</v>
          </cell>
        </row>
        <row r="1191">
          <cell r="A1191" t="str">
            <v>JAKADARA</v>
          </cell>
          <cell r="B1191" t="str">
            <v>ME - P</v>
          </cell>
          <cell r="D1191" t="str">
            <v>GSE Operator Cargo Crew B</v>
          </cell>
          <cell r="E1191">
            <v>40546</v>
          </cell>
          <cell r="F1191">
            <v>7143020</v>
          </cell>
          <cell r="G1191" t="str">
            <v>ARIZAL WIBOWO</v>
          </cell>
          <cell r="H1191" t="str">
            <v>C</v>
          </cell>
          <cell r="I1191" t="str">
            <v>L</v>
          </cell>
          <cell r="J1191" t="str">
            <v>Tangerang, 26 Jan 1990</v>
          </cell>
        </row>
        <row r="1192">
          <cell r="A1192" t="str">
            <v>JAKADARA</v>
          </cell>
          <cell r="B1192" t="str">
            <v>ME - P</v>
          </cell>
          <cell r="D1192" t="str">
            <v>GSE Operator Cargo Crew C</v>
          </cell>
          <cell r="E1192">
            <v>40415</v>
          </cell>
          <cell r="F1192">
            <v>7143043</v>
          </cell>
          <cell r="G1192" t="str">
            <v>SARMAN</v>
          </cell>
          <cell r="H1192" t="str">
            <v>C</v>
          </cell>
          <cell r="I1192" t="str">
            <v>L</v>
          </cell>
          <cell r="J1192" t="str">
            <v>Tangerang, 24 Des 1980</v>
          </cell>
        </row>
        <row r="1193">
          <cell r="A1193" t="str">
            <v>JAKADARA</v>
          </cell>
          <cell r="B1193" t="str">
            <v>ME - P</v>
          </cell>
          <cell r="D1193" t="str">
            <v>GSE  Operator Cargo Non Crew</v>
          </cell>
          <cell r="E1193">
            <v>41275</v>
          </cell>
          <cell r="F1193">
            <v>7143077</v>
          </cell>
          <cell r="G1193" t="str">
            <v>RAHMAT DARMAWAN</v>
          </cell>
          <cell r="H1193" t="str">
            <v>C</v>
          </cell>
          <cell r="I1193" t="str">
            <v>L</v>
          </cell>
          <cell r="J1193" t="str">
            <v>Tangerang, 11/06/1982</v>
          </cell>
        </row>
        <row r="1194">
          <cell r="A1194" t="str">
            <v>JAKADARA</v>
          </cell>
          <cell r="B1194" t="str">
            <v>ME - P</v>
          </cell>
          <cell r="D1194" t="str">
            <v>GSE Operator Cargo Crew B</v>
          </cell>
          <cell r="E1194">
            <v>40422</v>
          </cell>
          <cell r="F1194">
            <v>7143028</v>
          </cell>
          <cell r="G1194" t="str">
            <v>RAJIO</v>
          </cell>
          <cell r="H1194" t="str">
            <v>D</v>
          </cell>
          <cell r="I1194" t="str">
            <v>L</v>
          </cell>
          <cell r="J1194" t="str">
            <v>Jakarta, 10/05/ 1965</v>
          </cell>
        </row>
        <row r="1195">
          <cell r="A1195" t="str">
            <v>JAKADARA</v>
          </cell>
          <cell r="B1195" t="str">
            <v>ME - P</v>
          </cell>
          <cell r="D1195" t="str">
            <v>GL GSE Operator Cargo / Crew B</v>
          </cell>
          <cell r="E1195">
            <v>40422</v>
          </cell>
          <cell r="F1195">
            <v>7143015</v>
          </cell>
          <cell r="G1195" t="str">
            <v>SIGIT SURYANTO</v>
          </cell>
          <cell r="H1195" t="str">
            <v>D</v>
          </cell>
          <cell r="I1195" t="str">
            <v>L</v>
          </cell>
          <cell r="J1195" t="str">
            <v>Madiun, 16/01/1967</v>
          </cell>
        </row>
        <row r="1196">
          <cell r="A1196" t="str">
            <v>JAKADARA</v>
          </cell>
          <cell r="B1196" t="str">
            <v>ME - P</v>
          </cell>
          <cell r="D1196" t="str">
            <v>GSE Operator Cargo Crew B</v>
          </cell>
          <cell r="E1196">
            <v>40415</v>
          </cell>
          <cell r="F1196">
            <v>7143022</v>
          </cell>
          <cell r="G1196" t="str">
            <v>DEDDY AKHIRUDIN</v>
          </cell>
          <cell r="H1196" t="str">
            <v>C</v>
          </cell>
          <cell r="I1196" t="str">
            <v>L</v>
          </cell>
          <cell r="J1196" t="str">
            <v>Jakarta, 26 Des 1985</v>
          </cell>
        </row>
        <row r="1197">
          <cell r="A1197" t="str">
            <v>JAKADARA</v>
          </cell>
          <cell r="B1197" t="str">
            <v>ME - P</v>
          </cell>
          <cell r="D1197" t="str">
            <v>GSE Operator Cargo Crew B</v>
          </cell>
          <cell r="E1197">
            <v>40415</v>
          </cell>
          <cell r="F1197">
            <v>7143022</v>
          </cell>
          <cell r="G1197" t="str">
            <v>RIDWAN AFIFI</v>
          </cell>
          <cell r="H1197" t="str">
            <v>C</v>
          </cell>
          <cell r="I1197" t="str">
            <v>L</v>
          </cell>
          <cell r="J1197" t="str">
            <v>Tangerang, 16 Jul 1992</v>
          </cell>
        </row>
        <row r="1198">
          <cell r="A1198" t="str">
            <v>JAKADARA</v>
          </cell>
          <cell r="B1198" t="str">
            <v>ME - P</v>
          </cell>
          <cell r="D1198" t="str">
            <v>GSE Operator Cargo Crew C</v>
          </cell>
          <cell r="E1198">
            <v>40546</v>
          </cell>
          <cell r="F1198">
            <v>7143044</v>
          </cell>
          <cell r="G1198" t="str">
            <v>SYAMSUL BAHRI</v>
          </cell>
          <cell r="H1198" t="str">
            <v>C</v>
          </cell>
          <cell r="I1198" t="str">
            <v>L</v>
          </cell>
          <cell r="J1198" t="str">
            <v>Tangerang, 18 Jul 1983</v>
          </cell>
        </row>
        <row r="1199">
          <cell r="A1199" t="str">
            <v>JAKADARA</v>
          </cell>
          <cell r="B1199" t="str">
            <v>ME - P</v>
          </cell>
          <cell r="D1199" t="str">
            <v>GSE  Operator Cargo Non Crew</v>
          </cell>
          <cell r="E1199">
            <v>41634</v>
          </cell>
          <cell r="F1199">
            <v>7143433</v>
          </cell>
          <cell r="G1199" t="str">
            <v>AHMAD DASUKI</v>
          </cell>
          <cell r="H1199" t="str">
            <v>C</v>
          </cell>
          <cell r="I1199" t="str">
            <v>L</v>
          </cell>
        </row>
        <row r="1200">
          <cell r="A1200" t="str">
            <v>JAKADARA</v>
          </cell>
          <cell r="B1200" t="str">
            <v>ME - P</v>
          </cell>
          <cell r="D1200" t="str">
            <v>GSE Operator Cargo Crew B</v>
          </cell>
          <cell r="E1200">
            <v>40203</v>
          </cell>
          <cell r="F1200">
            <v>7143027</v>
          </cell>
          <cell r="G1200" t="str">
            <v>NAZARUDIN</v>
          </cell>
          <cell r="H1200" t="str">
            <v>C</v>
          </cell>
          <cell r="I1200" t="str">
            <v>L</v>
          </cell>
          <cell r="J1200" t="str">
            <v>Tangerang, 01 Oktober 1989</v>
          </cell>
        </row>
        <row r="1201">
          <cell r="A1201" t="str">
            <v>JAKADARA</v>
          </cell>
          <cell r="B1201" t="str">
            <v>ME - P</v>
          </cell>
          <cell r="D1201" t="str">
            <v>GSE Operator Cargo Crew B</v>
          </cell>
          <cell r="E1201">
            <v>40004</v>
          </cell>
          <cell r="F1201">
            <v>7143016</v>
          </cell>
          <cell r="G1201" t="str">
            <v>ABIDIN</v>
          </cell>
          <cell r="H1201" t="str">
            <v>D</v>
          </cell>
          <cell r="I1201" t="str">
            <v>L</v>
          </cell>
          <cell r="J1201" t="str">
            <v>Tangerang,04/06/1980</v>
          </cell>
        </row>
        <row r="1202">
          <cell r="A1202" t="str">
            <v>JAKADARA</v>
          </cell>
          <cell r="B1202" t="str">
            <v>ME - P</v>
          </cell>
          <cell r="D1202" t="str">
            <v>GSE Operator Cargo Crew A</v>
          </cell>
          <cell r="E1202">
            <v>40422</v>
          </cell>
          <cell r="F1202">
            <v>7143004</v>
          </cell>
          <cell r="G1202" t="str">
            <v>AHMAD SYARIFULLAH</v>
          </cell>
          <cell r="H1202" t="str">
            <v>D</v>
          </cell>
          <cell r="I1202" t="str">
            <v>L</v>
          </cell>
          <cell r="J1202" t="str">
            <v>Tangerang,28/07/1979</v>
          </cell>
        </row>
        <row r="1203">
          <cell r="A1203" t="str">
            <v>JAKADARA</v>
          </cell>
          <cell r="B1203" t="str">
            <v>ME - P</v>
          </cell>
          <cell r="D1203" t="str">
            <v>GSE Operator Cargo Crew A</v>
          </cell>
          <cell r="E1203">
            <v>40422</v>
          </cell>
          <cell r="F1203">
            <v>7143005</v>
          </cell>
          <cell r="G1203" t="str">
            <v>AMRAN ABA</v>
          </cell>
          <cell r="H1203" t="str">
            <v>D</v>
          </cell>
          <cell r="I1203" t="str">
            <v>L</v>
          </cell>
          <cell r="J1203" t="str">
            <v>Tangerang, 14/01/1976</v>
          </cell>
        </row>
        <row r="1204">
          <cell r="A1204" t="str">
            <v>JAKADARA</v>
          </cell>
          <cell r="B1204" t="str">
            <v>ME - P</v>
          </cell>
          <cell r="D1204" t="str">
            <v>GSE  Operator Cargo Non Crew</v>
          </cell>
          <cell r="E1204">
            <v>41463</v>
          </cell>
          <cell r="F1204">
            <v>7143069</v>
          </cell>
          <cell r="G1204" t="str">
            <v>NURUL HUDA</v>
          </cell>
          <cell r="H1204" t="str">
            <v>C</v>
          </cell>
          <cell r="I1204" t="str">
            <v>L</v>
          </cell>
          <cell r="S1204" t="str">
            <v>PENAMBAHAN</v>
          </cell>
        </row>
        <row r="1205">
          <cell r="A1205" t="str">
            <v>JAKADARA</v>
          </cell>
          <cell r="B1205" t="str">
            <v>ME - P</v>
          </cell>
          <cell r="D1205" t="str">
            <v>GSE  Operator Cargo Non Crew</v>
          </cell>
          <cell r="E1205">
            <v>41701</v>
          </cell>
          <cell r="F1205">
            <v>7143447</v>
          </cell>
          <cell r="G1205" t="str">
            <v>DIKHE ANDRIAN</v>
          </cell>
          <cell r="H1205" t="str">
            <v>C</v>
          </cell>
          <cell r="I1205" t="str">
            <v>L</v>
          </cell>
          <cell r="S1205" t="str">
            <v>PENGGANTI</v>
          </cell>
        </row>
        <row r="1206">
          <cell r="A1206" t="str">
            <v>JAKADARA</v>
          </cell>
          <cell r="B1206" t="str">
            <v>ME - P</v>
          </cell>
          <cell r="D1206" t="str">
            <v>GSE Operator Cargo Crew A</v>
          </cell>
          <cell r="E1206">
            <v>40422</v>
          </cell>
          <cell r="F1206">
            <v>7143013</v>
          </cell>
          <cell r="G1206" t="str">
            <v>SAMSUDIN</v>
          </cell>
          <cell r="H1206" t="str">
            <v>D</v>
          </cell>
          <cell r="I1206" t="str">
            <v>L</v>
          </cell>
          <cell r="J1206" t="str">
            <v xml:space="preserve">Tangerang, 27/07/1978 </v>
          </cell>
        </row>
        <row r="1207">
          <cell r="A1207" t="str">
            <v>JAKADARA</v>
          </cell>
          <cell r="B1207" t="str">
            <v>ME - P</v>
          </cell>
          <cell r="D1207" t="str">
            <v>GSE Operator Cargo Crew A</v>
          </cell>
          <cell r="E1207">
            <v>41275</v>
          </cell>
          <cell r="F1207">
            <v>7143076</v>
          </cell>
          <cell r="G1207" t="str">
            <v>TRI OKVAN RUDIANTO</v>
          </cell>
          <cell r="H1207" t="str">
            <v>C</v>
          </cell>
          <cell r="I1207" t="str">
            <v>L</v>
          </cell>
          <cell r="J1207" t="str">
            <v>Magetan, 20/10/1993</v>
          </cell>
        </row>
        <row r="1208">
          <cell r="A1208" t="str">
            <v>JAKADARA</v>
          </cell>
          <cell r="B1208" t="str">
            <v>ME - P</v>
          </cell>
          <cell r="D1208" t="str">
            <v>GSE Operator Cargo Crew A</v>
          </cell>
          <cell r="E1208">
            <v>40422</v>
          </cell>
          <cell r="F1208">
            <v>7143012</v>
          </cell>
          <cell r="G1208" t="str">
            <v>RIDWAN</v>
          </cell>
          <cell r="H1208" t="str">
            <v>D</v>
          </cell>
          <cell r="I1208" t="str">
            <v>L</v>
          </cell>
          <cell r="J1208" t="str">
            <v>Jakarta, 28/10/ 1966</v>
          </cell>
        </row>
        <row r="1209">
          <cell r="A1209" t="str">
            <v>JAKADARA</v>
          </cell>
          <cell r="B1209" t="str">
            <v>ME - P</v>
          </cell>
          <cell r="D1209" t="str">
            <v>GSE Operator Cargo Crew A</v>
          </cell>
          <cell r="E1209">
            <v>40422</v>
          </cell>
          <cell r="F1209">
            <v>7143007</v>
          </cell>
          <cell r="G1209" t="str">
            <v>ARI FIRMANSYAH</v>
          </cell>
          <cell r="H1209" t="str">
            <v>D</v>
          </cell>
          <cell r="I1209" t="str">
            <v>L</v>
          </cell>
          <cell r="J1209" t="str">
            <v>Tangerang, 06/10/ 1980</v>
          </cell>
        </row>
        <row r="1210">
          <cell r="A1210" t="str">
            <v>JAKADARA</v>
          </cell>
          <cell r="B1210" t="str">
            <v>ME - P</v>
          </cell>
          <cell r="D1210" t="str">
            <v>GSE  Operator Cargo Non Crew</v>
          </cell>
          <cell r="E1210">
            <v>41463</v>
          </cell>
          <cell r="F1210">
            <v>7143070</v>
          </cell>
          <cell r="G1210" t="str">
            <v>IHSAN DULKIMAN</v>
          </cell>
          <cell r="H1210" t="str">
            <v>C</v>
          </cell>
          <cell r="I1210" t="str">
            <v>L</v>
          </cell>
          <cell r="S1210" t="str">
            <v>PENAMBAHAN</v>
          </cell>
        </row>
        <row r="1211">
          <cell r="A1211" t="str">
            <v>JAKADARA</v>
          </cell>
          <cell r="B1211" t="str">
            <v>ME - P</v>
          </cell>
          <cell r="C1211" t="str">
            <v>A/C N/B CREW A,B,C,D</v>
          </cell>
          <cell r="D1211" t="str">
            <v>A/C N/B CREW A</v>
          </cell>
          <cell r="E1211">
            <v>40817</v>
          </cell>
          <cell r="F1211">
            <v>7143111</v>
          </cell>
          <cell r="G1211" t="str">
            <v>HENDRA BUDI P.</v>
          </cell>
          <cell r="H1211" t="str">
            <v>GL</v>
          </cell>
          <cell r="I1211" t="str">
            <v>L</v>
          </cell>
          <cell r="J1211" t="str">
            <v>Magelang, 30/09/1979</v>
          </cell>
          <cell r="K1211" t="str">
            <v>REC MARSALLING</v>
          </cell>
          <cell r="O1211" t="str">
            <v>Rawa Rotan Rt.04/02 Kel.Selapajang Jaya Kec.Neglasari</v>
          </cell>
          <cell r="P1211" t="str">
            <v>081384442762</v>
          </cell>
          <cell r="Q1211" t="str">
            <v>Menikah</v>
          </cell>
        </row>
        <row r="1212">
          <cell r="A1212" t="str">
            <v>JAKADARA</v>
          </cell>
          <cell r="B1212" t="str">
            <v>ME - P</v>
          </cell>
          <cell r="D1212" t="str">
            <v>A/C N/B CREW A</v>
          </cell>
          <cell r="E1212">
            <v>40817</v>
          </cell>
          <cell r="F1212">
            <v>7143109</v>
          </cell>
          <cell r="G1212" t="str">
            <v>CHANDRA NAENGGOLAN</v>
          </cell>
          <cell r="H1212" t="str">
            <v>C</v>
          </cell>
          <cell r="I1212" t="str">
            <v>L</v>
          </cell>
          <cell r="J1212" t="str">
            <v>Bekasi, 06/12/1985</v>
          </cell>
          <cell r="K1212" t="str">
            <v>REC MARSALLING</v>
          </cell>
          <cell r="O1212" t="str">
            <v>Mekar Sari Timur Rt.007/002 Kec.Tambun Selatan</v>
          </cell>
        </row>
        <row r="1213">
          <cell r="A1213" t="str">
            <v>JAKADARA</v>
          </cell>
          <cell r="B1213" t="str">
            <v>ME - P</v>
          </cell>
          <cell r="D1213" t="str">
            <v>A/C N/B CREW A</v>
          </cell>
          <cell r="E1213">
            <v>40817</v>
          </cell>
          <cell r="F1213">
            <v>7143108</v>
          </cell>
          <cell r="G1213" t="str">
            <v>A. DHANI HAMDANI</v>
          </cell>
          <cell r="H1213" t="str">
            <v>C</v>
          </cell>
          <cell r="I1213" t="str">
            <v>L</v>
          </cell>
          <cell r="J1213" t="str">
            <v>Kuningan, 12/07/1988</v>
          </cell>
          <cell r="K1213" t="str">
            <v>GROUND POWER UNIT, INITIAL MARSALLING</v>
          </cell>
          <cell r="O1213" t="str">
            <v>Kp.Rawa Rotan Rt.02/01 Kel.Selapajang Jaya Kec.Neglasari</v>
          </cell>
          <cell r="P1213" t="str">
            <v>087878212054</v>
          </cell>
          <cell r="Q1213" t="str">
            <v>Single</v>
          </cell>
        </row>
        <row r="1214">
          <cell r="A1214" t="str">
            <v>JAKADARA</v>
          </cell>
          <cell r="B1214" t="str">
            <v>ME - P</v>
          </cell>
          <cell r="D1214" t="str">
            <v>A/C N/B CREW A</v>
          </cell>
          <cell r="E1214">
            <v>40817</v>
          </cell>
          <cell r="F1214">
            <v>7143112</v>
          </cell>
          <cell r="G1214" t="str">
            <v>MOH. ALI</v>
          </cell>
          <cell r="H1214" t="str">
            <v>E</v>
          </cell>
          <cell r="I1214" t="str">
            <v>L</v>
          </cell>
          <cell r="J1214" t="str">
            <v>Tangerang, 06/05/1972</v>
          </cell>
          <cell r="O1214" t="str">
            <v>Suka Mandi RT/RW 003/009 Kel. Karang Sari Kec. Neglasari</v>
          </cell>
          <cell r="P1214" t="str">
            <v>081384442762</v>
          </cell>
          <cell r="Q1214" t="str">
            <v>Menikah</v>
          </cell>
        </row>
        <row r="1215">
          <cell r="A1215" t="str">
            <v>JAKADARA</v>
          </cell>
          <cell r="B1215" t="str">
            <v>ME - P</v>
          </cell>
          <cell r="D1215" t="str">
            <v>A/C N/B CREW A</v>
          </cell>
          <cell r="E1215">
            <v>40817</v>
          </cell>
          <cell r="F1215">
            <v>7143113</v>
          </cell>
          <cell r="G1215" t="str">
            <v>SUGIARTO</v>
          </cell>
          <cell r="H1215" t="str">
            <v>C</v>
          </cell>
          <cell r="I1215" t="str">
            <v>L</v>
          </cell>
          <cell r="J1215" t="str">
            <v>Boyolali, 16/05/1970</v>
          </cell>
          <cell r="K1215" t="str">
            <v>GROUND POWER UNIT, INITIAL MARSALLING</v>
          </cell>
          <cell r="O1215" t="str">
            <v>Komp. PAP II Blok. C XIII No. 11 RT/RW 003/007 Kel. Karang Anyar Kec. Neglasari</v>
          </cell>
          <cell r="P1215" t="str">
            <v>081324432124</v>
          </cell>
          <cell r="Q1215" t="str">
            <v>Menikah</v>
          </cell>
        </row>
        <row r="1216">
          <cell r="A1216" t="str">
            <v>JAKADARA</v>
          </cell>
          <cell r="B1216" t="str">
            <v>ME - P</v>
          </cell>
          <cell r="D1216" t="str">
            <v>A/C N/B CREW A</v>
          </cell>
          <cell r="E1216">
            <v>40921</v>
          </cell>
          <cell r="F1216">
            <v>7143114</v>
          </cell>
          <cell r="G1216" t="str">
            <v>CHASYBI ADNAN</v>
          </cell>
          <cell r="H1216" t="str">
            <v>C</v>
          </cell>
          <cell r="I1216" t="str">
            <v>L</v>
          </cell>
          <cell r="J1216" t="str">
            <v>Jakarta, 07/07/1993</v>
          </cell>
          <cell r="K1216" t="str">
            <v>INITIAL MARSALLING</v>
          </cell>
          <cell r="O1216" t="str">
            <v>Pondok Tanah Mas Blok D.26 No.8 Rt.004/028 Kel.Wanasari Kec.Cibitung</v>
          </cell>
          <cell r="P1216" t="str">
            <v>085710951596</v>
          </cell>
          <cell r="Q1216" t="str">
            <v>Single</v>
          </cell>
        </row>
        <row r="1217">
          <cell r="A1217" t="str">
            <v>JAKADARA</v>
          </cell>
          <cell r="B1217" t="str">
            <v>ME - P</v>
          </cell>
          <cell r="D1217" t="str">
            <v>A/C N/B CREW A</v>
          </cell>
          <cell r="E1217">
            <v>40878</v>
          </cell>
          <cell r="F1217">
            <v>7143115</v>
          </cell>
          <cell r="G1217" t="str">
            <v>KELIK SETYONO</v>
          </cell>
          <cell r="H1217" t="str">
            <v>C</v>
          </cell>
          <cell r="I1217" t="str">
            <v>L</v>
          </cell>
          <cell r="J1217" t="str">
            <v>Klaten, 22 JULI 1987</v>
          </cell>
          <cell r="K1217" t="str">
            <v>INITIAL MARSALLING</v>
          </cell>
          <cell r="O1217" t="str">
            <v>Timbulrejo RT/RW 003/005 Kel. Karanganom Kec. Klaten Utara</v>
          </cell>
          <cell r="P1217" t="str">
            <v>085773380818</v>
          </cell>
          <cell r="Q1217" t="str">
            <v>Single</v>
          </cell>
        </row>
        <row r="1218">
          <cell r="A1218" t="str">
            <v>JAKADARA</v>
          </cell>
          <cell r="B1218" t="str">
            <v>ME - P</v>
          </cell>
          <cell r="D1218" t="str">
            <v>A/C N/B CREW A</v>
          </cell>
          <cell r="E1218">
            <v>40817</v>
          </cell>
          <cell r="F1218">
            <v>7143116</v>
          </cell>
          <cell r="G1218" t="str">
            <v>ADY PRIHANTORO</v>
          </cell>
          <cell r="H1218" t="str">
            <v>C</v>
          </cell>
          <cell r="I1218" t="str">
            <v>L</v>
          </cell>
          <cell r="J1218" t="str">
            <v>Jakarta, 22 OKTOBER 1989</v>
          </cell>
          <cell r="K1218" t="str">
            <v>INITIAL ACT, GPU, ASR</v>
          </cell>
          <cell r="O1218" t="str">
            <v>Taman Kuta Bumi Blok D-13 No. 03 RT/RW 002/012 Kel. Kuta Bumi Kec. Pasar Kemis</v>
          </cell>
          <cell r="P1218" t="str">
            <v>085692125807</v>
          </cell>
          <cell r="Q1218" t="str">
            <v>Single</v>
          </cell>
          <cell r="R1218" t="str">
            <v>SMK</v>
          </cell>
        </row>
        <row r="1219">
          <cell r="A1219" t="str">
            <v>JAKADARA</v>
          </cell>
          <cell r="B1219" t="str">
            <v>ME - P</v>
          </cell>
          <cell r="D1219" t="str">
            <v>A/C N/B CREW A</v>
          </cell>
          <cell r="E1219">
            <v>41365</v>
          </cell>
          <cell r="F1219">
            <v>7143153</v>
          </cell>
          <cell r="G1219" t="str">
            <v>ASBA BIN H. MUNI</v>
          </cell>
          <cell r="H1219" t="str">
            <v>C</v>
          </cell>
          <cell r="I1219" t="str">
            <v>L</v>
          </cell>
          <cell r="O1219" t="str">
            <v>Kp. Laksana Timur RT/RW 002/001 Kel. Laksana Kec. Pakuhaji</v>
          </cell>
          <cell r="Q1219" t="str">
            <v>Menikah</v>
          </cell>
        </row>
        <row r="1220">
          <cell r="A1220" t="str">
            <v>JAKADARA</v>
          </cell>
          <cell r="B1220" t="str">
            <v>ME - P</v>
          </cell>
          <cell r="D1220" t="str">
            <v>A/C N/B CREW A</v>
          </cell>
          <cell r="E1220">
            <v>41191</v>
          </cell>
          <cell r="F1220">
            <v>7143145</v>
          </cell>
          <cell r="G1220" t="str">
            <v>A. SYECHAN SYAHAB</v>
          </cell>
          <cell r="H1220" t="str">
            <v>C</v>
          </cell>
          <cell r="I1220" t="str">
            <v>L</v>
          </cell>
          <cell r="J1220" t="str">
            <v>Palembang, 31 Oktober 1983</v>
          </cell>
          <cell r="K1220" t="str">
            <v>BTT</v>
          </cell>
          <cell r="O1220" t="str">
            <v>Taman Elang Blok. O No.17 RT/RW 003/010 Kel. Periuk Kec. Periuk</v>
          </cell>
          <cell r="P1220" t="str">
            <v>02195621792</v>
          </cell>
          <cell r="Q1220" t="str">
            <v>Single</v>
          </cell>
          <cell r="R1220" t="str">
            <v>SMU</v>
          </cell>
        </row>
        <row r="1221">
          <cell r="A1221" t="str">
            <v>JAKADARA</v>
          </cell>
          <cell r="B1221" t="str">
            <v>ME - P</v>
          </cell>
          <cell r="D1221" t="str">
            <v>GL A/C N/B CREW B</v>
          </cell>
          <cell r="E1221">
            <v>40817</v>
          </cell>
          <cell r="F1221">
            <v>7143119</v>
          </cell>
          <cell r="G1221" t="str">
            <v>SOMAD AL KABAR</v>
          </cell>
          <cell r="H1221" t="str">
            <v>GL</v>
          </cell>
          <cell r="I1221" t="str">
            <v>L</v>
          </cell>
          <cell r="J1221" t="str">
            <v>Tangerang, 06/12/1989</v>
          </cell>
          <cell r="K1221" t="str">
            <v>INITIAL ACT, APRON SAFETY REG</v>
          </cell>
          <cell r="O1221" t="str">
            <v>Kp.Kebon Kelapa Rt 001/004 Kp.Melayu Timur, Kec.Teluk Naga</v>
          </cell>
          <cell r="P1221" t="str">
            <v>081280248489</v>
          </cell>
          <cell r="Q1221" t="str">
            <v>Single</v>
          </cell>
        </row>
        <row r="1222">
          <cell r="A1222" t="str">
            <v>JAKADARA</v>
          </cell>
          <cell r="B1222" t="str">
            <v>ME - P</v>
          </cell>
          <cell r="D1222" t="str">
            <v>A/C N/B CREW B</v>
          </cell>
          <cell r="E1222">
            <v>40817</v>
          </cell>
          <cell r="F1222">
            <v>7143118</v>
          </cell>
          <cell r="G1222" t="str">
            <v>IMRON SAMSORI</v>
          </cell>
          <cell r="H1222" t="str">
            <v>C</v>
          </cell>
          <cell r="I1222" t="str">
            <v>L</v>
          </cell>
          <cell r="J1222" t="str">
            <v>Jakarta, 04/09/1990</v>
          </cell>
          <cell r="K1222" t="str">
            <v>GROUND POWER UNIT, INITIAL MARSALLING</v>
          </cell>
          <cell r="O1222" t="str">
            <v>Kp. Sukasari RT/RW 002/008 Kel. Panuriggangan Barat Kec. Cibodas</v>
          </cell>
          <cell r="P1222" t="str">
            <v>085716208362</v>
          </cell>
          <cell r="Q1222" t="str">
            <v>Single</v>
          </cell>
          <cell r="R1222" t="str">
            <v>SMA</v>
          </cell>
        </row>
        <row r="1223">
          <cell r="A1223" t="str">
            <v>JAKADARA</v>
          </cell>
          <cell r="B1223" t="str">
            <v>ME - P</v>
          </cell>
          <cell r="D1223" t="str">
            <v>A/C N/B CREW B</v>
          </cell>
          <cell r="E1223">
            <v>40878</v>
          </cell>
          <cell r="F1223">
            <v>7143120</v>
          </cell>
          <cell r="G1223" t="str">
            <v>SUDIBYO</v>
          </cell>
          <cell r="H1223" t="str">
            <v>C</v>
          </cell>
          <cell r="I1223" t="str">
            <v>L</v>
          </cell>
          <cell r="J1223" t="str">
            <v>Lampung Tengah, 7 AGUSTUS 1985</v>
          </cell>
          <cell r="K1223" t="str">
            <v>APRON SAFETY REG, HUMAN FACTOR</v>
          </cell>
          <cell r="O1223" t="str">
            <v>Perumnas Blok. D6 No. 6 RT/RW 002/010 Kel. Cengkareng Timur Kec. Cengkareng</v>
          </cell>
          <cell r="P1223" t="str">
            <v>085692401060</v>
          </cell>
          <cell r="Q1223" t="str">
            <v>Menikah</v>
          </cell>
          <cell r="R1223" t="str">
            <v>SMA</v>
          </cell>
        </row>
        <row r="1224">
          <cell r="A1224" t="str">
            <v>JAKADARA</v>
          </cell>
          <cell r="B1224" t="str">
            <v>ME - P</v>
          </cell>
          <cell r="D1224" t="str">
            <v>A/C N/B CREW B</v>
          </cell>
          <cell r="E1224">
            <v>40817</v>
          </cell>
          <cell r="F1224">
            <v>7143121</v>
          </cell>
          <cell r="G1224" t="str">
            <v>ZULHAM YAHYA TANJUNG</v>
          </cell>
          <cell r="H1224" t="str">
            <v>C</v>
          </cell>
          <cell r="I1224" t="str">
            <v>L</v>
          </cell>
          <cell r="J1224" t="str">
            <v>Sitiristiris, 24 APRIL 1990</v>
          </cell>
          <cell r="K1224" t="str">
            <v>INITIAL ACT</v>
          </cell>
          <cell r="O1224" t="str">
            <v>Kp.Dongkal Rt.002/003 Ds.Cipondoh Kec.Cipondoh</v>
          </cell>
          <cell r="P1224" t="str">
            <v>085219159101</v>
          </cell>
          <cell r="Q1224" t="str">
            <v>Single</v>
          </cell>
          <cell r="R1224" t="str">
            <v>SMA</v>
          </cell>
        </row>
        <row r="1225">
          <cell r="A1225" t="str">
            <v>JAKADARA</v>
          </cell>
          <cell r="B1225" t="str">
            <v>ME - P</v>
          </cell>
          <cell r="D1225" t="str">
            <v>A/C N/B CREW B</v>
          </cell>
          <cell r="E1225">
            <v>40817</v>
          </cell>
          <cell r="F1225">
            <v>7143122</v>
          </cell>
          <cell r="G1225" t="str">
            <v>A. SYARIF H.</v>
          </cell>
          <cell r="H1225" t="str">
            <v>C</v>
          </cell>
          <cell r="I1225" t="str">
            <v>L</v>
          </cell>
          <cell r="J1225" t="str">
            <v>Jakarta, 30 MEI 1975</v>
          </cell>
          <cell r="K1225" t="str">
            <v>APRON SAFETY REG, HUMAN FACTOR</v>
          </cell>
          <cell r="O1225" t="str">
            <v>Kalideres RT/RW 010/001 Kel. Kalideres Kec. Kalideres</v>
          </cell>
          <cell r="P1225" t="str">
            <v>085692125807</v>
          </cell>
          <cell r="Q1225" t="str">
            <v>Menikah</v>
          </cell>
        </row>
        <row r="1226">
          <cell r="A1226" t="str">
            <v>JAKADARA</v>
          </cell>
          <cell r="B1226" t="str">
            <v>ME - P</v>
          </cell>
          <cell r="D1226" t="str">
            <v>A/C N/B CREW B</v>
          </cell>
          <cell r="E1226">
            <v>40961</v>
          </cell>
          <cell r="F1226">
            <v>7143144</v>
          </cell>
          <cell r="G1226" t="str">
            <v>MIFTAHUL ZANNA</v>
          </cell>
          <cell r="H1226" t="str">
            <v>C</v>
          </cell>
          <cell r="I1226" t="str">
            <v>L</v>
          </cell>
          <cell r="J1226" t="str">
            <v>Jakarta, 22 JULI 1987</v>
          </cell>
          <cell r="K1226" t="str">
            <v>GROUND POWER UNIT, ASR, HUMAN FACTOR</v>
          </cell>
          <cell r="O1226" t="str">
            <v>Meruya Selatan RT/RW 003/001 Kel. Meruya Selatan Kec. Kembangan</v>
          </cell>
          <cell r="P1226" t="str">
            <v>02191384226</v>
          </cell>
        </row>
        <row r="1227">
          <cell r="A1227" t="str">
            <v>JAKADARA</v>
          </cell>
          <cell r="B1227" t="str">
            <v>ME - P</v>
          </cell>
          <cell r="D1227" t="str">
            <v>A/C N/B CREW B</v>
          </cell>
          <cell r="E1227">
            <v>40817</v>
          </cell>
          <cell r="F1227">
            <v>7143167</v>
          </cell>
          <cell r="G1227" t="str">
            <v xml:space="preserve">RAHMATULLAH </v>
          </cell>
          <cell r="H1227" t="str">
            <v>C</v>
          </cell>
          <cell r="I1227" t="str">
            <v>L</v>
          </cell>
          <cell r="J1227" t="str">
            <v>Tangerang, 24 APRIL 1978</v>
          </cell>
          <cell r="K1227" t="str">
            <v>DANGEROUS GOOD, ASR</v>
          </cell>
          <cell r="O1227" t="str">
            <v>Kebon Besar RT/RW 006/001 Batu Ceper</v>
          </cell>
          <cell r="P1227" t="str">
            <v>085211389480</v>
          </cell>
          <cell r="Q1227" t="str">
            <v>Menikah</v>
          </cell>
        </row>
        <row r="1228">
          <cell r="A1228" t="str">
            <v>JAKADARA</v>
          </cell>
          <cell r="B1228" t="str">
            <v>ME - P</v>
          </cell>
          <cell r="D1228" t="str">
            <v>A/C N/B CREW B</v>
          </cell>
          <cell r="E1228">
            <v>40817</v>
          </cell>
          <cell r="F1228">
            <v>7143131</v>
          </cell>
          <cell r="G1228" t="str">
            <v>SEPTAWAN MAULANA</v>
          </cell>
          <cell r="H1228" t="str">
            <v>C</v>
          </cell>
          <cell r="I1228" t="str">
            <v>L</v>
          </cell>
          <cell r="J1228" t="str">
            <v>Medan, 26/09/1992</v>
          </cell>
          <cell r="K1228" t="str">
            <v>GROUND POWER UNIT</v>
          </cell>
          <cell r="O1228" t="str">
            <v>Jl. Ciputat Raya RT/RW 002/007 Kel. Kebayoran Lama Utara Kec. Kebayoran Lama</v>
          </cell>
          <cell r="P1228" t="str">
            <v>087889254295</v>
          </cell>
          <cell r="Q1228" t="str">
            <v>Single</v>
          </cell>
        </row>
        <row r="1229">
          <cell r="A1229" t="str">
            <v>JAKADARA</v>
          </cell>
          <cell r="B1229" t="str">
            <v>ME - P</v>
          </cell>
          <cell r="D1229" t="str">
            <v>A/C N/B CREW B</v>
          </cell>
          <cell r="E1229">
            <v>40928</v>
          </cell>
          <cell r="F1229">
            <v>7143172</v>
          </cell>
          <cell r="G1229" t="str">
            <v>HARDIANSYAH</v>
          </cell>
          <cell r="H1229" t="str">
            <v>C</v>
          </cell>
          <cell r="I1229" t="str">
            <v>L</v>
          </cell>
          <cell r="J1229" t="str">
            <v>Jakarta, 13 MARET 1989</v>
          </cell>
          <cell r="K1229" t="str">
            <v>INITIAL MARSALLING</v>
          </cell>
          <cell r="O1229" t="str">
            <v>Jl. Warung Jati Timur II B RT/RW 009/004 Kel. Kalibata Kec. Pancoran</v>
          </cell>
          <cell r="P1229" t="str">
            <v>02197577233</v>
          </cell>
          <cell r="Q1229" t="str">
            <v>Single</v>
          </cell>
        </row>
        <row r="1230">
          <cell r="A1230" t="str">
            <v>JAKADARA</v>
          </cell>
          <cell r="B1230" t="str">
            <v>ME - P</v>
          </cell>
          <cell r="D1230" t="str">
            <v>GL- CREW LEADER  A/C N/B CREW C</v>
          </cell>
          <cell r="E1230">
            <v>40817</v>
          </cell>
          <cell r="F1230">
            <v>7143123</v>
          </cell>
          <cell r="G1230" t="str">
            <v>EKO IRIYANTO</v>
          </cell>
          <cell r="H1230" t="str">
            <v>GL</v>
          </cell>
          <cell r="I1230" t="str">
            <v>L</v>
          </cell>
          <cell r="J1230" t="str">
            <v>Pekalongan, 16/05/1964</v>
          </cell>
          <cell r="O1230" t="str">
            <v>Kp.Sumur No.24 Rt.09/017 Klender Duren Sawit</v>
          </cell>
          <cell r="Q1230" t="str">
            <v>Menikah</v>
          </cell>
        </row>
        <row r="1231">
          <cell r="A1231" t="str">
            <v>JAKADARA</v>
          </cell>
          <cell r="B1231" t="str">
            <v>ME - P</v>
          </cell>
          <cell r="D1231" t="str">
            <v>GL-A/C N/B CREW C</v>
          </cell>
          <cell r="E1231">
            <v>40817</v>
          </cell>
          <cell r="F1231">
            <v>7143129</v>
          </cell>
          <cell r="G1231" t="str">
            <v>AGUNG SEDAYU</v>
          </cell>
          <cell r="H1231" t="str">
            <v>GL</v>
          </cell>
          <cell r="I1231" t="str">
            <v>L</v>
          </cell>
          <cell r="J1231" t="str">
            <v>Pekalongan, 09 JULI 1989</v>
          </cell>
          <cell r="K1231" t="str">
            <v>REC MARSALLING, APRON SAFETY REG</v>
          </cell>
          <cell r="O1231" t="str">
            <v>Cipinang Muara III Rt.010/015 Kel.Cipinang Muara Kec.Jatinegara</v>
          </cell>
          <cell r="Q1231" t="str">
            <v>SINGLE</v>
          </cell>
        </row>
        <row r="1232">
          <cell r="A1232" t="str">
            <v>JAKADARA</v>
          </cell>
          <cell r="B1232" t="str">
            <v>ME - P</v>
          </cell>
          <cell r="D1232" t="str">
            <v>A/C N/B CREW C</v>
          </cell>
          <cell r="E1232">
            <v>40817</v>
          </cell>
          <cell r="F1232">
            <v>7143124</v>
          </cell>
          <cell r="G1232" t="str">
            <v>ERIK SUPRATMAN</v>
          </cell>
          <cell r="H1232" t="str">
            <v>E</v>
          </cell>
          <cell r="I1232" t="str">
            <v>L</v>
          </cell>
          <cell r="J1232" t="str">
            <v>Tangerang, 18/01/1989</v>
          </cell>
          <cell r="K1232" t="str">
            <v>APRON SAFETY REG, HUMAN FACTOR</v>
          </cell>
          <cell r="O1232" t="str">
            <v>Jl.HR.Rasuna Said Rt.03/02 No.1 Pakojan Kec.Pinang</v>
          </cell>
          <cell r="P1232" t="str">
            <v>083873138728</v>
          </cell>
          <cell r="Q1232" t="str">
            <v>Single</v>
          </cell>
          <cell r="R1232" t="str">
            <v>SMK</v>
          </cell>
        </row>
        <row r="1233">
          <cell r="A1233" t="str">
            <v>JAKADARA</v>
          </cell>
          <cell r="B1233" t="str">
            <v>ME - P</v>
          </cell>
          <cell r="D1233" t="str">
            <v>A/C N/B CREW C</v>
          </cell>
          <cell r="E1233">
            <v>40817</v>
          </cell>
          <cell r="F1233">
            <v>7143198</v>
          </cell>
          <cell r="G1233" t="str">
            <v>ADHI KUSUMA</v>
          </cell>
          <cell r="H1233" t="str">
            <v>E</v>
          </cell>
          <cell r="I1233" t="str">
            <v>L</v>
          </cell>
          <cell r="J1233" t="str">
            <v>Jakarta, 22 DESEMBER 1973</v>
          </cell>
          <cell r="O1233" t="str">
            <v>Jl.Kebon Jeruk XVIII Dlm Rt.004/09 Kel.Maphar Kec.Taman Sari</v>
          </cell>
          <cell r="P1233" t="str">
            <v>02199594503</v>
          </cell>
          <cell r="Q1233" t="str">
            <v>Menikah</v>
          </cell>
          <cell r="R1233" t="str">
            <v>SMA</v>
          </cell>
        </row>
        <row r="1234">
          <cell r="A1234" t="str">
            <v>JAKADARA</v>
          </cell>
          <cell r="B1234" t="str">
            <v>ME - P</v>
          </cell>
          <cell r="D1234" t="str">
            <v>A/C N/B CREW C</v>
          </cell>
          <cell r="E1234">
            <v>40817</v>
          </cell>
          <cell r="F1234">
            <v>7143126</v>
          </cell>
          <cell r="G1234" t="str">
            <v>ENDANG SUPARMAN</v>
          </cell>
          <cell r="H1234" t="str">
            <v>C</v>
          </cell>
          <cell r="I1234" t="str">
            <v>L</v>
          </cell>
          <cell r="J1234" t="str">
            <v>Jakarta, 21/09/1985</v>
          </cell>
          <cell r="K1234" t="str">
            <v>APRON SAFETY REG, HUMAN FACTOR</v>
          </cell>
          <cell r="O1234" t="str">
            <v>Jl.Rawalele Rt.009/001 Kel.Pegadungan Kec.Kalideres</v>
          </cell>
          <cell r="P1234" t="str">
            <v>082124830788</v>
          </cell>
          <cell r="Q1234" t="str">
            <v>Menikah</v>
          </cell>
          <cell r="R1234" t="str">
            <v>SMK</v>
          </cell>
        </row>
        <row r="1235">
          <cell r="A1235" t="str">
            <v>JAKADARA</v>
          </cell>
          <cell r="B1235" t="str">
            <v>ME - P</v>
          </cell>
          <cell r="D1235" t="str">
            <v>A/C N/B CREW C</v>
          </cell>
          <cell r="E1235">
            <v>40817</v>
          </cell>
          <cell r="F1235">
            <v>7143127</v>
          </cell>
          <cell r="G1235" t="str">
            <v>INDRA SUHENDRA</v>
          </cell>
          <cell r="H1235" t="str">
            <v>D</v>
          </cell>
          <cell r="I1235" t="str">
            <v>L</v>
          </cell>
          <cell r="J1235" t="str">
            <v>Jakarta, 12/04/89</v>
          </cell>
          <cell r="K1235" t="str">
            <v>APRON SAFETY REG, HUMAN FACTOR</v>
          </cell>
          <cell r="O1235" t="str">
            <v>Jl.Kumbang Rt.004/001 Kel.Pegadungan Kec.Kalideres</v>
          </cell>
          <cell r="P1235" t="str">
            <v>02197407858</v>
          </cell>
          <cell r="Q1235" t="str">
            <v>Single</v>
          </cell>
        </row>
        <row r="1236">
          <cell r="A1236" t="str">
            <v>JAKADARA</v>
          </cell>
          <cell r="B1236" t="str">
            <v>ME - P</v>
          </cell>
          <cell r="D1236" t="str">
            <v>A/C N/B CREW C</v>
          </cell>
          <cell r="E1236">
            <v>40878</v>
          </cell>
          <cell r="F1236">
            <v>7143128</v>
          </cell>
          <cell r="G1236" t="str">
            <v>ARYE PASKARINO N.</v>
          </cell>
          <cell r="H1236" t="str">
            <v>C</v>
          </cell>
          <cell r="I1236" t="str">
            <v>L</v>
          </cell>
          <cell r="J1236" t="str">
            <v>Tangerang, 17 APRIL 1992</v>
          </cell>
          <cell r="K1236" t="str">
            <v>GROUND POWER UNIT, INITIAL MARSALLING</v>
          </cell>
          <cell r="O1236" t="str">
            <v>Jl. Jati 4 E-6 No.19 Pd. Rejeki RT/RW 009/006 Kel. Kutabaru Kec. Pasar Kemis</v>
          </cell>
          <cell r="P1236" t="str">
            <v>087882775768</v>
          </cell>
          <cell r="Q1236" t="str">
            <v>Single</v>
          </cell>
        </row>
        <row r="1237">
          <cell r="A1237" t="str">
            <v>JAKADARA</v>
          </cell>
          <cell r="B1237" t="str">
            <v>ME - P</v>
          </cell>
          <cell r="D1237" t="str">
            <v>A/C N/B CREW C</v>
          </cell>
          <cell r="E1237">
            <v>40835</v>
          </cell>
          <cell r="F1237">
            <v>7143165</v>
          </cell>
          <cell r="G1237" t="str">
            <v xml:space="preserve">HENDRIK GUMANTI </v>
          </cell>
          <cell r="H1237" t="str">
            <v>C</v>
          </cell>
          <cell r="I1237" t="str">
            <v>L</v>
          </cell>
          <cell r="J1237" t="str">
            <v>Jakarta, 18 MEI 1985</v>
          </cell>
          <cell r="K1237" t="str">
            <v>INITIAL MARSALLING, ASR</v>
          </cell>
          <cell r="O1237" t="str">
            <v>Tegal Lega / Kota Bogor Tengah RT/RW 002/001 No.69</v>
          </cell>
          <cell r="P1237" t="str">
            <v>085711857345</v>
          </cell>
          <cell r="Q1237" t="str">
            <v>Menikah</v>
          </cell>
          <cell r="R1237" t="str">
            <v>SMA</v>
          </cell>
        </row>
        <row r="1238">
          <cell r="A1238" t="str">
            <v>JAKADARA</v>
          </cell>
          <cell r="B1238" t="str">
            <v>ME - P</v>
          </cell>
          <cell r="D1238" t="str">
            <v>A/C N/B CREW C</v>
          </cell>
          <cell r="E1238">
            <v>40928</v>
          </cell>
          <cell r="F1238">
            <v>7143169</v>
          </cell>
          <cell r="G1238" t="str">
            <v>AGUS TRIYANTO</v>
          </cell>
          <cell r="H1238" t="str">
            <v>C</v>
          </cell>
          <cell r="I1238" t="str">
            <v>L</v>
          </cell>
          <cell r="J1238" t="str">
            <v>Boyolali, 18 AGUSTUS 1984</v>
          </cell>
          <cell r="K1238" t="str">
            <v>INITIAL MARSALLING</v>
          </cell>
          <cell r="O1238" t="str">
            <v>Trantang Rt.01/03 Kel.Demangan Kec.Sambi</v>
          </cell>
          <cell r="P1238" t="str">
            <v>081398680082</v>
          </cell>
          <cell r="Q1238" t="str">
            <v>Menikah</v>
          </cell>
        </row>
        <row r="1239">
          <cell r="A1239" t="str">
            <v>JAKADARA</v>
          </cell>
          <cell r="B1239" t="str">
            <v>ME - P</v>
          </cell>
          <cell r="D1239" t="str">
            <v>A/C N/B CREW C</v>
          </cell>
          <cell r="E1239">
            <v>41107</v>
          </cell>
          <cell r="F1239">
            <v>7143174</v>
          </cell>
          <cell r="G1239" t="str">
            <v>JOHANA</v>
          </cell>
          <cell r="H1239" t="str">
            <v>C</v>
          </cell>
          <cell r="I1239" t="str">
            <v>L</v>
          </cell>
          <cell r="J1239" t="str">
            <v>Tangerang, 21/01/1992</v>
          </cell>
          <cell r="O1239" t="str">
            <v>Rawa Rotan Rt. 02/01 Kel. Selapajang Kec. Neglasari Kab. Tangerang</v>
          </cell>
          <cell r="P1239" t="str">
            <v>085717915989</v>
          </cell>
          <cell r="Q1239" t="str">
            <v>Single</v>
          </cell>
          <cell r="R1239" t="str">
            <v>SMU</v>
          </cell>
        </row>
        <row r="1240">
          <cell r="A1240" t="str">
            <v>JAKADARA</v>
          </cell>
          <cell r="B1240" t="str">
            <v>ME - P</v>
          </cell>
          <cell r="D1240" t="str">
            <v>GL- CREW LEADER  A/C N/B CREW D</v>
          </cell>
          <cell r="E1240">
            <v>40817</v>
          </cell>
          <cell r="F1240">
            <v>7143132</v>
          </cell>
          <cell r="G1240" t="str">
            <v>AGUS M. RIDWAN</v>
          </cell>
          <cell r="H1240" t="str">
            <v>GL</v>
          </cell>
          <cell r="I1240" t="str">
            <v>L</v>
          </cell>
          <cell r="J1240" t="str">
            <v>Purworejo, 03/08/1977</v>
          </cell>
          <cell r="K1240" t="str">
            <v>INITIAL MARSALLING</v>
          </cell>
          <cell r="O1240" t="str">
            <v>Moh.Toha Gg.Sahabat Kp.Sangiang Rt.001/001 Kel.Periuk Jaya Kec.Periuk</v>
          </cell>
          <cell r="Q1240" t="str">
            <v>Menikah</v>
          </cell>
        </row>
        <row r="1241">
          <cell r="A1241" t="str">
            <v>JAKADARA</v>
          </cell>
          <cell r="B1241" t="str">
            <v>ME - P</v>
          </cell>
          <cell r="D1241" t="str">
            <v>A/C N/B CREW D</v>
          </cell>
          <cell r="E1241">
            <v>40817</v>
          </cell>
          <cell r="F1241">
            <v>7143133</v>
          </cell>
          <cell r="G1241" t="str">
            <v>ABDUL BASIR</v>
          </cell>
          <cell r="H1241" t="str">
            <v>D</v>
          </cell>
          <cell r="I1241" t="str">
            <v>L</v>
          </cell>
          <cell r="J1241" t="str">
            <v>Tangerang, 15/04/1981</v>
          </cell>
          <cell r="K1241" t="str">
            <v>INITIAL MARSALLING</v>
          </cell>
          <cell r="O1241" t="str">
            <v>Jl. Kebon Cau Rt 05/02 Teluk Naga</v>
          </cell>
          <cell r="Q1241" t="str">
            <v>Menikah</v>
          </cell>
        </row>
        <row r="1242">
          <cell r="A1242" t="str">
            <v>JAKADARA</v>
          </cell>
          <cell r="B1242" t="str">
            <v>ME - P</v>
          </cell>
          <cell r="D1242" t="str">
            <v>A/C N/B CREW D</v>
          </cell>
          <cell r="E1242">
            <v>40817</v>
          </cell>
          <cell r="F1242">
            <v>7143134</v>
          </cell>
          <cell r="G1242" t="str">
            <v>AHMAD SYAIFUL</v>
          </cell>
          <cell r="H1242" t="str">
            <v>C</v>
          </cell>
          <cell r="I1242" t="str">
            <v>L</v>
          </cell>
          <cell r="J1242" t="str">
            <v>Jakarta, 08/01/1986</v>
          </cell>
          <cell r="K1242" t="str">
            <v>GROUND POWER UNIT</v>
          </cell>
          <cell r="O1242" t="str">
            <v>Kp. Maja RT/RW 006/002 Kel. Pegadungan Kec. Kalideres</v>
          </cell>
          <cell r="Q1242" t="str">
            <v>Single</v>
          </cell>
        </row>
        <row r="1243">
          <cell r="A1243" t="str">
            <v>JAKADARA</v>
          </cell>
          <cell r="B1243" t="str">
            <v>ME - P</v>
          </cell>
          <cell r="D1243" t="str">
            <v>A/C N/B CREW D</v>
          </cell>
          <cell r="E1243">
            <v>40835</v>
          </cell>
          <cell r="F1243">
            <v>7143135</v>
          </cell>
          <cell r="G1243" t="str">
            <v>NURMAIN BIN LUSAN</v>
          </cell>
          <cell r="H1243" t="str">
            <v>C</v>
          </cell>
          <cell r="I1243" t="str">
            <v>L</v>
          </cell>
          <cell r="J1243" t="str">
            <v>Tangerang, 5 SEPTEMBER 1982</v>
          </cell>
          <cell r="O1243" t="str">
            <v>Kp. Baru Jl. H. Jaung RT/RW 002/001 Kel. Jurumudi Kec. Benda</v>
          </cell>
          <cell r="P1243" t="str">
            <v>08996804521</v>
          </cell>
          <cell r="Q1243" t="str">
            <v>Menikah</v>
          </cell>
        </row>
        <row r="1244">
          <cell r="A1244" t="str">
            <v>JAKADARA</v>
          </cell>
          <cell r="B1244" t="str">
            <v>ME - P</v>
          </cell>
          <cell r="D1244" t="str">
            <v>A/C N/B CREW D</v>
          </cell>
          <cell r="E1244">
            <v>40835</v>
          </cell>
          <cell r="F1244">
            <v>7143136</v>
          </cell>
          <cell r="G1244" t="str">
            <v xml:space="preserve">MUHAMAD DEDI </v>
          </cell>
          <cell r="H1244" t="str">
            <v>C</v>
          </cell>
          <cell r="I1244" t="str">
            <v>L</v>
          </cell>
          <cell r="J1244" t="str">
            <v>Tangerang, 9 JUNI 1985</v>
          </cell>
          <cell r="O1244" t="str">
            <v>Kp. Rawa Bokor RT/RW 004/001 Kel. Benda Kec. Benda</v>
          </cell>
          <cell r="P1244" t="str">
            <v>081315451272</v>
          </cell>
          <cell r="Q1244" t="str">
            <v>Menikah</v>
          </cell>
          <cell r="R1244" t="str">
            <v>SMU</v>
          </cell>
        </row>
        <row r="1245">
          <cell r="A1245" t="str">
            <v>JAKADARA</v>
          </cell>
          <cell r="B1245" t="str">
            <v>ME - P</v>
          </cell>
          <cell r="D1245" t="str">
            <v>A/C N/B CREW D</v>
          </cell>
          <cell r="E1245">
            <v>40817</v>
          </cell>
          <cell r="F1245">
            <v>7143137</v>
          </cell>
          <cell r="G1245" t="str">
            <v xml:space="preserve">M. MASDAN </v>
          </cell>
          <cell r="H1245" t="str">
            <v>C</v>
          </cell>
          <cell r="I1245" t="str">
            <v>L</v>
          </cell>
          <cell r="J1245" t="str">
            <v>Tangerang, 15/04/1972</v>
          </cell>
          <cell r="K1245" t="str">
            <v>GROUND POWER UNIT</v>
          </cell>
          <cell r="O1245" t="str">
            <v>Teluknaga Jl. Raya Kp. Melayu No. 29 RT/RW 02/02 Kel. Teluknaga Kec. Teluknaga</v>
          </cell>
          <cell r="P1245" t="str">
            <v>081286174320</v>
          </cell>
          <cell r="Q1245" t="str">
            <v>Menikah</v>
          </cell>
        </row>
        <row r="1246">
          <cell r="A1246" t="str">
            <v>JAKADARA</v>
          </cell>
          <cell r="B1246" t="str">
            <v>ME - P</v>
          </cell>
          <cell r="D1246" t="str">
            <v>A/C N/B CREW D</v>
          </cell>
          <cell r="E1246">
            <v>40835</v>
          </cell>
          <cell r="F1246">
            <v>7143141</v>
          </cell>
          <cell r="G1246" t="str">
            <v xml:space="preserve">AGUS RIYANTO </v>
          </cell>
          <cell r="H1246" t="str">
            <v>C</v>
          </cell>
          <cell r="I1246" t="str">
            <v>L</v>
          </cell>
          <cell r="J1246" t="str">
            <v>Riau, 10 AGUSTUS 1981</v>
          </cell>
          <cell r="K1246" t="str">
            <v>GROUND POWER UNIT, INITIAL MARSALLING</v>
          </cell>
          <cell r="O1246" t="str">
            <v>Jl. Raya Setu Gg. Macho No. 90 RT/RW 007/003 Kel. Setu Kec. Cipayung</v>
          </cell>
          <cell r="P1246" t="str">
            <v>081315947678</v>
          </cell>
        </row>
        <row r="1247">
          <cell r="A1247" t="str">
            <v>JAKADARA</v>
          </cell>
          <cell r="B1247" t="str">
            <v>ME - P</v>
          </cell>
          <cell r="D1247" t="str">
            <v>A/C N/B CREW D</v>
          </cell>
          <cell r="E1247">
            <v>40879</v>
          </cell>
          <cell r="F1247">
            <v>7143164</v>
          </cell>
          <cell r="G1247" t="str">
            <v xml:space="preserve">GUNTUR SAMUDRO </v>
          </cell>
          <cell r="H1247" t="str">
            <v>C</v>
          </cell>
          <cell r="I1247" t="str">
            <v>L</v>
          </cell>
          <cell r="J1247" t="str">
            <v>Jakarta, 30 AGUSTUS 1985</v>
          </cell>
          <cell r="K1247" t="str">
            <v>GROUND POWER UNIT, INITIAL MARSALLING</v>
          </cell>
          <cell r="O1247" t="str">
            <v>Jl. Kusuma Timur IIC RT/RW 008/017 Kel. Duren Jaya Kec. Bekasi Timur</v>
          </cell>
          <cell r="P1247" t="str">
            <v>085714417880</v>
          </cell>
          <cell r="Q1247" t="str">
            <v>SINGLE</v>
          </cell>
        </row>
        <row r="1248">
          <cell r="A1248" t="str">
            <v>JAKADARA</v>
          </cell>
          <cell r="B1248" t="str">
            <v>ME - P</v>
          </cell>
          <cell r="D1248" t="str">
            <v>A/C N/B CREW D</v>
          </cell>
          <cell r="E1248">
            <v>40835</v>
          </cell>
          <cell r="F1248">
            <v>7143142</v>
          </cell>
          <cell r="G1248" t="str">
            <v xml:space="preserve">IFRANS WIDYASTAWAN </v>
          </cell>
          <cell r="H1248" t="str">
            <v>C</v>
          </cell>
          <cell r="I1248" t="str">
            <v>L</v>
          </cell>
          <cell r="J1248" t="str">
            <v>Trenggalek, 13/08/1987</v>
          </cell>
          <cell r="O1248" t="str">
            <v>Asrama Praja Raksaka Blok F/12 Pemogan Denpasar Bali</v>
          </cell>
          <cell r="P1248" t="str">
            <v>081805314623</v>
          </cell>
          <cell r="Q1248" t="str">
            <v>Single</v>
          </cell>
          <cell r="R1248" t="str">
            <v>SMU</v>
          </cell>
        </row>
        <row r="1249">
          <cell r="A1249" t="str">
            <v>JAKADARA</v>
          </cell>
          <cell r="B1249" t="str">
            <v>ME - P</v>
          </cell>
          <cell r="D1249" t="str">
            <v>A/C N/B CREW D</v>
          </cell>
          <cell r="E1249">
            <v>40817</v>
          </cell>
          <cell r="F1249">
            <v>7143171</v>
          </cell>
          <cell r="G1249" t="str">
            <v>AHMAD YUSUF</v>
          </cell>
          <cell r="H1249" t="str">
            <v>C</v>
          </cell>
          <cell r="I1249" t="str">
            <v>L</v>
          </cell>
          <cell r="J1249" t="str">
            <v>Tangerang, 20/05/1977</v>
          </cell>
          <cell r="O1249" t="str">
            <v>Kebon Jahe Ds. Pangkalan RT/RW 003/011 Kec. Teluk Naga</v>
          </cell>
          <cell r="Q1249" t="str">
            <v>Menikah</v>
          </cell>
          <cell r="R1249" t="str">
            <v>SMU</v>
          </cell>
        </row>
        <row r="1250">
          <cell r="A1250" t="str">
            <v>JAKADARA</v>
          </cell>
          <cell r="B1250" t="str">
            <v>ME - P</v>
          </cell>
          <cell r="C1250" t="str">
            <v>A/C N/B NON CREW 05</v>
          </cell>
          <cell r="D1250" t="str">
            <v>A/C N/B NON CREW 05</v>
          </cell>
          <cell r="E1250">
            <v>41701</v>
          </cell>
          <cell r="F1250">
            <v>7143450</v>
          </cell>
          <cell r="G1250" t="str">
            <v>DWI MAHENDRA PUTRA</v>
          </cell>
          <cell r="H1250" t="str">
            <v>C</v>
          </cell>
          <cell r="I1250" t="str">
            <v>L</v>
          </cell>
          <cell r="S1250" t="str">
            <v>PENGGANTI</v>
          </cell>
        </row>
        <row r="1251">
          <cell r="A1251" t="str">
            <v>JAKADARA</v>
          </cell>
          <cell r="B1251" t="str">
            <v>ME - P</v>
          </cell>
          <cell r="D1251" t="str">
            <v>A/C N/B NON CREW 05</v>
          </cell>
          <cell r="E1251">
            <v>41701</v>
          </cell>
          <cell r="F1251">
            <v>7143451</v>
          </cell>
          <cell r="G1251" t="str">
            <v>AGUS SUPRIYANTO</v>
          </cell>
          <cell r="H1251" t="str">
            <v>C</v>
          </cell>
          <cell r="I1251" t="str">
            <v>L</v>
          </cell>
          <cell r="S1251" t="str">
            <v>PENGGANTI</v>
          </cell>
        </row>
        <row r="1252">
          <cell r="A1252" t="str">
            <v>JAKADARA</v>
          </cell>
          <cell r="B1252" t="str">
            <v>ME - P</v>
          </cell>
          <cell r="D1252" t="str">
            <v>A/C N/B NON CREW 05</v>
          </cell>
          <cell r="E1252">
            <v>41365</v>
          </cell>
          <cell r="F1252">
            <v>7143154</v>
          </cell>
          <cell r="G1252" t="str">
            <v>RUSLI RINALDI</v>
          </cell>
          <cell r="H1252" t="str">
            <v>C</v>
          </cell>
          <cell r="I1252" t="str">
            <v>L</v>
          </cell>
          <cell r="O1252" t="str">
            <v>Kp. Takang Kajang RT/RW 002/002 Kel. Rawa Rengas Kec. Kosambi</v>
          </cell>
          <cell r="P1252" t="str">
            <v> 087772448424</v>
          </cell>
          <cell r="Q1252" t="str">
            <v>Menikah</v>
          </cell>
        </row>
        <row r="1253">
          <cell r="A1253" t="str">
            <v>JAKADARA</v>
          </cell>
          <cell r="B1253" t="str">
            <v>ME - P</v>
          </cell>
          <cell r="D1253" t="str">
            <v>A/C N/B NON CREW 05</v>
          </cell>
          <cell r="E1253">
            <v>41534</v>
          </cell>
          <cell r="F1253">
            <v>7143285</v>
          </cell>
          <cell r="G1253" t="str">
            <v>ROHMAT HIDAYAT</v>
          </cell>
          <cell r="H1253" t="str">
            <v>C</v>
          </cell>
          <cell r="I1253" t="str">
            <v>L</v>
          </cell>
          <cell r="S1253" t="str">
            <v>PENGGANTI</v>
          </cell>
        </row>
        <row r="1254">
          <cell r="A1254" t="str">
            <v>JAKADARA</v>
          </cell>
          <cell r="B1254" t="str">
            <v>ME - P</v>
          </cell>
          <cell r="C1254" t="str">
            <v>DIKEMBALIKAN TMT 01 MARET 2015</v>
          </cell>
          <cell r="D1254" t="str">
            <v>A/C N/B NON CREW 05</v>
          </cell>
          <cell r="E1254">
            <v>40817</v>
          </cell>
          <cell r="F1254">
            <v>7143318</v>
          </cell>
          <cell r="G1254" t="str">
            <v xml:space="preserve">MUNTAHA </v>
          </cell>
          <cell r="H1254" t="str">
            <v>C</v>
          </cell>
          <cell r="I1254" t="str">
            <v>L</v>
          </cell>
          <cell r="J1254" t="str">
            <v>Tangerang, 16 MARET 1981</v>
          </cell>
          <cell r="O1254" t="str">
            <v>Kb. Kopi Pangkalan RT/RW 003/010 Kel. Pangkalan Kec. Teluknaga</v>
          </cell>
          <cell r="Q1254" t="str">
            <v>Menikah</v>
          </cell>
        </row>
        <row r="1255">
          <cell r="A1255" t="str">
            <v>JAKADARA</v>
          </cell>
          <cell r="B1255" t="str">
            <v>ME - P</v>
          </cell>
          <cell r="D1255" t="str">
            <v>A/C N/B NON CREW 05</v>
          </cell>
          <cell r="E1255">
            <v>41249</v>
          </cell>
          <cell r="F1255">
            <v>7143157</v>
          </cell>
          <cell r="G1255" t="str">
            <v>DENDY FEBRIAN</v>
          </cell>
          <cell r="H1255" t="str">
            <v>C</v>
          </cell>
          <cell r="I1255" t="str">
            <v>L</v>
          </cell>
          <cell r="J1255" t="str">
            <v>Jakarta, 2/11/1994</v>
          </cell>
          <cell r="K1255" t="str">
            <v>BTT</v>
          </cell>
          <cell r="O1255" t="str">
            <v>Jl. Kumbang Rawa Lele Rt.04/01 Pegadungan Jakarta Barat</v>
          </cell>
          <cell r="P1255" t="str">
            <v>089604494003</v>
          </cell>
        </row>
        <row r="1256">
          <cell r="A1256" t="str">
            <v>JAKADARA</v>
          </cell>
          <cell r="B1256" t="str">
            <v>ME - P</v>
          </cell>
          <cell r="D1256" t="str">
            <v>A/C N/B NON CREW 05</v>
          </cell>
          <cell r="E1256">
            <v>41761</v>
          </cell>
          <cell r="F1256">
            <v>7143452</v>
          </cell>
          <cell r="G1256" t="str">
            <v>AAN SUBAGJA</v>
          </cell>
          <cell r="H1256" t="str">
            <v>C</v>
          </cell>
          <cell r="I1256" t="str">
            <v>L</v>
          </cell>
          <cell r="S1256" t="str">
            <v>PENGGANTI</v>
          </cell>
        </row>
        <row r="1257">
          <cell r="A1257" t="str">
            <v>JAKADARA</v>
          </cell>
          <cell r="B1257" t="str">
            <v>ME - P</v>
          </cell>
          <cell r="D1257" t="str">
            <v>A/C N/B NON CREW 05</v>
          </cell>
          <cell r="E1257">
            <v>41428</v>
          </cell>
          <cell r="F1257">
            <v>7143148</v>
          </cell>
          <cell r="G1257" t="str">
            <v>CECEP SUPRIYADI</v>
          </cell>
          <cell r="H1257" t="str">
            <v>C</v>
          </cell>
          <cell r="I1257" t="str">
            <v>L</v>
          </cell>
          <cell r="J1257" t="str">
            <v>Tangerang, 20-07-1986</v>
          </cell>
          <cell r="O1257" t="str">
            <v>Kp. Kebon Cau Rt.04/07 Ds. Babakan Asem Kec. Teluk Naga</v>
          </cell>
          <cell r="P1257" t="str">
            <v>087772554456</v>
          </cell>
          <cell r="R1257" t="str">
            <v>SMA</v>
          </cell>
          <cell r="S1257" t="str">
            <v>PENAMBAHAN</v>
          </cell>
        </row>
        <row r="1258">
          <cell r="A1258" t="str">
            <v>JAKADARA</v>
          </cell>
          <cell r="B1258" t="str">
            <v>ME - P</v>
          </cell>
          <cell r="D1258" t="str">
            <v>A/C N/B NON CREW 05</v>
          </cell>
          <cell r="E1258">
            <v>41564</v>
          </cell>
          <cell r="F1258">
            <v>7143316</v>
          </cell>
          <cell r="G1258" t="str">
            <v>EKO ARIYANTO</v>
          </cell>
          <cell r="H1258" t="str">
            <v>C</v>
          </cell>
          <cell r="I1258" t="str">
            <v>L</v>
          </cell>
          <cell r="S1258" t="str">
            <v>PENAMBAHAN</v>
          </cell>
        </row>
        <row r="1259">
          <cell r="A1259" t="str">
            <v>JAKADARA</v>
          </cell>
          <cell r="B1259" t="str">
            <v>ME - P</v>
          </cell>
          <cell r="D1259" t="str">
            <v>A/C N/B NON CREW 05</v>
          </cell>
          <cell r="E1259">
            <v>41761</v>
          </cell>
          <cell r="F1259">
            <v>7143456</v>
          </cell>
          <cell r="G1259" t="str">
            <v>AGUS MAULANA</v>
          </cell>
          <cell r="H1259" t="str">
            <v>C</v>
          </cell>
          <cell r="I1259" t="str">
            <v>L</v>
          </cell>
          <cell r="S1259" t="str">
            <v>PENGGANTI</v>
          </cell>
        </row>
        <row r="1260">
          <cell r="A1260" t="str">
            <v>JAKADARA</v>
          </cell>
          <cell r="B1260" t="str">
            <v>ME - P</v>
          </cell>
          <cell r="D1260" t="str">
            <v>A/C N/B NON CREW 05</v>
          </cell>
          <cell r="E1260">
            <v>41428</v>
          </cell>
          <cell r="F1260">
            <v>7143149</v>
          </cell>
          <cell r="G1260" t="str">
            <v>RUSDIANSYAH</v>
          </cell>
          <cell r="H1260" t="str">
            <v>C</v>
          </cell>
          <cell r="I1260" t="str">
            <v>L</v>
          </cell>
          <cell r="J1260" t="str">
            <v>Tangerang, 10-03-1987</v>
          </cell>
          <cell r="O1260" t="str">
            <v>Kp. Kramat Rt. 01/04 Ds. Sukawali Kec. Pakuhaji Tangerang</v>
          </cell>
          <cell r="P1260" t="str">
            <v>083813185115</v>
          </cell>
          <cell r="R1260" t="str">
            <v>SMK</v>
          </cell>
          <cell r="S1260" t="str">
            <v>PENAMBAHAN</v>
          </cell>
        </row>
        <row r="1261">
          <cell r="A1261" t="str">
            <v>JAKADARA</v>
          </cell>
          <cell r="B1261" t="str">
            <v>ME - P</v>
          </cell>
          <cell r="D1261" t="str">
            <v>A/C N/B NON CREW 05</v>
          </cell>
          <cell r="E1261">
            <v>41428</v>
          </cell>
          <cell r="F1261">
            <v>7143150</v>
          </cell>
          <cell r="G1261" t="str">
            <v>GUNTORO</v>
          </cell>
          <cell r="H1261" t="str">
            <v>C</v>
          </cell>
          <cell r="I1261" t="str">
            <v>L</v>
          </cell>
          <cell r="J1261" t="str">
            <v>Kuningan, 24-11-1986</v>
          </cell>
          <cell r="O1261" t="str">
            <v>Porisjaya Rt. 02/01 Kel. Poris Jaya Batu Ceper Kota Tangerang</v>
          </cell>
          <cell r="R1261" t="str">
            <v>SMA</v>
          </cell>
          <cell r="S1261" t="str">
            <v>PENAMBAHAN</v>
          </cell>
        </row>
        <row r="1262">
          <cell r="A1262" t="str">
            <v>JAKADARA</v>
          </cell>
          <cell r="B1262" t="str">
            <v>ME - P</v>
          </cell>
          <cell r="D1262" t="str">
            <v>A/C N/B NON CREW 05</v>
          </cell>
          <cell r="E1262">
            <v>41288</v>
          </cell>
          <cell r="F1262">
            <v>7143162</v>
          </cell>
          <cell r="G1262" t="str">
            <v>INDRA LAKSANA Q</v>
          </cell>
          <cell r="H1262" t="str">
            <v>C</v>
          </cell>
          <cell r="I1262" t="str">
            <v>L</v>
          </cell>
          <cell r="J1262" t="str">
            <v>Karanganyar, 2 September 1993</v>
          </cell>
          <cell r="O1262" t="str">
            <v>Sambirejo Rt.03/01 Banjarharjo Kebakkramat Karang Anyar</v>
          </cell>
          <cell r="P1262" t="str">
            <v>085642406250</v>
          </cell>
          <cell r="Q1262" t="str">
            <v>Single</v>
          </cell>
          <cell r="R1262" t="str">
            <v>SMK</v>
          </cell>
        </row>
        <row r="1263">
          <cell r="A1263" t="str">
            <v>JAKADARA</v>
          </cell>
          <cell r="B1263" t="str">
            <v>ME - P</v>
          </cell>
          <cell r="D1263" t="str">
            <v>A/C N/B NON CREW 05</v>
          </cell>
          <cell r="E1263">
            <v>41761</v>
          </cell>
          <cell r="F1263">
            <v>7143459</v>
          </cell>
          <cell r="G1263" t="str">
            <v>ANGGI PRASETYA</v>
          </cell>
          <cell r="H1263" t="str">
            <v>C</v>
          </cell>
          <cell r="I1263" t="str">
            <v>L</v>
          </cell>
          <cell r="S1263" t="str">
            <v>PENGGANTI</v>
          </cell>
        </row>
        <row r="1264">
          <cell r="A1264" t="str">
            <v>JAKADARA</v>
          </cell>
          <cell r="B1264" t="str">
            <v>ME - P</v>
          </cell>
          <cell r="D1264" t="str">
            <v>A/C N/B NON CREW 05</v>
          </cell>
          <cell r="E1264">
            <v>41761</v>
          </cell>
          <cell r="F1264">
            <v>7143453</v>
          </cell>
          <cell r="G1264" t="str">
            <v>DUDUNG ANDIKA. S</v>
          </cell>
          <cell r="H1264" t="str">
            <v>C</v>
          </cell>
          <cell r="I1264" t="str">
            <v>L</v>
          </cell>
          <cell r="S1264" t="str">
            <v>PENGGANTI</v>
          </cell>
        </row>
        <row r="1265">
          <cell r="A1265" t="str">
            <v>JAKADARA</v>
          </cell>
          <cell r="B1265" t="str">
            <v>ME - P</v>
          </cell>
          <cell r="D1265" t="str">
            <v>A/C N/B NON CREW 05</v>
          </cell>
          <cell r="E1265">
            <v>41871</v>
          </cell>
          <cell r="F1265">
            <v>7143073</v>
          </cell>
          <cell r="G1265" t="str">
            <v>KOMARUDIN</v>
          </cell>
          <cell r="H1265" t="str">
            <v>C</v>
          </cell>
          <cell r="I1265" t="str">
            <v>L</v>
          </cell>
          <cell r="S1265" t="str">
            <v>PENGGANTIAN</v>
          </cell>
        </row>
        <row r="1266">
          <cell r="A1266" t="str">
            <v>JAKADARA</v>
          </cell>
          <cell r="B1266" t="str">
            <v>ME - P</v>
          </cell>
          <cell r="C1266" t="str">
            <v>A/C N/B NON CREW 06</v>
          </cell>
          <cell r="D1266" t="str">
            <v>A/C N/B NON CREW 06</v>
          </cell>
          <cell r="E1266">
            <v>40817</v>
          </cell>
          <cell r="F1266">
            <v>7143202</v>
          </cell>
          <cell r="G1266" t="str">
            <v>ARYANTO</v>
          </cell>
          <cell r="H1266" t="str">
            <v>C</v>
          </cell>
          <cell r="I1266" t="str">
            <v>L</v>
          </cell>
          <cell r="J1266" t="str">
            <v>Jakarta, 03 JANUARI 1982</v>
          </cell>
          <cell r="O1266" t="str">
            <v>Komp.PGRI RT 013/007 Sunter Jaya</v>
          </cell>
          <cell r="Q1266" t="str">
            <v>Menikah</v>
          </cell>
        </row>
        <row r="1267">
          <cell r="A1267" t="str">
            <v>JAKADARA</v>
          </cell>
          <cell r="B1267" t="str">
            <v>ME - P</v>
          </cell>
          <cell r="D1267" t="str">
            <v>A/C N/B NON CREW 06</v>
          </cell>
          <cell r="E1267">
            <v>40924</v>
          </cell>
          <cell r="F1267">
            <v>7143140</v>
          </cell>
          <cell r="G1267" t="str">
            <v>ADHITYA FEBI ARISANDI</v>
          </cell>
          <cell r="H1267" t="str">
            <v>C</v>
          </cell>
          <cell r="I1267" t="str">
            <v>L</v>
          </cell>
          <cell r="J1267" t="str">
            <v>Tangerang, 10 APRIL 1988</v>
          </cell>
          <cell r="K1267" t="str">
            <v>GROUND POWER UNIT, INITIAL MARSALLING</v>
          </cell>
          <cell r="O1267" t="str">
            <v>Kebon Jahe Rt.003/011 Kel.Pangkalan Kec.Teluknaga</v>
          </cell>
          <cell r="P1267" t="str">
            <v>083894438033</v>
          </cell>
          <cell r="Q1267" t="str">
            <v>Single</v>
          </cell>
        </row>
        <row r="1268">
          <cell r="A1268" t="str">
            <v>JAKADARA</v>
          </cell>
          <cell r="B1268" t="str">
            <v>ME - P</v>
          </cell>
          <cell r="D1268" t="str">
            <v>A/C N/B NON CREW 06</v>
          </cell>
          <cell r="E1268">
            <v>40928</v>
          </cell>
          <cell r="F1268">
            <v>7143301</v>
          </cell>
          <cell r="G1268" t="str">
            <v>RONALD SITUMORANG</v>
          </cell>
          <cell r="H1268" t="str">
            <v>C</v>
          </cell>
          <cell r="I1268" t="str">
            <v>L</v>
          </cell>
          <cell r="J1268" t="str">
            <v>S. Motung, 25 NOVEMBER 1991</v>
          </cell>
          <cell r="K1268" t="str">
            <v>APRON SAFETY REG</v>
          </cell>
          <cell r="O1268" t="str">
            <v>Bandara Mas Blok X/26 RT/RW 008/002 Kel. Selapajang Raya Kec. Neglasari</v>
          </cell>
          <cell r="P1268" t="str">
            <v>082122336404</v>
          </cell>
          <cell r="Q1268" t="str">
            <v>Single</v>
          </cell>
          <cell r="R1268" t="str">
            <v>SMK</v>
          </cell>
        </row>
        <row r="1269">
          <cell r="A1269" t="str">
            <v>JAKADARA</v>
          </cell>
          <cell r="B1269" t="str">
            <v>ME - P</v>
          </cell>
          <cell r="D1269" t="str">
            <v>A/C N/B NON CREW 06</v>
          </cell>
          <cell r="E1269">
            <v>40835</v>
          </cell>
          <cell r="F1269">
            <v>7143166</v>
          </cell>
          <cell r="G1269" t="str">
            <v>MUHAMAD ARIFIN</v>
          </cell>
          <cell r="H1269" t="str">
            <v>C</v>
          </cell>
          <cell r="I1269" t="str">
            <v>L</v>
          </cell>
          <cell r="J1269" t="str">
            <v>Jakarta, 02 FEBUARI 1991</v>
          </cell>
          <cell r="K1269" t="str">
            <v>INITIAL ACT</v>
          </cell>
          <cell r="O1269" t="str">
            <v>Kp. Cipondo RT/RW 002/008 Kel. Semanan Kec. Kalideres</v>
          </cell>
          <cell r="P1269" t="str">
            <v>089636444722</v>
          </cell>
          <cell r="Q1269" t="str">
            <v>Single</v>
          </cell>
          <cell r="R1269" t="str">
            <v>SMK</v>
          </cell>
        </row>
        <row r="1270">
          <cell r="A1270" t="str">
            <v>JAKADARA</v>
          </cell>
          <cell r="B1270" t="str">
            <v>ME - P</v>
          </cell>
          <cell r="D1270" t="str">
            <v>A/C N/B NON CREW 06</v>
          </cell>
          <cell r="E1270">
            <v>40924</v>
          </cell>
          <cell r="F1270">
            <v>7143168</v>
          </cell>
          <cell r="G1270" t="str">
            <v>NURUL IMAN</v>
          </cell>
          <cell r="H1270" t="str">
            <v>C</v>
          </cell>
          <cell r="I1270" t="str">
            <v>L</v>
          </cell>
          <cell r="J1270" t="str">
            <v>Jakarta, 17 AGUSTUS 1991</v>
          </cell>
          <cell r="K1270" t="str">
            <v>GROUND POWER UNIT, INITIAL MARSALLING</v>
          </cell>
          <cell r="O1270" t="str">
            <v>Komp. Pik Kopti Rt.001/011 Kel.Semanan Kec.Kalideres</v>
          </cell>
          <cell r="P1270" t="str">
            <v>081283254517</v>
          </cell>
          <cell r="Q1270" t="str">
            <v>Single</v>
          </cell>
          <cell r="R1270" t="str">
            <v>SMK</v>
          </cell>
        </row>
        <row r="1271">
          <cell r="A1271" t="str">
            <v>JAKADARA</v>
          </cell>
          <cell r="B1271" t="str">
            <v>ME - P</v>
          </cell>
          <cell r="D1271" t="str">
            <v>A/C N/B NON CREW 06</v>
          </cell>
          <cell r="E1271">
            <v>40976</v>
          </cell>
          <cell r="F1271">
            <v>7143170</v>
          </cell>
          <cell r="G1271" t="str">
            <v>AHMAD HAMDI</v>
          </cell>
          <cell r="H1271" t="str">
            <v>C</v>
          </cell>
          <cell r="I1271" t="str">
            <v>L</v>
          </cell>
          <cell r="J1271" t="str">
            <v>Jakarta, 11 AGGUSTUS 1979</v>
          </cell>
          <cell r="O1271" t="str">
            <v>Kp. Buaran RT/RW 002/008 Kel. Kalideres Kec. Kalideres</v>
          </cell>
          <cell r="P1271" t="str">
            <v>02196839819</v>
          </cell>
          <cell r="Q1271" t="str">
            <v>SINGLE</v>
          </cell>
        </row>
        <row r="1272">
          <cell r="A1272" t="str">
            <v>JAKADARA</v>
          </cell>
          <cell r="B1272" t="str">
            <v>ME - P</v>
          </cell>
          <cell r="D1272" t="str">
            <v>A/C N/B NON CREW 06</v>
          </cell>
          <cell r="E1272">
            <v>41428</v>
          </cell>
          <cell r="F1272">
            <v>7143151</v>
          </cell>
          <cell r="G1272" t="str">
            <v>SUHENDRA</v>
          </cell>
          <cell r="H1272" t="str">
            <v>C</v>
          </cell>
          <cell r="I1272" t="str">
            <v>L</v>
          </cell>
          <cell r="J1272" t="str">
            <v>Tangerang, 01-03-1987</v>
          </cell>
          <cell r="O1272" t="str">
            <v>Kp. Tukang Kajang Rt.038/016 Bojong Renged Teluk Naga Tangerang</v>
          </cell>
          <cell r="P1272" t="str">
            <v>02191223477</v>
          </cell>
          <cell r="Q1272" t="str">
            <v>Single</v>
          </cell>
          <cell r="R1272" t="str">
            <v>SMA</v>
          </cell>
          <cell r="S1272" t="str">
            <v>PENAMBAHAN</v>
          </cell>
        </row>
        <row r="1273">
          <cell r="A1273" t="str">
            <v>JAKADARA</v>
          </cell>
          <cell r="B1273" t="str">
            <v>ME - P</v>
          </cell>
          <cell r="D1273" t="str">
            <v>A/C N/B NON CREW 06</v>
          </cell>
          <cell r="E1273">
            <v>41102</v>
          </cell>
          <cell r="F1273">
            <v>7143187</v>
          </cell>
          <cell r="G1273" t="str">
            <v>ANDI SUPRIATNA</v>
          </cell>
          <cell r="H1273" t="str">
            <v>C</v>
          </cell>
          <cell r="I1273" t="str">
            <v>L</v>
          </cell>
          <cell r="J1273" t="str">
            <v>Jakarta, 5 Oktober 1984</v>
          </cell>
          <cell r="P1273" t="str">
            <v>02199576441</v>
          </cell>
          <cell r="Q1273" t="str">
            <v>Single</v>
          </cell>
        </row>
        <row r="1274">
          <cell r="A1274" t="str">
            <v>JAKADARA</v>
          </cell>
          <cell r="B1274" t="str">
            <v>ME - P</v>
          </cell>
          <cell r="D1274" t="str">
            <v>A/C N/B NON CREW 06</v>
          </cell>
          <cell r="E1274">
            <v>40961</v>
          </cell>
          <cell r="F1274">
            <v>7143173</v>
          </cell>
          <cell r="G1274" t="str">
            <v>JAMAL</v>
          </cell>
          <cell r="H1274" t="str">
            <v>C</v>
          </cell>
          <cell r="I1274" t="str">
            <v>L</v>
          </cell>
          <cell r="J1274" t="str">
            <v>Tangerang, 4 JUNI 1982</v>
          </cell>
          <cell r="K1274" t="str">
            <v>INITIAL MARSALLING</v>
          </cell>
          <cell r="O1274" t="str">
            <v>Kedaung Wetan RT/RW 004/002 Kel. Kedaung Wetan Kec. Neglasari</v>
          </cell>
          <cell r="P1274" t="str">
            <v>02191174019</v>
          </cell>
          <cell r="Q1274" t="str">
            <v>Single</v>
          </cell>
        </row>
        <row r="1275">
          <cell r="A1275" t="str">
            <v>JAKADARA</v>
          </cell>
          <cell r="B1275" t="str">
            <v>ME - P</v>
          </cell>
          <cell r="D1275" t="str">
            <v>A/C N/B NON CREW 06</v>
          </cell>
          <cell r="E1275">
            <v>40883</v>
          </cell>
          <cell r="F1275">
            <v>7143325</v>
          </cell>
          <cell r="G1275" t="str">
            <v>DEDE SUHERMAN</v>
          </cell>
          <cell r="H1275" t="str">
            <v>C</v>
          </cell>
          <cell r="I1275" t="str">
            <v>L</v>
          </cell>
          <cell r="J1275" t="str">
            <v>Tangerang, 04 JANUARI 1984</v>
          </cell>
          <cell r="O1275" t="str">
            <v>Jl. Adi Sucipto RT/RW 001/003 Kel. Pajang Kec. Benda</v>
          </cell>
          <cell r="P1275" t="str">
            <v>02193042752</v>
          </cell>
        </row>
        <row r="1276">
          <cell r="A1276" t="str">
            <v>JAKADARA</v>
          </cell>
          <cell r="B1276" t="str">
            <v>ME - P</v>
          </cell>
          <cell r="D1276" t="str">
            <v>A/C N/B NON CREW 06</v>
          </cell>
          <cell r="E1276">
            <v>41428</v>
          </cell>
          <cell r="F1276">
            <v>7143146</v>
          </cell>
          <cell r="G1276" t="str">
            <v>SUGI HARYANTO</v>
          </cell>
          <cell r="H1276" t="str">
            <v>C</v>
          </cell>
          <cell r="I1276" t="str">
            <v>L</v>
          </cell>
          <cell r="J1276" t="str">
            <v>Jakarta, 10-03-1983</v>
          </cell>
          <cell r="O1276" t="str">
            <v>JL. Cempaka II No.69 Rt.01/07 Kel. Periuk Kota Tangerang</v>
          </cell>
          <cell r="P1276" t="str">
            <v>081389970143</v>
          </cell>
          <cell r="R1276" t="str">
            <v>SMK</v>
          </cell>
          <cell r="S1276" t="str">
            <v>PENAMBAHAN</v>
          </cell>
        </row>
        <row r="1277">
          <cell r="A1277" t="str">
            <v>JAKADARA</v>
          </cell>
          <cell r="B1277" t="str">
            <v>ME - P</v>
          </cell>
          <cell r="D1277" t="str">
            <v>A/C N/B NON CREW 06</v>
          </cell>
          <cell r="E1277">
            <v>41534</v>
          </cell>
          <cell r="F1277">
            <v>7143179</v>
          </cell>
          <cell r="G1277" t="str">
            <v>M. BAIHAQI</v>
          </cell>
          <cell r="H1277" t="str">
            <v>C</v>
          </cell>
          <cell r="I1277" t="str">
            <v>L</v>
          </cell>
          <cell r="S1277" t="str">
            <v>PENGGANTI</v>
          </cell>
        </row>
        <row r="1278">
          <cell r="A1278" t="str">
            <v>JAKADARA</v>
          </cell>
          <cell r="B1278" t="str">
            <v>ME - P</v>
          </cell>
          <cell r="D1278" t="str">
            <v>A/C N/B NON CREW 06</v>
          </cell>
          <cell r="E1278">
            <v>41249</v>
          </cell>
          <cell r="F1278">
            <v>7143158</v>
          </cell>
          <cell r="G1278" t="str">
            <v>DAFID HOTMARTUA</v>
          </cell>
          <cell r="H1278" t="str">
            <v>C</v>
          </cell>
          <cell r="I1278" t="str">
            <v>L</v>
          </cell>
          <cell r="J1278" t="str">
            <v>Jakarta, 10/19/1992</v>
          </cell>
          <cell r="K1278" t="str">
            <v>BTT</v>
          </cell>
          <cell r="O1278" t="str">
            <v>Selapajang Jaya Rt.07/03 Selapajang Jaya Neglasari Tangerang</v>
          </cell>
          <cell r="P1278" t="str">
            <v>085787008885</v>
          </cell>
          <cell r="Q1278" t="str">
            <v>Single</v>
          </cell>
        </row>
        <row r="1279">
          <cell r="A1279" t="str">
            <v>JAKADARA</v>
          </cell>
          <cell r="B1279" t="str">
            <v>ME - P</v>
          </cell>
          <cell r="D1279" t="str">
            <v>A/C N/B NON CREW 06</v>
          </cell>
          <cell r="E1279">
            <v>41634</v>
          </cell>
          <cell r="F1279">
            <v>7143425</v>
          </cell>
          <cell r="G1279" t="str">
            <v>MUHAMAD ARSAD</v>
          </cell>
          <cell r="H1279" t="str">
            <v>C</v>
          </cell>
          <cell r="I1279" t="str">
            <v>L</v>
          </cell>
        </row>
        <row r="1280">
          <cell r="A1280" t="str">
            <v>JAKADARA</v>
          </cell>
          <cell r="B1280" t="str">
            <v>ME - P</v>
          </cell>
          <cell r="D1280" t="str">
            <v>A/C N/B NON CREW 06</v>
          </cell>
          <cell r="E1280">
            <v>41249</v>
          </cell>
          <cell r="F1280">
            <v>7143159</v>
          </cell>
          <cell r="G1280" t="str">
            <v>AHYADI</v>
          </cell>
          <cell r="H1280" t="str">
            <v>C</v>
          </cell>
          <cell r="I1280" t="str">
            <v>L</v>
          </cell>
          <cell r="J1280" t="str">
            <v>Tangerang, 4/11/1985</v>
          </cell>
          <cell r="K1280" t="str">
            <v>BTT</v>
          </cell>
          <cell r="O1280" t="str">
            <v>Kp. Benda Baru Rt.01/06 Rawa Rengas Kosambi Tangerang</v>
          </cell>
          <cell r="P1280" t="str">
            <v>083870111572</v>
          </cell>
        </row>
        <row r="1281">
          <cell r="A1281" t="str">
            <v>JAKADARA</v>
          </cell>
          <cell r="B1281" t="str">
            <v>ME - P</v>
          </cell>
          <cell r="D1281" t="str">
            <v>A/C N/B NON CREW 06</v>
          </cell>
          <cell r="E1281">
            <v>41288</v>
          </cell>
          <cell r="F1281">
            <v>7143182</v>
          </cell>
          <cell r="G1281" t="str">
            <v>RIKKY MARULITUA MANURUNG</v>
          </cell>
          <cell r="H1281" t="str">
            <v>C</v>
          </cell>
          <cell r="I1281" t="str">
            <v>L</v>
          </cell>
          <cell r="J1281" t="str">
            <v>Medan, 11 Oct 1981</v>
          </cell>
          <cell r="R1281" t="str">
            <v>SMK</v>
          </cell>
        </row>
        <row r="1282">
          <cell r="A1282" t="str">
            <v>JAKADARA</v>
          </cell>
          <cell r="B1282" t="str">
            <v>ME - P</v>
          </cell>
          <cell r="D1282" t="str">
            <v>A/C N/B NON CREW 06</v>
          </cell>
          <cell r="E1282">
            <v>40817</v>
          </cell>
          <cell r="F1282">
            <v>7143139</v>
          </cell>
          <cell r="G1282" t="str">
            <v xml:space="preserve">ABDUL ROHMAN </v>
          </cell>
          <cell r="H1282" t="str">
            <v>C</v>
          </cell>
          <cell r="I1282" t="str">
            <v>L</v>
          </cell>
          <cell r="J1282" t="str">
            <v>Tangerang, 1 JANUARI 1979</v>
          </cell>
          <cell r="K1282" t="str">
            <v>INITIAL MARSALLING</v>
          </cell>
          <cell r="O1282" t="str">
            <v>Jl. Raya Mauk No. 57 Ds. Pisangan Jaya RT/RW 003/001 Kec. Sepatan</v>
          </cell>
          <cell r="P1282" t="str">
            <v>02193872792</v>
          </cell>
          <cell r="Q1282" t="str">
            <v>Menikah</v>
          </cell>
          <cell r="R1282" t="str">
            <v>SMA</v>
          </cell>
        </row>
        <row r="1283">
          <cell r="A1283" t="str">
            <v>JAKADARA</v>
          </cell>
          <cell r="B1283" t="str">
            <v>ME - P</v>
          </cell>
          <cell r="D1283" t="str">
            <v>A/C N/B NON CREW 06</v>
          </cell>
          <cell r="E1283">
            <v>41249</v>
          </cell>
          <cell r="F1283">
            <v>7143156</v>
          </cell>
          <cell r="G1283" t="str">
            <v>IRWAN SETIA BUDI</v>
          </cell>
          <cell r="H1283" t="str">
            <v>C</v>
          </cell>
          <cell r="I1283" t="str">
            <v>L</v>
          </cell>
          <cell r="J1283" t="str">
            <v>Tangerang, 8/12/1991</v>
          </cell>
          <cell r="K1283" t="str">
            <v>BTT</v>
          </cell>
          <cell r="O1283" t="str">
            <v>Kp. Suka Karya Rt. 02/09 Babakan Asem Teluk Naga Tangerang</v>
          </cell>
          <cell r="P1283" t="str">
            <v>02192238112</v>
          </cell>
        </row>
        <row r="1284">
          <cell r="A1284" t="str">
            <v>JAKADARA</v>
          </cell>
          <cell r="B1284" t="str">
            <v>ME - P</v>
          </cell>
          <cell r="D1284" t="str">
            <v>A/C N/B NON CREW 06</v>
          </cell>
          <cell r="E1284">
            <v>40961</v>
          </cell>
          <cell r="F1284">
            <v>7143175</v>
          </cell>
          <cell r="G1284" t="str">
            <v>ABDUL ROKIB</v>
          </cell>
          <cell r="H1284" t="str">
            <v>C</v>
          </cell>
          <cell r="I1284" t="str">
            <v>L</v>
          </cell>
          <cell r="J1284" t="str">
            <v>Tangerang, 6 MARET 1990</v>
          </cell>
          <cell r="K1284" t="str">
            <v>GROUND POWER UNIT, INITIAL MARSALLING</v>
          </cell>
          <cell r="O1284" t="str">
            <v>Jl.Kp Jati Baru Rt.001/007 Kel.Benda Kec.Benda</v>
          </cell>
          <cell r="P1284" t="str">
            <v>02191828476</v>
          </cell>
          <cell r="Q1284" t="str">
            <v>Single</v>
          </cell>
        </row>
        <row r="1285">
          <cell r="A1285" t="str">
            <v>JAKADARA</v>
          </cell>
          <cell r="B1285" t="str">
            <v>ME - P</v>
          </cell>
          <cell r="D1285" t="str">
            <v>A/C N/B NON CREW 06</v>
          </cell>
          <cell r="E1285">
            <v>41428</v>
          </cell>
          <cell r="F1285">
            <v>7143152</v>
          </cell>
          <cell r="G1285" t="str">
            <v>ABDUL AZIZ ARIYANTO</v>
          </cell>
          <cell r="H1285" t="str">
            <v>C</v>
          </cell>
          <cell r="I1285" t="str">
            <v>L</v>
          </cell>
          <cell r="J1285" t="str">
            <v>Tangerang, 28-05-1994</v>
          </cell>
          <cell r="O1285" t="str">
            <v>Kp. Pangodokan Kidul Rt.03/03 Kuta Bumi Pasar Kemis</v>
          </cell>
          <cell r="P1285" t="str">
            <v>087808784750</v>
          </cell>
          <cell r="Q1285" t="str">
            <v>Single</v>
          </cell>
          <cell r="R1285" t="str">
            <v>SMK</v>
          </cell>
          <cell r="S1285" t="str">
            <v>PENAMBAHAN</v>
          </cell>
        </row>
        <row r="1286">
          <cell r="A1286" t="str">
            <v>JAKADARA</v>
          </cell>
          <cell r="B1286" t="str">
            <v>ME - P</v>
          </cell>
          <cell r="D1286" t="str">
            <v>A/C N/B NON CREW 06</v>
          </cell>
          <cell r="E1286">
            <v>41191</v>
          </cell>
          <cell r="F1286">
            <v>7143178</v>
          </cell>
          <cell r="G1286" t="str">
            <v>TAMBOK S. B. SILITONGA</v>
          </cell>
          <cell r="H1286" t="str">
            <v>C</v>
          </cell>
          <cell r="I1286" t="str">
            <v>L</v>
          </cell>
          <cell r="J1286" t="str">
            <v>Jakarta, 9 Oct 1982</v>
          </cell>
          <cell r="O1286" t="str">
            <v>Kp. Bulak Teko Rt. 10/11 Kel. Kalideres Kec. Kalideres Jakarta Barat</v>
          </cell>
          <cell r="P1286" t="str">
            <v>082165752222</v>
          </cell>
          <cell r="Q1286" t="str">
            <v>Menikah</v>
          </cell>
        </row>
        <row r="1287">
          <cell r="A1287" t="str">
            <v>JAKADARA</v>
          </cell>
          <cell r="B1287" t="str">
            <v>ME - P</v>
          </cell>
          <cell r="D1287" t="str">
            <v>A/C N/B NON CREW 06</v>
          </cell>
          <cell r="E1287">
            <v>41288</v>
          </cell>
          <cell r="F1287">
            <v>7143161</v>
          </cell>
          <cell r="G1287" t="str">
            <v>AHMAD MUHLISIN</v>
          </cell>
          <cell r="H1287" t="str">
            <v>C</v>
          </cell>
          <cell r="I1287" t="str">
            <v>L</v>
          </cell>
          <cell r="J1287" t="str">
            <v>Purworejo, 13 Oct 1988</v>
          </cell>
          <cell r="O1287" t="str">
            <v>Lubang Kidul Rt. 01/01 Purworejo Jateng</v>
          </cell>
          <cell r="P1287" t="str">
            <v>085813564793</v>
          </cell>
          <cell r="Q1287" t="str">
            <v>Single</v>
          </cell>
          <cell r="R1287" t="str">
            <v>SMK</v>
          </cell>
        </row>
        <row r="1288">
          <cell r="A1288" t="str">
            <v>JAKADARA</v>
          </cell>
          <cell r="B1288" t="str">
            <v>ME - P</v>
          </cell>
          <cell r="D1288" t="str">
            <v>A/C N/B NON CREW 06</v>
          </cell>
          <cell r="E1288">
            <v>41634</v>
          </cell>
          <cell r="F1288">
            <v>7143422</v>
          </cell>
          <cell r="G1288" t="str">
            <v>DEDI HARSANI</v>
          </cell>
          <cell r="H1288" t="str">
            <v>C</v>
          </cell>
          <cell r="I1288" t="str">
            <v>L</v>
          </cell>
        </row>
        <row r="1289">
          <cell r="A1289" t="str">
            <v>JAKADARA</v>
          </cell>
          <cell r="B1289" t="str">
            <v>ME - P</v>
          </cell>
          <cell r="C1289" t="str">
            <v xml:space="preserve">A/C W/B CREW A,B,C,D </v>
          </cell>
          <cell r="D1289" t="str">
            <v>A/C W/B CREW A</v>
          </cell>
          <cell r="E1289">
            <v>40817</v>
          </cell>
          <cell r="F1289">
            <v>7143184</v>
          </cell>
          <cell r="G1289" t="str">
            <v>ENCEP WAHYUDIN</v>
          </cell>
          <cell r="H1289" t="str">
            <v>E</v>
          </cell>
          <cell r="I1289" t="str">
            <v>L</v>
          </cell>
          <cell r="J1289" t="str">
            <v>Pandeglang, 15 JANUARI 1972</v>
          </cell>
          <cell r="O1289" t="str">
            <v>Jl.Peta Barat Rawa Lele Rt 004/007 Kel.Pegadungan Kec. Kali Deres</v>
          </cell>
          <cell r="Q1289" t="str">
            <v>Menikah</v>
          </cell>
          <cell r="R1289" t="str">
            <v>SMA</v>
          </cell>
        </row>
        <row r="1290">
          <cell r="A1290" t="str">
            <v>JAKADARA</v>
          </cell>
          <cell r="B1290" t="str">
            <v>ME - P</v>
          </cell>
          <cell r="D1290" t="str">
            <v>A/C W/B CREW A</v>
          </cell>
          <cell r="F1290">
            <v>7143212</v>
          </cell>
          <cell r="G1290" t="str">
            <v>SAATIN</v>
          </cell>
          <cell r="H1290" t="str">
            <v>C</v>
          </cell>
          <cell r="I1290" t="str">
            <v>L</v>
          </cell>
          <cell r="J1290" t="str">
            <v>Torbanua Raja, 06/06/1983</v>
          </cell>
          <cell r="K1290" t="str">
            <v>REC MARSALLING</v>
          </cell>
          <cell r="O1290" t="str">
            <v>Torbanuaraja Panyubangan Utara Mandailing Natal</v>
          </cell>
          <cell r="P1290" t="str">
            <v>082125229196</v>
          </cell>
          <cell r="Q1290" t="str">
            <v>Single</v>
          </cell>
          <cell r="R1290" t="str">
            <v>PGA/SMU</v>
          </cell>
        </row>
        <row r="1291">
          <cell r="A1291" t="str">
            <v>JAKADARA</v>
          </cell>
          <cell r="B1291" t="str">
            <v>ME - P</v>
          </cell>
          <cell r="D1291" t="str">
            <v>A/C W/B CREW A</v>
          </cell>
          <cell r="F1291">
            <v>7143186</v>
          </cell>
          <cell r="G1291" t="str">
            <v>SULAEMAN</v>
          </cell>
          <cell r="H1291" t="str">
            <v>C</v>
          </cell>
          <cell r="I1291" t="str">
            <v>L</v>
          </cell>
          <cell r="J1291" t="str">
            <v>Sumedang, 24/09/1987</v>
          </cell>
          <cell r="K1291" t="str">
            <v>INITIAL ACT</v>
          </cell>
          <cell r="Q1291" t="str">
            <v>Single</v>
          </cell>
          <cell r="R1291" t="str">
            <v>SMK</v>
          </cell>
        </row>
        <row r="1292">
          <cell r="A1292" t="str">
            <v>JAKADARA</v>
          </cell>
          <cell r="B1292" t="str">
            <v>ME - P</v>
          </cell>
          <cell r="D1292" t="str">
            <v>A/C W/B CREW A</v>
          </cell>
          <cell r="E1292">
            <v>41249</v>
          </cell>
          <cell r="F1292">
            <v>7143213</v>
          </cell>
          <cell r="G1292" t="str">
            <v>MUHAMMAD RISWAN DARMAWAN</v>
          </cell>
          <cell r="H1292" t="str">
            <v>C</v>
          </cell>
          <cell r="I1292" t="str">
            <v>L</v>
          </cell>
          <cell r="J1292" t="str">
            <v>Karang Anyar, 6/28/1994</v>
          </cell>
          <cell r="K1292" t="str">
            <v>BTT</v>
          </cell>
          <cell r="O1292" t="str">
            <v>Komp. Garuda Blok.E No.16 Rt. 03/18 Kampung Melayu Teluk Naga</v>
          </cell>
          <cell r="P1292" t="str">
            <v>083873038401</v>
          </cell>
        </row>
        <row r="1293">
          <cell r="A1293" t="str">
            <v>JAKADARA</v>
          </cell>
          <cell r="B1293" t="str">
            <v>ME - P</v>
          </cell>
          <cell r="D1293" t="str">
            <v>A/C W/B CREW A</v>
          </cell>
          <cell r="E1293">
            <v>40817</v>
          </cell>
          <cell r="F1293">
            <v>7143110</v>
          </cell>
          <cell r="G1293" t="str">
            <v>DAVID W. R. SIAHAAN</v>
          </cell>
          <cell r="H1293" t="str">
            <v>C</v>
          </cell>
          <cell r="I1293" t="str">
            <v>L</v>
          </cell>
          <cell r="J1293" t="str">
            <v>Medan, 16/10/1992</v>
          </cell>
          <cell r="K1293" t="str">
            <v>GROUND POWER UNIT, REC MARSALLING</v>
          </cell>
          <cell r="O1293" t="str">
            <v>Jl. Dorowati Lorong Gereja No. 1 Sidorame Barat Medan</v>
          </cell>
          <cell r="P1293" t="str">
            <v>087868540264</v>
          </cell>
          <cell r="Q1293" t="str">
            <v>Single</v>
          </cell>
          <cell r="R1293" t="str">
            <v>SMK</v>
          </cell>
        </row>
        <row r="1294">
          <cell r="A1294" t="str">
            <v>JAKADARA</v>
          </cell>
          <cell r="B1294" t="str">
            <v>ME - P</v>
          </cell>
          <cell r="D1294" t="str">
            <v>A/C W/B CREW A</v>
          </cell>
          <cell r="E1294">
            <v>40835</v>
          </cell>
          <cell r="F1294">
            <v>7143190</v>
          </cell>
          <cell r="G1294" t="str">
            <v>SUNDAR</v>
          </cell>
          <cell r="H1294" t="str">
            <v>C</v>
          </cell>
          <cell r="I1294" t="str">
            <v>L</v>
          </cell>
          <cell r="J1294" t="str">
            <v>Jakarta, 19 JUNI 1989</v>
          </cell>
          <cell r="O1294" t="str">
            <v>Kp. Sawah Mede RT/RW 006/006 Kel. Kamal Kec. Kalideres</v>
          </cell>
          <cell r="P1294" t="str">
            <v>02196930151</v>
          </cell>
          <cell r="Q1294" t="str">
            <v>Menikah</v>
          </cell>
        </row>
        <row r="1295">
          <cell r="A1295" t="str">
            <v>JAKADARA</v>
          </cell>
          <cell r="B1295" t="str">
            <v>ME - P</v>
          </cell>
          <cell r="D1295" t="str">
            <v>A/C W/B CREW A</v>
          </cell>
          <cell r="E1295">
            <v>41634</v>
          </cell>
          <cell r="F1295">
            <v>7143430</v>
          </cell>
          <cell r="G1295" t="str">
            <v>ARIF HIDAYAT</v>
          </cell>
          <cell r="H1295" t="str">
            <v>C</v>
          </cell>
          <cell r="I1295" t="str">
            <v>L</v>
          </cell>
        </row>
        <row r="1296">
          <cell r="A1296" t="str">
            <v>JAKADARA</v>
          </cell>
          <cell r="B1296" t="str">
            <v>ME - P</v>
          </cell>
          <cell r="D1296" t="str">
            <v>A/C W/B CREW A</v>
          </cell>
          <cell r="E1296">
            <v>41249</v>
          </cell>
          <cell r="F1296">
            <v>7143160</v>
          </cell>
          <cell r="G1296" t="str">
            <v>AANG TYAS DEREK MURPHI</v>
          </cell>
          <cell r="H1296" t="str">
            <v>C</v>
          </cell>
          <cell r="I1296" t="str">
            <v>L</v>
          </cell>
          <cell r="J1296" t="str">
            <v>Magetan, 7/26/1991</v>
          </cell>
          <cell r="K1296" t="str">
            <v>BTT</v>
          </cell>
          <cell r="O1296" t="str">
            <v>Kp. Cipadati Rt.04/01 Ds. Cinunjuk Kec. Cileunyi Bandung</v>
          </cell>
          <cell r="P1296" t="str">
            <v>085735191570</v>
          </cell>
        </row>
        <row r="1297">
          <cell r="A1297" t="str">
            <v>JAKADARA</v>
          </cell>
          <cell r="B1297" t="str">
            <v>ME - P</v>
          </cell>
          <cell r="D1297" t="str">
            <v>A/C W/B CREW A</v>
          </cell>
          <cell r="E1297">
            <v>41009</v>
          </cell>
          <cell r="F1297">
            <v>7143176</v>
          </cell>
          <cell r="G1297" t="str">
            <v>RIKI SUSANTO</v>
          </cell>
          <cell r="H1297" t="str">
            <v>C</v>
          </cell>
          <cell r="I1297" t="str">
            <v>L</v>
          </cell>
          <cell r="J1297" t="str">
            <v>Cilacap, 30 AGUSTUS 1988</v>
          </cell>
          <cell r="K1297" t="str">
            <v>GROUND POWER UNIT, INITIAL MARSALLING</v>
          </cell>
          <cell r="O1297" t="str">
            <v>Dusun Binangun RT/RW 002/003 Kel. Tayem Kec. Karang Pucung</v>
          </cell>
          <cell r="P1297" t="str">
            <v>087741415844</v>
          </cell>
          <cell r="Q1297" t="str">
            <v>Single</v>
          </cell>
        </row>
        <row r="1298">
          <cell r="A1298" t="str">
            <v>JAKADARA</v>
          </cell>
          <cell r="B1298" t="str">
            <v>ME - P</v>
          </cell>
          <cell r="D1298" t="str">
            <v>A/C W/B CREW B</v>
          </cell>
          <cell r="E1298">
            <v>41288</v>
          </cell>
          <cell r="F1298">
            <v>7143218</v>
          </cell>
          <cell r="G1298" t="str">
            <v>RAHMAD FAJAR SIDIK</v>
          </cell>
          <cell r="H1298" t="str">
            <v>C</v>
          </cell>
          <cell r="I1298" t="str">
            <v>L</v>
          </cell>
          <cell r="J1298" t="str">
            <v>Karanganyar, 7 April 1994</v>
          </cell>
          <cell r="O1298" t="str">
            <v>Sambirejo Rt.04/04 Banjarharjo Kebakkramat Karang Anyar</v>
          </cell>
          <cell r="P1298" t="str">
            <v>083866841046</v>
          </cell>
          <cell r="Q1298" t="str">
            <v>Single</v>
          </cell>
          <cell r="R1298" t="str">
            <v>SMK</v>
          </cell>
        </row>
        <row r="1299">
          <cell r="A1299" t="str">
            <v>JAKADARA</v>
          </cell>
          <cell r="B1299" t="str">
            <v>ME - P</v>
          </cell>
          <cell r="D1299" t="str">
            <v>A/C W/B CREW B</v>
          </cell>
          <cell r="E1299">
            <v>40878</v>
          </cell>
          <cell r="F1299">
            <v>7143192</v>
          </cell>
          <cell r="G1299" t="str">
            <v>HALOMOAN NADAPDAP</v>
          </cell>
          <cell r="H1299" t="str">
            <v>C</v>
          </cell>
          <cell r="I1299" t="str">
            <v>L</v>
          </cell>
          <cell r="J1299" t="str">
            <v>P Siantar, 01 MARET 1975</v>
          </cell>
          <cell r="O1299" t="str">
            <v>Kel. Tengah RT/RW 003/007 Kel. Tengah Kec. Kramat Jati</v>
          </cell>
          <cell r="P1299" t="str">
            <v>081399309816</v>
          </cell>
          <cell r="Q1299" t="str">
            <v>Menikah</v>
          </cell>
        </row>
        <row r="1300">
          <cell r="A1300" t="str">
            <v>JAKADARA</v>
          </cell>
          <cell r="B1300" t="str">
            <v>ME - P</v>
          </cell>
          <cell r="C1300" t="str">
            <v>DIKEMBALIKAN TMT 10 MARET 2015</v>
          </cell>
          <cell r="D1300" t="str">
            <v>A/C W/B CREW B</v>
          </cell>
          <cell r="E1300">
            <v>40961</v>
          </cell>
          <cell r="F1300">
            <v>7143195</v>
          </cell>
          <cell r="G1300" t="str">
            <v>RISKAL</v>
          </cell>
          <cell r="H1300" t="str">
            <v>C</v>
          </cell>
          <cell r="I1300" t="str">
            <v>L</v>
          </cell>
          <cell r="J1300" t="str">
            <v>Embong, 01 JANUARI 1991</v>
          </cell>
          <cell r="O1300" t="str">
            <v>Kp.Binong Rt.006/002 Kel.Binong Kec.Curug</v>
          </cell>
          <cell r="Q1300" t="str">
            <v>Single</v>
          </cell>
        </row>
        <row r="1301">
          <cell r="A1301" t="str">
            <v>JAKADARA</v>
          </cell>
          <cell r="B1301" t="str">
            <v>ME - P</v>
          </cell>
          <cell r="D1301" t="str">
            <v>A/C W/B CREW B</v>
          </cell>
          <cell r="E1301">
            <v>40817</v>
          </cell>
          <cell r="F1301">
            <v>7143196</v>
          </cell>
          <cell r="G1301" t="str">
            <v xml:space="preserve">TRI TINTUS TRIYADI </v>
          </cell>
          <cell r="H1301" t="str">
            <v>D</v>
          </cell>
          <cell r="I1301" t="str">
            <v>L</v>
          </cell>
          <cell r="J1301" t="str">
            <v>Jakarta, 06 MARET 1985</v>
          </cell>
          <cell r="K1301" t="str">
            <v>APRON SAFETY REG</v>
          </cell>
          <cell r="O1301" t="str">
            <v>Komp.Garuda Blok.E6 No.4 Rt.002/018 Kp.Melayu Timur</v>
          </cell>
          <cell r="P1301" t="str">
            <v>085810808808</v>
          </cell>
          <cell r="Q1301" t="str">
            <v>Single</v>
          </cell>
        </row>
        <row r="1302">
          <cell r="A1302" t="str">
            <v>JAKADARA</v>
          </cell>
          <cell r="B1302" t="str">
            <v>ME - P</v>
          </cell>
          <cell r="D1302" t="str">
            <v>A/C W/B CREW B</v>
          </cell>
          <cell r="E1302">
            <v>40817</v>
          </cell>
          <cell r="F1302">
            <v>7143197</v>
          </cell>
          <cell r="G1302" t="str">
            <v>YUDI WIRATMAN</v>
          </cell>
          <cell r="H1302" t="str">
            <v>D</v>
          </cell>
          <cell r="I1302" t="str">
            <v>L</v>
          </cell>
          <cell r="J1302" t="str">
            <v>Cianjur, 21 FEBUARI 1986</v>
          </cell>
          <cell r="K1302" t="str">
            <v>INITIAL ACT, REC MARSALLING</v>
          </cell>
          <cell r="O1302" t="str">
            <v>Jl.Penggilingan Baru Rt.08/04 Dukuh Kramat Jati</v>
          </cell>
          <cell r="P1302" t="str">
            <v>085721111728</v>
          </cell>
          <cell r="Q1302" t="str">
            <v>Menikah</v>
          </cell>
          <cell r="R1302" t="str">
            <v>SMA</v>
          </cell>
        </row>
        <row r="1303">
          <cell r="A1303" t="str">
            <v>JAKADARA</v>
          </cell>
          <cell r="B1303" t="str">
            <v>ME - P</v>
          </cell>
          <cell r="D1303" t="str">
            <v>A/C W/B CREW B</v>
          </cell>
          <cell r="E1303">
            <v>41249</v>
          </cell>
          <cell r="F1303">
            <v>7143321</v>
          </cell>
          <cell r="G1303" t="str">
            <v>IIP SENTARI WIJAYA</v>
          </cell>
          <cell r="H1303" t="str">
            <v>C</v>
          </cell>
          <cell r="I1303" t="str">
            <v>L</v>
          </cell>
          <cell r="J1303" t="str">
            <v>Tangerang, 5/10/1990</v>
          </cell>
          <cell r="K1303" t="str">
            <v>BTT</v>
          </cell>
          <cell r="O1303" t="str">
            <v>Kp. Besar Rt.07/04 Teluknaga Tangerang</v>
          </cell>
          <cell r="P1303" t="str">
            <v>083872651406</v>
          </cell>
          <cell r="Q1303" t="str">
            <v>Single</v>
          </cell>
        </row>
        <row r="1304">
          <cell r="A1304" t="str">
            <v>JAKADARA</v>
          </cell>
          <cell r="B1304" t="str">
            <v>ME - P</v>
          </cell>
          <cell r="D1304" t="str">
            <v>A/C W/B CREW C</v>
          </cell>
          <cell r="E1304">
            <v>40817</v>
          </cell>
          <cell r="F1304">
            <v>7143201</v>
          </cell>
          <cell r="G1304" t="str">
            <v>GANDA SYAHPUTRA</v>
          </cell>
          <cell r="H1304" t="str">
            <v>C</v>
          </cell>
          <cell r="I1304" t="str">
            <v>L</v>
          </cell>
          <cell r="J1304" t="str">
            <v>Ptai Cermin, 28 SEPTEMBER 1991</v>
          </cell>
          <cell r="K1304" t="str">
            <v>APRON SAFETY REG, HUMAN FACTOR</v>
          </cell>
          <cell r="O1304" t="str">
            <v>T. Rizal Nurdin, Dusun IV Desa Pantai Cermin Kanan</v>
          </cell>
          <cell r="Q1304" t="str">
            <v>Single</v>
          </cell>
        </row>
        <row r="1305">
          <cell r="A1305" t="str">
            <v>JAKADARA</v>
          </cell>
          <cell r="B1305" t="str">
            <v>ME - P</v>
          </cell>
          <cell r="D1305" t="str">
            <v>A/C W/B CREW C</v>
          </cell>
          <cell r="E1305">
            <v>40924</v>
          </cell>
          <cell r="F1305">
            <v>7143199</v>
          </cell>
          <cell r="G1305" t="str">
            <v>AKMAL HAKIM</v>
          </cell>
          <cell r="H1305" t="str">
            <v>C</v>
          </cell>
          <cell r="I1305" t="str">
            <v>L</v>
          </cell>
          <cell r="J1305" t="str">
            <v>Pati, 31 DESEMBER 1993</v>
          </cell>
          <cell r="K1305" t="str">
            <v>APRON SAFETY REG</v>
          </cell>
          <cell r="O1305" t="str">
            <v>Jl.Latumeten I Rt.013/011 Kel.Jelambar Kec.Grogol Petamburan</v>
          </cell>
          <cell r="P1305" t="str">
            <v>081904699690</v>
          </cell>
          <cell r="Q1305" t="str">
            <v>Single</v>
          </cell>
        </row>
        <row r="1306">
          <cell r="A1306" t="str">
            <v>JAKADARA</v>
          </cell>
          <cell r="B1306" t="str">
            <v>ME - P</v>
          </cell>
          <cell r="D1306" t="str">
            <v>A/C W/B CREW C</v>
          </cell>
          <cell r="E1306">
            <v>40817</v>
          </cell>
          <cell r="F1306">
            <v>7143200</v>
          </cell>
          <cell r="G1306" t="str">
            <v>BADRI ALWI</v>
          </cell>
          <cell r="H1306" t="str">
            <v>D</v>
          </cell>
          <cell r="I1306" t="str">
            <v>L</v>
          </cell>
          <cell r="J1306" t="str">
            <v>Jakarta, 09 JUNI 1988</v>
          </cell>
          <cell r="O1306" t="str">
            <v>Jl. KH. Moh. Rais Poncol RT/RW 006/008 Kel. Kamal Kec. Kalideres</v>
          </cell>
          <cell r="Q1306" t="str">
            <v>Menikah</v>
          </cell>
        </row>
        <row r="1307">
          <cell r="A1307" t="str">
            <v>JAKADARA</v>
          </cell>
          <cell r="B1307" t="str">
            <v>ME - P</v>
          </cell>
          <cell r="D1307" t="str">
            <v>A/C W/B CREW C</v>
          </cell>
          <cell r="E1307">
            <v>40817</v>
          </cell>
          <cell r="F1307">
            <v>7143421</v>
          </cell>
          <cell r="G1307" t="str">
            <v>WAHYU PRAPTONO</v>
          </cell>
          <cell r="H1307" t="str">
            <v>C</v>
          </cell>
          <cell r="I1307" t="str">
            <v>L</v>
          </cell>
          <cell r="J1307" t="str">
            <v>Tangerang, 07 JULI 1986</v>
          </cell>
          <cell r="K1307" t="str">
            <v>GROUND POWER UNIT, ASR, HUMAN FACTOR</v>
          </cell>
          <cell r="O1307" t="str">
            <v>Sukamulya III No. 30 RT/RW 003/005 Sukasari</v>
          </cell>
          <cell r="P1307" t="str">
            <v>085219159101</v>
          </cell>
          <cell r="Q1307" t="str">
            <v>Menikah</v>
          </cell>
        </row>
        <row r="1308">
          <cell r="A1308" t="str">
            <v>JAKADARA</v>
          </cell>
          <cell r="B1308" t="str">
            <v>ME - P</v>
          </cell>
          <cell r="C1308" t="str">
            <v>Masuk kembali</v>
          </cell>
          <cell r="D1308" t="str">
            <v>A/C W/B CREW C</v>
          </cell>
          <cell r="E1308">
            <v>41383</v>
          </cell>
          <cell r="F1308">
            <v>7143181</v>
          </cell>
          <cell r="G1308" t="str">
            <v>RIYANDA SYAHPUTRA</v>
          </cell>
          <cell r="H1308" t="str">
            <v>C</v>
          </cell>
          <cell r="I1308" t="str">
            <v>L</v>
          </cell>
          <cell r="J1308" t="str">
            <v>Medan, 02 MEI 1992</v>
          </cell>
          <cell r="O1308" t="str">
            <v>Jl.Prof.H.Yamin SH Gg.Obat 21</v>
          </cell>
          <cell r="Q1308" t="str">
            <v>Menikah</v>
          </cell>
        </row>
        <row r="1309">
          <cell r="A1309" t="str">
            <v>JAKADARA</v>
          </cell>
          <cell r="B1309" t="str">
            <v>ME - P</v>
          </cell>
          <cell r="D1309" t="str">
            <v>A/C W/B CREW C</v>
          </cell>
          <cell r="E1309">
            <v>40928</v>
          </cell>
          <cell r="F1309">
            <v>7143323</v>
          </cell>
          <cell r="G1309" t="str">
            <v>ANANG ANDRIAS N.</v>
          </cell>
          <cell r="H1309" t="str">
            <v>C</v>
          </cell>
          <cell r="I1309" t="str">
            <v>L</v>
          </cell>
          <cell r="J1309" t="str">
            <v>Surakarta, 09 NOVEMBER 1993</v>
          </cell>
          <cell r="K1309" t="str">
            <v>APRON SAFETY REG, HUMAN FACTOR</v>
          </cell>
          <cell r="O1309" t="str">
            <v>Kp. Krembyongan RT/RW 001/005 Kel. Kadipiro Kec. Banjarsari</v>
          </cell>
          <cell r="P1309" t="str">
            <v>087836203666</v>
          </cell>
          <cell r="Q1309" t="str">
            <v>Single</v>
          </cell>
        </row>
        <row r="1310">
          <cell r="A1310" t="str">
            <v>JAKADARA</v>
          </cell>
          <cell r="B1310" t="str">
            <v>ME - P</v>
          </cell>
          <cell r="D1310" t="str">
            <v>A/C W/B CREW C</v>
          </cell>
          <cell r="E1310">
            <v>40961</v>
          </cell>
          <cell r="F1310">
            <v>7143204</v>
          </cell>
          <cell r="G1310" t="str">
            <v>MUHAMAD ANWAR</v>
          </cell>
          <cell r="H1310" t="str">
            <v>C</v>
          </cell>
          <cell r="I1310" t="str">
            <v>L</v>
          </cell>
          <cell r="J1310" t="str">
            <v>Tangerang, 02 APRIL 1987</v>
          </cell>
          <cell r="K1310" t="str">
            <v>INITIAL ACT, APRON SAFETY REG</v>
          </cell>
          <cell r="O1310" t="str">
            <v>Rawa Lini RT/RW 003/007 Kel. Teluknaga Kec. Teluknaga</v>
          </cell>
          <cell r="P1310" t="str">
            <v>083898835448</v>
          </cell>
          <cell r="Q1310" t="str">
            <v>Menikah</v>
          </cell>
          <cell r="R1310" t="str">
            <v>SMA</v>
          </cell>
        </row>
        <row r="1311">
          <cell r="A1311" t="str">
            <v>JAKADARA</v>
          </cell>
          <cell r="B1311" t="str">
            <v>ME - P</v>
          </cell>
          <cell r="D1311" t="str">
            <v>A/C W/B CREW C</v>
          </cell>
          <cell r="E1311">
            <v>40817</v>
          </cell>
          <cell r="F1311">
            <v>7143130</v>
          </cell>
          <cell r="G1311" t="str">
            <v>M. FAHMI</v>
          </cell>
          <cell r="H1311" t="str">
            <v>D</v>
          </cell>
          <cell r="I1311" t="str">
            <v>L</v>
          </cell>
          <cell r="J1311" t="str">
            <v>Bandung, 28/03/1985</v>
          </cell>
          <cell r="K1311" t="str">
            <v>GROUND POWER UNIT, APRON SAFETY REG</v>
          </cell>
          <cell r="O1311" t="str">
            <v>Kp.Tukang Kajang Rt 02/03 No.70 Desa Rawa Rengas, Kec.Kosambi</v>
          </cell>
          <cell r="P1311" t="str">
            <v>08997404457</v>
          </cell>
          <cell r="Q1311" t="str">
            <v>Single</v>
          </cell>
        </row>
        <row r="1312">
          <cell r="A1312" t="str">
            <v>JAKADARA</v>
          </cell>
          <cell r="B1312" t="str">
            <v>ME - P</v>
          </cell>
          <cell r="D1312" t="str">
            <v>A/C W/B CREW C</v>
          </cell>
          <cell r="E1312">
            <v>40961</v>
          </cell>
          <cell r="F1312">
            <v>7143143</v>
          </cell>
          <cell r="G1312" t="str">
            <v>MAHFUDHI ISTIYANTONO</v>
          </cell>
          <cell r="H1312" t="str">
            <v>C</v>
          </cell>
          <cell r="I1312" t="str">
            <v>L</v>
          </cell>
          <cell r="J1312" t="str">
            <v>Magetan, 11 JULI 1993</v>
          </cell>
          <cell r="K1312" t="str">
            <v>GROUND POWER UNIT, INITIAL MARSALLING</v>
          </cell>
          <cell r="O1312" t="str">
            <v>Jl. Bromo RT/RW 010/002 Kel. Klagengambiran Kec. Maospati</v>
          </cell>
          <cell r="P1312" t="str">
            <v>08563695125</v>
          </cell>
          <cell r="Q1312" t="str">
            <v>Single</v>
          </cell>
        </row>
        <row r="1313">
          <cell r="A1313" t="str">
            <v>JAKADARA</v>
          </cell>
          <cell r="B1313" t="str">
            <v>ME - P</v>
          </cell>
          <cell r="D1313" t="str">
            <v>A/C W/B CREW D</v>
          </cell>
          <cell r="E1313">
            <v>40817</v>
          </cell>
          <cell r="F1313">
            <v>7143206</v>
          </cell>
          <cell r="G1313" t="str">
            <v xml:space="preserve">ALI ROHMAN </v>
          </cell>
          <cell r="H1313" t="str">
            <v>C</v>
          </cell>
          <cell r="I1313" t="str">
            <v>L</v>
          </cell>
          <cell r="J1313" t="str">
            <v>Jakarta, 14 MARET 1988</v>
          </cell>
          <cell r="K1313" t="str">
            <v>INITIAL ACT</v>
          </cell>
          <cell r="O1313" t="str">
            <v>Kumbang Raya Kp. Rawa Lele RT/RW 001/001 Kel. Pegadumhan Kec. Kalideres</v>
          </cell>
          <cell r="P1313" t="str">
            <v>087887283567</v>
          </cell>
          <cell r="Q1313" t="str">
            <v>Single</v>
          </cell>
        </row>
        <row r="1314">
          <cell r="A1314" t="str">
            <v>JAKADARA</v>
          </cell>
          <cell r="B1314" t="str">
            <v>ME - P</v>
          </cell>
          <cell r="D1314" t="str">
            <v>A/C W/B CREW D</v>
          </cell>
          <cell r="E1314">
            <v>40928</v>
          </cell>
          <cell r="F1314">
            <v>7143207</v>
          </cell>
          <cell r="G1314" t="str">
            <v>HERI PUJIANTO</v>
          </cell>
          <cell r="H1314" t="str">
            <v>C</v>
          </cell>
          <cell r="I1314" t="str">
            <v>L</v>
          </cell>
          <cell r="J1314" t="str">
            <v>Karang Anyar, 03 APRIL 1988</v>
          </cell>
          <cell r="O1314" t="str">
            <v>Dayu Rt.001/003 Kel.Dayu Kec.Gondangrejo Kab.Karanganyar</v>
          </cell>
          <cell r="P1314" t="str">
            <v>082136379114</v>
          </cell>
          <cell r="Q1314" t="str">
            <v>Single</v>
          </cell>
        </row>
        <row r="1315">
          <cell r="A1315" t="str">
            <v>JAKADARA</v>
          </cell>
          <cell r="B1315" t="str">
            <v>ME - P</v>
          </cell>
          <cell r="D1315" t="str">
            <v>A/C W/B CREW D</v>
          </cell>
          <cell r="E1315">
            <v>40817</v>
          </cell>
          <cell r="F1315">
            <v>7143208</v>
          </cell>
          <cell r="G1315" t="str">
            <v xml:space="preserve">SOLEH </v>
          </cell>
          <cell r="H1315" t="str">
            <v>E</v>
          </cell>
          <cell r="I1315" t="str">
            <v>L</v>
          </cell>
          <cell r="J1315" t="str">
            <v>Kuningan, 16 JULI 1971</v>
          </cell>
          <cell r="O1315" t="str">
            <v>Perum. Mayang Pratama Blok.C2 No.8 Jl.Jati Kencana V Rt 04/08 Kel.Mustika Sari Kec. Mustika Jaya</v>
          </cell>
          <cell r="P1315" t="str">
            <v>085717829961</v>
          </cell>
          <cell r="Q1315" t="str">
            <v>Menikah</v>
          </cell>
          <cell r="R1315" t="str">
            <v>STM</v>
          </cell>
        </row>
        <row r="1316">
          <cell r="A1316" t="str">
            <v>JAKADARA</v>
          </cell>
          <cell r="B1316" t="str">
            <v>ME - P</v>
          </cell>
          <cell r="D1316" t="str">
            <v>A/C W/B CREW D</v>
          </cell>
          <cell r="E1316">
            <v>41102</v>
          </cell>
          <cell r="F1316">
            <v>7143209</v>
          </cell>
          <cell r="G1316" t="str">
            <v>ASMADI</v>
          </cell>
          <cell r="H1316" t="str">
            <v>C</v>
          </cell>
          <cell r="I1316" t="str">
            <v>L</v>
          </cell>
          <cell r="J1316" t="str">
            <v>Tangerang, 25 April  1987</v>
          </cell>
          <cell r="P1316" t="str">
            <v>081278745549</v>
          </cell>
          <cell r="Q1316" t="str">
            <v>Single</v>
          </cell>
        </row>
        <row r="1317">
          <cell r="A1317" t="str">
            <v>JAKADARA</v>
          </cell>
          <cell r="B1317" t="str">
            <v>ME - P</v>
          </cell>
          <cell r="D1317" t="str">
            <v>A/C W/B CREW D</v>
          </cell>
          <cell r="E1317">
            <v>40817</v>
          </cell>
          <cell r="F1317">
            <v>7143210</v>
          </cell>
          <cell r="G1317" t="str">
            <v>ANDREAS SIMANUNGKALIT</v>
          </cell>
          <cell r="H1317" t="str">
            <v>C</v>
          </cell>
          <cell r="I1317" t="str">
            <v>L</v>
          </cell>
          <cell r="J1317" t="str">
            <v>Medan, 01/08/1988</v>
          </cell>
          <cell r="O1317" t="str">
            <v>Rawa Rotan RT/RW 002/001 Kel. Selapajang Jaya Kec. Neglasari</v>
          </cell>
          <cell r="Q1317" t="str">
            <v>Single</v>
          </cell>
        </row>
        <row r="1318">
          <cell r="A1318" t="str">
            <v>JAKADARA</v>
          </cell>
          <cell r="B1318" t="str">
            <v>ME - P</v>
          </cell>
          <cell r="D1318" t="str">
            <v>A/C W/B CREW D</v>
          </cell>
          <cell r="E1318">
            <v>40817</v>
          </cell>
          <cell r="F1318">
            <v>7143211</v>
          </cell>
          <cell r="G1318" t="str">
            <v>SULAEMAN AL RASID</v>
          </cell>
          <cell r="H1318" t="str">
            <v>C</v>
          </cell>
          <cell r="I1318" t="str">
            <v>L</v>
          </cell>
          <cell r="J1318" t="str">
            <v>Tangerang, 01 MEI 1986</v>
          </cell>
          <cell r="O1318" t="str">
            <v>Kp.Baru Simpang Tiga Rt.005/08</v>
          </cell>
          <cell r="P1318" t="str">
            <v>085885065060</v>
          </cell>
          <cell r="Q1318" t="str">
            <v>Single</v>
          </cell>
        </row>
        <row r="1319">
          <cell r="A1319" t="str">
            <v>JAKADARA</v>
          </cell>
          <cell r="B1319" t="str">
            <v>ME - P</v>
          </cell>
          <cell r="D1319" t="str">
            <v>A/C W/B CREW D</v>
          </cell>
          <cell r="E1319">
            <v>40817</v>
          </cell>
          <cell r="F1319">
            <v>7143138</v>
          </cell>
          <cell r="G1319" t="str">
            <v xml:space="preserve">WAHYUDI </v>
          </cell>
          <cell r="H1319" t="str">
            <v>D</v>
          </cell>
          <cell r="I1319" t="str">
            <v>L</v>
          </cell>
          <cell r="J1319" t="str">
            <v>Tangerang, 20/02/1985</v>
          </cell>
          <cell r="K1319" t="str">
            <v>INITIAL MARSALLING</v>
          </cell>
          <cell r="O1319" t="str">
            <v>Kp. Jati Baru Jl. Bandara Soekarno Hatta Rt 01/07 No. 44 Benda</v>
          </cell>
          <cell r="Q1319" t="str">
            <v>Menikah</v>
          </cell>
        </row>
        <row r="1320">
          <cell r="A1320" t="str">
            <v>JAKADARA</v>
          </cell>
          <cell r="B1320" t="str">
            <v>ME - P</v>
          </cell>
          <cell r="D1320" t="str">
            <v>A/C W/B CREW D</v>
          </cell>
          <cell r="E1320">
            <v>40817</v>
          </cell>
          <cell r="F1320">
            <v>7143163</v>
          </cell>
          <cell r="G1320" t="str">
            <v xml:space="preserve">AKHMALUL HAKIM </v>
          </cell>
          <cell r="H1320" t="str">
            <v>C</v>
          </cell>
          <cell r="I1320" t="str">
            <v>L</v>
          </cell>
          <cell r="J1320" t="str">
            <v>Tangerang, 01 JANUARI 1978</v>
          </cell>
          <cell r="K1320" t="str">
            <v>INITIAL MARSALLING</v>
          </cell>
          <cell r="O1320" t="str">
            <v>Kp. Besar RT. 10/05 Kampung Besar Teluk Naga Tangerang</v>
          </cell>
          <cell r="P1320" t="str">
            <v>085890844461</v>
          </cell>
        </row>
        <row r="1321">
          <cell r="A1321" t="str">
            <v>JAKADARA</v>
          </cell>
          <cell r="B1321" t="str">
            <v>ME - P</v>
          </cell>
          <cell r="D1321" t="str">
            <v>A/C W/B NON CREW</v>
          </cell>
          <cell r="E1321">
            <v>41550</v>
          </cell>
          <cell r="F1321">
            <v>7143309</v>
          </cell>
          <cell r="G1321" t="str">
            <v>GIGIH KURNIAWAN</v>
          </cell>
          <cell r="H1321" t="str">
            <v>C</v>
          </cell>
          <cell r="I1321" t="str">
            <v>L</v>
          </cell>
          <cell r="S1321" t="str">
            <v>PENAMBAHAN</v>
          </cell>
        </row>
        <row r="1322">
          <cell r="A1322" t="str">
            <v>JAKADARA</v>
          </cell>
          <cell r="B1322" t="str">
            <v>ME - P</v>
          </cell>
          <cell r="D1322" t="str">
            <v>A/C W/B NON CREW</v>
          </cell>
          <cell r="E1322">
            <v>40878</v>
          </cell>
          <cell r="F1322">
            <v>7143194</v>
          </cell>
          <cell r="G1322" t="str">
            <v>ANDRI SAPUTRA</v>
          </cell>
          <cell r="H1322" t="str">
            <v>C</v>
          </cell>
          <cell r="I1322" t="str">
            <v>L</v>
          </cell>
          <cell r="J1322" t="str">
            <v>Jakarta, 11 AGUSTUS 1983</v>
          </cell>
          <cell r="K1322" t="str">
            <v>APRON SAFETY REG</v>
          </cell>
          <cell r="O1322" t="str">
            <v>Jl. Kembang Lio RT. 01/19 Depok Pancoran Mas Jawa Barat</v>
          </cell>
          <cell r="Q1322" t="str">
            <v>Menikah</v>
          </cell>
          <cell r="R1322" t="str">
            <v>SMU</v>
          </cell>
        </row>
        <row r="1323">
          <cell r="A1323" t="str">
            <v>JAKADARA</v>
          </cell>
          <cell r="B1323" t="str">
            <v>ME - P</v>
          </cell>
          <cell r="D1323" t="str">
            <v>A/C W/B NON CREW</v>
          </cell>
          <cell r="E1323">
            <v>41249</v>
          </cell>
          <cell r="F1323">
            <v>7143217</v>
          </cell>
          <cell r="G1323" t="str">
            <v>AHMAD KURNIAWAN</v>
          </cell>
          <cell r="H1323" t="str">
            <v>C</v>
          </cell>
          <cell r="I1323" t="str">
            <v>L</v>
          </cell>
          <cell r="J1323" t="str">
            <v>Tangerang, 7/12/1993</v>
          </cell>
          <cell r="K1323" t="str">
            <v>BTT</v>
          </cell>
          <cell r="O1323" t="str">
            <v>Jl. KH. Mursan Rt.01/03 Ds. Belendung Kec. Benda Tangerang</v>
          </cell>
          <cell r="P1323" t="str">
            <v>02197031004</v>
          </cell>
          <cell r="Q1323" t="str">
            <v>Single</v>
          </cell>
        </row>
        <row r="1324">
          <cell r="A1324" t="str">
            <v>JAKADARA</v>
          </cell>
          <cell r="B1324" t="str">
            <v>ME - P</v>
          </cell>
          <cell r="D1324" t="str">
            <v>A/C W/B NON CREW</v>
          </cell>
          <cell r="E1324">
            <v>40817</v>
          </cell>
          <cell r="F1324">
            <v>7143177</v>
          </cell>
          <cell r="G1324" t="str">
            <v xml:space="preserve">YADIH SURYADI </v>
          </cell>
          <cell r="H1324" t="str">
            <v>C</v>
          </cell>
          <cell r="I1324" t="str">
            <v>L</v>
          </cell>
          <cell r="J1324" t="str">
            <v>Tangerang, 4 JULI 1986</v>
          </cell>
          <cell r="K1324" t="str">
            <v>INITIAL MARSALLING, ASR, HUMAN FACTOR</v>
          </cell>
          <cell r="O1324" t="str">
            <v>Jl.Kedaung Wetan Rt.005/003 Kel.Kedaung Wetan Kec.Neglasari</v>
          </cell>
          <cell r="P1324" t="str">
            <v>081298390022</v>
          </cell>
          <cell r="Q1324" t="str">
            <v>single</v>
          </cell>
        </row>
        <row r="1325">
          <cell r="A1325" t="str">
            <v>JAKADARA</v>
          </cell>
          <cell r="B1325" t="str">
            <v>ME - P</v>
          </cell>
          <cell r="D1325" t="str">
            <v>A/C W/B NON CREW</v>
          </cell>
          <cell r="E1325">
            <v>40835</v>
          </cell>
          <cell r="F1325">
            <v>7143297</v>
          </cell>
          <cell r="G1325" t="str">
            <v xml:space="preserve">ADE NOVI KUSUMA </v>
          </cell>
          <cell r="H1325" t="str">
            <v>C</v>
          </cell>
          <cell r="I1325" t="str">
            <v>L</v>
          </cell>
          <cell r="J1325" t="str">
            <v>Klaten, 27 NOVEMBER 1978</v>
          </cell>
          <cell r="K1325" t="str">
            <v>APRON SAFETY REG</v>
          </cell>
          <cell r="O1325" t="str">
            <v>Desa Gombang Rt 006/001 Kec. Cawas</v>
          </cell>
          <cell r="P1325" t="str">
            <v>081567970038</v>
          </cell>
          <cell r="Q1325" t="str">
            <v>Single</v>
          </cell>
        </row>
        <row r="1326">
          <cell r="A1326" t="str">
            <v>JAKADARA</v>
          </cell>
          <cell r="B1326" t="str">
            <v>ME - P</v>
          </cell>
          <cell r="C1326" t="str">
            <v xml:space="preserve">LST &amp; WST CREW A,B,C,D </v>
          </cell>
          <cell r="D1326" t="str">
            <v>LST/WST CREW A</v>
          </cell>
          <cell r="E1326">
            <v>40817</v>
          </cell>
          <cell r="F1326">
            <v>7143219</v>
          </cell>
          <cell r="G1326" t="str">
            <v xml:space="preserve">BUDI APRIYANTO </v>
          </cell>
          <cell r="H1326" t="str">
            <v>D</v>
          </cell>
          <cell r="I1326" t="str">
            <v>L</v>
          </cell>
          <cell r="J1326" t="str">
            <v>Muara Bungo, 16 APRIL 1980</v>
          </cell>
          <cell r="K1326" t="str">
            <v>REC INITIAL LST-WST</v>
          </cell>
          <cell r="O1326" t="str">
            <v>Rawa Lele RT/RW 008/001 Kel. Pegadungan Kec. Kalideres</v>
          </cell>
          <cell r="Q1326" t="str">
            <v>Menikah</v>
          </cell>
          <cell r="R1326" t="str">
            <v>SLTA</v>
          </cell>
        </row>
        <row r="1327">
          <cell r="A1327" t="str">
            <v>JAKADARA</v>
          </cell>
          <cell r="B1327" t="str">
            <v>ME - P</v>
          </cell>
          <cell r="D1327" t="str">
            <v>LST/WST CREW A</v>
          </cell>
          <cell r="F1327">
            <v>7143220</v>
          </cell>
          <cell r="G1327" t="str">
            <v>M. TOHA</v>
          </cell>
          <cell r="H1327" t="str">
            <v>D</v>
          </cell>
          <cell r="I1327" t="str">
            <v>L</v>
          </cell>
          <cell r="J1327" t="str">
            <v>Bogor, 5/17/1980</v>
          </cell>
          <cell r="K1327" t="str">
            <v>REC INITIAL LST-WST</v>
          </cell>
          <cell r="Q1327" t="str">
            <v>Menikah</v>
          </cell>
          <cell r="R1327" t="str">
            <v>SMA</v>
          </cell>
        </row>
        <row r="1328">
          <cell r="A1328" t="str">
            <v>JAKADARA</v>
          </cell>
          <cell r="B1328" t="str">
            <v>ME - P</v>
          </cell>
          <cell r="D1328" t="str">
            <v>LST/WST CREW A</v>
          </cell>
          <cell r="E1328">
            <v>40817</v>
          </cell>
          <cell r="F1328">
            <v>7143221</v>
          </cell>
          <cell r="G1328" t="str">
            <v xml:space="preserve">JITO PRAYITNO </v>
          </cell>
          <cell r="H1328" t="str">
            <v>D</v>
          </cell>
          <cell r="I1328" t="str">
            <v>L</v>
          </cell>
          <cell r="J1328" t="str">
            <v>Bekasi, 21 NOVEMBER 1968</v>
          </cell>
          <cell r="O1328" t="str">
            <v>Komp. Bumi Dirgantara Permai BN/1 RT/RW 004/011 Kel. Jatisari Kec. Jati Asih</v>
          </cell>
          <cell r="Q1328" t="str">
            <v>Menikah</v>
          </cell>
        </row>
        <row r="1329">
          <cell r="A1329" t="str">
            <v>JAKADARA</v>
          </cell>
          <cell r="B1329" t="str">
            <v>ME - P</v>
          </cell>
          <cell r="D1329" t="str">
            <v>LST/WST CREW A</v>
          </cell>
          <cell r="E1329">
            <v>40817</v>
          </cell>
          <cell r="F1329">
            <v>7143222</v>
          </cell>
          <cell r="G1329" t="str">
            <v xml:space="preserve">WAWAN DWI K </v>
          </cell>
          <cell r="H1329" t="str">
            <v>D</v>
          </cell>
          <cell r="I1329" t="str">
            <v>L</v>
          </cell>
          <cell r="J1329" t="str">
            <v>Solo, 10 MARET 1970</v>
          </cell>
          <cell r="K1329" t="str">
            <v>REC INITIAL LST-WST</v>
          </cell>
          <cell r="O1329" t="str">
            <v>Jl. Jabir Kp. Pisangan No. 54 RT/RW 005/007 Kel. Ragunan Kec. Pasar Minggu</v>
          </cell>
          <cell r="P1329" t="str">
            <v>085719363915</v>
          </cell>
          <cell r="Q1329" t="str">
            <v>Menikah</v>
          </cell>
          <cell r="R1329" t="str">
            <v>SLTA</v>
          </cell>
        </row>
        <row r="1330">
          <cell r="A1330" t="str">
            <v>JAKADARA</v>
          </cell>
          <cell r="B1330" t="str">
            <v>ME - P</v>
          </cell>
          <cell r="D1330" t="str">
            <v>LST/WST CREW B</v>
          </cell>
          <cell r="E1330">
            <v>40924</v>
          </cell>
          <cell r="F1330">
            <v>7143224</v>
          </cell>
          <cell r="G1330" t="str">
            <v>ARI SUGIHARTO</v>
          </cell>
          <cell r="H1330" t="str">
            <v>C</v>
          </cell>
          <cell r="I1330" t="str">
            <v>L</v>
          </cell>
          <cell r="J1330" t="str">
            <v>Jakarta, 11 JANUARI 1984</v>
          </cell>
          <cell r="K1330" t="str">
            <v>INITIAL LST-WST</v>
          </cell>
          <cell r="O1330" t="str">
            <v>Kp. Gondang Rt.006/013 Kalideres Kec.Kalideres</v>
          </cell>
          <cell r="P1330" t="str">
            <v>02193636367</v>
          </cell>
          <cell r="Q1330" t="str">
            <v>Single</v>
          </cell>
        </row>
        <row r="1331">
          <cell r="A1331" t="str">
            <v>JAKADARA</v>
          </cell>
          <cell r="B1331" t="str">
            <v>ME - P</v>
          </cell>
          <cell r="D1331" t="str">
            <v>LST/WST CREW B</v>
          </cell>
          <cell r="E1331">
            <v>40817</v>
          </cell>
          <cell r="F1331">
            <v>7143225</v>
          </cell>
          <cell r="G1331" t="str">
            <v xml:space="preserve">E. SUKARYA </v>
          </cell>
          <cell r="H1331" t="str">
            <v>E</v>
          </cell>
          <cell r="I1331" t="str">
            <v>L</v>
          </cell>
          <cell r="J1331" t="str">
            <v>Jakarta, 20 DESEMBER 1963</v>
          </cell>
          <cell r="O1331" t="str">
            <v>Jl.Utama Selatan Raya 24 Rt.002/03 Cengkareng Barat</v>
          </cell>
          <cell r="P1331" t="str">
            <v>081381933683</v>
          </cell>
          <cell r="Q1331" t="str">
            <v>Menikah</v>
          </cell>
          <cell r="R1331" t="str">
            <v>SMA</v>
          </cell>
        </row>
        <row r="1332">
          <cell r="A1332" t="str">
            <v>JAKADARA</v>
          </cell>
          <cell r="B1332" t="str">
            <v>ME - P</v>
          </cell>
          <cell r="D1332" t="str">
            <v>LST/WST CREW B</v>
          </cell>
          <cell r="E1332">
            <v>40817</v>
          </cell>
          <cell r="F1332">
            <v>7143226</v>
          </cell>
          <cell r="G1332" t="str">
            <v>JUMADI</v>
          </cell>
          <cell r="H1332" t="str">
            <v>D</v>
          </cell>
          <cell r="I1332" t="str">
            <v>L</v>
          </cell>
          <cell r="J1332" t="str">
            <v>Jakarta, 19 MARET 1971</v>
          </cell>
          <cell r="O1332" t="str">
            <v>JL. Puskesmas No. 23 RT/RW 005/010 Kel. Kebon Pala Kec. Makasar</v>
          </cell>
          <cell r="Q1332" t="str">
            <v>Menikah</v>
          </cell>
        </row>
        <row r="1333">
          <cell r="A1333" t="str">
            <v>JAKADARA</v>
          </cell>
          <cell r="B1333" t="str">
            <v>ME - P</v>
          </cell>
          <cell r="D1333" t="str">
            <v>LST/WST CREW B</v>
          </cell>
          <cell r="E1333">
            <v>41107</v>
          </cell>
          <cell r="F1333">
            <v>7143244</v>
          </cell>
          <cell r="G1333" t="str">
            <v>USUP</v>
          </cell>
          <cell r="H1333" t="str">
            <v>C</v>
          </cell>
          <cell r="I1333" t="str">
            <v>L</v>
          </cell>
          <cell r="J1333" t="str">
            <v>Tangerang, 6/5/1980</v>
          </cell>
          <cell r="K1333" t="str">
            <v>INITIAL LST-WST</v>
          </cell>
          <cell r="P1333" t="str">
            <v>02144461121</v>
          </cell>
          <cell r="Q1333" t="str">
            <v>Menikah</v>
          </cell>
          <cell r="R1333" t="str">
            <v>SMA</v>
          </cell>
        </row>
        <row r="1334">
          <cell r="A1334" t="str">
            <v>JAKADARA</v>
          </cell>
          <cell r="B1334" t="str">
            <v>ME - P</v>
          </cell>
          <cell r="D1334" t="str">
            <v>LST/WST CREW C</v>
          </cell>
          <cell r="E1334">
            <v>40817</v>
          </cell>
          <cell r="F1334">
            <v>7143229</v>
          </cell>
          <cell r="G1334" t="str">
            <v>AHMAD JALALUDIN</v>
          </cell>
          <cell r="H1334" t="str">
            <v>C</v>
          </cell>
          <cell r="I1334" t="str">
            <v>L</v>
          </cell>
          <cell r="J1334" t="str">
            <v>Jakarta, 16 SEPTEMBER 1976</v>
          </cell>
          <cell r="K1334" t="str">
            <v>REC INITIAL LST-WST</v>
          </cell>
          <cell r="O1334" t="str">
            <v>KH. Sa'adulah Kp. Pondok Kulon RT/RW 001/001 Kel. Pakuhaji</v>
          </cell>
          <cell r="Q1334" t="str">
            <v>Menikah</v>
          </cell>
        </row>
        <row r="1335">
          <cell r="A1335" t="str">
            <v>JAKADARA</v>
          </cell>
          <cell r="B1335" t="str">
            <v>ME - P</v>
          </cell>
          <cell r="D1335" t="str">
            <v>LST/WST CREW C</v>
          </cell>
          <cell r="E1335">
            <v>40817</v>
          </cell>
          <cell r="F1335">
            <v>7143230</v>
          </cell>
          <cell r="G1335" t="str">
            <v>ASRORUDIN</v>
          </cell>
          <cell r="H1335" t="str">
            <v>D</v>
          </cell>
          <cell r="I1335" t="str">
            <v>L</v>
          </cell>
          <cell r="J1335" t="str">
            <v>Indramayu, 20 FEBUARI 1985</v>
          </cell>
          <cell r="O1335" t="str">
            <v>Prancis Kp. Bendungan Dadap Kosambi RT/RW 001/012</v>
          </cell>
          <cell r="Q1335" t="str">
            <v>Menikah</v>
          </cell>
        </row>
        <row r="1336">
          <cell r="A1336" t="str">
            <v>JAKADARA</v>
          </cell>
          <cell r="B1336" t="str">
            <v>ME - P</v>
          </cell>
          <cell r="D1336" t="str">
            <v>LST/WST CREW C</v>
          </cell>
          <cell r="E1336">
            <v>40817</v>
          </cell>
          <cell r="F1336">
            <v>7143232</v>
          </cell>
          <cell r="G1336" t="str">
            <v xml:space="preserve">MUNJIO </v>
          </cell>
          <cell r="H1336" t="str">
            <v>E</v>
          </cell>
          <cell r="I1336" t="str">
            <v>L</v>
          </cell>
          <cell r="J1336" t="str">
            <v>Banyumas, 25 JUNI 1973</v>
          </cell>
          <cell r="K1336" t="str">
            <v>REC INITIAL LST-WST</v>
          </cell>
          <cell r="O1336" t="str">
            <v>Perum.Telaga Bumi Asri H2/12A Karet Sedatan</v>
          </cell>
          <cell r="P1336" t="str">
            <v>081311444108</v>
          </cell>
          <cell r="Q1336" t="str">
            <v>Menikah</v>
          </cell>
        </row>
        <row r="1337">
          <cell r="A1337" t="str">
            <v>JAKADARA</v>
          </cell>
          <cell r="B1337" t="str">
            <v>ME - P</v>
          </cell>
          <cell r="D1337" t="str">
            <v>LST/WST CREW C</v>
          </cell>
          <cell r="E1337">
            <v>40817</v>
          </cell>
          <cell r="F1337">
            <v>7143233</v>
          </cell>
          <cell r="G1337" t="str">
            <v>ROBY WAHYUWANA</v>
          </cell>
          <cell r="H1337" t="str">
            <v>D</v>
          </cell>
          <cell r="I1337" t="str">
            <v>L</v>
          </cell>
          <cell r="J1337" t="str">
            <v>Cianjur, 20 OKTOBER 1979</v>
          </cell>
          <cell r="O1337" t="str">
            <v>Jl. Dukuh V No. 51 RT/RW 005/004 Kel. Dukuh Kec. Kramat Jati</v>
          </cell>
          <cell r="P1337" t="str">
            <v>081318559546</v>
          </cell>
          <cell r="Q1337" t="str">
            <v>Menikah</v>
          </cell>
        </row>
        <row r="1338">
          <cell r="A1338" t="str">
            <v>JAKADARA</v>
          </cell>
          <cell r="B1338" t="str">
            <v>ME - P</v>
          </cell>
          <cell r="D1338" t="str">
            <v>LST/WST CREW C</v>
          </cell>
          <cell r="E1338">
            <v>40928</v>
          </cell>
          <cell r="F1338">
            <v>7143243</v>
          </cell>
          <cell r="G1338" t="str">
            <v>TITO SUGIANTO</v>
          </cell>
          <cell r="H1338" t="str">
            <v>C</v>
          </cell>
          <cell r="I1338" t="str">
            <v>L</v>
          </cell>
          <cell r="J1338" t="str">
            <v>Kuningan, 08 FEBUARI 1985</v>
          </cell>
          <cell r="K1338" t="str">
            <v>INITIAL LST-WST, APRON SAFETY REG</v>
          </cell>
          <cell r="O1338" t="str">
            <v>Kp.Rawa Bokor Rt.003/003 Kel.Benda Kec.Benda</v>
          </cell>
          <cell r="P1338" t="str">
            <v>02156162418</v>
          </cell>
          <cell r="Q1338" t="str">
            <v>Menikah</v>
          </cell>
          <cell r="R1338" t="str">
            <v>SMK</v>
          </cell>
        </row>
        <row r="1339">
          <cell r="A1339" t="str">
            <v>JAKADARA</v>
          </cell>
          <cell r="B1339" t="str">
            <v>ME - P</v>
          </cell>
          <cell r="D1339" t="str">
            <v>LST/WST CREW D</v>
          </cell>
          <cell r="E1339">
            <v>40817</v>
          </cell>
          <cell r="F1339">
            <v>7143234</v>
          </cell>
          <cell r="G1339" t="str">
            <v xml:space="preserve">AHMAD SETIA RAHMAN </v>
          </cell>
          <cell r="H1339" t="str">
            <v>D</v>
          </cell>
          <cell r="I1339" t="str">
            <v>L</v>
          </cell>
          <cell r="J1339" t="str">
            <v>Tangerang, 07 JUNI 1970</v>
          </cell>
          <cell r="O1339" t="str">
            <v>Kp. Sukamandi RT/RW 002/008 Kel. Karangsari Kec. Neglasari</v>
          </cell>
          <cell r="Q1339" t="str">
            <v>Menikah</v>
          </cell>
          <cell r="R1339" t="str">
            <v>SMTA</v>
          </cell>
        </row>
        <row r="1340">
          <cell r="A1340" t="str">
            <v>JAKADARA</v>
          </cell>
          <cell r="B1340" t="str">
            <v>ME - P</v>
          </cell>
          <cell r="D1340" t="str">
            <v>LST/WST CREW D</v>
          </cell>
          <cell r="E1340">
            <v>40924</v>
          </cell>
          <cell r="F1340">
            <v>7143235</v>
          </cell>
          <cell r="G1340" t="str">
            <v>JANA</v>
          </cell>
          <cell r="H1340" t="str">
            <v>C</v>
          </cell>
          <cell r="I1340" t="str">
            <v>L</v>
          </cell>
          <cell r="J1340" t="str">
            <v>Cirebon, 16 FEBUARI 1984</v>
          </cell>
          <cell r="K1340" t="str">
            <v>INITIAL LST-WST</v>
          </cell>
          <cell r="O1340" t="str">
            <v>Dusun 03 RT/RW 001/006 Kel. Panunggul Kec. Gegesik</v>
          </cell>
          <cell r="P1340" t="str">
            <v>087829038432</v>
          </cell>
          <cell r="Q1340" t="str">
            <v>Menikah</v>
          </cell>
          <cell r="R1340" t="str">
            <v>SMA</v>
          </cell>
        </row>
        <row r="1341">
          <cell r="A1341" t="str">
            <v>JAKADARA</v>
          </cell>
          <cell r="B1341" t="str">
            <v>ME - P</v>
          </cell>
          <cell r="D1341" t="str">
            <v>LST/WST CREW D</v>
          </cell>
          <cell r="E1341">
            <v>40817</v>
          </cell>
          <cell r="F1341">
            <v>7143237</v>
          </cell>
          <cell r="G1341" t="str">
            <v xml:space="preserve">PAWIT ROSUDIN </v>
          </cell>
          <cell r="H1341" t="str">
            <v>C</v>
          </cell>
          <cell r="I1341" t="str">
            <v>L</v>
          </cell>
          <cell r="J1341" t="str">
            <v>Kebumen, 19 JULI 1985</v>
          </cell>
          <cell r="O1341" t="str">
            <v>Poris Gaga Rt.02/01 Batu Ceper</v>
          </cell>
          <cell r="P1341" t="str">
            <v>02199492701</v>
          </cell>
          <cell r="Q1341" t="str">
            <v>Menikah</v>
          </cell>
          <cell r="R1341" t="str">
            <v>SMK</v>
          </cell>
        </row>
        <row r="1342">
          <cell r="A1342" t="str">
            <v>JAKADARA</v>
          </cell>
          <cell r="B1342" t="str">
            <v>ME - P</v>
          </cell>
          <cell r="D1342" t="str">
            <v>LST/WST CREW D</v>
          </cell>
          <cell r="E1342">
            <v>40928</v>
          </cell>
          <cell r="F1342">
            <v>7143238</v>
          </cell>
          <cell r="G1342" t="str">
            <v>RONI WANDI SIDIK</v>
          </cell>
          <cell r="H1342" t="str">
            <v>C</v>
          </cell>
          <cell r="I1342" t="str">
            <v>L</v>
          </cell>
          <cell r="J1342" t="str">
            <v>Sumedang, 09 DESEMBER 1985</v>
          </cell>
          <cell r="K1342" t="str">
            <v>INITIAL LST-WST</v>
          </cell>
          <cell r="O1342" t="str">
            <v>Dsn. Nyalindung RT/RW 001/008 Kel. Nyalindung Kec. Cimalaka</v>
          </cell>
          <cell r="P1342" t="str">
            <v>085697696435</v>
          </cell>
          <cell r="Q1342" t="str">
            <v>Single</v>
          </cell>
          <cell r="R1342" t="str">
            <v>SMK</v>
          </cell>
        </row>
        <row r="1343">
          <cell r="A1343" t="str">
            <v>JAKADARA</v>
          </cell>
          <cell r="B1343" t="str">
            <v>ME - P</v>
          </cell>
          <cell r="D1343" t="str">
            <v>LST/WST CREW D</v>
          </cell>
          <cell r="E1343">
            <v>40817</v>
          </cell>
          <cell r="F1343">
            <v>7143239</v>
          </cell>
          <cell r="G1343" t="str">
            <v xml:space="preserve">SIDHI </v>
          </cell>
          <cell r="H1343" t="str">
            <v>E</v>
          </cell>
          <cell r="I1343" t="str">
            <v>L</v>
          </cell>
          <cell r="J1343" t="str">
            <v>Tangerang, 19 FEBUARI 1966</v>
          </cell>
          <cell r="O1343" t="str">
            <v>Rawa Bokor RT/RW 005/001 Kel. Benda Kec. Benda</v>
          </cell>
          <cell r="P1343" t="str">
            <v>02195733683</v>
          </cell>
          <cell r="Q1343" t="str">
            <v>Menikah</v>
          </cell>
          <cell r="R1343" t="str">
            <v>SMA</v>
          </cell>
        </row>
        <row r="1344">
          <cell r="A1344" t="str">
            <v>JAKADARA</v>
          </cell>
          <cell r="B1344" t="str">
            <v>ME - P</v>
          </cell>
          <cell r="C1344" t="str">
            <v xml:space="preserve">LST &amp; WST NON CREW </v>
          </cell>
          <cell r="D1344" t="str">
            <v>LST/WST NON CREW</v>
          </cell>
          <cell r="E1344">
            <v>40817</v>
          </cell>
          <cell r="F1344">
            <v>7143228</v>
          </cell>
          <cell r="G1344" t="str">
            <v>M. YANI</v>
          </cell>
          <cell r="H1344" t="str">
            <v>C</v>
          </cell>
          <cell r="I1344" t="str">
            <v>L</v>
          </cell>
          <cell r="J1344" t="str">
            <v>Tangerang, 03 APRIL 1974</v>
          </cell>
          <cell r="O1344" t="str">
            <v>Kp.Laksana Rt.002/001 Ds.Laksana Kec.Pakuhaji</v>
          </cell>
          <cell r="P1344" t="str">
            <v>08561377176</v>
          </cell>
          <cell r="Q1344" t="str">
            <v>Menikah</v>
          </cell>
        </row>
        <row r="1345">
          <cell r="A1345" t="str">
            <v>JAKADARA</v>
          </cell>
          <cell r="B1345" t="str">
            <v>ME - P</v>
          </cell>
          <cell r="D1345" t="str">
            <v>LST/WST NON CREW</v>
          </cell>
          <cell r="E1345">
            <v>41191</v>
          </cell>
          <cell r="F1345">
            <v>7143245</v>
          </cell>
          <cell r="G1345" t="str">
            <v>MAJID BIN ADUNG</v>
          </cell>
          <cell r="H1345" t="str">
            <v>C</v>
          </cell>
          <cell r="I1345" t="str">
            <v>L</v>
          </cell>
          <cell r="J1345" t="str">
            <v>12 FEBUARI 1985</v>
          </cell>
          <cell r="K1345" t="str">
            <v>BTT</v>
          </cell>
          <cell r="P1345" t="str">
            <v>085697646166</v>
          </cell>
          <cell r="Q1345" t="str">
            <v>Single</v>
          </cell>
          <cell r="R1345" t="str">
            <v>SMA</v>
          </cell>
        </row>
        <row r="1346">
          <cell r="A1346" t="str">
            <v>JAKADARA</v>
          </cell>
          <cell r="B1346" t="str">
            <v>ME - P</v>
          </cell>
          <cell r="D1346" t="str">
            <v>LST/WST NON CREW</v>
          </cell>
          <cell r="E1346">
            <v>40924</v>
          </cell>
          <cell r="F1346">
            <v>7143240</v>
          </cell>
          <cell r="G1346" t="str">
            <v>ANDI ARIANTO</v>
          </cell>
          <cell r="H1346" t="str">
            <v>C</v>
          </cell>
          <cell r="I1346" t="str">
            <v>L</v>
          </cell>
          <cell r="J1346" t="str">
            <v>Surabaya, 24 MARET 1987</v>
          </cell>
          <cell r="K1346" t="str">
            <v>INITIAL LST-WST, APRON SAFETY REG</v>
          </cell>
          <cell r="O1346" t="str">
            <v>Jl.Jambu Rt.002/006 Kel.Buaran Indah Kec.Tangerang</v>
          </cell>
          <cell r="P1346" t="str">
            <v>087885084602</v>
          </cell>
          <cell r="Q1346" t="str">
            <v>Menikah</v>
          </cell>
        </row>
        <row r="1347">
          <cell r="A1347" t="str">
            <v>JAKADARA</v>
          </cell>
          <cell r="B1347" t="str">
            <v>ME - P</v>
          </cell>
          <cell r="D1347" t="str">
            <v>LST/WST NON CREW</v>
          </cell>
          <cell r="E1347">
            <v>40817</v>
          </cell>
          <cell r="F1347">
            <v>7143271</v>
          </cell>
          <cell r="G1347" t="str">
            <v>WISNU PRABOWO</v>
          </cell>
          <cell r="H1347" t="str">
            <v>C</v>
          </cell>
          <cell r="I1347" t="str">
            <v>L</v>
          </cell>
          <cell r="J1347" t="str">
            <v>Malang, 11/04/1986</v>
          </cell>
          <cell r="O1347" t="str">
            <v>Perum. Permata Sepatan Blok. E1/09 RT/RW 006/005 Kel. Pisangan Jaya Kec. Sepatan</v>
          </cell>
          <cell r="Q1347" t="str">
            <v>SINGLE</v>
          </cell>
        </row>
        <row r="1348">
          <cell r="A1348" t="str">
            <v>JAKADARA</v>
          </cell>
          <cell r="B1348" t="str">
            <v>ME - P</v>
          </cell>
          <cell r="D1348" t="str">
            <v>LST/WST NON CREW</v>
          </cell>
          <cell r="E1348">
            <v>40817</v>
          </cell>
          <cell r="F1348">
            <v>7143270</v>
          </cell>
          <cell r="G1348" t="str">
            <v xml:space="preserve">SAHLANI </v>
          </cell>
          <cell r="H1348" t="str">
            <v>D</v>
          </cell>
          <cell r="I1348" t="str">
            <v>L</v>
          </cell>
          <cell r="J1348" t="str">
            <v>Tangerang, 18/11/1978</v>
          </cell>
          <cell r="O1348" t="str">
            <v>KH. Ahmad Dahlani Gg. Masjid Jami Al-Hidayah RT/RW 003/004 Kel. Petir Cipondoh Tangerang</v>
          </cell>
        </row>
        <row r="1349">
          <cell r="A1349" t="str">
            <v>JAKADARA</v>
          </cell>
          <cell r="B1349" t="str">
            <v>ME - P</v>
          </cell>
          <cell r="D1349" t="str">
            <v>LST/WST NON CREW</v>
          </cell>
          <cell r="E1349">
            <v>41107</v>
          </cell>
          <cell r="F1349">
            <v>7143242</v>
          </cell>
          <cell r="G1349" t="str">
            <v>SYAHRONI</v>
          </cell>
          <cell r="H1349" t="str">
            <v>C</v>
          </cell>
          <cell r="I1349" t="str">
            <v>L</v>
          </cell>
          <cell r="J1349" t="str">
            <v>Jakarta, 05 JULI 1984</v>
          </cell>
          <cell r="K1349" t="str">
            <v>INITIAL LST-WST</v>
          </cell>
          <cell r="O1349" t="str">
            <v>Gombol Paya RT. 03/13 Kel. Kalideres</v>
          </cell>
          <cell r="P1349" t="str">
            <v>085718766339</v>
          </cell>
          <cell r="Q1349" t="str">
            <v>Single</v>
          </cell>
          <cell r="R1349" t="str">
            <v>SMA</v>
          </cell>
        </row>
        <row r="1350">
          <cell r="A1350" t="str">
            <v>JAKADARA</v>
          </cell>
          <cell r="B1350" t="str">
            <v>ME - P</v>
          </cell>
          <cell r="D1350" t="str">
            <v>LST/WST NON CREW</v>
          </cell>
          <cell r="F1350">
            <v>7143241</v>
          </cell>
          <cell r="G1350" t="str">
            <v>JAMALUDIN</v>
          </cell>
          <cell r="H1350" t="str">
            <v>C</v>
          </cell>
          <cell r="I1350" t="str">
            <v>L</v>
          </cell>
          <cell r="J1350" t="str">
            <v>Klaten, 11/1/1983</v>
          </cell>
          <cell r="K1350" t="str">
            <v>INITIAL LST-WST</v>
          </cell>
          <cell r="Q1350" t="str">
            <v>Menikah</v>
          </cell>
          <cell r="R1350" t="str">
            <v>SMA</v>
          </cell>
        </row>
        <row r="1351">
          <cell r="A1351" t="str">
            <v>JAKADARA</v>
          </cell>
          <cell r="B1351" t="str">
            <v>ME - P</v>
          </cell>
          <cell r="C1351" t="str">
            <v>PAX &amp; BAG N/B CREW A,B,C,D</v>
          </cell>
          <cell r="D1351" t="str">
            <v>GL - PAX &amp; BAG N/B CREW A</v>
          </cell>
          <cell r="E1351">
            <v>40817</v>
          </cell>
          <cell r="F1351">
            <v>7143247</v>
          </cell>
          <cell r="G1351" t="str">
            <v xml:space="preserve">M. RIFQI </v>
          </cell>
          <cell r="H1351" t="str">
            <v>GL</v>
          </cell>
          <cell r="I1351" t="str">
            <v>L</v>
          </cell>
          <cell r="J1351" t="str">
            <v>Bogor, 27 MEI 1981</v>
          </cell>
          <cell r="O1351" t="str">
            <v>Jl.Merdeka GG.Keluarga Rt.002/006 Kel.Pabuaran Kec.Karawaci</v>
          </cell>
          <cell r="P1351" t="str">
            <v>02192793488</v>
          </cell>
          <cell r="Q1351" t="str">
            <v>Menikah</v>
          </cell>
        </row>
        <row r="1352">
          <cell r="A1352" t="str">
            <v>JAKADARA</v>
          </cell>
          <cell r="B1352" t="str">
            <v>ME - P</v>
          </cell>
          <cell r="D1352" t="str">
            <v>PAX &amp; BAG N/B CREW A</v>
          </cell>
          <cell r="E1352">
            <v>40817</v>
          </cell>
          <cell r="F1352">
            <v>7143252</v>
          </cell>
          <cell r="G1352" t="str">
            <v xml:space="preserve">KUSWANTO </v>
          </cell>
          <cell r="H1352" t="str">
            <v>C</v>
          </cell>
          <cell r="I1352" t="str">
            <v>L</v>
          </cell>
          <cell r="J1352" t="str">
            <v>Tangerang, 20 NOVEMBER 1988</v>
          </cell>
          <cell r="O1352" t="str">
            <v>Abdurrahman Shaleh Kp. Baru RT/RW 004/001 Kel. Jurumudi Kec. Benda</v>
          </cell>
          <cell r="Q1352" t="str">
            <v>Single</v>
          </cell>
        </row>
        <row r="1353">
          <cell r="A1353" t="str">
            <v>JAKADARA</v>
          </cell>
          <cell r="B1353" t="str">
            <v>ME - P</v>
          </cell>
          <cell r="D1353" t="str">
            <v>PAX &amp; BAG N/B CREW A</v>
          </cell>
          <cell r="E1353">
            <v>40928</v>
          </cell>
          <cell r="F1353">
            <v>7143278</v>
          </cell>
          <cell r="G1353" t="str">
            <v>MUHAMMAD NUR</v>
          </cell>
          <cell r="H1353" t="str">
            <v>C</v>
          </cell>
          <cell r="I1353" t="str">
            <v>L</v>
          </cell>
          <cell r="J1353" t="str">
            <v>Jakarta, 01 MEI 1987</v>
          </cell>
          <cell r="K1353" t="str">
            <v>APRON SAFETY REG, HUMAN FACTOR</v>
          </cell>
          <cell r="O1353" t="str">
            <v>Kp.Maja Rt.006/002 Kel.Pegadungan Kec.Kalideres</v>
          </cell>
          <cell r="P1353" t="str">
            <v>02191121510</v>
          </cell>
          <cell r="Q1353" t="str">
            <v>Single</v>
          </cell>
        </row>
        <row r="1354">
          <cell r="A1354" t="str">
            <v>JAKADARA</v>
          </cell>
          <cell r="B1354" t="str">
            <v>ME - P</v>
          </cell>
          <cell r="D1354" t="str">
            <v>PAX &amp; BAG N/B CREW A</v>
          </cell>
          <cell r="E1354">
            <v>40817</v>
          </cell>
          <cell r="F1354">
            <v>7143246</v>
          </cell>
          <cell r="G1354" t="str">
            <v xml:space="preserve">M. HALIMI </v>
          </cell>
          <cell r="H1354" t="str">
            <v>D</v>
          </cell>
          <cell r="I1354" t="str">
            <v>L</v>
          </cell>
          <cell r="J1354" t="str">
            <v>Jakarta, 04 APRIL 1974</v>
          </cell>
          <cell r="O1354" t="str">
            <v>Jl. Masjid Nurul Iman RT/RW 002/008 Kel. Jemanah Ke. Kali Deres</v>
          </cell>
          <cell r="P1354" t="str">
            <v>02195796589</v>
          </cell>
          <cell r="Q1354" t="str">
            <v>Menikah</v>
          </cell>
        </row>
        <row r="1355">
          <cell r="A1355" t="str">
            <v>JAKADARA</v>
          </cell>
          <cell r="B1355" t="str">
            <v>ME - P</v>
          </cell>
          <cell r="D1355" t="str">
            <v>PAX &amp; BAG N/B CREW A</v>
          </cell>
          <cell r="E1355">
            <v>40817</v>
          </cell>
          <cell r="F1355">
            <v>7143248</v>
          </cell>
          <cell r="G1355" t="str">
            <v>RIVAI SULANJANA</v>
          </cell>
          <cell r="H1355" t="str">
            <v>D</v>
          </cell>
          <cell r="I1355" t="str">
            <v>L</v>
          </cell>
          <cell r="J1355" t="str">
            <v>Tangerang, 24 APRIL 1975</v>
          </cell>
          <cell r="O1355" t="str">
            <v>Jl. KH. Dewantara No. 67 RT. 02/01 Ciputat Jakarta Selatan</v>
          </cell>
          <cell r="P1355" t="str">
            <v>0217490279</v>
          </cell>
          <cell r="Q1355" t="str">
            <v>Menikah</v>
          </cell>
          <cell r="R1355" t="str">
            <v>DIII</v>
          </cell>
        </row>
        <row r="1356">
          <cell r="A1356" t="str">
            <v>JAKADARA</v>
          </cell>
          <cell r="B1356" t="str">
            <v>ME - P</v>
          </cell>
          <cell r="D1356" t="str">
            <v>PAX &amp; BAG N/B CREW A</v>
          </cell>
          <cell r="E1356">
            <v>40817</v>
          </cell>
          <cell r="F1356">
            <v>7143249</v>
          </cell>
          <cell r="G1356" t="str">
            <v>ROHENDRA</v>
          </cell>
          <cell r="H1356" t="str">
            <v>D</v>
          </cell>
          <cell r="I1356" t="str">
            <v>L</v>
          </cell>
          <cell r="J1356" t="str">
            <v>Tangerang, 03 JANUARI 1981</v>
          </cell>
          <cell r="O1356" t="str">
            <v>Jl.Sindang Sari No.11 Rt.001/003 Kel.Mekar Sari Kec.Neglasari</v>
          </cell>
          <cell r="P1356" t="str">
            <v>02191416149</v>
          </cell>
          <cell r="Q1356" t="str">
            <v>Menikah</v>
          </cell>
        </row>
        <row r="1357">
          <cell r="A1357" t="str">
            <v>JAKADARA</v>
          </cell>
          <cell r="B1357" t="str">
            <v>ME - P</v>
          </cell>
          <cell r="D1357" t="str">
            <v>PAX &amp; BAG N/B CREW A</v>
          </cell>
          <cell r="E1357">
            <v>40817</v>
          </cell>
          <cell r="F1357">
            <v>7143250</v>
          </cell>
          <cell r="G1357" t="str">
            <v xml:space="preserve">RONI TUGIMIN </v>
          </cell>
          <cell r="H1357" t="str">
            <v>D</v>
          </cell>
          <cell r="I1357" t="str">
            <v>L</v>
          </cell>
          <cell r="J1357" t="str">
            <v>Gunung Kidul, 20 JULI 1983</v>
          </cell>
          <cell r="O1357" t="str">
            <v>Kp.Sindangsana Rt.002/001 Neglasari No.19 Neglasari</v>
          </cell>
          <cell r="P1357" t="str">
            <v>081380875468</v>
          </cell>
          <cell r="Q1357" t="str">
            <v>Menikah</v>
          </cell>
          <cell r="R1357" t="str">
            <v>SLTA</v>
          </cell>
        </row>
        <row r="1358">
          <cell r="A1358" t="str">
            <v>JAKADARA</v>
          </cell>
          <cell r="B1358" t="str">
            <v>ME - P</v>
          </cell>
          <cell r="D1358" t="str">
            <v>PAX &amp; BAG N/B CREW A</v>
          </cell>
          <cell r="E1358">
            <v>40817</v>
          </cell>
          <cell r="F1358">
            <v>7143251</v>
          </cell>
          <cell r="G1358" t="str">
            <v xml:space="preserve">SAHAL MAHRUS </v>
          </cell>
          <cell r="H1358" t="str">
            <v>C</v>
          </cell>
          <cell r="I1358" t="str">
            <v>L</v>
          </cell>
          <cell r="J1358" t="str">
            <v>Purworejo, 22 AGUSTUS 1992</v>
          </cell>
          <cell r="O1358" t="str">
            <v>KH. Moh. Rais Poncol RT/RW 006/008 Kel. Kamal Kec. Kalideres</v>
          </cell>
          <cell r="Q1358" t="str">
            <v>SINGLE</v>
          </cell>
        </row>
        <row r="1359">
          <cell r="A1359" t="str">
            <v>JAKADARA</v>
          </cell>
          <cell r="B1359" t="str">
            <v>ME - P</v>
          </cell>
          <cell r="D1359" t="str">
            <v>GL  PAX &amp; BAG N/B CREW B</v>
          </cell>
          <cell r="E1359">
            <v>40817</v>
          </cell>
          <cell r="F1359">
            <v>7143254</v>
          </cell>
          <cell r="G1359" t="str">
            <v xml:space="preserve">AHMAD SOPIAN </v>
          </cell>
          <cell r="H1359" t="str">
            <v>GL</v>
          </cell>
          <cell r="I1359" t="str">
            <v>L</v>
          </cell>
          <cell r="J1359" t="str">
            <v>Tangerang, 05/01/1987</v>
          </cell>
          <cell r="O1359" t="str">
            <v>Kp.Lebak No.0 Rt.03/02 Karet Sepatan</v>
          </cell>
          <cell r="Q1359" t="str">
            <v>Menikah</v>
          </cell>
          <cell r="R1359" t="str">
            <v>SMK</v>
          </cell>
        </row>
        <row r="1360">
          <cell r="A1360" t="str">
            <v>JAKADARA</v>
          </cell>
          <cell r="B1360" t="str">
            <v>ME - P</v>
          </cell>
          <cell r="D1360" t="str">
            <v>PAX &amp; BAG N/B CREW B</v>
          </cell>
          <cell r="E1360">
            <v>40817</v>
          </cell>
          <cell r="F1360">
            <v>7143282</v>
          </cell>
          <cell r="G1360" t="str">
            <v xml:space="preserve">SETYO SUHARYONO </v>
          </cell>
          <cell r="H1360" t="str">
            <v>C</v>
          </cell>
          <cell r="I1360" t="str">
            <v>L</v>
          </cell>
          <cell r="J1360" t="str">
            <v>Jakarta, 17 NOVEMBER 1978</v>
          </cell>
          <cell r="O1360" t="str">
            <v>Jl. Atang Sanjaya RT/RW 003/006 Kel. Benda Kec. Benda</v>
          </cell>
          <cell r="P1360" t="str">
            <v>085888419232</v>
          </cell>
          <cell r="Q1360" t="str">
            <v>Menikah</v>
          </cell>
        </row>
        <row r="1361">
          <cell r="A1361" t="str">
            <v>JAKADARA</v>
          </cell>
          <cell r="B1361" t="str">
            <v>ME - P</v>
          </cell>
          <cell r="D1361" t="str">
            <v>PAX &amp; BAG N/B CREW B</v>
          </cell>
          <cell r="E1361">
            <v>40817</v>
          </cell>
          <cell r="F1361">
            <v>7143259</v>
          </cell>
          <cell r="G1361" t="str">
            <v xml:space="preserve">MISTHATA </v>
          </cell>
          <cell r="H1361" t="str">
            <v>C</v>
          </cell>
          <cell r="I1361" t="str">
            <v>L</v>
          </cell>
          <cell r="J1361" t="str">
            <v>Tangerang, 15 OKTOBER 1979</v>
          </cell>
          <cell r="K1361" t="str">
            <v>APRON SAFETY REG, HUMAN FACTOR</v>
          </cell>
          <cell r="O1361" t="str">
            <v>Rt.003/002 Kel.Kutabumi Pasar Kemis</v>
          </cell>
          <cell r="P1361" t="str">
            <v>081380044103</v>
          </cell>
          <cell r="Q1361" t="str">
            <v>Menikah</v>
          </cell>
        </row>
        <row r="1362">
          <cell r="A1362" t="str">
            <v>JAKADARA</v>
          </cell>
          <cell r="B1362" t="str">
            <v>ME - P</v>
          </cell>
          <cell r="D1362" t="str">
            <v>PAX &amp; BAG N/B CREW B</v>
          </cell>
          <cell r="E1362">
            <v>40817</v>
          </cell>
          <cell r="F1362">
            <v>7143322</v>
          </cell>
          <cell r="G1362" t="str">
            <v xml:space="preserve">A. HARUN </v>
          </cell>
          <cell r="H1362" t="str">
            <v>C</v>
          </cell>
          <cell r="I1362" t="str">
            <v>L</v>
          </cell>
          <cell r="J1362" t="str">
            <v>Tangerang, 05 MEI 1983</v>
          </cell>
          <cell r="O1362" t="str">
            <v>Teluknaga Rt.001/001 Kec.Teluknaga</v>
          </cell>
          <cell r="Q1362" t="str">
            <v>Single</v>
          </cell>
        </row>
        <row r="1363">
          <cell r="A1363" t="str">
            <v>JAKADARA</v>
          </cell>
          <cell r="B1363" t="str">
            <v>ME - P</v>
          </cell>
          <cell r="D1363" t="str">
            <v>PAX &amp; BAG N/B CREW B</v>
          </cell>
          <cell r="E1363">
            <v>40817</v>
          </cell>
          <cell r="F1363">
            <v>7143260</v>
          </cell>
          <cell r="G1363" t="str">
            <v>MURDAWIS</v>
          </cell>
          <cell r="H1363" t="str">
            <v>D</v>
          </cell>
          <cell r="I1363" t="str">
            <v>L</v>
          </cell>
          <cell r="J1363" t="str">
            <v>Tangerang, 12/08/1974</v>
          </cell>
          <cell r="O1363" t="str">
            <v>Jl. Atang Sanjaya Kp. Gardu RT. 02/05 Kel. Benda Kec. Benda Kab. Tangerang</v>
          </cell>
          <cell r="P1363" t="str">
            <v>02190683828</v>
          </cell>
          <cell r="Q1363" t="str">
            <v>Menikah</v>
          </cell>
          <cell r="R1363" t="str">
            <v>SMA</v>
          </cell>
        </row>
        <row r="1364">
          <cell r="A1364" t="str">
            <v>JAKADARA</v>
          </cell>
          <cell r="B1364" t="str">
            <v>ME - P</v>
          </cell>
          <cell r="D1364" t="str">
            <v>PAX &amp; BAG N/B CREW B</v>
          </cell>
          <cell r="E1364">
            <v>40817</v>
          </cell>
          <cell r="F1364">
            <v>7143261</v>
          </cell>
          <cell r="G1364" t="str">
            <v xml:space="preserve">ROHADI </v>
          </cell>
          <cell r="H1364" t="str">
            <v>C</v>
          </cell>
          <cell r="I1364" t="str">
            <v>L</v>
          </cell>
          <cell r="J1364" t="str">
            <v>Tangerang, 18/07/1986</v>
          </cell>
          <cell r="O1364" t="str">
            <v>Kp.Kresek Rt.05/011 Ds.Rawa Burung Kec.Kosambi</v>
          </cell>
          <cell r="Q1364" t="str">
            <v>Menikah</v>
          </cell>
        </row>
        <row r="1365">
          <cell r="A1365" t="str">
            <v>JAKADARA</v>
          </cell>
          <cell r="B1365" t="str">
            <v>ME - P</v>
          </cell>
          <cell r="D1365" t="str">
            <v>PAX &amp; BAG N/B CREW B</v>
          </cell>
          <cell r="E1365">
            <v>40817</v>
          </cell>
          <cell r="F1365">
            <v>7143255</v>
          </cell>
          <cell r="G1365" t="str">
            <v>AGUNG BUDIARSO</v>
          </cell>
          <cell r="H1365" t="str">
            <v>C</v>
          </cell>
          <cell r="I1365" t="str">
            <v>L</v>
          </cell>
          <cell r="J1365" t="str">
            <v>Madiun, 18/04/1981</v>
          </cell>
          <cell r="O1365" t="str">
            <v>Kp.Dumpit Rt.005/005 Kel.Gandasari Kec.Jaituwung</v>
          </cell>
          <cell r="P1365" t="str">
            <v>02198234453</v>
          </cell>
          <cell r="Q1365" t="str">
            <v>Menikah</v>
          </cell>
          <cell r="R1365" t="str">
            <v>SMK</v>
          </cell>
        </row>
        <row r="1366">
          <cell r="A1366" t="str">
            <v>JAKADARA</v>
          </cell>
          <cell r="B1366" t="str">
            <v>ME - P</v>
          </cell>
          <cell r="D1366" t="str">
            <v>PAX &amp; BAG N/B CREW B</v>
          </cell>
          <cell r="E1366">
            <v>40817</v>
          </cell>
          <cell r="F1366">
            <v>7143256</v>
          </cell>
          <cell r="G1366" t="str">
            <v xml:space="preserve">AHMAD JAELANI </v>
          </cell>
          <cell r="H1366" t="str">
            <v>D</v>
          </cell>
          <cell r="I1366" t="str">
            <v>L</v>
          </cell>
          <cell r="J1366" t="str">
            <v>Tangerang, 05/08/1978</v>
          </cell>
          <cell r="O1366" t="str">
            <v>Kp. Doyong Kel. Alam Jaya RT/RW 004/004 Kel. Alam Jaya Kec. jati uwung</v>
          </cell>
          <cell r="Q1366" t="str">
            <v>Menikah</v>
          </cell>
        </row>
        <row r="1367">
          <cell r="A1367" t="str">
            <v>JAKADARA</v>
          </cell>
          <cell r="B1367" t="str">
            <v>ME - P</v>
          </cell>
          <cell r="D1367" t="str">
            <v>PAX &amp; BAG N/B CREW B</v>
          </cell>
          <cell r="E1367">
            <v>40817</v>
          </cell>
          <cell r="F1367">
            <v>7143257</v>
          </cell>
          <cell r="G1367" t="str">
            <v xml:space="preserve">BUDIMANSYAH </v>
          </cell>
          <cell r="H1367" t="str">
            <v>C</v>
          </cell>
          <cell r="I1367" t="str">
            <v>L</v>
          </cell>
          <cell r="J1367" t="str">
            <v>Jakarta, 06/06/1960</v>
          </cell>
          <cell r="O1367" t="str">
            <v>Perum. Permata Sepatan Blok. E01-10 RT/RW 003/005 Kel. Pisangan Jaya Kec. Sepatan</v>
          </cell>
          <cell r="Q1367" t="str">
            <v>Menikah</v>
          </cell>
        </row>
        <row r="1368">
          <cell r="A1368" t="str">
            <v>JAKADARA</v>
          </cell>
          <cell r="B1368" t="str">
            <v>ME - P</v>
          </cell>
          <cell r="D1368" t="str">
            <v>PAX &amp; BAG N/B CREW C</v>
          </cell>
          <cell r="E1368">
            <v>41009</v>
          </cell>
          <cell r="F1368">
            <v>7143365</v>
          </cell>
          <cell r="G1368" t="str">
            <v>SUHENDRA</v>
          </cell>
          <cell r="H1368" t="str">
            <v>C</v>
          </cell>
          <cell r="I1368" t="str">
            <v>L</v>
          </cell>
          <cell r="J1368" t="str">
            <v>Tangerang, 13 APRIL 1985</v>
          </cell>
          <cell r="O1368" t="str">
            <v>Kp.Kebon Kopi Rt.005/010 Kel.Pangkalan Kec.Teluknaga</v>
          </cell>
          <cell r="P1368" t="str">
            <v>02190210078</v>
          </cell>
        </row>
        <row r="1369">
          <cell r="A1369" t="str">
            <v>JAKADARA</v>
          </cell>
          <cell r="B1369" t="str">
            <v>ME - P</v>
          </cell>
          <cell r="D1369" t="str">
            <v>PAX &amp; BAG N/B CREW C</v>
          </cell>
          <cell r="E1369">
            <v>40928</v>
          </cell>
          <cell r="F1369">
            <v>7143275</v>
          </cell>
          <cell r="G1369" t="str">
            <v>AHMAD BAHRUDIN</v>
          </cell>
          <cell r="H1369" t="str">
            <v>C</v>
          </cell>
          <cell r="I1369" t="str">
            <v>L</v>
          </cell>
          <cell r="J1369" t="str">
            <v>Tangerang, 03 SEPTEMBER 1992</v>
          </cell>
          <cell r="O1369" t="str">
            <v>Kp.Rawa Burung Rt.006/004 Kel.Rawa Burung Kec.Kosambi</v>
          </cell>
          <cell r="P1369" t="str">
            <v>087877375377</v>
          </cell>
          <cell r="Q1369" t="str">
            <v>Single</v>
          </cell>
          <cell r="R1369" t="str">
            <v>SMA</v>
          </cell>
        </row>
        <row r="1370">
          <cell r="A1370" t="str">
            <v>JAKADARA</v>
          </cell>
          <cell r="B1370" t="str">
            <v>ME - P</v>
          </cell>
          <cell r="D1370" t="str">
            <v>PAX &amp; BAG N/B CREW C</v>
          </cell>
          <cell r="E1370">
            <v>40817</v>
          </cell>
          <cell r="F1370">
            <v>7143262</v>
          </cell>
          <cell r="G1370" t="str">
            <v>DIAN ANGGA SAPUTRA</v>
          </cell>
          <cell r="H1370" t="str">
            <v>D</v>
          </cell>
          <cell r="I1370" t="str">
            <v>L</v>
          </cell>
          <cell r="J1370" t="str">
            <v>Jakarta, 22/05/1982</v>
          </cell>
          <cell r="O1370" t="str">
            <v>Kp.Jembatan Rt.012/01 Kel.Penggilingan Kec.Cakung</v>
          </cell>
          <cell r="Q1370" t="str">
            <v>Menikah</v>
          </cell>
        </row>
        <row r="1371">
          <cell r="A1371" t="str">
            <v>JAKADARA</v>
          </cell>
          <cell r="B1371" t="str">
            <v>ME - P</v>
          </cell>
          <cell r="D1371" t="str">
            <v>PAX &amp; BAG N/B CREW C</v>
          </cell>
          <cell r="E1371">
            <v>40817</v>
          </cell>
          <cell r="F1371">
            <v>7143264</v>
          </cell>
          <cell r="G1371" t="str">
            <v xml:space="preserve">SOLAHUDIN </v>
          </cell>
          <cell r="H1371" t="str">
            <v>D</v>
          </cell>
          <cell r="I1371" t="str">
            <v>L</v>
          </cell>
          <cell r="J1371" t="str">
            <v>Tangerang, 25/04/1986</v>
          </cell>
          <cell r="O1371" t="str">
            <v>Jl.Raya Mauk Kav.11 Rt.003/02 Ds.Sepatan Kec.Sepatan Kab. Tangerang</v>
          </cell>
          <cell r="P1371" t="str">
            <v>083871657799</v>
          </cell>
          <cell r="Q1371" t="str">
            <v>SINGLE</v>
          </cell>
        </row>
        <row r="1372">
          <cell r="A1372" t="str">
            <v>JAKADARA</v>
          </cell>
          <cell r="B1372" t="str">
            <v>ME - P</v>
          </cell>
          <cell r="D1372" t="str">
            <v>PAX &amp; BAG N/B CREW C</v>
          </cell>
          <cell r="E1372">
            <v>40817</v>
          </cell>
          <cell r="F1372">
            <v>7143265</v>
          </cell>
          <cell r="G1372" t="str">
            <v xml:space="preserve">TONO </v>
          </cell>
          <cell r="H1372" t="str">
            <v>D</v>
          </cell>
          <cell r="I1372" t="str">
            <v>L</v>
          </cell>
          <cell r="J1372" t="str">
            <v>Tangerang, 13/05/1981</v>
          </cell>
          <cell r="O1372" t="str">
            <v>Kp. Laksana RT. 02/01 Ds. Laksana Pakuhaji Kab. Tangerang</v>
          </cell>
          <cell r="P1372" t="str">
            <v>081281721930</v>
          </cell>
          <cell r="Q1372" t="str">
            <v>Menikah</v>
          </cell>
          <cell r="R1372" t="str">
            <v>SMU</v>
          </cell>
        </row>
        <row r="1373">
          <cell r="A1373" t="str">
            <v>JAKADARA</v>
          </cell>
          <cell r="B1373" t="str">
            <v>ME - P</v>
          </cell>
          <cell r="D1373" t="str">
            <v>PAX &amp; BAG N/B CREW D</v>
          </cell>
          <cell r="E1373">
            <v>40961</v>
          </cell>
          <cell r="F1373">
            <v>7143299</v>
          </cell>
          <cell r="G1373" t="str">
            <v>NURJAYA BIN AHIM</v>
          </cell>
          <cell r="H1373" t="str">
            <v>C</v>
          </cell>
          <cell r="I1373" t="str">
            <v>L</v>
          </cell>
          <cell r="J1373" t="str">
            <v>Tangerang, 13 NOVEMBER 1987</v>
          </cell>
          <cell r="K1373" t="str">
            <v>APRON SAFETY REG, HUMAN FACTOR</v>
          </cell>
          <cell r="O1373" t="str">
            <v>Kedaung Baru Rt.003/002 Kel.Kedaung Baru Kec.Neglasari</v>
          </cell>
          <cell r="P1373" t="str">
            <v>02199484397</v>
          </cell>
          <cell r="Q1373" t="str">
            <v>Single</v>
          </cell>
        </row>
        <row r="1374">
          <cell r="A1374" t="str">
            <v>JAKADARA</v>
          </cell>
          <cell r="B1374" t="str">
            <v>ME - P</v>
          </cell>
          <cell r="D1374" t="str">
            <v>PAX &amp; BAG N/B CREW D</v>
          </cell>
          <cell r="E1374">
            <v>41249</v>
          </cell>
          <cell r="F1374">
            <v>7143289</v>
          </cell>
          <cell r="G1374" t="str">
            <v>ESA PAULUS NAINGGOLAN</v>
          </cell>
          <cell r="H1374" t="str">
            <v>C</v>
          </cell>
          <cell r="I1374" t="str">
            <v>L</v>
          </cell>
          <cell r="J1374" t="str">
            <v>Jakarta, 10/13/1989</v>
          </cell>
          <cell r="K1374" t="str">
            <v>BTT</v>
          </cell>
          <cell r="O1374" t="str">
            <v>Selapajang Rt.02/07 Kel. Selapajang jaya Kec. Neglasari Tangerang</v>
          </cell>
          <cell r="P1374" t="str">
            <v>081315879360</v>
          </cell>
          <cell r="Q1374" t="str">
            <v>Single</v>
          </cell>
        </row>
        <row r="1375">
          <cell r="A1375" t="str">
            <v>JAKADARA</v>
          </cell>
          <cell r="B1375" t="str">
            <v>ME - P</v>
          </cell>
          <cell r="D1375" t="str">
            <v>PAX &amp; BAG N/B CREW D</v>
          </cell>
          <cell r="E1375">
            <v>40817</v>
          </cell>
          <cell r="F1375">
            <v>7143267</v>
          </cell>
          <cell r="G1375" t="str">
            <v>APRIS WAHYUDHI</v>
          </cell>
          <cell r="H1375" t="str">
            <v>D</v>
          </cell>
          <cell r="I1375" t="str">
            <v>L</v>
          </cell>
          <cell r="J1375" t="str">
            <v>Jakarta, 10/04/1982</v>
          </cell>
          <cell r="O1375" t="str">
            <v>Jl.Rawa Tengah Rt.005/07 No.11 Kel.Galur</v>
          </cell>
          <cell r="Q1375" t="str">
            <v>Menikah</v>
          </cell>
        </row>
        <row r="1376">
          <cell r="A1376" t="str">
            <v>JAKADARA</v>
          </cell>
          <cell r="B1376" t="str">
            <v>ME - P</v>
          </cell>
          <cell r="D1376" t="str">
            <v>PAX &amp; BAG N/B CREW D</v>
          </cell>
          <cell r="E1376">
            <v>40817</v>
          </cell>
          <cell r="F1376">
            <v>7143268</v>
          </cell>
          <cell r="G1376" t="str">
            <v>BENI PAIONA</v>
          </cell>
          <cell r="H1376" t="str">
            <v>D</v>
          </cell>
          <cell r="I1376" t="str">
            <v>L</v>
          </cell>
          <cell r="J1376" t="str">
            <v>Medan, 06/12/1981</v>
          </cell>
          <cell r="O1376" t="str">
            <v>Perum. Permata Sepatan Blok D 03/12 RT/RW 003/005 Pisangan jaya Sepatan</v>
          </cell>
          <cell r="Q1376" t="str">
            <v>Menikah</v>
          </cell>
        </row>
        <row r="1377">
          <cell r="A1377" t="str">
            <v>JAKADARA</v>
          </cell>
          <cell r="B1377" t="str">
            <v>ME - P</v>
          </cell>
          <cell r="D1377" t="str">
            <v>PAX &amp; BAG N/B CREW D</v>
          </cell>
          <cell r="E1377">
            <v>40817</v>
          </cell>
          <cell r="F1377">
            <v>7143269</v>
          </cell>
          <cell r="G1377" t="str">
            <v xml:space="preserve">DENDA HERMAWAN </v>
          </cell>
          <cell r="H1377" t="str">
            <v>C</v>
          </cell>
          <cell r="I1377" t="str">
            <v>L</v>
          </cell>
          <cell r="J1377" t="str">
            <v>Sukabumi, 05/09/1982</v>
          </cell>
          <cell r="O1377" t="str">
            <v>Gg. Masteng/Kp. Sindang Sana RT/RW 001/001 Kel. Neglasari Kec. Neglasari</v>
          </cell>
          <cell r="Q1377" t="str">
            <v>Menikah</v>
          </cell>
        </row>
        <row r="1378">
          <cell r="A1378" t="str">
            <v>JAKADARA</v>
          </cell>
          <cell r="B1378" t="str">
            <v>ME - P</v>
          </cell>
          <cell r="D1378" t="str">
            <v>PAX &amp; BAG N/B CREW A</v>
          </cell>
          <cell r="E1378">
            <v>40817</v>
          </cell>
          <cell r="F1378">
            <v>7143253</v>
          </cell>
          <cell r="G1378" t="str">
            <v xml:space="preserve">SUPRIYONO </v>
          </cell>
          <cell r="H1378" t="str">
            <v>D</v>
          </cell>
          <cell r="I1378" t="str">
            <v>L</v>
          </cell>
          <cell r="J1378" t="str">
            <v>Sragen, 22/ MARET 1984</v>
          </cell>
          <cell r="O1378" t="str">
            <v>Komplek Garuda Blok.E4 No.8 Kampung Melayu Timur Rt.01/018</v>
          </cell>
          <cell r="P1378" t="str">
            <v>081381543725</v>
          </cell>
          <cell r="Q1378" t="str">
            <v>Menikah</v>
          </cell>
        </row>
        <row r="1379">
          <cell r="A1379" t="str">
            <v>JAKADARA</v>
          </cell>
          <cell r="B1379" t="str">
            <v>ME - P</v>
          </cell>
          <cell r="D1379" t="str">
            <v>PAX &amp; BAG N/B CREW D</v>
          </cell>
          <cell r="E1379">
            <v>40817</v>
          </cell>
          <cell r="F1379">
            <v>7143300</v>
          </cell>
          <cell r="G1379" t="str">
            <v xml:space="preserve">KHAERUDIN </v>
          </cell>
          <cell r="H1379" t="str">
            <v>C</v>
          </cell>
          <cell r="I1379" t="str">
            <v>L</v>
          </cell>
          <cell r="J1379" t="str">
            <v>Tangerang, 24 SEPTEMBER 1983</v>
          </cell>
          <cell r="K1379" t="str">
            <v>APRON SAFETY REG</v>
          </cell>
          <cell r="O1379" t="str">
            <v>Kp. Baru Jl. Abdul Rahman Saleh RT/RW 004/008 Kel. Jurumudi Kec. Benda</v>
          </cell>
          <cell r="P1379" t="str">
            <v>02194295868</v>
          </cell>
          <cell r="Q1379" t="str">
            <v>Menikah</v>
          </cell>
          <cell r="R1379" t="str">
            <v>SMK</v>
          </cell>
        </row>
        <row r="1380">
          <cell r="A1380" t="str">
            <v>JAKADARA</v>
          </cell>
          <cell r="B1380" t="str">
            <v>ME - P</v>
          </cell>
          <cell r="D1380" t="str">
            <v>PAX &amp; BAG N/B CREW D</v>
          </cell>
          <cell r="E1380">
            <v>41009</v>
          </cell>
          <cell r="F1380">
            <v>7143328</v>
          </cell>
          <cell r="G1380" t="str">
            <v>SUKMANA</v>
          </cell>
          <cell r="H1380" t="str">
            <v>C</v>
          </cell>
          <cell r="I1380" t="str">
            <v>L</v>
          </cell>
          <cell r="J1380" t="str">
            <v>Tangerang, 12 APRIL 1985</v>
          </cell>
          <cell r="O1380" t="str">
            <v>Kp. Kresek RT/RW 004/011 Kel. Rawa Burung Kec. Kosambi</v>
          </cell>
          <cell r="P1380" t="str">
            <v>02194508642</v>
          </cell>
          <cell r="Q1380" t="str">
            <v>Menikah</v>
          </cell>
        </row>
        <row r="1381">
          <cell r="A1381" t="str">
            <v>JAKADARA</v>
          </cell>
          <cell r="B1381" t="str">
            <v>ME - P</v>
          </cell>
          <cell r="C1381" t="str">
            <v xml:space="preserve">PAX &amp; BAG N/B NON CREW </v>
          </cell>
          <cell r="D1381" t="str">
            <v>PAX &amp; BAG N/B NON CREW 04</v>
          </cell>
          <cell r="E1381">
            <v>41365</v>
          </cell>
          <cell r="F1381">
            <v>7143273</v>
          </cell>
          <cell r="G1381" t="str">
            <v>AHMAD HUSNI</v>
          </cell>
          <cell r="H1381" t="str">
            <v>C</v>
          </cell>
          <cell r="I1381" t="str">
            <v>L</v>
          </cell>
          <cell r="O1381" t="str">
            <v>Rawa Lini RT/RW 001/007 Kel. Teluknaga Kec. Teluknaga</v>
          </cell>
          <cell r="P1381" t="str">
            <v> 021-97068341</v>
          </cell>
          <cell r="Q1381" t="str">
            <v>Menikah</v>
          </cell>
        </row>
        <row r="1382">
          <cell r="A1382" t="str">
            <v>JAKADARA</v>
          </cell>
          <cell r="B1382" t="str">
            <v>ME - P</v>
          </cell>
          <cell r="D1382" t="str">
            <v>PAX &amp; BAG N/B NON CREW 04</v>
          </cell>
          <cell r="E1382">
            <v>40909</v>
          </cell>
          <cell r="F1382">
            <v>7143274</v>
          </cell>
          <cell r="G1382" t="str">
            <v>DODIK KRISTIANTO</v>
          </cell>
          <cell r="H1382" t="str">
            <v>C</v>
          </cell>
          <cell r="I1382" t="str">
            <v>L</v>
          </cell>
          <cell r="J1382" t="str">
            <v>Jombang, 10 JUNI 1989</v>
          </cell>
          <cell r="O1382" t="str">
            <v>Jl. Jambu RT/RW 002/006 Kel. Buaran Indah Kec. Tangerang</v>
          </cell>
          <cell r="P1382" t="str">
            <v>081911133006</v>
          </cell>
          <cell r="Q1382" t="str">
            <v>Single</v>
          </cell>
        </row>
        <row r="1383">
          <cell r="A1383" t="str">
            <v>JAKADARA</v>
          </cell>
          <cell r="B1383" t="str">
            <v>ME - P</v>
          </cell>
          <cell r="D1383" t="str">
            <v>PAX &amp; BAG N/B NON CREW 04</v>
          </cell>
          <cell r="E1383">
            <v>40817</v>
          </cell>
          <cell r="F1383">
            <v>7143292</v>
          </cell>
          <cell r="G1383" t="str">
            <v>HARI ADI JAYA</v>
          </cell>
          <cell r="H1383" t="str">
            <v>C</v>
          </cell>
          <cell r="I1383" t="str">
            <v>L</v>
          </cell>
          <cell r="J1383" t="str">
            <v>Tangerang, 21 APRIL 1986</v>
          </cell>
          <cell r="O1383" t="str">
            <v>Kp. Rawa BurungRT/RW 006/004 Kec. Kosambi</v>
          </cell>
          <cell r="P1383" t="str">
            <v>02195972230</v>
          </cell>
          <cell r="Q1383" t="str">
            <v>Menikah</v>
          </cell>
          <cell r="R1383" t="str">
            <v>SMA</v>
          </cell>
        </row>
        <row r="1384">
          <cell r="A1384" t="str">
            <v>JAKADARA</v>
          </cell>
          <cell r="B1384" t="str">
            <v>ME - P</v>
          </cell>
          <cell r="D1384" t="str">
            <v>PAX &amp; BAG N/B NON CREW 04</v>
          </cell>
          <cell r="E1384">
            <v>41761</v>
          </cell>
          <cell r="F1384">
            <v>7143460</v>
          </cell>
          <cell r="G1384" t="str">
            <v>HERU WIDODO</v>
          </cell>
          <cell r="H1384" t="str">
            <v>C</v>
          </cell>
          <cell r="I1384" t="str">
            <v>L</v>
          </cell>
          <cell r="S1384" t="str">
            <v>PENGGANTI</v>
          </cell>
        </row>
        <row r="1385">
          <cell r="A1385" t="str">
            <v>JAKADARA</v>
          </cell>
          <cell r="B1385" t="str">
            <v>ME - P</v>
          </cell>
          <cell r="D1385" t="str">
            <v>PAX &amp; BAG N/B NON CREW 04</v>
          </cell>
          <cell r="E1385">
            <v>41993</v>
          </cell>
          <cell r="F1385">
            <v>7143473</v>
          </cell>
          <cell r="G1385" t="str">
            <v>SYAHRONI</v>
          </cell>
          <cell r="H1385" t="str">
            <v>C</v>
          </cell>
          <cell r="I1385" t="str">
            <v>L</v>
          </cell>
        </row>
        <row r="1386">
          <cell r="A1386" t="str">
            <v>JAKADARA</v>
          </cell>
          <cell r="B1386" t="str">
            <v>ME - P</v>
          </cell>
          <cell r="D1386" t="str">
            <v>PAX &amp; BAG N/B NON CREW 04</v>
          </cell>
          <cell r="E1386">
            <v>41634</v>
          </cell>
          <cell r="F1386">
            <v>7143434</v>
          </cell>
          <cell r="G1386" t="str">
            <v>WELFARET NARODO</v>
          </cell>
          <cell r="H1386" t="str">
            <v>C</v>
          </cell>
          <cell r="I1386" t="str">
            <v>L</v>
          </cell>
        </row>
        <row r="1387">
          <cell r="A1387" t="str">
            <v>JAKADARA</v>
          </cell>
          <cell r="B1387" t="str">
            <v>ME - P</v>
          </cell>
          <cell r="D1387" t="str">
            <v>PAX &amp; BAG N/B NON CREW 04</v>
          </cell>
          <cell r="E1387">
            <v>41009</v>
          </cell>
          <cell r="F1387">
            <v>7143281</v>
          </cell>
          <cell r="G1387" t="str">
            <v>GUNTORO</v>
          </cell>
          <cell r="H1387" t="str">
            <v>C</v>
          </cell>
          <cell r="I1387" t="str">
            <v>L</v>
          </cell>
          <cell r="J1387" t="str">
            <v>Ngawi, 26 JUNI 1971</v>
          </cell>
          <cell r="O1387" t="str">
            <v>Griya Sangiang Mas Blok KA.5 No.2 Rt.001/011 Kel.Gebang Raya Kec.Periuk</v>
          </cell>
          <cell r="P1387" t="str">
            <v>081298676258</v>
          </cell>
          <cell r="Q1387" t="str">
            <v>Menikah</v>
          </cell>
        </row>
        <row r="1388">
          <cell r="A1388" t="str">
            <v>JAKADARA</v>
          </cell>
          <cell r="B1388" t="str">
            <v>ME - P</v>
          </cell>
          <cell r="D1388" t="str">
            <v>PAX &amp; BAG N/B NON CREW 04</v>
          </cell>
          <cell r="E1388">
            <v>40817</v>
          </cell>
          <cell r="F1388">
            <v>7143283</v>
          </cell>
          <cell r="G1388" t="str">
            <v xml:space="preserve">MUZAHIDIN </v>
          </cell>
          <cell r="H1388" t="str">
            <v>C</v>
          </cell>
          <cell r="I1388" t="str">
            <v>L</v>
          </cell>
          <cell r="J1388" t="str">
            <v>Tangerang, 18 MARET 1979</v>
          </cell>
          <cell r="O1388" t="str">
            <v>Kp.Gunung Rt.004/03 Kel.Cipondoh Kec.Cipondoh</v>
          </cell>
          <cell r="P1388" t="str">
            <v>085714400630</v>
          </cell>
        </row>
        <row r="1389">
          <cell r="A1389" t="str">
            <v>JAKADARA</v>
          </cell>
          <cell r="B1389" t="str">
            <v>ME - P</v>
          </cell>
          <cell r="D1389" t="str">
            <v>PAX &amp; BAG N/B NON CREW 04</v>
          </cell>
          <cell r="E1389">
            <v>41647</v>
          </cell>
          <cell r="F1389">
            <v>7143440</v>
          </cell>
          <cell r="G1389" t="str">
            <v>FIRMAN SAEFUDIN</v>
          </cell>
          <cell r="H1389" t="str">
            <v>C</v>
          </cell>
          <cell r="I1389" t="str">
            <v>L</v>
          </cell>
          <cell r="S1389" t="str">
            <v>PENAMBAHAN</v>
          </cell>
        </row>
        <row r="1390">
          <cell r="A1390" t="str">
            <v>JAKADARA</v>
          </cell>
          <cell r="B1390" t="str">
            <v>ME - P</v>
          </cell>
          <cell r="D1390" t="str">
            <v>PAX &amp; BAG N/B NON CREW 04</v>
          </cell>
          <cell r="E1390">
            <v>41953</v>
          </cell>
          <cell r="F1390">
            <v>7143464</v>
          </cell>
          <cell r="G1390" t="str">
            <v>RIZKY BUDI H</v>
          </cell>
          <cell r="H1390" t="str">
            <v>C</v>
          </cell>
          <cell r="I1390" t="str">
            <v>L</v>
          </cell>
          <cell r="J1390" t="str">
            <v>LAMPUNG Tengah, 22 MEI 1993</v>
          </cell>
          <cell r="K1390" t="str">
            <v>BTT</v>
          </cell>
          <cell r="L1390" t="str">
            <v>NO: 6042/GSE/VII/2014 (BERLAKU S.D 08 JULI 2016</v>
          </cell>
          <cell r="N1390" t="str">
            <v>ISLAM</v>
          </cell>
          <cell r="O1390" t="str">
            <v>JAYA SAKTI RT. 021/ RW. 002 KEC. ANAK TUHA KAB. LAMPUNG TENGAH</v>
          </cell>
          <cell r="Q1390" t="str">
            <v>Single</v>
          </cell>
          <cell r="R1390" t="str">
            <v>SMA</v>
          </cell>
          <cell r="S1390" t="str">
            <v>PENGGANTI</v>
          </cell>
        </row>
        <row r="1391">
          <cell r="A1391" t="str">
            <v>JAKADARA</v>
          </cell>
          <cell r="B1391" t="str">
            <v>ME - P</v>
          </cell>
          <cell r="D1391" t="str">
            <v>PAX &amp; BAG N/B NON CREW 04</v>
          </cell>
          <cell r="E1391">
            <v>41993</v>
          </cell>
          <cell r="F1391">
            <v>7143472</v>
          </cell>
          <cell r="G1391" t="str">
            <v>RIA IRAWAN</v>
          </cell>
          <cell r="H1391" t="str">
            <v>C</v>
          </cell>
          <cell r="I1391" t="str">
            <v>L</v>
          </cell>
        </row>
        <row r="1392">
          <cell r="A1392" t="str">
            <v>JAKADARA</v>
          </cell>
          <cell r="B1392" t="str">
            <v>ME - P</v>
          </cell>
          <cell r="D1392" t="str">
            <v>PAX &amp; BAG N/B NON CREW 04</v>
          </cell>
          <cell r="E1392">
            <v>41009</v>
          </cell>
          <cell r="F1392">
            <v>7143290</v>
          </cell>
          <cell r="G1392" t="str">
            <v>SAJIDIN</v>
          </cell>
          <cell r="H1392" t="str">
            <v>C</v>
          </cell>
          <cell r="I1392" t="str">
            <v>L</v>
          </cell>
          <cell r="J1392" t="str">
            <v>Tangerang, 06 MEI 1991</v>
          </cell>
          <cell r="O1392" t="str">
            <v>Kp. Pangodokan RT/RW 001/002 Kel. Kutabaru Kec. Pasar Kemis</v>
          </cell>
          <cell r="P1392" t="str">
            <v>087887313138</v>
          </cell>
          <cell r="Q1392" t="str">
            <v>Single</v>
          </cell>
        </row>
        <row r="1393">
          <cell r="A1393" t="str">
            <v>JAKADARA</v>
          </cell>
          <cell r="B1393" t="str">
            <v>ME - P</v>
          </cell>
          <cell r="D1393" t="str">
            <v>PAX &amp; BAG N/B NON CREW 04</v>
          </cell>
          <cell r="E1393">
            <v>40928</v>
          </cell>
          <cell r="F1393">
            <v>7143291</v>
          </cell>
          <cell r="G1393" t="str">
            <v>M. YANTO</v>
          </cell>
          <cell r="H1393" t="str">
            <v>C</v>
          </cell>
          <cell r="I1393" t="str">
            <v>L</v>
          </cell>
          <cell r="J1393" t="str">
            <v>Karangampel, 24 SEPTEMBER 1989</v>
          </cell>
          <cell r="O1393" t="str">
            <v>Kp. Bendungan RT/RW 001/002 Kel. Dadap Kec. Kosambi</v>
          </cell>
          <cell r="P1393" t="str">
            <v>085224545416</v>
          </cell>
          <cell r="Q1393" t="str">
            <v>Single</v>
          </cell>
          <cell r="R1393" t="str">
            <v>SMA</v>
          </cell>
        </row>
        <row r="1394">
          <cell r="A1394" t="str">
            <v>JAKADARA</v>
          </cell>
          <cell r="B1394" t="str">
            <v>ME - P</v>
          </cell>
          <cell r="D1394" t="str">
            <v>PAX &amp; BAG N/B NON CREW 04</v>
          </cell>
          <cell r="E1394">
            <v>41647</v>
          </cell>
          <cell r="F1394">
            <v>7143441</v>
          </cell>
          <cell r="G1394" t="str">
            <v>AHMAD DEDENG. S</v>
          </cell>
          <cell r="H1394" t="str">
            <v>C</v>
          </cell>
          <cell r="I1394" t="str">
            <v>L</v>
          </cell>
          <cell r="S1394" t="str">
            <v>PENAMBAHAN</v>
          </cell>
        </row>
        <row r="1395">
          <cell r="A1395" t="str">
            <v>JAKADARA</v>
          </cell>
          <cell r="B1395" t="str">
            <v>ME - P</v>
          </cell>
          <cell r="D1395" t="str">
            <v>PAX &amp; BAG N/B NON CREW 04</v>
          </cell>
          <cell r="E1395">
            <v>41701</v>
          </cell>
          <cell r="F1395">
            <v>7143449</v>
          </cell>
          <cell r="G1395" t="str">
            <v>NATA</v>
          </cell>
          <cell r="H1395" t="str">
            <v>C</v>
          </cell>
          <cell r="I1395" t="str">
            <v>L</v>
          </cell>
          <cell r="S1395" t="str">
            <v>PENGGANTI</v>
          </cell>
        </row>
        <row r="1396">
          <cell r="A1396" t="str">
            <v>JAKADARA</v>
          </cell>
          <cell r="B1396" t="str">
            <v>ME - P</v>
          </cell>
          <cell r="D1396" t="str">
            <v>PAX &amp; BAG N/B NON CREW 04</v>
          </cell>
          <cell r="E1396">
            <v>41634</v>
          </cell>
          <cell r="F1396">
            <v>7143431</v>
          </cell>
          <cell r="G1396" t="str">
            <v>ADIH</v>
          </cell>
          <cell r="H1396" t="str">
            <v>C</v>
          </cell>
          <cell r="I1396" t="str">
            <v>L</v>
          </cell>
        </row>
        <row r="1397">
          <cell r="A1397" t="str">
            <v>JAKADARA</v>
          </cell>
          <cell r="B1397" t="str">
            <v>ME - P</v>
          </cell>
          <cell r="D1397" t="str">
            <v>PAX &amp; BAG N/B NON CREW 04</v>
          </cell>
          <cell r="E1397">
            <v>41440</v>
          </cell>
          <cell r="F1397">
            <v>7143319</v>
          </cell>
          <cell r="G1397" t="str">
            <v>RYAN WIRYA ATMAJA</v>
          </cell>
          <cell r="H1397" t="str">
            <v>C</v>
          </cell>
          <cell r="I1397" t="str">
            <v>L</v>
          </cell>
          <cell r="J1397" t="str">
            <v>Jakarta, 08-07-1993</v>
          </cell>
          <cell r="O1397" t="str">
            <v>Ko,p. Inkopad Blok. H-2/19 RT/RW 012/006 Kel. Sasakpanjang Kec. Tajurhalang</v>
          </cell>
          <cell r="S1397" t="str">
            <v>PENGGANTI</v>
          </cell>
        </row>
        <row r="1398">
          <cell r="A1398" t="str">
            <v>JAKADARA</v>
          </cell>
          <cell r="B1398" t="str">
            <v>ME - P</v>
          </cell>
          <cell r="D1398" t="str">
            <v>PAX &amp; BAG N/B NON CREW 04</v>
          </cell>
          <cell r="E1398">
            <v>41761</v>
          </cell>
          <cell r="F1398">
            <v>7143457</v>
          </cell>
          <cell r="G1398" t="str">
            <v>HERRY FIRDAUS</v>
          </cell>
          <cell r="H1398" t="str">
            <v>C</v>
          </cell>
          <cell r="I1398" t="str">
            <v>L</v>
          </cell>
          <cell r="S1398" t="str">
            <v>PENGGANTI</v>
          </cell>
        </row>
        <row r="1399">
          <cell r="A1399" t="str">
            <v>JAKADARA</v>
          </cell>
          <cell r="B1399" t="str">
            <v>ME - P</v>
          </cell>
          <cell r="D1399" t="str">
            <v>PAX &amp; BAG N/B NON CREW 04</v>
          </cell>
          <cell r="E1399">
            <v>41701</v>
          </cell>
          <cell r="F1399">
            <v>7143448</v>
          </cell>
          <cell r="G1399" t="str">
            <v>ISKANDAR MUDA</v>
          </cell>
          <cell r="H1399" t="str">
            <v>C</v>
          </cell>
          <cell r="I1399" t="str">
            <v>L</v>
          </cell>
          <cell r="S1399" t="str">
            <v>PENGGANTI</v>
          </cell>
        </row>
        <row r="1400">
          <cell r="A1400" t="str">
            <v>JAKADARA</v>
          </cell>
          <cell r="B1400" t="str">
            <v>ME - P</v>
          </cell>
          <cell r="D1400" t="str">
            <v>PAX &amp; BAG N/B NON CREW 04</v>
          </cell>
          <cell r="E1400">
            <v>41953</v>
          </cell>
          <cell r="F1400">
            <v>7143463</v>
          </cell>
          <cell r="G1400" t="str">
            <v>NOVEN TRI PAMUNGKAS</v>
          </cell>
          <cell r="H1400" t="str">
            <v>C</v>
          </cell>
          <cell r="I1400" t="str">
            <v>L</v>
          </cell>
          <cell r="J1400" t="str">
            <v>BANYUMAS, 11 NOPEMBER 1988</v>
          </cell>
          <cell r="K1400" t="str">
            <v>BTT</v>
          </cell>
          <cell r="L1400" t="str">
            <v>NO: 5371/GSE/XI/2013 ( BERLAKU S.D 29 NOPEMBER 2015)</v>
          </cell>
          <cell r="N1400" t="str">
            <v>ISLAM</v>
          </cell>
          <cell r="O1400" t="str">
            <v>KP. SINDANG SANA, NEGLASARI TANGERANG</v>
          </cell>
          <cell r="P1400" t="str">
            <v>0818041776416/ 08175476119</v>
          </cell>
          <cell r="Q1400" t="str">
            <v>Single</v>
          </cell>
          <cell r="R1400" t="str">
            <v>SMA</v>
          </cell>
          <cell r="S1400" t="str">
            <v>PENGGANTI</v>
          </cell>
        </row>
        <row r="1401">
          <cell r="A1401" t="str">
            <v>JAKADARA</v>
          </cell>
          <cell r="B1401" t="str">
            <v>ME - P</v>
          </cell>
          <cell r="D1401" t="str">
            <v>PAX &amp; BAG N/B NON CREW 04</v>
          </cell>
          <cell r="E1401">
            <v>41993</v>
          </cell>
          <cell r="F1401">
            <v>7143470</v>
          </cell>
          <cell r="G1401" t="str">
            <v>FITRAH ARY WIBOWO</v>
          </cell>
          <cell r="H1401" t="str">
            <v>C</v>
          </cell>
          <cell r="I1401" t="str">
            <v>L</v>
          </cell>
        </row>
        <row r="1402">
          <cell r="A1402" t="str">
            <v>JAKADARA</v>
          </cell>
          <cell r="B1402" t="str">
            <v>ME - P</v>
          </cell>
          <cell r="D1402" t="str">
            <v>PAX &amp; BAG N/B NON CREW 04</v>
          </cell>
          <cell r="E1402">
            <v>41365</v>
          </cell>
          <cell r="F1402">
            <v>7143277</v>
          </cell>
          <cell r="G1402" t="str">
            <v>AHMAD DAILAMI</v>
          </cell>
          <cell r="H1402" t="str">
            <v>C</v>
          </cell>
          <cell r="I1402" t="str">
            <v>L</v>
          </cell>
          <cell r="O1402" t="str">
            <v>Kp. Pintu Kapuk RT/RW 029/012 Kel. Bojong Renged Kec. Teluknaga</v>
          </cell>
          <cell r="P1402" t="str">
            <v> 081806230791</v>
          </cell>
          <cell r="Q1402" t="str">
            <v>Single</v>
          </cell>
        </row>
        <row r="1403">
          <cell r="A1403" t="str">
            <v>JAKADARA</v>
          </cell>
          <cell r="B1403" t="str">
            <v>ME - P</v>
          </cell>
          <cell r="D1403" t="str">
            <v>PAX &amp; BAG N/B NON CREW 04</v>
          </cell>
          <cell r="E1403">
            <v>41550</v>
          </cell>
          <cell r="F1403">
            <v>7143307</v>
          </cell>
          <cell r="G1403" t="str">
            <v>DESMAN</v>
          </cell>
          <cell r="H1403" t="str">
            <v>C</v>
          </cell>
          <cell r="I1403" t="str">
            <v>L</v>
          </cell>
          <cell r="S1403" t="str">
            <v>PENAMBAHAN</v>
          </cell>
        </row>
        <row r="1404">
          <cell r="A1404" t="str">
            <v>JAKADARA</v>
          </cell>
          <cell r="B1404" t="str">
            <v>ME - P</v>
          </cell>
          <cell r="D1404" t="str">
            <v>PAX &amp; BAG N/B NON CREW 04</v>
          </cell>
          <cell r="E1404">
            <v>41761</v>
          </cell>
          <cell r="F1404">
            <v>7143455</v>
          </cell>
          <cell r="G1404" t="str">
            <v>RONY DARWIS</v>
          </cell>
          <cell r="H1404" t="str">
            <v>C</v>
          </cell>
          <cell r="I1404" t="str">
            <v>L</v>
          </cell>
          <cell r="S1404" t="str">
            <v>PENGGANTI</v>
          </cell>
        </row>
        <row r="1405">
          <cell r="A1405" t="str">
            <v>JAKADARA</v>
          </cell>
          <cell r="B1405" t="str">
            <v>ME - P</v>
          </cell>
          <cell r="D1405" t="str">
            <v>PAX &amp; BAG N/B NON CREW 04</v>
          </cell>
          <cell r="E1405">
            <v>41564</v>
          </cell>
          <cell r="F1405">
            <v>7143313</v>
          </cell>
          <cell r="G1405" t="str">
            <v>YANWAR</v>
          </cell>
          <cell r="H1405" t="str">
            <v>C</v>
          </cell>
          <cell r="I1405" t="str">
            <v>L</v>
          </cell>
          <cell r="S1405" t="str">
            <v>PENAMBAHAN</v>
          </cell>
        </row>
        <row r="1406">
          <cell r="A1406" t="str">
            <v>JAKADARA</v>
          </cell>
          <cell r="B1406" t="str">
            <v>ME - P</v>
          </cell>
          <cell r="D1406" t="str">
            <v>PAX &amp; BAG N/B NON CREW 04</v>
          </cell>
          <cell r="E1406">
            <v>41953</v>
          </cell>
          <cell r="F1406">
            <v>7143467</v>
          </cell>
          <cell r="G1406" t="str">
            <v>YOHANES DIANTARA</v>
          </cell>
          <cell r="H1406" t="str">
            <v>C</v>
          </cell>
          <cell r="I1406" t="str">
            <v>L</v>
          </cell>
          <cell r="J1406" t="str">
            <v>MALANG, 23 MARET 1982</v>
          </cell>
          <cell r="K1406" t="str">
            <v>BTT</v>
          </cell>
          <cell r="L1406" t="str">
            <v>NO: 5444/GSE/XII/2013 (BERLAKU S.D16 DESEMBER 2015)</v>
          </cell>
          <cell r="N1406" t="str">
            <v>ISLAM</v>
          </cell>
          <cell r="O1406" t="str">
            <v>KP. SINDANG SANA, RT. 004 RE. 004 DESA NEGLASARI KEC. NEGLASARI KAB. TANGERANG</v>
          </cell>
          <cell r="P1406" t="str">
            <v>089647682646</v>
          </cell>
          <cell r="Q1406" t="str">
            <v>MENIKAH</v>
          </cell>
          <cell r="R1406" t="str">
            <v>SMA</v>
          </cell>
          <cell r="S1406" t="str">
            <v>PENGGANTI</v>
          </cell>
        </row>
        <row r="1407">
          <cell r="A1407" t="str">
            <v>JAKADARA</v>
          </cell>
          <cell r="B1407" t="str">
            <v>ME - P</v>
          </cell>
          <cell r="D1407" t="str">
            <v>PAX &amp; BAG N/B NON CREW 04</v>
          </cell>
          <cell r="E1407">
            <v>41534</v>
          </cell>
          <cell r="F1407">
            <v>7143284</v>
          </cell>
          <cell r="G1407" t="str">
            <v>RESTU ADNI SAPUTRA</v>
          </cell>
          <cell r="H1407" t="str">
            <v>C</v>
          </cell>
          <cell r="I1407" t="str">
            <v>L</v>
          </cell>
          <cell r="S1407" t="str">
            <v>PENGGANTI</v>
          </cell>
        </row>
        <row r="1408">
          <cell r="A1408" t="str">
            <v>JAKADARA</v>
          </cell>
          <cell r="B1408" t="str">
            <v>ME - P</v>
          </cell>
          <cell r="D1408" t="str">
            <v>PAX &amp; BAG N/B NON CREW 04</v>
          </cell>
          <cell r="E1408">
            <v>41191</v>
          </cell>
          <cell r="F1408">
            <v>7143286</v>
          </cell>
          <cell r="G1408" t="str">
            <v>TEGA JEPISAH</v>
          </cell>
          <cell r="H1408" t="str">
            <v>C</v>
          </cell>
          <cell r="I1408" t="str">
            <v>L</v>
          </cell>
          <cell r="J1408" t="str">
            <v>27 SEPTEMBER 1993</v>
          </cell>
          <cell r="K1408" t="str">
            <v>BTT</v>
          </cell>
          <cell r="O1408" t="str">
            <v>Kp. Seliong Ds. Bojong Renged Kec. Teluknaga Tangerang</v>
          </cell>
          <cell r="P1408" t="str">
            <v>081399999690</v>
          </cell>
          <cell r="Q1408" t="str">
            <v>Single</v>
          </cell>
          <cell r="R1408" t="str">
            <v>SMA</v>
          </cell>
        </row>
        <row r="1409">
          <cell r="A1409" t="str">
            <v>JAKADARA</v>
          </cell>
          <cell r="B1409" t="str">
            <v>ME - P</v>
          </cell>
          <cell r="D1409" t="str">
            <v>PAX &amp; BAG N/B NON CREW 04</v>
          </cell>
          <cell r="E1409">
            <v>41009</v>
          </cell>
          <cell r="F1409">
            <v>7143287</v>
          </cell>
          <cell r="G1409" t="str">
            <v>AHMAD JAYUDI</v>
          </cell>
          <cell r="H1409" t="str">
            <v>C</v>
          </cell>
          <cell r="I1409" t="str">
            <v>L</v>
          </cell>
          <cell r="J1409" t="str">
            <v>Tangerang, 09 DESEMBER 1980</v>
          </cell>
          <cell r="O1409" t="str">
            <v>Kampung Sekarwangi RT/RW 004/006 Kel. Neglasari Kec. Neglasari</v>
          </cell>
          <cell r="P1409" t="str">
            <v>081906406086</v>
          </cell>
          <cell r="Q1409" t="str">
            <v>Single</v>
          </cell>
        </row>
        <row r="1410">
          <cell r="A1410" t="str">
            <v>JAKADARA</v>
          </cell>
          <cell r="B1410" t="str">
            <v>ME - P</v>
          </cell>
          <cell r="D1410" t="str">
            <v>PAX &amp; BAG N/B NON CREW 04</v>
          </cell>
          <cell r="E1410">
            <v>40817</v>
          </cell>
          <cell r="F1410">
            <v>7143288</v>
          </cell>
          <cell r="G1410" t="str">
            <v xml:space="preserve">DUDUNG EFFENDI </v>
          </cell>
          <cell r="H1410" t="str">
            <v>C</v>
          </cell>
          <cell r="I1410" t="str">
            <v>L</v>
          </cell>
          <cell r="J1410" t="str">
            <v>Ciamis, 04 MEI 1979</v>
          </cell>
          <cell r="O1410" t="str">
            <v>Kp.Rawa Bokor Rt.004/010 Kel.Benda Kec.Benda</v>
          </cell>
          <cell r="Q1410" t="str">
            <v>Menikah</v>
          </cell>
        </row>
        <row r="1411">
          <cell r="A1411" t="str">
            <v>JAKADARA</v>
          </cell>
          <cell r="B1411" t="str">
            <v>ME - P</v>
          </cell>
          <cell r="D1411" t="str">
            <v>PAX &amp; BAG N/B NON CREW 04</v>
          </cell>
          <cell r="E1411">
            <v>41953</v>
          </cell>
          <cell r="F1411">
            <v>7143462</v>
          </cell>
          <cell r="G1411" t="str">
            <v>CANDRA ANNUR RACHMAD</v>
          </cell>
          <cell r="H1411" t="str">
            <v>C</v>
          </cell>
          <cell r="I1411" t="str">
            <v>L</v>
          </cell>
          <cell r="J1411" t="str">
            <v>MAGELANG, 08 JANUARI 1993</v>
          </cell>
          <cell r="K1411" t="str">
            <v xml:space="preserve">BTT </v>
          </cell>
          <cell r="L1411" t="str">
            <v>NO: 6036/GSE/VII/2014 (BERLAKU S.D 08 JULI 2016)</v>
          </cell>
          <cell r="N1411" t="str">
            <v>ISLAM</v>
          </cell>
          <cell r="O1411" t="str">
            <v>KEDAUNG WETAN RT. 001 RW. 002 NEGLASARI TANGERANG</v>
          </cell>
          <cell r="P1411" t="str">
            <v>085693220496</v>
          </cell>
          <cell r="Q1411" t="str">
            <v>Single</v>
          </cell>
          <cell r="R1411" t="str">
            <v>SMK</v>
          </cell>
          <cell r="S1411" t="str">
            <v>PENGGANTI</v>
          </cell>
        </row>
        <row r="1412">
          <cell r="A1412" t="str">
            <v>JAKADARA</v>
          </cell>
          <cell r="B1412" t="str">
            <v>ME - P</v>
          </cell>
          <cell r="D1412" t="str">
            <v>PAX &amp; BAG N/B NON CREW 04</v>
          </cell>
          <cell r="E1412">
            <v>41993</v>
          </cell>
          <cell r="F1412">
            <v>7143471</v>
          </cell>
          <cell r="G1412" t="str">
            <v>JUWADI</v>
          </cell>
          <cell r="H1412" t="str">
            <v>C</v>
          </cell>
          <cell r="I1412" t="str">
            <v>L</v>
          </cell>
        </row>
        <row r="1413">
          <cell r="A1413" t="str">
            <v>JAKADARA</v>
          </cell>
          <cell r="B1413" t="str">
            <v>ME - P</v>
          </cell>
          <cell r="D1413" t="str">
            <v>PAX &amp; BAG N/B NON CREW 04</v>
          </cell>
          <cell r="E1413">
            <v>41009</v>
          </cell>
          <cell r="F1413">
            <v>7143293</v>
          </cell>
          <cell r="G1413" t="str">
            <v>BINTORO ARIFIN</v>
          </cell>
          <cell r="H1413" t="str">
            <v>C</v>
          </cell>
          <cell r="I1413" t="str">
            <v>L</v>
          </cell>
          <cell r="J1413" t="str">
            <v>Boyolali, 12 MARET 1992</v>
          </cell>
          <cell r="O1413" t="str">
            <v>Jl.Prepedan Raya Rt.005/013 Kel.Tegal Alur Kec.Kalideres</v>
          </cell>
          <cell r="P1413" t="str">
            <v>085725650136</v>
          </cell>
          <cell r="Q1413" t="str">
            <v>Single</v>
          </cell>
        </row>
        <row r="1414">
          <cell r="A1414" t="str">
            <v>JAKADARA</v>
          </cell>
          <cell r="B1414" t="str">
            <v>ME - P</v>
          </cell>
          <cell r="D1414" t="str">
            <v>PAX &amp; BAG N/B NON CREW 04</v>
          </cell>
          <cell r="E1414">
            <v>41507</v>
          </cell>
          <cell r="F1414">
            <v>7143294</v>
          </cell>
          <cell r="G1414" t="str">
            <v>NASARUDIN</v>
          </cell>
          <cell r="H1414" t="str">
            <v>C</v>
          </cell>
          <cell r="I1414" t="str">
            <v>L</v>
          </cell>
          <cell r="S1414" t="str">
            <v>PENGGANTI</v>
          </cell>
        </row>
        <row r="1415">
          <cell r="A1415" t="str">
            <v>JAKADARA</v>
          </cell>
          <cell r="B1415" t="str">
            <v>ME - P</v>
          </cell>
          <cell r="D1415" t="str">
            <v>PAX &amp; BAG N/B NON CREW 04</v>
          </cell>
          <cell r="E1415">
            <v>41249</v>
          </cell>
          <cell r="F1415">
            <v>7143295</v>
          </cell>
          <cell r="G1415" t="str">
            <v>AHMAD BAIHAKI</v>
          </cell>
          <cell r="H1415" t="str">
            <v>C</v>
          </cell>
          <cell r="I1415" t="str">
            <v>L</v>
          </cell>
          <cell r="J1415" t="str">
            <v>Tangerang, 3/10/1988</v>
          </cell>
          <cell r="K1415" t="str">
            <v>BTT</v>
          </cell>
          <cell r="O1415" t="str">
            <v>Kp. Rawa Burung Rt.05/02 Kosambi Tangerang</v>
          </cell>
          <cell r="P1415" t="str">
            <v>02132351073</v>
          </cell>
          <cell r="Q1415" t="str">
            <v>Single</v>
          </cell>
        </row>
        <row r="1416">
          <cell r="A1416" t="str">
            <v>JAKADARA</v>
          </cell>
          <cell r="B1416" t="str">
            <v>ME - P</v>
          </cell>
          <cell r="D1416" t="str">
            <v>PAX &amp; BAG N/B NON CREW 04</v>
          </cell>
          <cell r="E1416">
            <v>40817</v>
          </cell>
          <cell r="F1416">
            <v>7143296</v>
          </cell>
          <cell r="G1416" t="str">
            <v xml:space="preserve">SUROTO </v>
          </cell>
          <cell r="H1416" t="str">
            <v>C</v>
          </cell>
          <cell r="I1416" t="str">
            <v>L</v>
          </cell>
          <cell r="J1416" t="str">
            <v>Cilacap, 09 DESEMBER 1991</v>
          </cell>
          <cell r="K1416" t="str">
            <v>APRON SAFETY REG, HUMAN FACTOR</v>
          </cell>
          <cell r="O1416" t="str">
            <v>Kp.Benda Baru Rt.006/002 Rawa Rengas,Kosambi</v>
          </cell>
          <cell r="Q1416" t="str">
            <v>Single</v>
          </cell>
        </row>
        <row r="1417">
          <cell r="A1417" t="str">
            <v>JAKADARA</v>
          </cell>
          <cell r="B1417" t="str">
            <v>ME - P</v>
          </cell>
          <cell r="D1417" t="str">
            <v>PAX &amp; BAG N/B NON CREW 04</v>
          </cell>
          <cell r="E1417">
            <v>41953</v>
          </cell>
          <cell r="F1417">
            <v>7143466</v>
          </cell>
          <cell r="G1417" t="str">
            <v>SUPRANYOTO</v>
          </cell>
          <cell r="H1417" t="str">
            <v>C</v>
          </cell>
          <cell r="I1417" t="str">
            <v>L</v>
          </cell>
          <cell r="J1417" t="str">
            <v>MAGELANG, 10 FEBRUARI 1976</v>
          </cell>
          <cell r="K1417" t="str">
            <v>BTT</v>
          </cell>
          <cell r="L1417" t="str">
            <v>NO: 6046/GSE/VII/2014 (BERLAKU S.D 08 JULI 2016)</v>
          </cell>
          <cell r="N1417" t="str">
            <v>ISLAM</v>
          </cell>
          <cell r="O1417" t="str">
            <v>JL. SELADA RAYA NO. 18 RT. 01/ RW. 08 CIBODASARI, CIBODAS TANGERANG</v>
          </cell>
          <cell r="P1417" t="str">
            <v>087738838797</v>
          </cell>
          <cell r="Q1417" t="str">
            <v>Menikah</v>
          </cell>
          <cell r="R1417" t="str">
            <v>STM</v>
          </cell>
          <cell r="S1417" t="str">
            <v>PENGGANTI</v>
          </cell>
        </row>
        <row r="1418">
          <cell r="A1418" t="str">
            <v>JAKADARA</v>
          </cell>
          <cell r="B1418" t="str">
            <v>ME - P</v>
          </cell>
          <cell r="D1418" t="str">
            <v>PAX &amp; BAG N/B NON CREW 04</v>
          </cell>
          <cell r="E1418">
            <v>41507</v>
          </cell>
          <cell r="F1418">
            <v>7143302</v>
          </cell>
          <cell r="G1418" t="str">
            <v>IBNU SUHADA</v>
          </cell>
          <cell r="H1418" t="str">
            <v>C</v>
          </cell>
          <cell r="I1418" t="str">
            <v>L</v>
          </cell>
          <cell r="S1418" t="str">
            <v>PENGGANTI</v>
          </cell>
        </row>
        <row r="1419">
          <cell r="A1419" t="str">
            <v>JAKADARA</v>
          </cell>
          <cell r="B1419" t="str">
            <v>ME - P</v>
          </cell>
          <cell r="D1419" t="str">
            <v>PAX &amp; BAG N/B NON CREW 04</v>
          </cell>
          <cell r="E1419">
            <v>40928</v>
          </cell>
          <cell r="F1419">
            <v>7143305</v>
          </cell>
          <cell r="G1419" t="str">
            <v>SYAEPUDIN</v>
          </cell>
          <cell r="H1419" t="str">
            <v>C</v>
          </cell>
          <cell r="I1419" t="str">
            <v>L</v>
          </cell>
          <cell r="J1419" t="str">
            <v>Jakarta, 08 JANUARI 1989</v>
          </cell>
          <cell r="O1419" t="str">
            <v>Jl.Fajar Baru No.6B Rt.014/007 Kel.Cengkareng Timur Kec.Cengkareng</v>
          </cell>
          <cell r="Q1419" t="str">
            <v>Single</v>
          </cell>
        </row>
        <row r="1420">
          <cell r="A1420" t="str">
            <v>JAKADARA</v>
          </cell>
          <cell r="B1420" t="str">
            <v>ME - P</v>
          </cell>
          <cell r="D1420" t="str">
            <v>PAX &amp; BAG N/B NON CREW 04</v>
          </cell>
          <cell r="E1420">
            <v>41564</v>
          </cell>
          <cell r="F1420">
            <v>7143317</v>
          </cell>
          <cell r="G1420" t="str">
            <v>SAIFUL ROMDHON</v>
          </cell>
          <cell r="H1420" t="str">
            <v>C</v>
          </cell>
          <cell r="I1420" t="str">
            <v>L</v>
          </cell>
          <cell r="S1420" t="str">
            <v>PENAMBAHAN</v>
          </cell>
        </row>
        <row r="1421">
          <cell r="A1421" t="str">
            <v>JAKADARA</v>
          </cell>
          <cell r="B1421" t="str">
            <v>ME - P</v>
          </cell>
          <cell r="D1421" t="str">
            <v>PAX &amp; BAG N/B NON CREW 04</v>
          </cell>
          <cell r="E1421">
            <v>41993</v>
          </cell>
          <cell r="F1421">
            <v>7143468</v>
          </cell>
          <cell r="G1421" t="str">
            <v>ACHMAD DZAKWAN</v>
          </cell>
          <cell r="H1421" t="str">
            <v>C</v>
          </cell>
          <cell r="I1421" t="str">
            <v>L</v>
          </cell>
        </row>
        <row r="1422">
          <cell r="A1422" t="str">
            <v>JAKADARA</v>
          </cell>
          <cell r="B1422" t="str">
            <v>ME - P</v>
          </cell>
          <cell r="C1422" t="str">
            <v>PAX &amp; BAG W/B CREW A,B,C,D</v>
          </cell>
          <cell r="D1422" t="str">
            <v>PAX &amp; BAG W/B CREW A</v>
          </cell>
          <cell r="E1422">
            <v>40817</v>
          </cell>
          <cell r="F1422">
            <v>7143412</v>
          </cell>
          <cell r="G1422" t="str">
            <v>DONI HAMDANI FIRMANSYAH</v>
          </cell>
          <cell r="H1422" t="str">
            <v>E</v>
          </cell>
          <cell r="I1422" t="str">
            <v>L</v>
          </cell>
          <cell r="J1422" t="str">
            <v>Jakarta, 14/12/1975</v>
          </cell>
          <cell r="K1422" t="str">
            <v>APRON SAFETY REG</v>
          </cell>
          <cell r="O1422" t="str">
            <v>Perum. Harapan Baru Jl. Nangka II No.15 RT/RW 002/005 Kotabaru Bekasi Barat</v>
          </cell>
          <cell r="P1422" t="str">
            <v>085717879880</v>
          </cell>
          <cell r="Q1422" t="str">
            <v>Menikah</v>
          </cell>
        </row>
        <row r="1423">
          <cell r="A1423" t="str">
            <v>JAKADARA</v>
          </cell>
          <cell r="B1423" t="str">
            <v>ME - P</v>
          </cell>
          <cell r="D1423" t="str">
            <v>PAX &amp; BAG W/B CREW A</v>
          </cell>
          <cell r="E1423">
            <v>40817</v>
          </cell>
          <cell r="F1423">
            <v>7143346</v>
          </cell>
          <cell r="G1423" t="str">
            <v>SAHAT BINSAR MANURUNG</v>
          </cell>
          <cell r="H1423" t="str">
            <v>E</v>
          </cell>
          <cell r="I1423" t="str">
            <v>L</v>
          </cell>
          <cell r="J1423" t="str">
            <v>Taput, 03 SEPTEMBER 1973</v>
          </cell>
          <cell r="O1423" t="str">
            <v>Jl. Kerja Bakti RT/RW 010/002 Kel. Makasar</v>
          </cell>
          <cell r="P1423" t="str">
            <v>081398585769</v>
          </cell>
          <cell r="Q1423" t="str">
            <v>Menikah</v>
          </cell>
        </row>
        <row r="1424">
          <cell r="A1424" t="str">
            <v>JAKADARA</v>
          </cell>
          <cell r="B1424" t="str">
            <v>ME - P</v>
          </cell>
          <cell r="D1424" t="str">
            <v>PAX &amp; BAG W/B CREW A</v>
          </cell>
          <cell r="E1424">
            <v>40817</v>
          </cell>
          <cell r="F1424">
            <v>7143335</v>
          </cell>
          <cell r="G1424" t="str">
            <v xml:space="preserve">DIK DIK HERMAWAN </v>
          </cell>
          <cell r="H1424" t="str">
            <v>D</v>
          </cell>
          <cell r="I1424" t="str">
            <v>L</v>
          </cell>
          <cell r="J1424" t="str">
            <v>Tasikmalaya, 06 DESEMBER 1977</v>
          </cell>
          <cell r="O1424" t="str">
            <v>Kp.Gombal Paya Rt.01/013 Kalideres</v>
          </cell>
        </row>
        <row r="1425">
          <cell r="A1425" t="str">
            <v>JAKADARA</v>
          </cell>
          <cell r="B1425" t="str">
            <v>ME - P</v>
          </cell>
          <cell r="D1425" t="str">
            <v>PAX &amp; BAG W/B CREW A</v>
          </cell>
          <cell r="E1425">
            <v>40924</v>
          </cell>
          <cell r="F1425">
            <v>7143339</v>
          </cell>
          <cell r="G1425" t="str">
            <v>IMAM ISKANDAR</v>
          </cell>
          <cell r="H1425" t="str">
            <v>C</v>
          </cell>
          <cell r="I1425" t="str">
            <v>L</v>
          </cell>
          <cell r="J1425" t="str">
            <v>Jakarta, 25 SEPTEMBER 1988</v>
          </cell>
          <cell r="O1425" t="str">
            <v>Rawa Tengah Rt.013/005 Kel.Galur Kec.Johar Baru Jakarta Pusat</v>
          </cell>
          <cell r="P1425" t="str">
            <v>085782166306</v>
          </cell>
          <cell r="Q1425" t="str">
            <v>Single</v>
          </cell>
          <cell r="R1425" t="str">
            <v>D III</v>
          </cell>
        </row>
        <row r="1426">
          <cell r="A1426" t="str">
            <v>JAKADARA</v>
          </cell>
          <cell r="B1426" t="str">
            <v>ME - P</v>
          </cell>
          <cell r="D1426" t="str">
            <v>PAX &amp; BAG W/B CREW A</v>
          </cell>
          <cell r="E1426">
            <v>41277</v>
          </cell>
          <cell r="F1426">
            <v>7143350</v>
          </cell>
          <cell r="G1426" t="str">
            <v>KUSNADI</v>
          </cell>
          <cell r="H1426" t="str">
            <v>C</v>
          </cell>
          <cell r="I1426" t="str">
            <v>L</v>
          </cell>
          <cell r="J1426" t="str">
            <v>Tangerang, 3 September 1990</v>
          </cell>
          <cell r="O1426" t="str">
            <v>Kp. Rawa Burung Rt. 07/04 Kosambi Tangerang</v>
          </cell>
          <cell r="P1426" t="str">
            <v>085781785173</v>
          </cell>
          <cell r="R1426" t="str">
            <v>PAKET C</v>
          </cell>
        </row>
        <row r="1427">
          <cell r="A1427" t="str">
            <v>JAKADARA</v>
          </cell>
          <cell r="B1427" t="str">
            <v>ME - P</v>
          </cell>
          <cell r="D1427" t="str">
            <v>PAX &amp; BAG W/B CREW A</v>
          </cell>
          <cell r="E1427">
            <v>41472</v>
          </cell>
          <cell r="F1427">
            <v>7143418</v>
          </cell>
          <cell r="G1427" t="str">
            <v>FENDI SLAMET RAHARJO</v>
          </cell>
          <cell r="H1427" t="str">
            <v>C</v>
          </cell>
          <cell r="I1427" t="str">
            <v>L</v>
          </cell>
          <cell r="S1427" t="str">
            <v xml:space="preserve">PENGGANTI </v>
          </cell>
        </row>
        <row r="1428">
          <cell r="A1428" t="str">
            <v>JAKADARA</v>
          </cell>
          <cell r="B1428" t="str">
            <v>ME - P</v>
          </cell>
          <cell r="D1428" t="str">
            <v>PAX &amp; BAG W/B CREW A</v>
          </cell>
          <cell r="E1428">
            <v>41249</v>
          </cell>
          <cell r="F1428">
            <v>7143369</v>
          </cell>
          <cell r="G1428" t="str">
            <v>MUHAMMAD RAFLI FIRDAUS</v>
          </cell>
          <cell r="H1428" t="str">
            <v>C</v>
          </cell>
          <cell r="I1428" t="str">
            <v>L</v>
          </cell>
          <cell r="J1428" t="str">
            <v>Jakarta, 6/4/1994</v>
          </cell>
          <cell r="K1428" t="str">
            <v>BTT</v>
          </cell>
          <cell r="O1428" t="str">
            <v>Perum. Harapan Baru Jl. Nangka II No.15 RT/RW 002/005 Kotabaru Bekasi Barat</v>
          </cell>
          <cell r="P1428" t="str">
            <v>085717879880</v>
          </cell>
          <cell r="Q1428" t="str">
            <v>Menikah</v>
          </cell>
        </row>
        <row r="1429">
          <cell r="A1429" t="str">
            <v>JAKADARA</v>
          </cell>
          <cell r="B1429" t="str">
            <v>ME - P</v>
          </cell>
          <cell r="D1429" t="str">
            <v>PAX &amp; BAG W/B CREW A</v>
          </cell>
          <cell r="E1429">
            <v>40817</v>
          </cell>
          <cell r="F1429">
            <v>7143304</v>
          </cell>
          <cell r="G1429" t="str">
            <v xml:space="preserve">FAJAR ROMAHDONI </v>
          </cell>
          <cell r="H1429" t="str">
            <v>C</v>
          </cell>
          <cell r="I1429" t="str">
            <v>L</v>
          </cell>
          <cell r="J1429" t="str">
            <v>Tangerang, 17 MEI 1986</v>
          </cell>
          <cell r="O1429" t="str">
            <v>Kp.Sepatan Kebon Kelapa Kec.Sepatan Kab.Tangerang Rt.002/001</v>
          </cell>
          <cell r="P1429" t="str">
            <v>02197646092</v>
          </cell>
          <cell r="Q1429" t="str">
            <v>Single</v>
          </cell>
        </row>
        <row r="1430">
          <cell r="A1430" t="str">
            <v>JAKADARA</v>
          </cell>
          <cell r="B1430" t="str">
            <v>ME - P</v>
          </cell>
          <cell r="D1430" t="str">
            <v>PAX &amp; BAG W/B CREW A</v>
          </cell>
          <cell r="E1430">
            <v>41634</v>
          </cell>
          <cell r="F1430">
            <v>7143432</v>
          </cell>
          <cell r="G1430" t="str">
            <v>SIRAJUL HADI ADNAN</v>
          </cell>
          <cell r="H1430" t="str">
            <v>C</v>
          </cell>
          <cell r="I1430" t="str">
            <v>L</v>
          </cell>
        </row>
        <row r="1431">
          <cell r="A1431" t="str">
            <v>JAKADARA</v>
          </cell>
          <cell r="B1431" t="str">
            <v>ME - P</v>
          </cell>
          <cell r="D1431" t="str">
            <v>PAX &amp; BAG W/B CREW A</v>
          </cell>
          <cell r="E1431">
            <v>40961</v>
          </cell>
          <cell r="F1431">
            <v>7143356</v>
          </cell>
          <cell r="G1431" t="str">
            <v>DAYAT</v>
          </cell>
          <cell r="H1431" t="str">
            <v>C</v>
          </cell>
          <cell r="I1431" t="str">
            <v>L</v>
          </cell>
          <cell r="J1431" t="str">
            <v>Tangerang, 09 APRIL 1985</v>
          </cell>
          <cell r="O1431" t="str">
            <v>Kebon Cau RT/RW 005/002 Kel. Kebon Cau Kec. Teluknaga</v>
          </cell>
          <cell r="P1431" t="str">
            <v>02196406548</v>
          </cell>
          <cell r="Q1431" t="str">
            <v>Single</v>
          </cell>
          <cell r="R1431" t="str">
            <v>SMA</v>
          </cell>
        </row>
        <row r="1432">
          <cell r="A1432" t="str">
            <v>JAKADARA</v>
          </cell>
          <cell r="B1432" t="str">
            <v>ME - P</v>
          </cell>
          <cell r="D1432" t="str">
            <v>PAX &amp; BAG W/B CREW A</v>
          </cell>
          <cell r="E1432">
            <v>40817</v>
          </cell>
          <cell r="F1432">
            <v>7143272</v>
          </cell>
          <cell r="G1432" t="str">
            <v>MUSTONI</v>
          </cell>
          <cell r="H1432" t="str">
            <v>C</v>
          </cell>
          <cell r="I1432" t="str">
            <v>L</v>
          </cell>
          <cell r="J1432" t="str">
            <v>Tangerang, 27 MARET 1982</v>
          </cell>
          <cell r="O1432" t="str">
            <v>Kp.Bojong Renged Rt.11/004 Ds.Bojong Renged Kec.Teluknaga</v>
          </cell>
        </row>
        <row r="1433">
          <cell r="A1433" t="str">
            <v>JAKADARA</v>
          </cell>
          <cell r="B1433" t="str">
            <v>ME - P</v>
          </cell>
          <cell r="D1433" t="str">
            <v>PAX &amp; BAG W/B CREW A</v>
          </cell>
          <cell r="E1433">
            <v>40817</v>
          </cell>
          <cell r="F1433">
            <v>7143410</v>
          </cell>
          <cell r="G1433" t="str">
            <v xml:space="preserve">SYAHRUDIN </v>
          </cell>
          <cell r="H1433" t="str">
            <v>E</v>
          </cell>
          <cell r="I1433" t="str">
            <v>L</v>
          </cell>
          <cell r="J1433" t="str">
            <v>Jakarta, 10/12/1976</v>
          </cell>
          <cell r="O1433" t="str">
            <v>Jl.Rorotan III No.28 Rt.002/010 Rorotan Kec.Cilincing</v>
          </cell>
          <cell r="P1433" t="str">
            <v>02191969406</v>
          </cell>
          <cell r="Q1433" t="str">
            <v>Menikah</v>
          </cell>
          <cell r="R1433" t="str">
            <v>SMA</v>
          </cell>
        </row>
        <row r="1434">
          <cell r="A1434" t="str">
            <v>JAKADARA</v>
          </cell>
          <cell r="B1434" t="str">
            <v>ME - P</v>
          </cell>
          <cell r="D1434" t="str">
            <v>PAX &amp; BAG W/B CREW A</v>
          </cell>
          <cell r="E1434">
            <v>41271</v>
          </cell>
          <cell r="F1434">
            <v>7143371</v>
          </cell>
          <cell r="G1434" t="str">
            <v>MARYUSUP</v>
          </cell>
          <cell r="H1434" t="str">
            <v>C</v>
          </cell>
          <cell r="I1434" t="str">
            <v>L</v>
          </cell>
          <cell r="J1434" t="str">
            <v>Tangerang, 12/12/1987</v>
          </cell>
          <cell r="O1434" t="str">
            <v>Kp. Rawa Jati Rt.02/10 Rawa Rengas Kosambi Tangerang</v>
          </cell>
          <cell r="P1434" t="str">
            <v>08568054576</v>
          </cell>
          <cell r="Q1434" t="str">
            <v>Single</v>
          </cell>
          <cell r="R1434" t="str">
            <v>SMK</v>
          </cell>
        </row>
        <row r="1435">
          <cell r="A1435" t="str">
            <v>JAKADARA</v>
          </cell>
          <cell r="B1435" t="str">
            <v>ME - P</v>
          </cell>
          <cell r="D1435" t="str">
            <v>PAX &amp; BAG W/B CREW A</v>
          </cell>
          <cell r="E1435">
            <v>41564</v>
          </cell>
          <cell r="F1435">
            <v>7143312</v>
          </cell>
          <cell r="G1435" t="str">
            <v>MULIA</v>
          </cell>
          <cell r="H1435" t="str">
            <v>C</v>
          </cell>
          <cell r="I1435" t="str">
            <v>L</v>
          </cell>
          <cell r="S1435" t="str">
            <v>PENAMBAHAN</v>
          </cell>
        </row>
        <row r="1436">
          <cell r="A1436" t="str">
            <v>JAKADARA</v>
          </cell>
          <cell r="B1436" t="str">
            <v>ME - P</v>
          </cell>
          <cell r="D1436" t="str">
            <v>PAX &amp; BAG W/B CREW A</v>
          </cell>
          <cell r="E1436">
            <v>40817</v>
          </cell>
          <cell r="F1436">
            <v>7143336</v>
          </cell>
          <cell r="G1436" t="str">
            <v>HENDRI CESAR</v>
          </cell>
          <cell r="H1436" t="str">
            <v>C</v>
          </cell>
          <cell r="I1436" t="str">
            <v>L</v>
          </cell>
          <cell r="J1436" t="str">
            <v>Jakarta, 09 SEPTEMBER 1986</v>
          </cell>
          <cell r="O1436" t="str">
            <v>Gang Palem Rt.004/011 Kel.Loji Kec.Bogor Barat</v>
          </cell>
          <cell r="P1436" t="str">
            <v>081210137276</v>
          </cell>
          <cell r="Q1436" t="str">
            <v>Single</v>
          </cell>
          <cell r="R1436" t="str">
            <v>SMK</v>
          </cell>
        </row>
        <row r="1437">
          <cell r="A1437" t="str">
            <v>JAKADARA</v>
          </cell>
          <cell r="B1437" t="str">
            <v>ME - P</v>
          </cell>
          <cell r="D1437" t="str">
            <v>PAX &amp; BAG W/B CREW A</v>
          </cell>
          <cell r="E1437">
            <v>41107</v>
          </cell>
          <cell r="F1437">
            <v>7143331</v>
          </cell>
          <cell r="G1437" t="str">
            <v xml:space="preserve">ABDUL RAHMAN </v>
          </cell>
          <cell r="H1437" t="str">
            <v>C</v>
          </cell>
          <cell r="I1437" t="str">
            <v>L</v>
          </cell>
          <cell r="J1437" t="str">
            <v>Tangerang, 2 Dec 1987</v>
          </cell>
          <cell r="P1437" t="str">
            <v>02194489820</v>
          </cell>
          <cell r="Q1437" t="str">
            <v>Single</v>
          </cell>
        </row>
        <row r="1438">
          <cell r="A1438" t="str">
            <v>JAKADARA</v>
          </cell>
          <cell r="B1438" t="str">
            <v>ME - P</v>
          </cell>
          <cell r="D1438" t="str">
            <v>PAX &amp; BAG W/B CREW B</v>
          </cell>
          <cell r="E1438">
            <v>40817</v>
          </cell>
          <cell r="F1438">
            <v>7143407</v>
          </cell>
          <cell r="G1438" t="str">
            <v>M. LUTHFI</v>
          </cell>
          <cell r="H1438" t="str">
            <v>E</v>
          </cell>
          <cell r="I1438" t="str">
            <v>L</v>
          </cell>
          <cell r="J1438" t="str">
            <v>Jakarta, 06 JUNI 1974</v>
          </cell>
          <cell r="O1438" t="str">
            <v>Rusun Apron 5F/402 RT/RW 005/010 Kel. Kebon Kosong Kec. Kemayoran</v>
          </cell>
          <cell r="P1438" t="str">
            <v>081388588188</v>
          </cell>
          <cell r="Q1438" t="str">
            <v>Menikah</v>
          </cell>
          <cell r="R1438" t="str">
            <v>SMA</v>
          </cell>
        </row>
        <row r="1439">
          <cell r="A1439" t="str">
            <v>JAKADARA</v>
          </cell>
          <cell r="B1439" t="str">
            <v>ME - P</v>
          </cell>
          <cell r="D1439" t="str">
            <v>PAX &amp; BAG W/B CREW B</v>
          </cell>
          <cell r="E1439">
            <v>40817</v>
          </cell>
          <cell r="F1439">
            <v>7143363</v>
          </cell>
          <cell r="G1439" t="str">
            <v>SUKIRNO</v>
          </cell>
          <cell r="H1439" t="str">
            <v>E</v>
          </cell>
          <cell r="I1439" t="str">
            <v>L</v>
          </cell>
          <cell r="J1439" t="str">
            <v>Banyumas, 07 JANUARI 1976</v>
          </cell>
          <cell r="O1439" t="str">
            <v>Puri Jaya Blok. AD 20/11 RT/RW 003/011 Kel. Sukamantri Kec. Pasar Kemis</v>
          </cell>
          <cell r="P1439" t="str">
            <v>088211020312</v>
          </cell>
          <cell r="Q1439" t="str">
            <v>Menikah</v>
          </cell>
        </row>
        <row r="1440">
          <cell r="A1440" t="str">
            <v>JAKADARA</v>
          </cell>
          <cell r="B1440" t="str">
            <v>ME - P</v>
          </cell>
          <cell r="D1440" t="str">
            <v>PAX &amp; BAG W/B CREW B</v>
          </cell>
          <cell r="E1440">
            <v>41365</v>
          </cell>
          <cell r="F1440">
            <v>7143368</v>
          </cell>
          <cell r="G1440" t="str">
            <v>DWI PURNOMO</v>
          </cell>
          <cell r="H1440" t="str">
            <v>C</v>
          </cell>
          <cell r="I1440" t="str">
            <v>L</v>
          </cell>
          <cell r="O1440" t="str">
            <v>Jl. TamanToram II 002/010 Kel. Tegal Alur Kec. Kalideres</v>
          </cell>
          <cell r="Q1440" t="str">
            <v>Menikah</v>
          </cell>
        </row>
        <row r="1441">
          <cell r="A1441" t="str">
            <v>JAKADARA</v>
          </cell>
          <cell r="B1441" t="str">
            <v>ME - P</v>
          </cell>
          <cell r="D1441" t="str">
            <v>PAX &amp; BAG W/B CREW B</v>
          </cell>
          <cell r="E1441">
            <v>40817</v>
          </cell>
          <cell r="F1441">
            <v>7143362</v>
          </cell>
          <cell r="G1441" t="str">
            <v>KUSUMA HADI SAPUTRA</v>
          </cell>
          <cell r="H1441" t="str">
            <v>C</v>
          </cell>
          <cell r="I1441" t="str">
            <v>L</v>
          </cell>
          <cell r="J1441" t="str">
            <v>Tangerang, 10 OKTOBER 1985</v>
          </cell>
          <cell r="O1441" t="str">
            <v>Kp. Besar RT/RW 006/006 Kel. Kp. Besar Kec. Teluknaga</v>
          </cell>
          <cell r="Q1441" t="str">
            <v>Menikah</v>
          </cell>
        </row>
        <row r="1442">
          <cell r="A1442" t="str">
            <v>JAKADARA</v>
          </cell>
          <cell r="B1442" t="str">
            <v>ME - P</v>
          </cell>
          <cell r="D1442" t="str">
            <v>PAX &amp; BAG W/B CREW B</v>
          </cell>
          <cell r="E1442">
            <v>41534</v>
          </cell>
          <cell r="F1442">
            <v>7143366</v>
          </cell>
          <cell r="G1442" t="str">
            <v>ALI MURSID</v>
          </cell>
          <cell r="H1442" t="str">
            <v>C</v>
          </cell>
          <cell r="I1442" t="str">
            <v>L</v>
          </cell>
          <cell r="S1442" t="str">
            <v>PENGGANTI</v>
          </cell>
        </row>
        <row r="1443">
          <cell r="A1443" t="str">
            <v>JAKADARA</v>
          </cell>
          <cell r="B1443" t="str">
            <v>ME - P</v>
          </cell>
          <cell r="D1443" t="str">
            <v>PAX &amp; BAG W/B CREW B</v>
          </cell>
          <cell r="E1443">
            <v>40961</v>
          </cell>
          <cell r="F1443">
            <v>7143357</v>
          </cell>
          <cell r="G1443" t="str">
            <v>DIDI AGUSTIAWAN</v>
          </cell>
          <cell r="H1443" t="str">
            <v>C</v>
          </cell>
          <cell r="I1443" t="str">
            <v>L</v>
          </cell>
          <cell r="J1443" t="str">
            <v>Jakarta, 6/4/1984</v>
          </cell>
          <cell r="O1443" t="str">
            <v>Jl.Gandeng No.26 Rt.009/007 Kel.Sungai Bambu Kec.Tanjung Priok</v>
          </cell>
          <cell r="P1443" t="str">
            <v>081380892454</v>
          </cell>
          <cell r="Q1443" t="str">
            <v>Menikah</v>
          </cell>
          <cell r="R1443" t="str">
            <v>SMA</v>
          </cell>
        </row>
        <row r="1444">
          <cell r="A1444" t="str">
            <v>JAKADARA</v>
          </cell>
          <cell r="B1444" t="str">
            <v>ME - P</v>
          </cell>
          <cell r="D1444" t="str">
            <v>PAX &amp; BAG W/B CREW B</v>
          </cell>
          <cell r="E1444">
            <v>40835</v>
          </cell>
          <cell r="F1444">
            <v>7143364</v>
          </cell>
          <cell r="G1444" t="str">
            <v xml:space="preserve">UDIN </v>
          </cell>
          <cell r="H1444" t="str">
            <v>C</v>
          </cell>
          <cell r="I1444" t="str">
            <v>L</v>
          </cell>
          <cell r="J1444" t="str">
            <v>Tangerang, 05 OKTOBER 1985</v>
          </cell>
          <cell r="O1444" t="str">
            <v>Kp.Gondang Rt 005/013 Kel. Kalideres</v>
          </cell>
          <cell r="P1444" t="str">
            <v>02197256082</v>
          </cell>
          <cell r="Q1444" t="str">
            <v>Menikah</v>
          </cell>
        </row>
        <row r="1445">
          <cell r="A1445" t="str">
            <v>JAKADARA</v>
          </cell>
          <cell r="B1445" t="str">
            <v>ME - P</v>
          </cell>
          <cell r="D1445" t="str">
            <v>PAX &amp; BAG W/B CREW B</v>
          </cell>
          <cell r="E1445">
            <v>41249</v>
          </cell>
          <cell r="F1445">
            <v>7143370</v>
          </cell>
          <cell r="G1445" t="str">
            <v>IAN HIDAYAT</v>
          </cell>
          <cell r="H1445" t="str">
            <v>C</v>
          </cell>
          <cell r="I1445" t="str">
            <v>L</v>
          </cell>
          <cell r="J1445" t="str">
            <v>Tangerang, 11/29/1989</v>
          </cell>
          <cell r="K1445" t="str">
            <v>BTT</v>
          </cell>
          <cell r="O1445" t="str">
            <v>Keroncong Permai Blok.EB.21 No.6 Rt.02/03 Periuk Tangerang</v>
          </cell>
          <cell r="P1445" t="str">
            <v>089670800851</v>
          </cell>
          <cell r="Q1445" t="str">
            <v>Single</v>
          </cell>
        </row>
        <row r="1446">
          <cell r="A1446" t="str">
            <v>JAKADARA</v>
          </cell>
          <cell r="B1446" t="str">
            <v>ME - P</v>
          </cell>
          <cell r="D1446" t="str">
            <v>PAX &amp; BAG W/B CREW B</v>
          </cell>
          <cell r="E1446">
            <v>40422</v>
          </cell>
          <cell r="F1446">
            <v>7143094</v>
          </cell>
          <cell r="G1446" t="str">
            <v>R. ARA MUTIARA</v>
          </cell>
          <cell r="H1446" t="str">
            <v>D</v>
          </cell>
          <cell r="I1446" t="str">
            <v>L</v>
          </cell>
          <cell r="J1446" t="str">
            <v>Tangerang, 11/11/ 1980</v>
          </cell>
        </row>
        <row r="1447">
          <cell r="A1447" t="str">
            <v>JAKADARA</v>
          </cell>
          <cell r="B1447" t="str">
            <v>ME - P</v>
          </cell>
          <cell r="D1447" t="str">
            <v>PAX &amp; BAG W/B CREW B</v>
          </cell>
          <cell r="E1447">
            <v>40928</v>
          </cell>
          <cell r="F1447">
            <v>7143349</v>
          </cell>
          <cell r="G1447" t="str">
            <v>BAMBANG TRI HANDOKO</v>
          </cell>
          <cell r="H1447" t="str">
            <v>C</v>
          </cell>
          <cell r="I1447" t="str">
            <v>L</v>
          </cell>
          <cell r="J1447" t="str">
            <v>Tangerang, 24 JULI 1982</v>
          </cell>
          <cell r="O1447" t="str">
            <v>Kp.Pisangan Rt.006/002 Kel.Kayu Agung Kec.Sepatan</v>
          </cell>
          <cell r="P1447" t="str">
            <v>085692570704</v>
          </cell>
          <cell r="Q1447" t="str">
            <v>Menikah</v>
          </cell>
        </row>
        <row r="1448">
          <cell r="A1448" t="str">
            <v>JAKADARA</v>
          </cell>
          <cell r="B1448" t="str">
            <v>ME - P</v>
          </cell>
          <cell r="D1448" t="str">
            <v>PAX &amp; BAG W/B CREW B</v>
          </cell>
          <cell r="E1448">
            <v>41634</v>
          </cell>
          <cell r="F1448">
            <v>7143429</v>
          </cell>
          <cell r="G1448" t="str">
            <v>ANGGA SAPUTRA</v>
          </cell>
          <cell r="H1448" t="str">
            <v>C</v>
          </cell>
          <cell r="I1448" t="str">
            <v>L</v>
          </cell>
        </row>
        <row r="1449">
          <cell r="A1449" t="str">
            <v>JAKADARA</v>
          </cell>
          <cell r="B1449" t="str">
            <v>ME - P</v>
          </cell>
          <cell r="D1449" t="str">
            <v>PAX &amp; BAG W/B CREW B</v>
          </cell>
          <cell r="E1449">
            <v>40203</v>
          </cell>
          <cell r="F1449">
            <v>7143088</v>
          </cell>
          <cell r="G1449" t="str">
            <v>IBNU MAUQILAL ABI</v>
          </cell>
          <cell r="H1449" t="str">
            <v>C</v>
          </cell>
          <cell r="I1449" t="str">
            <v>L</v>
          </cell>
          <cell r="J1449" t="str">
            <v>Tangerang,20 Mei 1985</v>
          </cell>
        </row>
        <row r="1450">
          <cell r="A1450" t="str">
            <v>JAKADARA</v>
          </cell>
          <cell r="B1450" t="str">
            <v>ME - P</v>
          </cell>
          <cell r="D1450" t="str">
            <v>PAX &amp; BAG W/B CREW B</v>
          </cell>
          <cell r="E1450">
            <v>41122</v>
          </cell>
          <cell r="F1450">
            <v>7123098</v>
          </cell>
          <cell r="G1450" t="str">
            <v>CHEPUDIN</v>
          </cell>
          <cell r="H1450" t="str">
            <v>C</v>
          </cell>
          <cell r="I1450" t="str">
            <v>L</v>
          </cell>
          <cell r="J1450" t="str">
            <v>Tangerang,17/12/1982</v>
          </cell>
        </row>
        <row r="1451">
          <cell r="A1451" t="str">
            <v>JAKADARA</v>
          </cell>
          <cell r="B1451" t="str">
            <v>ME - P</v>
          </cell>
          <cell r="D1451" t="str">
            <v>PAX &amp; BAG W/B CREW C</v>
          </cell>
          <cell r="E1451">
            <v>40817</v>
          </cell>
          <cell r="F1451">
            <v>7143377</v>
          </cell>
          <cell r="G1451" t="str">
            <v xml:space="preserve">IWAN CHANDRA HADINATA </v>
          </cell>
          <cell r="H1451" t="str">
            <v>E</v>
          </cell>
          <cell r="I1451" t="str">
            <v>L</v>
          </cell>
          <cell r="J1451" t="str">
            <v>Jakarta, 25/04/1980</v>
          </cell>
          <cell r="O1451" t="str">
            <v>Adi Sucipto RT/RW 002/010 Kel. Blendung Kec. Benda</v>
          </cell>
          <cell r="P1451" t="str">
            <v>085282839202</v>
          </cell>
          <cell r="Q1451" t="str">
            <v>Menikah</v>
          </cell>
        </row>
        <row r="1452">
          <cell r="A1452" t="str">
            <v>JAKADARA</v>
          </cell>
          <cell r="B1452" t="str">
            <v>ME - P</v>
          </cell>
          <cell r="D1452" t="str">
            <v>PAX &amp; BAG W/B CREW C</v>
          </cell>
          <cell r="E1452">
            <v>40878</v>
          </cell>
          <cell r="F1452">
            <v>7143381</v>
          </cell>
          <cell r="G1452" t="str">
            <v>RENGGA ADITYA P</v>
          </cell>
          <cell r="H1452" t="str">
            <v>C</v>
          </cell>
          <cell r="I1452" t="str">
            <v>L</v>
          </cell>
          <cell r="J1452" t="str">
            <v>Jakarta, 17 APRIL 1988</v>
          </cell>
          <cell r="K1452" t="str">
            <v>APRON SAFETY REG</v>
          </cell>
          <cell r="O1452" t="str">
            <v>Kp. Jembatan RT/RW 012/001 Kel. Penggilingan Kec. Cakung</v>
          </cell>
          <cell r="P1452" t="str">
            <v>085780308566</v>
          </cell>
          <cell r="Q1452" t="str">
            <v>SINGLE</v>
          </cell>
        </row>
        <row r="1453">
          <cell r="A1453" t="str">
            <v>JAKADARA</v>
          </cell>
          <cell r="B1453" t="str">
            <v>ME - P</v>
          </cell>
          <cell r="D1453" t="str">
            <v>PAX &amp; BAG W/B CREW C</v>
          </cell>
          <cell r="E1453">
            <v>40817</v>
          </cell>
          <cell r="F1453">
            <v>7143385</v>
          </cell>
          <cell r="G1453" t="str">
            <v xml:space="preserve">YUOAN ISWANDI </v>
          </cell>
          <cell r="H1453" t="str">
            <v>C</v>
          </cell>
          <cell r="I1453" t="str">
            <v>L</v>
          </cell>
          <cell r="J1453" t="str">
            <v>Jakarta, 06/06/1977</v>
          </cell>
          <cell r="K1453" t="str">
            <v>APRON SAFETY REG</v>
          </cell>
          <cell r="O1453" t="str">
            <v>Kebon Pala RT/RW 003/010 No. 4 Kec. Makasar</v>
          </cell>
          <cell r="P1453" t="str">
            <v>085781919805</v>
          </cell>
          <cell r="Q1453" t="str">
            <v>Menikah</v>
          </cell>
        </row>
        <row r="1454">
          <cell r="A1454" t="str">
            <v>JAKADARA</v>
          </cell>
          <cell r="B1454" t="str">
            <v>ME - P</v>
          </cell>
          <cell r="D1454" t="str">
            <v>PAX &amp; BAG W/B CREW C</v>
          </cell>
          <cell r="E1454">
            <v>40817</v>
          </cell>
          <cell r="F1454">
            <v>7143380</v>
          </cell>
          <cell r="G1454" t="str">
            <v xml:space="preserve">NURJAYA </v>
          </cell>
          <cell r="H1454" t="str">
            <v>D</v>
          </cell>
          <cell r="I1454" t="str">
            <v>L</v>
          </cell>
          <cell r="J1454" t="str">
            <v>Tangerang, 17/06/1980</v>
          </cell>
          <cell r="O1454" t="str">
            <v>Kp. Rawa Burung Ds. Rawa Burung RT/RW 005/002 Kec. Kosambi</v>
          </cell>
          <cell r="P1454" t="str">
            <v>02192288850</v>
          </cell>
          <cell r="Q1454" t="str">
            <v>Menikah</v>
          </cell>
          <cell r="R1454" t="str">
            <v>SMK</v>
          </cell>
        </row>
        <row r="1455">
          <cell r="A1455" t="str">
            <v>JAKADARA</v>
          </cell>
          <cell r="B1455" t="str">
            <v>ME - P</v>
          </cell>
          <cell r="C1455" t="str">
            <v>PAX &amp; BAG W/B CREW C</v>
          </cell>
          <cell r="D1455" t="str">
            <v>PAX &amp; BAG W/B CREW C</v>
          </cell>
          <cell r="E1455">
            <v>40817</v>
          </cell>
          <cell r="F1455">
            <v>7143373</v>
          </cell>
          <cell r="G1455" t="str">
            <v xml:space="preserve">ACHMADIN </v>
          </cell>
          <cell r="H1455" t="str">
            <v>C</v>
          </cell>
          <cell r="I1455" t="str">
            <v>L</v>
          </cell>
          <cell r="J1455" t="str">
            <v>Purworejo, 27/061982</v>
          </cell>
          <cell r="K1455" t="str">
            <v>APRON SAFETY REG, HUMAN FACTOR</v>
          </cell>
          <cell r="O1455" t="str">
            <v>Jl.KH.Moh.Rais Poncol Rt.006/008 Kamal,Kalideres</v>
          </cell>
          <cell r="Q1455" t="str">
            <v>SINGLE</v>
          </cell>
        </row>
        <row r="1456">
          <cell r="A1456" t="str">
            <v>JAKADARA</v>
          </cell>
          <cell r="B1456" t="str">
            <v>ME - P</v>
          </cell>
          <cell r="D1456" t="str">
            <v>PAX &amp; BAG W/B CREW C</v>
          </cell>
          <cell r="E1456">
            <v>40817</v>
          </cell>
          <cell r="F1456">
            <v>7143415</v>
          </cell>
          <cell r="G1456" t="str">
            <v>RIZKI</v>
          </cell>
          <cell r="H1456" t="str">
            <v>C</v>
          </cell>
          <cell r="I1456" t="str">
            <v>L</v>
          </cell>
          <cell r="J1456" t="str">
            <v>Jakarta, 17/06/1984</v>
          </cell>
          <cell r="K1456" t="str">
            <v>APRON SAFETY REG</v>
          </cell>
          <cell r="O1456" t="str">
            <v>Jl.Peta Barat Rt.006/008 Kel.Pegadungan Kec.Kalideres</v>
          </cell>
          <cell r="P1456" t="str">
            <v>02191542966</v>
          </cell>
          <cell r="Q1456" t="str">
            <v>Single</v>
          </cell>
        </row>
        <row r="1457">
          <cell r="A1457" t="str">
            <v>JAKADARA</v>
          </cell>
          <cell r="B1457" t="str">
            <v>ME - P</v>
          </cell>
          <cell r="D1457" t="str">
            <v>PAX &amp; BAG W/B CREW C</v>
          </cell>
          <cell r="E1457">
            <v>41249</v>
          </cell>
          <cell r="F1457">
            <v>7143387</v>
          </cell>
          <cell r="G1457" t="str">
            <v>IVAN HADI SAPUTRA</v>
          </cell>
          <cell r="H1457" t="str">
            <v>C</v>
          </cell>
          <cell r="I1457" t="str">
            <v>L</v>
          </cell>
          <cell r="J1457" t="str">
            <v>Tangerang, 5/13/1990</v>
          </cell>
          <cell r="K1457" t="str">
            <v>BTT</v>
          </cell>
          <cell r="P1457" t="str">
            <v>087826269666</v>
          </cell>
          <cell r="Q1457" t="str">
            <v>SINGLE</v>
          </cell>
        </row>
        <row r="1458">
          <cell r="A1458" t="str">
            <v>JAKADARA</v>
          </cell>
          <cell r="B1458" t="str">
            <v>ME - P</v>
          </cell>
          <cell r="D1458" t="str">
            <v>PAX &amp; BAG W/B CREW C</v>
          </cell>
          <cell r="E1458">
            <v>41647</v>
          </cell>
          <cell r="F1458">
            <v>7143438</v>
          </cell>
          <cell r="G1458" t="str">
            <v>EQI FAHRUDIN</v>
          </cell>
          <cell r="H1458" t="str">
            <v>C</v>
          </cell>
          <cell r="I1458" t="str">
            <v>L</v>
          </cell>
          <cell r="S1458" t="str">
            <v>PENAMBAHAN</v>
          </cell>
        </row>
        <row r="1459">
          <cell r="A1459" t="str">
            <v>JAKADARA</v>
          </cell>
          <cell r="B1459" t="str">
            <v>ME - P</v>
          </cell>
          <cell r="D1459" t="str">
            <v>PAX &amp; BAG W/B CREW C</v>
          </cell>
          <cell r="E1459">
            <v>41761</v>
          </cell>
          <cell r="F1459">
            <v>7143458</v>
          </cell>
          <cell r="G1459" t="str">
            <v>ARDI .P</v>
          </cell>
          <cell r="H1459" t="str">
            <v>C</v>
          </cell>
          <cell r="I1459" t="str">
            <v>L</v>
          </cell>
          <cell r="S1459" t="str">
            <v>PENGGANTI</v>
          </cell>
        </row>
        <row r="1460">
          <cell r="A1460" t="str">
            <v>JAKADARA</v>
          </cell>
          <cell r="B1460" t="str">
            <v>ME - P</v>
          </cell>
          <cell r="D1460" t="str">
            <v>PAX &amp; BAG W/B CREW C</v>
          </cell>
          <cell r="E1460">
            <v>41277</v>
          </cell>
          <cell r="F1460">
            <v>7143388</v>
          </cell>
          <cell r="G1460" t="str">
            <v>KANTHI PANGESTU</v>
          </cell>
          <cell r="H1460" t="str">
            <v>C</v>
          </cell>
          <cell r="I1460" t="str">
            <v>L</v>
          </cell>
          <cell r="J1460" t="str">
            <v>Tangerang, 1 May 1994</v>
          </cell>
          <cell r="Q1460" t="str">
            <v>SINGLE</v>
          </cell>
        </row>
        <row r="1461">
          <cell r="A1461" t="str">
            <v>JAKADARA</v>
          </cell>
          <cell r="B1461" t="str">
            <v>ME - P</v>
          </cell>
          <cell r="D1461" t="str">
            <v>PAX &amp; BAG W/B CREW C</v>
          </cell>
          <cell r="E1461">
            <v>40817</v>
          </cell>
          <cell r="F1461">
            <v>7143375</v>
          </cell>
          <cell r="G1461" t="str">
            <v xml:space="preserve">FERRY IRMANSYAH </v>
          </cell>
          <cell r="H1461" t="str">
            <v>C</v>
          </cell>
          <cell r="I1461" t="str">
            <v>L</v>
          </cell>
          <cell r="J1461" t="str">
            <v>Jakarta, 08/02/1987</v>
          </cell>
          <cell r="K1461" t="str">
            <v>APRON SAFETY REG, HUMAN FACTOR</v>
          </cell>
          <cell r="O1461" t="str">
            <v>Cipondoh Makmur Blok K7 No. 21 RT/RW 002/007 Cipondoh Kota Tangerang</v>
          </cell>
          <cell r="Q1461" t="str">
            <v>SINGLE</v>
          </cell>
        </row>
        <row r="1462">
          <cell r="A1462" t="str">
            <v>JAKADARA</v>
          </cell>
          <cell r="B1462" t="str">
            <v>ME - P</v>
          </cell>
          <cell r="D1462" t="str">
            <v>PAX &amp; BAG W/B CREW C</v>
          </cell>
          <cell r="E1462">
            <v>41761</v>
          </cell>
          <cell r="F1462">
            <v>7143454</v>
          </cell>
          <cell r="G1462" t="str">
            <v>HANIF MOHAN</v>
          </cell>
          <cell r="H1462" t="str">
            <v>C</v>
          </cell>
          <cell r="I1462" t="str">
            <v>L</v>
          </cell>
          <cell r="S1462" t="str">
            <v>PENGGANTI</v>
          </cell>
        </row>
        <row r="1463">
          <cell r="A1463" t="str">
            <v>JAKADARA</v>
          </cell>
          <cell r="B1463" t="str">
            <v>ME - P</v>
          </cell>
          <cell r="D1463" t="str">
            <v>PAX &amp; BAG W/B CREW C</v>
          </cell>
          <cell r="E1463">
            <v>41564</v>
          </cell>
          <cell r="F1463">
            <v>7143315</v>
          </cell>
          <cell r="G1463" t="str">
            <v>ARIEF SEPTAWAN</v>
          </cell>
          <cell r="H1463" t="str">
            <v>C</v>
          </cell>
          <cell r="I1463" t="str">
            <v>L</v>
          </cell>
          <cell r="S1463" t="str">
            <v>PENGGANTI</v>
          </cell>
        </row>
        <row r="1464">
          <cell r="A1464" t="str">
            <v>JAKADARA</v>
          </cell>
          <cell r="B1464" t="str">
            <v>ME - P</v>
          </cell>
          <cell r="D1464" t="str">
            <v>PAX &amp; BAG W/B CREW C</v>
          </cell>
          <cell r="E1464">
            <v>41122</v>
          </cell>
          <cell r="F1464">
            <v>7143061</v>
          </cell>
          <cell r="G1464" t="str">
            <v>SUTISNO</v>
          </cell>
          <cell r="H1464" t="str">
            <v>C</v>
          </cell>
          <cell r="I1464" t="str">
            <v>L</v>
          </cell>
          <cell r="J1464" t="str">
            <v>Cirebon,30/04/1979</v>
          </cell>
        </row>
        <row r="1465">
          <cell r="A1465" t="str">
            <v>JAKADARA</v>
          </cell>
          <cell r="B1465" t="str">
            <v>ME - P</v>
          </cell>
          <cell r="C1465" t="str">
            <v xml:space="preserve">PAX &amp; BAG W/B CREW D </v>
          </cell>
          <cell r="D1465" t="str">
            <v>GL PAX &amp; BAG W/B CREW D</v>
          </cell>
          <cell r="E1465">
            <v>40817</v>
          </cell>
          <cell r="F1465">
            <v>7143351</v>
          </cell>
          <cell r="G1465" t="str">
            <v>MANAHAN SILALAHI</v>
          </cell>
          <cell r="H1465" t="str">
            <v>GL</v>
          </cell>
          <cell r="I1465" t="str">
            <v>L</v>
          </cell>
          <cell r="J1465" t="str">
            <v>Sidomulio, 23 APRIL 1973</v>
          </cell>
          <cell r="O1465" t="str">
            <v>Gg. Waru Kp. Bulak Teko RT/RW 003/011 Kel. Kalideres Kec. Kalideres</v>
          </cell>
          <cell r="Q1465" t="str">
            <v>Menikah</v>
          </cell>
        </row>
        <row r="1466">
          <cell r="A1466" t="str">
            <v>JAKADARA</v>
          </cell>
          <cell r="B1466" t="str">
            <v>ME - P</v>
          </cell>
          <cell r="D1466" t="str">
            <v>PAX &amp; BAG W/B CREW D</v>
          </cell>
          <cell r="E1466">
            <v>40817</v>
          </cell>
          <cell r="F1466">
            <v>7143395</v>
          </cell>
          <cell r="G1466" t="str">
            <v xml:space="preserve">BAYU SANJAYA </v>
          </cell>
          <cell r="H1466" t="str">
            <v>D</v>
          </cell>
          <cell r="I1466" t="str">
            <v>L</v>
          </cell>
          <cell r="J1466" t="str">
            <v>Jakarta, 10/08/1986</v>
          </cell>
          <cell r="O1466" t="str">
            <v>Jl. Raya Sungai Bambu RT/RW 003/006 Kel. Sungai Bambu Kec. Tanjung Priok</v>
          </cell>
          <cell r="Q1466" t="str">
            <v>SINGLE</v>
          </cell>
        </row>
        <row r="1467">
          <cell r="A1467" t="str">
            <v>JAKADARA</v>
          </cell>
          <cell r="B1467" t="str">
            <v>ME - P</v>
          </cell>
          <cell r="D1467" t="str">
            <v>PAX &amp; BAG W/B CREW D</v>
          </cell>
          <cell r="E1467">
            <v>40817</v>
          </cell>
          <cell r="F1467">
            <v>7143397</v>
          </cell>
          <cell r="G1467" t="str">
            <v>HERLAMBANG SIGIT</v>
          </cell>
          <cell r="H1467" t="str">
            <v>E</v>
          </cell>
          <cell r="I1467" t="str">
            <v>L</v>
          </cell>
          <cell r="J1467" t="str">
            <v>Jakarta, 08/09/1972</v>
          </cell>
          <cell r="O1467" t="str">
            <v>Gambang II No. 200 Komplek TNI-AL Pondok Benda RT/RW 004/007 Kel. Jati Rasa Kec. Jati Asih</v>
          </cell>
          <cell r="P1467" t="str">
            <v>08176482263</v>
          </cell>
          <cell r="Q1467" t="str">
            <v>Menikah</v>
          </cell>
        </row>
        <row r="1468">
          <cell r="A1468" t="str">
            <v>JAKADARA</v>
          </cell>
          <cell r="B1468" t="str">
            <v>ME - P</v>
          </cell>
          <cell r="D1468" t="str">
            <v>PAX &amp; BAG W/B CREW D</v>
          </cell>
          <cell r="E1468">
            <v>40817</v>
          </cell>
          <cell r="F1468">
            <v>7143406</v>
          </cell>
          <cell r="G1468" t="str">
            <v xml:space="preserve">SAHAB JUNAEDI </v>
          </cell>
          <cell r="H1468" t="str">
            <v>E</v>
          </cell>
          <cell r="I1468" t="str">
            <v>L</v>
          </cell>
          <cell r="J1468" t="str">
            <v>Tangerang, 01 JANUARI 1977</v>
          </cell>
          <cell r="O1468" t="str">
            <v>Kp. Wates RT/RW 001/011 Kel. Kp. Melayu Timur Kec. Teluk Naga</v>
          </cell>
          <cell r="P1468" t="str">
            <v>02190274188</v>
          </cell>
          <cell r="Q1468" t="str">
            <v>Menikah</v>
          </cell>
          <cell r="R1468" t="str">
            <v>STM</v>
          </cell>
        </row>
        <row r="1469">
          <cell r="A1469" t="str">
            <v>JAKADARA</v>
          </cell>
          <cell r="B1469" t="str">
            <v>ME - P</v>
          </cell>
          <cell r="D1469" t="str">
            <v>PAX &amp; BAG W/B CREW D</v>
          </cell>
          <cell r="E1469">
            <v>40817</v>
          </cell>
          <cell r="F1469">
            <v>7143342</v>
          </cell>
          <cell r="G1469" t="str">
            <v xml:space="preserve">MUHAMAD RICO IBRAHIM </v>
          </cell>
          <cell r="H1469" t="str">
            <v>C</v>
          </cell>
          <cell r="I1469" t="str">
            <v>L</v>
          </cell>
          <cell r="J1469" t="str">
            <v>Jakarta, 05 MEI 1984</v>
          </cell>
          <cell r="O1469" t="str">
            <v>Jl.Mangga Besar IV-P/51-F Rt.006/004 Kel.Taman Sari Kec.Taman Sari</v>
          </cell>
          <cell r="P1469" t="str">
            <v>02198636342</v>
          </cell>
          <cell r="Q1469" t="str">
            <v>Menikah</v>
          </cell>
          <cell r="R1469" t="str">
            <v>SMK</v>
          </cell>
        </row>
        <row r="1470">
          <cell r="A1470" t="str">
            <v>JAKADARA</v>
          </cell>
          <cell r="B1470" t="str">
            <v>ME - P</v>
          </cell>
          <cell r="D1470" t="str">
            <v>PAX &amp; BAG W/B CREW D</v>
          </cell>
          <cell r="E1470">
            <v>41550</v>
          </cell>
          <cell r="F1470">
            <v>7143308</v>
          </cell>
          <cell r="G1470" t="str">
            <v>REZA PALITO SATI</v>
          </cell>
          <cell r="H1470" t="str">
            <v>C</v>
          </cell>
          <cell r="I1470" t="str">
            <v>L</v>
          </cell>
          <cell r="S1470" t="str">
            <v>PENAMBAHAN</v>
          </cell>
        </row>
        <row r="1471">
          <cell r="A1471" t="str">
            <v>JAKADARA</v>
          </cell>
          <cell r="B1471" t="str">
            <v>ME - P</v>
          </cell>
          <cell r="D1471" t="str">
            <v>PAX &amp; BAG W/B CREW D</v>
          </cell>
          <cell r="E1471">
            <v>40961</v>
          </cell>
          <cell r="F1471">
            <v>7143401</v>
          </cell>
          <cell r="G1471" t="str">
            <v>MUHAMMAD JUBAIDI</v>
          </cell>
          <cell r="H1471" t="str">
            <v>C</v>
          </cell>
          <cell r="I1471" t="str">
            <v>L</v>
          </cell>
          <cell r="J1471" t="str">
            <v>Tangerang, 15 OKTOBER 1992</v>
          </cell>
          <cell r="O1471" t="str">
            <v>Jl.Kp Jati Baru Rt.001/007 Kel.Benda Kec.Benda</v>
          </cell>
          <cell r="P1471" t="str">
            <v>085782087201</v>
          </cell>
        </row>
        <row r="1472">
          <cell r="A1472" t="str">
            <v>JAKADARA</v>
          </cell>
          <cell r="B1472" t="str">
            <v>ME - P</v>
          </cell>
          <cell r="D1472" t="str">
            <v>PAX &amp; BAG W/B CREW D</v>
          </cell>
          <cell r="E1472">
            <v>40878</v>
          </cell>
          <cell r="F1472">
            <v>7143402</v>
          </cell>
          <cell r="G1472" t="str">
            <v xml:space="preserve">NURHASAN </v>
          </cell>
          <cell r="H1472" t="str">
            <v>C</v>
          </cell>
          <cell r="I1472" t="str">
            <v>L</v>
          </cell>
          <cell r="J1472" t="str">
            <v>Tangerang, 05 JANUARI 1985</v>
          </cell>
          <cell r="O1472" t="str">
            <v>Kp.Laksana Rt.001/002 Kel.Laksana Kec.Pakuhaji</v>
          </cell>
          <cell r="P1472" t="str">
            <v>083896420780</v>
          </cell>
          <cell r="Q1472" t="str">
            <v>SINGLE</v>
          </cell>
        </row>
        <row r="1473">
          <cell r="A1473" t="str">
            <v>JAKADARA</v>
          </cell>
          <cell r="B1473" t="str">
            <v>ME - P</v>
          </cell>
          <cell r="D1473" t="str">
            <v>PAX &amp; BAG W/B CREW D</v>
          </cell>
          <cell r="E1473">
            <v>41009</v>
          </cell>
          <cell r="F1473">
            <v>7143391</v>
          </cell>
          <cell r="G1473" t="str">
            <v>AGUS SUSILO</v>
          </cell>
          <cell r="H1473" t="str">
            <v>C</v>
          </cell>
          <cell r="I1473" t="str">
            <v>L</v>
          </cell>
          <cell r="J1473" t="str">
            <v>Jakarta, 08 AGUSTUS 1983</v>
          </cell>
          <cell r="O1473" t="str">
            <v>Jl. Kerja Bakti VII No.19 RT/RW 001/007 Kel. Makasar Kec. Makasar</v>
          </cell>
          <cell r="P1473" t="str">
            <v>085780390799</v>
          </cell>
          <cell r="Q1473" t="str">
            <v>SINGLE</v>
          </cell>
        </row>
        <row r="1474">
          <cell r="A1474" t="str">
            <v>JAKADARA</v>
          </cell>
          <cell r="B1474" t="str">
            <v>ME - P</v>
          </cell>
          <cell r="D1474" t="str">
            <v>PAX &amp; BAG W/B CREW D</v>
          </cell>
          <cell r="E1474">
            <v>41365</v>
          </cell>
          <cell r="F1474">
            <v>7143408</v>
          </cell>
          <cell r="G1474" t="str">
            <v>ABDURROHMAN</v>
          </cell>
          <cell r="H1474" t="str">
            <v>C</v>
          </cell>
          <cell r="I1474" t="str">
            <v>L</v>
          </cell>
          <cell r="O1474" t="str">
            <v>Cempaka Putih Barat No.12F RT/RW 003/011 Kel. Cempaka Putih Barat Kec. Cempaka Putih</v>
          </cell>
          <cell r="P1474" t="str">
            <v> 021-91458176</v>
          </cell>
          <cell r="Q1474" t="str">
            <v>Menikah</v>
          </cell>
        </row>
        <row r="1475">
          <cell r="A1475" t="str">
            <v>JAKADARA</v>
          </cell>
          <cell r="B1475" t="str">
            <v>ME - P</v>
          </cell>
          <cell r="D1475" t="str">
            <v>PAX &amp; BAG W/B CREW D</v>
          </cell>
          <cell r="E1475">
            <v>41365</v>
          </cell>
          <cell r="F1475">
            <v>7143409</v>
          </cell>
          <cell r="G1475" t="str">
            <v>RIRI SAHRIB</v>
          </cell>
          <cell r="H1475" t="str">
            <v>C</v>
          </cell>
          <cell r="I1475" t="str">
            <v>L</v>
          </cell>
          <cell r="O1475" t="str">
            <v>Pasar Baru T/RW 005/004 Kel. Pasar Baru Kec. Karawaci</v>
          </cell>
          <cell r="P1475" t="str">
            <v> 087878904148</v>
          </cell>
          <cell r="Q1475" t="str">
            <v>Menikah</v>
          </cell>
        </row>
        <row r="1476">
          <cell r="A1476" t="str">
            <v>JAKADARA</v>
          </cell>
          <cell r="B1476" t="str">
            <v>ME - P</v>
          </cell>
          <cell r="C1476" t="str">
            <v xml:space="preserve">PAX &amp; BAG W/B CREW D </v>
          </cell>
          <cell r="D1476" t="str">
            <v>PAX &amp; BAG W/B CREW D</v>
          </cell>
          <cell r="E1476">
            <v>40817</v>
          </cell>
          <cell r="F1476">
            <v>7143390</v>
          </cell>
          <cell r="G1476" t="str">
            <v>AAN ANSORI</v>
          </cell>
          <cell r="H1476" t="str">
            <v>D</v>
          </cell>
          <cell r="I1476" t="str">
            <v>L</v>
          </cell>
          <cell r="J1476" t="str">
            <v>Tangerang, 22/05/1983</v>
          </cell>
          <cell r="O1476" t="str">
            <v>H.Sarma Parigi Pondok Aren Rt.004/007</v>
          </cell>
          <cell r="Q1476" t="str">
            <v>Menikah</v>
          </cell>
        </row>
        <row r="1477">
          <cell r="A1477" t="str">
            <v>JAKADARA</v>
          </cell>
          <cell r="B1477" t="str">
            <v>ME - P</v>
          </cell>
          <cell r="D1477" t="str">
            <v>PAX &amp; BAG W/B CREW D</v>
          </cell>
          <cell r="E1477">
            <v>41009</v>
          </cell>
          <cell r="F1477">
            <v>7143345</v>
          </cell>
          <cell r="G1477" t="str">
            <v>RIWI HIDAYAT</v>
          </cell>
          <cell r="H1477" t="str">
            <v>C</v>
          </cell>
          <cell r="I1477" t="str">
            <v>L</v>
          </cell>
          <cell r="J1477" t="str">
            <v>Jakarta, 08 MEI 1986</v>
          </cell>
          <cell r="O1477" t="str">
            <v>Jl. Angke Barat RT/RW 011/001 Kel. Angke Kec. Tambora</v>
          </cell>
          <cell r="P1477" t="str">
            <v>02191460680</v>
          </cell>
          <cell r="Q1477" t="str">
            <v>Single</v>
          </cell>
        </row>
        <row r="1478">
          <cell r="A1478" t="str">
            <v>JAKADARA</v>
          </cell>
          <cell r="B1478" t="str">
            <v>ME - P</v>
          </cell>
          <cell r="D1478" t="str">
            <v>PAX &amp; BAG W/B CREW D</v>
          </cell>
          <cell r="E1478">
            <v>40817</v>
          </cell>
          <cell r="F1478">
            <v>7143337</v>
          </cell>
          <cell r="G1478" t="str">
            <v>HERU PRASETYO</v>
          </cell>
          <cell r="H1478" t="str">
            <v>C</v>
          </cell>
          <cell r="I1478" t="str">
            <v>L</v>
          </cell>
          <cell r="J1478" t="str">
            <v>Jakarta, 02 OKTOBER 1987</v>
          </cell>
          <cell r="O1478" t="str">
            <v>Jl.Dadap VIII No.207 Rt.003/008 Kel.Periuk Jaya Kec.Periuk</v>
          </cell>
          <cell r="P1478" t="str">
            <v>089654506410</v>
          </cell>
          <cell r="Q1478" t="str">
            <v>Menikah</v>
          </cell>
        </row>
        <row r="1479">
          <cell r="A1479" t="str">
            <v>JAKADARA</v>
          </cell>
          <cell r="B1479" t="str">
            <v>ME - P</v>
          </cell>
          <cell r="D1479" t="str">
            <v>PAX &amp; BAG W/B CREW D</v>
          </cell>
          <cell r="E1479">
            <v>40928</v>
          </cell>
          <cell r="F1479">
            <v>7143398</v>
          </cell>
          <cell r="G1479" t="str">
            <v>IRCHAM YOGA PRASETYO</v>
          </cell>
          <cell r="H1479" t="str">
            <v>C</v>
          </cell>
          <cell r="I1479" t="str">
            <v>L</v>
          </cell>
          <cell r="J1479" t="str">
            <v>Boyolali, 09 APRIL 1992</v>
          </cell>
          <cell r="O1479" t="str">
            <v>Ngasemsari Rt.006/003 Kel.Glonggong Nogosari</v>
          </cell>
          <cell r="P1479" t="str">
            <v>085723435980</v>
          </cell>
          <cell r="Q1479" t="str">
            <v>SINGLE</v>
          </cell>
        </row>
        <row r="1480">
          <cell r="A1480" t="str">
            <v>JAKADARA</v>
          </cell>
          <cell r="B1480" t="str">
            <v>ME - P</v>
          </cell>
          <cell r="D1480" t="str">
            <v>PAX &amp; BAG W/B CREW D</v>
          </cell>
          <cell r="E1480">
            <v>41647</v>
          </cell>
          <cell r="F1480">
            <v>7143437</v>
          </cell>
          <cell r="G1480" t="str">
            <v>SAEFUDIN</v>
          </cell>
          <cell r="H1480" t="str">
            <v>C</v>
          </cell>
          <cell r="I1480" t="str">
            <v>L</v>
          </cell>
          <cell r="S1480" t="str">
            <v>PENAMBAHAN</v>
          </cell>
        </row>
        <row r="1481">
          <cell r="A1481" t="str">
            <v>JAKADARA</v>
          </cell>
          <cell r="B1481" t="str">
            <v>ME - P</v>
          </cell>
          <cell r="D1481" t="str">
            <v>PAX &amp; BAG W/B CREW D</v>
          </cell>
          <cell r="E1481">
            <v>41647</v>
          </cell>
          <cell r="F1481">
            <v>7143442</v>
          </cell>
          <cell r="G1481" t="str">
            <v>NOROTOGA PINANGGI</v>
          </cell>
          <cell r="H1481" t="str">
            <v>C</v>
          </cell>
          <cell r="I1481" t="str">
            <v>L</v>
          </cell>
          <cell r="S1481" t="str">
            <v>PENAMBAHAN</v>
          </cell>
        </row>
        <row r="1482">
          <cell r="A1482" t="str">
            <v>JAKADARA</v>
          </cell>
          <cell r="B1482" t="str">
            <v>ME - P</v>
          </cell>
          <cell r="C1482" t="str">
            <v xml:space="preserve">PAX &amp; BAG W/B NON CREW </v>
          </cell>
          <cell r="D1482" t="str">
            <v xml:space="preserve">PAX &amp; BAG W/B NON CREW </v>
          </cell>
          <cell r="E1482">
            <v>40817</v>
          </cell>
          <cell r="F1482">
            <v>7143344</v>
          </cell>
          <cell r="G1482" t="str">
            <v>REDI WIBAWA</v>
          </cell>
          <cell r="H1482" t="str">
            <v>C</v>
          </cell>
          <cell r="I1482" t="str">
            <v>L</v>
          </cell>
          <cell r="J1482" t="str">
            <v>Jakarta, 18 FEBUARI 1984</v>
          </cell>
          <cell r="O1482" t="str">
            <v>Kp. Melayu Barat RT/RW 003/003 No. 21 Teluknaga</v>
          </cell>
          <cell r="P1482" t="str">
            <v>02196609504</v>
          </cell>
          <cell r="Q1482" t="str">
            <v>Menikah</v>
          </cell>
        </row>
        <row r="1483">
          <cell r="A1483" t="str">
            <v>JAKADARA</v>
          </cell>
          <cell r="B1483" t="str">
            <v>ME - P</v>
          </cell>
          <cell r="D1483" t="str">
            <v xml:space="preserve">PAX &amp; BAG W/B NON CREW </v>
          </cell>
          <cell r="E1483">
            <v>40817</v>
          </cell>
          <cell r="F1483">
            <v>7143330</v>
          </cell>
          <cell r="G1483" t="str">
            <v>A. SARNUJI</v>
          </cell>
          <cell r="H1483" t="str">
            <v>C</v>
          </cell>
          <cell r="I1483" t="str">
            <v>L</v>
          </cell>
          <cell r="J1483" t="str">
            <v>Tangerang, 06 FEBUARI 1983</v>
          </cell>
          <cell r="O1483" t="str">
            <v>Rawa Rotan Rt.02/01 Kec.Selapajang Jaya Kec.Neglasari</v>
          </cell>
          <cell r="Q1483" t="str">
            <v>Menikah</v>
          </cell>
        </row>
        <row r="1484">
          <cell r="A1484" t="str">
            <v>JAKADARA</v>
          </cell>
          <cell r="B1484" t="str">
            <v>ME - P</v>
          </cell>
          <cell r="D1484" t="str">
            <v xml:space="preserve">PAX &amp; BAG W/B NON CREW </v>
          </cell>
          <cell r="E1484">
            <v>40817</v>
          </cell>
          <cell r="F1484">
            <v>7143413</v>
          </cell>
          <cell r="G1484" t="str">
            <v>DOMO WINARMO</v>
          </cell>
          <cell r="H1484" t="str">
            <v>C</v>
          </cell>
          <cell r="I1484" t="str">
            <v>L</v>
          </cell>
          <cell r="J1484" t="str">
            <v>Solo, 22/02/1979</v>
          </cell>
          <cell r="O1484" t="str">
            <v>Sumber Pelita No. 23 RT/RW 009/001 Kel. Sumur Batu Kec. Kemayoran</v>
          </cell>
          <cell r="P1484" t="str">
            <v>02132433800</v>
          </cell>
        </row>
        <row r="1485">
          <cell r="A1485" t="str">
            <v>JAKADARA</v>
          </cell>
          <cell r="B1485" t="str">
            <v>ME - P</v>
          </cell>
          <cell r="D1485" t="str">
            <v xml:space="preserve">PAX &amp; BAG W/B NON CREW </v>
          </cell>
          <cell r="E1485">
            <v>41331</v>
          </cell>
          <cell r="F1485">
            <v>7143419</v>
          </cell>
          <cell r="G1485" t="str">
            <v>AGUS WIDODO</v>
          </cell>
          <cell r="H1485" t="str">
            <v>C</v>
          </cell>
          <cell r="I1485" t="str">
            <v>L</v>
          </cell>
          <cell r="S1485" t="str">
            <v xml:space="preserve">PENGGANTI </v>
          </cell>
        </row>
        <row r="1486">
          <cell r="A1486" t="str">
            <v>JAKADARA</v>
          </cell>
          <cell r="B1486" t="str">
            <v>ME - P</v>
          </cell>
          <cell r="D1486" t="str">
            <v xml:space="preserve">PAX &amp; BAG W/B NON CREW </v>
          </cell>
          <cell r="E1486">
            <v>40817</v>
          </cell>
          <cell r="F1486">
            <v>7143416</v>
          </cell>
          <cell r="G1486" t="str">
            <v xml:space="preserve">SABAR HASUDUNGAN T. </v>
          </cell>
          <cell r="H1486" t="str">
            <v>C</v>
          </cell>
          <cell r="I1486" t="str">
            <v>L</v>
          </cell>
          <cell r="J1486" t="str">
            <v>Pmtng Siantar, 14/09/1989</v>
          </cell>
          <cell r="K1486" t="str">
            <v>APRON SAFETY REG</v>
          </cell>
          <cell r="O1486" t="str">
            <v>Taman Raya Rajeg Blok. B 15/24 Rt.006/007 Mekarsari,Rajeg</v>
          </cell>
          <cell r="P1486" t="str">
            <v>082125549799</v>
          </cell>
          <cell r="Q1486" t="str">
            <v>Single</v>
          </cell>
          <cell r="R1486" t="str">
            <v>SMA</v>
          </cell>
        </row>
        <row r="1487">
          <cell r="A1487" t="str">
            <v>JAKADARA</v>
          </cell>
          <cell r="B1487" t="str">
            <v>ME - P</v>
          </cell>
          <cell r="D1487" t="str">
            <v xml:space="preserve">PAX &amp; BAG W/B NON CREW </v>
          </cell>
          <cell r="E1487">
            <v>40817</v>
          </cell>
          <cell r="F1487">
            <v>7143374</v>
          </cell>
          <cell r="G1487" t="str">
            <v>AGUS SETYO PRANOTO</v>
          </cell>
          <cell r="H1487" t="str">
            <v>C</v>
          </cell>
          <cell r="I1487" t="str">
            <v>L</v>
          </cell>
          <cell r="J1487" t="str">
            <v>Jakarta, 11/08/1992</v>
          </cell>
          <cell r="K1487" t="str">
            <v>APRON SAFETY REG</v>
          </cell>
          <cell r="O1487" t="str">
            <v>Jl.Suka Mulya III Rt.008/06 No.378</v>
          </cell>
          <cell r="Q1487" t="str">
            <v>SINGLE</v>
          </cell>
        </row>
        <row r="1488">
          <cell r="A1488" t="str">
            <v>JAKADARA</v>
          </cell>
          <cell r="B1488" t="str">
            <v>ME - P</v>
          </cell>
          <cell r="D1488" t="str">
            <v xml:space="preserve">PAX &amp; BAG W/B NON CREW </v>
          </cell>
          <cell r="E1488">
            <v>40817</v>
          </cell>
          <cell r="F1488">
            <v>7143386</v>
          </cell>
          <cell r="G1488" t="str">
            <v xml:space="preserve">TEGUH BASUKI </v>
          </cell>
          <cell r="H1488" t="str">
            <v>D</v>
          </cell>
          <cell r="I1488" t="str">
            <v>L</v>
          </cell>
          <cell r="J1488" t="str">
            <v>Tangerang, 27/11/1971</v>
          </cell>
          <cell r="O1488" t="str">
            <v>Kp.Blok Limo Rt.005/008 Curug Wetan</v>
          </cell>
          <cell r="P1488" t="str">
            <v>081906425298</v>
          </cell>
          <cell r="Q1488" t="str">
            <v>Menikah</v>
          </cell>
          <cell r="R1488" t="str">
            <v>SMA</v>
          </cell>
        </row>
        <row r="1489">
          <cell r="A1489" t="str">
            <v>JAKADARA</v>
          </cell>
          <cell r="B1489" t="str">
            <v>ME - P</v>
          </cell>
          <cell r="D1489" t="str">
            <v xml:space="preserve">PAX &amp; BAG W/B NON CREW </v>
          </cell>
          <cell r="E1489">
            <v>40817</v>
          </cell>
          <cell r="F1489">
            <v>7143379</v>
          </cell>
          <cell r="G1489" t="str">
            <v>M. MAULUDIN MA'RUF</v>
          </cell>
          <cell r="H1489" t="str">
            <v>D</v>
          </cell>
          <cell r="I1489" t="str">
            <v>L</v>
          </cell>
          <cell r="J1489" t="str">
            <v>Purworejo, 07 FEBUARI 1980</v>
          </cell>
          <cell r="K1489" t="str">
            <v>APRON SAFETY REG, HUMAN FACTOR</v>
          </cell>
          <cell r="O1489" t="str">
            <v>Jl.KH.Moh Rais Rt.006/008 Kamal,Kalideres</v>
          </cell>
          <cell r="P1489" t="str">
            <v>081315114116</v>
          </cell>
          <cell r="Q1489" t="str">
            <v>Menikah</v>
          </cell>
          <cell r="R1489" t="str">
            <v>SMA</v>
          </cell>
        </row>
        <row r="1490">
          <cell r="A1490" t="str">
            <v>JAKADARA</v>
          </cell>
          <cell r="B1490" t="str">
            <v>ME - P</v>
          </cell>
          <cell r="D1490" t="str">
            <v xml:space="preserve">PAX &amp; BAG W/B NON CREW </v>
          </cell>
          <cell r="E1490">
            <v>40817</v>
          </cell>
          <cell r="F1490">
            <v>7143340</v>
          </cell>
          <cell r="G1490" t="str">
            <v xml:space="preserve">M. INDRA SETIAWAN </v>
          </cell>
          <cell r="H1490" t="str">
            <v>C</v>
          </cell>
          <cell r="I1490" t="str">
            <v>L</v>
          </cell>
          <cell r="J1490" t="str">
            <v>Jakarta, 09 FEBUARI 1978</v>
          </cell>
          <cell r="O1490" t="str">
            <v>Jl.Manggis II No.10 Rt.04/02 Margasari Tigaraksa</v>
          </cell>
          <cell r="P1490" t="str">
            <v>08170760209</v>
          </cell>
          <cell r="Q1490" t="str">
            <v>Menikah</v>
          </cell>
          <cell r="R1490" t="str">
            <v>STM</v>
          </cell>
        </row>
        <row r="1491">
          <cell r="A1491" t="str">
            <v>JAKADARA</v>
          </cell>
          <cell r="B1491" t="str">
            <v>ME - P</v>
          </cell>
          <cell r="D1491" t="str">
            <v xml:space="preserve">PAX &amp; BAG W/B NON CREW </v>
          </cell>
          <cell r="E1491">
            <v>40817</v>
          </cell>
          <cell r="F1491">
            <v>7143383</v>
          </cell>
          <cell r="G1491" t="str">
            <v xml:space="preserve">SULASDI SAHLAN </v>
          </cell>
          <cell r="H1491" t="str">
            <v>C</v>
          </cell>
          <cell r="I1491" t="str">
            <v>L</v>
          </cell>
          <cell r="J1491" t="str">
            <v>Tangerang, 01/01/1992</v>
          </cell>
          <cell r="O1491" t="str">
            <v>Kp.Besar Rt.07/01 Desa Kp.Besar Kec.Teluknaga</v>
          </cell>
          <cell r="P1491" t="str">
            <v>02199185974</v>
          </cell>
          <cell r="Q1491" t="str">
            <v>SINGLE</v>
          </cell>
          <cell r="R1491" t="str">
            <v>SMA</v>
          </cell>
        </row>
        <row r="1492">
          <cell r="A1492" t="str">
            <v>JAKADARA</v>
          </cell>
          <cell r="B1492" t="str">
            <v>ME - P</v>
          </cell>
          <cell r="D1492" t="str">
            <v xml:space="preserve">PAX &amp; BAG W/B NON CREW </v>
          </cell>
          <cell r="E1492">
            <v>40817</v>
          </cell>
          <cell r="F1492">
            <v>7143382</v>
          </cell>
          <cell r="G1492" t="str">
            <v>SHAHIDUN YUSUF</v>
          </cell>
          <cell r="H1492" t="str">
            <v>C</v>
          </cell>
          <cell r="I1492" t="str">
            <v>L</v>
          </cell>
          <cell r="J1492" t="str">
            <v>Tangerang, 17/04/1988</v>
          </cell>
          <cell r="K1492" t="str">
            <v>APRON SAFETY REG, HUMAN FACTOR</v>
          </cell>
          <cell r="O1492" t="str">
            <v>Kp.Lebak Rt.003/009 Ds.Rawa Rengas Kec.Kosambi</v>
          </cell>
          <cell r="P1492" t="str">
            <v>02194152235</v>
          </cell>
          <cell r="Q1492" t="str">
            <v>SINGLE</v>
          </cell>
        </row>
        <row r="1493">
          <cell r="A1493" t="str">
            <v>JAKADARA</v>
          </cell>
          <cell r="B1493" t="str">
            <v>ME - P</v>
          </cell>
          <cell r="D1493" t="str">
            <v xml:space="preserve">PAX &amp; BAG W/B NON CREW </v>
          </cell>
          <cell r="E1493">
            <v>40817</v>
          </cell>
          <cell r="F1493">
            <v>7143384</v>
          </cell>
          <cell r="G1493" t="str">
            <v>TEGUH KRESNA</v>
          </cell>
          <cell r="H1493" t="str">
            <v>C</v>
          </cell>
          <cell r="I1493" t="str">
            <v>L</v>
          </cell>
          <cell r="J1493" t="str">
            <v>Bandung, 10/06/1984</v>
          </cell>
          <cell r="K1493" t="str">
            <v>APRON SAFETY REG, HUMAN FACTOR</v>
          </cell>
          <cell r="O1493" t="str">
            <v>Komplek Garuda Blok.E5 No.8 Rt.002/018 Kel.Kampung Melayu Timur Kec.Teluknaga</v>
          </cell>
          <cell r="P1493" t="str">
            <v>02195660784</v>
          </cell>
        </row>
        <row r="1494">
          <cell r="A1494" t="str">
            <v>JAKADARA</v>
          </cell>
          <cell r="B1494" t="str">
            <v>ME - P</v>
          </cell>
          <cell r="D1494" t="str">
            <v xml:space="preserve">PAX &amp; BAG W/B NON CREW </v>
          </cell>
          <cell r="E1494">
            <v>40817</v>
          </cell>
          <cell r="F1494">
            <v>7143404</v>
          </cell>
          <cell r="G1494" t="str">
            <v xml:space="preserve">RANDI ARIF KURNIAWAN </v>
          </cell>
          <cell r="H1494" t="str">
            <v>C</v>
          </cell>
          <cell r="I1494" t="str">
            <v>L</v>
          </cell>
          <cell r="J1494" t="str">
            <v>Garut, 16/04/1991</v>
          </cell>
          <cell r="O1494" t="str">
            <v>Komp. Garuda Blok. E8 No.8 RT/RW 003/018</v>
          </cell>
          <cell r="Q1494" t="str">
            <v>SINGLE</v>
          </cell>
        </row>
        <row r="1495">
          <cell r="A1495" t="str">
            <v>JAKADARA</v>
          </cell>
          <cell r="B1495" t="str">
            <v>ME - P</v>
          </cell>
          <cell r="D1495" t="str">
            <v xml:space="preserve">PAX &amp; BAG W/B NON CREW </v>
          </cell>
          <cell r="E1495">
            <v>40817</v>
          </cell>
          <cell r="F1495">
            <v>7143414</v>
          </cell>
          <cell r="G1495" t="str">
            <v xml:space="preserve">M. NAUFAL </v>
          </cell>
          <cell r="H1495" t="str">
            <v>E</v>
          </cell>
          <cell r="I1495" t="str">
            <v>L</v>
          </cell>
          <cell r="J1495" t="str">
            <v>Brebes, 10/09/1987</v>
          </cell>
          <cell r="K1495" t="str">
            <v>APRON SAFETY REG, HUMAN FACTOR</v>
          </cell>
          <cell r="O1495" t="str">
            <v>Kp.Kebon Kelapa Rt.005/005 Ds.Pasar Kemis Kec.Pasar Kemis</v>
          </cell>
          <cell r="P1495" t="str">
            <v>087730309768</v>
          </cell>
        </row>
        <row r="1496">
          <cell r="A1496" t="str">
            <v>JAKADARA</v>
          </cell>
          <cell r="B1496" t="str">
            <v>ME - P</v>
          </cell>
          <cell r="D1496" t="str">
            <v xml:space="preserve">PAX &amp; BAG W/B NON CREW </v>
          </cell>
          <cell r="E1496">
            <v>40817</v>
          </cell>
          <cell r="F1496">
            <v>7143403</v>
          </cell>
          <cell r="G1496" t="str">
            <v xml:space="preserve">OKTORIA DWI CAHYONO </v>
          </cell>
          <cell r="H1496" t="str">
            <v>C</v>
          </cell>
          <cell r="I1496" t="str">
            <v>L</v>
          </cell>
          <cell r="J1496" t="str">
            <v>Pati, 07/10/1987</v>
          </cell>
          <cell r="O1496" t="str">
            <v>Komp. Garuda Blok. A4 No. 22 RT/RW 001/015 Kel. Kampung Melayu Timur Kec. Teluk Naga</v>
          </cell>
          <cell r="P1496" t="str">
            <v>085290544564</v>
          </cell>
          <cell r="Q1496" t="str">
            <v>Menikah</v>
          </cell>
        </row>
        <row r="1497">
          <cell r="A1497" t="str">
            <v>JAKADARA</v>
          </cell>
          <cell r="B1497" t="str">
            <v>ME - P</v>
          </cell>
          <cell r="C1497" t="str">
            <v>OPERATOR BTT</v>
          </cell>
          <cell r="D1497" t="str">
            <v>OPERATOR BTT</v>
          </cell>
          <cell r="E1497">
            <v>40422</v>
          </cell>
          <cell r="F1497">
            <v>7143081</v>
          </cell>
          <cell r="G1497" t="str">
            <v>CECEP SUPRIYADI</v>
          </cell>
          <cell r="H1497" t="str">
            <v>D</v>
          </cell>
          <cell r="I1497" t="str">
            <v>L</v>
          </cell>
          <cell r="J1497" t="str">
            <v>Tngrang, 26/03/ 1980</v>
          </cell>
        </row>
        <row r="1498">
          <cell r="A1498" t="str">
            <v>JAKADARA</v>
          </cell>
          <cell r="B1498" t="str">
            <v>ME - P</v>
          </cell>
          <cell r="D1498" t="str">
            <v>OPERATOR BTT</v>
          </cell>
          <cell r="E1498">
            <v>41564</v>
          </cell>
          <cell r="F1498">
            <v>7143314</v>
          </cell>
          <cell r="G1498" t="str">
            <v>YAYAT KURNIA</v>
          </cell>
          <cell r="H1498" t="str">
            <v>C</v>
          </cell>
          <cell r="I1498" t="str">
            <v>L</v>
          </cell>
          <cell r="S1498" t="str">
            <v>PENAMBAHAN</v>
          </cell>
        </row>
        <row r="1499">
          <cell r="A1499" t="str">
            <v>JAKADARA</v>
          </cell>
          <cell r="B1499" t="str">
            <v>ME - P</v>
          </cell>
          <cell r="D1499" t="str">
            <v>OPERATOR BTT</v>
          </cell>
          <cell r="E1499">
            <v>41634</v>
          </cell>
          <cell r="F1499">
            <v>7143427</v>
          </cell>
          <cell r="G1499" t="str">
            <v>SAKTI HAMZA I.</v>
          </cell>
          <cell r="H1499" t="str">
            <v>C</v>
          </cell>
          <cell r="I1499" t="str">
            <v>L</v>
          </cell>
        </row>
        <row r="1500">
          <cell r="A1500" t="str">
            <v>JAKADARA</v>
          </cell>
          <cell r="B1500" t="str">
            <v>ME - P</v>
          </cell>
          <cell r="D1500" t="str">
            <v>OPERATOR BTT</v>
          </cell>
          <cell r="E1500">
            <v>41009</v>
          </cell>
          <cell r="F1500">
            <v>7143298</v>
          </cell>
          <cell r="G1500" t="str">
            <v>AGUNG RAFIKI ZULHAM</v>
          </cell>
          <cell r="H1500" t="str">
            <v>C</v>
          </cell>
          <cell r="I1500" t="str">
            <v>L</v>
          </cell>
          <cell r="J1500" t="str">
            <v>Tangerang, 03 DESEMBER 1993</v>
          </cell>
          <cell r="O1500" t="str">
            <v>Kp.Baru Rt.003/003 Kel.Jurumudi Kec.Benda</v>
          </cell>
          <cell r="Q1500" t="str">
            <v>Single</v>
          </cell>
        </row>
        <row r="1501">
          <cell r="A1501" t="str">
            <v>JAKADARA</v>
          </cell>
          <cell r="B1501" t="str">
            <v>ME - P</v>
          </cell>
          <cell r="D1501" t="str">
            <v>OPERATOR BTT</v>
          </cell>
          <cell r="E1501">
            <v>41009</v>
          </cell>
          <cell r="F1501">
            <v>7143276</v>
          </cell>
          <cell r="G1501" t="str">
            <v>RIYANTO</v>
          </cell>
          <cell r="H1501" t="str">
            <v>C</v>
          </cell>
          <cell r="I1501" t="str">
            <v>L</v>
          </cell>
          <cell r="J1501" t="str">
            <v>Jakarta, 13 OKTOBER 1989</v>
          </cell>
          <cell r="K1501" t="str">
            <v>APRON SAFETY REG</v>
          </cell>
          <cell r="O1501" t="str">
            <v>Jl. Duku I No.64 Pondok Makmur RT/RW 005/008 Kel. Kuta Baru Kec. Pasar Kemis</v>
          </cell>
          <cell r="Q1501" t="str">
            <v>Single</v>
          </cell>
        </row>
        <row r="1502">
          <cell r="A1502" t="str">
            <v>JAKADARA</v>
          </cell>
          <cell r="B1502" t="str">
            <v>ME - P</v>
          </cell>
          <cell r="D1502" t="str">
            <v>OPERATOR BTT</v>
          </cell>
          <cell r="E1502">
            <v>41249</v>
          </cell>
          <cell r="F1502">
            <v>7143320</v>
          </cell>
          <cell r="G1502" t="str">
            <v>SURYADI</v>
          </cell>
          <cell r="H1502" t="str">
            <v>C</v>
          </cell>
          <cell r="I1502" t="str">
            <v>L</v>
          </cell>
          <cell r="J1502" t="str">
            <v>Jakarta, 12/20/1994</v>
          </cell>
          <cell r="K1502" t="str">
            <v>BTT</v>
          </cell>
          <cell r="O1502" t="str">
            <v>Kp. Belakang Rt.12/03 Kamal Kalideres Jakbar</v>
          </cell>
          <cell r="P1502" t="str">
            <v>085269702247</v>
          </cell>
          <cell r="Q1502" t="str">
            <v>Single</v>
          </cell>
        </row>
        <row r="1503">
          <cell r="A1503" t="str">
            <v>JAKADARA</v>
          </cell>
          <cell r="B1503" t="str">
            <v>ME - P</v>
          </cell>
          <cell r="D1503" t="str">
            <v>OPERATOR BTT</v>
          </cell>
          <cell r="E1503">
            <v>41550</v>
          </cell>
          <cell r="F1503">
            <v>7143311</v>
          </cell>
          <cell r="G1503" t="str">
            <v>ROBY</v>
          </cell>
          <cell r="H1503" t="str">
            <v>C</v>
          </cell>
          <cell r="I1503" t="str">
            <v>L</v>
          </cell>
          <cell r="S1503" t="str">
            <v>PENAMBAHAN</v>
          </cell>
        </row>
        <row r="1504">
          <cell r="A1504" t="str">
            <v>JAKADARA</v>
          </cell>
          <cell r="B1504" t="str">
            <v>ME - P</v>
          </cell>
          <cell r="D1504" t="str">
            <v>OPERATOR BTT</v>
          </cell>
          <cell r="E1504">
            <v>41249</v>
          </cell>
          <cell r="F1504">
            <v>7143303</v>
          </cell>
          <cell r="G1504" t="str">
            <v>A. DUHBURI</v>
          </cell>
          <cell r="H1504" t="str">
            <v>C</v>
          </cell>
          <cell r="I1504" t="str">
            <v>L</v>
          </cell>
          <cell r="J1504" t="str">
            <v>Tangerang, 2/13/1968</v>
          </cell>
          <cell r="K1504" t="str">
            <v>BTT</v>
          </cell>
          <cell r="O1504" t="str">
            <v>Kebon Mangga RT. 001/011 Ds. Pangkalan Teluknaga</v>
          </cell>
          <cell r="P1504" t="str">
            <v>02191250538</v>
          </cell>
        </row>
        <row r="1505">
          <cell r="A1505" t="str">
            <v>JAKADARA</v>
          </cell>
          <cell r="B1505" t="str">
            <v>ME - P</v>
          </cell>
          <cell r="C1505" t="str">
            <v>GSE OPERATOR (BDO)</v>
          </cell>
          <cell r="D1505" t="str">
            <v>OPERATOR BDO</v>
          </cell>
          <cell r="E1505">
            <v>40961</v>
          </cell>
          <cell r="F1505">
            <v>7143258</v>
          </cell>
          <cell r="G1505" t="str">
            <v>ANDIKA RAHMATULLAH</v>
          </cell>
          <cell r="H1505" t="str">
            <v>C</v>
          </cell>
          <cell r="I1505" t="str">
            <v>L</v>
          </cell>
          <cell r="J1505" t="str">
            <v>Bandung, 07 MEI 1990</v>
          </cell>
          <cell r="O1505" t="str">
            <v>Kp. Babakan Sukasari Rt.002/009 Desa.Mekarsari Kec.Ciparay</v>
          </cell>
          <cell r="P1505" t="str">
            <v>08569856007</v>
          </cell>
          <cell r="Q1505" t="str">
            <v>Menikah</v>
          </cell>
          <cell r="R1505" t="str">
            <v>SMA</v>
          </cell>
          <cell r="S1505" t="str">
            <v>DINAS BDO</v>
          </cell>
        </row>
        <row r="1506">
          <cell r="A1506" t="str">
            <v>JAKADARA</v>
          </cell>
          <cell r="B1506" t="str">
            <v>ME - P</v>
          </cell>
          <cell r="C1506" t="str">
            <v>GSE OPERATOR (BDO)</v>
          </cell>
          <cell r="D1506" t="str">
            <v>OPERATOR BDO</v>
          </cell>
          <cell r="E1506">
            <v>40817</v>
          </cell>
          <cell r="F1506">
            <v>7143258</v>
          </cell>
          <cell r="G1506" t="str">
            <v>DENI NURHIDAYAT</v>
          </cell>
          <cell r="H1506" t="str">
            <v>D</v>
          </cell>
          <cell r="I1506" t="str">
            <v>L</v>
          </cell>
          <cell r="J1506" t="str">
            <v>Tasikmalaya, 22/05/1987</v>
          </cell>
          <cell r="O1506" t="str">
            <v>Jl.Lingkungan III Rt.01/009 Tegal Alur Kalideres</v>
          </cell>
          <cell r="Q1506" t="str">
            <v>Menikah</v>
          </cell>
          <cell r="S1506" t="str">
            <v>DINAS BDO</v>
          </cell>
        </row>
        <row r="1507">
          <cell r="A1507" t="str">
            <v>JAKADARA</v>
          </cell>
          <cell r="B1507" t="str">
            <v>ME - P</v>
          </cell>
          <cell r="C1507" t="str">
            <v>GSE OPERATOR (BDO)</v>
          </cell>
          <cell r="D1507" t="str">
            <v>OPERATOR BDO</v>
          </cell>
          <cell r="E1507">
            <v>40817</v>
          </cell>
          <cell r="F1507">
            <v>7143188</v>
          </cell>
          <cell r="G1507" t="str">
            <v>EDI SURYADI</v>
          </cell>
          <cell r="H1507" t="str">
            <v>D</v>
          </cell>
          <cell r="I1507" t="str">
            <v>L</v>
          </cell>
          <cell r="J1507" t="str">
            <v>Tangerang, 03/05/1981</v>
          </cell>
          <cell r="K1507" t="str">
            <v>APRON SAFETY REG, HUMAN FACTOR</v>
          </cell>
          <cell r="O1507" t="str">
            <v>Jl. Clampe RT/RW 004/003 Salembaran Kel. Salembaran Jaya Kec. Kosambi</v>
          </cell>
          <cell r="Q1507" t="str">
            <v>Menikah</v>
          </cell>
          <cell r="S1507" t="str">
            <v>DINAS BDO</v>
          </cell>
        </row>
        <row r="1508">
          <cell r="A1508" t="str">
            <v>JAKADARA</v>
          </cell>
          <cell r="B1508" t="str">
            <v>MO - A</v>
          </cell>
          <cell r="C1508" t="str">
            <v>GSE ULD CONTROL</v>
          </cell>
          <cell r="D1508" t="str">
            <v>ULD Control Cargo</v>
          </cell>
          <cell r="E1508">
            <v>40422</v>
          </cell>
          <cell r="F1508">
            <v>7143082</v>
          </cell>
          <cell r="G1508" t="str">
            <v>EKO SUPRIHATIN</v>
          </cell>
          <cell r="H1508" t="str">
            <v>GL</v>
          </cell>
          <cell r="I1508" t="str">
            <v>L</v>
          </cell>
          <cell r="J1508" t="str">
            <v>Jakarta, 19 Agst 1976</v>
          </cell>
        </row>
        <row r="1509">
          <cell r="A1509" t="str">
            <v>JAKADARA</v>
          </cell>
          <cell r="B1509" t="str">
            <v>MO - A</v>
          </cell>
          <cell r="D1509" t="str">
            <v>ULD Control Cargo</v>
          </cell>
          <cell r="E1509">
            <v>40422</v>
          </cell>
          <cell r="F1509">
            <v>7143086</v>
          </cell>
          <cell r="G1509" t="str">
            <v>UDIN KURNIAWAN</v>
          </cell>
          <cell r="H1509" t="str">
            <v>D</v>
          </cell>
          <cell r="I1509" t="str">
            <v>L</v>
          </cell>
          <cell r="J1509" t="str">
            <v>Jakarta, 31/10/ 1967</v>
          </cell>
        </row>
        <row r="1510">
          <cell r="A1510" t="str">
            <v>JAKADARA</v>
          </cell>
          <cell r="B1510" t="str">
            <v>MO - A</v>
          </cell>
          <cell r="D1510" t="str">
            <v>ULD Control Cargo</v>
          </cell>
          <cell r="E1510">
            <v>40731</v>
          </cell>
          <cell r="F1510">
            <v>7143085</v>
          </cell>
          <cell r="G1510" t="str">
            <v>SUANDI</v>
          </cell>
          <cell r="H1510" t="str">
            <v>C</v>
          </cell>
          <cell r="I1510" t="str">
            <v>L</v>
          </cell>
          <cell r="J1510" t="str">
            <v>Tangerang, 05 Jul 1985</v>
          </cell>
        </row>
        <row r="1511">
          <cell r="A1511" t="str">
            <v>JAKADARA</v>
          </cell>
          <cell r="B1511" t="str">
            <v>MO - A</v>
          </cell>
          <cell r="D1511" t="str">
            <v>ULD Control Cargo</v>
          </cell>
          <cell r="E1511">
            <v>40423</v>
          </cell>
          <cell r="F1511">
            <v>7143084</v>
          </cell>
          <cell r="G1511" t="str">
            <v>PEPEN EPENDI</v>
          </cell>
          <cell r="H1511" t="str">
            <v>C</v>
          </cell>
          <cell r="I1511" t="str">
            <v>L</v>
          </cell>
          <cell r="J1511" t="str">
            <v>Tangerang, 20 Mei 1977</v>
          </cell>
        </row>
        <row r="1512">
          <cell r="A1512" t="str">
            <v>JAKADARA</v>
          </cell>
          <cell r="B1512" t="str">
            <v>MO - A</v>
          </cell>
          <cell r="D1512" t="str">
            <v>ULD Control Cargo</v>
          </cell>
          <cell r="E1512">
            <v>40422</v>
          </cell>
          <cell r="F1512">
            <v>7143091</v>
          </cell>
          <cell r="G1512" t="str">
            <v xml:space="preserve">ZAENURI </v>
          </cell>
          <cell r="H1512" t="str">
            <v>D</v>
          </cell>
          <cell r="I1512" t="str">
            <v>L</v>
          </cell>
          <cell r="J1512" t="str">
            <v>Blitar, 25/05/1966</v>
          </cell>
        </row>
        <row r="1513">
          <cell r="A1513" t="str">
            <v>JAKADARA</v>
          </cell>
          <cell r="B1513" t="str">
            <v>MO - A</v>
          </cell>
          <cell r="D1513" t="str">
            <v>ULD Control Cargo</v>
          </cell>
          <cell r="E1513">
            <v>40422</v>
          </cell>
          <cell r="F1513">
            <v>7143090</v>
          </cell>
          <cell r="G1513" t="str">
            <v xml:space="preserve">MUCHTAR H.S </v>
          </cell>
          <cell r="H1513" t="str">
            <v>D</v>
          </cell>
          <cell r="I1513" t="str">
            <v>L</v>
          </cell>
          <cell r="J1513" t="str">
            <v>Tangerang,23/08/1968</v>
          </cell>
        </row>
        <row r="1514">
          <cell r="A1514" t="str">
            <v>JAKADARA</v>
          </cell>
          <cell r="B1514" t="str">
            <v>MO - A</v>
          </cell>
          <cell r="D1514" t="str">
            <v>ULD Control Cargo</v>
          </cell>
          <cell r="E1514">
            <v>40287</v>
          </cell>
          <cell r="F1514">
            <v>7143093</v>
          </cell>
          <cell r="G1514" t="str">
            <v>NANANG PERDANA</v>
          </cell>
          <cell r="H1514" t="str">
            <v>C</v>
          </cell>
          <cell r="I1514" t="str">
            <v>L</v>
          </cell>
          <cell r="J1514" t="str">
            <v>Purwokerto, 18 Agust 1982</v>
          </cell>
        </row>
        <row r="1515">
          <cell r="A1515" t="str">
            <v>JAKADARA</v>
          </cell>
          <cell r="B1515" t="str">
            <v>MO - A</v>
          </cell>
          <cell r="D1515" t="str">
            <v>ULD Control Cargo</v>
          </cell>
          <cell r="E1515">
            <v>40422</v>
          </cell>
          <cell r="F1515">
            <v>7143015</v>
          </cell>
          <cell r="G1515" t="str">
            <v>EDITIAWARMAN</v>
          </cell>
          <cell r="H1515" t="str">
            <v>D</v>
          </cell>
          <cell r="I1515" t="str">
            <v>L</v>
          </cell>
          <cell r="J1515" t="str">
            <v>Jakarta, 03/11/1964</v>
          </cell>
        </row>
        <row r="1516">
          <cell r="A1516" t="str">
            <v>JAKADARA</v>
          </cell>
          <cell r="B1516" t="str">
            <v>MO - A</v>
          </cell>
          <cell r="D1516" t="str">
            <v>GL ULD Control</v>
          </cell>
          <cell r="E1516">
            <v>40422</v>
          </cell>
          <cell r="F1516">
            <v>7143092</v>
          </cell>
          <cell r="G1516" t="str">
            <v>ANDI HERMAWAN</v>
          </cell>
          <cell r="H1516" t="str">
            <v>GL</v>
          </cell>
          <cell r="I1516" t="str">
            <v>L</v>
          </cell>
          <cell r="J1516" t="str">
            <v>Magelang, 11/02/ 1977</v>
          </cell>
        </row>
        <row r="1517">
          <cell r="A1517" t="str">
            <v>JAKADARA</v>
          </cell>
          <cell r="B1517" t="str">
            <v>MO - A</v>
          </cell>
          <cell r="D1517" t="str">
            <v>ULD Control Cargo</v>
          </cell>
          <cell r="E1517">
            <v>40422</v>
          </cell>
          <cell r="F1517">
            <v>7143096</v>
          </cell>
          <cell r="G1517" t="str">
            <v xml:space="preserve">ZAINAL MAULIDIN </v>
          </cell>
          <cell r="H1517" t="str">
            <v>D</v>
          </cell>
          <cell r="I1517" t="str">
            <v>L</v>
          </cell>
          <cell r="J1517" t="str">
            <v>Jakarta, 20/02/1980</v>
          </cell>
        </row>
        <row r="1518">
          <cell r="A1518" t="str">
            <v>JAKADARA</v>
          </cell>
          <cell r="B1518" t="str">
            <v>MO - A</v>
          </cell>
          <cell r="D1518" t="str">
            <v>ULD Control Cargo</v>
          </cell>
          <cell r="E1518">
            <v>40099</v>
          </cell>
          <cell r="F1518">
            <v>7143088</v>
          </cell>
          <cell r="G1518" t="str">
            <v>HERU SEGARA</v>
          </cell>
          <cell r="H1518" t="str">
            <v>D</v>
          </cell>
          <cell r="I1518" t="str">
            <v>L</v>
          </cell>
          <cell r="J1518" t="str">
            <v>Jakarta, 11 Maret 1984</v>
          </cell>
        </row>
        <row r="1519">
          <cell r="A1519" t="str">
            <v>JAKADARA</v>
          </cell>
          <cell r="B1519" t="str">
            <v>MO - A</v>
          </cell>
          <cell r="D1519" t="str">
            <v>ULD Control Cargo</v>
          </cell>
          <cell r="E1519">
            <v>40422</v>
          </cell>
          <cell r="F1519">
            <v>7143103</v>
          </cell>
          <cell r="G1519" t="str">
            <v>ATANG KURNIA</v>
          </cell>
          <cell r="H1519" t="str">
            <v>D</v>
          </cell>
          <cell r="I1519" t="str">
            <v>L</v>
          </cell>
          <cell r="J1519" t="str">
            <v>Bandung, 05/03/1968</v>
          </cell>
        </row>
        <row r="1520">
          <cell r="A1520" t="str">
            <v>JAKADARA</v>
          </cell>
          <cell r="B1520" t="str">
            <v>MO - A</v>
          </cell>
          <cell r="D1520" t="str">
            <v>ULD Control Cargo</v>
          </cell>
          <cell r="E1520">
            <v>40422</v>
          </cell>
          <cell r="F1520">
            <v>7143095</v>
          </cell>
          <cell r="G1520" t="str">
            <v>SUPRAYITNO</v>
          </cell>
          <cell r="H1520" t="str">
            <v>C</v>
          </cell>
          <cell r="I1520" t="str">
            <v>L</v>
          </cell>
          <cell r="J1520" t="str">
            <v>Pacitan, 19/11/ 1976</v>
          </cell>
        </row>
        <row r="1521">
          <cell r="A1521" t="str">
            <v>JAKADARA</v>
          </cell>
          <cell r="B1521" t="str">
            <v>MO - A</v>
          </cell>
          <cell r="D1521" t="str">
            <v>ULD Control Cargo</v>
          </cell>
          <cell r="E1521">
            <v>40422</v>
          </cell>
          <cell r="F1521">
            <v>7143098</v>
          </cell>
          <cell r="G1521" t="str">
            <v xml:space="preserve">DENI HADIANA </v>
          </cell>
          <cell r="H1521" t="str">
            <v>GL</v>
          </cell>
          <cell r="I1521" t="str">
            <v>L</v>
          </cell>
          <cell r="J1521" t="str">
            <v>Garut, 24 Mei 1979</v>
          </cell>
        </row>
        <row r="1522">
          <cell r="A1522" t="str">
            <v>JAKADARA</v>
          </cell>
          <cell r="B1522" t="str">
            <v>MO - A</v>
          </cell>
          <cell r="D1522" t="str">
            <v>ULD Control Cargo</v>
          </cell>
          <cell r="E1522">
            <v>40461</v>
          </cell>
          <cell r="F1522">
            <v>7143101</v>
          </cell>
          <cell r="G1522" t="str">
            <v>SAMSUL</v>
          </cell>
          <cell r="H1522" t="str">
            <v>D</v>
          </cell>
          <cell r="I1522" t="str">
            <v>L</v>
          </cell>
          <cell r="J1522" t="str">
            <v>Tangerang,20 Juli 1982</v>
          </cell>
        </row>
        <row r="1523">
          <cell r="A1523" t="str">
            <v>JAKADARA</v>
          </cell>
          <cell r="B1523" t="str">
            <v>MO - A</v>
          </cell>
          <cell r="D1523" t="str">
            <v>ULD Control Cargo</v>
          </cell>
          <cell r="E1523">
            <v>40287</v>
          </cell>
          <cell r="F1523">
            <v>7143100</v>
          </cell>
          <cell r="G1523" t="str">
            <v>MUHAMAD AGUS</v>
          </cell>
          <cell r="H1523" t="str">
            <v>C</v>
          </cell>
          <cell r="I1523" t="str">
            <v>L</v>
          </cell>
          <cell r="J1523" t="str">
            <v>Kotabumi,12 Sept 1983</v>
          </cell>
        </row>
        <row r="1524">
          <cell r="A1524" t="str">
            <v>JAKADARA</v>
          </cell>
          <cell r="B1524" t="str">
            <v>MO - A</v>
          </cell>
          <cell r="D1524" t="str">
            <v>ULD Control Cargo</v>
          </cell>
          <cell r="E1524">
            <v>40431</v>
          </cell>
          <cell r="F1524">
            <v>7143102</v>
          </cell>
          <cell r="G1524" t="str">
            <v>SUNANTO</v>
          </cell>
          <cell r="H1524" t="str">
            <v>D</v>
          </cell>
          <cell r="I1524" t="str">
            <v>L</v>
          </cell>
          <cell r="J1524" t="str">
            <v>Jakarta, '30/05/1984</v>
          </cell>
        </row>
        <row r="1525">
          <cell r="A1525" t="str">
            <v>JAKADARA</v>
          </cell>
          <cell r="B1525" t="str">
            <v>MO - A</v>
          </cell>
          <cell r="C1525" t="str">
            <v>GSE OPERATOR BCL</v>
          </cell>
          <cell r="D1525" t="str">
            <v>GSE OPERATOR ( BCL )</v>
          </cell>
          <cell r="E1525">
            <v>40817</v>
          </cell>
          <cell r="F1525">
            <v>7143341</v>
          </cell>
          <cell r="G1525" t="str">
            <v xml:space="preserve">MEY HARDIE </v>
          </cell>
          <cell r="H1525" t="str">
            <v>C</v>
          </cell>
          <cell r="I1525" t="str">
            <v>L</v>
          </cell>
          <cell r="J1525" t="str">
            <v>Tangerang, 31 MEI 1989</v>
          </cell>
          <cell r="O1525" t="str">
            <v>Gatot Subroto Kp. Gebang RT/RW 004/001 Kel. Sangiang Jaya Kec. Periuk</v>
          </cell>
          <cell r="P1525" t="str">
            <v>085216096403</v>
          </cell>
          <cell r="Q1525" t="str">
            <v>Menikah</v>
          </cell>
          <cell r="R1525" t="str">
            <v>SMA</v>
          </cell>
        </row>
        <row r="1526">
          <cell r="A1526" t="str">
            <v>JAKADARA</v>
          </cell>
          <cell r="B1526" t="str">
            <v>MO - A</v>
          </cell>
          <cell r="D1526" t="str">
            <v>GSE OPERATOR ( BCL )</v>
          </cell>
          <cell r="E1526">
            <v>40817</v>
          </cell>
          <cell r="F1526">
            <v>7143405</v>
          </cell>
          <cell r="G1526" t="str">
            <v xml:space="preserve">ROMI KURNIAWAN </v>
          </cell>
          <cell r="H1526" t="str">
            <v>C</v>
          </cell>
          <cell r="I1526" t="str">
            <v>L</v>
          </cell>
          <cell r="J1526" t="str">
            <v>Tangerang, 27/05/1981</v>
          </cell>
          <cell r="O1526" t="str">
            <v>Simponi Ujung No.46 Kp.Gunung Rt.001/03</v>
          </cell>
          <cell r="P1526" t="str">
            <v>083899344697</v>
          </cell>
          <cell r="Q1526" t="str">
            <v>SINGLE</v>
          </cell>
        </row>
        <row r="1527">
          <cell r="A1527" t="str">
            <v>JAKADARA</v>
          </cell>
          <cell r="B1527" t="str">
            <v>MO - A</v>
          </cell>
          <cell r="D1527" t="str">
            <v>GSE OPERATOR ( BCL )</v>
          </cell>
          <cell r="E1527">
            <v>40817</v>
          </cell>
          <cell r="F1527">
            <v>7143420</v>
          </cell>
          <cell r="G1527" t="str">
            <v xml:space="preserve">YUDO PURWO W. </v>
          </cell>
          <cell r="H1527" t="str">
            <v>C</v>
          </cell>
          <cell r="I1527" t="str">
            <v>L</v>
          </cell>
          <cell r="J1527" t="str">
            <v>Jakarta, 17/11/1982</v>
          </cell>
          <cell r="K1527" t="str">
            <v>APRON SAFETY REG, HUMAN FACTOR</v>
          </cell>
          <cell r="O1527" t="str">
            <v>Kp. Bendungan RT/RW 025/007 Kel. Dadap Kec. Kosambi</v>
          </cell>
          <cell r="P1527" t="str">
            <v>085711360857</v>
          </cell>
          <cell r="Q1527" t="str">
            <v>Menikah</v>
          </cell>
        </row>
        <row r="1528">
          <cell r="A1528" t="str">
            <v>JAKADARA</v>
          </cell>
          <cell r="B1528" t="str">
            <v>MO - A</v>
          </cell>
          <cell r="D1528" t="str">
            <v>GSE OPERATOR ( BCL )</v>
          </cell>
          <cell r="E1528">
            <v>40817</v>
          </cell>
          <cell r="F1528">
            <v>7143348</v>
          </cell>
          <cell r="G1528" t="str">
            <v xml:space="preserve">BAMBANG SUGIARTO </v>
          </cell>
          <cell r="H1528" t="str">
            <v>C</v>
          </cell>
          <cell r="I1528" t="str">
            <v>L</v>
          </cell>
          <cell r="J1528" t="str">
            <v>Margasakti, 07/07/1983</v>
          </cell>
          <cell r="O1528" t="str">
            <v>Sindang Sana RT/RW 004/002 Neglasari</v>
          </cell>
          <cell r="P1528" t="str">
            <v>085311896586</v>
          </cell>
          <cell r="Q1528" t="str">
            <v>Menikah</v>
          </cell>
          <cell r="R1528" t="str">
            <v>SMA</v>
          </cell>
        </row>
        <row r="1529">
          <cell r="A1529" t="str">
            <v>JAKADARA</v>
          </cell>
          <cell r="B1529" t="str">
            <v>MO - A</v>
          </cell>
          <cell r="D1529" t="str">
            <v>GSE OPERATOR ( BCL )</v>
          </cell>
          <cell r="E1529">
            <v>40961</v>
          </cell>
          <cell r="F1529">
            <v>7143400</v>
          </cell>
          <cell r="G1529" t="str">
            <v>MAHMUDIN BIN SYAHRUDIN</v>
          </cell>
          <cell r="H1529" t="str">
            <v>C</v>
          </cell>
          <cell r="I1529" t="str">
            <v>L</v>
          </cell>
          <cell r="J1529" t="str">
            <v>Tangerang, 11 MARET 1987</v>
          </cell>
          <cell r="O1529" t="str">
            <v>Kp. Kresek Asin RT/RW 004/008 Kel. Benda Kec. Benda</v>
          </cell>
          <cell r="P1529" t="str">
            <v>082122006026</v>
          </cell>
        </row>
        <row r="1530">
          <cell r="A1530" t="str">
            <v>JAKADARA</v>
          </cell>
          <cell r="B1530" t="str">
            <v>MO - A</v>
          </cell>
          <cell r="D1530" t="str">
            <v>GSE OPERATOR ( BCL )</v>
          </cell>
          <cell r="E1530">
            <v>40817</v>
          </cell>
          <cell r="F1530">
            <v>7143352</v>
          </cell>
          <cell r="G1530" t="str">
            <v xml:space="preserve">A. ZAINI </v>
          </cell>
          <cell r="H1530" t="str">
            <v>C</v>
          </cell>
          <cell r="I1530" t="str">
            <v>L</v>
          </cell>
          <cell r="J1530" t="str">
            <v>Tangerang, 06 JUNI 1978</v>
          </cell>
          <cell r="O1530" t="str">
            <v>Poris Plawad Utara KH. Hasyim Ashari (Gg. H. Halimah)</v>
          </cell>
          <cell r="Q1530" t="str">
            <v>Menikah</v>
          </cell>
        </row>
        <row r="1531">
          <cell r="A1531" t="str">
            <v>JAKADARA</v>
          </cell>
          <cell r="B1531" t="str">
            <v>MO - A</v>
          </cell>
          <cell r="D1531" t="str">
            <v>GSE OPERATOR ( BCL )</v>
          </cell>
          <cell r="E1531">
            <v>40817</v>
          </cell>
          <cell r="F1531">
            <v>7143399</v>
          </cell>
          <cell r="G1531" t="str">
            <v>ISKANDAR MARTADINATA</v>
          </cell>
          <cell r="H1531" t="str">
            <v>C</v>
          </cell>
          <cell r="I1531" t="str">
            <v>L</v>
          </cell>
          <cell r="J1531" t="str">
            <v>Jakarta, 17/03/1981</v>
          </cell>
          <cell r="O1531" t="str">
            <v>Perm. Taman Walet Blok. GW-2/29 RT. 03/14 Kel. Sindangsari Kec. Pasar Kemis Kab. Tangerang</v>
          </cell>
          <cell r="P1531" t="str">
            <v>02192210833</v>
          </cell>
          <cell r="Q1531" t="str">
            <v>Menikah</v>
          </cell>
        </row>
      </sheetData>
      <sheetData sheetId="1" refreshError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ITILINK"/>
      <sheetName val="TTL TIKET"/>
      <sheetName val="DATA BASE"/>
      <sheetName val="FORM"/>
      <sheetName val="Sheet2"/>
      <sheetName val="Sheet4"/>
      <sheetName val="dbase"/>
    </sheetNames>
    <sheetDataSet>
      <sheetData sheetId="0"/>
      <sheetData sheetId="1"/>
      <sheetData sheetId="2">
        <row r="8">
          <cell r="C8" t="str">
            <v>NOPEG</v>
          </cell>
          <cell r="D8" t="str">
            <v>NAMA</v>
          </cell>
          <cell r="E8" t="str">
            <v>UNIT</v>
          </cell>
          <cell r="F8" t="str">
            <v>SHIFT</v>
          </cell>
          <cell r="G8" t="str">
            <v>NO URUT</v>
          </cell>
          <cell r="H8" t="str">
            <v>KARYAWAN</v>
          </cell>
          <cell r="I8" t="str">
            <v>ISTRI</v>
          </cell>
          <cell r="J8" t="str">
            <v>ANAK 1</v>
          </cell>
          <cell r="K8" t="str">
            <v xml:space="preserve">UMUR </v>
          </cell>
          <cell r="L8" t="str">
            <v>ANAK 2</v>
          </cell>
          <cell r="M8" t="str">
            <v xml:space="preserve">UMUR </v>
          </cell>
          <cell r="N8" t="str">
            <v>ANAK 3</v>
          </cell>
          <cell r="O8" t="str">
            <v xml:space="preserve">UMUR </v>
          </cell>
          <cell r="P8" t="str">
            <v>KEMBAR</v>
          </cell>
          <cell r="Q8" t="str">
            <v>TIKET</v>
          </cell>
          <cell r="R8" t="str">
            <v>SENAM YKS</v>
          </cell>
          <cell r="S8" t="str">
            <v xml:space="preserve">SENAM OPLOSAN </v>
          </cell>
          <cell r="T8" t="str">
            <v>MENGGAMBAR &amp; MEWARNAI</v>
          </cell>
          <cell r="U8" t="str">
            <v>FASHION SHOW</v>
          </cell>
          <cell r="V8" t="str">
            <v>UKURAN KAOS</v>
          </cell>
          <cell r="W8" t="str">
            <v>FASILITAS BUS</v>
          </cell>
          <cell r="X8" t="str">
            <v>PRIBADI</v>
          </cell>
          <cell r="Y8" t="str">
            <v>STATUS TIKET</v>
          </cell>
        </row>
        <row r="9">
          <cell r="C9">
            <v>5010105</v>
          </cell>
          <cell r="D9" t="str">
            <v>SANIN SUSANTO</v>
          </cell>
          <cell r="E9" t="str">
            <v>AVSEC</v>
          </cell>
          <cell r="F9" t="str">
            <v>OFF</v>
          </cell>
          <cell r="G9">
            <v>1</v>
          </cell>
          <cell r="H9">
            <v>1</v>
          </cell>
          <cell r="I9" t="str">
            <v>KOMALA SARI</v>
          </cell>
          <cell r="J9" t="str">
            <v>YULIANTI SN</v>
          </cell>
          <cell r="K9">
            <v>9</v>
          </cell>
          <cell r="L9">
            <v>0</v>
          </cell>
          <cell r="M9">
            <v>0</v>
          </cell>
          <cell r="N9">
            <v>0</v>
          </cell>
          <cell r="O9" t="str">
            <v>-</v>
          </cell>
          <cell r="P9">
            <v>0</v>
          </cell>
          <cell r="Q9">
            <v>3</v>
          </cell>
        </row>
        <row r="10">
          <cell r="C10">
            <v>5080153</v>
          </cell>
          <cell r="D10" t="str">
            <v>MINAR</v>
          </cell>
          <cell r="E10" t="str">
            <v>AVSEC</v>
          </cell>
          <cell r="F10" t="str">
            <v>OFF</v>
          </cell>
          <cell r="G10">
            <v>2</v>
          </cell>
          <cell r="H10">
            <v>1</v>
          </cell>
          <cell r="I10" t="str">
            <v>MARSINAH</v>
          </cell>
          <cell r="J10" t="str">
            <v>WINA</v>
          </cell>
          <cell r="K10">
            <v>16</v>
          </cell>
          <cell r="L10" t="str">
            <v>WINDI</v>
          </cell>
          <cell r="M10">
            <v>11</v>
          </cell>
          <cell r="N10" t="str">
            <v>PEBYOLA</v>
          </cell>
          <cell r="O10">
            <v>2</v>
          </cell>
          <cell r="P10">
            <v>0</v>
          </cell>
          <cell r="Q10">
            <v>5</v>
          </cell>
        </row>
        <row r="11">
          <cell r="C11">
            <v>6131419</v>
          </cell>
          <cell r="D11" t="str">
            <v>MIRRAH GUSNAWATI</v>
          </cell>
          <cell r="E11" t="str">
            <v>MQC</v>
          </cell>
          <cell r="F11" t="str">
            <v>OFF</v>
          </cell>
          <cell r="G11">
            <v>3</v>
          </cell>
          <cell r="H11">
            <v>1</v>
          </cell>
          <cell r="I11">
            <v>0</v>
          </cell>
          <cell r="J11">
            <v>0</v>
          </cell>
          <cell r="K11" t="str">
            <v>-</v>
          </cell>
          <cell r="L11">
            <v>0</v>
          </cell>
          <cell r="M11">
            <v>0</v>
          </cell>
          <cell r="N11">
            <v>0</v>
          </cell>
          <cell r="O11" t="str">
            <v>-</v>
          </cell>
          <cell r="P11">
            <v>0</v>
          </cell>
          <cell r="Q11">
            <v>1</v>
          </cell>
        </row>
        <row r="12">
          <cell r="C12">
            <v>3122185</v>
          </cell>
          <cell r="D12" t="str">
            <v>SYARIP MARDINI</v>
          </cell>
          <cell r="E12" t="str">
            <v>MQC</v>
          </cell>
          <cell r="F12" t="str">
            <v>OFF</v>
          </cell>
          <cell r="G12">
            <v>4</v>
          </cell>
          <cell r="H12">
            <v>1</v>
          </cell>
          <cell r="I12" t="str">
            <v>YAYAH BADRIAH</v>
          </cell>
          <cell r="J12" t="str">
            <v>NAISYA</v>
          </cell>
          <cell r="K12">
            <v>6</v>
          </cell>
          <cell r="L12" t="str">
            <v>NAURAH</v>
          </cell>
          <cell r="M12">
            <v>3</v>
          </cell>
          <cell r="N12">
            <v>0</v>
          </cell>
          <cell r="O12" t="str">
            <v>-</v>
          </cell>
          <cell r="P12">
            <v>0</v>
          </cell>
          <cell r="Q12">
            <v>4</v>
          </cell>
          <cell r="W12" t="str">
            <v>AIRPORT</v>
          </cell>
        </row>
        <row r="13">
          <cell r="C13">
            <v>2991217</v>
          </cell>
          <cell r="D13" t="str">
            <v>ILHAM LUHUR BUDIONO</v>
          </cell>
          <cell r="E13" t="str">
            <v>LOAD CONTROL</v>
          </cell>
          <cell r="F13" t="str">
            <v>OFF</v>
          </cell>
          <cell r="G13">
            <v>5</v>
          </cell>
          <cell r="H13">
            <v>1</v>
          </cell>
          <cell r="I13" t="str">
            <v>ENDANG SUPARNI</v>
          </cell>
          <cell r="J13" t="str">
            <v>PRINGGO PRATAM</v>
          </cell>
          <cell r="K13">
            <v>19</v>
          </cell>
          <cell r="L13" t="str">
            <v>RIZKI RAMDHAN</v>
          </cell>
          <cell r="M13">
            <v>14</v>
          </cell>
          <cell r="N13">
            <v>0</v>
          </cell>
          <cell r="O13" t="str">
            <v>-</v>
          </cell>
          <cell r="P13">
            <v>0</v>
          </cell>
          <cell r="Q13">
            <v>4</v>
          </cell>
        </row>
        <row r="14">
          <cell r="C14">
            <v>2012336</v>
          </cell>
          <cell r="D14" t="str">
            <v>RAYMOND ALFAREZ</v>
          </cell>
          <cell r="E14" t="str">
            <v>LOAD CONTROL</v>
          </cell>
          <cell r="F14" t="str">
            <v>OFF</v>
          </cell>
          <cell r="G14">
            <v>6</v>
          </cell>
          <cell r="H14">
            <v>1</v>
          </cell>
          <cell r="I14" t="str">
            <v>RENITA MEDIAWATI</v>
          </cell>
          <cell r="J14" t="str">
            <v xml:space="preserve">RAFFY REVANZA </v>
          </cell>
          <cell r="K14">
            <v>11</v>
          </cell>
          <cell r="L14" t="str">
            <v>FARREL SAYID</v>
          </cell>
          <cell r="M14">
            <v>10</v>
          </cell>
          <cell r="N14" t="str">
            <v>NAYLA NAFSIAH</v>
          </cell>
          <cell r="O14">
            <v>3</v>
          </cell>
          <cell r="P14">
            <v>0</v>
          </cell>
          <cell r="Q14">
            <v>5</v>
          </cell>
        </row>
        <row r="15">
          <cell r="C15">
            <v>2991274</v>
          </cell>
          <cell r="D15" t="str">
            <v>SRI MULYONO</v>
          </cell>
          <cell r="E15" t="str">
            <v>LOAD CONTROL</v>
          </cell>
          <cell r="F15" t="str">
            <v>OFF</v>
          </cell>
          <cell r="G15">
            <v>7</v>
          </cell>
          <cell r="H15">
            <v>1</v>
          </cell>
          <cell r="I15" t="str">
            <v>PUTRI ANGGRAINI</v>
          </cell>
          <cell r="J15" t="str">
            <v>WIDYARINI PRITA N</v>
          </cell>
          <cell r="K15">
            <v>20</v>
          </cell>
          <cell r="L15" t="str">
            <v>ANDIKA AGUNG J</v>
          </cell>
          <cell r="M15">
            <v>17</v>
          </cell>
          <cell r="N15" t="str">
            <v>PRAYITHA D</v>
          </cell>
          <cell r="O15">
            <v>12</v>
          </cell>
          <cell r="P15">
            <v>0</v>
          </cell>
          <cell r="Q15">
            <v>5</v>
          </cell>
        </row>
        <row r="16">
          <cell r="C16">
            <v>2011930</v>
          </cell>
          <cell r="D16" t="str">
            <v>IMAN SUPRIADI</v>
          </cell>
          <cell r="E16" t="str">
            <v>LOAD CONTROL</v>
          </cell>
          <cell r="F16" t="str">
            <v>OFF</v>
          </cell>
          <cell r="G16">
            <v>8</v>
          </cell>
          <cell r="H16">
            <v>1</v>
          </cell>
          <cell r="I16" t="str">
            <v>SOFIANAWATI</v>
          </cell>
          <cell r="J16" t="str">
            <v>R FARADHILLA PUTRI</v>
          </cell>
          <cell r="K16">
            <v>16</v>
          </cell>
          <cell r="L16" t="str">
            <v>ADIS EMYR ABIYU</v>
          </cell>
          <cell r="M16">
            <v>4</v>
          </cell>
          <cell r="N16">
            <v>0</v>
          </cell>
          <cell r="O16" t="str">
            <v>-</v>
          </cell>
          <cell r="P16">
            <v>0</v>
          </cell>
          <cell r="Q16">
            <v>4</v>
          </cell>
        </row>
        <row r="17">
          <cell r="C17">
            <v>2991458</v>
          </cell>
          <cell r="D17" t="str">
            <v>ERWAN BARLIANTO</v>
          </cell>
          <cell r="E17" t="str">
            <v>LOAD CONTROL</v>
          </cell>
          <cell r="F17" t="str">
            <v>OFF</v>
          </cell>
          <cell r="G17">
            <v>9</v>
          </cell>
          <cell r="H17">
            <v>1</v>
          </cell>
          <cell r="I17" t="str">
            <v>HAFFIYUN NARWIS</v>
          </cell>
          <cell r="J17" t="str">
            <v xml:space="preserve">NOVYORA PUTRI INSANI </v>
          </cell>
          <cell r="K17">
            <v>14</v>
          </cell>
          <cell r="L17" t="str">
            <v xml:space="preserve">FAZLI MIRZA </v>
          </cell>
          <cell r="M17">
            <v>9</v>
          </cell>
          <cell r="N17" t="str">
            <v>AGHILSYAH MIRZA</v>
          </cell>
          <cell r="O17" t="str">
            <v>5BLN</v>
          </cell>
          <cell r="P17">
            <v>0</v>
          </cell>
          <cell r="Q17">
            <v>5</v>
          </cell>
        </row>
        <row r="18">
          <cell r="C18">
            <v>9513010</v>
          </cell>
          <cell r="D18" t="str">
            <v>AJAT MUNNAR</v>
          </cell>
          <cell r="E18" t="str">
            <v>RAMP</v>
          </cell>
          <cell r="F18" t="str">
            <v>OFF</v>
          </cell>
          <cell r="G18">
            <v>10</v>
          </cell>
          <cell r="H18">
            <v>1</v>
          </cell>
          <cell r="I18" t="str">
            <v>TUTUN KURSIATI</v>
          </cell>
          <cell r="J18" t="str">
            <v>BUNGA ZAKIAH</v>
          </cell>
          <cell r="K18">
            <v>4</v>
          </cell>
          <cell r="L18">
            <v>0</v>
          </cell>
          <cell r="M18" t="str">
            <v>-</v>
          </cell>
          <cell r="N18">
            <v>0</v>
          </cell>
          <cell r="O18" t="str">
            <v>-</v>
          </cell>
          <cell r="P18">
            <v>0</v>
          </cell>
          <cell r="Q18">
            <v>3</v>
          </cell>
        </row>
        <row r="19">
          <cell r="C19">
            <v>9531087</v>
          </cell>
          <cell r="D19" t="str">
            <v>ARIF SANTOSO</v>
          </cell>
          <cell r="E19" t="str">
            <v>LOAD CONTROL</v>
          </cell>
          <cell r="F19" t="str">
            <v>OFF</v>
          </cell>
          <cell r="G19">
            <v>11</v>
          </cell>
          <cell r="H19">
            <v>1</v>
          </cell>
          <cell r="I19" t="str">
            <v>FITRIANTI</v>
          </cell>
          <cell r="J19" t="str">
            <v>SABRIA NOVANYA</v>
          </cell>
          <cell r="K19">
            <v>5</v>
          </cell>
          <cell r="L19">
            <v>0</v>
          </cell>
          <cell r="M19" t="str">
            <v>-</v>
          </cell>
          <cell r="N19">
            <v>0</v>
          </cell>
          <cell r="O19" t="str">
            <v>-</v>
          </cell>
          <cell r="P19">
            <v>0</v>
          </cell>
          <cell r="Q19">
            <v>3</v>
          </cell>
        </row>
        <row r="20">
          <cell r="C20">
            <v>9513020</v>
          </cell>
          <cell r="D20" t="str">
            <v>DAMAR PANJI H</v>
          </cell>
          <cell r="E20" t="str">
            <v>RAMP</v>
          </cell>
          <cell r="F20" t="str">
            <v>OFF</v>
          </cell>
          <cell r="G20">
            <v>12</v>
          </cell>
          <cell r="H20">
            <v>1</v>
          </cell>
          <cell r="I20">
            <v>0</v>
          </cell>
          <cell r="J20">
            <v>0</v>
          </cell>
          <cell r="K20" t="str">
            <v>-</v>
          </cell>
          <cell r="L20">
            <v>0</v>
          </cell>
          <cell r="M20" t="str">
            <v>-</v>
          </cell>
          <cell r="N20">
            <v>0</v>
          </cell>
          <cell r="O20" t="str">
            <v>-</v>
          </cell>
          <cell r="P20">
            <v>0</v>
          </cell>
          <cell r="Q20">
            <v>1</v>
          </cell>
        </row>
        <row r="21">
          <cell r="C21">
            <v>9513015</v>
          </cell>
          <cell r="D21" t="str">
            <v>AHMAD JAELANI</v>
          </cell>
          <cell r="E21" t="str">
            <v>RAMP</v>
          </cell>
          <cell r="F21" t="str">
            <v>OFF</v>
          </cell>
          <cell r="G21">
            <v>13</v>
          </cell>
          <cell r="H21">
            <v>1</v>
          </cell>
          <cell r="I21" t="str">
            <v>IYAN SUTIANAH</v>
          </cell>
          <cell r="J21" t="str">
            <v>YERLY AZHARI</v>
          </cell>
          <cell r="K21" t="str">
            <v>-</v>
          </cell>
          <cell r="L21">
            <v>0</v>
          </cell>
          <cell r="M21" t="str">
            <v>-</v>
          </cell>
          <cell r="N21">
            <v>0</v>
          </cell>
          <cell r="O21" t="str">
            <v>-</v>
          </cell>
          <cell r="P21">
            <v>0</v>
          </cell>
          <cell r="Q21">
            <v>3</v>
          </cell>
        </row>
        <row r="22">
          <cell r="C22">
            <v>2991610</v>
          </cell>
          <cell r="D22" t="str">
            <v>SAYUTI HASAN</v>
          </cell>
          <cell r="E22" t="str">
            <v>RAMP</v>
          </cell>
          <cell r="F22" t="str">
            <v>OFF</v>
          </cell>
          <cell r="G22">
            <v>14</v>
          </cell>
          <cell r="H22">
            <v>1</v>
          </cell>
          <cell r="I22" t="str">
            <v>SURYATI</v>
          </cell>
          <cell r="J22" t="str">
            <v>FAHRUROZI</v>
          </cell>
          <cell r="K22">
            <v>22</v>
          </cell>
          <cell r="L22" t="str">
            <v>TATWA ARIFA</v>
          </cell>
          <cell r="M22">
            <v>18</v>
          </cell>
          <cell r="N22" t="str">
            <v>SITI FAJWATI</v>
          </cell>
          <cell r="O22">
            <v>11</v>
          </cell>
          <cell r="P22">
            <v>0</v>
          </cell>
          <cell r="Q22">
            <v>5</v>
          </cell>
        </row>
        <row r="23">
          <cell r="C23">
            <v>3122136</v>
          </cell>
          <cell r="D23" t="str">
            <v>DEDDY SAPUTRA</v>
          </cell>
          <cell r="E23" t="str">
            <v>RAMP</v>
          </cell>
          <cell r="F23" t="str">
            <v>OFF</v>
          </cell>
          <cell r="G23">
            <v>15</v>
          </cell>
          <cell r="H23">
            <v>1</v>
          </cell>
          <cell r="I23" t="str">
            <v>ERNY JULIANTI</v>
          </cell>
          <cell r="J23" t="str">
            <v>ARIO RIZKY SAPUTRA</v>
          </cell>
          <cell r="K23">
            <v>13</v>
          </cell>
          <cell r="L23" t="str">
            <v>AUDREY SELVIANA PUTRI</v>
          </cell>
          <cell r="M23">
            <v>11</v>
          </cell>
          <cell r="N23" t="str">
            <v xml:space="preserve">AUDY ALVENIA </v>
          </cell>
          <cell r="O23">
            <v>7</v>
          </cell>
          <cell r="P23">
            <v>0</v>
          </cell>
          <cell r="Q23">
            <v>5</v>
          </cell>
        </row>
        <row r="24">
          <cell r="C24">
            <v>2991272</v>
          </cell>
          <cell r="D24" t="str">
            <v>H BAMBANG SETIAWAN</v>
          </cell>
          <cell r="E24" t="str">
            <v>LOAD CONTROL</v>
          </cell>
          <cell r="F24" t="str">
            <v>MALAM</v>
          </cell>
          <cell r="G24">
            <v>16</v>
          </cell>
          <cell r="H24">
            <v>1</v>
          </cell>
          <cell r="I24" t="str">
            <v>RITA CHAERAMI</v>
          </cell>
          <cell r="J24" t="str">
            <v>DEBBY PRAMUYUDITHA</v>
          </cell>
          <cell r="K24">
            <v>23</v>
          </cell>
          <cell r="L24" t="str">
            <v>BOBBY PRAMAYUDHA</v>
          </cell>
          <cell r="M24">
            <v>21</v>
          </cell>
          <cell r="N24" t="str">
            <v>PARVEN BABBY</v>
          </cell>
          <cell r="O24">
            <v>19</v>
          </cell>
          <cell r="P24">
            <v>0</v>
          </cell>
          <cell r="Q24">
            <v>5</v>
          </cell>
        </row>
        <row r="25">
          <cell r="C25">
            <v>2991404</v>
          </cell>
          <cell r="D25" t="str">
            <v>ROYANI</v>
          </cell>
          <cell r="E25" t="str">
            <v>LOAD MASTER</v>
          </cell>
          <cell r="F25" t="str">
            <v>MALAM</v>
          </cell>
          <cell r="G25">
            <v>17</v>
          </cell>
          <cell r="H25">
            <v>1</v>
          </cell>
          <cell r="I25" t="str">
            <v>CASKEM</v>
          </cell>
          <cell r="J25" t="str">
            <v>RODIAH H</v>
          </cell>
          <cell r="K25">
            <v>18</v>
          </cell>
          <cell r="L25" t="str">
            <v>JUFRI SUHERMAN</v>
          </cell>
          <cell r="M25">
            <v>25</v>
          </cell>
          <cell r="N25" t="str">
            <v>NURCAHYA ADIS</v>
          </cell>
          <cell r="O25">
            <v>23</v>
          </cell>
          <cell r="P25">
            <v>0</v>
          </cell>
          <cell r="Q25">
            <v>5</v>
          </cell>
        </row>
        <row r="26">
          <cell r="C26">
            <v>2991349</v>
          </cell>
          <cell r="D26" t="str">
            <v>NGADIRAN</v>
          </cell>
          <cell r="E26" t="str">
            <v>LOAD MASTER</v>
          </cell>
          <cell r="F26" t="str">
            <v>MALAM</v>
          </cell>
          <cell r="G26">
            <v>18</v>
          </cell>
          <cell r="H26">
            <v>1</v>
          </cell>
          <cell r="I26" t="str">
            <v>SUWARTI</v>
          </cell>
          <cell r="J26" t="str">
            <v>RAHMAT SOPIYAN</v>
          </cell>
          <cell r="K26">
            <v>20</v>
          </cell>
          <cell r="L26" t="str">
            <v>WAHYU JATI P</v>
          </cell>
          <cell r="M26">
            <v>14</v>
          </cell>
          <cell r="N26" t="str">
            <v>NIDA NURHASANAH</v>
          </cell>
          <cell r="P26">
            <v>0</v>
          </cell>
          <cell r="Q26">
            <v>5</v>
          </cell>
        </row>
        <row r="27">
          <cell r="C27">
            <v>9513041</v>
          </cell>
          <cell r="D27" t="str">
            <v>RIKO ISKAK P</v>
          </cell>
          <cell r="E27" t="str">
            <v>LOAD CONTROL</v>
          </cell>
          <cell r="F27" t="str">
            <v>MALAM</v>
          </cell>
          <cell r="G27">
            <v>19</v>
          </cell>
          <cell r="H27">
            <v>1</v>
          </cell>
          <cell r="I27">
            <v>0</v>
          </cell>
          <cell r="J27">
            <v>0</v>
          </cell>
          <cell r="K27" t="str">
            <v>-</v>
          </cell>
          <cell r="L27">
            <v>0</v>
          </cell>
          <cell r="M27" t="str">
            <v>-</v>
          </cell>
          <cell r="N27">
            <v>0</v>
          </cell>
          <cell r="O27" t="str">
            <v>-</v>
          </cell>
          <cell r="P27">
            <v>0</v>
          </cell>
          <cell r="Q27">
            <v>1</v>
          </cell>
        </row>
        <row r="28">
          <cell r="C28">
            <v>9513029</v>
          </cell>
          <cell r="D28" t="str">
            <v>KEMAL PASHA</v>
          </cell>
          <cell r="E28" t="str">
            <v>LOAD CONTROL</v>
          </cell>
          <cell r="F28" t="str">
            <v>MALAM</v>
          </cell>
          <cell r="G28">
            <v>20</v>
          </cell>
          <cell r="H28">
            <v>1</v>
          </cell>
          <cell r="I28">
            <v>0</v>
          </cell>
          <cell r="J28">
            <v>0</v>
          </cell>
          <cell r="K28" t="str">
            <v>-</v>
          </cell>
          <cell r="L28">
            <v>0</v>
          </cell>
          <cell r="M28" t="str">
            <v>-</v>
          </cell>
          <cell r="N28">
            <v>0</v>
          </cell>
          <cell r="O28" t="str">
            <v>-</v>
          </cell>
          <cell r="P28">
            <v>0</v>
          </cell>
          <cell r="Q28">
            <v>1</v>
          </cell>
        </row>
        <row r="29">
          <cell r="C29">
            <v>2991525</v>
          </cell>
          <cell r="D29" t="str">
            <v>AHMAD ZAENUDIN</v>
          </cell>
          <cell r="E29" t="str">
            <v>RAMP</v>
          </cell>
          <cell r="F29" t="str">
            <v>OFF</v>
          </cell>
          <cell r="G29">
            <v>21</v>
          </cell>
          <cell r="H29">
            <v>1</v>
          </cell>
          <cell r="I29" t="str">
            <v>RACHMAWATI</v>
          </cell>
          <cell r="J29" t="str">
            <v>HAMZAH M G</v>
          </cell>
          <cell r="K29">
            <v>22</v>
          </cell>
          <cell r="L29" t="str">
            <v>M HARDYTIA</v>
          </cell>
          <cell r="M29">
            <v>19</v>
          </cell>
          <cell r="N29">
            <v>0</v>
          </cell>
          <cell r="O29" t="str">
            <v>-</v>
          </cell>
          <cell r="P29">
            <v>0</v>
          </cell>
          <cell r="Q29">
            <v>4</v>
          </cell>
        </row>
        <row r="30">
          <cell r="C30">
            <v>2991460</v>
          </cell>
          <cell r="D30" t="str">
            <v>PUJI SETIONO</v>
          </cell>
          <cell r="E30" t="str">
            <v>RAMP</v>
          </cell>
          <cell r="F30" t="str">
            <v>OFF</v>
          </cell>
          <cell r="G30">
            <v>22</v>
          </cell>
          <cell r="H30">
            <v>1</v>
          </cell>
          <cell r="I30" t="str">
            <v>THEDORA K N</v>
          </cell>
          <cell r="J30" t="str">
            <v>MAURIZKA ALIRIA R</v>
          </cell>
          <cell r="K30">
            <v>15</v>
          </cell>
          <cell r="L30" t="str">
            <v>NADYA AULIA S</v>
          </cell>
          <cell r="M30">
            <v>14</v>
          </cell>
          <cell r="N30" t="str">
            <v>M FAUZAN R / KEMBAR</v>
          </cell>
          <cell r="O30">
            <v>8</v>
          </cell>
          <cell r="P30">
            <v>1</v>
          </cell>
          <cell r="Q30">
            <v>6</v>
          </cell>
        </row>
        <row r="31">
          <cell r="C31">
            <v>2991607</v>
          </cell>
          <cell r="D31" t="str">
            <v>SUWARYO</v>
          </cell>
          <cell r="E31" t="str">
            <v>RAMP</v>
          </cell>
          <cell r="F31" t="str">
            <v>OFF</v>
          </cell>
          <cell r="G31">
            <v>23</v>
          </cell>
          <cell r="H31">
            <v>1</v>
          </cell>
          <cell r="I31" t="str">
            <v>JULIYAH</v>
          </cell>
          <cell r="J31" t="str">
            <v xml:space="preserve">ADNAN WINARYO </v>
          </cell>
          <cell r="K31">
            <v>16</v>
          </cell>
          <cell r="L31" t="str">
            <v>ROZAN ALI WINARYO</v>
          </cell>
          <cell r="M31">
            <v>6</v>
          </cell>
          <cell r="N31" t="str">
            <v>MOCH HALIL GIBRAN</v>
          </cell>
          <cell r="O31">
            <v>3</v>
          </cell>
          <cell r="P31">
            <v>0</v>
          </cell>
          <cell r="Q31">
            <v>5</v>
          </cell>
        </row>
        <row r="32">
          <cell r="C32">
            <v>2991555</v>
          </cell>
          <cell r="D32" t="str">
            <v xml:space="preserve">RACHMAN </v>
          </cell>
          <cell r="E32" t="str">
            <v>RAMP</v>
          </cell>
          <cell r="F32" t="str">
            <v>OFF</v>
          </cell>
          <cell r="G32">
            <v>24</v>
          </cell>
          <cell r="H32">
            <v>1</v>
          </cell>
          <cell r="I32" t="str">
            <v>IIS ISDANDI</v>
          </cell>
          <cell r="J32" t="str">
            <v>RISWAN R</v>
          </cell>
          <cell r="K32">
            <v>24</v>
          </cell>
          <cell r="L32" t="str">
            <v>RIZKY MR</v>
          </cell>
          <cell r="M32">
            <v>10</v>
          </cell>
          <cell r="N32">
            <v>0</v>
          </cell>
          <cell r="O32" t="str">
            <v>-</v>
          </cell>
          <cell r="P32">
            <v>0</v>
          </cell>
          <cell r="Q32">
            <v>4</v>
          </cell>
        </row>
        <row r="33">
          <cell r="C33">
            <v>2991335</v>
          </cell>
          <cell r="D33" t="str">
            <v>PONISO</v>
          </cell>
          <cell r="E33" t="str">
            <v>RAMP</v>
          </cell>
          <cell r="F33" t="str">
            <v>OFF</v>
          </cell>
          <cell r="G33">
            <v>25</v>
          </cell>
          <cell r="H33">
            <v>1</v>
          </cell>
          <cell r="I33" t="str">
            <v>NURHAYATI</v>
          </cell>
          <cell r="J33" t="str">
            <v>BAYU</v>
          </cell>
          <cell r="K33">
            <v>18</v>
          </cell>
          <cell r="L33">
            <v>0</v>
          </cell>
          <cell r="M33" t="str">
            <v>-</v>
          </cell>
          <cell r="N33">
            <v>0</v>
          </cell>
          <cell r="O33" t="str">
            <v>-</v>
          </cell>
          <cell r="P33">
            <v>0</v>
          </cell>
          <cell r="Q33">
            <v>3</v>
          </cell>
        </row>
        <row r="34">
          <cell r="C34">
            <v>2991552</v>
          </cell>
          <cell r="D34" t="str">
            <v>MUHAMAT KARTONO</v>
          </cell>
          <cell r="E34" t="str">
            <v>RAMP</v>
          </cell>
          <cell r="F34" t="str">
            <v>MALAM</v>
          </cell>
          <cell r="G34">
            <v>26</v>
          </cell>
          <cell r="H34">
            <v>1</v>
          </cell>
          <cell r="I34" t="str">
            <v>DINY FITRIYANI</v>
          </cell>
          <cell r="J34" t="str">
            <v>ADITYA NUGROHO</v>
          </cell>
          <cell r="K34">
            <v>16</v>
          </cell>
          <cell r="L34" t="str">
            <v>KARTIKA DWI CAHYA</v>
          </cell>
          <cell r="M34">
            <v>12</v>
          </cell>
          <cell r="N34">
            <v>0</v>
          </cell>
          <cell r="O34" t="str">
            <v>-</v>
          </cell>
          <cell r="P34">
            <v>0</v>
          </cell>
          <cell r="Q34">
            <v>4</v>
          </cell>
        </row>
        <row r="35">
          <cell r="C35">
            <v>2012322</v>
          </cell>
          <cell r="D35" t="str">
            <v>SAPTOTO</v>
          </cell>
          <cell r="E35" t="str">
            <v>RAMP</v>
          </cell>
          <cell r="F35" t="str">
            <v>MALAM</v>
          </cell>
          <cell r="G35">
            <v>27</v>
          </cell>
          <cell r="H35">
            <v>1</v>
          </cell>
          <cell r="I35" t="str">
            <v>PUGUH ARY LESTARIYATI</v>
          </cell>
          <cell r="J35">
            <v>0</v>
          </cell>
          <cell r="K35" t="str">
            <v>-</v>
          </cell>
          <cell r="L35">
            <v>0</v>
          </cell>
          <cell r="N35">
            <v>0</v>
          </cell>
          <cell r="O35" t="str">
            <v>-</v>
          </cell>
          <cell r="P35">
            <v>0</v>
          </cell>
          <cell r="Q35">
            <v>2</v>
          </cell>
        </row>
        <row r="36">
          <cell r="C36">
            <v>2991660</v>
          </cell>
          <cell r="D36" t="str">
            <v>TANDA WANGSIT M</v>
          </cell>
          <cell r="E36" t="str">
            <v>RAMP</v>
          </cell>
          <cell r="F36" t="str">
            <v>MALAM</v>
          </cell>
          <cell r="G36">
            <v>28</v>
          </cell>
          <cell r="H36">
            <v>1</v>
          </cell>
          <cell r="I36" t="str">
            <v>NUNI PRABAYANTI</v>
          </cell>
          <cell r="J36" t="str">
            <v>PROBO MS</v>
          </cell>
          <cell r="K36">
            <v>23</v>
          </cell>
          <cell r="L36" t="str">
            <v>RETNO MS</v>
          </cell>
          <cell r="M36">
            <v>19</v>
          </cell>
          <cell r="N36" t="str">
            <v>FEMMYORDI</v>
          </cell>
          <cell r="O36">
            <v>15</v>
          </cell>
          <cell r="P36">
            <v>0</v>
          </cell>
          <cell r="Q36">
            <v>5</v>
          </cell>
        </row>
        <row r="37">
          <cell r="C37">
            <v>2991662</v>
          </cell>
          <cell r="D37" t="str">
            <v>SUGENG SURYONO</v>
          </cell>
          <cell r="E37" t="str">
            <v>RAMP</v>
          </cell>
          <cell r="F37" t="str">
            <v>MALAM</v>
          </cell>
          <cell r="G37">
            <v>29</v>
          </cell>
          <cell r="H37">
            <v>1</v>
          </cell>
          <cell r="I37" t="str">
            <v>MUJIATI</v>
          </cell>
          <cell r="J37" t="str">
            <v>RIDHO ARYO UTOMO</v>
          </cell>
          <cell r="K37">
            <v>19</v>
          </cell>
          <cell r="L37" t="str">
            <v xml:space="preserve">RIO </v>
          </cell>
          <cell r="M37">
            <v>17</v>
          </cell>
          <cell r="N37">
            <v>0</v>
          </cell>
          <cell r="O37" t="str">
            <v>-</v>
          </cell>
          <cell r="P37">
            <v>0</v>
          </cell>
          <cell r="Q37">
            <v>4</v>
          </cell>
        </row>
        <row r="38">
          <cell r="C38">
            <v>9513069</v>
          </cell>
          <cell r="D38" t="str">
            <v>MUH IRFAN</v>
          </cell>
          <cell r="E38" t="str">
            <v>DEPCO / FLOPS</v>
          </cell>
          <cell r="F38" t="str">
            <v>MALAM</v>
          </cell>
          <cell r="G38">
            <v>30</v>
          </cell>
          <cell r="H38">
            <v>1</v>
          </cell>
          <cell r="I38">
            <v>0</v>
          </cell>
          <cell r="J38">
            <v>0</v>
          </cell>
          <cell r="K38" t="str">
            <v>-</v>
          </cell>
          <cell r="L38">
            <v>0</v>
          </cell>
          <cell r="M38" t="str">
            <v>-</v>
          </cell>
          <cell r="N38">
            <v>0</v>
          </cell>
          <cell r="O38" t="str">
            <v>-</v>
          </cell>
          <cell r="P38">
            <v>0</v>
          </cell>
          <cell r="Q38">
            <v>1</v>
          </cell>
        </row>
        <row r="39">
          <cell r="C39">
            <v>2991433</v>
          </cell>
          <cell r="D39" t="str">
            <v>JOKO SUJARWO</v>
          </cell>
          <cell r="E39" t="str">
            <v>DEPCO / FLOPS</v>
          </cell>
          <cell r="F39" t="str">
            <v>MALAM</v>
          </cell>
          <cell r="G39">
            <v>31</v>
          </cell>
          <cell r="H39">
            <v>1</v>
          </cell>
          <cell r="I39" t="str">
            <v>NUR TRIYANAH</v>
          </cell>
          <cell r="J39" t="str">
            <v>IQLIMA RIANTY</v>
          </cell>
          <cell r="K39">
            <v>16</v>
          </cell>
          <cell r="L39" t="str">
            <v>TABINA DWI IRFANY</v>
          </cell>
          <cell r="M39" t="str">
            <v>10 BLN</v>
          </cell>
          <cell r="N39" t="str">
            <v>M GHAISAN AFFAN</v>
          </cell>
          <cell r="O39" t="str">
            <v>4 BLN</v>
          </cell>
          <cell r="P39">
            <v>0</v>
          </cell>
          <cell r="Q39">
            <v>5</v>
          </cell>
        </row>
        <row r="40">
          <cell r="C40">
            <v>122423</v>
          </cell>
          <cell r="D40" t="str">
            <v>MURSIN</v>
          </cell>
          <cell r="E40" t="str">
            <v>DATA ENTRY</v>
          </cell>
          <cell r="F40" t="str">
            <v>OFF</v>
          </cell>
          <cell r="G40">
            <v>32</v>
          </cell>
          <cell r="H40">
            <v>1</v>
          </cell>
          <cell r="I40" t="str">
            <v>EVA LATIFAH</v>
          </cell>
          <cell r="J40" t="str">
            <v>RESQI KHALIDAN</v>
          </cell>
          <cell r="K40">
            <v>8</v>
          </cell>
          <cell r="L40" t="str">
            <v>NADIRA QAISA</v>
          </cell>
          <cell r="M40">
            <v>3</v>
          </cell>
          <cell r="N40">
            <v>0</v>
          </cell>
          <cell r="O40" t="str">
            <v>-</v>
          </cell>
          <cell r="P40">
            <v>0</v>
          </cell>
          <cell r="Q40">
            <v>4</v>
          </cell>
        </row>
        <row r="41">
          <cell r="C41">
            <v>2991479</v>
          </cell>
          <cell r="D41" t="str">
            <v>ADE MULYANA</v>
          </cell>
          <cell r="E41" t="str">
            <v>LOAD CONTROL</v>
          </cell>
          <cell r="F41" t="str">
            <v>MALAM</v>
          </cell>
          <cell r="G41">
            <v>33</v>
          </cell>
          <cell r="H41">
            <v>1</v>
          </cell>
          <cell r="I41" t="str">
            <v>ADAH SAADAH</v>
          </cell>
          <cell r="J41" t="str">
            <v xml:space="preserve">ANDRIYANA </v>
          </cell>
          <cell r="K41">
            <v>17</v>
          </cell>
          <cell r="L41" t="str">
            <v>ADYTHA NOOR ALAM</v>
          </cell>
          <cell r="M41">
            <v>16</v>
          </cell>
          <cell r="N41" t="str">
            <v>FITRIA NOVIYANTI</v>
          </cell>
          <cell r="O41">
            <v>10</v>
          </cell>
          <cell r="P41">
            <v>0</v>
          </cell>
          <cell r="Q41">
            <v>5</v>
          </cell>
        </row>
        <row r="42">
          <cell r="C42">
            <v>2012313</v>
          </cell>
          <cell r="D42" t="str">
            <v>SISWANTO FAJARUDIN</v>
          </cell>
          <cell r="E42" t="str">
            <v>LOAD CONTROL</v>
          </cell>
          <cell r="F42" t="str">
            <v>MALAM</v>
          </cell>
          <cell r="G42">
            <v>34</v>
          </cell>
          <cell r="H42">
            <v>1</v>
          </cell>
          <cell r="I42" t="str">
            <v>WAHYU DARYANTI</v>
          </cell>
          <cell r="J42" t="str">
            <v>FAKHRI ABDILLAH FAJARUDIN</v>
          </cell>
          <cell r="K42">
            <v>13</v>
          </cell>
          <cell r="L42" t="str">
            <v>ZAHIR HADI ATHALLAH</v>
          </cell>
          <cell r="M42">
            <v>7</v>
          </cell>
          <cell r="N42">
            <v>0</v>
          </cell>
          <cell r="O42" t="str">
            <v>-</v>
          </cell>
          <cell r="P42">
            <v>0</v>
          </cell>
          <cell r="Q42">
            <v>4</v>
          </cell>
        </row>
        <row r="43">
          <cell r="C43">
            <v>3122151</v>
          </cell>
          <cell r="D43" t="str">
            <v>IMMANUEL YORRIE</v>
          </cell>
          <cell r="E43" t="str">
            <v>DEPCO / FLOPS</v>
          </cell>
          <cell r="F43" t="str">
            <v>OFF</v>
          </cell>
          <cell r="G43">
            <v>35</v>
          </cell>
          <cell r="H43">
            <v>1</v>
          </cell>
          <cell r="I43" t="str">
            <v>ULI RAHAYU</v>
          </cell>
          <cell r="J43" t="str">
            <v>IMMANUEL ARIYO</v>
          </cell>
          <cell r="K43">
            <v>2</v>
          </cell>
          <cell r="L43">
            <v>0</v>
          </cell>
          <cell r="N43">
            <v>0</v>
          </cell>
          <cell r="O43" t="str">
            <v>-</v>
          </cell>
          <cell r="P43">
            <v>0</v>
          </cell>
          <cell r="Q43">
            <v>3</v>
          </cell>
        </row>
        <row r="44">
          <cell r="C44">
            <v>3122154</v>
          </cell>
          <cell r="D44" t="str">
            <v>IRWAN IRNANDI</v>
          </cell>
          <cell r="E44" t="str">
            <v>LOAD MASTER</v>
          </cell>
          <cell r="F44" t="str">
            <v>MALAM</v>
          </cell>
          <cell r="G44">
            <v>36</v>
          </cell>
          <cell r="H44">
            <v>1</v>
          </cell>
          <cell r="I44" t="str">
            <v>INTAN PERTIWI</v>
          </cell>
          <cell r="J44" t="str">
            <v>HUMAIRA INDI AZKA</v>
          </cell>
          <cell r="K44" t="str">
            <v>-</v>
          </cell>
          <cell r="L44">
            <v>0</v>
          </cell>
          <cell r="N44">
            <v>0</v>
          </cell>
          <cell r="O44" t="str">
            <v>-</v>
          </cell>
          <cell r="P44">
            <v>0</v>
          </cell>
          <cell r="Q44">
            <v>3</v>
          </cell>
        </row>
        <row r="45">
          <cell r="C45">
            <v>2991611</v>
          </cell>
          <cell r="D45" t="str">
            <v>ZUKLAN</v>
          </cell>
          <cell r="E45" t="str">
            <v>LOAD MASTER</v>
          </cell>
          <cell r="F45" t="str">
            <v>OFF</v>
          </cell>
          <cell r="G45">
            <v>37</v>
          </cell>
          <cell r="H45">
            <v>1</v>
          </cell>
          <cell r="I45" t="str">
            <v>SUYATIMAH</v>
          </cell>
          <cell r="J45" t="str">
            <v>INTAN P</v>
          </cell>
          <cell r="K45">
            <v>22</v>
          </cell>
          <cell r="L45" t="str">
            <v>SUCI AP</v>
          </cell>
          <cell r="M45">
            <v>17</v>
          </cell>
          <cell r="N45" t="str">
            <v>DEAN BERLINDO</v>
          </cell>
          <cell r="O45">
            <v>11</v>
          </cell>
          <cell r="P45">
            <v>0</v>
          </cell>
          <cell r="Q45">
            <v>5</v>
          </cell>
        </row>
        <row r="46">
          <cell r="C46">
            <v>2991554</v>
          </cell>
          <cell r="D46" t="str">
            <v>MAHMUBI</v>
          </cell>
          <cell r="E46" t="str">
            <v>LOAD MASTER</v>
          </cell>
          <cell r="F46" t="str">
            <v>MALAM</v>
          </cell>
          <cell r="G46">
            <v>38</v>
          </cell>
          <cell r="H46">
            <v>1</v>
          </cell>
          <cell r="I46" t="str">
            <v>SUNARSIH</v>
          </cell>
          <cell r="J46" t="str">
            <v>KHOIRUN NISA</v>
          </cell>
          <cell r="K46">
            <v>12</v>
          </cell>
          <cell r="L46" t="str">
            <v>MABRUR MONTAHA</v>
          </cell>
          <cell r="M46">
            <v>5</v>
          </cell>
          <cell r="N46">
            <v>0</v>
          </cell>
          <cell r="O46" t="str">
            <v>-</v>
          </cell>
          <cell r="P46">
            <v>0</v>
          </cell>
          <cell r="Q46">
            <v>4</v>
          </cell>
        </row>
        <row r="47">
          <cell r="C47">
            <v>2991342</v>
          </cell>
          <cell r="D47" t="str">
            <v>AHMAD JUNAIDI</v>
          </cell>
          <cell r="E47" t="str">
            <v>LOAD MASTER</v>
          </cell>
          <cell r="F47" t="str">
            <v>MALAM</v>
          </cell>
          <cell r="G47">
            <v>39</v>
          </cell>
          <cell r="H47">
            <v>1</v>
          </cell>
          <cell r="I47" t="str">
            <v>TUTI</v>
          </cell>
          <cell r="J47" t="str">
            <v>PUTRI FITRIANI</v>
          </cell>
          <cell r="K47">
            <v>22</v>
          </cell>
          <cell r="L47">
            <v>0</v>
          </cell>
          <cell r="N47">
            <v>0</v>
          </cell>
          <cell r="O47" t="str">
            <v>-</v>
          </cell>
          <cell r="P47">
            <v>0</v>
          </cell>
          <cell r="Q47">
            <v>3</v>
          </cell>
        </row>
        <row r="48">
          <cell r="C48">
            <v>2991549</v>
          </cell>
          <cell r="D48" t="str">
            <v>ANSORI</v>
          </cell>
          <cell r="E48" t="str">
            <v>RAMP</v>
          </cell>
          <cell r="F48" t="str">
            <v>OFF</v>
          </cell>
          <cell r="G48">
            <v>40</v>
          </cell>
          <cell r="H48">
            <v>1</v>
          </cell>
          <cell r="I48" t="str">
            <v>ETTY HARTATI</v>
          </cell>
          <cell r="J48" t="str">
            <v>SELLY SUCI RAMADHANI</v>
          </cell>
          <cell r="K48">
            <v>22</v>
          </cell>
          <cell r="L48" t="str">
            <v>DEBBY ANDRIANI</v>
          </cell>
          <cell r="M48">
            <v>13</v>
          </cell>
          <cell r="N48" t="str">
            <v>RAIHAN FIRDAUS</v>
          </cell>
          <cell r="O48">
            <v>10</v>
          </cell>
          <cell r="P48">
            <v>0</v>
          </cell>
          <cell r="Q48">
            <v>5</v>
          </cell>
        </row>
        <row r="49">
          <cell r="C49">
            <v>9513089</v>
          </cell>
          <cell r="D49" t="str">
            <v>MUHAMMAD RIYADI</v>
          </cell>
          <cell r="E49" t="str">
            <v>LOAD CONTROL</v>
          </cell>
          <cell r="F49" t="str">
            <v>OFF</v>
          </cell>
          <cell r="G49">
            <v>41</v>
          </cell>
          <cell r="H49">
            <v>1</v>
          </cell>
          <cell r="I49">
            <v>0</v>
          </cell>
          <cell r="J49">
            <v>0</v>
          </cell>
          <cell r="K49" t="str">
            <v>-</v>
          </cell>
          <cell r="L49">
            <v>0</v>
          </cell>
          <cell r="M49" t="str">
            <v>-</v>
          </cell>
          <cell r="N49">
            <v>0</v>
          </cell>
          <cell r="O49" t="str">
            <v>-</v>
          </cell>
          <cell r="P49">
            <v>0</v>
          </cell>
          <cell r="Q49">
            <v>1</v>
          </cell>
        </row>
        <row r="50">
          <cell r="C50">
            <v>9513248</v>
          </cell>
          <cell r="D50" t="str">
            <v>ZAINAL ABIDIN</v>
          </cell>
          <cell r="E50" t="str">
            <v>LOAD CONTROL</v>
          </cell>
          <cell r="F50" t="str">
            <v>OFF</v>
          </cell>
          <cell r="G50">
            <v>42</v>
          </cell>
          <cell r="H50">
            <v>1</v>
          </cell>
          <cell r="I50">
            <v>0</v>
          </cell>
          <cell r="J50">
            <v>0</v>
          </cell>
          <cell r="K50" t="str">
            <v>-</v>
          </cell>
          <cell r="L50">
            <v>0</v>
          </cell>
          <cell r="M50" t="str">
            <v>-</v>
          </cell>
          <cell r="N50">
            <v>0</v>
          </cell>
          <cell r="O50" t="str">
            <v>-</v>
          </cell>
          <cell r="P50">
            <v>0</v>
          </cell>
          <cell r="Q50">
            <v>1</v>
          </cell>
        </row>
        <row r="51">
          <cell r="C51">
            <v>9513221</v>
          </cell>
          <cell r="D51" t="str">
            <v>RAYU ANUGRAH</v>
          </cell>
          <cell r="E51" t="str">
            <v>LOAD CONTROL</v>
          </cell>
          <cell r="F51" t="str">
            <v>OFF</v>
          </cell>
          <cell r="G51">
            <v>43</v>
          </cell>
          <cell r="H51">
            <v>1</v>
          </cell>
          <cell r="I51">
            <v>0</v>
          </cell>
          <cell r="J51">
            <v>0</v>
          </cell>
          <cell r="K51" t="str">
            <v>-</v>
          </cell>
          <cell r="L51">
            <v>0</v>
          </cell>
          <cell r="M51" t="str">
            <v>-</v>
          </cell>
          <cell r="N51">
            <v>0</v>
          </cell>
          <cell r="O51" t="str">
            <v>-</v>
          </cell>
          <cell r="P51">
            <v>0</v>
          </cell>
          <cell r="Q51">
            <v>1</v>
          </cell>
        </row>
        <row r="52">
          <cell r="C52">
            <v>2991364</v>
          </cell>
          <cell r="D52" t="str">
            <v>WIDODO</v>
          </cell>
          <cell r="E52" t="str">
            <v>RAMP</v>
          </cell>
          <cell r="F52" t="str">
            <v>OFF</v>
          </cell>
          <cell r="G52">
            <v>44</v>
          </cell>
          <cell r="H52">
            <v>1</v>
          </cell>
          <cell r="I52" t="str">
            <v>WARSINI</v>
          </cell>
          <cell r="J52" t="str">
            <v>PUSPITA WIDOWATI</v>
          </cell>
          <cell r="K52">
            <v>21</v>
          </cell>
          <cell r="L52" t="str">
            <v>DEWI NUULITA</v>
          </cell>
          <cell r="M52">
            <v>18</v>
          </cell>
          <cell r="N52" t="str">
            <v>M IKHWAN WICAKSONO</v>
          </cell>
          <cell r="O52">
            <v>11</v>
          </cell>
          <cell r="P52">
            <v>0</v>
          </cell>
          <cell r="Q52">
            <v>5</v>
          </cell>
        </row>
        <row r="53">
          <cell r="C53">
            <v>2991587</v>
          </cell>
          <cell r="D53" t="str">
            <v>SUPRIYONO</v>
          </cell>
          <cell r="E53" t="str">
            <v>LOAD MASTER</v>
          </cell>
          <cell r="F53" t="str">
            <v>OFF</v>
          </cell>
          <cell r="G53">
            <v>45</v>
          </cell>
          <cell r="H53">
            <v>1</v>
          </cell>
          <cell r="I53" t="str">
            <v>FITRI AMINAH</v>
          </cell>
          <cell r="J53" t="str">
            <v>FEBRIAN PERDANA</v>
          </cell>
          <cell r="K53">
            <v>16</v>
          </cell>
          <cell r="L53" t="str">
            <v>UTRASAGITA YONAMI</v>
          </cell>
          <cell r="M53">
            <v>14</v>
          </cell>
          <cell r="N53" t="str">
            <v>JULIO CESSAR PAMUNGKAS</v>
          </cell>
          <cell r="O53">
            <v>10</v>
          </cell>
          <cell r="P53">
            <v>0</v>
          </cell>
          <cell r="Q53">
            <v>5</v>
          </cell>
        </row>
        <row r="54">
          <cell r="C54">
            <v>2991646</v>
          </cell>
          <cell r="D54" t="str">
            <v>JADI SUYAKTO</v>
          </cell>
          <cell r="E54" t="str">
            <v>DEPCO / FLOPS</v>
          </cell>
          <cell r="F54" t="str">
            <v>OFF</v>
          </cell>
          <cell r="G54">
            <v>46</v>
          </cell>
          <cell r="H54">
            <v>1</v>
          </cell>
          <cell r="I54">
            <v>0</v>
          </cell>
          <cell r="J54">
            <v>0</v>
          </cell>
          <cell r="K54" t="str">
            <v>-</v>
          </cell>
          <cell r="L54">
            <v>0</v>
          </cell>
          <cell r="M54" t="str">
            <v>-</v>
          </cell>
          <cell r="N54">
            <v>0</v>
          </cell>
          <cell r="O54" t="str">
            <v>-</v>
          </cell>
          <cell r="P54">
            <v>0</v>
          </cell>
          <cell r="Q54">
            <v>1</v>
          </cell>
        </row>
        <row r="55">
          <cell r="C55">
            <v>2012318</v>
          </cell>
          <cell r="D55" t="str">
            <v>M FAHMI ISMAIL</v>
          </cell>
          <cell r="E55" t="str">
            <v>DEPCO / FLOPS</v>
          </cell>
          <cell r="F55" t="str">
            <v>OFF</v>
          </cell>
          <cell r="G55">
            <v>47</v>
          </cell>
          <cell r="H55">
            <v>1</v>
          </cell>
          <cell r="I55" t="str">
            <v>DESTY N</v>
          </cell>
          <cell r="J55" t="str">
            <v>M DZAKY</v>
          </cell>
          <cell r="K55">
            <v>11</v>
          </cell>
          <cell r="L55" t="str">
            <v>ZULEYKA RS</v>
          </cell>
          <cell r="M55">
            <v>7</v>
          </cell>
          <cell r="N55">
            <v>0</v>
          </cell>
          <cell r="O55" t="str">
            <v>-</v>
          </cell>
          <cell r="P55">
            <v>0</v>
          </cell>
          <cell r="Q55">
            <v>4</v>
          </cell>
        </row>
        <row r="56">
          <cell r="C56">
            <v>9513048</v>
          </cell>
          <cell r="D56" t="str">
            <v>SUWARDI</v>
          </cell>
          <cell r="E56" t="str">
            <v>RAMP</v>
          </cell>
          <cell r="F56" t="str">
            <v>OFF</v>
          </cell>
          <cell r="G56">
            <v>48</v>
          </cell>
          <cell r="H56">
            <v>1</v>
          </cell>
          <cell r="I56" t="str">
            <v>YUYUN YUNIA</v>
          </cell>
          <cell r="J56" t="str">
            <v>ANNISA RC</v>
          </cell>
          <cell r="K56">
            <v>13</v>
          </cell>
          <cell r="L56" t="str">
            <v>ALHIKAL AKBAR</v>
          </cell>
          <cell r="M56">
            <v>10</v>
          </cell>
          <cell r="N56" t="str">
            <v>ARRIFFA RAHMA</v>
          </cell>
          <cell r="O56">
            <v>3</v>
          </cell>
          <cell r="P56">
            <v>0</v>
          </cell>
          <cell r="Q56">
            <v>5</v>
          </cell>
        </row>
        <row r="57">
          <cell r="C57">
            <v>9513253</v>
          </cell>
          <cell r="D57" t="str">
            <v>ZAHIR</v>
          </cell>
          <cell r="E57" t="str">
            <v>RAMP</v>
          </cell>
          <cell r="F57" t="str">
            <v>OFF</v>
          </cell>
          <cell r="G57">
            <v>49</v>
          </cell>
          <cell r="H57">
            <v>1</v>
          </cell>
          <cell r="I57">
            <v>0</v>
          </cell>
          <cell r="J57">
            <v>0</v>
          </cell>
          <cell r="K57" t="str">
            <v>-</v>
          </cell>
          <cell r="L57">
            <v>0</v>
          </cell>
          <cell r="M57" t="str">
            <v>-</v>
          </cell>
          <cell r="N57">
            <v>0</v>
          </cell>
          <cell r="O57" t="str">
            <v>-</v>
          </cell>
          <cell r="P57">
            <v>0</v>
          </cell>
          <cell r="Q57">
            <v>1</v>
          </cell>
        </row>
        <row r="58">
          <cell r="C58">
            <v>9513027</v>
          </cell>
          <cell r="D58" t="str">
            <v>HARRY SAPUTRA</v>
          </cell>
          <cell r="E58" t="str">
            <v>RAMP</v>
          </cell>
          <cell r="F58" t="str">
            <v>OFF</v>
          </cell>
          <cell r="G58">
            <v>50</v>
          </cell>
          <cell r="H58">
            <v>1</v>
          </cell>
          <cell r="I58">
            <v>0</v>
          </cell>
          <cell r="J58">
            <v>0</v>
          </cell>
          <cell r="K58" t="str">
            <v>-</v>
          </cell>
          <cell r="L58">
            <v>0</v>
          </cell>
          <cell r="M58" t="str">
            <v>-</v>
          </cell>
          <cell r="N58">
            <v>0</v>
          </cell>
          <cell r="O58" t="str">
            <v>-</v>
          </cell>
          <cell r="P58">
            <v>0</v>
          </cell>
          <cell r="Q58">
            <v>1</v>
          </cell>
        </row>
        <row r="59">
          <cell r="C59">
            <v>122592</v>
          </cell>
          <cell r="D59" t="str">
            <v>RADHITYO DWI N</v>
          </cell>
          <cell r="E59" t="str">
            <v>DATA ENTRY</v>
          </cell>
          <cell r="F59" t="str">
            <v>MALAM</v>
          </cell>
          <cell r="G59">
            <v>51</v>
          </cell>
          <cell r="H59">
            <v>1</v>
          </cell>
          <cell r="I59">
            <v>0</v>
          </cell>
          <cell r="J59" t="str">
            <v>ARKA AZZAKY N</v>
          </cell>
          <cell r="K59">
            <v>5</v>
          </cell>
          <cell r="L59">
            <v>0</v>
          </cell>
          <cell r="M59" t="str">
            <v>-</v>
          </cell>
          <cell r="N59">
            <v>0</v>
          </cell>
          <cell r="O59" t="str">
            <v>-</v>
          </cell>
          <cell r="P59">
            <v>0</v>
          </cell>
          <cell r="Q59">
            <v>2</v>
          </cell>
        </row>
        <row r="60">
          <cell r="C60">
            <v>3122157</v>
          </cell>
          <cell r="D60" t="str">
            <v>LA MOCHAMAD DENNY</v>
          </cell>
          <cell r="E60" t="str">
            <v>DEPCO / FLOPS</v>
          </cell>
          <cell r="F60" t="str">
            <v>MALAM</v>
          </cell>
          <cell r="G60">
            <v>52</v>
          </cell>
          <cell r="H60">
            <v>1</v>
          </cell>
          <cell r="I60">
            <v>0</v>
          </cell>
          <cell r="J60" t="str">
            <v>LA CHERRY HARA PUTRI</v>
          </cell>
          <cell r="K60">
            <v>4</v>
          </cell>
          <cell r="L60">
            <v>0</v>
          </cell>
          <cell r="M60" t="str">
            <v>-</v>
          </cell>
          <cell r="N60">
            <v>0</v>
          </cell>
          <cell r="O60" t="str">
            <v>-</v>
          </cell>
          <cell r="P60">
            <v>0</v>
          </cell>
          <cell r="Q60">
            <v>2</v>
          </cell>
        </row>
        <row r="61">
          <cell r="C61">
            <v>9513076</v>
          </cell>
          <cell r="D61" t="str">
            <v>M MUCHLIS</v>
          </cell>
          <cell r="E61" t="str">
            <v>DEPCO / FLOPS</v>
          </cell>
          <cell r="F61" t="str">
            <v>MALAM</v>
          </cell>
          <cell r="G61">
            <v>53</v>
          </cell>
          <cell r="H61">
            <v>1</v>
          </cell>
          <cell r="I61" t="str">
            <v>SHELLA SINANTIA</v>
          </cell>
          <cell r="J61">
            <v>0</v>
          </cell>
          <cell r="K61" t="str">
            <v>-</v>
          </cell>
          <cell r="L61">
            <v>0</v>
          </cell>
          <cell r="M61" t="str">
            <v>-</v>
          </cell>
          <cell r="N61">
            <v>0</v>
          </cell>
          <cell r="O61" t="str">
            <v>-</v>
          </cell>
          <cell r="P61">
            <v>0</v>
          </cell>
          <cell r="Q61">
            <v>2</v>
          </cell>
        </row>
        <row r="62">
          <cell r="C62">
            <v>9513078</v>
          </cell>
          <cell r="D62" t="str">
            <v>RANDY ANDRIANSYAH</v>
          </cell>
          <cell r="E62" t="str">
            <v>DEPCO / FLOPS</v>
          </cell>
          <cell r="F62" t="str">
            <v>MALAM</v>
          </cell>
          <cell r="G62">
            <v>54</v>
          </cell>
          <cell r="H62">
            <v>1</v>
          </cell>
          <cell r="I62">
            <v>0</v>
          </cell>
          <cell r="J62">
            <v>0</v>
          </cell>
          <cell r="K62" t="str">
            <v>-</v>
          </cell>
          <cell r="L62">
            <v>0</v>
          </cell>
          <cell r="M62" t="str">
            <v>-</v>
          </cell>
          <cell r="N62">
            <v>0</v>
          </cell>
          <cell r="O62" t="str">
            <v>-</v>
          </cell>
          <cell r="P62">
            <v>0</v>
          </cell>
          <cell r="Q62">
            <v>1</v>
          </cell>
        </row>
        <row r="63">
          <cell r="C63">
            <v>2991514</v>
          </cell>
          <cell r="D63" t="str">
            <v>KUNCORO</v>
          </cell>
          <cell r="E63" t="str">
            <v>CATERING CONTROL</v>
          </cell>
          <cell r="F63" t="str">
            <v>MALAM</v>
          </cell>
          <cell r="G63">
            <v>55</v>
          </cell>
          <cell r="H63">
            <v>1</v>
          </cell>
          <cell r="I63" t="str">
            <v>SRI SUSILOWATI DEWI</v>
          </cell>
          <cell r="J63" t="str">
            <v>WISNU FAJAR PRATHAMA</v>
          </cell>
          <cell r="K63">
            <v>16</v>
          </cell>
          <cell r="L63" t="str">
            <v>SULTAN ALIF HAMMAM</v>
          </cell>
          <cell r="M63">
            <v>9</v>
          </cell>
          <cell r="N63">
            <v>0</v>
          </cell>
          <cell r="O63" t="str">
            <v>-</v>
          </cell>
          <cell r="P63">
            <v>0</v>
          </cell>
          <cell r="Q63">
            <v>4</v>
          </cell>
        </row>
        <row r="64">
          <cell r="C64">
            <v>108105</v>
          </cell>
          <cell r="D64" t="str">
            <v>SLAMET KOMARUDIN</v>
          </cell>
          <cell r="E64" t="str">
            <v>CATERING CONTROL</v>
          </cell>
          <cell r="F64" t="str">
            <v>MALAM</v>
          </cell>
          <cell r="G64">
            <v>56</v>
          </cell>
          <cell r="H64">
            <v>1</v>
          </cell>
          <cell r="I64">
            <v>0</v>
          </cell>
          <cell r="J64">
            <v>0</v>
          </cell>
          <cell r="K64" t="str">
            <v>-</v>
          </cell>
          <cell r="L64">
            <v>0</v>
          </cell>
          <cell r="M64" t="str">
            <v>-</v>
          </cell>
          <cell r="N64">
            <v>0</v>
          </cell>
          <cell r="O64" t="str">
            <v>-</v>
          </cell>
          <cell r="P64">
            <v>0</v>
          </cell>
          <cell r="Q64">
            <v>1</v>
          </cell>
        </row>
        <row r="65">
          <cell r="C65">
            <v>2991246</v>
          </cell>
          <cell r="D65" t="str">
            <v>HERI PURWANTO</v>
          </cell>
          <cell r="E65" t="str">
            <v>LOAD CONTROL</v>
          </cell>
          <cell r="F65" t="str">
            <v>MALAM</v>
          </cell>
          <cell r="G65">
            <v>57</v>
          </cell>
          <cell r="H65">
            <v>1</v>
          </cell>
          <cell r="I65">
            <v>0</v>
          </cell>
          <cell r="J65" t="str">
            <v>MUHAMAD SULAIMAN</v>
          </cell>
          <cell r="K65">
            <v>16</v>
          </cell>
          <cell r="L65" t="str">
            <v xml:space="preserve">ANDINDA SITI ALIFA </v>
          </cell>
          <cell r="M65">
            <v>6</v>
          </cell>
          <cell r="N65">
            <v>0</v>
          </cell>
          <cell r="O65" t="str">
            <v>-</v>
          </cell>
          <cell r="P65">
            <v>0</v>
          </cell>
          <cell r="Q65">
            <v>3</v>
          </cell>
        </row>
        <row r="66">
          <cell r="C66">
            <v>2991425</v>
          </cell>
          <cell r="D66" t="str">
            <v>WARTONO</v>
          </cell>
          <cell r="E66" t="str">
            <v>LOAD CONTROL</v>
          </cell>
          <cell r="F66" t="str">
            <v>MALAM</v>
          </cell>
          <cell r="G66">
            <v>58</v>
          </cell>
          <cell r="H66">
            <v>1</v>
          </cell>
          <cell r="I66" t="str">
            <v>NURSEHAN</v>
          </cell>
          <cell r="J66" t="str">
            <v>BAGUS ENGGAL PRAKOSO</v>
          </cell>
          <cell r="K66">
            <v>16</v>
          </cell>
          <cell r="L66" t="str">
            <v xml:space="preserve">ADINDA FAIZA </v>
          </cell>
          <cell r="M66">
            <v>13</v>
          </cell>
          <cell r="N66" t="str">
            <v>AMANDA ZAHRA</v>
          </cell>
          <cell r="O66">
            <v>10</v>
          </cell>
          <cell r="P66">
            <v>0</v>
          </cell>
          <cell r="Q66">
            <v>5</v>
          </cell>
        </row>
        <row r="67">
          <cell r="C67">
            <v>122593</v>
          </cell>
          <cell r="D67" t="str">
            <v>THOMSON</v>
          </cell>
          <cell r="E67" t="str">
            <v>LOAD CONTROL</v>
          </cell>
          <cell r="F67" t="str">
            <v>MALAM</v>
          </cell>
          <cell r="G67">
            <v>59</v>
          </cell>
          <cell r="H67">
            <v>1</v>
          </cell>
          <cell r="I67" t="str">
            <v>MELINDA KARTIKA</v>
          </cell>
          <cell r="J67">
            <v>0</v>
          </cell>
          <cell r="K67" t="str">
            <v>-</v>
          </cell>
          <cell r="L67">
            <v>0</v>
          </cell>
          <cell r="M67" t="str">
            <v>-</v>
          </cell>
          <cell r="N67">
            <v>0</v>
          </cell>
          <cell r="O67" t="str">
            <v>-</v>
          </cell>
          <cell r="P67">
            <v>0</v>
          </cell>
          <cell r="Q67">
            <v>2</v>
          </cell>
        </row>
        <row r="68">
          <cell r="C68">
            <v>2991412</v>
          </cell>
          <cell r="D68" t="str">
            <v>FARIZAL</v>
          </cell>
          <cell r="E68" t="str">
            <v>RAMP</v>
          </cell>
          <cell r="F68" t="str">
            <v>MALAM</v>
          </cell>
          <cell r="G68">
            <v>60</v>
          </cell>
          <cell r="H68">
            <v>1</v>
          </cell>
          <cell r="I68" t="str">
            <v>MURNI DWI KARSI</v>
          </cell>
          <cell r="J68" t="str">
            <v>M IRFAD FARIANSYAH</v>
          </cell>
          <cell r="K68">
            <v>18</v>
          </cell>
          <cell r="L68" t="str">
            <v>SITI NUR HANIFAH</v>
          </cell>
          <cell r="M68">
            <v>15</v>
          </cell>
          <cell r="N68" t="str">
            <v>PUTRI NUR HASANAH</v>
          </cell>
          <cell r="O68">
            <v>12</v>
          </cell>
          <cell r="P68">
            <v>0</v>
          </cell>
          <cell r="Q68">
            <v>5</v>
          </cell>
        </row>
        <row r="69">
          <cell r="C69">
            <v>2991631</v>
          </cell>
          <cell r="D69" t="str">
            <v>SUGENG RIYADI</v>
          </cell>
          <cell r="E69" t="str">
            <v>DEPCO / FLOPS</v>
          </cell>
          <cell r="F69" t="str">
            <v>OFF</v>
          </cell>
          <cell r="G69">
            <v>61</v>
          </cell>
          <cell r="H69">
            <v>1</v>
          </cell>
          <cell r="I69">
            <v>0</v>
          </cell>
          <cell r="J69" t="str">
            <v>RAFLI INZAGHI</v>
          </cell>
          <cell r="K69">
            <v>10</v>
          </cell>
          <cell r="L69" t="str">
            <v>DIANDRA VEGA APRILIA</v>
          </cell>
          <cell r="M69">
            <v>7</v>
          </cell>
          <cell r="N69">
            <v>0</v>
          </cell>
          <cell r="P69">
            <v>0</v>
          </cell>
          <cell r="Q69">
            <v>3</v>
          </cell>
        </row>
        <row r="70">
          <cell r="C70">
            <v>2991511</v>
          </cell>
          <cell r="D70" t="str">
            <v>TAUFIK FEBRIYANTO</v>
          </cell>
          <cell r="E70" t="str">
            <v>MOD</v>
          </cell>
          <cell r="F70" t="str">
            <v>OFF</v>
          </cell>
          <cell r="G70">
            <v>62</v>
          </cell>
          <cell r="H70">
            <v>1</v>
          </cell>
          <cell r="I70" t="str">
            <v>GITA PUTRI</v>
          </cell>
          <cell r="J70" t="str">
            <v>RIZKY ALIF MUHAMMAD</v>
          </cell>
          <cell r="K70">
            <v>15</v>
          </cell>
          <cell r="L70">
            <v>0</v>
          </cell>
          <cell r="M70" t="str">
            <v>-</v>
          </cell>
          <cell r="N70">
            <v>0</v>
          </cell>
          <cell r="O70" t="str">
            <v>-</v>
          </cell>
          <cell r="P70">
            <v>0</v>
          </cell>
          <cell r="Q70">
            <v>3</v>
          </cell>
        </row>
        <row r="71">
          <cell r="C71">
            <v>2991422</v>
          </cell>
          <cell r="D71" t="str">
            <v>RETNO SETYOASIH</v>
          </cell>
          <cell r="E71" t="str">
            <v>DEPCO / FLOPS</v>
          </cell>
          <cell r="F71" t="str">
            <v>SIANG</v>
          </cell>
          <cell r="G71">
            <v>63</v>
          </cell>
          <cell r="H71">
            <v>0</v>
          </cell>
          <cell r="I71" t="str">
            <v>T ANIM SAPUTRA</v>
          </cell>
          <cell r="J71" t="str">
            <v xml:space="preserve">DIVA ANIM </v>
          </cell>
          <cell r="K71" t="str">
            <v>-</v>
          </cell>
          <cell r="L71">
            <v>0</v>
          </cell>
          <cell r="M71" t="str">
            <v>-</v>
          </cell>
          <cell r="N71">
            <v>0</v>
          </cell>
          <cell r="O71" t="str">
            <v>-</v>
          </cell>
          <cell r="P71">
            <v>0</v>
          </cell>
          <cell r="Q71">
            <v>2</v>
          </cell>
        </row>
        <row r="72">
          <cell r="C72">
            <v>9513080</v>
          </cell>
          <cell r="D72" t="str">
            <v>EVA DEWI NURJANAH</v>
          </cell>
          <cell r="E72" t="str">
            <v>DEPCO / FLOPS</v>
          </cell>
          <cell r="F72" t="str">
            <v>PAGI</v>
          </cell>
          <cell r="G72">
            <v>64</v>
          </cell>
          <cell r="H72">
            <v>0</v>
          </cell>
          <cell r="I72">
            <v>0</v>
          </cell>
          <cell r="J72">
            <v>0</v>
          </cell>
          <cell r="K72" t="str">
            <v>-</v>
          </cell>
          <cell r="L72">
            <v>0</v>
          </cell>
          <cell r="M72" t="str">
            <v>-</v>
          </cell>
          <cell r="N72">
            <v>0</v>
          </cell>
          <cell r="O72" t="str">
            <v>-</v>
          </cell>
          <cell r="P72">
            <v>0</v>
          </cell>
          <cell r="Q72">
            <v>0</v>
          </cell>
        </row>
        <row r="73">
          <cell r="C73">
            <v>2991710</v>
          </cell>
          <cell r="D73" t="str">
            <v>DADI PRAYOGO</v>
          </cell>
          <cell r="E73" t="str">
            <v>DEPCO / FLOPS</v>
          </cell>
          <cell r="F73" t="str">
            <v>SIANG</v>
          </cell>
          <cell r="G73">
            <v>65</v>
          </cell>
          <cell r="H73">
            <v>0</v>
          </cell>
          <cell r="I73" t="str">
            <v>INDIANY</v>
          </cell>
          <cell r="J73" t="str">
            <v>YOGI YUANDA P</v>
          </cell>
          <cell r="K73">
            <v>25</v>
          </cell>
          <cell r="L73" t="str">
            <v>DONI TRI LESMANA</v>
          </cell>
          <cell r="M73">
            <v>22</v>
          </cell>
          <cell r="N73" t="str">
            <v>ILHAM RACHMAT</v>
          </cell>
          <cell r="O73">
            <v>12</v>
          </cell>
          <cell r="P73">
            <v>0</v>
          </cell>
          <cell r="Q73">
            <v>4</v>
          </cell>
        </row>
        <row r="74">
          <cell r="C74">
            <v>2991606</v>
          </cell>
          <cell r="D74" t="str">
            <v>M FATAH SETYA DK</v>
          </cell>
          <cell r="E74" t="str">
            <v>DEPCO / FLOPS</v>
          </cell>
          <cell r="F74" t="str">
            <v>SIANG</v>
          </cell>
          <cell r="G74">
            <v>66</v>
          </cell>
          <cell r="H74">
            <v>0</v>
          </cell>
          <cell r="I74" t="str">
            <v>SUADAH SUPRIATI</v>
          </cell>
          <cell r="J74" t="str">
            <v>MULTI ANGRIANA</v>
          </cell>
          <cell r="K74">
            <v>23</v>
          </cell>
          <cell r="L74" t="str">
            <v>M ASOFI ADAMIRI</v>
          </cell>
          <cell r="M74">
            <v>10</v>
          </cell>
          <cell r="N74" t="str">
            <v>M WILDAN</v>
          </cell>
          <cell r="O74">
            <v>7</v>
          </cell>
          <cell r="P74">
            <v>0</v>
          </cell>
          <cell r="Q74">
            <v>4</v>
          </cell>
        </row>
        <row r="75">
          <cell r="C75">
            <v>2991574</v>
          </cell>
          <cell r="D75" t="str">
            <v>ELZA</v>
          </cell>
          <cell r="E75" t="str">
            <v>CATERING CONTROL</v>
          </cell>
          <cell r="F75" t="str">
            <v>SIANG</v>
          </cell>
          <cell r="G75">
            <v>67</v>
          </cell>
          <cell r="H75">
            <v>0</v>
          </cell>
          <cell r="I75" t="str">
            <v>ABDUL ROZZAQ</v>
          </cell>
          <cell r="J75" t="str">
            <v>MUHAMMAD MISYTAL GIBRAN</v>
          </cell>
          <cell r="K75">
            <v>9</v>
          </cell>
          <cell r="L75" t="str">
            <v>ALLEA FATHIMA AZAHRA</v>
          </cell>
          <cell r="M75">
            <v>4</v>
          </cell>
          <cell r="N75">
            <v>0</v>
          </cell>
          <cell r="O75" t="str">
            <v>-</v>
          </cell>
          <cell r="P75">
            <v>0</v>
          </cell>
          <cell r="Q75">
            <v>3</v>
          </cell>
        </row>
        <row r="76">
          <cell r="C76">
            <v>2011921</v>
          </cell>
          <cell r="D76" t="str">
            <v>MOH DEDEN SOLEH S</v>
          </cell>
          <cell r="E76" t="str">
            <v>DEPCO / FLOPS</v>
          </cell>
          <cell r="F76" t="str">
            <v>PAGI</v>
          </cell>
          <cell r="G76">
            <v>68</v>
          </cell>
          <cell r="H76">
            <v>0</v>
          </cell>
          <cell r="I76" t="str">
            <v>DINA SUWANDAYANI</v>
          </cell>
          <cell r="J76" t="str">
            <v>DEANNA LATANSA</v>
          </cell>
          <cell r="K76">
            <v>10</v>
          </cell>
          <cell r="L76" t="str">
            <v>BADIS NAYLA</v>
          </cell>
          <cell r="M76">
            <v>8</v>
          </cell>
          <cell r="N76">
            <v>0</v>
          </cell>
          <cell r="O76" t="str">
            <v>-</v>
          </cell>
          <cell r="P76">
            <v>0</v>
          </cell>
          <cell r="Q76">
            <v>3</v>
          </cell>
        </row>
        <row r="77">
          <cell r="C77">
            <v>2011985</v>
          </cell>
          <cell r="D77" t="str">
            <v>LANNY JEANNE T</v>
          </cell>
          <cell r="E77" t="str">
            <v>LOAD CONTROL</v>
          </cell>
          <cell r="F77" t="str">
            <v>SIANG</v>
          </cell>
          <cell r="G77">
            <v>69</v>
          </cell>
          <cell r="H77">
            <v>0</v>
          </cell>
          <cell r="I77" t="str">
            <v>RONALD TRIUEN</v>
          </cell>
          <cell r="J77" t="str">
            <v>ANDREW PUTRA SULAN</v>
          </cell>
          <cell r="K77">
            <v>10</v>
          </cell>
          <cell r="L77">
            <v>0</v>
          </cell>
          <cell r="M77" t="str">
            <v>-</v>
          </cell>
          <cell r="N77">
            <v>0</v>
          </cell>
          <cell r="O77" t="str">
            <v>-</v>
          </cell>
          <cell r="P77">
            <v>0</v>
          </cell>
          <cell r="Q77">
            <v>2</v>
          </cell>
        </row>
        <row r="78">
          <cell r="C78">
            <v>9513006</v>
          </cell>
          <cell r="D78" t="str">
            <v>ADE FAORANI</v>
          </cell>
          <cell r="E78" t="str">
            <v>DEPCO / FLOPS</v>
          </cell>
          <cell r="F78" t="str">
            <v>PAGI</v>
          </cell>
          <cell r="G78">
            <v>70</v>
          </cell>
          <cell r="H78">
            <v>0</v>
          </cell>
          <cell r="I78" t="str">
            <v>GEORGE HARRY SANTOSO</v>
          </cell>
          <cell r="J78" t="str">
            <v>VERA OCTAVIA M</v>
          </cell>
          <cell r="K78">
            <v>10</v>
          </cell>
          <cell r="L78">
            <v>0</v>
          </cell>
          <cell r="M78" t="str">
            <v>-</v>
          </cell>
          <cell r="N78">
            <v>0</v>
          </cell>
          <cell r="O78" t="str">
            <v>-</v>
          </cell>
          <cell r="P78">
            <v>0</v>
          </cell>
          <cell r="Q78">
            <v>2</v>
          </cell>
        </row>
        <row r="79">
          <cell r="C79">
            <v>7143207</v>
          </cell>
          <cell r="D79" t="str">
            <v>HERI PUJIANTO</v>
          </cell>
          <cell r="E79" t="str">
            <v>GSE OPERATOR</v>
          </cell>
          <cell r="F79" t="str">
            <v>OFF</v>
          </cell>
          <cell r="G79">
            <v>71</v>
          </cell>
          <cell r="H79">
            <v>1</v>
          </cell>
          <cell r="I79">
            <v>0</v>
          </cell>
          <cell r="J79">
            <v>0</v>
          </cell>
          <cell r="L79">
            <v>0</v>
          </cell>
          <cell r="N79">
            <v>0</v>
          </cell>
          <cell r="P79">
            <v>0</v>
          </cell>
          <cell r="Q79">
            <v>1</v>
          </cell>
        </row>
        <row r="80">
          <cell r="C80">
            <v>7143206</v>
          </cell>
          <cell r="D80" t="str">
            <v>ALI ROHMAN</v>
          </cell>
          <cell r="E80" t="str">
            <v>GSE OPERATOR</v>
          </cell>
          <cell r="F80" t="str">
            <v>OFF</v>
          </cell>
          <cell r="G80">
            <v>72</v>
          </cell>
          <cell r="H80">
            <v>1</v>
          </cell>
          <cell r="I80" t="str">
            <v>NURJANNAH KHUMAIROH</v>
          </cell>
          <cell r="J80">
            <v>0</v>
          </cell>
          <cell r="L80">
            <v>0</v>
          </cell>
          <cell r="N80">
            <v>0</v>
          </cell>
          <cell r="P80">
            <v>0</v>
          </cell>
          <cell r="Q80">
            <v>2</v>
          </cell>
        </row>
        <row r="81">
          <cell r="C81">
            <v>7143210</v>
          </cell>
          <cell r="D81" t="str">
            <v>ANDREAS SIMANUNGKALIT</v>
          </cell>
          <cell r="E81" t="str">
            <v>GSE OPERATOR</v>
          </cell>
          <cell r="F81" t="str">
            <v>OFF</v>
          </cell>
          <cell r="G81">
            <v>73</v>
          </cell>
          <cell r="H81">
            <v>1</v>
          </cell>
          <cell r="I81" t="str">
            <v>YETI CHANIAGO</v>
          </cell>
          <cell r="J81">
            <v>0</v>
          </cell>
          <cell r="L81">
            <v>0</v>
          </cell>
          <cell r="N81">
            <v>0</v>
          </cell>
          <cell r="P81">
            <v>0</v>
          </cell>
          <cell r="Q81">
            <v>2</v>
          </cell>
        </row>
        <row r="82">
          <cell r="C82">
            <v>3122132</v>
          </cell>
          <cell r="D82" t="str">
            <v>DASEP</v>
          </cell>
          <cell r="E82" t="str">
            <v>ULD CONTROL</v>
          </cell>
          <cell r="F82" t="str">
            <v>PAGI</v>
          </cell>
          <cell r="G82">
            <v>74</v>
          </cell>
          <cell r="H82">
            <v>0</v>
          </cell>
          <cell r="I82" t="str">
            <v>LIANA</v>
          </cell>
          <cell r="J82" t="str">
            <v>M DAVIN AZKA</v>
          </cell>
          <cell r="K82">
            <v>2</v>
          </cell>
          <cell r="L82">
            <v>0</v>
          </cell>
          <cell r="N82">
            <v>0</v>
          </cell>
          <cell r="P82">
            <v>0</v>
          </cell>
          <cell r="Q82">
            <v>2</v>
          </cell>
        </row>
        <row r="83">
          <cell r="C83">
            <v>2980242</v>
          </cell>
          <cell r="D83" t="str">
            <v>ABDUL AZIZ</v>
          </cell>
          <cell r="E83" t="str">
            <v>GSE OPERATOR</v>
          </cell>
          <cell r="F83" t="str">
            <v>OFF</v>
          </cell>
          <cell r="G83">
            <v>75</v>
          </cell>
          <cell r="H83">
            <v>1</v>
          </cell>
          <cell r="I83" t="str">
            <v>SANNYAH</v>
          </cell>
          <cell r="J83" t="str">
            <v>SISCA</v>
          </cell>
          <cell r="K83">
            <v>20</v>
          </cell>
          <cell r="L83" t="str">
            <v>DESSY</v>
          </cell>
          <cell r="M83">
            <v>18</v>
          </cell>
          <cell r="N83" t="str">
            <v>JELLY</v>
          </cell>
          <cell r="O83">
            <v>17</v>
          </cell>
          <cell r="P83">
            <v>0</v>
          </cell>
          <cell r="Q83">
            <v>5</v>
          </cell>
        </row>
        <row r="84">
          <cell r="C84">
            <v>2012309</v>
          </cell>
          <cell r="D84" t="str">
            <v>ACEP SUGANI</v>
          </cell>
          <cell r="E84" t="str">
            <v>MSD</v>
          </cell>
          <cell r="F84" t="str">
            <v>OFF</v>
          </cell>
          <cell r="G84">
            <v>76</v>
          </cell>
          <cell r="H84">
            <v>1</v>
          </cell>
          <cell r="I84" t="str">
            <v>AYAT SRI MARYATI</v>
          </cell>
          <cell r="J84" t="str">
            <v>AUSYAF AUFAL</v>
          </cell>
          <cell r="K84">
            <v>9</v>
          </cell>
          <cell r="L84" t="str">
            <v>AHMAD SYAFIQ</v>
          </cell>
          <cell r="M84">
            <v>8</v>
          </cell>
          <cell r="N84">
            <v>0</v>
          </cell>
          <cell r="P84">
            <v>0</v>
          </cell>
          <cell r="Q84">
            <v>4</v>
          </cell>
          <cell r="T84" t="str">
            <v>YES</v>
          </cell>
        </row>
        <row r="85">
          <cell r="C85">
            <v>7143129</v>
          </cell>
          <cell r="D85" t="str">
            <v>AGUNG SEDAYU</v>
          </cell>
          <cell r="E85" t="str">
            <v>GSE OPERATOR</v>
          </cell>
          <cell r="F85" t="str">
            <v>MALAM</v>
          </cell>
          <cell r="G85">
            <v>77</v>
          </cell>
          <cell r="H85">
            <v>1</v>
          </cell>
          <cell r="I85" t="str">
            <v>NURHAYATI</v>
          </cell>
          <cell r="J85" t="str">
            <v>ALDIYAZ RAMADHAN</v>
          </cell>
          <cell r="K85" t="str">
            <v>6BLN</v>
          </cell>
          <cell r="L85">
            <v>0</v>
          </cell>
          <cell r="N85">
            <v>0</v>
          </cell>
          <cell r="P85">
            <v>0</v>
          </cell>
          <cell r="Q85">
            <v>3</v>
          </cell>
        </row>
        <row r="86">
          <cell r="C86">
            <v>7143243</v>
          </cell>
          <cell r="D86" t="str">
            <v>TITO SUGIANTO</v>
          </cell>
          <cell r="E86" t="str">
            <v>GSE OPERATOR</v>
          </cell>
          <cell r="F86" t="str">
            <v>MALAM</v>
          </cell>
          <cell r="G86">
            <v>78</v>
          </cell>
          <cell r="H86">
            <v>1</v>
          </cell>
          <cell r="I86" t="str">
            <v>MUNIATI</v>
          </cell>
          <cell r="J86" t="str">
            <v>KEYLA</v>
          </cell>
          <cell r="L86">
            <v>0</v>
          </cell>
          <cell r="N86">
            <v>0</v>
          </cell>
          <cell r="P86">
            <v>0</v>
          </cell>
          <cell r="Q86">
            <v>3</v>
          </cell>
        </row>
        <row r="87">
          <cell r="C87">
            <v>7143240</v>
          </cell>
          <cell r="D87" t="str">
            <v>ANDI ARIANTO</v>
          </cell>
          <cell r="E87" t="str">
            <v>GSE OPERATOR</v>
          </cell>
          <cell r="F87" t="str">
            <v>MALAM</v>
          </cell>
          <cell r="G87">
            <v>79</v>
          </cell>
          <cell r="H87">
            <v>1</v>
          </cell>
          <cell r="I87" t="str">
            <v>AZIZATUL JAMIL</v>
          </cell>
          <cell r="J87" t="str">
            <v>RAFAEL ARIZAL PUTRA</v>
          </cell>
          <cell r="K87">
            <v>2</v>
          </cell>
          <cell r="L87">
            <v>0</v>
          </cell>
          <cell r="N87">
            <v>0</v>
          </cell>
          <cell r="P87">
            <v>0</v>
          </cell>
          <cell r="Q87">
            <v>3</v>
          </cell>
        </row>
        <row r="88">
          <cell r="C88">
            <v>7193096</v>
          </cell>
          <cell r="D88" t="str">
            <v>ZAINAL</v>
          </cell>
          <cell r="E88" t="str">
            <v>ULD CONTROL</v>
          </cell>
          <cell r="F88" t="str">
            <v>PAGI</v>
          </cell>
          <cell r="G88">
            <v>80</v>
          </cell>
          <cell r="H88">
            <v>0</v>
          </cell>
          <cell r="I88" t="str">
            <v>HAMIDA</v>
          </cell>
          <cell r="J88" t="str">
            <v>CAMELIANA</v>
          </cell>
          <cell r="K88">
            <v>7</v>
          </cell>
          <cell r="L88" t="str">
            <v>AISYHA</v>
          </cell>
          <cell r="M88">
            <v>4</v>
          </cell>
          <cell r="N88">
            <v>0</v>
          </cell>
          <cell r="P88">
            <v>0</v>
          </cell>
          <cell r="Q88">
            <v>3</v>
          </cell>
        </row>
        <row r="89">
          <cell r="C89">
            <v>7143217</v>
          </cell>
          <cell r="D89" t="str">
            <v>AHMAD KURNIAWAN</v>
          </cell>
          <cell r="E89" t="str">
            <v>GSE OPERATOR</v>
          </cell>
          <cell r="F89" t="str">
            <v>OFF</v>
          </cell>
          <cell r="G89">
            <v>81</v>
          </cell>
          <cell r="H89">
            <v>1</v>
          </cell>
          <cell r="I89">
            <v>0</v>
          </cell>
          <cell r="J89">
            <v>0</v>
          </cell>
          <cell r="L89">
            <v>0</v>
          </cell>
          <cell r="N89">
            <v>0</v>
          </cell>
          <cell r="P89">
            <v>0</v>
          </cell>
          <cell r="Q89">
            <v>1</v>
          </cell>
        </row>
        <row r="90">
          <cell r="C90">
            <v>7143095</v>
          </cell>
          <cell r="D90" t="str">
            <v>SUPRAYITNO</v>
          </cell>
          <cell r="E90" t="str">
            <v>ULD CONTROL</v>
          </cell>
          <cell r="F90" t="str">
            <v>PAGI</v>
          </cell>
          <cell r="G90">
            <v>82</v>
          </cell>
          <cell r="H90">
            <v>0</v>
          </cell>
          <cell r="I90" t="str">
            <v>SULASTRI</v>
          </cell>
          <cell r="J90" t="str">
            <v>MILA</v>
          </cell>
          <cell r="L90" t="str">
            <v>GHOLIB</v>
          </cell>
          <cell r="N90" t="str">
            <v>DANI</v>
          </cell>
          <cell r="P90">
            <v>0</v>
          </cell>
          <cell r="Q90">
            <v>4</v>
          </cell>
        </row>
        <row r="91">
          <cell r="C91">
            <v>7143093</v>
          </cell>
          <cell r="D91" t="str">
            <v>NANANG PERMANA</v>
          </cell>
          <cell r="E91" t="str">
            <v>ULD CONTROL</v>
          </cell>
          <cell r="F91" t="str">
            <v>PAGI</v>
          </cell>
          <cell r="G91">
            <v>83</v>
          </cell>
          <cell r="H91">
            <v>0</v>
          </cell>
          <cell r="I91" t="str">
            <v>SITI MUFASIROH</v>
          </cell>
          <cell r="J91" t="str">
            <v>ALI RISALAH M</v>
          </cell>
          <cell r="L91" t="str">
            <v>ZAENAB MUNAYA</v>
          </cell>
          <cell r="N91" t="str">
            <v>BERLIANA PUTRI</v>
          </cell>
          <cell r="P91">
            <v>0</v>
          </cell>
          <cell r="Q91">
            <v>4</v>
          </cell>
        </row>
        <row r="92">
          <cell r="C92">
            <v>7143094</v>
          </cell>
          <cell r="D92" t="str">
            <v>R ARA MUTTIARA</v>
          </cell>
          <cell r="E92" t="str">
            <v>ULD CONTROL</v>
          </cell>
          <cell r="F92" t="str">
            <v>PAGI</v>
          </cell>
          <cell r="G92">
            <v>84</v>
          </cell>
          <cell r="H92">
            <v>0</v>
          </cell>
          <cell r="I92" t="str">
            <v>NINA MARIANA</v>
          </cell>
          <cell r="J92" t="str">
            <v>KIRANI ADYA M</v>
          </cell>
          <cell r="L92" t="str">
            <v>HENNYTA</v>
          </cell>
          <cell r="N92" t="str">
            <v>TETI M</v>
          </cell>
          <cell r="P92">
            <v>0</v>
          </cell>
          <cell r="Q92">
            <v>4</v>
          </cell>
        </row>
        <row r="93">
          <cell r="C93">
            <v>7143092</v>
          </cell>
          <cell r="D93" t="str">
            <v>ANDY HERMAWAN</v>
          </cell>
          <cell r="E93" t="str">
            <v>ULD CONTROL</v>
          </cell>
          <cell r="F93" t="str">
            <v>PAGI</v>
          </cell>
          <cell r="G93">
            <v>85</v>
          </cell>
          <cell r="H93">
            <v>0</v>
          </cell>
          <cell r="I93" t="str">
            <v>WAHYUTI</v>
          </cell>
          <cell r="J93" t="str">
            <v>ERI M</v>
          </cell>
          <cell r="L93" t="str">
            <v>WENY</v>
          </cell>
          <cell r="N93" t="str">
            <v>ERINDYA</v>
          </cell>
          <cell r="P93">
            <v>0</v>
          </cell>
          <cell r="Q93">
            <v>4</v>
          </cell>
        </row>
        <row r="94">
          <cell r="C94">
            <v>7143065</v>
          </cell>
          <cell r="D94" t="str">
            <v>REDA ADI WERDANA</v>
          </cell>
          <cell r="E94" t="str">
            <v>ULD CONTROL</v>
          </cell>
          <cell r="F94" t="str">
            <v>PAGI</v>
          </cell>
          <cell r="G94">
            <v>86</v>
          </cell>
          <cell r="H94">
            <v>0</v>
          </cell>
          <cell r="I94">
            <v>0</v>
          </cell>
          <cell r="J94">
            <v>0</v>
          </cell>
          <cell r="L94">
            <v>0</v>
          </cell>
          <cell r="N94">
            <v>0</v>
          </cell>
          <cell r="P94">
            <v>0</v>
          </cell>
          <cell r="Q94">
            <v>0</v>
          </cell>
        </row>
        <row r="95">
          <cell r="C95">
            <v>7123086</v>
          </cell>
          <cell r="D95" t="str">
            <v>H KOMAR JAYA SUKMA</v>
          </cell>
          <cell r="E95" t="str">
            <v>ULD CONTROL</v>
          </cell>
          <cell r="F95" t="str">
            <v>PAGI</v>
          </cell>
          <cell r="G95">
            <v>87</v>
          </cell>
          <cell r="H95">
            <v>0</v>
          </cell>
          <cell r="I95" t="str">
            <v>RASMINI</v>
          </cell>
          <cell r="J95" t="str">
            <v>ILHAM</v>
          </cell>
          <cell r="K95">
            <v>17</v>
          </cell>
          <cell r="L95" t="str">
            <v>ALDIANSYAH</v>
          </cell>
          <cell r="M95">
            <v>11</v>
          </cell>
          <cell r="N95" t="str">
            <v>HAIQAL RIZKI RAHMAD</v>
          </cell>
          <cell r="O95">
            <v>7</v>
          </cell>
          <cell r="P95">
            <v>0</v>
          </cell>
          <cell r="Q95">
            <v>4</v>
          </cell>
        </row>
        <row r="96">
          <cell r="C96">
            <v>7143148</v>
          </cell>
          <cell r="D96" t="str">
            <v>CECEP SUPRIYADI</v>
          </cell>
          <cell r="E96" t="str">
            <v>A/C LINE SERVICES</v>
          </cell>
          <cell r="F96" t="str">
            <v>MALAM</v>
          </cell>
          <cell r="G96">
            <v>88</v>
          </cell>
          <cell r="H96">
            <v>1</v>
          </cell>
          <cell r="I96" t="str">
            <v>SITI MUIJAH</v>
          </cell>
          <cell r="J96">
            <v>0</v>
          </cell>
          <cell r="L96">
            <v>0</v>
          </cell>
          <cell r="N96">
            <v>0</v>
          </cell>
          <cell r="P96">
            <v>0</v>
          </cell>
          <cell r="Q96">
            <v>2</v>
          </cell>
        </row>
        <row r="97">
          <cell r="C97">
            <v>2012330</v>
          </cell>
          <cell r="D97" t="str">
            <v>SYAMSURI</v>
          </cell>
          <cell r="E97" t="str">
            <v>A/C LINE SERVICES</v>
          </cell>
          <cell r="F97" t="str">
            <v>OFF</v>
          </cell>
          <cell r="G97">
            <v>89</v>
          </cell>
          <cell r="H97">
            <v>1</v>
          </cell>
          <cell r="I97" t="str">
            <v>SALMIAH</v>
          </cell>
          <cell r="J97" t="str">
            <v>AHMAD FATHAN MURAFFAQ</v>
          </cell>
          <cell r="K97">
            <v>6</v>
          </cell>
          <cell r="L97" t="str">
            <v xml:space="preserve">HAFIZHAH KHAIRA </v>
          </cell>
          <cell r="M97">
            <v>2</v>
          </cell>
          <cell r="N97">
            <v>0</v>
          </cell>
          <cell r="P97">
            <v>0</v>
          </cell>
          <cell r="Q97">
            <v>4</v>
          </cell>
        </row>
        <row r="98">
          <cell r="C98">
            <v>7143132</v>
          </cell>
          <cell r="D98" t="str">
            <v>AGUS MUH RIDWAN</v>
          </cell>
          <cell r="E98" t="str">
            <v>GSE OPERATOR</v>
          </cell>
          <cell r="F98" t="str">
            <v>OFF</v>
          </cell>
          <cell r="G98">
            <v>90</v>
          </cell>
          <cell r="H98">
            <v>1</v>
          </cell>
          <cell r="I98" t="str">
            <v>SAPTINI</v>
          </cell>
          <cell r="J98" t="str">
            <v>HAIDAR HANIF AL GHANI</v>
          </cell>
          <cell r="K98">
            <v>5</v>
          </cell>
          <cell r="L98" t="str">
            <v>SILVI NURHIDAYAH</v>
          </cell>
          <cell r="M98">
            <v>3</v>
          </cell>
          <cell r="N98">
            <v>0</v>
          </cell>
          <cell r="P98">
            <v>0</v>
          </cell>
          <cell r="Q98">
            <v>4</v>
          </cell>
        </row>
        <row r="99">
          <cell r="C99">
            <v>7143145</v>
          </cell>
          <cell r="D99" t="str">
            <v>A SYECHAN SYAHAB</v>
          </cell>
          <cell r="E99" t="str">
            <v>GSE OPERATOR</v>
          </cell>
          <cell r="F99" t="str">
            <v>OFF</v>
          </cell>
          <cell r="G99">
            <v>91</v>
          </cell>
          <cell r="H99">
            <v>1</v>
          </cell>
          <cell r="I99" t="str">
            <v>NABILA HABSY</v>
          </cell>
          <cell r="J99">
            <v>0</v>
          </cell>
          <cell r="L99">
            <v>0</v>
          </cell>
          <cell r="N99">
            <v>0</v>
          </cell>
          <cell r="P99">
            <v>0</v>
          </cell>
          <cell r="Q99">
            <v>2</v>
          </cell>
        </row>
        <row r="100">
          <cell r="C100">
            <v>7143141</v>
          </cell>
          <cell r="D100" t="str">
            <v>AGUS RIANTO</v>
          </cell>
          <cell r="E100" t="str">
            <v>GSE OPERATOR</v>
          </cell>
          <cell r="F100" t="str">
            <v>OFF</v>
          </cell>
          <cell r="G100">
            <v>92</v>
          </cell>
          <cell r="H100">
            <v>1</v>
          </cell>
          <cell r="I100">
            <v>0</v>
          </cell>
          <cell r="J100">
            <v>0</v>
          </cell>
          <cell r="L100">
            <v>0</v>
          </cell>
          <cell r="N100">
            <v>0</v>
          </cell>
          <cell r="P100">
            <v>0</v>
          </cell>
          <cell r="Q100">
            <v>1</v>
          </cell>
        </row>
        <row r="101">
          <cell r="C101">
            <v>7143135</v>
          </cell>
          <cell r="D101" t="str">
            <v>NURMAIN</v>
          </cell>
          <cell r="E101" t="str">
            <v>GSE OPERATOR</v>
          </cell>
          <cell r="F101" t="str">
            <v>OFF</v>
          </cell>
          <cell r="G101">
            <v>93</v>
          </cell>
          <cell r="H101">
            <v>1</v>
          </cell>
          <cell r="I101" t="str">
            <v>KUSNIAH</v>
          </cell>
          <cell r="J101" t="str">
            <v>ANAS FIRDAUS</v>
          </cell>
          <cell r="K101">
            <v>6</v>
          </cell>
          <cell r="L101" t="str">
            <v>IHSAN ABDILLAH</v>
          </cell>
          <cell r="M101" t="str">
            <v>5BLN</v>
          </cell>
          <cell r="N101">
            <v>0</v>
          </cell>
          <cell r="P101">
            <v>0</v>
          </cell>
          <cell r="Q101">
            <v>4</v>
          </cell>
        </row>
        <row r="102">
          <cell r="C102">
            <v>7143142</v>
          </cell>
          <cell r="D102" t="str">
            <v>IFRANS WIDYASTAWAN</v>
          </cell>
          <cell r="E102" t="str">
            <v>GSE OPERATOR</v>
          </cell>
          <cell r="F102" t="str">
            <v>OFF</v>
          </cell>
          <cell r="G102">
            <v>94</v>
          </cell>
          <cell r="H102">
            <v>1</v>
          </cell>
          <cell r="I102" t="str">
            <v>GALIH AYU KINANTI</v>
          </cell>
          <cell r="J102">
            <v>0</v>
          </cell>
          <cell r="L102">
            <v>0</v>
          </cell>
          <cell r="N102">
            <v>0</v>
          </cell>
          <cell r="P102">
            <v>0</v>
          </cell>
          <cell r="Q102">
            <v>2</v>
          </cell>
        </row>
        <row r="103">
          <cell r="C103">
            <v>7143136</v>
          </cell>
          <cell r="D103" t="str">
            <v>MUHAMAD DEDI</v>
          </cell>
          <cell r="E103" t="str">
            <v>GSE OPERATOR</v>
          </cell>
          <cell r="F103" t="str">
            <v>OFF</v>
          </cell>
          <cell r="G103">
            <v>95</v>
          </cell>
          <cell r="H103">
            <v>1</v>
          </cell>
          <cell r="I103" t="str">
            <v>SITI AL SAFITRI</v>
          </cell>
          <cell r="J103" t="str">
            <v>ZAKI YUDA MUNJIRI</v>
          </cell>
          <cell r="K103">
            <v>5</v>
          </cell>
          <cell r="L103">
            <v>0</v>
          </cell>
          <cell r="N103">
            <v>0</v>
          </cell>
          <cell r="P103">
            <v>0</v>
          </cell>
          <cell r="Q103">
            <v>3</v>
          </cell>
        </row>
        <row r="104">
          <cell r="C104">
            <v>7143137</v>
          </cell>
          <cell r="D104" t="str">
            <v>MUHAMAD MASDAN</v>
          </cell>
          <cell r="E104" t="str">
            <v>GSE OPERATOR</v>
          </cell>
          <cell r="F104" t="str">
            <v>OFF</v>
          </cell>
          <cell r="G104">
            <v>96</v>
          </cell>
          <cell r="H104">
            <v>1</v>
          </cell>
          <cell r="I104" t="str">
            <v>DWI NURHAYATI</v>
          </cell>
          <cell r="J104" t="str">
            <v>CHIKO DIMAS</v>
          </cell>
          <cell r="K104">
            <v>9</v>
          </cell>
          <cell r="L104" t="str">
            <v>CHIKA NAZIFA ZAHDA</v>
          </cell>
          <cell r="M104">
            <v>1</v>
          </cell>
          <cell r="N104">
            <v>0</v>
          </cell>
          <cell r="P104">
            <v>0</v>
          </cell>
          <cell r="Q104">
            <v>4</v>
          </cell>
        </row>
        <row r="105">
          <cell r="C105">
            <v>7143133</v>
          </cell>
          <cell r="D105" t="str">
            <v>ABDUL BASIR</v>
          </cell>
          <cell r="E105" t="str">
            <v>GSE OPERATOR</v>
          </cell>
          <cell r="F105" t="str">
            <v>OFF</v>
          </cell>
          <cell r="G105">
            <v>97</v>
          </cell>
          <cell r="H105">
            <v>1</v>
          </cell>
          <cell r="I105" t="str">
            <v>SITI ASIAH</v>
          </cell>
          <cell r="J105" t="str">
            <v>ABDUL FAQIH</v>
          </cell>
          <cell r="K105">
            <v>4</v>
          </cell>
          <cell r="L105" t="str">
            <v>DEDE FADILAH</v>
          </cell>
          <cell r="M105">
            <v>1</v>
          </cell>
          <cell r="N105">
            <v>0</v>
          </cell>
          <cell r="P105">
            <v>0</v>
          </cell>
          <cell r="Q105">
            <v>4</v>
          </cell>
        </row>
        <row r="106">
          <cell r="C106">
            <v>7143134</v>
          </cell>
          <cell r="D106" t="str">
            <v>AHMAD SAIPUL</v>
          </cell>
          <cell r="E106" t="str">
            <v>GSE OPERATOR</v>
          </cell>
          <cell r="F106" t="str">
            <v>OFF</v>
          </cell>
          <cell r="G106">
            <v>98</v>
          </cell>
          <cell r="H106">
            <v>1</v>
          </cell>
          <cell r="I106" t="str">
            <v>ROSMAYA</v>
          </cell>
          <cell r="J106" t="str">
            <v>ALBY LUTFI FAHRI</v>
          </cell>
          <cell r="K106" t="str">
            <v>6BLN</v>
          </cell>
          <cell r="L106">
            <v>0</v>
          </cell>
          <cell r="N106">
            <v>0</v>
          </cell>
          <cell r="P106">
            <v>0</v>
          </cell>
          <cell r="Q106">
            <v>3</v>
          </cell>
        </row>
        <row r="107">
          <cell r="C107">
            <v>2980214</v>
          </cell>
          <cell r="D107" t="str">
            <v>PURWADI</v>
          </cell>
          <cell r="E107" t="str">
            <v>GSE OPERATOR</v>
          </cell>
          <cell r="F107" t="str">
            <v>OFF</v>
          </cell>
          <cell r="G107">
            <v>99</v>
          </cell>
          <cell r="H107">
            <v>1</v>
          </cell>
          <cell r="I107" t="str">
            <v>NOVIANI SUJATRI</v>
          </cell>
          <cell r="J107" t="str">
            <v>FRIZA OKTIYANDI</v>
          </cell>
          <cell r="K107">
            <v>23</v>
          </cell>
          <cell r="L107" t="str">
            <v>DIMAS DIAN SAPUTRA</v>
          </cell>
          <cell r="M107">
            <v>14</v>
          </cell>
          <cell r="N107" t="str">
            <v>AGIL TRICAHYO</v>
          </cell>
          <cell r="O107">
            <v>8</v>
          </cell>
          <cell r="P107">
            <v>0</v>
          </cell>
          <cell r="Q107">
            <v>5</v>
          </cell>
        </row>
        <row r="108">
          <cell r="C108">
            <v>7143173</v>
          </cell>
          <cell r="D108" t="str">
            <v>JAMAL</v>
          </cell>
          <cell r="E108" t="str">
            <v>GSE OPERATOR</v>
          </cell>
          <cell r="F108" t="str">
            <v>OFF</v>
          </cell>
          <cell r="G108">
            <v>100</v>
          </cell>
          <cell r="H108">
            <v>1</v>
          </cell>
          <cell r="I108" t="str">
            <v>MAWAR</v>
          </cell>
          <cell r="J108" t="str">
            <v>HANA PUTRI</v>
          </cell>
          <cell r="K108">
            <v>6</v>
          </cell>
          <cell r="L108">
            <v>0</v>
          </cell>
          <cell r="N108">
            <v>0</v>
          </cell>
          <cell r="P108">
            <v>0</v>
          </cell>
          <cell r="Q108">
            <v>3</v>
          </cell>
        </row>
        <row r="109">
          <cell r="C109">
            <v>7143169</v>
          </cell>
          <cell r="D109" t="str">
            <v>AGUS TRIYANTO</v>
          </cell>
          <cell r="E109" t="str">
            <v>GSE OPERATOR</v>
          </cell>
          <cell r="F109" t="str">
            <v>OFF</v>
          </cell>
          <cell r="G109">
            <v>101</v>
          </cell>
          <cell r="H109">
            <v>1</v>
          </cell>
          <cell r="I109" t="str">
            <v>SRI SULASTRI</v>
          </cell>
          <cell r="J109" t="str">
            <v>ELSA TAMALIA ANANDA</v>
          </cell>
          <cell r="K109">
            <v>8</v>
          </cell>
          <cell r="L109" t="str">
            <v xml:space="preserve">SHERIN FARALIA </v>
          </cell>
          <cell r="M109">
            <v>1.5</v>
          </cell>
          <cell r="N109">
            <v>0</v>
          </cell>
          <cell r="P109">
            <v>0</v>
          </cell>
          <cell r="Q109">
            <v>4</v>
          </cell>
        </row>
        <row r="110">
          <cell r="C110">
            <v>7143138</v>
          </cell>
          <cell r="D110" t="str">
            <v>WAHYUDI</v>
          </cell>
          <cell r="E110" t="str">
            <v>GSE OPERATOR</v>
          </cell>
          <cell r="F110" t="str">
            <v>OFF</v>
          </cell>
          <cell r="G110">
            <v>102</v>
          </cell>
          <cell r="H110">
            <v>1</v>
          </cell>
          <cell r="I110" t="str">
            <v>JAYANTI MANDA SARI</v>
          </cell>
          <cell r="J110" t="str">
            <v>M AIDIL AKBAR</v>
          </cell>
          <cell r="K110">
            <v>7</v>
          </cell>
          <cell r="L110">
            <v>0</v>
          </cell>
          <cell r="N110">
            <v>0</v>
          </cell>
          <cell r="P110">
            <v>0</v>
          </cell>
          <cell r="Q110">
            <v>3</v>
          </cell>
        </row>
        <row r="111">
          <cell r="C111">
            <v>7143211</v>
          </cell>
          <cell r="D111" t="str">
            <v>SULAEMAN ARASID</v>
          </cell>
          <cell r="E111" t="str">
            <v>GSE OPERATOR</v>
          </cell>
          <cell r="F111" t="str">
            <v>OFF</v>
          </cell>
          <cell r="G111">
            <v>103</v>
          </cell>
          <cell r="H111">
            <v>1</v>
          </cell>
          <cell r="I111">
            <v>0</v>
          </cell>
          <cell r="J111">
            <v>0</v>
          </cell>
          <cell r="L111">
            <v>0</v>
          </cell>
          <cell r="N111">
            <v>0</v>
          </cell>
          <cell r="P111">
            <v>0</v>
          </cell>
          <cell r="Q111">
            <v>1</v>
          </cell>
        </row>
        <row r="112">
          <cell r="C112">
            <v>7143209</v>
          </cell>
          <cell r="D112" t="str">
            <v>ASMADI</v>
          </cell>
          <cell r="E112" t="str">
            <v>GSE OPERATOR</v>
          </cell>
          <cell r="F112" t="str">
            <v>OFF</v>
          </cell>
          <cell r="G112">
            <v>104</v>
          </cell>
          <cell r="H112">
            <v>1</v>
          </cell>
          <cell r="I112">
            <v>0</v>
          </cell>
          <cell r="J112">
            <v>0</v>
          </cell>
          <cell r="L112">
            <v>0</v>
          </cell>
          <cell r="N112">
            <v>0</v>
          </cell>
          <cell r="P112">
            <v>0</v>
          </cell>
          <cell r="Q112">
            <v>1</v>
          </cell>
        </row>
        <row r="113">
          <cell r="C113">
            <v>2980586</v>
          </cell>
          <cell r="D113" t="str">
            <v>UNTUNG IMAM SARTONO</v>
          </cell>
          <cell r="E113" t="str">
            <v>GSE OPERATOR</v>
          </cell>
          <cell r="F113" t="str">
            <v>OFF</v>
          </cell>
          <cell r="G113">
            <v>105</v>
          </cell>
          <cell r="H113">
            <v>1</v>
          </cell>
          <cell r="I113" t="str">
            <v>ROSMAINAR</v>
          </cell>
          <cell r="J113" t="str">
            <v>AMINANTY PUSPITA A</v>
          </cell>
          <cell r="K113">
            <v>22</v>
          </cell>
          <cell r="L113" t="str">
            <v>NURRUL ANNISA RAHAYU</v>
          </cell>
          <cell r="M113">
            <v>20</v>
          </cell>
          <cell r="N113" t="str">
            <v>MUHAMMAD SHAUGI</v>
          </cell>
          <cell r="O113">
            <v>16</v>
          </cell>
          <cell r="P113">
            <v>0</v>
          </cell>
          <cell r="Q113">
            <v>5</v>
          </cell>
        </row>
        <row r="114">
          <cell r="C114">
            <v>2980212</v>
          </cell>
          <cell r="D114" t="str">
            <v>TANJUNG UMTORO</v>
          </cell>
          <cell r="E114" t="str">
            <v>GSE OPERATOR</v>
          </cell>
          <cell r="F114" t="str">
            <v>OFF</v>
          </cell>
          <cell r="G114">
            <v>106</v>
          </cell>
          <cell r="H114">
            <v>1</v>
          </cell>
          <cell r="I114" t="str">
            <v>SUSI LELY</v>
          </cell>
          <cell r="J114" t="str">
            <v>TAMIA ALDIANI</v>
          </cell>
          <cell r="K114">
            <v>18</v>
          </cell>
          <cell r="L114" t="str">
            <v>REZA ALFIANO</v>
          </cell>
          <cell r="M114">
            <v>14</v>
          </cell>
          <cell r="N114" t="str">
            <v>RAFIF</v>
          </cell>
          <cell r="O114">
            <v>6</v>
          </cell>
          <cell r="P114">
            <v>0</v>
          </cell>
          <cell r="Q114">
            <v>5</v>
          </cell>
        </row>
        <row r="115">
          <cell r="C115">
            <v>2980255</v>
          </cell>
          <cell r="D115" t="str">
            <v>ILHAM</v>
          </cell>
          <cell r="E115" t="str">
            <v>GSE OPERATOR</v>
          </cell>
          <cell r="F115" t="str">
            <v>OFF</v>
          </cell>
          <cell r="G115">
            <v>107</v>
          </cell>
          <cell r="H115">
            <v>1</v>
          </cell>
          <cell r="I115" t="str">
            <v>JAMILAH</v>
          </cell>
          <cell r="J115" t="str">
            <v>ILMAH</v>
          </cell>
          <cell r="K115">
            <v>21</v>
          </cell>
          <cell r="L115" t="str">
            <v>ANISA</v>
          </cell>
          <cell r="M115">
            <v>14</v>
          </cell>
          <cell r="N115" t="str">
            <v>IJRAH</v>
          </cell>
          <cell r="O115">
            <v>12</v>
          </cell>
          <cell r="P115">
            <v>0</v>
          </cell>
          <cell r="Q115">
            <v>5</v>
          </cell>
        </row>
        <row r="116">
          <cell r="C116">
            <v>2980259</v>
          </cell>
          <cell r="D116" t="str">
            <v>MARIANA</v>
          </cell>
          <cell r="E116" t="str">
            <v>GSE OPERATOR</v>
          </cell>
          <cell r="F116" t="str">
            <v>MALAM</v>
          </cell>
          <cell r="G116">
            <v>108</v>
          </cell>
          <cell r="H116">
            <v>1</v>
          </cell>
          <cell r="I116" t="str">
            <v>IIS DYATIK</v>
          </cell>
          <cell r="J116" t="str">
            <v>M KEVIN GLERALDY</v>
          </cell>
          <cell r="K116">
            <v>14</v>
          </cell>
          <cell r="L116" t="str">
            <v>A ABIDA OKTAMA</v>
          </cell>
          <cell r="M116">
            <v>12</v>
          </cell>
          <cell r="N116" t="str">
            <v>M ALBY NAYAKA A</v>
          </cell>
          <cell r="O116">
            <v>2</v>
          </cell>
          <cell r="P116">
            <v>0</v>
          </cell>
          <cell r="Q116">
            <v>5</v>
          </cell>
        </row>
        <row r="117">
          <cell r="C117">
            <v>2980229</v>
          </cell>
          <cell r="D117" t="str">
            <v>AGUS PURNOMO</v>
          </cell>
          <cell r="E117" t="str">
            <v>GSE OPERATOR</v>
          </cell>
          <cell r="F117" t="str">
            <v>MALAM</v>
          </cell>
          <cell r="G117">
            <v>109</v>
          </cell>
          <cell r="H117">
            <v>1</v>
          </cell>
          <cell r="I117" t="str">
            <v>SURYATI</v>
          </cell>
          <cell r="J117" t="str">
            <v>SRI SUHARTI</v>
          </cell>
          <cell r="K117">
            <v>16</v>
          </cell>
          <cell r="L117" t="str">
            <v>GALIH KURNIAWAN</v>
          </cell>
          <cell r="M117">
            <v>7</v>
          </cell>
          <cell r="N117">
            <v>0</v>
          </cell>
          <cell r="P117">
            <v>0</v>
          </cell>
          <cell r="Q117">
            <v>4</v>
          </cell>
        </row>
        <row r="118">
          <cell r="C118">
            <v>2980157</v>
          </cell>
          <cell r="D118" t="str">
            <v>KARMAN</v>
          </cell>
          <cell r="E118" t="str">
            <v>GSE OPERATOR</v>
          </cell>
          <cell r="F118" t="str">
            <v>MALAM</v>
          </cell>
          <cell r="G118">
            <v>110</v>
          </cell>
          <cell r="H118">
            <v>1</v>
          </cell>
          <cell r="I118" t="str">
            <v>KANAH</v>
          </cell>
          <cell r="J118" t="str">
            <v>DESI NURHAYATI</v>
          </cell>
          <cell r="K118">
            <v>32</v>
          </cell>
          <cell r="L118" t="str">
            <v>DERMAWAN</v>
          </cell>
          <cell r="M118">
            <v>26</v>
          </cell>
          <cell r="N118">
            <v>0</v>
          </cell>
          <cell r="P118">
            <v>0</v>
          </cell>
          <cell r="Q118">
            <v>4</v>
          </cell>
        </row>
        <row r="119">
          <cell r="C119">
            <v>3122143</v>
          </cell>
          <cell r="D119" t="str">
            <v>ENDRO SWARTIKO</v>
          </cell>
          <cell r="E119" t="str">
            <v>GSE OPERATOR</v>
          </cell>
          <cell r="F119" t="str">
            <v>MALAM</v>
          </cell>
          <cell r="G119">
            <v>111</v>
          </cell>
          <cell r="H119">
            <v>1</v>
          </cell>
          <cell r="I119" t="str">
            <v>MARGI HANDAYANI</v>
          </cell>
          <cell r="J119" t="str">
            <v>AYUDHITA SA</v>
          </cell>
          <cell r="K119">
            <v>16</v>
          </cell>
          <cell r="L119" t="str">
            <v xml:space="preserve">AJENG B K </v>
          </cell>
          <cell r="M119">
            <v>11</v>
          </cell>
          <cell r="N119" t="str">
            <v>ANDHARA P H</v>
          </cell>
          <cell r="O119">
            <v>10</v>
          </cell>
          <cell r="P119">
            <v>0</v>
          </cell>
          <cell r="Q119">
            <v>5</v>
          </cell>
        </row>
        <row r="120">
          <cell r="C120">
            <v>2991405</v>
          </cell>
          <cell r="D120" t="str">
            <v>ROHIDIN</v>
          </cell>
          <cell r="E120" t="str">
            <v>GSE OPERATOR</v>
          </cell>
          <cell r="F120" t="str">
            <v>MALAM</v>
          </cell>
          <cell r="G120">
            <v>112</v>
          </cell>
          <cell r="H120">
            <v>1</v>
          </cell>
          <cell r="I120" t="str">
            <v>IYAH JUHAERIYAH</v>
          </cell>
          <cell r="J120" t="str">
            <v>RIA S</v>
          </cell>
          <cell r="K120">
            <v>26</v>
          </cell>
          <cell r="L120" t="str">
            <v xml:space="preserve">NOVI N </v>
          </cell>
          <cell r="M120">
            <v>23</v>
          </cell>
          <cell r="N120" t="str">
            <v>SRI M</v>
          </cell>
          <cell r="O120">
            <v>20</v>
          </cell>
          <cell r="P120">
            <v>0</v>
          </cell>
          <cell r="Q120">
            <v>5</v>
          </cell>
        </row>
        <row r="121">
          <cell r="C121">
            <v>2980221</v>
          </cell>
          <cell r="D121" t="str">
            <v>NURDIN</v>
          </cell>
          <cell r="E121" t="str">
            <v>GSE OPERATOR</v>
          </cell>
          <cell r="F121" t="str">
            <v>MALAM</v>
          </cell>
          <cell r="G121">
            <v>113</v>
          </cell>
          <cell r="H121">
            <v>1</v>
          </cell>
          <cell r="I121" t="str">
            <v>INI</v>
          </cell>
          <cell r="J121" t="str">
            <v>FIRMANSYAH</v>
          </cell>
          <cell r="K121">
            <v>22</v>
          </cell>
          <cell r="L121" t="str">
            <v>IRFAN TAUFIQ</v>
          </cell>
          <cell r="M121">
            <v>18</v>
          </cell>
          <cell r="N121" t="str">
            <v>RAFLI ALAMSYAH</v>
          </cell>
          <cell r="O121">
            <v>14</v>
          </cell>
          <cell r="P121">
            <v>0</v>
          </cell>
          <cell r="Q121">
            <v>5</v>
          </cell>
        </row>
        <row r="122">
          <cell r="C122">
            <v>7143158</v>
          </cell>
          <cell r="D122" t="str">
            <v>DAFID HOTMARTUA</v>
          </cell>
          <cell r="E122" t="str">
            <v>GSE OPERATOR</v>
          </cell>
          <cell r="F122" t="str">
            <v>OFF</v>
          </cell>
          <cell r="G122">
            <v>114</v>
          </cell>
          <cell r="H122">
            <v>1</v>
          </cell>
          <cell r="I122" t="str">
            <v>ELFRIDA NATALIA</v>
          </cell>
          <cell r="J122">
            <v>0</v>
          </cell>
          <cell r="L122">
            <v>0</v>
          </cell>
          <cell r="N122">
            <v>0</v>
          </cell>
          <cell r="P122">
            <v>0</v>
          </cell>
          <cell r="Q122">
            <v>2</v>
          </cell>
        </row>
        <row r="123">
          <cell r="C123">
            <v>7143131</v>
          </cell>
          <cell r="D123" t="str">
            <v>SEPTAWAN MAULANA</v>
          </cell>
          <cell r="E123" t="str">
            <v>GSE OPERATOR</v>
          </cell>
          <cell r="F123" t="str">
            <v>MALAM</v>
          </cell>
          <cell r="G123">
            <v>115</v>
          </cell>
          <cell r="H123">
            <v>1</v>
          </cell>
          <cell r="I123" t="str">
            <v>DENTY ANDINI PUTRI</v>
          </cell>
          <cell r="J123" t="str">
            <v xml:space="preserve">KAELA DELANA RAMADANI </v>
          </cell>
          <cell r="K123">
            <v>1</v>
          </cell>
          <cell r="L123">
            <v>0</v>
          </cell>
          <cell r="N123">
            <v>0</v>
          </cell>
          <cell r="P123">
            <v>0</v>
          </cell>
          <cell r="Q123">
            <v>3</v>
          </cell>
        </row>
        <row r="124">
          <cell r="C124">
            <v>3122161</v>
          </cell>
          <cell r="D124" t="str">
            <v>Lina Karlina</v>
          </cell>
          <cell r="E124" t="str">
            <v>Checkin Counter (Premium A)</v>
          </cell>
          <cell r="F124" t="str">
            <v>SIANG</v>
          </cell>
          <cell r="G124">
            <v>116</v>
          </cell>
          <cell r="H124">
            <v>0</v>
          </cell>
          <cell r="I124" t="str">
            <v>Hendri Gumanti</v>
          </cell>
          <cell r="J124" t="str">
            <v xml:space="preserve">Laura Agustin </v>
          </cell>
          <cell r="K124">
            <v>8</v>
          </cell>
          <cell r="L124">
            <v>0</v>
          </cell>
          <cell r="M124" t="str">
            <v>-</v>
          </cell>
          <cell r="N124">
            <v>0</v>
          </cell>
          <cell r="O124" t="str">
            <v>-</v>
          </cell>
          <cell r="P124">
            <v>0</v>
          </cell>
          <cell r="Q124">
            <v>2</v>
          </cell>
        </row>
        <row r="125">
          <cell r="C125">
            <v>5120012</v>
          </cell>
          <cell r="D125" t="str">
            <v>Maisaroh Ismiati M</v>
          </cell>
          <cell r="E125" t="str">
            <v>Boarding Gate F Group B</v>
          </cell>
          <cell r="F125" t="str">
            <v>PAGI</v>
          </cell>
          <cell r="G125">
            <v>117</v>
          </cell>
          <cell r="H125">
            <v>0</v>
          </cell>
          <cell r="I125">
            <v>0</v>
          </cell>
          <cell r="J125">
            <v>0</v>
          </cell>
          <cell r="K125" t="str">
            <v>-</v>
          </cell>
          <cell r="L125">
            <v>0</v>
          </cell>
          <cell r="M125" t="str">
            <v>-</v>
          </cell>
          <cell r="N125">
            <v>0</v>
          </cell>
          <cell r="O125" t="str">
            <v>-</v>
          </cell>
          <cell r="P125">
            <v>0</v>
          </cell>
          <cell r="Q125">
            <v>0</v>
          </cell>
        </row>
        <row r="126">
          <cell r="C126">
            <v>5107307</v>
          </cell>
          <cell r="D126" t="str">
            <v>Rano Antomi</v>
          </cell>
          <cell r="E126" t="str">
            <v>Pasasi Transfer Desk F</v>
          </cell>
          <cell r="F126" t="str">
            <v>PAGI</v>
          </cell>
          <cell r="G126">
            <v>118</v>
          </cell>
          <cell r="H126">
            <v>0</v>
          </cell>
          <cell r="I126" t="str">
            <v>Fahlani M. Kurniati</v>
          </cell>
          <cell r="J126" t="str">
            <v xml:space="preserve">Fikri Alamsyah </v>
          </cell>
          <cell r="K126">
            <v>11</v>
          </cell>
          <cell r="L126" t="str">
            <v>Fathir Akbar Anthomi</v>
          </cell>
          <cell r="M126">
            <v>7</v>
          </cell>
          <cell r="N126">
            <v>0</v>
          </cell>
          <cell r="O126" t="str">
            <v>-</v>
          </cell>
          <cell r="P126">
            <v>0</v>
          </cell>
          <cell r="Q126">
            <v>3</v>
          </cell>
        </row>
        <row r="127">
          <cell r="C127">
            <v>5120273</v>
          </cell>
          <cell r="D127" t="str">
            <v>Fitriyani</v>
          </cell>
          <cell r="E127" t="str">
            <v>PSP Group B</v>
          </cell>
          <cell r="F127" t="str">
            <v>PAGI</v>
          </cell>
          <cell r="G127">
            <v>119</v>
          </cell>
          <cell r="H127">
            <v>0</v>
          </cell>
          <cell r="I127">
            <v>0</v>
          </cell>
          <cell r="J127">
            <v>0</v>
          </cell>
          <cell r="K127" t="str">
            <v>-</v>
          </cell>
          <cell r="L127">
            <v>0</v>
          </cell>
          <cell r="M127" t="str">
            <v>-</v>
          </cell>
          <cell r="N127">
            <v>0</v>
          </cell>
          <cell r="O127" t="str">
            <v>-</v>
          </cell>
          <cell r="P127">
            <v>0</v>
          </cell>
          <cell r="Q127">
            <v>0</v>
          </cell>
        </row>
        <row r="128">
          <cell r="C128">
            <v>5110396</v>
          </cell>
          <cell r="D128" t="str">
            <v>Selviana</v>
          </cell>
          <cell r="E128" t="str">
            <v>PSP Group B</v>
          </cell>
          <cell r="F128" t="str">
            <v>PAGI</v>
          </cell>
          <cell r="G128">
            <v>120</v>
          </cell>
          <cell r="H128">
            <v>0</v>
          </cell>
          <cell r="I128">
            <v>0</v>
          </cell>
          <cell r="J128">
            <v>0</v>
          </cell>
          <cell r="K128" t="str">
            <v>-</v>
          </cell>
          <cell r="L128">
            <v>0</v>
          </cell>
          <cell r="M128" t="str">
            <v>-</v>
          </cell>
          <cell r="N128">
            <v>0</v>
          </cell>
          <cell r="O128" t="str">
            <v>-</v>
          </cell>
          <cell r="P128">
            <v>0</v>
          </cell>
          <cell r="Q128">
            <v>0</v>
          </cell>
        </row>
        <row r="129">
          <cell r="C129">
            <v>5107297</v>
          </cell>
          <cell r="D129" t="str">
            <v>Peda Dores</v>
          </cell>
          <cell r="E129" t="str">
            <v>PSP Group B</v>
          </cell>
          <cell r="F129" t="str">
            <v>PAGI</v>
          </cell>
          <cell r="G129">
            <v>121</v>
          </cell>
          <cell r="H129">
            <v>0</v>
          </cell>
          <cell r="I129">
            <v>0</v>
          </cell>
          <cell r="J129">
            <v>0</v>
          </cell>
          <cell r="K129" t="str">
            <v>-</v>
          </cell>
          <cell r="L129">
            <v>0</v>
          </cell>
          <cell r="M129" t="str">
            <v>-</v>
          </cell>
          <cell r="N129">
            <v>0</v>
          </cell>
          <cell r="O129" t="str">
            <v>-</v>
          </cell>
          <cell r="P129">
            <v>0</v>
          </cell>
          <cell r="Q129">
            <v>0</v>
          </cell>
        </row>
        <row r="130">
          <cell r="C130">
            <v>2991464</v>
          </cell>
          <cell r="D130" t="str">
            <v>Merry CT</v>
          </cell>
          <cell r="E130" t="str">
            <v xml:space="preserve">Transfer Desk </v>
          </cell>
          <cell r="F130" t="str">
            <v>SIANG</v>
          </cell>
          <cell r="G130">
            <v>122</v>
          </cell>
          <cell r="H130">
            <v>0</v>
          </cell>
          <cell r="I130" t="str">
            <v>Poltak Hutagalung</v>
          </cell>
          <cell r="J130" t="str">
            <v xml:space="preserve">Stevan Adrian </v>
          </cell>
          <cell r="K130">
            <v>16</v>
          </cell>
          <cell r="L130" t="str">
            <v>Maria Anastasia</v>
          </cell>
          <cell r="M130">
            <v>14</v>
          </cell>
          <cell r="N130" t="str">
            <v>AngginaAgatha</v>
          </cell>
          <cell r="O130">
            <v>8</v>
          </cell>
          <cell r="P130">
            <v>0</v>
          </cell>
          <cell r="Q130">
            <v>4</v>
          </cell>
        </row>
        <row r="131">
          <cell r="C131">
            <v>2991439</v>
          </cell>
          <cell r="D131" t="str">
            <v>Eka Soleha</v>
          </cell>
          <cell r="E131" t="str">
            <v>Boarding Gate E</v>
          </cell>
          <cell r="F131" t="str">
            <v>SIANG</v>
          </cell>
          <cell r="G131">
            <v>123</v>
          </cell>
          <cell r="H131">
            <v>0</v>
          </cell>
          <cell r="I131" t="str">
            <v>Agus Sudarsono</v>
          </cell>
          <cell r="J131" t="str">
            <v>Aghnesia Hafaz</v>
          </cell>
          <cell r="K131">
            <v>14</v>
          </cell>
          <cell r="L131" t="str">
            <v>M. Hafaz</v>
          </cell>
          <cell r="M131">
            <v>10</v>
          </cell>
          <cell r="N131">
            <v>0</v>
          </cell>
          <cell r="O131" t="str">
            <v>-</v>
          </cell>
          <cell r="P131">
            <v>0</v>
          </cell>
          <cell r="Q131">
            <v>3</v>
          </cell>
        </row>
        <row r="132">
          <cell r="C132">
            <v>2991415</v>
          </cell>
          <cell r="D132" t="str">
            <v>Mutiara Sirait</v>
          </cell>
          <cell r="E132" t="str">
            <v>Boarding Gate E</v>
          </cell>
          <cell r="F132" t="str">
            <v>SIANG</v>
          </cell>
          <cell r="G132">
            <v>124</v>
          </cell>
          <cell r="H132">
            <v>0</v>
          </cell>
          <cell r="I132">
            <v>0</v>
          </cell>
          <cell r="J132">
            <v>0</v>
          </cell>
          <cell r="K132" t="str">
            <v>-</v>
          </cell>
          <cell r="L132">
            <v>0</v>
          </cell>
          <cell r="M132" t="str">
            <v>-</v>
          </cell>
          <cell r="N132">
            <v>0</v>
          </cell>
          <cell r="O132" t="str">
            <v>-</v>
          </cell>
          <cell r="P132">
            <v>0</v>
          </cell>
          <cell r="Q132">
            <v>0</v>
          </cell>
        </row>
        <row r="133">
          <cell r="C133">
            <v>2991386</v>
          </cell>
          <cell r="D133" t="str">
            <v>Fanny Pentury</v>
          </cell>
          <cell r="E133" t="str">
            <v xml:space="preserve">Transfer Desk </v>
          </cell>
          <cell r="F133" t="str">
            <v>SIANG</v>
          </cell>
          <cell r="G133">
            <v>125</v>
          </cell>
          <cell r="H133">
            <v>0</v>
          </cell>
          <cell r="I133">
            <v>0</v>
          </cell>
          <cell r="J133">
            <v>0</v>
          </cell>
          <cell r="K133" t="str">
            <v>-</v>
          </cell>
          <cell r="L133">
            <v>0</v>
          </cell>
          <cell r="M133" t="str">
            <v>-</v>
          </cell>
          <cell r="N133">
            <v>0</v>
          </cell>
          <cell r="O133" t="str">
            <v>-</v>
          </cell>
          <cell r="P133">
            <v>0</v>
          </cell>
          <cell r="Q133">
            <v>0</v>
          </cell>
        </row>
        <row r="134">
          <cell r="C134">
            <v>2991221</v>
          </cell>
          <cell r="D134" t="str">
            <v>Bambang  Avianto</v>
          </cell>
          <cell r="E134" t="str">
            <v>Baggage Service</v>
          </cell>
          <cell r="F134" t="str">
            <v>SIANG</v>
          </cell>
          <cell r="G134">
            <v>126</v>
          </cell>
          <cell r="H134">
            <v>0</v>
          </cell>
          <cell r="I134">
            <v>0</v>
          </cell>
          <cell r="J134">
            <v>0</v>
          </cell>
          <cell r="K134" t="str">
            <v>-</v>
          </cell>
          <cell r="L134" t="str">
            <v>Raditya E</v>
          </cell>
          <cell r="M134">
            <v>11</v>
          </cell>
          <cell r="N134">
            <v>0</v>
          </cell>
          <cell r="O134" t="str">
            <v>-</v>
          </cell>
          <cell r="P134">
            <v>0</v>
          </cell>
          <cell r="Q134">
            <v>1</v>
          </cell>
        </row>
        <row r="135">
          <cell r="C135">
            <v>2991596</v>
          </cell>
          <cell r="D135" t="str">
            <v>Zainal Arifin</v>
          </cell>
          <cell r="E135" t="str">
            <v>Baggage Handling</v>
          </cell>
          <cell r="F135" t="str">
            <v>OFF</v>
          </cell>
          <cell r="G135">
            <v>127</v>
          </cell>
          <cell r="H135">
            <v>1</v>
          </cell>
          <cell r="I135" t="str">
            <v>Ernawati</v>
          </cell>
          <cell r="J135" t="str">
            <v>Ilyassa Erza</v>
          </cell>
          <cell r="K135">
            <v>13</v>
          </cell>
          <cell r="L135" t="str">
            <v>Firliandza Ilham</v>
          </cell>
          <cell r="M135">
            <v>10</v>
          </cell>
          <cell r="N135">
            <v>0</v>
          </cell>
          <cell r="O135" t="str">
            <v>-</v>
          </cell>
          <cell r="P135">
            <v>0</v>
          </cell>
          <cell r="Q135">
            <v>4</v>
          </cell>
        </row>
        <row r="136">
          <cell r="C136">
            <v>2991339</v>
          </cell>
          <cell r="D136" t="str">
            <v>Hartoyo</v>
          </cell>
          <cell r="E136" t="str">
            <v>Baggage Handling</v>
          </cell>
          <cell r="F136" t="str">
            <v>OFF</v>
          </cell>
          <cell r="G136">
            <v>128</v>
          </cell>
          <cell r="H136">
            <v>1</v>
          </cell>
          <cell r="I136" t="str">
            <v>Ichanti</v>
          </cell>
          <cell r="J136" t="str">
            <v>Citra Gia</v>
          </cell>
          <cell r="K136">
            <v>23</v>
          </cell>
          <cell r="L136" t="str">
            <v>Pungky</v>
          </cell>
          <cell r="M136">
            <v>18</v>
          </cell>
          <cell r="N136">
            <v>0</v>
          </cell>
          <cell r="O136" t="str">
            <v>-</v>
          </cell>
          <cell r="P136">
            <v>0</v>
          </cell>
          <cell r="Q136">
            <v>4</v>
          </cell>
        </row>
        <row r="137">
          <cell r="C137">
            <v>6122432</v>
          </cell>
          <cell r="D137" t="str">
            <v>Sobirin</v>
          </cell>
          <cell r="E137" t="str">
            <v>Admin Operasi</v>
          </cell>
          <cell r="F137" t="str">
            <v>OFF</v>
          </cell>
          <cell r="G137">
            <v>129</v>
          </cell>
          <cell r="H137">
            <v>1</v>
          </cell>
          <cell r="I137" t="str">
            <v>Siti Kawati</v>
          </cell>
          <cell r="J137" t="str">
            <v>Azka K</v>
          </cell>
          <cell r="K137">
            <v>3</v>
          </cell>
          <cell r="L137">
            <v>0</v>
          </cell>
          <cell r="M137" t="str">
            <v>-</v>
          </cell>
          <cell r="N137">
            <v>0</v>
          </cell>
          <cell r="O137" t="str">
            <v>-</v>
          </cell>
          <cell r="P137">
            <v>0</v>
          </cell>
          <cell r="Q137">
            <v>3</v>
          </cell>
        </row>
        <row r="138">
          <cell r="C138">
            <v>6122430</v>
          </cell>
          <cell r="D138" t="str">
            <v>Samsul Bahri</v>
          </cell>
          <cell r="E138" t="str">
            <v>Admin Operasi</v>
          </cell>
          <cell r="F138" t="str">
            <v>OFF</v>
          </cell>
          <cell r="G138">
            <v>130</v>
          </cell>
          <cell r="H138">
            <v>1</v>
          </cell>
          <cell r="I138" t="str">
            <v>Eli Ernawati</v>
          </cell>
          <cell r="J138" t="str">
            <v>Syifa</v>
          </cell>
          <cell r="K138">
            <v>4</v>
          </cell>
          <cell r="L138">
            <v>0</v>
          </cell>
          <cell r="M138" t="str">
            <v>-</v>
          </cell>
          <cell r="N138">
            <v>0</v>
          </cell>
          <cell r="O138" t="str">
            <v>-</v>
          </cell>
          <cell r="P138">
            <v>0</v>
          </cell>
          <cell r="Q138">
            <v>3</v>
          </cell>
        </row>
        <row r="139">
          <cell r="C139">
            <v>2991459</v>
          </cell>
          <cell r="D139" t="str">
            <v>M. Effendi</v>
          </cell>
          <cell r="E139" t="str">
            <v>MPI F</v>
          </cell>
          <cell r="F139" t="str">
            <v>PAGI</v>
          </cell>
          <cell r="G139">
            <v>131</v>
          </cell>
          <cell r="H139">
            <v>0</v>
          </cell>
          <cell r="I139" t="str">
            <v>Yend Danita</v>
          </cell>
          <cell r="J139" t="str">
            <v>Kenny G</v>
          </cell>
          <cell r="K139">
            <v>16</v>
          </cell>
          <cell r="L139" t="str">
            <v>Rizka Gilang</v>
          </cell>
          <cell r="M139">
            <v>14</v>
          </cell>
          <cell r="N139">
            <v>0</v>
          </cell>
          <cell r="O139" t="str">
            <v>-</v>
          </cell>
          <cell r="P139">
            <v>0</v>
          </cell>
          <cell r="Q139">
            <v>3</v>
          </cell>
        </row>
        <row r="140">
          <cell r="C140">
            <v>2980981</v>
          </cell>
          <cell r="D140" t="str">
            <v>Ahmad MaulanA</v>
          </cell>
          <cell r="E140" t="str">
            <v>PSP</v>
          </cell>
          <cell r="F140" t="str">
            <v>SIANG</v>
          </cell>
          <cell r="G140">
            <v>132</v>
          </cell>
          <cell r="H140">
            <v>0</v>
          </cell>
          <cell r="I140" t="str">
            <v>Damirah</v>
          </cell>
          <cell r="J140" t="str">
            <v>Novilya K</v>
          </cell>
          <cell r="K140">
            <v>17</v>
          </cell>
          <cell r="L140" t="str">
            <v>Kamaludin</v>
          </cell>
          <cell r="M140">
            <v>15</v>
          </cell>
          <cell r="N140" t="str">
            <v>Firdaus F</v>
          </cell>
          <cell r="O140">
            <v>9</v>
          </cell>
          <cell r="P140">
            <v>0</v>
          </cell>
          <cell r="Q140">
            <v>4</v>
          </cell>
        </row>
        <row r="141">
          <cell r="C141">
            <v>2991262</v>
          </cell>
          <cell r="D141" t="str">
            <v>Zubaedah Hehuat</v>
          </cell>
          <cell r="E141" t="str">
            <v>PSP</v>
          </cell>
          <cell r="F141" t="str">
            <v>SIANG</v>
          </cell>
          <cell r="G141">
            <v>133</v>
          </cell>
          <cell r="H141">
            <v>0</v>
          </cell>
          <cell r="I141" t="str">
            <v>Sumardi</v>
          </cell>
          <cell r="J141" t="str">
            <v>Daendra</v>
          </cell>
          <cell r="K141" t="str">
            <v>-</v>
          </cell>
          <cell r="L141" t="str">
            <v>Rafi</v>
          </cell>
          <cell r="M141" t="str">
            <v>-</v>
          </cell>
          <cell r="N141" t="str">
            <v>Rifo</v>
          </cell>
          <cell r="O141" t="str">
            <v>-</v>
          </cell>
          <cell r="P141">
            <v>0</v>
          </cell>
          <cell r="Q141">
            <v>4</v>
          </cell>
        </row>
        <row r="142">
          <cell r="C142">
            <v>2991084</v>
          </cell>
          <cell r="D142" t="str">
            <v>Maya Brenda Patty</v>
          </cell>
          <cell r="E142" t="str">
            <v>PSP</v>
          </cell>
          <cell r="F142" t="str">
            <v>PAGI</v>
          </cell>
          <cell r="G142">
            <v>134</v>
          </cell>
          <cell r="H142">
            <v>0</v>
          </cell>
          <cell r="I142" t="str">
            <v>Yusuf</v>
          </cell>
          <cell r="J142" t="str">
            <v>Sheila Ayu</v>
          </cell>
          <cell r="K142">
            <v>16</v>
          </cell>
          <cell r="L142" t="str">
            <v>Shane Joerdan</v>
          </cell>
          <cell r="M142">
            <v>2</v>
          </cell>
          <cell r="N142">
            <v>0</v>
          </cell>
          <cell r="O142" t="str">
            <v>-</v>
          </cell>
          <cell r="P142">
            <v>0</v>
          </cell>
          <cell r="Q142">
            <v>3</v>
          </cell>
        </row>
        <row r="143">
          <cell r="C143">
            <v>2991228</v>
          </cell>
          <cell r="D143" t="str">
            <v>Elman Haloho</v>
          </cell>
          <cell r="E143" t="str">
            <v>PSP</v>
          </cell>
          <cell r="F143" t="str">
            <v>SIANG</v>
          </cell>
          <cell r="G143">
            <v>135</v>
          </cell>
          <cell r="H143">
            <v>0</v>
          </cell>
          <cell r="I143" t="str">
            <v>Rialmaida Saragih</v>
          </cell>
          <cell r="J143" t="str">
            <v>Octa ovirayana</v>
          </cell>
          <cell r="K143">
            <v>25</v>
          </cell>
          <cell r="L143" t="str">
            <v>Bossman O</v>
          </cell>
          <cell r="M143">
            <v>21</v>
          </cell>
          <cell r="N143">
            <v>0</v>
          </cell>
          <cell r="O143" t="str">
            <v>-</v>
          </cell>
          <cell r="P143">
            <v>0</v>
          </cell>
          <cell r="Q143">
            <v>3</v>
          </cell>
        </row>
        <row r="144">
          <cell r="C144">
            <v>2991238</v>
          </cell>
          <cell r="D144" t="str">
            <v>Bambang Irawan</v>
          </cell>
          <cell r="E144" t="str">
            <v>Transfer Desk F</v>
          </cell>
          <cell r="F144" t="str">
            <v>SIANG</v>
          </cell>
          <cell r="G144">
            <v>136</v>
          </cell>
          <cell r="H144">
            <v>0</v>
          </cell>
          <cell r="I144" t="str">
            <v>Dwi Andriani</v>
          </cell>
          <cell r="J144" t="str">
            <v>Firly A</v>
          </cell>
          <cell r="K144">
            <v>22</v>
          </cell>
          <cell r="L144" t="str">
            <v>Clarissya A</v>
          </cell>
          <cell r="M144">
            <v>18</v>
          </cell>
          <cell r="N144">
            <v>0</v>
          </cell>
          <cell r="O144" t="str">
            <v>-</v>
          </cell>
          <cell r="P144">
            <v>0</v>
          </cell>
          <cell r="Q144">
            <v>3</v>
          </cell>
        </row>
        <row r="145">
          <cell r="C145">
            <v>108031</v>
          </cell>
          <cell r="D145" t="str">
            <v>Putri Purwosari</v>
          </cell>
          <cell r="E145" t="str">
            <v>Lost &amp; Found</v>
          </cell>
          <cell r="F145" t="str">
            <v>Off</v>
          </cell>
          <cell r="G145">
            <v>137</v>
          </cell>
          <cell r="H145">
            <v>1</v>
          </cell>
          <cell r="I145">
            <v>0</v>
          </cell>
          <cell r="J145">
            <v>0</v>
          </cell>
          <cell r="K145" t="str">
            <v>-</v>
          </cell>
          <cell r="L145">
            <v>0</v>
          </cell>
          <cell r="M145" t="str">
            <v>-</v>
          </cell>
          <cell r="N145">
            <v>0</v>
          </cell>
          <cell r="O145" t="str">
            <v>-</v>
          </cell>
          <cell r="P145">
            <v>0</v>
          </cell>
          <cell r="Q145">
            <v>1</v>
          </cell>
        </row>
        <row r="146">
          <cell r="C146">
            <v>6130908</v>
          </cell>
          <cell r="D146" t="str">
            <v>Eva Rohala</v>
          </cell>
          <cell r="E146" t="str">
            <v>IS</v>
          </cell>
          <cell r="F146" t="str">
            <v>OFF</v>
          </cell>
          <cell r="G146">
            <v>138</v>
          </cell>
          <cell r="H146">
            <v>1</v>
          </cell>
          <cell r="I146">
            <v>0</v>
          </cell>
          <cell r="J146">
            <v>0</v>
          </cell>
          <cell r="K146" t="str">
            <v>-</v>
          </cell>
          <cell r="L146">
            <v>0</v>
          </cell>
          <cell r="M146" t="str">
            <v>-</v>
          </cell>
          <cell r="N146">
            <v>0</v>
          </cell>
          <cell r="O146" t="str">
            <v>-</v>
          </cell>
          <cell r="P146">
            <v>0</v>
          </cell>
          <cell r="Q146">
            <v>1</v>
          </cell>
        </row>
        <row r="147">
          <cell r="C147">
            <v>6123841</v>
          </cell>
          <cell r="D147" t="str">
            <v>Sahroji</v>
          </cell>
          <cell r="E147" t="str">
            <v>IS</v>
          </cell>
          <cell r="F147" t="str">
            <v>OFF</v>
          </cell>
          <cell r="G147">
            <v>139</v>
          </cell>
          <cell r="H147">
            <v>1</v>
          </cell>
          <cell r="I147">
            <v>0</v>
          </cell>
          <cell r="J147">
            <v>0</v>
          </cell>
          <cell r="K147" t="str">
            <v>-</v>
          </cell>
          <cell r="L147">
            <v>0</v>
          </cell>
          <cell r="M147" t="str">
            <v>-</v>
          </cell>
          <cell r="N147">
            <v>0</v>
          </cell>
          <cell r="O147" t="str">
            <v>-</v>
          </cell>
          <cell r="P147">
            <v>0</v>
          </cell>
          <cell r="Q147">
            <v>1</v>
          </cell>
        </row>
        <row r="148">
          <cell r="C148">
            <v>122400</v>
          </cell>
          <cell r="D148" t="str">
            <v>Abdul Kholik Mawardi</v>
          </cell>
          <cell r="E148" t="str">
            <v>IS</v>
          </cell>
          <cell r="F148" t="str">
            <v>OFF</v>
          </cell>
          <cell r="G148">
            <v>140</v>
          </cell>
          <cell r="H148">
            <v>1</v>
          </cell>
          <cell r="I148">
            <v>0</v>
          </cell>
          <cell r="J148">
            <v>0</v>
          </cell>
          <cell r="K148" t="str">
            <v>-</v>
          </cell>
          <cell r="L148">
            <v>0</v>
          </cell>
          <cell r="M148" t="str">
            <v>-</v>
          </cell>
          <cell r="N148">
            <v>0</v>
          </cell>
          <cell r="O148" t="str">
            <v>-</v>
          </cell>
          <cell r="P148">
            <v>0</v>
          </cell>
          <cell r="Q148">
            <v>1</v>
          </cell>
        </row>
        <row r="149">
          <cell r="C149">
            <v>6123676</v>
          </cell>
          <cell r="D149" t="str">
            <v>Yuyun Suharni</v>
          </cell>
          <cell r="E149" t="str">
            <v>IS</v>
          </cell>
          <cell r="F149" t="str">
            <v>OFF</v>
          </cell>
          <cell r="G149">
            <v>141</v>
          </cell>
          <cell r="H149">
            <v>1</v>
          </cell>
          <cell r="I149">
            <v>0</v>
          </cell>
          <cell r="J149">
            <v>0</v>
          </cell>
          <cell r="K149" t="str">
            <v>-</v>
          </cell>
          <cell r="L149">
            <v>0</v>
          </cell>
          <cell r="M149" t="str">
            <v>-</v>
          </cell>
          <cell r="N149">
            <v>0</v>
          </cell>
          <cell r="O149" t="str">
            <v>-</v>
          </cell>
          <cell r="P149">
            <v>0</v>
          </cell>
          <cell r="Q149">
            <v>1</v>
          </cell>
        </row>
        <row r="150">
          <cell r="C150">
            <v>122439</v>
          </cell>
          <cell r="D150" t="str">
            <v>Usman</v>
          </cell>
          <cell r="E150" t="str">
            <v>IS</v>
          </cell>
          <cell r="F150" t="str">
            <v>OFF</v>
          </cell>
          <cell r="G150">
            <v>142</v>
          </cell>
          <cell r="H150">
            <v>1</v>
          </cell>
          <cell r="I150" t="str">
            <v>Yayah</v>
          </cell>
          <cell r="J150" t="str">
            <v>Usmiyah</v>
          </cell>
          <cell r="K150">
            <v>18</v>
          </cell>
          <cell r="L150" t="str">
            <v>Ahlul Munazar</v>
          </cell>
          <cell r="M150">
            <v>13</v>
          </cell>
          <cell r="N150" t="str">
            <v>Habibah Hanayah</v>
          </cell>
          <cell r="O150">
            <v>8</v>
          </cell>
          <cell r="P150">
            <v>0</v>
          </cell>
          <cell r="Q150">
            <v>5</v>
          </cell>
        </row>
        <row r="151">
          <cell r="C151">
            <v>6123686</v>
          </cell>
          <cell r="D151" t="str">
            <v>Riska Arnanto</v>
          </cell>
          <cell r="E151" t="str">
            <v>IS</v>
          </cell>
          <cell r="F151" t="str">
            <v>OFF</v>
          </cell>
          <cell r="G151">
            <v>143</v>
          </cell>
          <cell r="H151">
            <v>1</v>
          </cell>
          <cell r="I151">
            <v>0</v>
          </cell>
          <cell r="J151">
            <v>0</v>
          </cell>
          <cell r="K151" t="str">
            <v>-</v>
          </cell>
          <cell r="L151">
            <v>0</v>
          </cell>
          <cell r="M151" t="str">
            <v>-</v>
          </cell>
          <cell r="N151">
            <v>0</v>
          </cell>
          <cell r="O151" t="str">
            <v>-</v>
          </cell>
          <cell r="P151">
            <v>0</v>
          </cell>
          <cell r="Q151">
            <v>1</v>
          </cell>
        </row>
        <row r="152">
          <cell r="C152">
            <v>6122406</v>
          </cell>
          <cell r="D152" t="str">
            <v>Rian</v>
          </cell>
          <cell r="E152" t="str">
            <v>Krani</v>
          </cell>
          <cell r="F152" t="str">
            <v>OFF</v>
          </cell>
          <cell r="G152">
            <v>144</v>
          </cell>
          <cell r="H152">
            <v>1</v>
          </cell>
          <cell r="I152">
            <v>0</v>
          </cell>
          <cell r="J152">
            <v>0</v>
          </cell>
          <cell r="K152" t="str">
            <v>-</v>
          </cell>
          <cell r="L152">
            <v>0</v>
          </cell>
          <cell r="M152" t="str">
            <v>-</v>
          </cell>
          <cell r="N152">
            <v>0</v>
          </cell>
          <cell r="O152" t="str">
            <v>-</v>
          </cell>
          <cell r="P152">
            <v>0</v>
          </cell>
          <cell r="Q152">
            <v>1</v>
          </cell>
        </row>
        <row r="153">
          <cell r="C153">
            <v>130600</v>
          </cell>
          <cell r="D153" t="str">
            <v>Winda Nirmala</v>
          </cell>
          <cell r="E153" t="str">
            <v>Adm GSE Opr.</v>
          </cell>
          <cell r="F153" t="str">
            <v>OFF</v>
          </cell>
          <cell r="G153">
            <v>145</v>
          </cell>
          <cell r="H153">
            <v>1</v>
          </cell>
          <cell r="I153">
            <v>0</v>
          </cell>
          <cell r="J153">
            <v>0</v>
          </cell>
          <cell r="K153" t="str">
            <v>-</v>
          </cell>
          <cell r="L153">
            <v>0</v>
          </cell>
          <cell r="M153" t="str">
            <v>-</v>
          </cell>
          <cell r="N153">
            <v>0</v>
          </cell>
          <cell r="O153" t="str">
            <v>-</v>
          </cell>
          <cell r="P153">
            <v>0</v>
          </cell>
          <cell r="Q153">
            <v>1</v>
          </cell>
        </row>
        <row r="154">
          <cell r="C154">
            <v>122437</v>
          </cell>
          <cell r="D154" t="str">
            <v>Turyati</v>
          </cell>
          <cell r="E154" t="str">
            <v>IS</v>
          </cell>
          <cell r="F154" t="str">
            <v>OFF</v>
          </cell>
          <cell r="G154">
            <v>146</v>
          </cell>
          <cell r="H154">
            <v>1</v>
          </cell>
          <cell r="I154" t="str">
            <v>Husni Mubarok</v>
          </cell>
          <cell r="J154" t="str">
            <v>Rezky M</v>
          </cell>
          <cell r="K154">
            <v>1</v>
          </cell>
          <cell r="L154">
            <v>0</v>
          </cell>
          <cell r="M154" t="str">
            <v>-</v>
          </cell>
          <cell r="N154">
            <v>0</v>
          </cell>
          <cell r="O154" t="str">
            <v>-</v>
          </cell>
          <cell r="P154">
            <v>0</v>
          </cell>
          <cell r="Q154">
            <v>3</v>
          </cell>
        </row>
        <row r="155">
          <cell r="C155">
            <v>122408</v>
          </cell>
          <cell r="D155" t="str">
            <v>Saifudin Zuhri</v>
          </cell>
          <cell r="E155" t="str">
            <v>Kerani</v>
          </cell>
          <cell r="F155" t="str">
            <v>OFF</v>
          </cell>
          <cell r="G155">
            <v>147</v>
          </cell>
          <cell r="H155">
            <v>1</v>
          </cell>
          <cell r="I155" t="str">
            <v>Erlyanti</v>
          </cell>
          <cell r="J155" t="str">
            <v>Lulu L</v>
          </cell>
          <cell r="K155">
            <v>4</v>
          </cell>
          <cell r="L155" t="str">
            <v>Akhdan Latif</v>
          </cell>
          <cell r="M155" t="str">
            <v>3 bln</v>
          </cell>
          <cell r="N155">
            <v>0</v>
          </cell>
          <cell r="O155" t="str">
            <v>-</v>
          </cell>
          <cell r="P155">
            <v>0</v>
          </cell>
          <cell r="Q155">
            <v>4</v>
          </cell>
        </row>
        <row r="156">
          <cell r="C156">
            <v>122421</v>
          </cell>
          <cell r="D156" t="str">
            <v>Iwan Kurniawan</v>
          </cell>
          <cell r="E156" t="str">
            <v>DATA ENTRY</v>
          </cell>
          <cell r="F156" t="str">
            <v>SIANG</v>
          </cell>
          <cell r="G156">
            <v>148</v>
          </cell>
          <cell r="H156">
            <v>0</v>
          </cell>
          <cell r="I156" t="str">
            <v>Ayu</v>
          </cell>
          <cell r="J156" t="str">
            <v>keyla</v>
          </cell>
          <cell r="K156">
            <v>1</v>
          </cell>
          <cell r="L156">
            <v>0</v>
          </cell>
          <cell r="N156">
            <v>0</v>
          </cell>
          <cell r="P156">
            <v>0</v>
          </cell>
          <cell r="Q156">
            <v>2</v>
          </cell>
        </row>
        <row r="157">
          <cell r="C157">
            <v>124035</v>
          </cell>
          <cell r="D157" t="str">
            <v>Muh. Muidi</v>
          </cell>
          <cell r="E157" t="str">
            <v>IS</v>
          </cell>
          <cell r="F157" t="str">
            <v>OFF</v>
          </cell>
          <cell r="G157">
            <v>149</v>
          </cell>
          <cell r="H157">
            <v>1</v>
          </cell>
          <cell r="I157">
            <v>0</v>
          </cell>
          <cell r="J157">
            <v>0</v>
          </cell>
          <cell r="K157" t="str">
            <v>-</v>
          </cell>
          <cell r="L157">
            <v>0</v>
          </cell>
          <cell r="M157" t="str">
            <v>-</v>
          </cell>
          <cell r="N157">
            <v>0</v>
          </cell>
          <cell r="O157" t="str">
            <v>-</v>
          </cell>
          <cell r="P157">
            <v>0</v>
          </cell>
          <cell r="Q157">
            <v>1</v>
          </cell>
        </row>
        <row r="158">
          <cell r="C158">
            <v>122416</v>
          </cell>
          <cell r="D158" t="str">
            <v>Dian Fitriani</v>
          </cell>
          <cell r="E158" t="str">
            <v>IS</v>
          </cell>
          <cell r="F158" t="str">
            <v>OFF</v>
          </cell>
          <cell r="G158">
            <v>150</v>
          </cell>
          <cell r="H158">
            <v>1</v>
          </cell>
          <cell r="I158">
            <v>0</v>
          </cell>
          <cell r="J158">
            <v>0</v>
          </cell>
          <cell r="K158" t="str">
            <v>-</v>
          </cell>
          <cell r="L158">
            <v>0</v>
          </cell>
          <cell r="M158" t="str">
            <v>-</v>
          </cell>
          <cell r="N158">
            <v>0</v>
          </cell>
          <cell r="O158" t="str">
            <v>-</v>
          </cell>
          <cell r="P158">
            <v>0</v>
          </cell>
          <cell r="Q158">
            <v>1</v>
          </cell>
        </row>
        <row r="159">
          <cell r="C159">
            <v>130998</v>
          </cell>
          <cell r="D159" t="str">
            <v>Sam Sam Ruspandi</v>
          </cell>
          <cell r="E159" t="str">
            <v>Supporting IS</v>
          </cell>
          <cell r="F159" t="str">
            <v>OFF</v>
          </cell>
          <cell r="G159">
            <v>151</v>
          </cell>
          <cell r="H159">
            <v>1</v>
          </cell>
          <cell r="I159" t="str">
            <v>Neng Aisyah</v>
          </cell>
          <cell r="J159" t="str">
            <v xml:space="preserve">M. Sandi </v>
          </cell>
          <cell r="K159">
            <v>9</v>
          </cell>
          <cell r="L159" t="str">
            <v>Salsa Bila Zahra</v>
          </cell>
          <cell r="M159">
            <v>4</v>
          </cell>
          <cell r="N159">
            <v>0</v>
          </cell>
          <cell r="O159" t="str">
            <v>-</v>
          </cell>
          <cell r="P159">
            <v>0</v>
          </cell>
          <cell r="Q159">
            <v>4</v>
          </cell>
        </row>
        <row r="160">
          <cell r="C160">
            <v>2991435</v>
          </cell>
          <cell r="D160" t="str">
            <v>Iskandarsyah</v>
          </cell>
          <cell r="E160" t="str">
            <v>IS</v>
          </cell>
          <cell r="F160" t="str">
            <v>OFF</v>
          </cell>
          <cell r="G160">
            <v>152</v>
          </cell>
          <cell r="H160">
            <v>1</v>
          </cell>
          <cell r="I160" t="str">
            <v>Desi Nila Wati</v>
          </cell>
          <cell r="J160" t="str">
            <v>Faiz Rakan</v>
          </cell>
          <cell r="K160">
            <v>17</v>
          </cell>
          <cell r="L160" t="str">
            <v>Farhan D</v>
          </cell>
          <cell r="M160">
            <v>14</v>
          </cell>
          <cell r="N160" t="str">
            <v>Adzra Natu</v>
          </cell>
          <cell r="O160">
            <v>10</v>
          </cell>
          <cell r="P160">
            <v>0</v>
          </cell>
          <cell r="Q160">
            <v>5</v>
          </cell>
        </row>
        <row r="161">
          <cell r="C161">
            <v>3122190</v>
          </cell>
          <cell r="D161" t="str">
            <v>Welkon Jomi Hendro</v>
          </cell>
          <cell r="E161" t="str">
            <v>GSE Operator</v>
          </cell>
          <cell r="F161" t="str">
            <v>CUTI</v>
          </cell>
          <cell r="G161">
            <v>153</v>
          </cell>
          <cell r="H161">
            <v>1</v>
          </cell>
          <cell r="I161" t="str">
            <v>Lidia Windartisa</v>
          </cell>
          <cell r="J161" t="str">
            <v>Wilfira Zemi Zahara</v>
          </cell>
          <cell r="K161">
            <v>10</v>
          </cell>
          <cell r="L161" t="str">
            <v>Fely Aqaila</v>
          </cell>
          <cell r="M161">
            <v>4</v>
          </cell>
          <cell r="N161">
            <v>0</v>
          </cell>
          <cell r="P161">
            <v>0</v>
          </cell>
          <cell r="Q161">
            <v>4</v>
          </cell>
        </row>
        <row r="162">
          <cell r="C162">
            <v>7143405</v>
          </cell>
          <cell r="D162" t="str">
            <v>Romi Kurniawan</v>
          </cell>
          <cell r="E162" t="str">
            <v>GSE Operator</v>
          </cell>
          <cell r="F162" t="str">
            <v>OFF</v>
          </cell>
          <cell r="G162">
            <v>154</v>
          </cell>
          <cell r="H162">
            <v>1</v>
          </cell>
          <cell r="I162" t="str">
            <v>Ita Marsita</v>
          </cell>
          <cell r="J162" t="str">
            <v>Sherina</v>
          </cell>
          <cell r="K162">
            <v>5</v>
          </cell>
          <cell r="L162">
            <v>0</v>
          </cell>
          <cell r="N162">
            <v>0</v>
          </cell>
          <cell r="P162">
            <v>0</v>
          </cell>
          <cell r="Q162">
            <v>3</v>
          </cell>
        </row>
        <row r="163">
          <cell r="C163">
            <v>7143401</v>
          </cell>
          <cell r="D163" t="str">
            <v>Muhamad Jubaedi</v>
          </cell>
          <cell r="E163" t="str">
            <v>GSE Operator</v>
          </cell>
          <cell r="F163" t="str">
            <v>OFF</v>
          </cell>
          <cell r="G163">
            <v>155</v>
          </cell>
          <cell r="H163">
            <v>1</v>
          </cell>
          <cell r="I163" t="str">
            <v>Desi Ratna Sari</v>
          </cell>
          <cell r="J163">
            <v>0</v>
          </cell>
          <cell r="L163">
            <v>0</v>
          </cell>
          <cell r="N163">
            <v>0</v>
          </cell>
          <cell r="P163">
            <v>0</v>
          </cell>
          <cell r="Q163">
            <v>2</v>
          </cell>
        </row>
        <row r="164">
          <cell r="C164">
            <v>7143393</v>
          </cell>
          <cell r="D164" t="str">
            <v>Anggit Anggoro</v>
          </cell>
          <cell r="E164" t="str">
            <v>GSE Operator</v>
          </cell>
          <cell r="F164" t="str">
            <v>OFF</v>
          </cell>
          <cell r="G164">
            <v>156</v>
          </cell>
          <cell r="H164">
            <v>1</v>
          </cell>
          <cell r="I164" t="str">
            <v>Dewi Astuti</v>
          </cell>
          <cell r="J164">
            <v>0</v>
          </cell>
          <cell r="L164">
            <v>0</v>
          </cell>
          <cell r="N164">
            <v>0</v>
          </cell>
          <cell r="P164">
            <v>0</v>
          </cell>
          <cell r="Q164">
            <v>2</v>
          </cell>
        </row>
        <row r="165">
          <cell r="C165">
            <v>7143392</v>
          </cell>
          <cell r="D165" t="str">
            <v>Ahmad Rusmana</v>
          </cell>
          <cell r="E165" t="str">
            <v>GSE Operator</v>
          </cell>
          <cell r="F165" t="str">
            <v>OFF</v>
          </cell>
          <cell r="G165">
            <v>157</v>
          </cell>
          <cell r="H165">
            <v>1</v>
          </cell>
          <cell r="I165" t="str">
            <v>Fitriani</v>
          </cell>
          <cell r="J165">
            <v>0</v>
          </cell>
          <cell r="L165">
            <v>0</v>
          </cell>
          <cell r="N165">
            <v>0</v>
          </cell>
          <cell r="P165">
            <v>0</v>
          </cell>
          <cell r="Q165">
            <v>2</v>
          </cell>
        </row>
        <row r="166">
          <cell r="C166">
            <v>7143398</v>
          </cell>
          <cell r="D166" t="str">
            <v>Ercham Yoga P.</v>
          </cell>
          <cell r="E166" t="str">
            <v>GSE Operator</v>
          </cell>
          <cell r="F166" t="str">
            <v>OFF</v>
          </cell>
          <cell r="G166">
            <v>158</v>
          </cell>
          <cell r="H166">
            <v>1</v>
          </cell>
          <cell r="I166" t="str">
            <v>Dini Wulandari</v>
          </cell>
          <cell r="J166">
            <v>0</v>
          </cell>
          <cell r="L166">
            <v>0</v>
          </cell>
          <cell r="N166">
            <v>0</v>
          </cell>
          <cell r="P166">
            <v>0</v>
          </cell>
          <cell r="Q166">
            <v>2</v>
          </cell>
        </row>
        <row r="167">
          <cell r="C167">
            <v>7143400</v>
          </cell>
          <cell r="D167" t="str">
            <v>Mahmudin</v>
          </cell>
          <cell r="E167" t="str">
            <v>GSE Operator</v>
          </cell>
          <cell r="F167" t="str">
            <v>OFF</v>
          </cell>
          <cell r="G167">
            <v>159</v>
          </cell>
          <cell r="H167">
            <v>1</v>
          </cell>
          <cell r="I167" t="str">
            <v>Eka Kartika Dewi</v>
          </cell>
          <cell r="J167" t="str">
            <v>Keisya Azzahra</v>
          </cell>
          <cell r="K167">
            <v>4</v>
          </cell>
          <cell r="L167">
            <v>0</v>
          </cell>
          <cell r="N167">
            <v>0</v>
          </cell>
          <cell r="P167">
            <v>0</v>
          </cell>
          <cell r="Q167">
            <v>3</v>
          </cell>
        </row>
        <row r="168">
          <cell r="C168">
            <v>7143395</v>
          </cell>
          <cell r="D168" t="str">
            <v>Bayu Sanjaya</v>
          </cell>
          <cell r="E168" t="str">
            <v>GSE Operator</v>
          </cell>
          <cell r="F168" t="str">
            <v>OFF</v>
          </cell>
          <cell r="G168">
            <v>160</v>
          </cell>
          <cell r="H168">
            <v>1</v>
          </cell>
          <cell r="I168" t="str">
            <v>Eria Zulfiani Pertiwi</v>
          </cell>
          <cell r="J168">
            <v>0</v>
          </cell>
          <cell r="L168">
            <v>0</v>
          </cell>
          <cell r="N168">
            <v>0</v>
          </cell>
          <cell r="P168">
            <v>0</v>
          </cell>
          <cell r="Q168">
            <v>2</v>
          </cell>
        </row>
        <row r="169">
          <cell r="C169">
            <v>7143390</v>
          </cell>
          <cell r="D169" t="str">
            <v>Aan Ansori</v>
          </cell>
          <cell r="E169" t="str">
            <v>GSE Operator</v>
          </cell>
          <cell r="F169" t="str">
            <v>OFF</v>
          </cell>
          <cell r="G169">
            <v>161</v>
          </cell>
          <cell r="H169">
            <v>1</v>
          </cell>
          <cell r="I169" t="str">
            <v>Siti Juleha</v>
          </cell>
          <cell r="J169">
            <v>0</v>
          </cell>
          <cell r="L169">
            <v>0</v>
          </cell>
          <cell r="N169">
            <v>0</v>
          </cell>
          <cell r="P169">
            <v>0</v>
          </cell>
          <cell r="Q169">
            <v>2</v>
          </cell>
        </row>
        <row r="170">
          <cell r="C170">
            <v>7143406</v>
          </cell>
          <cell r="D170" t="str">
            <v>Sahab Junaedi</v>
          </cell>
          <cell r="E170" t="str">
            <v>GSE Operator</v>
          </cell>
          <cell r="F170" t="str">
            <v>OFF</v>
          </cell>
          <cell r="G170">
            <v>162</v>
          </cell>
          <cell r="H170">
            <v>1</v>
          </cell>
          <cell r="I170" t="str">
            <v>Nurhayati</v>
          </cell>
          <cell r="J170" t="str">
            <v>Dinda Alfiah</v>
          </cell>
          <cell r="K170">
            <v>13</v>
          </cell>
          <cell r="L170" t="str">
            <v>Kiki Ardiansyah</v>
          </cell>
          <cell r="N170">
            <v>0</v>
          </cell>
          <cell r="P170">
            <v>0</v>
          </cell>
          <cell r="Q170">
            <v>4</v>
          </cell>
        </row>
        <row r="171">
          <cell r="C171">
            <v>7143391</v>
          </cell>
          <cell r="D171" t="str">
            <v>Agus Susilo</v>
          </cell>
          <cell r="E171" t="str">
            <v>GSE Operator</v>
          </cell>
          <cell r="F171" t="str">
            <v>OFF</v>
          </cell>
          <cell r="G171">
            <v>163</v>
          </cell>
          <cell r="H171">
            <v>1</v>
          </cell>
          <cell r="I171" t="str">
            <v>Mita Samilah</v>
          </cell>
          <cell r="J171">
            <v>0</v>
          </cell>
          <cell r="L171">
            <v>0</v>
          </cell>
          <cell r="N171">
            <v>0</v>
          </cell>
          <cell r="P171">
            <v>0</v>
          </cell>
          <cell r="Q171">
            <v>2</v>
          </cell>
        </row>
        <row r="172">
          <cell r="C172">
            <v>7143396</v>
          </cell>
          <cell r="D172" t="str">
            <v>Hariyanto</v>
          </cell>
          <cell r="E172" t="str">
            <v>GSE Operator</v>
          </cell>
          <cell r="F172" t="str">
            <v>OFF</v>
          </cell>
          <cell r="G172">
            <v>164</v>
          </cell>
          <cell r="H172">
            <v>1</v>
          </cell>
          <cell r="I172" t="str">
            <v>Hj. Neneng Fauziah</v>
          </cell>
          <cell r="J172" t="str">
            <v>M. Devaldy Al-Dzikri</v>
          </cell>
          <cell r="K172">
            <v>11</v>
          </cell>
          <cell r="L172" t="str">
            <v>M. Devand Al-Faridy</v>
          </cell>
          <cell r="M172">
            <v>11</v>
          </cell>
          <cell r="N172" t="str">
            <v>Tifatul Madinah</v>
          </cell>
          <cell r="O172">
            <v>7</v>
          </cell>
          <cell r="P172">
            <v>0</v>
          </cell>
          <cell r="Q172">
            <v>5</v>
          </cell>
        </row>
        <row r="173">
          <cell r="C173">
            <v>7143389</v>
          </cell>
          <cell r="D173" t="str">
            <v>Wahyu Wijayanto</v>
          </cell>
          <cell r="E173" t="str">
            <v>GSE Operator</v>
          </cell>
          <cell r="F173" t="str">
            <v>OFF</v>
          </cell>
          <cell r="G173">
            <v>165</v>
          </cell>
          <cell r="H173">
            <v>1</v>
          </cell>
          <cell r="I173" t="str">
            <v>Yunni Indriani</v>
          </cell>
          <cell r="J173" t="str">
            <v>Fikry Satria Wijaya</v>
          </cell>
          <cell r="K173">
            <v>7</v>
          </cell>
          <cell r="L173" t="str">
            <v>Keyzia Vania Azzahra</v>
          </cell>
          <cell r="M173">
            <v>2</v>
          </cell>
          <cell r="N173">
            <v>0</v>
          </cell>
          <cell r="P173">
            <v>0</v>
          </cell>
          <cell r="Q173">
            <v>4</v>
          </cell>
        </row>
        <row r="174">
          <cell r="C174">
            <v>2980206</v>
          </cell>
          <cell r="D174" t="str">
            <v>M. Yusri</v>
          </cell>
          <cell r="E174" t="str">
            <v>GSE Operator</v>
          </cell>
          <cell r="F174" t="str">
            <v>OFF</v>
          </cell>
          <cell r="G174">
            <v>166</v>
          </cell>
          <cell r="H174">
            <v>1</v>
          </cell>
          <cell r="I174" t="str">
            <v>Suhaibah</v>
          </cell>
          <cell r="J174" t="str">
            <v>Evi A.</v>
          </cell>
          <cell r="K174">
            <v>22</v>
          </cell>
          <cell r="L174" t="str">
            <v>Yeti L.</v>
          </cell>
          <cell r="M174">
            <v>20</v>
          </cell>
          <cell r="N174" t="str">
            <v>A. Bahtiar</v>
          </cell>
          <cell r="O174">
            <v>19</v>
          </cell>
          <cell r="P174">
            <v>0</v>
          </cell>
          <cell r="Q174">
            <v>5</v>
          </cell>
        </row>
        <row r="175">
          <cell r="C175">
            <v>7143407</v>
          </cell>
          <cell r="D175" t="str">
            <v>Muchamad Luthfi</v>
          </cell>
          <cell r="E175" t="str">
            <v>GSE Operator</v>
          </cell>
          <cell r="F175" t="str">
            <v>OFF</v>
          </cell>
          <cell r="G175">
            <v>167</v>
          </cell>
          <cell r="H175">
            <v>1</v>
          </cell>
          <cell r="I175" t="str">
            <v>Sri Hartini</v>
          </cell>
          <cell r="J175" t="str">
            <v>Devi Puspita Sari</v>
          </cell>
          <cell r="K175">
            <v>11</v>
          </cell>
          <cell r="L175" t="str">
            <v>Rafa Miranda Putri</v>
          </cell>
          <cell r="M175">
            <v>7</v>
          </cell>
          <cell r="N175">
            <v>0</v>
          </cell>
          <cell r="P175">
            <v>0</v>
          </cell>
          <cell r="Q175">
            <v>4</v>
          </cell>
        </row>
        <row r="176">
          <cell r="C176">
            <v>2012319</v>
          </cell>
          <cell r="D176" t="str">
            <v>Moh. Aqshodik</v>
          </cell>
          <cell r="E176" t="str">
            <v>GSE Operator</v>
          </cell>
          <cell r="F176" t="str">
            <v>OFF</v>
          </cell>
          <cell r="G176">
            <v>168</v>
          </cell>
          <cell r="H176">
            <v>1</v>
          </cell>
          <cell r="I176" t="str">
            <v>Supraptini</v>
          </cell>
          <cell r="J176" t="str">
            <v>Zahra S. P.</v>
          </cell>
          <cell r="K176">
            <v>12</v>
          </cell>
          <cell r="L176" t="str">
            <v>M. Zahran S. P.</v>
          </cell>
          <cell r="M176">
            <v>8</v>
          </cell>
          <cell r="N176" t="str">
            <v>M. Zahroni P. B.</v>
          </cell>
          <cell r="O176">
            <v>5</v>
          </cell>
          <cell r="P176">
            <v>0</v>
          </cell>
          <cell r="Q176">
            <v>5</v>
          </cell>
        </row>
        <row r="177">
          <cell r="C177">
            <v>7143394</v>
          </cell>
          <cell r="D177" t="str">
            <v>Bayu Ardiansyah</v>
          </cell>
          <cell r="E177" t="str">
            <v>GSE Operator</v>
          </cell>
          <cell r="F177" t="str">
            <v>OFF</v>
          </cell>
          <cell r="G177">
            <v>169</v>
          </cell>
          <cell r="H177">
            <v>1</v>
          </cell>
          <cell r="I177" t="str">
            <v>Pita Eki Mulany</v>
          </cell>
          <cell r="J177" t="str">
            <v>Yusril Sya'ban</v>
          </cell>
          <cell r="K177">
            <v>15</v>
          </cell>
          <cell r="L177" t="str">
            <v>Abied Zandra Alkindi</v>
          </cell>
          <cell r="M177">
            <v>5</v>
          </cell>
          <cell r="N177">
            <v>0</v>
          </cell>
          <cell r="P177">
            <v>0</v>
          </cell>
          <cell r="Q177">
            <v>4</v>
          </cell>
        </row>
        <row r="178">
          <cell r="C178">
            <v>7143403</v>
          </cell>
          <cell r="D178" t="str">
            <v>Oktoria Dwi Cahyono</v>
          </cell>
          <cell r="E178" t="str">
            <v>GSE Operator</v>
          </cell>
          <cell r="F178" t="str">
            <v>OFF</v>
          </cell>
          <cell r="G178">
            <v>170</v>
          </cell>
          <cell r="H178">
            <v>1</v>
          </cell>
          <cell r="I178" t="str">
            <v>Nirwatin</v>
          </cell>
          <cell r="J178" t="str">
            <v>Arnes Cello</v>
          </cell>
          <cell r="K178">
            <v>2</v>
          </cell>
          <cell r="L178">
            <v>0</v>
          </cell>
          <cell r="N178">
            <v>0</v>
          </cell>
          <cell r="P178">
            <v>0</v>
          </cell>
          <cell r="Q178">
            <v>3</v>
          </cell>
        </row>
        <row r="179">
          <cell r="C179">
            <v>2980155</v>
          </cell>
          <cell r="D179" t="str">
            <v>Sofyan R. Saprin</v>
          </cell>
          <cell r="E179" t="str">
            <v>GSE Operator</v>
          </cell>
          <cell r="F179" t="str">
            <v>OFF</v>
          </cell>
          <cell r="G179">
            <v>171</v>
          </cell>
          <cell r="H179">
            <v>1</v>
          </cell>
          <cell r="I179" t="str">
            <v>Murtiningsih</v>
          </cell>
          <cell r="J179" t="str">
            <v>Cahyadi Hilman</v>
          </cell>
          <cell r="K179">
            <v>20</v>
          </cell>
          <cell r="L179" t="str">
            <v>Ega Mawarni</v>
          </cell>
          <cell r="M179">
            <v>13</v>
          </cell>
          <cell r="N179" t="str">
            <v>Restu Arif Akbar</v>
          </cell>
          <cell r="O179">
            <v>8</v>
          </cell>
          <cell r="P179">
            <v>0</v>
          </cell>
          <cell r="Q179">
            <v>5</v>
          </cell>
        </row>
        <row r="180">
          <cell r="C180">
            <v>7143404</v>
          </cell>
          <cell r="D180" t="str">
            <v>Randi Arif Kurniawan</v>
          </cell>
          <cell r="E180" t="str">
            <v>GSE Operator</v>
          </cell>
          <cell r="F180" t="str">
            <v>OFF</v>
          </cell>
          <cell r="G180">
            <v>172</v>
          </cell>
          <cell r="H180">
            <v>1</v>
          </cell>
          <cell r="I180">
            <v>0</v>
          </cell>
          <cell r="J180">
            <v>0</v>
          </cell>
          <cell r="L180">
            <v>0</v>
          </cell>
          <cell r="N180">
            <v>0</v>
          </cell>
          <cell r="P180">
            <v>0</v>
          </cell>
          <cell r="Q180">
            <v>1</v>
          </cell>
        </row>
        <row r="181">
          <cell r="C181">
            <v>7143409</v>
          </cell>
          <cell r="D181" t="str">
            <v>Riri Sahrib</v>
          </cell>
          <cell r="E181" t="str">
            <v>GSE Operator</v>
          </cell>
          <cell r="F181" t="str">
            <v>OFF</v>
          </cell>
          <cell r="G181">
            <v>173</v>
          </cell>
          <cell r="H181">
            <v>1</v>
          </cell>
          <cell r="I181" t="str">
            <v>Riyanti</v>
          </cell>
          <cell r="J181" t="str">
            <v>Anisa Kirana Syahrib</v>
          </cell>
          <cell r="K181">
            <v>1</v>
          </cell>
          <cell r="L181">
            <v>0</v>
          </cell>
          <cell r="N181">
            <v>0</v>
          </cell>
          <cell r="P181">
            <v>0</v>
          </cell>
          <cell r="Q181">
            <v>3</v>
          </cell>
        </row>
        <row r="182">
          <cell r="C182">
            <v>7143408</v>
          </cell>
          <cell r="D182" t="str">
            <v>Abdurrohman</v>
          </cell>
          <cell r="E182" t="str">
            <v>GSE Operator</v>
          </cell>
          <cell r="F182" t="str">
            <v>OFF</v>
          </cell>
          <cell r="G182">
            <v>174</v>
          </cell>
          <cell r="H182">
            <v>1</v>
          </cell>
          <cell r="I182" t="str">
            <v>Amelia Kurnia Ningsih</v>
          </cell>
          <cell r="J182" t="str">
            <v>Derina Maharani</v>
          </cell>
          <cell r="K182">
            <v>8</v>
          </cell>
          <cell r="L182" t="str">
            <v>Raffi Kurnia Rahman</v>
          </cell>
          <cell r="M182">
            <v>2</v>
          </cell>
          <cell r="N182">
            <v>0</v>
          </cell>
          <cell r="P182">
            <v>0</v>
          </cell>
          <cell r="Q182">
            <v>4</v>
          </cell>
        </row>
        <row r="183">
          <cell r="C183">
            <v>7143397</v>
          </cell>
          <cell r="D183" t="str">
            <v>Herlambang Sigit</v>
          </cell>
          <cell r="E183" t="str">
            <v>GSE Operator</v>
          </cell>
          <cell r="F183" t="str">
            <v>OFF</v>
          </cell>
          <cell r="G183">
            <v>175</v>
          </cell>
          <cell r="H183">
            <v>1</v>
          </cell>
          <cell r="I183" t="str">
            <v>Irma Yusnita</v>
          </cell>
          <cell r="J183" t="str">
            <v>Alvira Dhita Aulia</v>
          </cell>
          <cell r="K183">
            <v>13</v>
          </cell>
          <cell r="L183" t="str">
            <v>Alya Rizky Dannesha</v>
          </cell>
          <cell r="M183">
            <v>2</v>
          </cell>
          <cell r="N183">
            <v>0</v>
          </cell>
          <cell r="P183">
            <v>0</v>
          </cell>
          <cell r="Q183">
            <v>4</v>
          </cell>
        </row>
        <row r="184">
          <cell r="C184">
            <v>3122164</v>
          </cell>
          <cell r="D184" t="str">
            <v>Maizardi</v>
          </cell>
          <cell r="E184" t="str">
            <v>GSE Operator</v>
          </cell>
          <cell r="F184" t="str">
            <v>OFF</v>
          </cell>
          <cell r="G184">
            <v>176</v>
          </cell>
          <cell r="H184">
            <v>1</v>
          </cell>
          <cell r="I184" t="str">
            <v>Rudiawati</v>
          </cell>
          <cell r="J184" t="str">
            <v>Rezky Ardiansyah</v>
          </cell>
          <cell r="K184">
            <v>13</v>
          </cell>
          <cell r="L184">
            <v>0</v>
          </cell>
          <cell r="N184">
            <v>0</v>
          </cell>
          <cell r="P184">
            <v>0</v>
          </cell>
          <cell r="Q184">
            <v>3</v>
          </cell>
        </row>
        <row r="185">
          <cell r="C185">
            <v>7143410</v>
          </cell>
          <cell r="D185" t="str">
            <v>Syahrudin</v>
          </cell>
          <cell r="E185" t="str">
            <v>GSE Operator</v>
          </cell>
          <cell r="F185" t="str">
            <v>OFF</v>
          </cell>
          <cell r="G185">
            <v>177</v>
          </cell>
          <cell r="H185">
            <v>1</v>
          </cell>
          <cell r="I185" t="str">
            <v>Sulaeha</v>
          </cell>
          <cell r="J185" t="str">
            <v>Najwa Shafa Salsabila</v>
          </cell>
          <cell r="K185">
            <v>10</v>
          </cell>
          <cell r="L185" t="str">
            <v>Chaeransyah Basiludin</v>
          </cell>
          <cell r="M185">
            <v>6</v>
          </cell>
          <cell r="N185">
            <v>0</v>
          </cell>
          <cell r="P185">
            <v>0</v>
          </cell>
          <cell r="Q185">
            <v>4</v>
          </cell>
        </row>
        <row r="186">
          <cell r="C186">
            <v>2012308</v>
          </cell>
          <cell r="D186" t="str">
            <v>Hendry Parulian Tobing</v>
          </cell>
          <cell r="E186" t="str">
            <v>GSE Operator</v>
          </cell>
          <cell r="F186" t="str">
            <v>OFF</v>
          </cell>
          <cell r="G186">
            <v>178</v>
          </cell>
          <cell r="H186">
            <v>1</v>
          </cell>
          <cell r="I186" t="str">
            <v>Nurhayati</v>
          </cell>
          <cell r="J186" t="str">
            <v>Wiena Shafa N. Tobing</v>
          </cell>
          <cell r="K186">
            <v>13</v>
          </cell>
          <cell r="L186" t="str">
            <v>Nazwa Nurlovely Tobing</v>
          </cell>
          <cell r="M186">
            <v>9</v>
          </cell>
          <cell r="N186" t="str">
            <v>Almyra Nuri A. Tobing</v>
          </cell>
          <cell r="O186">
            <v>3</v>
          </cell>
          <cell r="P186">
            <v>0</v>
          </cell>
          <cell r="Q186">
            <v>5</v>
          </cell>
        </row>
        <row r="187">
          <cell r="C187">
            <v>2980586</v>
          </cell>
          <cell r="D187" t="str">
            <v>Untung Imam Sartono</v>
          </cell>
          <cell r="E187" t="str">
            <v>MSD</v>
          </cell>
          <cell r="F187" t="str">
            <v>OFF</v>
          </cell>
          <cell r="G187">
            <v>179</v>
          </cell>
          <cell r="H187">
            <v>1</v>
          </cell>
          <cell r="I187" t="str">
            <v>Rosmainar</v>
          </cell>
          <cell r="J187" t="str">
            <v>Aminanty Puspita A.</v>
          </cell>
          <cell r="K187">
            <v>22</v>
          </cell>
          <cell r="L187" t="str">
            <v>Nurrul Annisa Rahayu</v>
          </cell>
          <cell r="M187">
            <v>21</v>
          </cell>
          <cell r="N187" t="str">
            <v>Muhammad Shaugi</v>
          </cell>
          <cell r="O187">
            <v>16</v>
          </cell>
          <cell r="P187">
            <v>0</v>
          </cell>
          <cell r="Q187">
            <v>5</v>
          </cell>
        </row>
        <row r="188">
          <cell r="C188">
            <v>2900258</v>
          </cell>
          <cell r="D188" t="str">
            <v>Lismanto</v>
          </cell>
          <cell r="E188" t="str">
            <v>GSE Operator</v>
          </cell>
          <cell r="F188" t="str">
            <v>OFF</v>
          </cell>
          <cell r="G188">
            <v>180</v>
          </cell>
          <cell r="H188">
            <v>1</v>
          </cell>
          <cell r="I188" t="str">
            <v>Sri Nurhayati</v>
          </cell>
          <cell r="J188" t="str">
            <v>M. Irfan Ardiansyah</v>
          </cell>
          <cell r="K188">
            <v>17</v>
          </cell>
          <cell r="L188" t="str">
            <v>Adam Rahmanda V.</v>
          </cell>
          <cell r="M188">
            <v>14</v>
          </cell>
          <cell r="N188" t="str">
            <v>Listyasni Lestari</v>
          </cell>
          <cell r="O188">
            <v>8</v>
          </cell>
          <cell r="P188">
            <v>0</v>
          </cell>
          <cell r="Q188">
            <v>5</v>
          </cell>
        </row>
        <row r="189">
          <cell r="C189">
            <v>7143204</v>
          </cell>
          <cell r="D189" t="str">
            <v>Muhamad Anwar</v>
          </cell>
          <cell r="E189" t="str">
            <v>GSE Operator</v>
          </cell>
          <cell r="F189" t="str">
            <v>MALAM</v>
          </cell>
          <cell r="G189">
            <v>181</v>
          </cell>
          <cell r="H189">
            <v>1</v>
          </cell>
          <cell r="I189" t="str">
            <v>Nining Sulinda</v>
          </cell>
          <cell r="J189" t="str">
            <v>Nabilah Khaerunisah</v>
          </cell>
          <cell r="K189">
            <v>4</v>
          </cell>
          <cell r="L189">
            <v>0</v>
          </cell>
          <cell r="N189">
            <v>0</v>
          </cell>
          <cell r="P189">
            <v>0</v>
          </cell>
          <cell r="Q189">
            <v>3</v>
          </cell>
        </row>
        <row r="190">
          <cell r="C190">
            <v>2980193</v>
          </cell>
          <cell r="D190" t="str">
            <v>Fadjar Soegiharto</v>
          </cell>
          <cell r="E190" t="str">
            <v>AHAN</v>
          </cell>
          <cell r="F190" t="str">
            <v>OFF</v>
          </cell>
          <cell r="G190">
            <v>182</v>
          </cell>
          <cell r="H190">
            <v>1</v>
          </cell>
          <cell r="I190" t="str">
            <v>Fahriah</v>
          </cell>
          <cell r="J190" t="str">
            <v>A. A. Putri</v>
          </cell>
          <cell r="K190">
            <v>24</v>
          </cell>
          <cell r="L190" t="str">
            <v>Eki Hasanah</v>
          </cell>
          <cell r="M190">
            <v>12</v>
          </cell>
          <cell r="N190">
            <v>0</v>
          </cell>
          <cell r="P190">
            <v>0</v>
          </cell>
          <cell r="Q190">
            <v>4</v>
          </cell>
        </row>
        <row r="191">
          <cell r="C191">
            <v>6122431</v>
          </cell>
          <cell r="D191" t="str">
            <v>Sandhi Atmojo</v>
          </cell>
          <cell r="E191" t="str">
            <v>AHAN</v>
          </cell>
          <cell r="F191" t="str">
            <v>OFF</v>
          </cell>
          <cell r="G191">
            <v>183</v>
          </cell>
          <cell r="H191">
            <v>1</v>
          </cell>
          <cell r="I191">
            <v>0</v>
          </cell>
          <cell r="J191">
            <v>0</v>
          </cell>
          <cell r="L191">
            <v>0</v>
          </cell>
          <cell r="N191">
            <v>0</v>
          </cell>
          <cell r="P191">
            <v>0</v>
          </cell>
          <cell r="Q191">
            <v>1</v>
          </cell>
        </row>
        <row r="192">
          <cell r="C192">
            <v>123710</v>
          </cell>
          <cell r="D192" t="str">
            <v>Leo Chundra Pramudya</v>
          </cell>
          <cell r="E192" t="str">
            <v>AHAN</v>
          </cell>
          <cell r="F192" t="str">
            <v>OFF</v>
          </cell>
          <cell r="G192">
            <v>184</v>
          </cell>
          <cell r="H192">
            <v>1</v>
          </cell>
          <cell r="I192">
            <v>0</v>
          </cell>
          <cell r="J192">
            <v>0</v>
          </cell>
          <cell r="L192">
            <v>0</v>
          </cell>
          <cell r="N192">
            <v>0</v>
          </cell>
          <cell r="P192">
            <v>0</v>
          </cell>
          <cell r="Q192">
            <v>1</v>
          </cell>
        </row>
        <row r="193">
          <cell r="C193">
            <v>2991476</v>
          </cell>
          <cell r="D193" t="str">
            <v>Iwan Rochmulyadi</v>
          </cell>
          <cell r="E193" t="str">
            <v>AHAN</v>
          </cell>
          <cell r="F193" t="str">
            <v>OFF</v>
          </cell>
          <cell r="G193">
            <v>185</v>
          </cell>
          <cell r="H193">
            <v>1</v>
          </cell>
          <cell r="I193" t="str">
            <v>Setyo Sumini</v>
          </cell>
          <cell r="J193">
            <v>0</v>
          </cell>
          <cell r="L193">
            <v>0</v>
          </cell>
          <cell r="N193">
            <v>0</v>
          </cell>
          <cell r="P193">
            <v>0</v>
          </cell>
          <cell r="Q193">
            <v>2</v>
          </cell>
        </row>
        <row r="194">
          <cell r="C194">
            <v>3122163</v>
          </cell>
          <cell r="D194" t="str">
            <v>M. Nur</v>
          </cell>
          <cell r="E194" t="str">
            <v>GSE Operator</v>
          </cell>
          <cell r="F194" t="str">
            <v>MALAM</v>
          </cell>
          <cell r="G194">
            <v>186</v>
          </cell>
          <cell r="H194">
            <v>1</v>
          </cell>
          <cell r="I194" t="str">
            <v>Susanawati</v>
          </cell>
          <cell r="J194" t="str">
            <v>A. Alvin Maulana</v>
          </cell>
          <cell r="K194">
            <v>13</v>
          </cell>
          <cell r="L194" t="str">
            <v>S. Anisa Maulida</v>
          </cell>
          <cell r="M194">
            <v>7</v>
          </cell>
          <cell r="N194">
            <v>0</v>
          </cell>
          <cell r="P194">
            <v>0</v>
          </cell>
          <cell r="Q194">
            <v>4</v>
          </cell>
        </row>
        <row r="195">
          <cell r="C195">
            <v>3122058</v>
          </cell>
          <cell r="D195" t="str">
            <v>Wahyu Arimbo</v>
          </cell>
          <cell r="E195" t="str">
            <v>GSE Operator</v>
          </cell>
          <cell r="F195" t="str">
            <v>MALAM</v>
          </cell>
          <cell r="G195">
            <v>187</v>
          </cell>
          <cell r="H195">
            <v>1</v>
          </cell>
          <cell r="I195" t="str">
            <v>Asih Lestari</v>
          </cell>
          <cell r="J195" t="str">
            <v>Muhammad Ghaza</v>
          </cell>
          <cell r="K195">
            <v>10</v>
          </cell>
          <cell r="L195">
            <v>0</v>
          </cell>
          <cell r="N195">
            <v>0</v>
          </cell>
          <cell r="P195">
            <v>0</v>
          </cell>
          <cell r="Q195">
            <v>3</v>
          </cell>
        </row>
        <row r="196">
          <cell r="C196">
            <v>7143314</v>
          </cell>
          <cell r="D196" t="str">
            <v>Yayat Kurnia</v>
          </cell>
          <cell r="E196" t="str">
            <v>GSE Operator</v>
          </cell>
          <cell r="F196" t="str">
            <v>OFF</v>
          </cell>
          <cell r="G196">
            <v>188</v>
          </cell>
          <cell r="H196">
            <v>1</v>
          </cell>
          <cell r="I196" t="str">
            <v>Siti Soimah</v>
          </cell>
          <cell r="J196" t="str">
            <v>Ervina Nurafifa</v>
          </cell>
          <cell r="K196">
            <v>3</v>
          </cell>
          <cell r="L196">
            <v>0</v>
          </cell>
          <cell r="N196">
            <v>0</v>
          </cell>
          <cell r="P196">
            <v>0</v>
          </cell>
          <cell r="Q196">
            <v>3</v>
          </cell>
        </row>
        <row r="197">
          <cell r="C197">
            <v>7143126</v>
          </cell>
          <cell r="D197" t="str">
            <v>Endang Suparman</v>
          </cell>
          <cell r="E197" t="str">
            <v>GSE Operator</v>
          </cell>
          <cell r="F197" t="str">
            <v>MALAM</v>
          </cell>
          <cell r="G197">
            <v>189</v>
          </cell>
          <cell r="H197">
            <v>1</v>
          </cell>
          <cell r="I197" t="str">
            <v>Nurul Fatmawati</v>
          </cell>
          <cell r="J197">
            <v>0</v>
          </cell>
          <cell r="L197">
            <v>0</v>
          </cell>
          <cell r="N197">
            <v>0</v>
          </cell>
          <cell r="P197">
            <v>0</v>
          </cell>
          <cell r="Q197">
            <v>2</v>
          </cell>
        </row>
        <row r="198">
          <cell r="C198">
            <v>7143174</v>
          </cell>
          <cell r="D198" t="str">
            <v>Johana</v>
          </cell>
          <cell r="E198" t="str">
            <v>GSE Operator</v>
          </cell>
          <cell r="F198" t="str">
            <v>MALAM</v>
          </cell>
          <cell r="G198">
            <v>190</v>
          </cell>
          <cell r="H198">
            <v>1</v>
          </cell>
          <cell r="I198" t="str">
            <v>Sri Wulan Agustian</v>
          </cell>
          <cell r="J198">
            <v>0</v>
          </cell>
          <cell r="L198">
            <v>0</v>
          </cell>
          <cell r="N198">
            <v>0</v>
          </cell>
          <cell r="P198">
            <v>0</v>
          </cell>
          <cell r="Q198">
            <v>2</v>
          </cell>
        </row>
        <row r="199">
          <cell r="C199">
            <v>7143150</v>
          </cell>
          <cell r="D199" t="str">
            <v>Guntoro</v>
          </cell>
          <cell r="E199" t="str">
            <v>GSE Operator</v>
          </cell>
          <cell r="F199" t="str">
            <v>MALAM</v>
          </cell>
          <cell r="G199">
            <v>191</v>
          </cell>
          <cell r="H199">
            <v>1</v>
          </cell>
          <cell r="I199">
            <v>0</v>
          </cell>
          <cell r="J199">
            <v>0</v>
          </cell>
          <cell r="L199">
            <v>0</v>
          </cell>
          <cell r="N199">
            <v>0</v>
          </cell>
          <cell r="P199">
            <v>0</v>
          </cell>
          <cell r="Q199">
            <v>1</v>
          </cell>
        </row>
        <row r="200">
          <cell r="C200">
            <v>7143124</v>
          </cell>
          <cell r="D200" t="str">
            <v>Erik Supratman</v>
          </cell>
          <cell r="E200" t="str">
            <v>GSE Operator</v>
          </cell>
          <cell r="F200" t="str">
            <v>MALAM</v>
          </cell>
          <cell r="G200">
            <v>192</v>
          </cell>
          <cell r="H200">
            <v>1</v>
          </cell>
          <cell r="I200" t="str">
            <v>Dewi Efendi</v>
          </cell>
          <cell r="J200">
            <v>0</v>
          </cell>
          <cell r="L200">
            <v>0</v>
          </cell>
          <cell r="N200">
            <v>0</v>
          </cell>
          <cell r="P200">
            <v>0</v>
          </cell>
          <cell r="Q200">
            <v>2</v>
          </cell>
        </row>
        <row r="201">
          <cell r="C201">
            <v>7143127</v>
          </cell>
          <cell r="D201" t="str">
            <v>Indra Suhendra</v>
          </cell>
          <cell r="E201" t="str">
            <v>GSE Operator</v>
          </cell>
          <cell r="F201" t="str">
            <v>MALAM</v>
          </cell>
          <cell r="G201">
            <v>193</v>
          </cell>
          <cell r="H201">
            <v>1</v>
          </cell>
          <cell r="I201">
            <v>0</v>
          </cell>
          <cell r="J201">
            <v>0</v>
          </cell>
          <cell r="L201">
            <v>0</v>
          </cell>
          <cell r="N201">
            <v>0</v>
          </cell>
          <cell r="P201">
            <v>0</v>
          </cell>
          <cell r="Q201">
            <v>1</v>
          </cell>
        </row>
        <row r="202">
          <cell r="C202">
            <v>7143165</v>
          </cell>
          <cell r="D202" t="str">
            <v>Hendri Gumanti</v>
          </cell>
          <cell r="E202" t="str">
            <v>GSE Operator</v>
          </cell>
          <cell r="F202" t="str">
            <v>MALAM</v>
          </cell>
          <cell r="G202">
            <v>194</v>
          </cell>
          <cell r="H202">
            <v>1</v>
          </cell>
          <cell r="I202" t="str">
            <v>Wasiroh</v>
          </cell>
          <cell r="J202" t="str">
            <v>M. Ridwan</v>
          </cell>
          <cell r="K202">
            <v>2</v>
          </cell>
          <cell r="L202">
            <v>0</v>
          </cell>
          <cell r="N202">
            <v>0</v>
          </cell>
          <cell r="P202">
            <v>0</v>
          </cell>
          <cell r="Q202">
            <v>3</v>
          </cell>
        </row>
        <row r="203">
          <cell r="C203">
            <v>7143387</v>
          </cell>
          <cell r="D203" t="str">
            <v>Ivan Hadi Saputra</v>
          </cell>
          <cell r="E203" t="str">
            <v>GSE Operator</v>
          </cell>
          <cell r="F203" t="str">
            <v>MALAM</v>
          </cell>
          <cell r="G203">
            <v>195</v>
          </cell>
          <cell r="H203">
            <v>1</v>
          </cell>
          <cell r="I203">
            <v>0</v>
          </cell>
          <cell r="J203">
            <v>0</v>
          </cell>
          <cell r="L203">
            <v>0</v>
          </cell>
          <cell r="N203">
            <v>0</v>
          </cell>
          <cell r="P203">
            <v>0</v>
          </cell>
          <cell r="Q203">
            <v>1</v>
          </cell>
        </row>
        <row r="204">
          <cell r="C204">
            <v>7143414</v>
          </cell>
          <cell r="D204" t="str">
            <v>Muhammad Naufal</v>
          </cell>
          <cell r="E204" t="str">
            <v>GSE Operator</v>
          </cell>
          <cell r="F204" t="str">
            <v>OFF</v>
          </cell>
          <cell r="G204">
            <v>196</v>
          </cell>
          <cell r="H204">
            <v>1</v>
          </cell>
          <cell r="I204" t="str">
            <v>Intan Mabruroh</v>
          </cell>
          <cell r="J204" t="str">
            <v>M. Fiqri Maulana</v>
          </cell>
          <cell r="L204">
            <v>0</v>
          </cell>
          <cell r="N204">
            <v>0</v>
          </cell>
          <cell r="P204">
            <v>0</v>
          </cell>
          <cell r="Q204">
            <v>3</v>
          </cell>
        </row>
        <row r="205">
          <cell r="C205">
            <v>7143384</v>
          </cell>
          <cell r="D205" t="str">
            <v>Teguh Kresna</v>
          </cell>
          <cell r="E205" t="str">
            <v>GSE Operator</v>
          </cell>
          <cell r="F205" t="str">
            <v>MALAM</v>
          </cell>
          <cell r="G205">
            <v>197</v>
          </cell>
          <cell r="H205">
            <v>1</v>
          </cell>
          <cell r="I205" t="str">
            <v>Riens Rieska Hertika</v>
          </cell>
          <cell r="J205" t="str">
            <v>Dewi Kania</v>
          </cell>
          <cell r="L205" t="str">
            <v>Nenden Tresna</v>
          </cell>
          <cell r="N205">
            <v>0</v>
          </cell>
          <cell r="P205">
            <v>0</v>
          </cell>
          <cell r="Q205">
            <v>4</v>
          </cell>
        </row>
        <row r="206">
          <cell r="C206">
            <v>7143411</v>
          </cell>
          <cell r="D206" t="str">
            <v>Arjuna Kusuma F.</v>
          </cell>
          <cell r="E206" t="str">
            <v>GSE Operator</v>
          </cell>
          <cell r="F206" t="str">
            <v>OFF</v>
          </cell>
          <cell r="G206">
            <v>198</v>
          </cell>
          <cell r="H206">
            <v>1</v>
          </cell>
          <cell r="I206" t="str">
            <v>Anggraeni Kirana</v>
          </cell>
          <cell r="J206" t="str">
            <v>Annisa Zahra F.</v>
          </cell>
          <cell r="K206">
            <v>6</v>
          </cell>
          <cell r="L206" t="str">
            <v>Raihan Khalil F.</v>
          </cell>
          <cell r="M206">
            <v>3</v>
          </cell>
          <cell r="N206">
            <v>0</v>
          </cell>
          <cell r="P206">
            <v>0</v>
          </cell>
          <cell r="Q206">
            <v>4</v>
          </cell>
        </row>
        <row r="207">
          <cell r="C207">
            <v>7143385</v>
          </cell>
          <cell r="D207" t="str">
            <v>Yudan Iswandi</v>
          </cell>
          <cell r="E207" t="str">
            <v>GSE Operator</v>
          </cell>
          <cell r="F207" t="str">
            <v>MALAM</v>
          </cell>
          <cell r="G207">
            <v>199</v>
          </cell>
          <cell r="H207">
            <v>1</v>
          </cell>
          <cell r="I207" t="str">
            <v>Tri Rahayu S. P. P.</v>
          </cell>
          <cell r="J207" t="str">
            <v>Ahmad Panji Iswandi</v>
          </cell>
          <cell r="K207">
            <v>1</v>
          </cell>
          <cell r="L207">
            <v>0</v>
          </cell>
          <cell r="N207">
            <v>0</v>
          </cell>
          <cell r="P207">
            <v>0</v>
          </cell>
          <cell r="Q207">
            <v>3</v>
          </cell>
        </row>
        <row r="208">
          <cell r="C208">
            <v>7143327</v>
          </cell>
          <cell r="D208" t="str">
            <v>Alek Nugraha</v>
          </cell>
          <cell r="E208" t="str">
            <v>GSE Operator</v>
          </cell>
          <cell r="F208" t="str">
            <v>MALAM</v>
          </cell>
          <cell r="G208">
            <v>200</v>
          </cell>
          <cell r="H208">
            <v>1</v>
          </cell>
          <cell r="I208">
            <v>0</v>
          </cell>
          <cell r="J208">
            <v>0</v>
          </cell>
          <cell r="L208">
            <v>0</v>
          </cell>
          <cell r="N208">
            <v>0</v>
          </cell>
          <cell r="P208">
            <v>0</v>
          </cell>
          <cell r="Q208">
            <v>1</v>
          </cell>
        </row>
        <row r="209">
          <cell r="C209">
            <v>2980162</v>
          </cell>
          <cell r="D209" t="str">
            <v>Agus Anwar</v>
          </cell>
          <cell r="E209" t="str">
            <v>GSE Operator</v>
          </cell>
          <cell r="F209" t="str">
            <v>MALAM</v>
          </cell>
          <cell r="G209">
            <v>201</v>
          </cell>
          <cell r="H209">
            <v>1</v>
          </cell>
          <cell r="I209" t="str">
            <v>Nyanyas</v>
          </cell>
          <cell r="J209" t="str">
            <v>Annisa Shalehah</v>
          </cell>
          <cell r="K209">
            <v>20</v>
          </cell>
          <cell r="L209" t="str">
            <v>Dzulkarnain A.</v>
          </cell>
          <cell r="M209">
            <v>18</v>
          </cell>
          <cell r="N209" t="str">
            <v>Agustine Wulandari</v>
          </cell>
          <cell r="O209">
            <v>24</v>
          </cell>
          <cell r="P209">
            <v>0</v>
          </cell>
          <cell r="Q209">
            <v>5</v>
          </cell>
        </row>
        <row r="210">
          <cell r="C210">
            <v>2012324</v>
          </cell>
          <cell r="D210" t="str">
            <v>Sandi Budi P.</v>
          </cell>
          <cell r="E210" t="str">
            <v>GSE Operator</v>
          </cell>
          <cell r="F210" t="str">
            <v>OFF</v>
          </cell>
          <cell r="G210">
            <v>202</v>
          </cell>
          <cell r="H210">
            <v>1</v>
          </cell>
          <cell r="I210" t="str">
            <v>Susi Murniati</v>
          </cell>
          <cell r="J210" t="str">
            <v>Muthi'ah Suci H.</v>
          </cell>
          <cell r="K210">
            <v>12</v>
          </cell>
          <cell r="L210" t="str">
            <v>Nada Nur N.</v>
          </cell>
          <cell r="M210">
            <v>7</v>
          </cell>
          <cell r="N210">
            <v>0</v>
          </cell>
          <cell r="P210">
            <v>0</v>
          </cell>
          <cell r="Q210">
            <v>4</v>
          </cell>
        </row>
        <row r="211">
          <cell r="C211">
            <v>122507</v>
          </cell>
          <cell r="D211" t="str">
            <v>Sutan P.</v>
          </cell>
          <cell r="E211" t="str">
            <v>GSE Operator</v>
          </cell>
          <cell r="F211" t="str">
            <v>OFF</v>
          </cell>
          <cell r="G211">
            <v>203</v>
          </cell>
          <cell r="H211">
            <v>1</v>
          </cell>
          <cell r="I211" t="str">
            <v>Fifi Nurlutfiah</v>
          </cell>
          <cell r="J211" t="str">
            <v>M. Nurwansyah</v>
          </cell>
          <cell r="K211">
            <v>16</v>
          </cell>
          <cell r="L211">
            <v>0</v>
          </cell>
          <cell r="N211">
            <v>0</v>
          </cell>
          <cell r="P211">
            <v>0</v>
          </cell>
          <cell r="Q211">
            <v>3</v>
          </cell>
        </row>
        <row r="212">
          <cell r="C212">
            <v>2980209</v>
          </cell>
          <cell r="D212" t="str">
            <v>Trimo</v>
          </cell>
          <cell r="E212" t="str">
            <v>GSE Operator</v>
          </cell>
          <cell r="F212" t="str">
            <v>OFF</v>
          </cell>
          <cell r="G212">
            <v>204</v>
          </cell>
          <cell r="H212">
            <v>1</v>
          </cell>
          <cell r="I212" t="str">
            <v>Krismiyatiningtiyas</v>
          </cell>
          <cell r="J212" t="str">
            <v>Ageng Yudi Septian</v>
          </cell>
          <cell r="K212">
            <v>23</v>
          </cell>
          <cell r="L212" t="str">
            <v>Elyta Kristiana</v>
          </cell>
          <cell r="M212">
            <v>20</v>
          </cell>
          <cell r="N212" t="str">
            <v>Aelifian Mahendra</v>
          </cell>
          <cell r="O212">
            <v>13</v>
          </cell>
          <cell r="P212">
            <v>0</v>
          </cell>
          <cell r="Q212">
            <v>5</v>
          </cell>
        </row>
        <row r="213">
          <cell r="C213">
            <v>7143377</v>
          </cell>
          <cell r="D213" t="str">
            <v>Iwan Chandra</v>
          </cell>
          <cell r="E213" t="str">
            <v>GSE Operator</v>
          </cell>
          <cell r="F213" t="str">
            <v>MALAM</v>
          </cell>
          <cell r="G213">
            <v>205</v>
          </cell>
          <cell r="H213">
            <v>1</v>
          </cell>
          <cell r="I213" t="str">
            <v>Ika Silvanawati</v>
          </cell>
          <cell r="J213" t="str">
            <v>Reza Mahendra</v>
          </cell>
          <cell r="K213">
            <v>12</v>
          </cell>
          <cell r="L213" t="str">
            <v>Nabilah</v>
          </cell>
          <cell r="M213">
            <v>6</v>
          </cell>
          <cell r="N213" t="str">
            <v>Nadine</v>
          </cell>
          <cell r="O213">
            <v>4</v>
          </cell>
          <cell r="P213">
            <v>0</v>
          </cell>
          <cell r="Q213">
            <v>5</v>
          </cell>
        </row>
        <row r="214">
          <cell r="C214">
            <v>2980199</v>
          </cell>
          <cell r="D214" t="str">
            <v>Bunyamin</v>
          </cell>
          <cell r="E214" t="str">
            <v>GSE Operator</v>
          </cell>
          <cell r="F214" t="str">
            <v>OFF</v>
          </cell>
          <cell r="G214">
            <v>206</v>
          </cell>
          <cell r="H214">
            <v>1</v>
          </cell>
          <cell r="I214" t="str">
            <v>Yuni Wahyuni</v>
          </cell>
          <cell r="J214" t="str">
            <v>Nurmala</v>
          </cell>
          <cell r="K214">
            <v>22</v>
          </cell>
          <cell r="L214" t="str">
            <v>Lutfi Hadi Kusuma</v>
          </cell>
          <cell r="M214">
            <v>20</v>
          </cell>
          <cell r="N214" t="str">
            <v>Raqmi Dania</v>
          </cell>
          <cell r="O214">
            <v>13</v>
          </cell>
          <cell r="P214">
            <v>0</v>
          </cell>
          <cell r="Q214">
            <v>5</v>
          </cell>
        </row>
        <row r="215">
          <cell r="C215">
            <v>7143208</v>
          </cell>
          <cell r="D215" t="str">
            <v>Soleh</v>
          </cell>
          <cell r="E215" t="str">
            <v>GSE Operator</v>
          </cell>
          <cell r="F215" t="str">
            <v>OFF</v>
          </cell>
          <cell r="G215">
            <v>207</v>
          </cell>
          <cell r="H215">
            <v>1</v>
          </cell>
          <cell r="I215" t="str">
            <v>Uti Sutiani</v>
          </cell>
          <cell r="J215" t="str">
            <v>M. Habiban</v>
          </cell>
          <cell r="K215">
            <v>12</v>
          </cell>
          <cell r="L215" t="str">
            <v>Ahmad Khairul Jabbar</v>
          </cell>
          <cell r="M215">
            <v>3</v>
          </cell>
          <cell r="N215">
            <v>0</v>
          </cell>
          <cell r="P215">
            <v>0</v>
          </cell>
          <cell r="Q215">
            <v>4</v>
          </cell>
        </row>
        <row r="216">
          <cell r="C216">
            <v>2980220</v>
          </cell>
          <cell r="D216" t="str">
            <v>Parman</v>
          </cell>
          <cell r="E216" t="str">
            <v>GSE Operator</v>
          </cell>
          <cell r="F216" t="str">
            <v>MALAM</v>
          </cell>
          <cell r="G216">
            <v>208</v>
          </cell>
          <cell r="H216">
            <v>1</v>
          </cell>
          <cell r="I216" t="str">
            <v>Sumarni</v>
          </cell>
          <cell r="J216" t="str">
            <v>Gali Septavianus</v>
          </cell>
          <cell r="K216">
            <v>24</v>
          </cell>
          <cell r="L216" t="str">
            <v>Gigih Kurniawan</v>
          </cell>
          <cell r="M216">
            <v>19</v>
          </cell>
          <cell r="N216" t="str">
            <v>Tri Utary</v>
          </cell>
          <cell r="O216">
            <v>13</v>
          </cell>
          <cell r="P216">
            <v>0</v>
          </cell>
          <cell r="Q216">
            <v>5</v>
          </cell>
        </row>
        <row r="217">
          <cell r="C217">
            <v>7143170</v>
          </cell>
          <cell r="D217" t="str">
            <v>A. Hamdi</v>
          </cell>
          <cell r="E217" t="str">
            <v>GSE Operator</v>
          </cell>
          <cell r="F217" t="str">
            <v>PAGI</v>
          </cell>
          <cell r="G217">
            <v>209</v>
          </cell>
          <cell r="H217">
            <v>0</v>
          </cell>
          <cell r="I217" t="str">
            <v>Restiyani</v>
          </cell>
          <cell r="J217">
            <v>0</v>
          </cell>
          <cell r="L217">
            <v>0</v>
          </cell>
          <cell r="N217">
            <v>0</v>
          </cell>
          <cell r="P217">
            <v>0</v>
          </cell>
          <cell r="Q217">
            <v>1</v>
          </cell>
        </row>
        <row r="218">
          <cell r="C218">
            <v>7143182</v>
          </cell>
          <cell r="D218" t="str">
            <v>Rikky Marulitua Manurung</v>
          </cell>
          <cell r="E218" t="str">
            <v>GSE Operator</v>
          </cell>
          <cell r="F218" t="str">
            <v>OFF</v>
          </cell>
          <cell r="G218">
            <v>210</v>
          </cell>
          <cell r="H218">
            <v>1</v>
          </cell>
          <cell r="I218">
            <v>0</v>
          </cell>
          <cell r="J218">
            <v>0</v>
          </cell>
          <cell r="L218">
            <v>0</v>
          </cell>
          <cell r="N218">
            <v>0</v>
          </cell>
          <cell r="P218">
            <v>0</v>
          </cell>
          <cell r="Q218">
            <v>1</v>
          </cell>
        </row>
        <row r="219">
          <cell r="C219">
            <v>7143123</v>
          </cell>
          <cell r="D219" t="str">
            <v>Eko Iriyanto</v>
          </cell>
          <cell r="E219" t="str">
            <v>GSE Operator</v>
          </cell>
          <cell r="F219" t="str">
            <v>MALAM</v>
          </cell>
          <cell r="G219">
            <v>211</v>
          </cell>
          <cell r="H219">
            <v>1</v>
          </cell>
          <cell r="I219" t="str">
            <v>Sundusiyah</v>
          </cell>
          <cell r="J219">
            <v>0</v>
          </cell>
          <cell r="L219">
            <v>0</v>
          </cell>
          <cell r="N219">
            <v>0</v>
          </cell>
          <cell r="P219">
            <v>0</v>
          </cell>
          <cell r="Q219">
            <v>2</v>
          </cell>
        </row>
        <row r="220">
          <cell r="C220">
            <v>7143128</v>
          </cell>
          <cell r="D220" t="str">
            <v>Arie Paskarino N.</v>
          </cell>
          <cell r="E220" t="str">
            <v>GSE Operator</v>
          </cell>
          <cell r="F220" t="str">
            <v>MALAM</v>
          </cell>
          <cell r="G220">
            <v>212</v>
          </cell>
          <cell r="H220">
            <v>1</v>
          </cell>
          <cell r="I220">
            <v>0</v>
          </cell>
          <cell r="J220">
            <v>0</v>
          </cell>
          <cell r="L220">
            <v>0</v>
          </cell>
          <cell r="N220">
            <v>0</v>
          </cell>
          <cell r="P220">
            <v>0</v>
          </cell>
          <cell r="Q220">
            <v>1</v>
          </cell>
        </row>
        <row r="221">
          <cell r="C221">
            <v>7143379</v>
          </cell>
          <cell r="D221" t="str">
            <v>M. Mauludin Ma'ruf</v>
          </cell>
          <cell r="E221" t="str">
            <v>GSE Operator</v>
          </cell>
          <cell r="F221" t="str">
            <v>MALAM</v>
          </cell>
          <cell r="G221">
            <v>214</v>
          </cell>
          <cell r="H221">
            <v>1</v>
          </cell>
          <cell r="I221" t="str">
            <v>Desi Putri</v>
          </cell>
          <cell r="J221" t="str">
            <v>Irfan Wicaksono</v>
          </cell>
          <cell r="K221">
            <v>3</v>
          </cell>
          <cell r="L221">
            <v>0</v>
          </cell>
          <cell r="N221">
            <v>0</v>
          </cell>
          <cell r="P221">
            <v>0</v>
          </cell>
          <cell r="Q221">
            <v>3</v>
          </cell>
        </row>
        <row r="222">
          <cell r="C222">
            <v>2980256</v>
          </cell>
          <cell r="D222" t="str">
            <v>M. Sidik</v>
          </cell>
          <cell r="E222" t="str">
            <v>GSE Operator</v>
          </cell>
          <cell r="F222" t="str">
            <v>OFF</v>
          </cell>
          <cell r="G222">
            <v>215</v>
          </cell>
          <cell r="H222">
            <v>1</v>
          </cell>
          <cell r="I222" t="str">
            <v>Hj. Tati Harmunikasari</v>
          </cell>
          <cell r="J222" t="str">
            <v>Aprian Murdiansyah</v>
          </cell>
          <cell r="K222">
            <v>25</v>
          </cell>
          <cell r="L222" t="str">
            <v>Nabighah Al Faridzi</v>
          </cell>
          <cell r="M222">
            <v>14</v>
          </cell>
          <cell r="N222" t="str">
            <v>Medyana Sulistiwati</v>
          </cell>
          <cell r="O222">
            <v>10</v>
          </cell>
          <cell r="P222">
            <v>0</v>
          </cell>
          <cell r="Q222">
            <v>5</v>
          </cell>
        </row>
        <row r="223">
          <cell r="C223">
            <v>7123028</v>
          </cell>
          <cell r="D223" t="str">
            <v>Andri Kurniawan</v>
          </cell>
          <cell r="E223" t="str">
            <v>GSE Operator</v>
          </cell>
          <cell r="F223" t="str">
            <v>OFF</v>
          </cell>
          <cell r="G223">
            <v>216</v>
          </cell>
          <cell r="H223">
            <v>1</v>
          </cell>
          <cell r="I223" t="str">
            <v>Amelia Sentosa</v>
          </cell>
          <cell r="J223" t="str">
            <v>Feraldy Kurniawan</v>
          </cell>
          <cell r="K223">
            <v>11</v>
          </cell>
          <cell r="L223" t="str">
            <v>Fellisa Kurniawan</v>
          </cell>
          <cell r="M223">
            <v>8</v>
          </cell>
          <cell r="N223">
            <v>0</v>
          </cell>
          <cell r="P223">
            <v>0</v>
          </cell>
          <cell r="Q223">
            <v>4</v>
          </cell>
        </row>
        <row r="224">
          <cell r="C224">
            <v>7143064</v>
          </cell>
          <cell r="D224" t="str">
            <v>Feri Purwanto</v>
          </cell>
          <cell r="E224" t="str">
            <v>GSE Operator</v>
          </cell>
          <cell r="F224" t="str">
            <v>OFF</v>
          </cell>
          <cell r="G224">
            <v>217</v>
          </cell>
          <cell r="H224">
            <v>1</v>
          </cell>
          <cell r="I224">
            <v>0</v>
          </cell>
          <cell r="J224">
            <v>0</v>
          </cell>
          <cell r="L224">
            <v>0</v>
          </cell>
          <cell r="N224">
            <v>0</v>
          </cell>
          <cell r="P224">
            <v>0</v>
          </cell>
          <cell r="Q224">
            <v>1</v>
          </cell>
        </row>
        <row r="225">
          <cell r="C225">
            <v>7143044</v>
          </cell>
          <cell r="D225" t="str">
            <v>Syamsul Bahri</v>
          </cell>
          <cell r="E225" t="str">
            <v>GSE Operator</v>
          </cell>
          <cell r="F225" t="str">
            <v>OFF</v>
          </cell>
          <cell r="G225">
            <v>218</v>
          </cell>
          <cell r="H225">
            <v>1</v>
          </cell>
          <cell r="I225" t="str">
            <v>Ana</v>
          </cell>
          <cell r="J225" t="str">
            <v>Keyla Putri Humairoh</v>
          </cell>
          <cell r="K225">
            <v>9</v>
          </cell>
          <cell r="L225">
            <v>0</v>
          </cell>
          <cell r="N225">
            <v>0</v>
          </cell>
          <cell r="P225">
            <v>0</v>
          </cell>
          <cell r="Q225">
            <v>3</v>
          </cell>
        </row>
        <row r="226">
          <cell r="C226">
            <v>7143034</v>
          </cell>
          <cell r="D226" t="str">
            <v>Bachtiar Sapto</v>
          </cell>
          <cell r="E226" t="str">
            <v>GSE Operator</v>
          </cell>
          <cell r="F226" t="str">
            <v>OFF</v>
          </cell>
          <cell r="G226">
            <v>219</v>
          </cell>
          <cell r="H226">
            <v>1</v>
          </cell>
          <cell r="I226" t="str">
            <v>Sumarni</v>
          </cell>
          <cell r="J226" t="str">
            <v>Dea Amelia</v>
          </cell>
          <cell r="K226">
            <v>14</v>
          </cell>
          <cell r="L226" t="str">
            <v>Ratna</v>
          </cell>
          <cell r="M226">
            <v>10</v>
          </cell>
          <cell r="N226" t="str">
            <v>Adinda</v>
          </cell>
          <cell r="O226">
            <v>1</v>
          </cell>
          <cell r="P226">
            <v>0</v>
          </cell>
          <cell r="Q226">
            <v>5</v>
          </cell>
        </row>
        <row r="227">
          <cell r="C227">
            <v>7123040</v>
          </cell>
          <cell r="D227" t="str">
            <v>Muhamad Soleh</v>
          </cell>
          <cell r="E227" t="str">
            <v>GSE Operator</v>
          </cell>
          <cell r="F227" t="str">
            <v>OFF</v>
          </cell>
          <cell r="G227">
            <v>220</v>
          </cell>
          <cell r="H227">
            <v>1</v>
          </cell>
          <cell r="I227" t="str">
            <v>Ferawati</v>
          </cell>
          <cell r="J227" t="str">
            <v>Raeska Devina Agustin</v>
          </cell>
          <cell r="K227">
            <v>2</v>
          </cell>
          <cell r="L227">
            <v>0</v>
          </cell>
          <cell r="N227">
            <v>0</v>
          </cell>
          <cell r="P227">
            <v>0</v>
          </cell>
          <cell r="Q227">
            <v>3</v>
          </cell>
        </row>
        <row r="228">
          <cell r="C228">
            <v>7123035</v>
          </cell>
          <cell r="D228" t="str">
            <v>Yan Alfarino</v>
          </cell>
          <cell r="E228" t="str">
            <v>GSE Operator</v>
          </cell>
          <cell r="F228" t="str">
            <v>OFF</v>
          </cell>
          <cell r="G228">
            <v>221</v>
          </cell>
          <cell r="H228">
            <v>1</v>
          </cell>
          <cell r="I228" t="str">
            <v>Sapta Wuryandari</v>
          </cell>
          <cell r="J228" t="str">
            <v>Fayyadh Washiful Akbar</v>
          </cell>
          <cell r="K228">
            <v>3</v>
          </cell>
          <cell r="L228" t="str">
            <v>Zahra Nailul Husna</v>
          </cell>
          <cell r="M228">
            <v>1</v>
          </cell>
          <cell r="N228">
            <v>0</v>
          </cell>
          <cell r="P228">
            <v>0</v>
          </cell>
          <cell r="Q228">
            <v>4</v>
          </cell>
        </row>
        <row r="229">
          <cell r="C229">
            <v>7143043</v>
          </cell>
          <cell r="D229" t="str">
            <v>Sarman</v>
          </cell>
          <cell r="E229" t="str">
            <v>GSE Operator</v>
          </cell>
          <cell r="F229" t="str">
            <v>OFF</v>
          </cell>
          <cell r="G229">
            <v>222</v>
          </cell>
          <cell r="H229">
            <v>1</v>
          </cell>
          <cell r="I229" t="str">
            <v>Emma Anugrahwati</v>
          </cell>
          <cell r="J229" t="str">
            <v>Reza Pahlevi</v>
          </cell>
          <cell r="K229">
            <v>5</v>
          </cell>
          <cell r="L229">
            <v>0</v>
          </cell>
          <cell r="N229">
            <v>0</v>
          </cell>
          <cell r="P229">
            <v>0</v>
          </cell>
          <cell r="Q229">
            <v>3</v>
          </cell>
        </row>
        <row r="230">
          <cell r="C230">
            <v>7124031</v>
          </cell>
          <cell r="D230" t="str">
            <v>Narto</v>
          </cell>
          <cell r="E230" t="str">
            <v>GSE Operator</v>
          </cell>
          <cell r="F230" t="str">
            <v>OFF</v>
          </cell>
          <cell r="G230">
            <v>223</v>
          </cell>
          <cell r="H230">
            <v>1</v>
          </cell>
          <cell r="I230" t="str">
            <v>Jukaeriah</v>
          </cell>
          <cell r="J230" t="str">
            <v>Anggie Indriyani</v>
          </cell>
          <cell r="K230">
            <v>3</v>
          </cell>
          <cell r="L230">
            <v>0</v>
          </cell>
          <cell r="N230">
            <v>0</v>
          </cell>
          <cell r="P230">
            <v>0</v>
          </cell>
          <cell r="Q230">
            <v>3</v>
          </cell>
        </row>
        <row r="231">
          <cell r="C231">
            <v>7103225</v>
          </cell>
          <cell r="D231" t="str">
            <v>Muhaidir</v>
          </cell>
          <cell r="E231" t="str">
            <v>GSE Operator</v>
          </cell>
          <cell r="F231" t="str">
            <v>OFF</v>
          </cell>
          <cell r="G231">
            <v>224</v>
          </cell>
          <cell r="H231">
            <v>1</v>
          </cell>
          <cell r="I231">
            <v>0</v>
          </cell>
          <cell r="J231">
            <v>0</v>
          </cell>
          <cell r="L231">
            <v>0</v>
          </cell>
          <cell r="N231">
            <v>0</v>
          </cell>
          <cell r="P231">
            <v>0</v>
          </cell>
          <cell r="Q231">
            <v>1</v>
          </cell>
        </row>
        <row r="232">
          <cell r="C232">
            <v>7123063</v>
          </cell>
          <cell r="D232" t="str">
            <v>Garry Adiansyah P.</v>
          </cell>
          <cell r="E232" t="str">
            <v>GSE Operator</v>
          </cell>
          <cell r="F232" t="str">
            <v>OFF</v>
          </cell>
          <cell r="G232">
            <v>225</v>
          </cell>
          <cell r="H232">
            <v>1</v>
          </cell>
          <cell r="I232" t="str">
            <v>Siti Awiyah</v>
          </cell>
          <cell r="J232">
            <v>0</v>
          </cell>
          <cell r="L232">
            <v>0</v>
          </cell>
          <cell r="N232">
            <v>0</v>
          </cell>
          <cell r="P232">
            <v>0</v>
          </cell>
          <cell r="Q232">
            <v>2</v>
          </cell>
        </row>
        <row r="233">
          <cell r="C233">
            <v>7143036</v>
          </cell>
          <cell r="D233" t="str">
            <v>Fendi Setiawan</v>
          </cell>
          <cell r="E233" t="str">
            <v>GSE Operator</v>
          </cell>
          <cell r="F233" t="str">
            <v>OFF</v>
          </cell>
          <cell r="G233">
            <v>226</v>
          </cell>
          <cell r="H233">
            <v>1</v>
          </cell>
          <cell r="I233">
            <v>0</v>
          </cell>
          <cell r="J233">
            <v>0</v>
          </cell>
          <cell r="L233">
            <v>0</v>
          </cell>
          <cell r="N233">
            <v>0</v>
          </cell>
          <cell r="P233">
            <v>0</v>
          </cell>
          <cell r="Q233">
            <v>1</v>
          </cell>
        </row>
        <row r="234">
          <cell r="C234">
            <v>7103307</v>
          </cell>
          <cell r="D234" t="str">
            <v>Jamsari</v>
          </cell>
          <cell r="E234" t="str">
            <v>GSE Operator</v>
          </cell>
          <cell r="F234" t="str">
            <v>OFF</v>
          </cell>
          <cell r="G234">
            <v>227</v>
          </cell>
          <cell r="H234">
            <v>1</v>
          </cell>
          <cell r="I234" t="str">
            <v>Novia</v>
          </cell>
          <cell r="J234" t="str">
            <v>Satria</v>
          </cell>
          <cell r="K234">
            <v>8</v>
          </cell>
          <cell r="L234" t="str">
            <v>Noufal</v>
          </cell>
          <cell r="M234">
            <v>1</v>
          </cell>
          <cell r="N234">
            <v>0</v>
          </cell>
          <cell r="P234">
            <v>0</v>
          </cell>
          <cell r="Q234">
            <v>4</v>
          </cell>
        </row>
        <row r="235">
          <cell r="C235">
            <v>7143033</v>
          </cell>
          <cell r="D235" t="str">
            <v>Anton Tjahyadi</v>
          </cell>
          <cell r="E235" t="str">
            <v>GSE Operator</v>
          </cell>
          <cell r="F235" t="str">
            <v>OFF</v>
          </cell>
          <cell r="G235">
            <v>228</v>
          </cell>
          <cell r="H235">
            <v>1</v>
          </cell>
          <cell r="I235" t="str">
            <v>Nurjanah</v>
          </cell>
          <cell r="J235" t="str">
            <v>Atika</v>
          </cell>
          <cell r="K235">
            <v>24</v>
          </cell>
          <cell r="L235" t="str">
            <v>Tommy Pratama</v>
          </cell>
          <cell r="M235">
            <v>20</v>
          </cell>
          <cell r="N235" t="str">
            <v>Mardella</v>
          </cell>
          <cell r="O235">
            <v>18</v>
          </cell>
          <cell r="P235">
            <v>0</v>
          </cell>
          <cell r="Q235">
            <v>5</v>
          </cell>
        </row>
        <row r="236">
          <cell r="C236">
            <v>7143035</v>
          </cell>
          <cell r="D236" t="str">
            <v>Edi Buchori</v>
          </cell>
          <cell r="E236" t="str">
            <v>GSE Operator</v>
          </cell>
          <cell r="F236" t="str">
            <v>OFF</v>
          </cell>
          <cell r="G236">
            <v>229</v>
          </cell>
          <cell r="H236">
            <v>1</v>
          </cell>
          <cell r="I236" t="str">
            <v>Eni Wahyuni</v>
          </cell>
          <cell r="J236" t="str">
            <v>Della Ediyani</v>
          </cell>
          <cell r="K236">
            <v>18</v>
          </cell>
          <cell r="L236" t="str">
            <v>Yusri Aldandi</v>
          </cell>
          <cell r="M236">
            <v>13</v>
          </cell>
          <cell r="N236" t="str">
            <v>Bima RF.</v>
          </cell>
          <cell r="O236">
            <v>6</v>
          </cell>
          <cell r="P236">
            <v>0</v>
          </cell>
          <cell r="Q236">
            <v>5</v>
          </cell>
        </row>
        <row r="237">
          <cell r="C237">
            <v>7123050</v>
          </cell>
          <cell r="D237" t="str">
            <v>Jumali</v>
          </cell>
          <cell r="E237" t="str">
            <v>GSE Operator</v>
          </cell>
          <cell r="F237" t="str">
            <v>OFF</v>
          </cell>
          <cell r="G237">
            <v>230</v>
          </cell>
          <cell r="H237">
            <v>1</v>
          </cell>
          <cell r="I237">
            <v>0</v>
          </cell>
          <cell r="J237">
            <v>0</v>
          </cell>
          <cell r="L237">
            <v>0</v>
          </cell>
          <cell r="N237">
            <v>0</v>
          </cell>
          <cell r="P237">
            <v>0</v>
          </cell>
          <cell r="Q237">
            <v>1</v>
          </cell>
        </row>
        <row r="238">
          <cell r="C238">
            <v>7123036</v>
          </cell>
          <cell r="D238" t="str">
            <v>Vivin Irawan</v>
          </cell>
          <cell r="E238" t="str">
            <v>GSE Operator</v>
          </cell>
          <cell r="F238" t="str">
            <v>OFF</v>
          </cell>
          <cell r="G238">
            <v>231</v>
          </cell>
          <cell r="H238">
            <v>1</v>
          </cell>
          <cell r="I238">
            <v>0</v>
          </cell>
          <cell r="J238">
            <v>0</v>
          </cell>
          <cell r="L238">
            <v>0</v>
          </cell>
          <cell r="N238">
            <v>0</v>
          </cell>
          <cell r="P238">
            <v>0</v>
          </cell>
          <cell r="Q238">
            <v>1</v>
          </cell>
        </row>
        <row r="239">
          <cell r="C239">
            <v>2980225</v>
          </cell>
          <cell r="D239" t="str">
            <v>Subiyanto</v>
          </cell>
          <cell r="E239" t="str">
            <v>GSE Operator</v>
          </cell>
          <cell r="F239" t="str">
            <v>OFF</v>
          </cell>
          <cell r="G239">
            <v>232</v>
          </cell>
          <cell r="H239">
            <v>1</v>
          </cell>
          <cell r="I239" t="str">
            <v>Salamah</v>
          </cell>
          <cell r="J239" t="str">
            <v>M. Iman Syahrulloh</v>
          </cell>
          <cell r="K239">
            <v>22</v>
          </cell>
          <cell r="L239" t="str">
            <v>M. Yuliayansyah</v>
          </cell>
          <cell r="M239">
            <v>21</v>
          </cell>
          <cell r="N239" t="str">
            <v>M. Tri Sakti</v>
          </cell>
          <cell r="O239">
            <v>13</v>
          </cell>
          <cell r="P239">
            <v>0</v>
          </cell>
          <cell r="Q239">
            <v>5</v>
          </cell>
        </row>
        <row r="240">
          <cell r="C240">
            <v>7143238</v>
          </cell>
          <cell r="D240" t="str">
            <v>Roni Wandi Sidik</v>
          </cell>
          <cell r="E240" t="str">
            <v>GSE Operator</v>
          </cell>
          <cell r="F240" t="str">
            <v>OFF</v>
          </cell>
          <cell r="G240">
            <v>233</v>
          </cell>
          <cell r="H240">
            <v>1</v>
          </cell>
          <cell r="I240">
            <v>0</v>
          </cell>
          <cell r="J240">
            <v>0</v>
          </cell>
          <cell r="L240">
            <v>0</v>
          </cell>
          <cell r="N240">
            <v>0</v>
          </cell>
          <cell r="P240">
            <v>0</v>
          </cell>
          <cell r="Q240">
            <v>1</v>
          </cell>
        </row>
        <row r="241">
          <cell r="C241">
            <v>7143236</v>
          </cell>
          <cell r="D241" t="str">
            <v>Mega Hari Barna</v>
          </cell>
          <cell r="E241" t="str">
            <v>GSE Operator</v>
          </cell>
          <cell r="F241" t="str">
            <v>OFF</v>
          </cell>
          <cell r="G241">
            <v>234</v>
          </cell>
          <cell r="H241">
            <v>1</v>
          </cell>
          <cell r="I241" t="str">
            <v>Puri Andri Yani</v>
          </cell>
          <cell r="J241" t="str">
            <v>Annisa Ryana Putri</v>
          </cell>
          <cell r="K241">
            <v>6</v>
          </cell>
          <cell r="L241" t="str">
            <v>M. Akbar Ziyadi</v>
          </cell>
          <cell r="M241">
            <v>4</v>
          </cell>
          <cell r="N241" t="str">
            <v>Amira Hanani N.</v>
          </cell>
          <cell r="O241">
            <v>12</v>
          </cell>
          <cell r="P241">
            <v>0</v>
          </cell>
          <cell r="Q241">
            <v>5</v>
          </cell>
        </row>
        <row r="242">
          <cell r="C242">
            <v>7143235</v>
          </cell>
          <cell r="D242" t="str">
            <v>Jana</v>
          </cell>
          <cell r="E242" t="str">
            <v>GSE Operator</v>
          </cell>
          <cell r="F242" t="str">
            <v>OFF</v>
          </cell>
          <cell r="G242">
            <v>235</v>
          </cell>
          <cell r="H242">
            <v>1</v>
          </cell>
          <cell r="I242" t="str">
            <v>Nonifah</v>
          </cell>
          <cell r="J242">
            <v>0</v>
          </cell>
          <cell r="L242">
            <v>0</v>
          </cell>
          <cell r="N242">
            <v>0</v>
          </cell>
          <cell r="P242">
            <v>0</v>
          </cell>
          <cell r="Q242">
            <v>2</v>
          </cell>
        </row>
        <row r="243">
          <cell r="C243">
            <v>7143237</v>
          </cell>
          <cell r="D243" t="str">
            <v>Pawit Roisudin</v>
          </cell>
          <cell r="E243" t="str">
            <v>GSE Operator</v>
          </cell>
          <cell r="F243" t="str">
            <v>OFF</v>
          </cell>
          <cell r="G243">
            <v>236</v>
          </cell>
          <cell r="H243">
            <v>1</v>
          </cell>
          <cell r="I243" t="str">
            <v>Lasmiati</v>
          </cell>
          <cell r="J243" t="str">
            <v>Khanif Putra R.</v>
          </cell>
          <cell r="K243">
            <v>2</v>
          </cell>
          <cell r="L243" t="str">
            <v>Pujiati</v>
          </cell>
          <cell r="M243">
            <v>22</v>
          </cell>
          <cell r="N243" t="str">
            <v>Rois Widoyo</v>
          </cell>
          <cell r="O243">
            <v>23</v>
          </cell>
          <cell r="P243">
            <v>0</v>
          </cell>
          <cell r="Q243">
            <v>5</v>
          </cell>
        </row>
        <row r="244">
          <cell r="C244">
            <v>7143234</v>
          </cell>
          <cell r="D244" t="str">
            <v>Achmad Setia Rahman</v>
          </cell>
          <cell r="E244" t="str">
            <v>GSE Operator</v>
          </cell>
          <cell r="F244" t="str">
            <v>OFF</v>
          </cell>
          <cell r="G244">
            <v>237</v>
          </cell>
          <cell r="H244">
            <v>1</v>
          </cell>
          <cell r="I244" t="str">
            <v>Evih Hudaevih</v>
          </cell>
          <cell r="J244" t="str">
            <v>Muhamad Agus Helmi</v>
          </cell>
          <cell r="K244">
            <v>19</v>
          </cell>
          <cell r="L244" t="str">
            <v>Faturrahman</v>
          </cell>
          <cell r="M244">
            <v>7</v>
          </cell>
          <cell r="N244" t="str">
            <v>Dara Oktavia</v>
          </cell>
          <cell r="O244">
            <v>4</v>
          </cell>
          <cell r="P244">
            <v>0</v>
          </cell>
          <cell r="Q244">
            <v>5</v>
          </cell>
        </row>
        <row r="245">
          <cell r="C245">
            <v>7143239</v>
          </cell>
          <cell r="D245" t="str">
            <v>Sidi</v>
          </cell>
          <cell r="E245" t="str">
            <v>GSE Operator</v>
          </cell>
          <cell r="F245" t="str">
            <v>OFF</v>
          </cell>
          <cell r="G245">
            <v>238</v>
          </cell>
          <cell r="H245">
            <v>1</v>
          </cell>
          <cell r="I245" t="str">
            <v>Sanah</v>
          </cell>
          <cell r="J245" t="str">
            <v>Ratna Sarifah</v>
          </cell>
          <cell r="K245">
            <v>26</v>
          </cell>
          <cell r="L245" t="str">
            <v>Ari Saputra</v>
          </cell>
          <cell r="M245">
            <v>17</v>
          </cell>
          <cell r="N245" t="str">
            <v>M. Rizki Akbar</v>
          </cell>
          <cell r="O245">
            <v>5</v>
          </cell>
          <cell r="P245">
            <v>0</v>
          </cell>
          <cell r="Q245">
            <v>5</v>
          </cell>
        </row>
        <row r="246">
          <cell r="C246">
            <v>7143417</v>
          </cell>
          <cell r="D246" t="str">
            <v>Usep Syaeful Muttaqin</v>
          </cell>
          <cell r="E246" t="str">
            <v>GSE Operator</v>
          </cell>
          <cell r="F246" t="str">
            <v>OFF</v>
          </cell>
          <cell r="G246">
            <v>239</v>
          </cell>
          <cell r="H246">
            <v>1</v>
          </cell>
          <cell r="I246" t="str">
            <v>Mageu Elvira</v>
          </cell>
          <cell r="J246" t="str">
            <v>Delvin</v>
          </cell>
          <cell r="K246">
            <v>4</v>
          </cell>
          <cell r="L246">
            <v>0</v>
          </cell>
          <cell r="N246">
            <v>0</v>
          </cell>
          <cell r="P246">
            <v>0</v>
          </cell>
          <cell r="Q246">
            <v>3</v>
          </cell>
        </row>
        <row r="247">
          <cell r="C247">
            <v>7143415</v>
          </cell>
          <cell r="D247" t="str">
            <v>Rizki</v>
          </cell>
          <cell r="E247" t="str">
            <v>GSE Operator</v>
          </cell>
          <cell r="F247" t="str">
            <v>CUTI</v>
          </cell>
          <cell r="G247">
            <v>240</v>
          </cell>
          <cell r="H247">
            <v>1</v>
          </cell>
          <cell r="I247">
            <v>0</v>
          </cell>
          <cell r="J247">
            <v>0</v>
          </cell>
          <cell r="L247">
            <v>0</v>
          </cell>
          <cell r="N247">
            <v>0</v>
          </cell>
          <cell r="P247">
            <v>0</v>
          </cell>
          <cell r="Q247">
            <v>1</v>
          </cell>
        </row>
        <row r="248">
          <cell r="C248">
            <v>7143203</v>
          </cell>
          <cell r="D248" t="str">
            <v>Zulkipli</v>
          </cell>
          <cell r="E248" t="str">
            <v>GSE Operator</v>
          </cell>
          <cell r="F248" t="str">
            <v>OFF</v>
          </cell>
          <cell r="G248">
            <v>241</v>
          </cell>
          <cell r="H248">
            <v>1</v>
          </cell>
          <cell r="I248">
            <v>0</v>
          </cell>
          <cell r="J248">
            <v>0</v>
          </cell>
          <cell r="L248">
            <v>0</v>
          </cell>
          <cell r="N248">
            <v>0</v>
          </cell>
          <cell r="P248">
            <v>0</v>
          </cell>
          <cell r="Q248">
            <v>1</v>
          </cell>
        </row>
        <row r="249">
          <cell r="C249">
            <v>7143130</v>
          </cell>
          <cell r="D249" t="str">
            <v>Muhammad Fahmi</v>
          </cell>
          <cell r="E249" t="str">
            <v>GSE Operator</v>
          </cell>
          <cell r="F249" t="str">
            <v>MALAM</v>
          </cell>
          <cell r="G249">
            <v>242</v>
          </cell>
          <cell r="H249">
            <v>1</v>
          </cell>
          <cell r="I249" t="str">
            <v>Amalia Nurul Aeni</v>
          </cell>
          <cell r="J249" t="str">
            <v>M. Faiq Al Azam</v>
          </cell>
          <cell r="L249">
            <v>0</v>
          </cell>
          <cell r="N249">
            <v>0</v>
          </cell>
          <cell r="P249">
            <v>0</v>
          </cell>
          <cell r="Q249">
            <v>3</v>
          </cell>
        </row>
        <row r="250">
          <cell r="C250">
            <v>7143201</v>
          </cell>
          <cell r="D250" t="str">
            <v>Ganda Syahputra</v>
          </cell>
          <cell r="E250" t="str">
            <v>GSE Operator</v>
          </cell>
          <cell r="F250" t="str">
            <v>MALAM</v>
          </cell>
          <cell r="G250">
            <v>243</v>
          </cell>
          <cell r="H250">
            <v>1</v>
          </cell>
          <cell r="I250" t="str">
            <v>Rizki Muliana NST.</v>
          </cell>
          <cell r="J250">
            <v>0</v>
          </cell>
          <cell r="L250">
            <v>0</v>
          </cell>
          <cell r="N250">
            <v>0</v>
          </cell>
          <cell r="P250">
            <v>0</v>
          </cell>
          <cell r="Q250">
            <v>2</v>
          </cell>
        </row>
        <row r="251">
          <cell r="C251">
            <v>7143199</v>
          </cell>
          <cell r="D251" t="str">
            <v>Akmal Hakim</v>
          </cell>
          <cell r="E251" t="str">
            <v>GSE Operator</v>
          </cell>
          <cell r="F251" t="str">
            <v>MALAM</v>
          </cell>
          <cell r="G251">
            <v>244</v>
          </cell>
          <cell r="H251">
            <v>1</v>
          </cell>
          <cell r="I251">
            <v>0</v>
          </cell>
          <cell r="J251">
            <v>0</v>
          </cell>
          <cell r="L251">
            <v>0</v>
          </cell>
          <cell r="N251">
            <v>0</v>
          </cell>
          <cell r="P251">
            <v>0</v>
          </cell>
          <cell r="Q251">
            <v>1</v>
          </cell>
        </row>
        <row r="252">
          <cell r="C252">
            <v>2980246</v>
          </cell>
          <cell r="D252" t="str">
            <v>Erman Suryadi</v>
          </cell>
          <cell r="E252" t="str">
            <v>GSE Operator</v>
          </cell>
          <cell r="F252" t="str">
            <v>OFF</v>
          </cell>
          <cell r="G252">
            <v>245</v>
          </cell>
          <cell r="H252">
            <v>1</v>
          </cell>
          <cell r="I252" t="str">
            <v>Siti Khodijah</v>
          </cell>
          <cell r="J252" t="str">
            <v>Evri Mariansyah</v>
          </cell>
          <cell r="K252">
            <v>24</v>
          </cell>
          <cell r="L252" t="str">
            <v>Melanti Raini</v>
          </cell>
          <cell r="M252">
            <v>22</v>
          </cell>
          <cell r="N252" t="str">
            <v>Syadina Muschaini</v>
          </cell>
          <cell r="O252">
            <v>16</v>
          </cell>
          <cell r="P252">
            <v>0</v>
          </cell>
          <cell r="Q252">
            <v>5</v>
          </cell>
        </row>
        <row r="253">
          <cell r="C253">
            <v>2980196</v>
          </cell>
          <cell r="D253" t="str">
            <v>SUGENG RAHMADI</v>
          </cell>
          <cell r="E253" t="str">
            <v>GSE Operator</v>
          </cell>
          <cell r="F253" t="str">
            <v>OFF</v>
          </cell>
          <cell r="G253">
            <v>246</v>
          </cell>
          <cell r="H253">
            <v>1</v>
          </cell>
          <cell r="I253" t="str">
            <v>Turiah</v>
          </cell>
          <cell r="J253" t="str">
            <v>Vicky Rahadian</v>
          </cell>
          <cell r="K253">
            <v>20</v>
          </cell>
          <cell r="L253" t="str">
            <v>Dyon Naovaldi</v>
          </cell>
          <cell r="M253">
            <v>17</v>
          </cell>
          <cell r="N253">
            <v>0</v>
          </cell>
          <cell r="P253">
            <v>0</v>
          </cell>
          <cell r="Q253">
            <v>4</v>
          </cell>
        </row>
        <row r="254">
          <cell r="C254">
            <v>7143200</v>
          </cell>
          <cell r="D254" t="str">
            <v>Badri Alwi</v>
          </cell>
          <cell r="E254" t="str">
            <v>GSE Operator</v>
          </cell>
          <cell r="F254" t="str">
            <v>MALAM</v>
          </cell>
          <cell r="G254">
            <v>247</v>
          </cell>
          <cell r="H254">
            <v>1</v>
          </cell>
          <cell r="I254" t="str">
            <v>Wulandari</v>
          </cell>
          <cell r="J254" t="str">
            <v>Fachry Alwi</v>
          </cell>
          <cell r="K254">
            <v>2</v>
          </cell>
          <cell r="L254">
            <v>0</v>
          </cell>
          <cell r="N254">
            <v>0</v>
          </cell>
          <cell r="P254">
            <v>0</v>
          </cell>
          <cell r="Q254">
            <v>3</v>
          </cell>
        </row>
        <row r="255">
          <cell r="C255">
            <v>714314</v>
          </cell>
          <cell r="D255" t="str">
            <v>Ivan Hamdayani</v>
          </cell>
          <cell r="E255" t="str">
            <v>GSE Operator</v>
          </cell>
          <cell r="F255" t="str">
            <v>MALAM</v>
          </cell>
          <cell r="G255">
            <v>248</v>
          </cell>
          <cell r="H255">
            <v>1</v>
          </cell>
          <cell r="I255">
            <v>0</v>
          </cell>
          <cell r="J255">
            <v>0</v>
          </cell>
          <cell r="L255">
            <v>0</v>
          </cell>
          <cell r="N255">
            <v>0</v>
          </cell>
          <cell r="P255">
            <v>0</v>
          </cell>
          <cell r="Q255">
            <v>1</v>
          </cell>
        </row>
        <row r="256">
          <cell r="C256">
            <v>7143232</v>
          </cell>
          <cell r="D256" t="str">
            <v>Munjio</v>
          </cell>
          <cell r="E256" t="str">
            <v>GSE Operator</v>
          </cell>
          <cell r="F256" t="str">
            <v>MALAM</v>
          </cell>
          <cell r="G256">
            <v>249</v>
          </cell>
          <cell r="H256">
            <v>1</v>
          </cell>
          <cell r="I256" t="str">
            <v>Rusmiati</v>
          </cell>
          <cell r="J256" t="str">
            <v>Pradita Aliffia</v>
          </cell>
          <cell r="K256">
            <v>13</v>
          </cell>
          <cell r="L256" t="str">
            <v>Asfia Putri</v>
          </cell>
          <cell r="M256">
            <v>4</v>
          </cell>
          <cell r="N256">
            <v>0</v>
          </cell>
          <cell r="P256">
            <v>0</v>
          </cell>
          <cell r="Q256">
            <v>4</v>
          </cell>
        </row>
        <row r="257">
          <cell r="C257">
            <v>7143230</v>
          </cell>
          <cell r="D257" t="str">
            <v>Asrorudin</v>
          </cell>
          <cell r="E257" t="str">
            <v>GSE Operator</v>
          </cell>
          <cell r="F257" t="str">
            <v>MALAM</v>
          </cell>
          <cell r="G257">
            <v>250</v>
          </cell>
          <cell r="H257">
            <v>1</v>
          </cell>
          <cell r="I257" t="str">
            <v>Nur Janan</v>
          </cell>
          <cell r="J257" t="str">
            <v>Putri</v>
          </cell>
          <cell r="K257">
            <v>10</v>
          </cell>
          <cell r="L257" t="str">
            <v>Zahra Nailul Husna</v>
          </cell>
          <cell r="M257">
            <v>5</v>
          </cell>
          <cell r="N257" t="str">
            <v>Syajani</v>
          </cell>
          <cell r="O257">
            <v>1.5</v>
          </cell>
          <cell r="P257">
            <v>0</v>
          </cell>
          <cell r="Q257">
            <v>5</v>
          </cell>
        </row>
        <row r="258">
          <cell r="C258">
            <v>7143244</v>
          </cell>
          <cell r="D258" t="str">
            <v>Usup</v>
          </cell>
          <cell r="E258" t="str">
            <v>GSE Operator</v>
          </cell>
          <cell r="F258" t="str">
            <v>OFF</v>
          </cell>
          <cell r="G258">
            <v>251</v>
          </cell>
          <cell r="H258">
            <v>1</v>
          </cell>
          <cell r="I258" t="str">
            <v>Nurhasanah</v>
          </cell>
          <cell r="J258" t="str">
            <v>Tazkia</v>
          </cell>
          <cell r="K258">
            <v>6</v>
          </cell>
          <cell r="L258" t="str">
            <v>Jahwa</v>
          </cell>
          <cell r="M258">
            <v>7</v>
          </cell>
          <cell r="N258">
            <v>0</v>
          </cell>
          <cell r="P258">
            <v>0</v>
          </cell>
          <cell r="Q258">
            <v>4</v>
          </cell>
        </row>
        <row r="259">
          <cell r="C259">
            <v>7143229</v>
          </cell>
          <cell r="D259" t="str">
            <v>A. Jalaludin</v>
          </cell>
          <cell r="E259" t="str">
            <v>GSE Operator</v>
          </cell>
          <cell r="F259" t="str">
            <v>MALAM</v>
          </cell>
          <cell r="G259">
            <v>252</v>
          </cell>
          <cell r="H259">
            <v>1</v>
          </cell>
          <cell r="I259" t="str">
            <v>Cucun Cunayah</v>
          </cell>
          <cell r="J259" t="str">
            <v>Talitha H</v>
          </cell>
          <cell r="K259">
            <v>7</v>
          </cell>
          <cell r="L259" t="str">
            <v>Sayuthi Ahmad</v>
          </cell>
          <cell r="M259" t="str">
            <v>11bln</v>
          </cell>
          <cell r="N259">
            <v>0</v>
          </cell>
          <cell r="P259">
            <v>0</v>
          </cell>
          <cell r="Q259">
            <v>4</v>
          </cell>
        </row>
        <row r="260">
          <cell r="C260">
            <v>7143233</v>
          </cell>
          <cell r="D260" t="str">
            <v xml:space="preserve">Robi Wahyuwana </v>
          </cell>
          <cell r="E260" t="str">
            <v>GSE Operator</v>
          </cell>
          <cell r="F260" t="str">
            <v>MALAM</v>
          </cell>
          <cell r="G260">
            <v>253</v>
          </cell>
          <cell r="H260">
            <v>1</v>
          </cell>
          <cell r="I260" t="str">
            <v>Ai Nuraidah</v>
          </cell>
          <cell r="J260" t="str">
            <v>Fani Nursiti Alliyah</v>
          </cell>
          <cell r="K260">
            <v>5</v>
          </cell>
          <cell r="L260">
            <v>0</v>
          </cell>
          <cell r="N260">
            <v>0</v>
          </cell>
          <cell r="P260">
            <v>0</v>
          </cell>
          <cell r="Q260">
            <v>3</v>
          </cell>
        </row>
        <row r="261">
          <cell r="C261">
            <v>7143226</v>
          </cell>
          <cell r="D261" t="str">
            <v>Jumadi</v>
          </cell>
          <cell r="E261" t="str">
            <v>GSE Operator</v>
          </cell>
          <cell r="F261" t="str">
            <v>SIANG</v>
          </cell>
          <cell r="G261">
            <v>254</v>
          </cell>
          <cell r="H261">
            <v>0</v>
          </cell>
          <cell r="I261" t="str">
            <v>TASHIR</v>
          </cell>
          <cell r="J261" t="str">
            <v>YURITA P</v>
          </cell>
          <cell r="K261">
            <v>17</v>
          </cell>
          <cell r="L261" t="str">
            <v>BAGUS P</v>
          </cell>
          <cell r="M261">
            <v>14</v>
          </cell>
          <cell r="N261">
            <v>0</v>
          </cell>
          <cell r="P261">
            <v>0</v>
          </cell>
          <cell r="Q261">
            <v>3</v>
          </cell>
        </row>
        <row r="262">
          <cell r="C262">
            <v>7143223</v>
          </cell>
          <cell r="D262" t="str">
            <v>DJONO SANTOSO</v>
          </cell>
          <cell r="E262" t="str">
            <v>GSE Operator</v>
          </cell>
          <cell r="F262" t="str">
            <v>SIANG</v>
          </cell>
          <cell r="G262">
            <v>255</v>
          </cell>
          <cell r="H262">
            <v>0</v>
          </cell>
          <cell r="I262" t="str">
            <v>NIA EKA JULIANA</v>
          </cell>
          <cell r="J262" t="str">
            <v>DAFFA ANGKASA ANANDIO</v>
          </cell>
          <cell r="K262">
            <v>5</v>
          </cell>
          <cell r="L262">
            <v>0</v>
          </cell>
          <cell r="N262">
            <v>0</v>
          </cell>
          <cell r="P262">
            <v>0</v>
          </cell>
          <cell r="Q262">
            <v>2</v>
          </cell>
        </row>
        <row r="263">
          <cell r="C263">
            <v>3122171</v>
          </cell>
          <cell r="D263" t="str">
            <v>M MUS MUSLIKH</v>
          </cell>
          <cell r="E263" t="str">
            <v>GSE Operator</v>
          </cell>
          <cell r="F263" t="str">
            <v>SIANG</v>
          </cell>
          <cell r="G263">
            <v>256</v>
          </cell>
          <cell r="H263">
            <v>0</v>
          </cell>
          <cell r="I263" t="str">
            <v>RUIANINGSIH</v>
          </cell>
          <cell r="J263" t="str">
            <v>NUKE</v>
          </cell>
          <cell r="K263">
            <v>13</v>
          </cell>
          <cell r="L263" t="str">
            <v>HAFI</v>
          </cell>
          <cell r="M263">
            <v>11</v>
          </cell>
          <cell r="N263" t="str">
            <v>HANNA</v>
          </cell>
          <cell r="O263">
            <v>4</v>
          </cell>
          <cell r="P263">
            <v>0</v>
          </cell>
          <cell r="Q263">
            <v>4</v>
          </cell>
        </row>
        <row r="264">
          <cell r="C264">
            <v>7143245</v>
          </cell>
          <cell r="D264" t="str">
            <v>MAJID</v>
          </cell>
          <cell r="E264" t="str">
            <v>GSE Operator</v>
          </cell>
          <cell r="F264" t="str">
            <v>SIANG</v>
          </cell>
          <cell r="G264">
            <v>257</v>
          </cell>
          <cell r="H264">
            <v>0</v>
          </cell>
          <cell r="I264" t="str">
            <v>JULEHA</v>
          </cell>
          <cell r="J264" t="str">
            <v>NIKEN</v>
          </cell>
          <cell r="K264">
            <v>10</v>
          </cell>
          <cell r="L264" t="str">
            <v>FITRI</v>
          </cell>
          <cell r="M264">
            <v>7</v>
          </cell>
          <cell r="N264" t="str">
            <v>ZAHRA</v>
          </cell>
          <cell r="O264">
            <v>3</v>
          </cell>
          <cell r="P264">
            <v>0</v>
          </cell>
          <cell r="Q264">
            <v>4</v>
          </cell>
        </row>
        <row r="265">
          <cell r="C265">
            <v>7143159</v>
          </cell>
          <cell r="D265" t="str">
            <v>AHYADI</v>
          </cell>
          <cell r="E265" t="str">
            <v>GSE Operator</v>
          </cell>
          <cell r="F265" t="str">
            <v>CUTI</v>
          </cell>
          <cell r="G265">
            <v>258</v>
          </cell>
          <cell r="H265">
            <v>1</v>
          </cell>
          <cell r="I265">
            <v>0</v>
          </cell>
          <cell r="J265">
            <v>0</v>
          </cell>
          <cell r="L265">
            <v>0</v>
          </cell>
          <cell r="N265">
            <v>0</v>
          </cell>
          <cell r="P265">
            <v>0</v>
          </cell>
          <cell r="Q265">
            <v>1</v>
          </cell>
        </row>
        <row r="266">
          <cell r="C266">
            <v>7143421</v>
          </cell>
          <cell r="D266" t="str">
            <v>WAHYU PRAPTONO</v>
          </cell>
          <cell r="E266" t="str">
            <v>GSE Operator</v>
          </cell>
          <cell r="F266" t="str">
            <v>OFF</v>
          </cell>
          <cell r="G266">
            <v>259</v>
          </cell>
          <cell r="H266">
            <v>1</v>
          </cell>
          <cell r="I266" t="str">
            <v>SITI ALFIYAH</v>
          </cell>
          <cell r="J266" t="str">
            <v>CASBI</v>
          </cell>
          <cell r="K266">
            <v>1</v>
          </cell>
          <cell r="L266">
            <v>0</v>
          </cell>
          <cell r="N266">
            <v>0</v>
          </cell>
          <cell r="P266">
            <v>0</v>
          </cell>
          <cell r="Q266">
            <v>3</v>
          </cell>
        </row>
        <row r="267">
          <cell r="C267">
            <v>3122183</v>
          </cell>
          <cell r="D267" t="str">
            <v>SUMIRAN</v>
          </cell>
          <cell r="E267" t="str">
            <v>GSE Operator</v>
          </cell>
          <cell r="F267" t="str">
            <v>OFF</v>
          </cell>
          <cell r="G267">
            <v>260</v>
          </cell>
          <cell r="H267">
            <v>1</v>
          </cell>
          <cell r="I267" t="str">
            <v>SURATINAH</v>
          </cell>
          <cell r="J267" t="str">
            <v>VIKY FADILAH</v>
          </cell>
          <cell r="K267">
            <v>11</v>
          </cell>
          <cell r="L267" t="str">
            <v>AVLIA RACHMI</v>
          </cell>
          <cell r="M267">
            <v>4</v>
          </cell>
          <cell r="N267">
            <v>0</v>
          </cell>
          <cell r="P267">
            <v>0</v>
          </cell>
          <cell r="Q267">
            <v>4</v>
          </cell>
        </row>
        <row r="268">
          <cell r="C268">
            <v>7143030</v>
          </cell>
          <cell r="D268" t="str">
            <v>TOTONG HERYAWAN</v>
          </cell>
          <cell r="E268" t="str">
            <v>GSE Operator</v>
          </cell>
          <cell r="F268" t="str">
            <v>MALAM</v>
          </cell>
          <cell r="G268">
            <v>261</v>
          </cell>
          <cell r="H268">
            <v>1</v>
          </cell>
          <cell r="I268" t="str">
            <v>NANIH SUMARNI</v>
          </cell>
          <cell r="J268" t="str">
            <v>RAFLI RIZKI PRATAMA</v>
          </cell>
          <cell r="K268">
            <v>12</v>
          </cell>
          <cell r="L268">
            <v>0</v>
          </cell>
          <cell r="N268">
            <v>0</v>
          </cell>
          <cell r="P268">
            <v>0</v>
          </cell>
          <cell r="Q268">
            <v>3</v>
          </cell>
        </row>
        <row r="269">
          <cell r="C269">
            <v>7143090</v>
          </cell>
          <cell r="D269" t="str">
            <v>MUCHTAR HS</v>
          </cell>
          <cell r="E269" t="str">
            <v>ULD CONTROL</v>
          </cell>
          <cell r="F269" t="str">
            <v>OFF</v>
          </cell>
          <cell r="G269">
            <v>262</v>
          </cell>
          <cell r="H269">
            <v>1</v>
          </cell>
          <cell r="I269" t="str">
            <v>SITI ROHANI</v>
          </cell>
          <cell r="J269" t="str">
            <v>A MAULUDIN</v>
          </cell>
          <cell r="K269">
            <v>15</v>
          </cell>
          <cell r="L269" t="str">
            <v>TARMIZI</v>
          </cell>
          <cell r="M269">
            <v>5</v>
          </cell>
          <cell r="N269">
            <v>0</v>
          </cell>
          <cell r="P269">
            <v>0</v>
          </cell>
          <cell r="Q269">
            <v>4</v>
          </cell>
        </row>
        <row r="270">
          <cell r="C270">
            <v>7143091</v>
          </cell>
          <cell r="D270" t="str">
            <v>ZAEMURI</v>
          </cell>
          <cell r="E270" t="str">
            <v>ULD CONTROL</v>
          </cell>
          <cell r="F270" t="str">
            <v>OFF</v>
          </cell>
          <cell r="G270">
            <v>263</v>
          </cell>
          <cell r="H270">
            <v>1</v>
          </cell>
          <cell r="I270" t="str">
            <v>KHOTIMAH</v>
          </cell>
          <cell r="J270">
            <v>0</v>
          </cell>
          <cell r="L270">
            <v>0</v>
          </cell>
          <cell r="N270">
            <v>0</v>
          </cell>
          <cell r="P270">
            <v>0</v>
          </cell>
          <cell r="Q270">
            <v>2</v>
          </cell>
        </row>
        <row r="271">
          <cell r="C271">
            <v>7143089</v>
          </cell>
          <cell r="D271" t="str">
            <v>JAYADI BAHRI</v>
          </cell>
          <cell r="E271" t="str">
            <v>ULD CONTROL</v>
          </cell>
          <cell r="F271" t="str">
            <v>MALAM</v>
          </cell>
          <cell r="G271">
            <v>264</v>
          </cell>
          <cell r="H271">
            <v>1</v>
          </cell>
          <cell r="I271">
            <v>0</v>
          </cell>
          <cell r="J271" t="str">
            <v>RAHMA SYAPUTRA</v>
          </cell>
          <cell r="K271">
            <v>18</v>
          </cell>
          <cell r="L271" t="str">
            <v>PRAJA ADYATAMA</v>
          </cell>
          <cell r="M271">
            <v>10</v>
          </cell>
          <cell r="N271">
            <v>0</v>
          </cell>
          <cell r="P271">
            <v>0</v>
          </cell>
          <cell r="Q271">
            <v>3</v>
          </cell>
        </row>
        <row r="272">
          <cell r="C272">
            <v>7143088</v>
          </cell>
          <cell r="D272" t="str">
            <v>HERU SEGARA</v>
          </cell>
          <cell r="E272" t="str">
            <v>ULD CONTROL</v>
          </cell>
          <cell r="F272" t="str">
            <v>OFF</v>
          </cell>
          <cell r="G272">
            <v>265</v>
          </cell>
          <cell r="H272">
            <v>1</v>
          </cell>
          <cell r="I272" t="str">
            <v>FITRIA</v>
          </cell>
          <cell r="J272" t="str">
            <v>DAVID ABIGAIL</v>
          </cell>
          <cell r="K272">
            <v>4</v>
          </cell>
          <cell r="L272">
            <v>0</v>
          </cell>
          <cell r="N272">
            <v>0</v>
          </cell>
          <cell r="P272">
            <v>0</v>
          </cell>
          <cell r="Q272">
            <v>3</v>
          </cell>
        </row>
        <row r="273">
          <cell r="C273">
            <v>7143087</v>
          </cell>
          <cell r="D273" t="str">
            <v>DERMAWAN</v>
          </cell>
          <cell r="E273" t="str">
            <v>ULD CONTROL</v>
          </cell>
          <cell r="F273" t="str">
            <v>OFF</v>
          </cell>
          <cell r="G273">
            <v>266</v>
          </cell>
          <cell r="H273">
            <v>1</v>
          </cell>
          <cell r="I273">
            <v>0</v>
          </cell>
          <cell r="J273">
            <v>0</v>
          </cell>
          <cell r="L273">
            <v>0</v>
          </cell>
          <cell r="N273">
            <v>0</v>
          </cell>
          <cell r="P273">
            <v>0</v>
          </cell>
          <cell r="Q273">
            <v>1</v>
          </cell>
        </row>
        <row r="274">
          <cell r="C274">
            <v>2991569</v>
          </cell>
          <cell r="D274" t="str">
            <v>ALI AGUS</v>
          </cell>
          <cell r="E274" t="str">
            <v>ULD CONTROL</v>
          </cell>
          <cell r="F274" t="str">
            <v>OFF</v>
          </cell>
          <cell r="G274">
            <v>267</v>
          </cell>
          <cell r="H274">
            <v>1</v>
          </cell>
          <cell r="I274" t="str">
            <v>NGESTI NUSANTARI</v>
          </cell>
          <cell r="J274" t="str">
            <v>FLORESA EGA SHINTA</v>
          </cell>
          <cell r="K274">
            <v>13</v>
          </cell>
          <cell r="L274" t="str">
            <v>GENIA CELO AKA</v>
          </cell>
          <cell r="M274">
            <v>8</v>
          </cell>
          <cell r="N274" t="str">
            <v>FAREL BARY FARESI</v>
          </cell>
          <cell r="O274">
            <v>6</v>
          </cell>
          <cell r="P274">
            <v>0</v>
          </cell>
          <cell r="Q274">
            <v>5</v>
          </cell>
        </row>
        <row r="275">
          <cell r="C275">
            <v>7143107</v>
          </cell>
          <cell r="D275" t="str">
            <v>MOHAMAD ROBIAH</v>
          </cell>
          <cell r="E275" t="str">
            <v>ULD CONTROL</v>
          </cell>
          <cell r="F275" t="str">
            <v>OFF</v>
          </cell>
          <cell r="G275">
            <v>268</v>
          </cell>
          <cell r="H275">
            <v>1</v>
          </cell>
          <cell r="I275" t="str">
            <v>SITI NURHAENI</v>
          </cell>
          <cell r="J275" t="str">
            <v>ALIRA GHAIDA R</v>
          </cell>
          <cell r="K275">
            <v>2</v>
          </cell>
          <cell r="L275">
            <v>0</v>
          </cell>
          <cell r="N275">
            <v>0</v>
          </cell>
          <cell r="P275">
            <v>0</v>
          </cell>
          <cell r="Q275">
            <v>3</v>
          </cell>
        </row>
        <row r="276">
          <cell r="C276">
            <v>7143196</v>
          </cell>
          <cell r="D276" t="str">
            <v>TRI TINTUS TRI YADI</v>
          </cell>
          <cell r="E276" t="str">
            <v>A/C LINE SERVICES</v>
          </cell>
          <cell r="F276" t="str">
            <v>SIANG</v>
          </cell>
          <cell r="G276">
            <v>269</v>
          </cell>
          <cell r="H276">
            <v>0</v>
          </cell>
          <cell r="I276" t="str">
            <v>NUR AINI</v>
          </cell>
          <cell r="J276" t="str">
            <v>CAYSIA PUTRI ANGGRAINI</v>
          </cell>
          <cell r="K276">
            <v>3</v>
          </cell>
          <cell r="L276" t="str">
            <v>TASYA TRI YANI</v>
          </cell>
          <cell r="M276" t="str">
            <v>5BLN</v>
          </cell>
          <cell r="N276">
            <v>0</v>
          </cell>
          <cell r="P276">
            <v>0</v>
          </cell>
          <cell r="Q276">
            <v>3</v>
          </cell>
        </row>
        <row r="277">
          <cell r="C277">
            <v>7143194</v>
          </cell>
          <cell r="D277" t="str">
            <v>ANDRI SAPUTRA</v>
          </cell>
          <cell r="E277" t="str">
            <v>GSE Operator</v>
          </cell>
          <cell r="F277" t="str">
            <v>SIANG</v>
          </cell>
          <cell r="G277">
            <v>270</v>
          </cell>
          <cell r="H277">
            <v>0</v>
          </cell>
          <cell r="I277" t="str">
            <v>MARIA ULFA</v>
          </cell>
          <cell r="J277" t="str">
            <v>HARO DOEL SAPUTRA</v>
          </cell>
          <cell r="K277">
            <v>1</v>
          </cell>
          <cell r="L277">
            <v>0</v>
          </cell>
          <cell r="N277">
            <v>0</v>
          </cell>
          <cell r="P277">
            <v>0</v>
          </cell>
          <cell r="Q277">
            <v>2</v>
          </cell>
        </row>
        <row r="278">
          <cell r="C278">
            <v>7143197</v>
          </cell>
          <cell r="D278" t="str">
            <v>YUDI WIRATMAN</v>
          </cell>
          <cell r="E278" t="str">
            <v>GSE Operator</v>
          </cell>
          <cell r="F278" t="str">
            <v>SIANG</v>
          </cell>
          <cell r="G278">
            <v>271</v>
          </cell>
          <cell r="H278">
            <v>0</v>
          </cell>
          <cell r="I278" t="str">
            <v>IDA FARIDA</v>
          </cell>
          <cell r="J278" t="str">
            <v>NAZLA WIRDA RAUDHATUNISYA</v>
          </cell>
          <cell r="K278">
            <v>1</v>
          </cell>
          <cell r="L278">
            <v>0</v>
          </cell>
          <cell r="N278">
            <v>0</v>
          </cell>
          <cell r="P278">
            <v>0</v>
          </cell>
          <cell r="Q278">
            <v>2</v>
          </cell>
        </row>
        <row r="279">
          <cell r="C279">
            <v>2980210</v>
          </cell>
          <cell r="D279" t="str">
            <v>ADE WANTA</v>
          </cell>
          <cell r="E279" t="str">
            <v>GSE Operator</v>
          </cell>
          <cell r="F279" t="str">
            <v>SIANG</v>
          </cell>
          <cell r="G279">
            <v>272</v>
          </cell>
          <cell r="H279">
            <v>0</v>
          </cell>
          <cell r="I279" t="str">
            <v>ROHAMAH</v>
          </cell>
          <cell r="J279" t="str">
            <v>SUNDARI</v>
          </cell>
          <cell r="K279">
            <v>23</v>
          </cell>
          <cell r="L279" t="str">
            <v>NANI SUMARNI</v>
          </cell>
          <cell r="M279">
            <v>22</v>
          </cell>
          <cell r="N279" t="str">
            <v>BAYU</v>
          </cell>
          <cell r="O279">
            <v>15</v>
          </cell>
          <cell r="P279">
            <v>0</v>
          </cell>
          <cell r="Q279">
            <v>4</v>
          </cell>
        </row>
        <row r="280">
          <cell r="C280">
            <v>7143192</v>
          </cell>
          <cell r="D280" t="str">
            <v>HALOMOAN NADAPDAP</v>
          </cell>
          <cell r="E280" t="str">
            <v>GSE Operator</v>
          </cell>
          <cell r="F280" t="str">
            <v>SIANG</v>
          </cell>
          <cell r="G280">
            <v>273</v>
          </cell>
          <cell r="H280">
            <v>0</v>
          </cell>
          <cell r="I280" t="str">
            <v>ANNA ERNITA</v>
          </cell>
          <cell r="J280">
            <v>0</v>
          </cell>
          <cell r="L280">
            <v>0</v>
          </cell>
          <cell r="N280">
            <v>0</v>
          </cell>
          <cell r="P280">
            <v>0</v>
          </cell>
          <cell r="Q280">
            <v>1</v>
          </cell>
        </row>
        <row r="281">
          <cell r="C281">
            <v>7143193</v>
          </cell>
          <cell r="D281" t="str">
            <v>HENDRI GUMANTI</v>
          </cell>
          <cell r="E281" t="str">
            <v>GSE Operator</v>
          </cell>
          <cell r="F281" t="str">
            <v>SIANG</v>
          </cell>
          <cell r="G281">
            <v>274</v>
          </cell>
          <cell r="H281">
            <v>0</v>
          </cell>
          <cell r="I281" t="str">
            <v>UNA KARLINA</v>
          </cell>
          <cell r="J281" t="str">
            <v>LAVARA AGUSTIN</v>
          </cell>
          <cell r="K281">
            <v>8</v>
          </cell>
          <cell r="L281">
            <v>0</v>
          </cell>
          <cell r="N281">
            <v>0</v>
          </cell>
          <cell r="P281">
            <v>0</v>
          </cell>
          <cell r="Q281">
            <v>2</v>
          </cell>
        </row>
        <row r="282">
          <cell r="C282">
            <v>2980226</v>
          </cell>
          <cell r="D282" t="str">
            <v>DEDI</v>
          </cell>
          <cell r="E282" t="str">
            <v>GSE Operator</v>
          </cell>
          <cell r="F282" t="str">
            <v>SIANG</v>
          </cell>
          <cell r="G282">
            <v>275</v>
          </cell>
          <cell r="H282">
            <v>0</v>
          </cell>
          <cell r="I282" t="str">
            <v>CUCU MARIAM</v>
          </cell>
          <cell r="J282" t="str">
            <v>SUCI</v>
          </cell>
          <cell r="K282">
            <v>17</v>
          </cell>
          <cell r="L282">
            <v>0</v>
          </cell>
          <cell r="N282">
            <v>0</v>
          </cell>
          <cell r="P282">
            <v>0</v>
          </cell>
          <cell r="Q282">
            <v>2</v>
          </cell>
        </row>
        <row r="283">
          <cell r="C283">
            <v>2980224</v>
          </cell>
          <cell r="D283" t="str">
            <v>ONDI SUHERMAN</v>
          </cell>
          <cell r="E283" t="str">
            <v>GSE Operator</v>
          </cell>
          <cell r="F283" t="str">
            <v>SIANG</v>
          </cell>
          <cell r="G283">
            <v>276</v>
          </cell>
          <cell r="H283">
            <v>0</v>
          </cell>
          <cell r="I283" t="str">
            <v>SUPARMI</v>
          </cell>
          <cell r="J283" t="str">
            <v>CINDYTA SEPTIANA</v>
          </cell>
          <cell r="K283">
            <v>26</v>
          </cell>
          <cell r="L283" t="str">
            <v>RIHANDIKA RAMANDHA</v>
          </cell>
          <cell r="M283">
            <v>19</v>
          </cell>
          <cell r="N283" t="str">
            <v>MICHELLE ANGGITA ZAHRA</v>
          </cell>
          <cell r="O283">
            <v>11</v>
          </cell>
          <cell r="P283">
            <v>0</v>
          </cell>
          <cell r="Q283">
            <v>4</v>
          </cell>
        </row>
        <row r="284">
          <cell r="C284">
            <v>2980211</v>
          </cell>
          <cell r="D284" t="str">
            <v>MAHID</v>
          </cell>
          <cell r="E284" t="str">
            <v>GSE Operator</v>
          </cell>
          <cell r="F284" t="str">
            <v>SIANG</v>
          </cell>
          <cell r="G284">
            <v>277</v>
          </cell>
          <cell r="H284">
            <v>0</v>
          </cell>
          <cell r="I284" t="str">
            <v>SUHAETIH</v>
          </cell>
          <cell r="J284" t="str">
            <v>DEDY S</v>
          </cell>
          <cell r="K284">
            <v>25</v>
          </cell>
          <cell r="L284" t="str">
            <v>M RHOMDONI</v>
          </cell>
          <cell r="M284">
            <v>9</v>
          </cell>
          <cell r="N284" t="str">
            <v>M RHAMDANI</v>
          </cell>
          <cell r="O284">
            <v>9</v>
          </cell>
          <cell r="P284">
            <v>0</v>
          </cell>
          <cell r="Q284">
            <v>4</v>
          </cell>
        </row>
        <row r="285">
          <cell r="C285">
            <v>3122176</v>
          </cell>
          <cell r="D285" t="str">
            <v>RACHMAT FAUZI D</v>
          </cell>
          <cell r="E285" t="str">
            <v>GSE Operator</v>
          </cell>
          <cell r="F285" t="str">
            <v>SIANG</v>
          </cell>
          <cell r="G285">
            <v>278</v>
          </cell>
          <cell r="H285">
            <v>0</v>
          </cell>
          <cell r="I285" t="str">
            <v>DARMI</v>
          </cell>
          <cell r="J285" t="str">
            <v>RYAN F D</v>
          </cell>
          <cell r="K285">
            <v>13</v>
          </cell>
          <cell r="L285" t="str">
            <v>HISYAM R</v>
          </cell>
          <cell r="M285">
            <v>15</v>
          </cell>
          <cell r="N285" t="str">
            <v>REVAN MD</v>
          </cell>
          <cell r="O285">
            <v>7</v>
          </cell>
          <cell r="P285">
            <v>0</v>
          </cell>
          <cell r="Q285">
            <v>4</v>
          </cell>
        </row>
        <row r="286">
          <cell r="C286">
            <v>2991332</v>
          </cell>
          <cell r="D286" t="str">
            <v>YAYA SUHAYA</v>
          </cell>
          <cell r="E286" t="str">
            <v>A/C LINE SERVICES</v>
          </cell>
          <cell r="F286" t="str">
            <v>SIANG</v>
          </cell>
          <cell r="G286">
            <v>279</v>
          </cell>
          <cell r="H286">
            <v>0</v>
          </cell>
          <cell r="I286" t="str">
            <v>ETI ROHAETI</v>
          </cell>
          <cell r="J286" t="str">
            <v>IRPAN FIRDAUS</v>
          </cell>
          <cell r="K286">
            <v>26</v>
          </cell>
          <cell r="L286" t="str">
            <v>YUNAN FERDINAN</v>
          </cell>
          <cell r="M286">
            <v>24</v>
          </cell>
          <cell r="N286" t="str">
            <v>GIA FEMINA</v>
          </cell>
          <cell r="O286">
            <v>16</v>
          </cell>
          <cell r="P286">
            <v>0</v>
          </cell>
          <cell r="Q286">
            <v>4</v>
          </cell>
        </row>
        <row r="287">
          <cell r="C287">
            <v>2980241</v>
          </cell>
          <cell r="D287" t="str">
            <v>ABDUL KHOLID</v>
          </cell>
          <cell r="E287" t="str">
            <v>A/C LINE SERVICES</v>
          </cell>
          <cell r="F287" t="str">
            <v>SIANG</v>
          </cell>
          <cell r="G287">
            <v>280</v>
          </cell>
          <cell r="H287">
            <v>0</v>
          </cell>
          <cell r="I287" t="str">
            <v>NURIAH</v>
          </cell>
          <cell r="J287" t="str">
            <v>MARIA ULFA</v>
          </cell>
          <cell r="K287">
            <v>21</v>
          </cell>
          <cell r="L287" t="str">
            <v>ROBIATU ADAWIYAH</v>
          </cell>
          <cell r="M287">
            <v>19</v>
          </cell>
          <cell r="N287" t="str">
            <v>SIFA FAUZIAH</v>
          </cell>
          <cell r="O287">
            <v>17</v>
          </cell>
          <cell r="P287">
            <v>0</v>
          </cell>
          <cell r="Q287">
            <v>4</v>
          </cell>
        </row>
        <row r="288">
          <cell r="C288">
            <v>2980161</v>
          </cell>
          <cell r="D288" t="str">
            <v>EDI SULAIMAN</v>
          </cell>
          <cell r="E288" t="str">
            <v>A/C LINE SERVICES</v>
          </cell>
          <cell r="F288" t="str">
            <v>SIANG</v>
          </cell>
          <cell r="G288">
            <v>281</v>
          </cell>
          <cell r="H288">
            <v>0</v>
          </cell>
          <cell r="I288" t="str">
            <v>ARSITI</v>
          </cell>
          <cell r="J288" t="str">
            <v>ETI ROBIATI</v>
          </cell>
          <cell r="L288" t="str">
            <v>FIRMAN SETIAWAN</v>
          </cell>
          <cell r="N288" t="str">
            <v>ARDI GIANTARA</v>
          </cell>
          <cell r="P288">
            <v>0</v>
          </cell>
          <cell r="Q288">
            <v>4</v>
          </cell>
        </row>
        <row r="289">
          <cell r="C289">
            <v>2980201</v>
          </cell>
          <cell r="D289" t="str">
            <v>SUBAGYO</v>
          </cell>
          <cell r="E289" t="str">
            <v>GSE Operator</v>
          </cell>
          <cell r="F289" t="str">
            <v>SIANG</v>
          </cell>
          <cell r="G289">
            <v>282</v>
          </cell>
          <cell r="H289">
            <v>0</v>
          </cell>
          <cell r="I289" t="str">
            <v>SAMINI</v>
          </cell>
          <cell r="J289" t="str">
            <v>YUNITA GIONITA</v>
          </cell>
          <cell r="K289">
            <v>23</v>
          </cell>
          <cell r="L289" t="str">
            <v>AMMALIA NUR INDAH SARI</v>
          </cell>
          <cell r="M289">
            <v>19</v>
          </cell>
          <cell r="N289" t="str">
            <v xml:space="preserve">WEFELY SETIDA </v>
          </cell>
          <cell r="O289">
            <v>16</v>
          </cell>
          <cell r="P289">
            <v>0</v>
          </cell>
          <cell r="Q289">
            <v>4</v>
          </cell>
        </row>
        <row r="290">
          <cell r="C290">
            <v>7143119</v>
          </cell>
          <cell r="D290" t="str">
            <v>SOMAD ALAKBAR</v>
          </cell>
          <cell r="E290" t="str">
            <v>GSE Operator</v>
          </cell>
          <cell r="F290" t="str">
            <v>SIANG</v>
          </cell>
          <cell r="G290">
            <v>283</v>
          </cell>
          <cell r="H290">
            <v>0</v>
          </cell>
          <cell r="I290" t="str">
            <v>SITI FATIMAH</v>
          </cell>
          <cell r="J290" t="str">
            <v>FAYKA ASSYFAH</v>
          </cell>
          <cell r="K290">
            <v>3</v>
          </cell>
          <cell r="L290">
            <v>0</v>
          </cell>
          <cell r="N290">
            <v>0</v>
          </cell>
          <cell r="P290">
            <v>0</v>
          </cell>
          <cell r="Q290">
            <v>2</v>
          </cell>
        </row>
        <row r="291">
          <cell r="C291">
            <v>2012050</v>
          </cell>
          <cell r="D291" t="str">
            <v>HARIS IRAWAN</v>
          </cell>
          <cell r="E291" t="str">
            <v>GSE Operator</v>
          </cell>
          <cell r="F291" t="str">
            <v>SIANG</v>
          </cell>
          <cell r="G291">
            <v>284</v>
          </cell>
          <cell r="H291">
            <v>0</v>
          </cell>
          <cell r="I291" t="str">
            <v>RATNA BUDIARTI</v>
          </cell>
          <cell r="J291" t="str">
            <v>AULIA P</v>
          </cell>
          <cell r="K291">
            <v>5</v>
          </cell>
          <cell r="L291" t="str">
            <v>DEVINA AYU S</v>
          </cell>
          <cell r="M291">
            <v>3</v>
          </cell>
          <cell r="N291">
            <v>0</v>
          </cell>
          <cell r="P291">
            <v>0</v>
          </cell>
          <cell r="Q291">
            <v>3</v>
          </cell>
        </row>
        <row r="292">
          <cell r="C292">
            <v>7143257</v>
          </cell>
          <cell r="D292" t="str">
            <v>BUDIMANSYAH</v>
          </cell>
          <cell r="E292" t="str">
            <v>GSE Operator</v>
          </cell>
          <cell r="F292" t="str">
            <v>SIANG</v>
          </cell>
          <cell r="G292">
            <v>285</v>
          </cell>
          <cell r="H292">
            <v>0</v>
          </cell>
          <cell r="I292" t="str">
            <v>LIA SUSANTI</v>
          </cell>
          <cell r="J292" t="str">
            <v>JULIA FENTI MINI MIRANDA</v>
          </cell>
          <cell r="K292">
            <v>16</v>
          </cell>
          <cell r="L292" t="str">
            <v>TEGAR ARDIANSYAH</v>
          </cell>
          <cell r="M292">
            <v>11</v>
          </cell>
          <cell r="N292" t="str">
            <v>KEYLA PUTRI AISYAH</v>
          </cell>
          <cell r="O292">
            <v>5</v>
          </cell>
          <cell r="P292">
            <v>0</v>
          </cell>
          <cell r="Q292">
            <v>4</v>
          </cell>
        </row>
        <row r="293">
          <cell r="C293">
            <v>7143259</v>
          </cell>
          <cell r="D293" t="str">
            <v>MISTATA</v>
          </cell>
          <cell r="E293" t="str">
            <v xml:space="preserve">PAX &amp; BAG </v>
          </cell>
          <cell r="F293" t="str">
            <v>SIANG</v>
          </cell>
          <cell r="G293">
            <v>286</v>
          </cell>
          <cell r="H293">
            <v>0</v>
          </cell>
          <cell r="I293" t="str">
            <v>WATI SURYAWATI</v>
          </cell>
          <cell r="J293" t="str">
            <v>AF SURYANA</v>
          </cell>
          <cell r="K293">
            <v>12</v>
          </cell>
          <cell r="L293" t="str">
            <v>MARDIYATUL HIDMIYAH</v>
          </cell>
          <cell r="M293">
            <v>6</v>
          </cell>
          <cell r="N293" t="str">
            <v>NURILLAH AZIZAH</v>
          </cell>
          <cell r="O293">
            <v>7</v>
          </cell>
          <cell r="P293">
            <v>0</v>
          </cell>
          <cell r="Q293">
            <v>4</v>
          </cell>
        </row>
        <row r="294">
          <cell r="C294">
            <v>7143328</v>
          </cell>
          <cell r="D294" t="str">
            <v>SUKMANA</v>
          </cell>
          <cell r="E294" t="str">
            <v>GSE Operator</v>
          </cell>
          <cell r="F294" t="str">
            <v>OFF</v>
          </cell>
          <cell r="G294">
            <v>287</v>
          </cell>
          <cell r="H294">
            <v>1</v>
          </cell>
          <cell r="I294" t="str">
            <v>DIAN GALUH R</v>
          </cell>
          <cell r="J294" t="str">
            <v>M FIKRY ALFARIZY</v>
          </cell>
          <cell r="K294">
            <v>3</v>
          </cell>
          <cell r="L294">
            <v>0</v>
          </cell>
          <cell r="N294">
            <v>0</v>
          </cell>
          <cell r="P294">
            <v>0</v>
          </cell>
          <cell r="Q294">
            <v>3</v>
          </cell>
        </row>
        <row r="295">
          <cell r="C295">
            <v>7143253</v>
          </cell>
          <cell r="D295" t="str">
            <v>SUPRIYONO</v>
          </cell>
          <cell r="E295" t="str">
            <v>GSE Operator</v>
          </cell>
          <cell r="F295" t="str">
            <v>OFF</v>
          </cell>
          <cell r="G295">
            <v>288</v>
          </cell>
          <cell r="H295">
            <v>1</v>
          </cell>
          <cell r="I295" t="str">
            <v>RUHMI U</v>
          </cell>
          <cell r="J295">
            <v>0</v>
          </cell>
          <cell r="L295">
            <v>0</v>
          </cell>
          <cell r="N295">
            <v>0</v>
          </cell>
          <cell r="P295">
            <v>0</v>
          </cell>
          <cell r="Q295">
            <v>2</v>
          </cell>
        </row>
        <row r="296">
          <cell r="C296">
            <v>7143299</v>
          </cell>
          <cell r="D296" t="str">
            <v>NURJAYA</v>
          </cell>
          <cell r="E296" t="str">
            <v>GSE Operator</v>
          </cell>
          <cell r="F296" t="str">
            <v>OFF</v>
          </cell>
          <cell r="G296">
            <v>289</v>
          </cell>
          <cell r="H296">
            <v>1</v>
          </cell>
          <cell r="I296" t="str">
            <v>ARSIAH</v>
          </cell>
          <cell r="J296" t="str">
            <v>ZAHRTUSYITA</v>
          </cell>
          <cell r="K296">
            <v>4</v>
          </cell>
          <cell r="L296">
            <v>0</v>
          </cell>
          <cell r="N296">
            <v>0</v>
          </cell>
          <cell r="P296">
            <v>0</v>
          </cell>
          <cell r="Q296">
            <v>3</v>
          </cell>
        </row>
        <row r="297">
          <cell r="C297">
            <v>7143266</v>
          </cell>
          <cell r="D297" t="str">
            <v>THOMSON K TOBING</v>
          </cell>
          <cell r="E297" t="str">
            <v>GSE Operator</v>
          </cell>
          <cell r="F297" t="str">
            <v>OFF</v>
          </cell>
          <cell r="G297">
            <v>290</v>
          </cell>
          <cell r="H297">
            <v>1</v>
          </cell>
          <cell r="I297" t="str">
            <v>ARY WAHYUNINGSIH</v>
          </cell>
          <cell r="J297" t="str">
            <v>AININ</v>
          </cell>
          <cell r="K297">
            <v>12</v>
          </cell>
          <cell r="L297">
            <v>0</v>
          </cell>
          <cell r="N297">
            <v>0</v>
          </cell>
          <cell r="P297">
            <v>0</v>
          </cell>
          <cell r="Q297">
            <v>3</v>
          </cell>
        </row>
        <row r="298">
          <cell r="C298">
            <v>7143300</v>
          </cell>
          <cell r="D298" t="str">
            <v>KHAERUDIN</v>
          </cell>
          <cell r="E298" t="str">
            <v>GSE Operator</v>
          </cell>
          <cell r="F298" t="str">
            <v>OFF</v>
          </cell>
          <cell r="G298">
            <v>291</v>
          </cell>
          <cell r="H298">
            <v>1</v>
          </cell>
          <cell r="I298" t="str">
            <v>NURSIFA FAUZIAH</v>
          </cell>
          <cell r="J298" t="str">
            <v>ARYA BADILAH</v>
          </cell>
          <cell r="K298">
            <v>3</v>
          </cell>
          <cell r="L298">
            <v>0</v>
          </cell>
          <cell r="N298">
            <v>0</v>
          </cell>
          <cell r="P298">
            <v>0</v>
          </cell>
          <cell r="Q298">
            <v>3</v>
          </cell>
        </row>
        <row r="299">
          <cell r="C299">
            <v>7143269</v>
          </cell>
          <cell r="D299" t="str">
            <v>DENDA HERMAWAN</v>
          </cell>
          <cell r="E299" t="str">
            <v>GSE Operator</v>
          </cell>
          <cell r="F299" t="str">
            <v>OFF</v>
          </cell>
          <cell r="G299">
            <v>292</v>
          </cell>
          <cell r="H299">
            <v>1</v>
          </cell>
          <cell r="I299" t="str">
            <v>HOTIAH</v>
          </cell>
          <cell r="J299" t="str">
            <v>GIA MELATI</v>
          </cell>
          <cell r="K299">
            <v>5</v>
          </cell>
          <cell r="L299">
            <v>0</v>
          </cell>
          <cell r="N299">
            <v>0</v>
          </cell>
          <cell r="P299">
            <v>0</v>
          </cell>
          <cell r="Q299">
            <v>3</v>
          </cell>
        </row>
        <row r="300">
          <cell r="C300">
            <v>7143268</v>
          </cell>
          <cell r="D300" t="str">
            <v xml:space="preserve">BENNI PAIONA </v>
          </cell>
          <cell r="E300" t="str">
            <v>GSE Operator</v>
          </cell>
          <cell r="F300" t="str">
            <v>OFF</v>
          </cell>
          <cell r="G300">
            <v>293</v>
          </cell>
          <cell r="H300">
            <v>1</v>
          </cell>
          <cell r="I300">
            <v>0</v>
          </cell>
          <cell r="J300" t="str">
            <v>ARTHA SESILIA</v>
          </cell>
          <cell r="L300">
            <v>0</v>
          </cell>
          <cell r="N300">
            <v>0</v>
          </cell>
          <cell r="P300">
            <v>0</v>
          </cell>
          <cell r="Q300">
            <v>2</v>
          </cell>
        </row>
        <row r="301">
          <cell r="C301">
            <v>2980179</v>
          </cell>
          <cell r="D301" t="str">
            <v>BAMBANG YUWONO</v>
          </cell>
          <cell r="E301" t="str">
            <v>A/C LINE SERVICES</v>
          </cell>
          <cell r="F301" t="str">
            <v>SIANG</v>
          </cell>
          <cell r="G301">
            <v>294</v>
          </cell>
          <cell r="H301">
            <v>0</v>
          </cell>
          <cell r="I301" t="str">
            <v>Z NGUSTI RAHAYU</v>
          </cell>
          <cell r="J301" t="str">
            <v>FAISAL ZHAFIR</v>
          </cell>
          <cell r="K301">
            <v>17</v>
          </cell>
          <cell r="L301" t="str">
            <v>AGUNG KRIS YUWONO</v>
          </cell>
          <cell r="M301">
            <v>16</v>
          </cell>
          <cell r="N301">
            <v>0</v>
          </cell>
          <cell r="P301">
            <v>0</v>
          </cell>
          <cell r="Q301">
            <v>3</v>
          </cell>
        </row>
        <row r="302">
          <cell r="C302">
            <v>7143358</v>
          </cell>
          <cell r="D302" t="str">
            <v>EDDI YUSUP</v>
          </cell>
          <cell r="E302" t="str">
            <v>GSE Operator</v>
          </cell>
          <cell r="F302" t="str">
            <v>SIANG</v>
          </cell>
          <cell r="G302">
            <v>295</v>
          </cell>
          <cell r="H302">
            <v>0</v>
          </cell>
          <cell r="I302" t="str">
            <v>KHUSWATUN KHASANAH</v>
          </cell>
          <cell r="J302" t="str">
            <v>ANINDYA SYARI YUSUF</v>
          </cell>
          <cell r="K302">
            <v>10</v>
          </cell>
          <cell r="L302" t="str">
            <v>LAKYSHA NAOMI YUSUF</v>
          </cell>
          <cell r="M302">
            <v>5</v>
          </cell>
          <cell r="N302">
            <v>0</v>
          </cell>
          <cell r="P302">
            <v>0</v>
          </cell>
          <cell r="Q302">
            <v>3</v>
          </cell>
        </row>
        <row r="303">
          <cell r="C303">
            <v>7143355</v>
          </cell>
          <cell r="D303" t="str">
            <v>ANDIKA HARTAZA</v>
          </cell>
          <cell r="E303" t="str">
            <v>GSE Operator</v>
          </cell>
          <cell r="F303" t="str">
            <v>SIANG</v>
          </cell>
          <cell r="G303">
            <v>296</v>
          </cell>
          <cell r="H303">
            <v>0</v>
          </cell>
          <cell r="I303">
            <v>0</v>
          </cell>
          <cell r="J303">
            <v>0</v>
          </cell>
          <cell r="L303">
            <v>0</v>
          </cell>
          <cell r="N303">
            <v>0</v>
          </cell>
          <cell r="P303">
            <v>0</v>
          </cell>
          <cell r="Q303">
            <v>0</v>
          </cell>
        </row>
        <row r="304">
          <cell r="C304">
            <v>2991461</v>
          </cell>
          <cell r="D304" t="str">
            <v>Gorango Doreri</v>
          </cell>
          <cell r="E304" t="str">
            <v>Depco/Flops</v>
          </cell>
          <cell r="F304" t="str">
            <v>MALAM</v>
          </cell>
          <cell r="G304">
            <v>297</v>
          </cell>
          <cell r="H304">
            <v>1</v>
          </cell>
          <cell r="I304" t="str">
            <v>Rosa Fitria</v>
          </cell>
          <cell r="J304" t="str">
            <v>Farhan Yuda</v>
          </cell>
          <cell r="K304">
            <v>11</v>
          </cell>
          <cell r="L304" t="str">
            <v>Fahri Dwi Puja</v>
          </cell>
          <cell r="M304">
            <v>8</v>
          </cell>
          <cell r="N304">
            <v>0</v>
          </cell>
          <cell r="P304">
            <v>0</v>
          </cell>
          <cell r="Q304">
            <v>4</v>
          </cell>
        </row>
        <row r="305">
          <cell r="C305">
            <v>9513031</v>
          </cell>
          <cell r="D305" t="str">
            <v>Muhammad Anhari</v>
          </cell>
          <cell r="E305" t="str">
            <v>Ramp</v>
          </cell>
          <cell r="F305" t="str">
            <v>OFF</v>
          </cell>
          <cell r="G305">
            <v>298</v>
          </cell>
          <cell r="H305">
            <v>1</v>
          </cell>
          <cell r="I305">
            <v>0</v>
          </cell>
          <cell r="J305">
            <v>0</v>
          </cell>
          <cell r="L305">
            <v>0</v>
          </cell>
          <cell r="N305">
            <v>0</v>
          </cell>
          <cell r="P305">
            <v>0</v>
          </cell>
          <cell r="Q305">
            <v>1</v>
          </cell>
        </row>
        <row r="306">
          <cell r="C306">
            <v>9513055</v>
          </cell>
          <cell r="D306" t="str">
            <v>Yulfika Hady S</v>
          </cell>
          <cell r="E306" t="str">
            <v>Ramp</v>
          </cell>
          <cell r="F306" t="str">
            <v>SIANG</v>
          </cell>
          <cell r="G306">
            <v>299</v>
          </cell>
          <cell r="H306">
            <v>0</v>
          </cell>
          <cell r="I306">
            <v>0</v>
          </cell>
          <cell r="J306">
            <v>0</v>
          </cell>
          <cell r="L306">
            <v>0</v>
          </cell>
          <cell r="N306">
            <v>0</v>
          </cell>
          <cell r="P306">
            <v>0</v>
          </cell>
          <cell r="Q306">
            <v>0</v>
          </cell>
        </row>
        <row r="307">
          <cell r="C307">
            <v>9513012</v>
          </cell>
          <cell r="D307" t="str">
            <v>Agung Nugroho</v>
          </cell>
          <cell r="E307" t="str">
            <v>Ramp</v>
          </cell>
          <cell r="F307" t="str">
            <v>OFF</v>
          </cell>
          <cell r="G307">
            <v>300</v>
          </cell>
          <cell r="H307">
            <v>1</v>
          </cell>
          <cell r="I307">
            <v>0</v>
          </cell>
          <cell r="J307">
            <v>0</v>
          </cell>
          <cell r="L307">
            <v>0</v>
          </cell>
          <cell r="N307">
            <v>0</v>
          </cell>
          <cell r="P307">
            <v>0</v>
          </cell>
          <cell r="Q307">
            <v>1</v>
          </cell>
        </row>
        <row r="308">
          <cell r="C308">
            <v>2991249</v>
          </cell>
          <cell r="D308" t="str">
            <v>Purwanto</v>
          </cell>
          <cell r="E308" t="str">
            <v>Garbarata</v>
          </cell>
          <cell r="F308" t="str">
            <v>OFF</v>
          </cell>
          <cell r="G308">
            <v>301</v>
          </cell>
          <cell r="H308">
            <v>1</v>
          </cell>
          <cell r="I308" t="str">
            <v>Pratima Indiarsih</v>
          </cell>
          <cell r="J308" t="str">
            <v>Haris Naufal</v>
          </cell>
          <cell r="K308">
            <v>13</v>
          </cell>
          <cell r="L308" t="str">
            <v>Gayatri Hajar</v>
          </cell>
          <cell r="M308">
            <v>11</v>
          </cell>
          <cell r="N308">
            <v>0</v>
          </cell>
          <cell r="P308">
            <v>0</v>
          </cell>
          <cell r="Q308">
            <v>4</v>
          </cell>
        </row>
        <row r="309">
          <cell r="C309">
            <v>2991667</v>
          </cell>
          <cell r="D309" t="str">
            <v>Sudjita</v>
          </cell>
          <cell r="E309" t="str">
            <v>Ramp</v>
          </cell>
          <cell r="F309" t="str">
            <v>SIANG</v>
          </cell>
          <cell r="G309">
            <v>302</v>
          </cell>
          <cell r="H309">
            <v>0</v>
          </cell>
          <cell r="I309" t="str">
            <v>Dewi Ratna A</v>
          </cell>
          <cell r="J309" t="str">
            <v>Dinar Permata</v>
          </cell>
          <cell r="K309">
            <v>22</v>
          </cell>
          <cell r="L309">
            <v>0</v>
          </cell>
          <cell r="N309">
            <v>0</v>
          </cell>
          <cell r="P309">
            <v>0</v>
          </cell>
          <cell r="Q309">
            <v>2</v>
          </cell>
        </row>
        <row r="310">
          <cell r="C310">
            <v>2991480</v>
          </cell>
          <cell r="D310" t="str">
            <v>Daddy Setiaddy</v>
          </cell>
          <cell r="E310" t="str">
            <v>Depco/Flops</v>
          </cell>
          <cell r="F310" t="str">
            <v>SIANG</v>
          </cell>
          <cell r="G310">
            <v>303</v>
          </cell>
          <cell r="H310">
            <v>0</v>
          </cell>
          <cell r="I310" t="str">
            <v>Yani Purwani</v>
          </cell>
          <cell r="J310" t="str">
            <v>Thoriq Naufal R</v>
          </cell>
          <cell r="K310">
            <v>14</v>
          </cell>
          <cell r="L310" t="str">
            <v>Bhariq Naufil R</v>
          </cell>
          <cell r="M310">
            <v>9</v>
          </cell>
          <cell r="N310">
            <v>0</v>
          </cell>
          <cell r="P310">
            <v>0</v>
          </cell>
          <cell r="Q310">
            <v>3</v>
          </cell>
        </row>
        <row r="311">
          <cell r="C311">
            <v>9513014</v>
          </cell>
          <cell r="D311" t="str">
            <v>Ahmad Al Hafiddin</v>
          </cell>
          <cell r="E311" t="str">
            <v>Ramp</v>
          </cell>
          <cell r="F311" t="str">
            <v>SIANG</v>
          </cell>
          <cell r="G311">
            <v>304</v>
          </cell>
          <cell r="H311">
            <v>0</v>
          </cell>
          <cell r="I311">
            <v>0</v>
          </cell>
          <cell r="J311">
            <v>0</v>
          </cell>
          <cell r="L311">
            <v>0</v>
          </cell>
          <cell r="N311">
            <v>0</v>
          </cell>
          <cell r="P311">
            <v>0</v>
          </cell>
          <cell r="Q311">
            <v>0</v>
          </cell>
        </row>
        <row r="312">
          <cell r="C312">
            <v>2991275</v>
          </cell>
          <cell r="D312" t="str">
            <v>Moh. Maftuh</v>
          </cell>
          <cell r="E312" t="str">
            <v>Ramp</v>
          </cell>
          <cell r="F312" t="str">
            <v>SIANG</v>
          </cell>
          <cell r="G312">
            <v>305</v>
          </cell>
          <cell r="H312">
            <v>0</v>
          </cell>
          <cell r="I312" t="str">
            <v>Siti Solekha</v>
          </cell>
          <cell r="J312" t="str">
            <v>Rifa Putri A</v>
          </cell>
          <cell r="L312" t="str">
            <v>Lintang Dwi Cahyani</v>
          </cell>
          <cell r="N312">
            <v>0</v>
          </cell>
          <cell r="P312">
            <v>0</v>
          </cell>
          <cell r="Q312">
            <v>3</v>
          </cell>
        </row>
        <row r="313">
          <cell r="C313">
            <v>3122155</v>
          </cell>
          <cell r="D313" t="str">
            <v>Jeje Jaenudin</v>
          </cell>
          <cell r="E313" t="str">
            <v xml:space="preserve">Load Master </v>
          </cell>
          <cell r="F313" t="str">
            <v>SIANG</v>
          </cell>
          <cell r="G313">
            <v>306</v>
          </cell>
          <cell r="H313">
            <v>0</v>
          </cell>
          <cell r="I313" t="str">
            <v>Omah Sri Hartati</v>
          </cell>
          <cell r="J313" t="str">
            <v>Lulu ZN</v>
          </cell>
          <cell r="K313">
            <v>8</v>
          </cell>
          <cell r="L313">
            <v>0</v>
          </cell>
          <cell r="N313">
            <v>0</v>
          </cell>
          <cell r="P313">
            <v>0</v>
          </cell>
          <cell r="Q313">
            <v>2</v>
          </cell>
        </row>
        <row r="314">
          <cell r="C314">
            <v>2980247</v>
          </cell>
          <cell r="D314" t="str">
            <v>Bambang Setiawan</v>
          </cell>
          <cell r="E314" t="str">
            <v>Operation</v>
          </cell>
          <cell r="F314" t="str">
            <v>MALAM</v>
          </cell>
          <cell r="G314">
            <v>307</v>
          </cell>
          <cell r="H314">
            <v>1</v>
          </cell>
          <cell r="I314" t="str">
            <v>Budi Setiawati</v>
          </cell>
          <cell r="J314" t="str">
            <v>Eka Fimun</v>
          </cell>
          <cell r="K314">
            <v>23</v>
          </cell>
          <cell r="L314" t="str">
            <v>Dimas L</v>
          </cell>
          <cell r="M314">
            <v>14</v>
          </cell>
          <cell r="N314" t="str">
            <v>Ferry Firdaus</v>
          </cell>
          <cell r="O314">
            <v>5</v>
          </cell>
          <cell r="P314">
            <v>0</v>
          </cell>
          <cell r="Q314">
            <v>5</v>
          </cell>
        </row>
        <row r="315">
          <cell r="C315">
            <v>124036</v>
          </cell>
          <cell r="D315" t="str">
            <v>David Kadafi</v>
          </cell>
          <cell r="E315" t="str">
            <v>Operation</v>
          </cell>
          <cell r="F315" t="str">
            <v>OFF</v>
          </cell>
          <cell r="G315">
            <v>308</v>
          </cell>
          <cell r="H315">
            <v>1</v>
          </cell>
          <cell r="I315" t="str">
            <v>Indri Asmi</v>
          </cell>
          <cell r="J315">
            <v>0</v>
          </cell>
          <cell r="L315">
            <v>0</v>
          </cell>
          <cell r="N315">
            <v>0</v>
          </cell>
          <cell r="P315">
            <v>0</v>
          </cell>
          <cell r="Q315">
            <v>2</v>
          </cell>
        </row>
        <row r="316">
          <cell r="C316">
            <v>2991612</v>
          </cell>
          <cell r="D316" t="str">
            <v>Yuhri</v>
          </cell>
          <cell r="E316" t="str">
            <v>Operation</v>
          </cell>
          <cell r="F316" t="str">
            <v>SIANG</v>
          </cell>
          <cell r="G316">
            <v>309</v>
          </cell>
          <cell r="H316">
            <v>0</v>
          </cell>
          <cell r="I316" t="str">
            <v>Yati</v>
          </cell>
          <cell r="J316" t="str">
            <v>Yenni N</v>
          </cell>
          <cell r="K316">
            <v>20</v>
          </cell>
          <cell r="L316" t="str">
            <v>Imam Abrori</v>
          </cell>
          <cell r="M316">
            <v>15</v>
          </cell>
          <cell r="N316" t="str">
            <v>Bimarudin Algozzali</v>
          </cell>
          <cell r="O316">
            <v>10</v>
          </cell>
          <cell r="P316">
            <v>0</v>
          </cell>
          <cell r="Q316">
            <v>4</v>
          </cell>
        </row>
        <row r="317">
          <cell r="C317">
            <v>9513161</v>
          </cell>
          <cell r="D317" t="str">
            <v>Denis Arya</v>
          </cell>
          <cell r="E317" t="str">
            <v>Garbarata</v>
          </cell>
          <cell r="F317" t="str">
            <v>MALAM</v>
          </cell>
          <cell r="G317">
            <v>310</v>
          </cell>
          <cell r="H317">
            <v>1</v>
          </cell>
          <cell r="I317">
            <v>0</v>
          </cell>
          <cell r="J317">
            <v>0</v>
          </cell>
          <cell r="L317">
            <v>0</v>
          </cell>
          <cell r="N317">
            <v>0</v>
          </cell>
          <cell r="P317">
            <v>0</v>
          </cell>
          <cell r="Q317">
            <v>1</v>
          </cell>
        </row>
        <row r="318">
          <cell r="C318">
            <v>9513167</v>
          </cell>
          <cell r="D318" t="str">
            <v>Rubiansyah</v>
          </cell>
          <cell r="E318" t="str">
            <v>Garbarata</v>
          </cell>
          <cell r="F318" t="str">
            <v>OFF</v>
          </cell>
          <cell r="G318">
            <v>311</v>
          </cell>
          <cell r="H318">
            <v>1</v>
          </cell>
          <cell r="I318">
            <v>0</v>
          </cell>
          <cell r="J318">
            <v>0</v>
          </cell>
          <cell r="L318">
            <v>0</v>
          </cell>
          <cell r="N318">
            <v>0</v>
          </cell>
          <cell r="P318">
            <v>0</v>
          </cell>
          <cell r="Q318">
            <v>1</v>
          </cell>
        </row>
        <row r="319">
          <cell r="C319">
            <v>9513147</v>
          </cell>
          <cell r="D319" t="str">
            <v>Heka Sulistiyana</v>
          </cell>
          <cell r="E319" t="str">
            <v>Garbarata</v>
          </cell>
          <cell r="F319" t="str">
            <v>OFF</v>
          </cell>
          <cell r="G319">
            <v>312</v>
          </cell>
          <cell r="H319">
            <v>1</v>
          </cell>
          <cell r="I319">
            <v>0</v>
          </cell>
          <cell r="J319">
            <v>0</v>
          </cell>
          <cell r="L319">
            <v>0</v>
          </cell>
          <cell r="N319">
            <v>0</v>
          </cell>
          <cell r="P319">
            <v>0</v>
          </cell>
          <cell r="Q319">
            <v>1</v>
          </cell>
        </row>
        <row r="320">
          <cell r="C320">
            <v>9513148</v>
          </cell>
          <cell r="D320" t="str">
            <v>Ikka Mariana</v>
          </cell>
          <cell r="E320" t="str">
            <v>Garbarata</v>
          </cell>
          <cell r="F320" t="str">
            <v>OFF</v>
          </cell>
          <cell r="G320">
            <v>313</v>
          </cell>
          <cell r="H320">
            <v>1</v>
          </cell>
          <cell r="I320">
            <v>0</v>
          </cell>
          <cell r="J320">
            <v>0</v>
          </cell>
          <cell r="L320">
            <v>0</v>
          </cell>
          <cell r="N320">
            <v>0</v>
          </cell>
          <cell r="P320">
            <v>0</v>
          </cell>
          <cell r="Q320">
            <v>1</v>
          </cell>
        </row>
        <row r="321">
          <cell r="C321">
            <v>9513165</v>
          </cell>
          <cell r="D321" t="str">
            <v>Moh Sofyan Arif</v>
          </cell>
          <cell r="E321" t="str">
            <v>Garbarata</v>
          </cell>
          <cell r="F321" t="str">
            <v>MALAM</v>
          </cell>
          <cell r="G321">
            <v>314</v>
          </cell>
          <cell r="H321">
            <v>1</v>
          </cell>
          <cell r="I321">
            <v>0</v>
          </cell>
          <cell r="J321">
            <v>0</v>
          </cell>
          <cell r="L321">
            <v>0</v>
          </cell>
          <cell r="N321">
            <v>0</v>
          </cell>
          <cell r="P321">
            <v>0</v>
          </cell>
          <cell r="Q321">
            <v>1</v>
          </cell>
        </row>
        <row r="322">
          <cell r="C322">
            <v>9513151</v>
          </cell>
          <cell r="D322" t="str">
            <v>Marnita Eka</v>
          </cell>
          <cell r="E322" t="str">
            <v>Garbarata</v>
          </cell>
          <cell r="F322" t="str">
            <v>OFF</v>
          </cell>
          <cell r="G322">
            <v>315</v>
          </cell>
          <cell r="H322">
            <v>1</v>
          </cell>
          <cell r="I322">
            <v>0</v>
          </cell>
          <cell r="J322">
            <v>0</v>
          </cell>
          <cell r="L322">
            <v>0</v>
          </cell>
          <cell r="N322">
            <v>0</v>
          </cell>
          <cell r="P322">
            <v>0</v>
          </cell>
          <cell r="Q322">
            <v>1</v>
          </cell>
        </row>
        <row r="323">
          <cell r="C323">
            <v>5080206</v>
          </cell>
          <cell r="D323" t="str">
            <v>Salman S</v>
          </cell>
          <cell r="E323" t="str">
            <v>AVSEC</v>
          </cell>
          <cell r="F323" t="str">
            <v>OFF</v>
          </cell>
          <cell r="G323">
            <v>316</v>
          </cell>
          <cell r="H323">
            <v>1</v>
          </cell>
          <cell r="I323" t="str">
            <v>Vilan Sari</v>
          </cell>
          <cell r="J323" t="str">
            <v>Raisha Nabilia</v>
          </cell>
          <cell r="K323">
            <v>1</v>
          </cell>
          <cell r="L323">
            <v>0</v>
          </cell>
          <cell r="N323">
            <v>0</v>
          </cell>
          <cell r="P323">
            <v>0</v>
          </cell>
          <cell r="Q323">
            <v>3</v>
          </cell>
        </row>
        <row r="324">
          <cell r="C324">
            <v>5110664</v>
          </cell>
          <cell r="D324" t="str">
            <v>Budi Alamsyah</v>
          </cell>
          <cell r="E324" t="str">
            <v>AVSEC</v>
          </cell>
          <cell r="F324" t="str">
            <v>OFF</v>
          </cell>
          <cell r="G324">
            <v>317</v>
          </cell>
          <cell r="H324">
            <v>1</v>
          </cell>
          <cell r="I324" t="str">
            <v>Suhemi</v>
          </cell>
          <cell r="J324" t="str">
            <v>Ganiyul Hamid</v>
          </cell>
          <cell r="K324">
            <v>5</v>
          </cell>
          <cell r="L324">
            <v>0</v>
          </cell>
          <cell r="N324">
            <v>0</v>
          </cell>
          <cell r="P324">
            <v>0</v>
          </cell>
          <cell r="Q324">
            <v>3</v>
          </cell>
        </row>
        <row r="325">
          <cell r="C325">
            <v>5020200</v>
          </cell>
          <cell r="D325" t="str">
            <v>Soim Opianto</v>
          </cell>
          <cell r="E325" t="str">
            <v>AVSEC</v>
          </cell>
          <cell r="F325" t="str">
            <v>OFF</v>
          </cell>
          <cell r="G325">
            <v>318</v>
          </cell>
          <cell r="H325">
            <v>1</v>
          </cell>
          <cell r="I325" t="str">
            <v>Kokom Kamariyah</v>
          </cell>
          <cell r="J325" t="str">
            <v>M. Fikri H</v>
          </cell>
          <cell r="K325">
            <v>10</v>
          </cell>
          <cell r="L325">
            <v>0</v>
          </cell>
          <cell r="N325">
            <v>0</v>
          </cell>
          <cell r="P325">
            <v>0</v>
          </cell>
          <cell r="Q325">
            <v>3</v>
          </cell>
        </row>
        <row r="326">
          <cell r="C326">
            <v>9020195</v>
          </cell>
          <cell r="D326" t="str">
            <v>Iskandar Saleh</v>
          </cell>
          <cell r="E326" t="str">
            <v>AVSEC</v>
          </cell>
          <cell r="F326" t="str">
            <v>OFF</v>
          </cell>
          <cell r="G326">
            <v>319</v>
          </cell>
          <cell r="H326">
            <v>1</v>
          </cell>
          <cell r="I326" t="str">
            <v>Silvi D</v>
          </cell>
          <cell r="J326" t="str">
            <v>Vika k</v>
          </cell>
          <cell r="K326">
            <v>14</v>
          </cell>
          <cell r="L326" t="str">
            <v>Vira Fitriani</v>
          </cell>
          <cell r="M326">
            <v>10</v>
          </cell>
          <cell r="N326" t="str">
            <v>Virda N</v>
          </cell>
          <cell r="O326">
            <v>3</v>
          </cell>
          <cell r="P326">
            <v>0</v>
          </cell>
          <cell r="Q326">
            <v>5</v>
          </cell>
        </row>
        <row r="327">
          <cell r="C327">
            <v>5100542</v>
          </cell>
          <cell r="D327" t="str">
            <v>Abrohim</v>
          </cell>
          <cell r="E327" t="str">
            <v>AVSEC</v>
          </cell>
          <cell r="F327" t="str">
            <v>OFF</v>
          </cell>
          <cell r="G327">
            <v>320</v>
          </cell>
          <cell r="H327">
            <v>1</v>
          </cell>
          <cell r="I327" t="str">
            <v>Rosdianah</v>
          </cell>
          <cell r="J327" t="str">
            <v>M. Fakri Husein</v>
          </cell>
          <cell r="K327">
            <v>13</v>
          </cell>
          <cell r="L327" t="str">
            <v>Keysya Kamila</v>
          </cell>
          <cell r="M327">
            <v>6</v>
          </cell>
          <cell r="N327">
            <v>0</v>
          </cell>
          <cell r="P327">
            <v>0</v>
          </cell>
          <cell r="Q327">
            <v>4</v>
          </cell>
        </row>
        <row r="328">
          <cell r="C328">
            <v>9110706</v>
          </cell>
          <cell r="D328" t="str">
            <v>Fauzi</v>
          </cell>
          <cell r="E328" t="str">
            <v>AVSEC</v>
          </cell>
          <cell r="F328" t="str">
            <v>OFF</v>
          </cell>
          <cell r="G328">
            <v>321</v>
          </cell>
          <cell r="H328">
            <v>1</v>
          </cell>
          <cell r="I328" t="str">
            <v>Xosi Eka Priyani</v>
          </cell>
          <cell r="J328" t="str">
            <v>Quin Naya Casabella</v>
          </cell>
          <cell r="K328">
            <v>2</v>
          </cell>
          <cell r="L328">
            <v>0</v>
          </cell>
          <cell r="N328">
            <v>0</v>
          </cell>
          <cell r="P328">
            <v>0</v>
          </cell>
          <cell r="Q328">
            <v>3</v>
          </cell>
        </row>
        <row r="329">
          <cell r="C329">
            <v>5110622</v>
          </cell>
          <cell r="D329" t="str">
            <v>Hartono</v>
          </cell>
          <cell r="E329" t="str">
            <v>AVSEC</v>
          </cell>
          <cell r="F329" t="str">
            <v>OFF</v>
          </cell>
          <cell r="G329">
            <v>322</v>
          </cell>
          <cell r="H329">
            <v>1</v>
          </cell>
          <cell r="I329" t="str">
            <v>Sri Lestari</v>
          </cell>
          <cell r="J329" t="str">
            <v>M. Ardiansyah</v>
          </cell>
          <cell r="K329">
            <v>3</v>
          </cell>
          <cell r="L329">
            <v>0</v>
          </cell>
          <cell r="N329">
            <v>0</v>
          </cell>
          <cell r="P329">
            <v>0</v>
          </cell>
          <cell r="Q329">
            <v>3</v>
          </cell>
        </row>
        <row r="330">
          <cell r="C330">
            <v>5070296</v>
          </cell>
          <cell r="D330" t="str">
            <v>Mahrup</v>
          </cell>
          <cell r="E330" t="str">
            <v>AVSEC</v>
          </cell>
          <cell r="F330" t="str">
            <v>OFF</v>
          </cell>
          <cell r="G330">
            <v>323</v>
          </cell>
          <cell r="H330">
            <v>1</v>
          </cell>
          <cell r="I330" t="str">
            <v>Nuryenih</v>
          </cell>
          <cell r="J330" t="str">
            <v>Dinda Agustini</v>
          </cell>
          <cell r="K330">
            <v>13</v>
          </cell>
          <cell r="L330" t="str">
            <v>Chesya Rahma Aliya</v>
          </cell>
          <cell r="M330">
            <v>7</v>
          </cell>
          <cell r="N330">
            <v>0</v>
          </cell>
          <cell r="P330">
            <v>0</v>
          </cell>
          <cell r="Q330">
            <v>4</v>
          </cell>
        </row>
        <row r="331">
          <cell r="C331">
            <v>5110646</v>
          </cell>
          <cell r="D331" t="str">
            <v>Miptahus Sururi</v>
          </cell>
          <cell r="E331" t="str">
            <v>AVSEC</v>
          </cell>
          <cell r="F331" t="str">
            <v>OFF</v>
          </cell>
          <cell r="G331">
            <v>324</v>
          </cell>
          <cell r="H331">
            <v>1</v>
          </cell>
          <cell r="I331" t="str">
            <v xml:space="preserve">Yuli </v>
          </cell>
          <cell r="J331" t="str">
            <v>Rafan Ilhan sururi</v>
          </cell>
          <cell r="K331">
            <v>3</v>
          </cell>
          <cell r="L331">
            <v>0</v>
          </cell>
          <cell r="N331">
            <v>0</v>
          </cell>
          <cell r="P331">
            <v>0</v>
          </cell>
          <cell r="Q331">
            <v>3</v>
          </cell>
        </row>
        <row r="332">
          <cell r="C332">
            <v>5070290</v>
          </cell>
          <cell r="D332" t="str">
            <v>Jamaludin</v>
          </cell>
          <cell r="E332" t="str">
            <v>AVSEC</v>
          </cell>
          <cell r="F332" t="str">
            <v>OFF</v>
          </cell>
          <cell r="G332">
            <v>325</v>
          </cell>
          <cell r="H332">
            <v>1</v>
          </cell>
          <cell r="I332" t="str">
            <v>Rina Risamti</v>
          </cell>
          <cell r="J332" t="str">
            <v>Fiqih Al Furqon</v>
          </cell>
          <cell r="K332">
            <v>5</v>
          </cell>
          <cell r="L332" t="str">
            <v>Fahmi Al Bayhaqi</v>
          </cell>
          <cell r="M332">
            <v>2</v>
          </cell>
          <cell r="N332">
            <v>0</v>
          </cell>
          <cell r="P332">
            <v>0</v>
          </cell>
          <cell r="Q332">
            <v>4</v>
          </cell>
        </row>
        <row r="333">
          <cell r="C333">
            <v>9120728</v>
          </cell>
          <cell r="D333" t="str">
            <v>Pitriyana</v>
          </cell>
          <cell r="E333" t="str">
            <v>AVSEC</v>
          </cell>
          <cell r="F333" t="str">
            <v>OFF</v>
          </cell>
          <cell r="G333">
            <v>326</v>
          </cell>
          <cell r="H333">
            <v>1</v>
          </cell>
          <cell r="I333" t="str">
            <v>Nurhayati</v>
          </cell>
          <cell r="J333" t="str">
            <v>Adinda Kanya Dewi</v>
          </cell>
          <cell r="K333">
            <v>5</v>
          </cell>
          <cell r="L333">
            <v>0</v>
          </cell>
          <cell r="N333">
            <v>0</v>
          </cell>
          <cell r="P333">
            <v>0</v>
          </cell>
          <cell r="Q333">
            <v>3</v>
          </cell>
        </row>
        <row r="334">
          <cell r="C334">
            <v>5010122</v>
          </cell>
          <cell r="D334" t="str">
            <v>Andi Sucipto</v>
          </cell>
          <cell r="E334" t="str">
            <v>AVSEC</v>
          </cell>
          <cell r="F334" t="str">
            <v>OFF</v>
          </cell>
          <cell r="G334">
            <v>327</v>
          </cell>
          <cell r="H334">
            <v>1</v>
          </cell>
          <cell r="I334" t="str">
            <v>Rosmiyati</v>
          </cell>
          <cell r="J334" t="str">
            <v>Aditya Saputra</v>
          </cell>
          <cell r="K334">
            <v>7</v>
          </cell>
          <cell r="L334" t="str">
            <v>Baddarudin</v>
          </cell>
          <cell r="M334">
            <v>3</v>
          </cell>
          <cell r="N334">
            <v>0</v>
          </cell>
          <cell r="P334">
            <v>0</v>
          </cell>
          <cell r="Q334">
            <v>4</v>
          </cell>
        </row>
        <row r="335">
          <cell r="C335">
            <v>5090496</v>
          </cell>
          <cell r="D335" t="str">
            <v>Jainul Arif</v>
          </cell>
          <cell r="E335" t="str">
            <v>AVSEC</v>
          </cell>
          <cell r="F335" t="str">
            <v>OFF</v>
          </cell>
          <cell r="G335">
            <v>328</v>
          </cell>
          <cell r="H335">
            <v>1</v>
          </cell>
          <cell r="I335" t="str">
            <v>Kusminah</v>
          </cell>
          <cell r="J335" t="str">
            <v>Zahra Nur Syaputri</v>
          </cell>
          <cell r="K335">
            <v>7</v>
          </cell>
          <cell r="L335" t="str">
            <v>Aditya Fadhil Abyan</v>
          </cell>
          <cell r="M335">
            <v>2</v>
          </cell>
          <cell r="N335">
            <v>0</v>
          </cell>
          <cell r="P335">
            <v>0</v>
          </cell>
          <cell r="Q335">
            <v>4</v>
          </cell>
        </row>
        <row r="336">
          <cell r="C336">
            <v>5120781</v>
          </cell>
          <cell r="D336" t="str">
            <v>Habibi</v>
          </cell>
          <cell r="E336" t="str">
            <v>AVSEC</v>
          </cell>
          <cell r="F336" t="str">
            <v>OFF</v>
          </cell>
          <cell r="G336">
            <v>329</v>
          </cell>
          <cell r="H336">
            <v>1</v>
          </cell>
          <cell r="I336" t="str">
            <v>Sopiyanah</v>
          </cell>
          <cell r="J336">
            <v>0</v>
          </cell>
          <cell r="L336">
            <v>0</v>
          </cell>
          <cell r="N336">
            <v>0</v>
          </cell>
          <cell r="P336">
            <v>0</v>
          </cell>
          <cell r="Q336">
            <v>2</v>
          </cell>
        </row>
        <row r="337">
          <cell r="C337">
            <v>5110666</v>
          </cell>
          <cell r="D337" t="str">
            <v>Achmad Lufansyah</v>
          </cell>
          <cell r="E337" t="str">
            <v>AVSEC</v>
          </cell>
          <cell r="F337" t="str">
            <v>OFF</v>
          </cell>
          <cell r="G337">
            <v>330</v>
          </cell>
          <cell r="H337">
            <v>1</v>
          </cell>
          <cell r="I337">
            <v>0</v>
          </cell>
          <cell r="J337">
            <v>0</v>
          </cell>
          <cell r="L337">
            <v>0</v>
          </cell>
          <cell r="N337">
            <v>0</v>
          </cell>
          <cell r="P337">
            <v>0</v>
          </cell>
          <cell r="Q337">
            <v>1</v>
          </cell>
        </row>
        <row r="338">
          <cell r="C338">
            <v>5000050</v>
          </cell>
          <cell r="D338" t="str">
            <v>Rahmad Hidayat Lubis</v>
          </cell>
          <cell r="E338" t="str">
            <v>AVSEC</v>
          </cell>
          <cell r="F338" t="str">
            <v>OFF</v>
          </cell>
          <cell r="G338">
            <v>331</v>
          </cell>
          <cell r="H338">
            <v>1</v>
          </cell>
          <cell r="I338" t="str">
            <v>Asyiah</v>
          </cell>
          <cell r="J338" t="str">
            <v>Enda Gagah Raisya</v>
          </cell>
          <cell r="K338">
            <v>8</v>
          </cell>
          <cell r="L338" t="str">
            <v>Sutan Arya Alfarizki</v>
          </cell>
          <cell r="M338">
            <v>2</v>
          </cell>
          <cell r="N338">
            <v>0</v>
          </cell>
          <cell r="P338">
            <v>0</v>
          </cell>
          <cell r="Q338">
            <v>4</v>
          </cell>
        </row>
        <row r="339">
          <cell r="C339">
            <v>5100593</v>
          </cell>
          <cell r="D339" t="str">
            <v>Tonny Hermawan</v>
          </cell>
          <cell r="E339" t="str">
            <v>AVSEC</v>
          </cell>
          <cell r="F339" t="str">
            <v>OFF</v>
          </cell>
          <cell r="G339">
            <v>332</v>
          </cell>
          <cell r="H339">
            <v>1</v>
          </cell>
          <cell r="I339" t="str">
            <v>Sri Mulyani</v>
          </cell>
          <cell r="J339" t="str">
            <v>Natasya Amelia Maharani</v>
          </cell>
          <cell r="K339">
            <v>12</v>
          </cell>
          <cell r="L339">
            <v>0</v>
          </cell>
          <cell r="N339">
            <v>0</v>
          </cell>
          <cell r="P339">
            <v>0</v>
          </cell>
          <cell r="Q339">
            <v>3</v>
          </cell>
        </row>
        <row r="340">
          <cell r="C340">
            <v>5070427</v>
          </cell>
          <cell r="D340" t="str">
            <v>Nefrizon</v>
          </cell>
          <cell r="E340" t="str">
            <v>AVSEC</v>
          </cell>
          <cell r="F340" t="str">
            <v>OFF</v>
          </cell>
          <cell r="G340">
            <v>333</v>
          </cell>
          <cell r="H340">
            <v>1</v>
          </cell>
          <cell r="I340">
            <v>0</v>
          </cell>
          <cell r="J340">
            <v>0</v>
          </cell>
          <cell r="L340">
            <v>0</v>
          </cell>
          <cell r="N340">
            <v>0</v>
          </cell>
          <cell r="P340">
            <v>0</v>
          </cell>
          <cell r="Q340">
            <v>1</v>
          </cell>
        </row>
        <row r="341">
          <cell r="C341">
            <v>5010150</v>
          </cell>
          <cell r="D341" t="str">
            <v>Nur Candra K</v>
          </cell>
          <cell r="E341" t="str">
            <v>AVSEC</v>
          </cell>
          <cell r="F341" t="str">
            <v>OFF</v>
          </cell>
          <cell r="G341">
            <v>334</v>
          </cell>
          <cell r="H341">
            <v>1</v>
          </cell>
          <cell r="I341" t="str">
            <v>Winda Juliati</v>
          </cell>
          <cell r="J341" t="str">
            <v>Nafisah Az-zahra</v>
          </cell>
          <cell r="K341">
            <v>10</v>
          </cell>
          <cell r="L341">
            <v>0</v>
          </cell>
          <cell r="N341">
            <v>0</v>
          </cell>
          <cell r="P341">
            <v>0</v>
          </cell>
          <cell r="Q341">
            <v>3</v>
          </cell>
        </row>
        <row r="342">
          <cell r="C342">
            <v>9070342</v>
          </cell>
          <cell r="D342" t="str">
            <v>Asep Priyadi</v>
          </cell>
          <cell r="E342" t="str">
            <v>AVSEC</v>
          </cell>
          <cell r="F342" t="str">
            <v>OFF</v>
          </cell>
          <cell r="G342">
            <v>335</v>
          </cell>
          <cell r="H342">
            <v>1</v>
          </cell>
          <cell r="I342" t="str">
            <v>Lili Silvia Ningsih</v>
          </cell>
          <cell r="J342">
            <v>0</v>
          </cell>
          <cell r="L342">
            <v>0</v>
          </cell>
          <cell r="N342">
            <v>0</v>
          </cell>
          <cell r="P342">
            <v>0</v>
          </cell>
          <cell r="Q342">
            <v>2</v>
          </cell>
        </row>
        <row r="343">
          <cell r="C343">
            <v>5010144</v>
          </cell>
          <cell r="D343" t="str">
            <v>Juliyanto</v>
          </cell>
          <cell r="E343" t="str">
            <v>AVSEC</v>
          </cell>
          <cell r="F343" t="str">
            <v>OFF</v>
          </cell>
          <cell r="G343">
            <v>336</v>
          </cell>
          <cell r="H343">
            <v>1</v>
          </cell>
          <cell r="I343" t="str">
            <v>Mujilah</v>
          </cell>
          <cell r="J343" t="str">
            <v>M. Alwiyasih</v>
          </cell>
          <cell r="K343">
            <v>13</v>
          </cell>
          <cell r="L343" t="str">
            <v>Nasrul Mu'arif</v>
          </cell>
          <cell r="M343">
            <v>6</v>
          </cell>
          <cell r="N343" t="str">
            <v>Lusi Patu R</v>
          </cell>
          <cell r="O343">
            <v>6</v>
          </cell>
          <cell r="P343">
            <v>0</v>
          </cell>
          <cell r="Q343">
            <v>5</v>
          </cell>
        </row>
        <row r="344">
          <cell r="C344">
            <v>5000482</v>
          </cell>
          <cell r="D344" t="str">
            <v>Aji Septiadi</v>
          </cell>
          <cell r="E344" t="str">
            <v>AVSEC</v>
          </cell>
          <cell r="F344" t="str">
            <v>OFF</v>
          </cell>
          <cell r="G344">
            <v>337</v>
          </cell>
          <cell r="H344">
            <v>1</v>
          </cell>
          <cell r="I344" t="str">
            <v>Antik R</v>
          </cell>
          <cell r="J344" t="str">
            <v>Adzkia Arinda</v>
          </cell>
          <cell r="K344">
            <v>2</v>
          </cell>
          <cell r="L344">
            <v>0</v>
          </cell>
          <cell r="N344">
            <v>0</v>
          </cell>
          <cell r="P344">
            <v>0</v>
          </cell>
          <cell r="Q344">
            <v>3</v>
          </cell>
        </row>
        <row r="345">
          <cell r="C345">
            <v>5070303</v>
          </cell>
          <cell r="D345" t="str">
            <v>Piang Anggara</v>
          </cell>
          <cell r="E345" t="str">
            <v>AVSEC</v>
          </cell>
          <cell r="F345" t="str">
            <v>OFF</v>
          </cell>
          <cell r="G345">
            <v>338</v>
          </cell>
          <cell r="H345">
            <v>1</v>
          </cell>
          <cell r="I345" t="str">
            <v>Iis Masitoh</v>
          </cell>
          <cell r="J345" t="str">
            <v>Abdurrahman Al. Farizi</v>
          </cell>
          <cell r="K345">
            <v>6</v>
          </cell>
          <cell r="L345" t="str">
            <v>M. Ilham Kairi</v>
          </cell>
          <cell r="M345">
            <v>2</v>
          </cell>
          <cell r="N345">
            <v>0</v>
          </cell>
          <cell r="P345">
            <v>0</v>
          </cell>
          <cell r="Q345">
            <v>4</v>
          </cell>
        </row>
        <row r="346">
          <cell r="C346">
            <v>9120733</v>
          </cell>
          <cell r="D346" t="str">
            <v>Kusnadi</v>
          </cell>
          <cell r="E346" t="str">
            <v>AVSEC</v>
          </cell>
          <cell r="F346" t="str">
            <v>OFF</v>
          </cell>
          <cell r="G346">
            <v>339</v>
          </cell>
          <cell r="H346">
            <v>1</v>
          </cell>
          <cell r="I346" t="str">
            <v>Lisa</v>
          </cell>
          <cell r="J346">
            <v>0</v>
          </cell>
          <cell r="L346">
            <v>0</v>
          </cell>
          <cell r="N346">
            <v>0</v>
          </cell>
          <cell r="P346">
            <v>0</v>
          </cell>
          <cell r="Q346">
            <v>2</v>
          </cell>
        </row>
        <row r="347">
          <cell r="C347">
            <v>5110647</v>
          </cell>
          <cell r="D347" t="str">
            <v>Amat</v>
          </cell>
          <cell r="E347" t="str">
            <v>AVSEC</v>
          </cell>
          <cell r="F347" t="str">
            <v>OFF</v>
          </cell>
          <cell r="G347">
            <v>340</v>
          </cell>
          <cell r="H347">
            <v>1</v>
          </cell>
          <cell r="I347" t="str">
            <v>Supiaroh</v>
          </cell>
          <cell r="J347" t="str">
            <v>Usef Asqy</v>
          </cell>
          <cell r="K347">
            <v>3</v>
          </cell>
          <cell r="L347">
            <v>0</v>
          </cell>
          <cell r="N347">
            <v>0</v>
          </cell>
          <cell r="P347">
            <v>0</v>
          </cell>
          <cell r="Q347">
            <v>3</v>
          </cell>
        </row>
        <row r="348">
          <cell r="C348">
            <v>5110608</v>
          </cell>
          <cell r="D348" t="str">
            <v>Yogi Bakti N</v>
          </cell>
          <cell r="E348" t="str">
            <v>AVSEC</v>
          </cell>
          <cell r="F348" t="str">
            <v>OFF</v>
          </cell>
          <cell r="G348">
            <v>341</v>
          </cell>
          <cell r="H348">
            <v>1</v>
          </cell>
          <cell r="I348" t="str">
            <v xml:space="preserve">Rustiati Endang Pratiwi </v>
          </cell>
          <cell r="J348" t="str">
            <v>Regi Nur Al Fathir</v>
          </cell>
          <cell r="K348">
            <v>4</v>
          </cell>
          <cell r="L348">
            <v>0</v>
          </cell>
          <cell r="N348">
            <v>0</v>
          </cell>
          <cell r="P348">
            <v>0</v>
          </cell>
          <cell r="Q348">
            <v>3</v>
          </cell>
        </row>
        <row r="349">
          <cell r="C349">
            <v>9120751</v>
          </cell>
          <cell r="D349" t="str">
            <v>Krisna DP</v>
          </cell>
          <cell r="E349" t="str">
            <v>AVSEC</v>
          </cell>
          <cell r="F349" t="str">
            <v>OFF</v>
          </cell>
          <cell r="G349">
            <v>342</v>
          </cell>
          <cell r="H349">
            <v>1</v>
          </cell>
          <cell r="I349">
            <v>0</v>
          </cell>
          <cell r="J349">
            <v>0</v>
          </cell>
          <cell r="L349">
            <v>0</v>
          </cell>
          <cell r="N349">
            <v>0</v>
          </cell>
          <cell r="P349">
            <v>0</v>
          </cell>
          <cell r="Q349">
            <v>1</v>
          </cell>
        </row>
        <row r="350">
          <cell r="C350">
            <v>5070311</v>
          </cell>
          <cell r="D350" t="str">
            <v>Slamet</v>
          </cell>
          <cell r="E350" t="str">
            <v>AVSEC</v>
          </cell>
          <cell r="F350" t="str">
            <v>OFF</v>
          </cell>
          <cell r="G350">
            <v>343</v>
          </cell>
          <cell r="H350">
            <v>1</v>
          </cell>
          <cell r="I350" t="str">
            <v>Siti Salbiah</v>
          </cell>
          <cell r="J350" t="str">
            <v>Syaiful Islam</v>
          </cell>
          <cell r="K350">
            <v>19</v>
          </cell>
          <cell r="L350" t="str">
            <v>Sahira Dwisyawalia</v>
          </cell>
          <cell r="M350">
            <v>8</v>
          </cell>
          <cell r="N350">
            <v>0</v>
          </cell>
          <cell r="P350">
            <v>0</v>
          </cell>
          <cell r="Q350">
            <v>4</v>
          </cell>
        </row>
        <row r="351">
          <cell r="C351">
            <v>5120773</v>
          </cell>
          <cell r="D351" t="str">
            <v>Riezky Widyo Wicaksono</v>
          </cell>
          <cell r="E351" t="str">
            <v>AVSEC</v>
          </cell>
          <cell r="F351" t="str">
            <v>OFF</v>
          </cell>
          <cell r="G351">
            <v>344</v>
          </cell>
          <cell r="H351">
            <v>1</v>
          </cell>
          <cell r="I351">
            <v>0</v>
          </cell>
          <cell r="J351">
            <v>0</v>
          </cell>
          <cell r="L351">
            <v>0</v>
          </cell>
          <cell r="N351">
            <v>0</v>
          </cell>
          <cell r="P351">
            <v>0</v>
          </cell>
          <cell r="Q351">
            <v>1</v>
          </cell>
        </row>
        <row r="352">
          <cell r="C352">
            <v>5070364</v>
          </cell>
          <cell r="D352" t="str">
            <v>Imam Supriyo</v>
          </cell>
          <cell r="E352" t="str">
            <v>AVSEC</v>
          </cell>
          <cell r="F352" t="str">
            <v>OFF</v>
          </cell>
          <cell r="G352">
            <v>345</v>
          </cell>
          <cell r="H352">
            <v>1</v>
          </cell>
          <cell r="I352" t="str">
            <v>Supartinah</v>
          </cell>
          <cell r="J352" t="str">
            <v>Mifta Ayu Puspita Sari</v>
          </cell>
          <cell r="L352">
            <v>0</v>
          </cell>
          <cell r="N352">
            <v>0</v>
          </cell>
          <cell r="P352">
            <v>0</v>
          </cell>
          <cell r="Q352">
            <v>3</v>
          </cell>
        </row>
        <row r="353">
          <cell r="C353">
            <v>9110701</v>
          </cell>
          <cell r="D353" t="str">
            <v>Rizal Sumantri</v>
          </cell>
          <cell r="E353" t="str">
            <v>AVSEC</v>
          </cell>
          <cell r="F353" t="str">
            <v>OFF</v>
          </cell>
          <cell r="G353">
            <v>346</v>
          </cell>
          <cell r="H353">
            <v>1</v>
          </cell>
          <cell r="I353">
            <v>0</v>
          </cell>
          <cell r="J353">
            <v>0</v>
          </cell>
          <cell r="L353">
            <v>0</v>
          </cell>
          <cell r="N353">
            <v>0</v>
          </cell>
          <cell r="P353">
            <v>0</v>
          </cell>
          <cell r="Q353">
            <v>1</v>
          </cell>
        </row>
        <row r="354">
          <cell r="C354">
            <v>9080108</v>
          </cell>
          <cell r="D354" t="str">
            <v>Hendra P</v>
          </cell>
          <cell r="E354" t="str">
            <v>AVSEC</v>
          </cell>
          <cell r="F354" t="str">
            <v>OFF</v>
          </cell>
          <cell r="G354">
            <v>347</v>
          </cell>
          <cell r="H354">
            <v>1</v>
          </cell>
          <cell r="I354">
            <v>0</v>
          </cell>
          <cell r="J354">
            <v>0</v>
          </cell>
          <cell r="L354">
            <v>0</v>
          </cell>
          <cell r="N354">
            <v>0</v>
          </cell>
          <cell r="P354">
            <v>0</v>
          </cell>
          <cell r="Q354">
            <v>1</v>
          </cell>
        </row>
        <row r="355">
          <cell r="C355">
            <v>5130825</v>
          </cell>
          <cell r="D355" t="str">
            <v>Siti Nita Haerunisa</v>
          </cell>
          <cell r="E355" t="str">
            <v>AVSEC</v>
          </cell>
          <cell r="F355" t="str">
            <v>OFF</v>
          </cell>
          <cell r="G355">
            <v>348</v>
          </cell>
          <cell r="H355">
            <v>1</v>
          </cell>
          <cell r="I355">
            <v>0</v>
          </cell>
          <cell r="J355">
            <v>0</v>
          </cell>
          <cell r="L355">
            <v>0</v>
          </cell>
          <cell r="N355">
            <v>0</v>
          </cell>
          <cell r="P355">
            <v>0</v>
          </cell>
          <cell r="Q355">
            <v>1</v>
          </cell>
        </row>
        <row r="356">
          <cell r="C356">
            <v>9100565</v>
          </cell>
          <cell r="D356" t="str">
            <v>Pudali</v>
          </cell>
          <cell r="E356" t="str">
            <v>AVSEC</v>
          </cell>
          <cell r="F356" t="str">
            <v>OFF</v>
          </cell>
          <cell r="G356">
            <v>349</v>
          </cell>
          <cell r="H356">
            <v>1</v>
          </cell>
          <cell r="I356" t="str">
            <v>Amirah</v>
          </cell>
          <cell r="J356" t="str">
            <v>M. Riki</v>
          </cell>
          <cell r="K356">
            <v>12</v>
          </cell>
          <cell r="L356" t="str">
            <v>M. Dirga</v>
          </cell>
          <cell r="M356">
            <v>3</v>
          </cell>
          <cell r="N356">
            <v>0</v>
          </cell>
          <cell r="P356">
            <v>0</v>
          </cell>
          <cell r="Q356">
            <v>4</v>
          </cell>
        </row>
        <row r="357">
          <cell r="C357">
            <v>6130466</v>
          </cell>
          <cell r="D357" t="str">
            <v>Adnan Mihadi Lapuppung</v>
          </cell>
          <cell r="E357" t="str">
            <v>MQC</v>
          </cell>
          <cell r="F357" t="str">
            <v>OFF</v>
          </cell>
          <cell r="G357">
            <v>350</v>
          </cell>
          <cell r="H357">
            <v>1</v>
          </cell>
          <cell r="I357">
            <v>0</v>
          </cell>
          <cell r="J357">
            <v>0</v>
          </cell>
          <cell r="L357">
            <v>0</v>
          </cell>
          <cell r="N357">
            <v>0</v>
          </cell>
          <cell r="P357">
            <v>0</v>
          </cell>
          <cell r="Q357">
            <v>1</v>
          </cell>
        </row>
        <row r="358">
          <cell r="C358">
            <v>5130830</v>
          </cell>
          <cell r="D358" t="str">
            <v>Sulaiman</v>
          </cell>
          <cell r="E358" t="str">
            <v>AVSEC</v>
          </cell>
          <cell r="F358" t="str">
            <v>OFF</v>
          </cell>
          <cell r="G358">
            <v>351</v>
          </cell>
          <cell r="H358">
            <v>1</v>
          </cell>
          <cell r="I358" t="str">
            <v>Novia Dwi R</v>
          </cell>
          <cell r="J358" t="str">
            <v>Maulana Soviyanto</v>
          </cell>
          <cell r="L358">
            <v>0</v>
          </cell>
          <cell r="N358">
            <v>0</v>
          </cell>
          <cell r="P358">
            <v>0</v>
          </cell>
          <cell r="Q358">
            <v>3</v>
          </cell>
        </row>
        <row r="359">
          <cell r="C359">
            <v>5130852</v>
          </cell>
          <cell r="D359" t="str">
            <v>Agus Nursalim</v>
          </cell>
          <cell r="E359" t="str">
            <v>AVSEC</v>
          </cell>
          <cell r="F359" t="str">
            <v>OFF</v>
          </cell>
          <cell r="G359">
            <v>352</v>
          </cell>
          <cell r="H359">
            <v>1</v>
          </cell>
          <cell r="I359" t="str">
            <v>Sugiarti</v>
          </cell>
          <cell r="J359" t="str">
            <v>Darwanto</v>
          </cell>
          <cell r="K359">
            <v>5</v>
          </cell>
          <cell r="L359">
            <v>0</v>
          </cell>
          <cell r="N359">
            <v>0</v>
          </cell>
          <cell r="P359">
            <v>0</v>
          </cell>
          <cell r="Q359">
            <v>3</v>
          </cell>
        </row>
        <row r="360">
          <cell r="C360">
            <v>5070371</v>
          </cell>
          <cell r="D360" t="str">
            <v>Joko S</v>
          </cell>
          <cell r="E360" t="str">
            <v>AVSEC</v>
          </cell>
          <cell r="F360" t="str">
            <v>OFF</v>
          </cell>
          <cell r="G360">
            <v>353</v>
          </cell>
          <cell r="H360">
            <v>1</v>
          </cell>
          <cell r="I360" t="str">
            <v>Sri W</v>
          </cell>
          <cell r="J360" t="str">
            <v>Hanung MD</v>
          </cell>
          <cell r="K360">
            <v>6</v>
          </cell>
          <cell r="L360" t="str">
            <v xml:space="preserve">Lingga G R </v>
          </cell>
          <cell r="M360">
            <v>1</v>
          </cell>
          <cell r="N360">
            <v>0</v>
          </cell>
          <cell r="P360">
            <v>0</v>
          </cell>
          <cell r="Q360">
            <v>4</v>
          </cell>
        </row>
        <row r="361">
          <cell r="C361">
            <v>5040251</v>
          </cell>
          <cell r="D361" t="str">
            <v>Teguh</v>
          </cell>
          <cell r="E361" t="str">
            <v>AVSEC</v>
          </cell>
          <cell r="F361" t="str">
            <v>OFF</v>
          </cell>
          <cell r="G361">
            <v>354</v>
          </cell>
          <cell r="H361">
            <v>1</v>
          </cell>
          <cell r="I361" t="str">
            <v>Maryati</v>
          </cell>
          <cell r="J361" t="str">
            <v xml:space="preserve">Dodi Binta </v>
          </cell>
          <cell r="K361">
            <v>25</v>
          </cell>
          <cell r="L361" t="str">
            <v>Vivi Putri</v>
          </cell>
          <cell r="M361">
            <v>20</v>
          </cell>
          <cell r="N361" t="str">
            <v>Bagus Dewantoro</v>
          </cell>
          <cell r="O361">
            <v>11</v>
          </cell>
          <cell r="P361">
            <v>0</v>
          </cell>
          <cell r="Q361">
            <v>5</v>
          </cell>
        </row>
        <row r="362">
          <cell r="C362">
            <v>5130834</v>
          </cell>
          <cell r="D362" t="str">
            <v>Sugih Nurseha</v>
          </cell>
          <cell r="E362" t="str">
            <v>AVSEC</v>
          </cell>
          <cell r="F362" t="str">
            <v>OFF</v>
          </cell>
          <cell r="G362">
            <v>355</v>
          </cell>
          <cell r="H362">
            <v>1</v>
          </cell>
          <cell r="I362" t="str">
            <v>Enok N</v>
          </cell>
          <cell r="J362" t="str">
            <v>Anis Haryati</v>
          </cell>
          <cell r="K362">
            <v>15</v>
          </cell>
          <cell r="L362" t="str">
            <v>Sinta Wati</v>
          </cell>
          <cell r="M362">
            <v>13</v>
          </cell>
          <cell r="N362" t="str">
            <v>Putri A</v>
          </cell>
          <cell r="O362">
            <v>10</v>
          </cell>
          <cell r="P362">
            <v>0</v>
          </cell>
          <cell r="Q362">
            <v>5</v>
          </cell>
        </row>
        <row r="363">
          <cell r="C363">
            <v>5020217</v>
          </cell>
          <cell r="D363" t="str">
            <v>Toyib Mugono</v>
          </cell>
          <cell r="E363" t="str">
            <v>AVSEC</v>
          </cell>
          <cell r="F363" t="str">
            <v>OFF</v>
          </cell>
          <cell r="G363">
            <v>356</v>
          </cell>
          <cell r="H363">
            <v>1</v>
          </cell>
          <cell r="I363" t="str">
            <v>Yayah Juariah</v>
          </cell>
          <cell r="J363" t="str">
            <v>Rakha Firzaturrohman</v>
          </cell>
          <cell r="K363">
            <v>7</v>
          </cell>
          <cell r="L363" t="str">
            <v>Widya Angraini</v>
          </cell>
          <cell r="M363">
            <v>4</v>
          </cell>
          <cell r="N363">
            <v>0</v>
          </cell>
          <cell r="P363">
            <v>0</v>
          </cell>
          <cell r="Q363">
            <v>4</v>
          </cell>
        </row>
        <row r="364">
          <cell r="C364">
            <v>2991643</v>
          </cell>
          <cell r="D364" t="str">
            <v>Budi Mulyono</v>
          </cell>
          <cell r="E364" t="str">
            <v>AVSEC</v>
          </cell>
          <cell r="F364" t="str">
            <v>OFF</v>
          </cell>
          <cell r="G364">
            <v>357</v>
          </cell>
          <cell r="H364">
            <v>1</v>
          </cell>
          <cell r="I364" t="str">
            <v>Yhunita</v>
          </cell>
          <cell r="J364" t="str">
            <v>Thalita Safa Andini</v>
          </cell>
          <cell r="K364">
            <v>8</v>
          </cell>
          <cell r="L364" t="str">
            <v>Alfath Yudistira</v>
          </cell>
          <cell r="M364">
            <v>4</v>
          </cell>
          <cell r="N364">
            <v>0</v>
          </cell>
          <cell r="P364">
            <v>0</v>
          </cell>
          <cell r="Q364">
            <v>4</v>
          </cell>
        </row>
        <row r="365">
          <cell r="C365">
            <v>5000006</v>
          </cell>
          <cell r="D365" t="str">
            <v>Bin Said</v>
          </cell>
          <cell r="E365" t="str">
            <v>AVSEC</v>
          </cell>
          <cell r="F365" t="str">
            <v>OFF</v>
          </cell>
          <cell r="G365">
            <v>358</v>
          </cell>
          <cell r="H365">
            <v>1</v>
          </cell>
          <cell r="I365" t="str">
            <v>Dede Ratna Asih</v>
          </cell>
          <cell r="J365">
            <v>0</v>
          </cell>
          <cell r="L365">
            <v>0</v>
          </cell>
          <cell r="N365">
            <v>0</v>
          </cell>
          <cell r="P365">
            <v>0</v>
          </cell>
          <cell r="Q365">
            <v>2</v>
          </cell>
        </row>
        <row r="366">
          <cell r="C366">
            <v>5070406</v>
          </cell>
          <cell r="D366" t="str">
            <v>Wahyudin</v>
          </cell>
          <cell r="E366" t="str">
            <v>AVSEC</v>
          </cell>
          <cell r="F366" t="str">
            <v>OFF</v>
          </cell>
          <cell r="G366">
            <v>359</v>
          </cell>
          <cell r="H366">
            <v>1</v>
          </cell>
          <cell r="I366" t="str">
            <v>Yuyun Yuningsih</v>
          </cell>
          <cell r="J366" t="str">
            <v xml:space="preserve">Jihan Ulfah </v>
          </cell>
          <cell r="K366">
            <v>3</v>
          </cell>
          <cell r="L366">
            <v>0</v>
          </cell>
          <cell r="N366">
            <v>0</v>
          </cell>
          <cell r="P366">
            <v>0</v>
          </cell>
          <cell r="Q366">
            <v>3</v>
          </cell>
        </row>
        <row r="367">
          <cell r="C367">
            <v>5110683</v>
          </cell>
          <cell r="D367" t="str">
            <v>Arif Budiman</v>
          </cell>
          <cell r="E367" t="str">
            <v>AVSEC</v>
          </cell>
          <cell r="F367" t="str">
            <v>OFF</v>
          </cell>
          <cell r="G367">
            <v>360</v>
          </cell>
          <cell r="H367">
            <v>1</v>
          </cell>
          <cell r="I367" t="str">
            <v>Ninis Khairunnisa</v>
          </cell>
          <cell r="J367" t="str">
            <v>Muhammad Rafa Budiman</v>
          </cell>
          <cell r="K367">
            <v>1</v>
          </cell>
          <cell r="L367">
            <v>0</v>
          </cell>
          <cell r="N367">
            <v>0</v>
          </cell>
          <cell r="P367">
            <v>0</v>
          </cell>
          <cell r="Q367">
            <v>3</v>
          </cell>
        </row>
        <row r="368">
          <cell r="C368">
            <v>8003136</v>
          </cell>
          <cell r="D368" t="str">
            <v>Warno</v>
          </cell>
          <cell r="E368" t="str">
            <v>AVSEC</v>
          </cell>
          <cell r="F368" t="str">
            <v>OFF</v>
          </cell>
          <cell r="G368">
            <v>361</v>
          </cell>
          <cell r="H368">
            <v>1</v>
          </cell>
          <cell r="I368" t="str">
            <v>Warsitorini</v>
          </cell>
          <cell r="J368" t="str">
            <v xml:space="preserve">Amira Dana </v>
          </cell>
          <cell r="K368">
            <v>17</v>
          </cell>
          <cell r="L368" t="str">
            <v>Kansa Nabila</v>
          </cell>
          <cell r="M368">
            <v>15</v>
          </cell>
          <cell r="N368" t="str">
            <v>Jauza Nana F</v>
          </cell>
          <cell r="O368">
            <v>13</v>
          </cell>
          <cell r="P368">
            <v>0</v>
          </cell>
          <cell r="Q368">
            <v>5</v>
          </cell>
        </row>
        <row r="369">
          <cell r="C369">
            <v>2991648</v>
          </cell>
          <cell r="D369" t="str">
            <v>Ferris Firdaus</v>
          </cell>
          <cell r="E369" t="str">
            <v>AVSEC</v>
          </cell>
          <cell r="F369" t="str">
            <v>OFF</v>
          </cell>
          <cell r="G369">
            <v>362</v>
          </cell>
          <cell r="H369">
            <v>1</v>
          </cell>
          <cell r="I369" t="str">
            <v>Tuti Indah Wati</v>
          </cell>
          <cell r="J369" t="str">
            <v>Syifa A. P</v>
          </cell>
          <cell r="K369">
            <v>17</v>
          </cell>
          <cell r="L369" t="str">
            <v>Sakha A.F</v>
          </cell>
          <cell r="M369">
            <v>11</v>
          </cell>
          <cell r="N369">
            <v>0</v>
          </cell>
          <cell r="P369">
            <v>0</v>
          </cell>
          <cell r="Q369">
            <v>4</v>
          </cell>
        </row>
        <row r="370">
          <cell r="C370">
            <v>5000067</v>
          </cell>
          <cell r="D370" t="str">
            <v>Miha</v>
          </cell>
          <cell r="E370" t="str">
            <v>AVSEC</v>
          </cell>
          <cell r="F370" t="str">
            <v>OFF</v>
          </cell>
          <cell r="G370">
            <v>363</v>
          </cell>
          <cell r="H370">
            <v>1</v>
          </cell>
          <cell r="I370" t="str">
            <v>Dwi Setyowati</v>
          </cell>
          <cell r="J370" t="str">
            <v>Fathna Ismira</v>
          </cell>
          <cell r="K370">
            <v>14</v>
          </cell>
          <cell r="L370" t="str">
            <v>Arindhia Isany</v>
          </cell>
          <cell r="M370">
            <v>8</v>
          </cell>
          <cell r="N370">
            <v>0</v>
          </cell>
          <cell r="P370">
            <v>0</v>
          </cell>
          <cell r="Q370">
            <v>4</v>
          </cell>
        </row>
        <row r="371">
          <cell r="C371">
            <v>5000048</v>
          </cell>
          <cell r="D371" t="str">
            <v>Yopi Pebriansyah</v>
          </cell>
          <cell r="E371" t="str">
            <v>AVSEC</v>
          </cell>
          <cell r="F371" t="str">
            <v>OFF</v>
          </cell>
          <cell r="G371">
            <v>364</v>
          </cell>
          <cell r="H371">
            <v>1</v>
          </cell>
          <cell r="I371" t="str">
            <v>Namih</v>
          </cell>
          <cell r="J371" t="str">
            <v>Arkan Faturrahman</v>
          </cell>
          <cell r="K371">
            <v>10</v>
          </cell>
          <cell r="L371" t="str">
            <v>M. Nafa A</v>
          </cell>
          <cell r="M371">
            <v>4</v>
          </cell>
          <cell r="N371">
            <v>0</v>
          </cell>
          <cell r="P371">
            <v>0</v>
          </cell>
          <cell r="Q371">
            <v>4</v>
          </cell>
        </row>
        <row r="372">
          <cell r="C372">
            <v>5070329</v>
          </cell>
          <cell r="D372" t="str">
            <v>Ahmad Bahrudin</v>
          </cell>
          <cell r="E372" t="str">
            <v>AVSEC</v>
          </cell>
          <cell r="F372" t="str">
            <v>OFF</v>
          </cell>
          <cell r="G372">
            <v>365</v>
          </cell>
          <cell r="H372">
            <v>1</v>
          </cell>
          <cell r="I372" t="str">
            <v>Dewi Nurwulan</v>
          </cell>
          <cell r="J372">
            <v>0</v>
          </cell>
          <cell r="L372">
            <v>0</v>
          </cell>
          <cell r="N372">
            <v>0</v>
          </cell>
          <cell r="P372">
            <v>0</v>
          </cell>
          <cell r="Q372">
            <v>2</v>
          </cell>
        </row>
        <row r="373">
          <cell r="C373">
            <v>5120750</v>
          </cell>
          <cell r="D373" t="str">
            <v>Agung Tri Sandayu</v>
          </cell>
          <cell r="E373" t="str">
            <v>AVSEC</v>
          </cell>
          <cell r="F373" t="str">
            <v>OFF</v>
          </cell>
          <cell r="G373">
            <v>366</v>
          </cell>
          <cell r="H373">
            <v>1</v>
          </cell>
          <cell r="I373">
            <v>0</v>
          </cell>
          <cell r="J373">
            <v>0</v>
          </cell>
          <cell r="L373">
            <v>0</v>
          </cell>
          <cell r="N373">
            <v>0</v>
          </cell>
          <cell r="P373">
            <v>0</v>
          </cell>
          <cell r="Q373">
            <v>1</v>
          </cell>
        </row>
        <row r="374">
          <cell r="C374">
            <v>9110674</v>
          </cell>
          <cell r="D374" t="str">
            <v>Rusdi Irawan</v>
          </cell>
          <cell r="E374" t="str">
            <v>AVSEC</v>
          </cell>
          <cell r="F374" t="str">
            <v>OFF</v>
          </cell>
          <cell r="G374">
            <v>367</v>
          </cell>
          <cell r="H374">
            <v>1</v>
          </cell>
          <cell r="I374" t="str">
            <v>Siti Musliyah</v>
          </cell>
          <cell r="J374" t="str">
            <v>M. Topik</v>
          </cell>
          <cell r="K374">
            <v>14</v>
          </cell>
          <cell r="L374" t="str">
            <v>Khaila Alissa</v>
          </cell>
          <cell r="M374">
            <v>1</v>
          </cell>
          <cell r="N374">
            <v>0</v>
          </cell>
          <cell r="P374">
            <v>0</v>
          </cell>
          <cell r="Q374">
            <v>4</v>
          </cell>
        </row>
        <row r="375">
          <cell r="C375">
            <v>9110635</v>
          </cell>
          <cell r="D375" t="str">
            <v>M. Zaidan</v>
          </cell>
          <cell r="E375" t="str">
            <v>AVSEC</v>
          </cell>
          <cell r="F375" t="str">
            <v>OFF</v>
          </cell>
          <cell r="G375">
            <v>368</v>
          </cell>
          <cell r="H375">
            <v>1</v>
          </cell>
          <cell r="I375" t="str">
            <v>Resty Purnama Indah</v>
          </cell>
          <cell r="J375" t="str">
            <v>Ilham Satrio</v>
          </cell>
          <cell r="K375">
            <v>6</v>
          </cell>
          <cell r="L375">
            <v>0</v>
          </cell>
          <cell r="N375">
            <v>0</v>
          </cell>
          <cell r="P375">
            <v>0</v>
          </cell>
          <cell r="Q375">
            <v>3</v>
          </cell>
        </row>
        <row r="376">
          <cell r="C376">
            <v>9070397</v>
          </cell>
          <cell r="D376" t="str">
            <v>Sagiman</v>
          </cell>
          <cell r="E376" t="str">
            <v>AVSEC</v>
          </cell>
          <cell r="F376" t="str">
            <v>OFF</v>
          </cell>
          <cell r="G376">
            <v>369</v>
          </cell>
          <cell r="H376">
            <v>1</v>
          </cell>
          <cell r="I376" t="str">
            <v>Anik Muji Rahayu</v>
          </cell>
          <cell r="J376" t="str">
            <v>Nisa</v>
          </cell>
          <cell r="K376">
            <v>13</v>
          </cell>
          <cell r="L376" t="str">
            <v>Ecik</v>
          </cell>
          <cell r="M376">
            <v>2</v>
          </cell>
          <cell r="N376">
            <v>0</v>
          </cell>
          <cell r="P376">
            <v>0</v>
          </cell>
          <cell r="Q376">
            <v>4</v>
          </cell>
        </row>
        <row r="377">
          <cell r="C377">
            <v>5090531</v>
          </cell>
          <cell r="D377" t="str">
            <v>Ronald Hidayat</v>
          </cell>
          <cell r="E377" t="str">
            <v>AVSEC</v>
          </cell>
          <cell r="F377" t="str">
            <v>OFF</v>
          </cell>
          <cell r="G377">
            <v>370</v>
          </cell>
          <cell r="H377">
            <v>1</v>
          </cell>
          <cell r="I377" t="str">
            <v>Ayu</v>
          </cell>
          <cell r="J377" t="str">
            <v>Ningsih</v>
          </cell>
          <cell r="K377">
            <v>11</v>
          </cell>
          <cell r="L377" t="str">
            <v>Aida</v>
          </cell>
          <cell r="M377">
            <v>9</v>
          </cell>
          <cell r="N377">
            <v>0</v>
          </cell>
          <cell r="P377">
            <v>0</v>
          </cell>
          <cell r="Q377">
            <v>4</v>
          </cell>
        </row>
        <row r="378">
          <cell r="C378">
            <v>5010157</v>
          </cell>
          <cell r="D378" t="str">
            <v>Bangun Pujoko</v>
          </cell>
          <cell r="E378" t="str">
            <v>AVSEC</v>
          </cell>
          <cell r="F378" t="str">
            <v>OFF</v>
          </cell>
          <cell r="G378">
            <v>371</v>
          </cell>
          <cell r="H378">
            <v>1</v>
          </cell>
          <cell r="I378" t="str">
            <v>Sewiyati</v>
          </cell>
          <cell r="J378" t="str">
            <v>Laeily Regita C</v>
          </cell>
          <cell r="K378">
            <v>7</v>
          </cell>
          <cell r="L378">
            <v>0</v>
          </cell>
          <cell r="N378">
            <v>0</v>
          </cell>
          <cell r="P378">
            <v>0</v>
          </cell>
          <cell r="Q378">
            <v>3</v>
          </cell>
        </row>
        <row r="379">
          <cell r="C379">
            <v>5070288</v>
          </cell>
          <cell r="D379" t="str">
            <v>Iwan Purwanto</v>
          </cell>
          <cell r="E379" t="str">
            <v>AVSEC</v>
          </cell>
          <cell r="F379" t="str">
            <v>OFF</v>
          </cell>
          <cell r="G379">
            <v>372</v>
          </cell>
          <cell r="H379">
            <v>1</v>
          </cell>
          <cell r="I379" t="str">
            <v>Minhatul Maula</v>
          </cell>
          <cell r="J379" t="str">
            <v>Mi Al-adzani E</v>
          </cell>
          <cell r="K379">
            <v>3</v>
          </cell>
          <cell r="L379">
            <v>0</v>
          </cell>
          <cell r="N379">
            <v>0</v>
          </cell>
          <cell r="P379">
            <v>0</v>
          </cell>
          <cell r="Q379">
            <v>3</v>
          </cell>
        </row>
        <row r="380">
          <cell r="C380">
            <v>5100582</v>
          </cell>
          <cell r="D380" t="str">
            <v>Agus Supriyanto</v>
          </cell>
          <cell r="E380" t="str">
            <v>AVSEC</v>
          </cell>
          <cell r="F380" t="str">
            <v>OFF</v>
          </cell>
          <cell r="G380">
            <v>373</v>
          </cell>
          <cell r="H380">
            <v>1</v>
          </cell>
          <cell r="I380" t="str">
            <v>Ida Farida</v>
          </cell>
          <cell r="J380" t="str">
            <v>Yoga Sudita</v>
          </cell>
          <cell r="K380">
            <v>12</v>
          </cell>
          <cell r="L380" t="str">
            <v>Suliha Salsabila</v>
          </cell>
          <cell r="M380">
            <v>7</v>
          </cell>
          <cell r="N380" t="str">
            <v>Adi Firmansyah</v>
          </cell>
          <cell r="O380">
            <v>4</v>
          </cell>
          <cell r="P380">
            <v>0</v>
          </cell>
          <cell r="Q380">
            <v>5</v>
          </cell>
        </row>
        <row r="381">
          <cell r="C381">
            <v>5100587</v>
          </cell>
          <cell r="D381" t="str">
            <v>Samsuri</v>
          </cell>
          <cell r="E381" t="str">
            <v>AVSEC</v>
          </cell>
          <cell r="F381" t="str">
            <v>OFF</v>
          </cell>
          <cell r="G381">
            <v>374</v>
          </cell>
          <cell r="H381">
            <v>1</v>
          </cell>
          <cell r="I381" t="str">
            <v>Kokom Komariah</v>
          </cell>
          <cell r="J381" t="str">
            <v>Kisana Salsabilah</v>
          </cell>
          <cell r="K381">
            <v>1</v>
          </cell>
          <cell r="L381" t="str">
            <v>Siti Nuralfianih</v>
          </cell>
          <cell r="M381">
            <v>6</v>
          </cell>
          <cell r="N381" t="str">
            <v>Nunung</v>
          </cell>
          <cell r="O381">
            <v>15</v>
          </cell>
          <cell r="P381">
            <v>0</v>
          </cell>
          <cell r="Q381">
            <v>5</v>
          </cell>
        </row>
        <row r="382">
          <cell r="C382">
            <v>9120717</v>
          </cell>
          <cell r="D382" t="str">
            <v>Marullah Azis</v>
          </cell>
          <cell r="E382" t="str">
            <v>AVSEC</v>
          </cell>
          <cell r="F382" t="str">
            <v>OFF</v>
          </cell>
          <cell r="G382">
            <v>375</v>
          </cell>
          <cell r="H382">
            <v>1</v>
          </cell>
          <cell r="I382" t="str">
            <v>Ayu Susilawati</v>
          </cell>
          <cell r="J382">
            <v>0</v>
          </cell>
          <cell r="L382">
            <v>0</v>
          </cell>
          <cell r="N382">
            <v>0</v>
          </cell>
          <cell r="P382">
            <v>0</v>
          </cell>
          <cell r="Q382">
            <v>2</v>
          </cell>
        </row>
        <row r="383">
          <cell r="C383">
            <v>9110673</v>
          </cell>
          <cell r="D383" t="str">
            <v>Lamro Gultom</v>
          </cell>
          <cell r="E383" t="str">
            <v>AVSEC</v>
          </cell>
          <cell r="F383" t="str">
            <v>OFF</v>
          </cell>
          <cell r="G383">
            <v>376</v>
          </cell>
          <cell r="H383">
            <v>1</v>
          </cell>
          <cell r="I383" t="str">
            <v>M. Rebekka T</v>
          </cell>
          <cell r="J383" t="str">
            <v>Laura Lorenza Gultom</v>
          </cell>
          <cell r="K383">
            <v>5</v>
          </cell>
          <cell r="L383">
            <v>0</v>
          </cell>
          <cell r="N383">
            <v>0</v>
          </cell>
          <cell r="P383">
            <v>0</v>
          </cell>
          <cell r="Q383">
            <v>3</v>
          </cell>
        </row>
        <row r="384">
          <cell r="C384">
            <v>9100548</v>
          </cell>
          <cell r="D384" t="str">
            <v>Manal Karim</v>
          </cell>
          <cell r="E384" t="str">
            <v>AVSEC</v>
          </cell>
          <cell r="F384" t="str">
            <v>OFF</v>
          </cell>
          <cell r="G384">
            <v>377</v>
          </cell>
          <cell r="H384">
            <v>1</v>
          </cell>
          <cell r="I384" t="str">
            <v>Eka R</v>
          </cell>
          <cell r="J384" t="str">
            <v>A. Azzham K</v>
          </cell>
          <cell r="L384" t="str">
            <v>M. Aedu</v>
          </cell>
          <cell r="N384" t="str">
            <v>Mbluk</v>
          </cell>
          <cell r="P384">
            <v>0</v>
          </cell>
          <cell r="Q384">
            <v>5</v>
          </cell>
        </row>
        <row r="385">
          <cell r="C385">
            <v>9070420</v>
          </cell>
          <cell r="D385" t="str">
            <v>Lukas Yulianto</v>
          </cell>
          <cell r="E385" t="str">
            <v>AVSEC</v>
          </cell>
          <cell r="F385" t="str">
            <v>OFF</v>
          </cell>
          <cell r="G385">
            <v>378</v>
          </cell>
          <cell r="H385">
            <v>1</v>
          </cell>
          <cell r="I385" t="str">
            <v>Dini Syarah Arofa</v>
          </cell>
          <cell r="J385">
            <v>0</v>
          </cell>
          <cell r="L385">
            <v>0</v>
          </cell>
          <cell r="N385">
            <v>0</v>
          </cell>
          <cell r="P385">
            <v>0</v>
          </cell>
          <cell r="Q385">
            <v>2</v>
          </cell>
        </row>
        <row r="386">
          <cell r="C386">
            <v>5100563</v>
          </cell>
          <cell r="D386" t="str">
            <v>Moh. Hilal</v>
          </cell>
          <cell r="E386" t="str">
            <v>AVSEC</v>
          </cell>
          <cell r="F386" t="str">
            <v>OFF</v>
          </cell>
          <cell r="G386">
            <v>379</v>
          </cell>
          <cell r="H386">
            <v>1</v>
          </cell>
          <cell r="I386" t="str">
            <v>Suryana</v>
          </cell>
          <cell r="J386" t="str">
            <v>Putri Amanda</v>
          </cell>
          <cell r="K386">
            <v>3</v>
          </cell>
          <cell r="L386" t="str">
            <v>Nabila Lestari</v>
          </cell>
          <cell r="M386">
            <v>8</v>
          </cell>
          <cell r="N386">
            <v>0</v>
          </cell>
          <cell r="P386">
            <v>0</v>
          </cell>
          <cell r="Q386">
            <v>4</v>
          </cell>
        </row>
        <row r="387">
          <cell r="C387">
            <v>9070338</v>
          </cell>
          <cell r="D387" t="str">
            <v>Amril Nurman</v>
          </cell>
          <cell r="E387" t="str">
            <v>AVSEC</v>
          </cell>
          <cell r="F387" t="str">
            <v>OFF</v>
          </cell>
          <cell r="G387">
            <v>380</v>
          </cell>
          <cell r="H387">
            <v>1</v>
          </cell>
          <cell r="I387" t="str">
            <v>Metha Ariyani</v>
          </cell>
          <cell r="J387" t="str">
            <v>Siti Meydia</v>
          </cell>
          <cell r="K387">
            <v>13</v>
          </cell>
          <cell r="L387">
            <v>0</v>
          </cell>
          <cell r="N387">
            <v>0</v>
          </cell>
          <cell r="P387">
            <v>0</v>
          </cell>
          <cell r="Q387">
            <v>3</v>
          </cell>
        </row>
        <row r="388">
          <cell r="C388">
            <v>9110629</v>
          </cell>
          <cell r="D388" t="str">
            <v>M. Ridwan</v>
          </cell>
          <cell r="E388" t="str">
            <v>AVSEC</v>
          </cell>
          <cell r="F388" t="str">
            <v>OFF</v>
          </cell>
          <cell r="G388">
            <v>381</v>
          </cell>
          <cell r="H388">
            <v>1</v>
          </cell>
          <cell r="I388" t="str">
            <v>Siti Rochayati</v>
          </cell>
          <cell r="J388">
            <v>0</v>
          </cell>
          <cell r="L388">
            <v>0</v>
          </cell>
          <cell r="N388">
            <v>0</v>
          </cell>
          <cell r="P388">
            <v>0</v>
          </cell>
          <cell r="Q388">
            <v>2</v>
          </cell>
        </row>
        <row r="389">
          <cell r="C389">
            <v>9100583</v>
          </cell>
          <cell r="D389" t="str">
            <v>Banty Andriyana</v>
          </cell>
          <cell r="E389" t="str">
            <v>AVSEC</v>
          </cell>
          <cell r="F389" t="str">
            <v>OFF</v>
          </cell>
          <cell r="G389">
            <v>382</v>
          </cell>
          <cell r="H389">
            <v>1</v>
          </cell>
          <cell r="I389" t="str">
            <v xml:space="preserve">Putri Fera </v>
          </cell>
          <cell r="J389" t="str">
            <v>Sunu Tya Moyo</v>
          </cell>
          <cell r="K389">
            <v>3</v>
          </cell>
          <cell r="L389">
            <v>0</v>
          </cell>
          <cell r="N389">
            <v>0</v>
          </cell>
          <cell r="P389">
            <v>0</v>
          </cell>
          <cell r="Q389">
            <v>3</v>
          </cell>
        </row>
        <row r="390">
          <cell r="C390">
            <v>9100550</v>
          </cell>
          <cell r="D390" t="str">
            <v>Suprayogo</v>
          </cell>
          <cell r="E390" t="str">
            <v>AVSEC</v>
          </cell>
          <cell r="F390" t="str">
            <v>OFF</v>
          </cell>
          <cell r="G390">
            <v>383</v>
          </cell>
          <cell r="H390">
            <v>1</v>
          </cell>
          <cell r="I390" t="str">
            <v>Husnul Hotimah</v>
          </cell>
          <cell r="J390">
            <v>0</v>
          </cell>
          <cell r="L390">
            <v>0</v>
          </cell>
          <cell r="N390">
            <v>0</v>
          </cell>
          <cell r="P390">
            <v>0</v>
          </cell>
          <cell r="Q390">
            <v>2</v>
          </cell>
        </row>
        <row r="391">
          <cell r="C391">
            <v>5110685</v>
          </cell>
          <cell r="D391" t="str">
            <v>Aliet Indrianto</v>
          </cell>
          <cell r="E391" t="str">
            <v>AVSEC</v>
          </cell>
          <cell r="F391" t="str">
            <v>OFF</v>
          </cell>
          <cell r="G391">
            <v>384</v>
          </cell>
          <cell r="H391">
            <v>1</v>
          </cell>
          <cell r="I391">
            <v>0</v>
          </cell>
          <cell r="J391">
            <v>0</v>
          </cell>
          <cell r="L391">
            <v>0</v>
          </cell>
          <cell r="N391">
            <v>0</v>
          </cell>
          <cell r="P391">
            <v>0</v>
          </cell>
          <cell r="Q391">
            <v>1</v>
          </cell>
        </row>
        <row r="392">
          <cell r="C392">
            <v>5100594</v>
          </cell>
          <cell r="D392" t="str">
            <v>Jahrul</v>
          </cell>
          <cell r="E392" t="str">
            <v>AVSEC</v>
          </cell>
          <cell r="F392" t="str">
            <v>OFF</v>
          </cell>
          <cell r="G392">
            <v>385</v>
          </cell>
          <cell r="H392">
            <v>1</v>
          </cell>
          <cell r="I392" t="str">
            <v>Suryani</v>
          </cell>
          <cell r="J392" t="str">
            <v>Hafiz Maulana</v>
          </cell>
          <cell r="K392">
            <v>12</v>
          </cell>
          <cell r="L392" t="str">
            <v>M. Fadlan</v>
          </cell>
          <cell r="M392">
            <v>7</v>
          </cell>
          <cell r="N392">
            <v>0</v>
          </cell>
          <cell r="P392">
            <v>0</v>
          </cell>
          <cell r="Q392">
            <v>4</v>
          </cell>
        </row>
        <row r="393">
          <cell r="C393">
            <v>9050261</v>
          </cell>
          <cell r="D393" t="str">
            <v>M. Ari Wikantoro</v>
          </cell>
          <cell r="E393" t="str">
            <v>AVSEC</v>
          </cell>
          <cell r="F393" t="str">
            <v>OFF</v>
          </cell>
          <cell r="G393">
            <v>386</v>
          </cell>
          <cell r="H393">
            <v>1</v>
          </cell>
          <cell r="I393" t="str">
            <v>Tianna S</v>
          </cell>
          <cell r="J393" t="str">
            <v>Robi Darul Alam</v>
          </cell>
          <cell r="K393">
            <v>6</v>
          </cell>
          <cell r="L393">
            <v>0</v>
          </cell>
          <cell r="N393">
            <v>0</v>
          </cell>
          <cell r="P393">
            <v>0</v>
          </cell>
          <cell r="Q393">
            <v>3</v>
          </cell>
        </row>
        <row r="394">
          <cell r="C394">
            <v>5070422</v>
          </cell>
          <cell r="D394" t="str">
            <v>Sudarma</v>
          </cell>
          <cell r="E394" t="str">
            <v>AVSEC</v>
          </cell>
          <cell r="F394" t="str">
            <v>OFF</v>
          </cell>
          <cell r="G394">
            <v>387</v>
          </cell>
          <cell r="H394">
            <v>1</v>
          </cell>
          <cell r="I394" t="str">
            <v>Endang Syarifah</v>
          </cell>
          <cell r="J394">
            <v>0</v>
          </cell>
          <cell r="L394">
            <v>0</v>
          </cell>
          <cell r="N394">
            <v>0</v>
          </cell>
          <cell r="P394">
            <v>0</v>
          </cell>
          <cell r="Q394">
            <v>2</v>
          </cell>
        </row>
        <row r="395">
          <cell r="C395">
            <v>5110623</v>
          </cell>
          <cell r="D395" t="str">
            <v>Sadeli</v>
          </cell>
          <cell r="E395" t="str">
            <v>AVSEC</v>
          </cell>
          <cell r="F395" t="str">
            <v>OFF</v>
          </cell>
          <cell r="G395">
            <v>388</v>
          </cell>
          <cell r="H395">
            <v>1</v>
          </cell>
          <cell r="I395" t="str">
            <v>Romdonah</v>
          </cell>
          <cell r="J395">
            <v>0</v>
          </cell>
          <cell r="L395">
            <v>0</v>
          </cell>
          <cell r="N395">
            <v>0</v>
          </cell>
          <cell r="P395">
            <v>0</v>
          </cell>
          <cell r="Q395">
            <v>2</v>
          </cell>
        </row>
        <row r="396">
          <cell r="C396">
            <v>5100581</v>
          </cell>
          <cell r="D396" t="str">
            <v>Yadih</v>
          </cell>
          <cell r="E396" t="str">
            <v>AVSEC</v>
          </cell>
          <cell r="F396" t="str">
            <v>OFF</v>
          </cell>
          <cell r="G396">
            <v>389</v>
          </cell>
          <cell r="H396">
            <v>1</v>
          </cell>
          <cell r="I396" t="str">
            <v>Ria</v>
          </cell>
          <cell r="J396">
            <v>0</v>
          </cell>
          <cell r="L396">
            <v>0</v>
          </cell>
          <cell r="N396">
            <v>0</v>
          </cell>
          <cell r="P396">
            <v>0</v>
          </cell>
          <cell r="Q396">
            <v>2</v>
          </cell>
        </row>
        <row r="397">
          <cell r="C397">
            <v>5080462</v>
          </cell>
          <cell r="D397" t="str">
            <v>Abdul Rochman</v>
          </cell>
          <cell r="E397" t="str">
            <v>AVSEC</v>
          </cell>
          <cell r="F397" t="str">
            <v>OFF</v>
          </cell>
          <cell r="G397">
            <v>390</v>
          </cell>
          <cell r="H397">
            <v>1</v>
          </cell>
          <cell r="I397" t="str">
            <v>Haryanti</v>
          </cell>
          <cell r="J397" t="str">
            <v>Aprilia Rochmayanti</v>
          </cell>
          <cell r="K397">
            <v>7</v>
          </cell>
          <cell r="L397">
            <v>0</v>
          </cell>
          <cell r="N397">
            <v>0</v>
          </cell>
          <cell r="P397">
            <v>0</v>
          </cell>
          <cell r="Q397">
            <v>3</v>
          </cell>
        </row>
        <row r="398">
          <cell r="C398">
            <v>5070372</v>
          </cell>
          <cell r="D398" t="str">
            <v>Karwa Rospandi</v>
          </cell>
          <cell r="E398" t="str">
            <v>AVSEC</v>
          </cell>
          <cell r="F398" t="str">
            <v>OFF</v>
          </cell>
          <cell r="G398">
            <v>391</v>
          </cell>
          <cell r="H398">
            <v>1</v>
          </cell>
          <cell r="I398" t="str">
            <v>Omih</v>
          </cell>
          <cell r="J398" t="str">
            <v>Yeni Rohayati</v>
          </cell>
          <cell r="K398">
            <v>12</v>
          </cell>
          <cell r="L398" t="str">
            <v>Riski Andrian</v>
          </cell>
          <cell r="M398">
            <v>3</v>
          </cell>
          <cell r="N398">
            <v>0</v>
          </cell>
          <cell r="P398">
            <v>0</v>
          </cell>
          <cell r="Q398">
            <v>4</v>
          </cell>
        </row>
        <row r="399">
          <cell r="C399">
            <v>5120774</v>
          </cell>
          <cell r="D399" t="str">
            <v>Setyo Darmawan</v>
          </cell>
          <cell r="E399" t="str">
            <v>AVSEC</v>
          </cell>
          <cell r="F399" t="str">
            <v>OFF</v>
          </cell>
          <cell r="G399">
            <v>392</v>
          </cell>
          <cell r="H399">
            <v>1</v>
          </cell>
          <cell r="I399" t="str">
            <v>Mulyani Juliana</v>
          </cell>
          <cell r="J399" t="str">
            <v>Madaenita Yulanda</v>
          </cell>
          <cell r="K399">
            <v>11</v>
          </cell>
          <cell r="L399" t="str">
            <v>Rifky Ramadhan S</v>
          </cell>
          <cell r="M399">
            <v>9</v>
          </cell>
          <cell r="N399" t="str">
            <v>Kafka Aprilio</v>
          </cell>
          <cell r="O399">
            <v>1</v>
          </cell>
          <cell r="P399">
            <v>0</v>
          </cell>
          <cell r="Q399">
            <v>5</v>
          </cell>
        </row>
        <row r="400">
          <cell r="C400">
            <v>9070269</v>
          </cell>
          <cell r="D400" t="str">
            <v>Agung Triyono</v>
          </cell>
          <cell r="E400" t="str">
            <v>AVSEC</v>
          </cell>
          <cell r="F400" t="str">
            <v>OFF</v>
          </cell>
          <cell r="G400">
            <v>393</v>
          </cell>
          <cell r="H400">
            <v>1</v>
          </cell>
          <cell r="I400" t="str">
            <v>Nurul Pajiati</v>
          </cell>
          <cell r="J400" t="str">
            <v>Alyssa rn</v>
          </cell>
          <cell r="K400">
            <v>3</v>
          </cell>
          <cell r="L400">
            <v>0</v>
          </cell>
          <cell r="N400">
            <v>0</v>
          </cell>
          <cell r="P400">
            <v>0</v>
          </cell>
          <cell r="Q400">
            <v>3</v>
          </cell>
        </row>
        <row r="401">
          <cell r="C401">
            <v>9070007</v>
          </cell>
          <cell r="D401" t="str">
            <v>Waliman</v>
          </cell>
          <cell r="E401" t="str">
            <v>AVSEC</v>
          </cell>
          <cell r="F401" t="str">
            <v>OFF</v>
          </cell>
          <cell r="G401">
            <v>394</v>
          </cell>
          <cell r="H401">
            <v>1</v>
          </cell>
          <cell r="I401" t="str">
            <v>Sutari</v>
          </cell>
          <cell r="J401" t="str">
            <v>Fallit Hummam Lutfi</v>
          </cell>
          <cell r="K401">
            <v>10</v>
          </cell>
          <cell r="L401">
            <v>0</v>
          </cell>
          <cell r="N401">
            <v>0</v>
          </cell>
          <cell r="P401">
            <v>0</v>
          </cell>
          <cell r="Q401">
            <v>3</v>
          </cell>
        </row>
        <row r="402">
          <cell r="C402">
            <v>5000032</v>
          </cell>
          <cell r="D402" t="str">
            <v>Saryanta</v>
          </cell>
          <cell r="E402" t="str">
            <v>AVSEC</v>
          </cell>
          <cell r="F402" t="str">
            <v>OFF</v>
          </cell>
          <cell r="G402">
            <v>395</v>
          </cell>
          <cell r="H402">
            <v>1</v>
          </cell>
          <cell r="I402" t="str">
            <v>Suhartiwi</v>
          </cell>
          <cell r="J402" t="str">
            <v>Irvan Rizki Pratama</v>
          </cell>
          <cell r="K402">
            <v>20</v>
          </cell>
          <cell r="L402" t="str">
            <v>Syalsabila Rizka</v>
          </cell>
          <cell r="M402">
            <v>13</v>
          </cell>
          <cell r="N402">
            <v>0</v>
          </cell>
          <cell r="P402">
            <v>0</v>
          </cell>
          <cell r="Q402">
            <v>4</v>
          </cell>
        </row>
        <row r="403">
          <cell r="C403">
            <v>5020205</v>
          </cell>
          <cell r="D403" t="str">
            <v>Aedi Mulyono</v>
          </cell>
          <cell r="E403" t="str">
            <v>AVSEC</v>
          </cell>
          <cell r="F403" t="str">
            <v>OFF</v>
          </cell>
          <cell r="G403">
            <v>396</v>
          </cell>
          <cell r="H403">
            <v>1</v>
          </cell>
          <cell r="I403" t="str">
            <v>Solekha Kunaefi</v>
          </cell>
          <cell r="J403" t="str">
            <v>Yudha Pratama</v>
          </cell>
          <cell r="K403">
            <v>5</v>
          </cell>
          <cell r="L403">
            <v>0</v>
          </cell>
          <cell r="N403">
            <v>0</v>
          </cell>
          <cell r="P403">
            <v>0</v>
          </cell>
          <cell r="Q403">
            <v>3</v>
          </cell>
        </row>
        <row r="404">
          <cell r="C404">
            <v>5010154</v>
          </cell>
          <cell r="D404" t="str">
            <v>Eko Nugroho</v>
          </cell>
          <cell r="E404" t="str">
            <v>AVSEC</v>
          </cell>
          <cell r="F404" t="str">
            <v>OFF</v>
          </cell>
          <cell r="G404">
            <v>397</v>
          </cell>
          <cell r="H404">
            <v>1</v>
          </cell>
          <cell r="I404" t="str">
            <v>Sutarti</v>
          </cell>
          <cell r="J404" t="str">
            <v>Fifi Nur Anggraini</v>
          </cell>
          <cell r="K404">
            <v>9</v>
          </cell>
          <cell r="L404" t="str">
            <v>Andre Bagus S</v>
          </cell>
          <cell r="M404">
            <v>6</v>
          </cell>
          <cell r="N404">
            <v>0</v>
          </cell>
          <cell r="P404">
            <v>0</v>
          </cell>
          <cell r="Q404">
            <v>4</v>
          </cell>
        </row>
        <row r="405">
          <cell r="C405">
            <v>5070358</v>
          </cell>
          <cell r="D405" t="str">
            <v>Heru Harsoyo</v>
          </cell>
          <cell r="E405" t="str">
            <v>AVSEC</v>
          </cell>
          <cell r="F405" t="str">
            <v>OFF</v>
          </cell>
          <cell r="G405">
            <v>398</v>
          </cell>
          <cell r="H405">
            <v>1</v>
          </cell>
          <cell r="I405" t="str">
            <v>Mulyanih</v>
          </cell>
          <cell r="J405" t="str">
            <v>Hasya Nur Fajriah</v>
          </cell>
          <cell r="K405">
            <v>2</v>
          </cell>
          <cell r="L405">
            <v>0</v>
          </cell>
          <cell r="N405">
            <v>0</v>
          </cell>
          <cell r="P405">
            <v>0</v>
          </cell>
          <cell r="Q405">
            <v>3</v>
          </cell>
        </row>
        <row r="406">
          <cell r="C406">
            <v>9100603</v>
          </cell>
          <cell r="D406" t="str">
            <v>Roki Mardian Syah</v>
          </cell>
          <cell r="E406" t="str">
            <v>AVSEC</v>
          </cell>
          <cell r="F406" t="str">
            <v>OFF</v>
          </cell>
          <cell r="G406">
            <v>399</v>
          </cell>
          <cell r="H406">
            <v>1</v>
          </cell>
          <cell r="I406" t="str">
            <v>Rika Putrika Sari</v>
          </cell>
          <cell r="J406" t="str">
            <v>Dafha Anggara</v>
          </cell>
          <cell r="K406">
            <v>2</v>
          </cell>
          <cell r="L406">
            <v>0</v>
          </cell>
          <cell r="N406">
            <v>0</v>
          </cell>
          <cell r="P406">
            <v>0</v>
          </cell>
          <cell r="Q406">
            <v>3</v>
          </cell>
        </row>
        <row r="407">
          <cell r="C407">
            <v>9120744</v>
          </cell>
          <cell r="D407" t="str">
            <v xml:space="preserve">Shobirin </v>
          </cell>
          <cell r="E407" t="str">
            <v>AVSEC</v>
          </cell>
          <cell r="F407" t="str">
            <v>OFF</v>
          </cell>
          <cell r="G407">
            <v>400</v>
          </cell>
          <cell r="H407">
            <v>1</v>
          </cell>
          <cell r="I407">
            <v>0</v>
          </cell>
          <cell r="J407">
            <v>0</v>
          </cell>
          <cell r="L407">
            <v>0</v>
          </cell>
          <cell r="N407">
            <v>0</v>
          </cell>
          <cell r="P407">
            <v>0</v>
          </cell>
          <cell r="Q407">
            <v>1</v>
          </cell>
        </row>
        <row r="408">
          <cell r="C408">
            <v>5120807</v>
          </cell>
          <cell r="D408" t="str">
            <v>Jamaludin Reza</v>
          </cell>
          <cell r="E408" t="str">
            <v>AVSEC</v>
          </cell>
          <cell r="F408" t="str">
            <v>OFF</v>
          </cell>
          <cell r="G408">
            <v>401</v>
          </cell>
          <cell r="H408">
            <v>1</v>
          </cell>
          <cell r="I408" t="str">
            <v>Yanah</v>
          </cell>
          <cell r="J408" t="str">
            <v>M. Reza F</v>
          </cell>
          <cell r="K408">
            <v>4</v>
          </cell>
          <cell r="L408">
            <v>0</v>
          </cell>
          <cell r="N408">
            <v>0</v>
          </cell>
          <cell r="P408">
            <v>0</v>
          </cell>
          <cell r="Q408">
            <v>3</v>
          </cell>
        </row>
        <row r="409">
          <cell r="C409">
            <v>9110648</v>
          </cell>
          <cell r="D409" t="str">
            <v>Rismawan</v>
          </cell>
          <cell r="E409" t="str">
            <v>AVSEC</v>
          </cell>
          <cell r="F409" t="str">
            <v>OFF</v>
          </cell>
          <cell r="G409">
            <v>402</v>
          </cell>
          <cell r="H409">
            <v>1</v>
          </cell>
          <cell r="I409">
            <v>0</v>
          </cell>
          <cell r="J409">
            <v>0</v>
          </cell>
          <cell r="L409">
            <v>0</v>
          </cell>
          <cell r="N409">
            <v>0</v>
          </cell>
          <cell r="P409">
            <v>0</v>
          </cell>
          <cell r="Q409">
            <v>1</v>
          </cell>
        </row>
        <row r="410">
          <cell r="C410">
            <v>5100590</v>
          </cell>
          <cell r="D410" t="str">
            <v>Heryanto</v>
          </cell>
          <cell r="E410" t="str">
            <v>AVSEC</v>
          </cell>
          <cell r="F410" t="str">
            <v>OFF</v>
          </cell>
          <cell r="G410">
            <v>403</v>
          </cell>
          <cell r="H410">
            <v>1</v>
          </cell>
          <cell r="I410" t="str">
            <v>Yulimah</v>
          </cell>
          <cell r="J410" t="str">
            <v>Rahma K</v>
          </cell>
          <cell r="K410">
            <v>3</v>
          </cell>
          <cell r="L410">
            <v>0</v>
          </cell>
          <cell r="N410">
            <v>0</v>
          </cell>
          <cell r="P410">
            <v>0</v>
          </cell>
          <cell r="Q410">
            <v>3</v>
          </cell>
        </row>
        <row r="411">
          <cell r="C411">
            <v>5120742</v>
          </cell>
          <cell r="D411" t="str">
            <v>Fandy Oktafian</v>
          </cell>
          <cell r="E411" t="str">
            <v>AVSEC</v>
          </cell>
          <cell r="F411" t="str">
            <v>OFF</v>
          </cell>
          <cell r="G411">
            <v>404</v>
          </cell>
          <cell r="H411">
            <v>1</v>
          </cell>
          <cell r="I411">
            <v>0</v>
          </cell>
          <cell r="J411">
            <v>0</v>
          </cell>
          <cell r="L411">
            <v>0</v>
          </cell>
          <cell r="N411">
            <v>0</v>
          </cell>
          <cell r="P411">
            <v>0</v>
          </cell>
          <cell r="Q411">
            <v>1</v>
          </cell>
        </row>
        <row r="412">
          <cell r="C412">
            <v>5110687</v>
          </cell>
          <cell r="D412" t="str">
            <v>Zaenal Arifin</v>
          </cell>
          <cell r="E412" t="str">
            <v>AVSEC</v>
          </cell>
          <cell r="F412" t="str">
            <v>OFF</v>
          </cell>
          <cell r="G412">
            <v>405</v>
          </cell>
          <cell r="H412">
            <v>1</v>
          </cell>
          <cell r="I412">
            <v>0</v>
          </cell>
          <cell r="J412">
            <v>0</v>
          </cell>
          <cell r="L412">
            <v>0</v>
          </cell>
          <cell r="N412">
            <v>0</v>
          </cell>
          <cell r="P412">
            <v>0</v>
          </cell>
          <cell r="Q412">
            <v>1</v>
          </cell>
        </row>
        <row r="413">
          <cell r="C413">
            <v>5080216</v>
          </cell>
          <cell r="D413" t="str">
            <v xml:space="preserve">Sigit Pamungkas </v>
          </cell>
          <cell r="E413" t="str">
            <v>AVSEC</v>
          </cell>
          <cell r="F413" t="str">
            <v>OFF</v>
          </cell>
          <cell r="G413">
            <v>406</v>
          </cell>
          <cell r="H413">
            <v>1</v>
          </cell>
          <cell r="I413" t="str">
            <v>Tia Wulandari</v>
          </cell>
          <cell r="J413">
            <v>0</v>
          </cell>
          <cell r="L413">
            <v>0</v>
          </cell>
          <cell r="N413">
            <v>0</v>
          </cell>
          <cell r="P413">
            <v>0</v>
          </cell>
          <cell r="Q413">
            <v>2</v>
          </cell>
        </row>
        <row r="414">
          <cell r="C414">
            <v>9120779</v>
          </cell>
          <cell r="D414" t="str">
            <v>Budiman</v>
          </cell>
          <cell r="E414" t="str">
            <v>AVSEC</v>
          </cell>
          <cell r="F414" t="str">
            <v>OFF</v>
          </cell>
          <cell r="G414">
            <v>407</v>
          </cell>
          <cell r="H414">
            <v>1</v>
          </cell>
          <cell r="I414" t="str">
            <v>Rohaniah</v>
          </cell>
          <cell r="J414" t="str">
            <v>Galih Gumelar</v>
          </cell>
          <cell r="K414">
            <v>5</v>
          </cell>
          <cell r="L414">
            <v>0</v>
          </cell>
          <cell r="N414">
            <v>0</v>
          </cell>
          <cell r="P414">
            <v>0</v>
          </cell>
          <cell r="Q414">
            <v>3</v>
          </cell>
        </row>
        <row r="415">
          <cell r="C415">
            <v>9120790</v>
          </cell>
          <cell r="D415" t="str">
            <v>Yudi Antoro</v>
          </cell>
          <cell r="E415" t="str">
            <v>AVSEC</v>
          </cell>
          <cell r="F415" t="str">
            <v>OFF</v>
          </cell>
          <cell r="G415">
            <v>408</v>
          </cell>
          <cell r="H415">
            <v>1</v>
          </cell>
          <cell r="I415">
            <v>0</v>
          </cell>
          <cell r="J415">
            <v>0</v>
          </cell>
          <cell r="L415">
            <v>0</v>
          </cell>
          <cell r="N415">
            <v>0</v>
          </cell>
          <cell r="P415">
            <v>0</v>
          </cell>
          <cell r="Q415">
            <v>1</v>
          </cell>
        </row>
        <row r="416">
          <cell r="C416">
            <v>5110691</v>
          </cell>
          <cell r="D416" t="str">
            <v>Abdul Rahim</v>
          </cell>
          <cell r="E416" t="str">
            <v>AVSEC</v>
          </cell>
          <cell r="F416" t="str">
            <v>OFF</v>
          </cell>
          <cell r="G416">
            <v>409</v>
          </cell>
          <cell r="H416">
            <v>1</v>
          </cell>
          <cell r="I416">
            <v>0</v>
          </cell>
          <cell r="J416">
            <v>0</v>
          </cell>
          <cell r="L416">
            <v>0</v>
          </cell>
          <cell r="N416">
            <v>0</v>
          </cell>
          <cell r="P416">
            <v>0</v>
          </cell>
          <cell r="Q416">
            <v>1</v>
          </cell>
        </row>
        <row r="417">
          <cell r="C417">
            <v>9120736</v>
          </cell>
          <cell r="D417" t="str">
            <v>Abdul Azis</v>
          </cell>
          <cell r="E417" t="str">
            <v>AVSEC</v>
          </cell>
          <cell r="F417" t="str">
            <v>OFF</v>
          </cell>
          <cell r="G417">
            <v>410</v>
          </cell>
          <cell r="H417">
            <v>1</v>
          </cell>
          <cell r="I417">
            <v>0</v>
          </cell>
          <cell r="J417">
            <v>0</v>
          </cell>
          <cell r="L417">
            <v>0</v>
          </cell>
          <cell r="N417">
            <v>0</v>
          </cell>
          <cell r="P417">
            <v>0</v>
          </cell>
          <cell r="Q417">
            <v>1</v>
          </cell>
        </row>
        <row r="418">
          <cell r="C418">
            <v>2980275</v>
          </cell>
          <cell r="D418" t="str">
            <v>Ade Saprudin</v>
          </cell>
          <cell r="E418" t="str">
            <v>GSE Operator</v>
          </cell>
          <cell r="F418" t="str">
            <v>OFF</v>
          </cell>
          <cell r="G418">
            <v>411</v>
          </cell>
          <cell r="H418">
            <v>1</v>
          </cell>
          <cell r="I418" t="str">
            <v>Ida Nurhayati</v>
          </cell>
          <cell r="J418" t="str">
            <v>Rizki Julyanti</v>
          </cell>
          <cell r="K418">
            <v>22</v>
          </cell>
          <cell r="L418" t="str">
            <v>Indah Fajarwati</v>
          </cell>
          <cell r="M418">
            <v>19</v>
          </cell>
          <cell r="N418" t="str">
            <v>Chaerulnissa S</v>
          </cell>
          <cell r="O418">
            <v>13</v>
          </cell>
          <cell r="P418">
            <v>0</v>
          </cell>
          <cell r="Q418">
            <v>5</v>
          </cell>
        </row>
        <row r="419">
          <cell r="C419">
            <v>7143388</v>
          </cell>
          <cell r="D419" t="str">
            <v>Khanti P</v>
          </cell>
          <cell r="E419" t="str">
            <v>GSE Operator</v>
          </cell>
          <cell r="F419" t="str">
            <v>MALAM</v>
          </cell>
          <cell r="G419">
            <v>412</v>
          </cell>
          <cell r="H419">
            <v>1</v>
          </cell>
          <cell r="I419">
            <v>0</v>
          </cell>
          <cell r="J419">
            <v>0</v>
          </cell>
          <cell r="L419">
            <v>0</v>
          </cell>
          <cell r="N419">
            <v>0</v>
          </cell>
          <cell r="P419">
            <v>0</v>
          </cell>
          <cell r="Q419">
            <v>1</v>
          </cell>
        </row>
        <row r="420">
          <cell r="C420">
            <v>2012321</v>
          </cell>
          <cell r="D420" t="str">
            <v>Rizky Arisky</v>
          </cell>
          <cell r="E420" t="str">
            <v>GSE Operator</v>
          </cell>
          <cell r="F420" t="str">
            <v>MALAM</v>
          </cell>
          <cell r="G420">
            <v>413</v>
          </cell>
          <cell r="H420">
            <v>1</v>
          </cell>
          <cell r="I420" t="str">
            <v>Latifa</v>
          </cell>
          <cell r="J420" t="str">
            <v>M.Fakhrularisky</v>
          </cell>
          <cell r="K420">
            <v>15</v>
          </cell>
          <cell r="L420" t="str">
            <v>M.Lutfi</v>
          </cell>
          <cell r="M420">
            <v>13</v>
          </cell>
          <cell r="N420">
            <v>0</v>
          </cell>
          <cell r="P420">
            <v>0</v>
          </cell>
          <cell r="Q420">
            <v>4</v>
          </cell>
        </row>
        <row r="421">
          <cell r="C421">
            <v>2980260</v>
          </cell>
          <cell r="D421" t="str">
            <v>Sukisno</v>
          </cell>
          <cell r="E421" t="str">
            <v>GSE Operator</v>
          </cell>
          <cell r="F421" t="str">
            <v>MALAM</v>
          </cell>
          <cell r="G421">
            <v>414</v>
          </cell>
          <cell r="H421">
            <v>1</v>
          </cell>
          <cell r="I421" t="str">
            <v>lilis Setiawati</v>
          </cell>
          <cell r="J421" t="str">
            <v>Ahmad Adi</v>
          </cell>
          <cell r="K421">
            <v>17</v>
          </cell>
          <cell r="L421" t="str">
            <v xml:space="preserve">Ayu Puji </v>
          </cell>
          <cell r="M421">
            <v>12</v>
          </cell>
          <cell r="N421" t="str">
            <v>Adhitia Ramdhani</v>
          </cell>
          <cell r="O421">
            <v>11</v>
          </cell>
          <cell r="P421">
            <v>0</v>
          </cell>
          <cell r="Q421">
            <v>5</v>
          </cell>
        </row>
        <row r="422">
          <cell r="C422">
            <v>2980183</v>
          </cell>
          <cell r="D422" t="str">
            <v>AKHMAD SOFIAN</v>
          </cell>
          <cell r="E422" t="str">
            <v>GSE Operator</v>
          </cell>
          <cell r="F422" t="str">
            <v>MALAM</v>
          </cell>
          <cell r="G422">
            <v>415</v>
          </cell>
          <cell r="H422">
            <v>1</v>
          </cell>
          <cell r="I422" t="str">
            <v>Nasiah</v>
          </cell>
          <cell r="J422" t="str">
            <v>Herlina</v>
          </cell>
          <cell r="K422">
            <v>27</v>
          </cell>
          <cell r="L422" t="str">
            <v>Indra Suhendra</v>
          </cell>
          <cell r="M422">
            <v>24</v>
          </cell>
          <cell r="N422" t="str">
            <v>Dendi Febrian</v>
          </cell>
          <cell r="O422">
            <v>20</v>
          </cell>
          <cell r="P422">
            <v>0</v>
          </cell>
          <cell r="Q422">
            <v>5</v>
          </cell>
        </row>
        <row r="423">
          <cell r="C423">
            <v>3122170</v>
          </cell>
          <cell r="D423" t="str">
            <v>Muhammad Lutfi</v>
          </cell>
          <cell r="E423" t="str">
            <v>GSE Operator</v>
          </cell>
          <cell r="F423" t="str">
            <v>MALAM</v>
          </cell>
          <cell r="G423">
            <v>416</v>
          </cell>
          <cell r="H423">
            <v>1</v>
          </cell>
          <cell r="I423" t="str">
            <v>Nusniam</v>
          </cell>
          <cell r="J423" t="str">
            <v>Rezza M</v>
          </cell>
          <cell r="K423">
            <v>11</v>
          </cell>
          <cell r="L423" t="str">
            <v>Nabila A</v>
          </cell>
          <cell r="M423">
            <v>4</v>
          </cell>
          <cell r="N423">
            <v>0</v>
          </cell>
          <cell r="P423">
            <v>0</v>
          </cell>
          <cell r="Q423">
            <v>4</v>
          </cell>
        </row>
        <row r="424">
          <cell r="C424">
            <v>3122140</v>
          </cell>
          <cell r="D424" t="str">
            <v>Eddie Rafles</v>
          </cell>
          <cell r="E424" t="str">
            <v>GSE Operator</v>
          </cell>
          <cell r="F424" t="str">
            <v>MALAM</v>
          </cell>
          <cell r="G424">
            <v>417</v>
          </cell>
          <cell r="H424">
            <v>1</v>
          </cell>
          <cell r="I424" t="str">
            <v>Henny Nurhayati</v>
          </cell>
          <cell r="J424" t="str">
            <v>Raka Raditya</v>
          </cell>
          <cell r="K424">
            <v>10</v>
          </cell>
          <cell r="L424" t="str">
            <v>Rangga Oktara</v>
          </cell>
          <cell r="M424">
            <v>6</v>
          </cell>
          <cell r="N424" t="str">
            <v>M. Alif</v>
          </cell>
          <cell r="O424">
            <v>4</v>
          </cell>
          <cell r="P424">
            <v>0</v>
          </cell>
          <cell r="Q424">
            <v>5</v>
          </cell>
        </row>
        <row r="425">
          <cell r="C425">
            <v>7143386</v>
          </cell>
          <cell r="D425" t="str">
            <v>Teguh Basuki</v>
          </cell>
          <cell r="E425" t="str">
            <v>GSE Operator</v>
          </cell>
          <cell r="F425" t="str">
            <v>MALAM</v>
          </cell>
          <cell r="G425">
            <v>418</v>
          </cell>
          <cell r="H425">
            <v>1</v>
          </cell>
          <cell r="I425" t="str">
            <v>Siti Miskiyah</v>
          </cell>
          <cell r="J425" t="str">
            <v>Zarah Nurfebriani</v>
          </cell>
          <cell r="K425">
            <v>5</v>
          </cell>
          <cell r="L425">
            <v>0</v>
          </cell>
          <cell r="N425">
            <v>0</v>
          </cell>
          <cell r="P425">
            <v>0</v>
          </cell>
          <cell r="Q425">
            <v>3</v>
          </cell>
        </row>
        <row r="426">
          <cell r="C426">
            <v>7143373</v>
          </cell>
          <cell r="D426" t="str">
            <v>Achmadin</v>
          </cell>
          <cell r="E426" t="str">
            <v>GSE Operator</v>
          </cell>
          <cell r="F426" t="str">
            <v>MALAM</v>
          </cell>
          <cell r="G426">
            <v>419</v>
          </cell>
          <cell r="H426">
            <v>1</v>
          </cell>
          <cell r="I426" t="str">
            <v>Dina Mulyani</v>
          </cell>
          <cell r="J426" t="str">
            <v>Alyssa Kanza Madina</v>
          </cell>
          <cell r="L426">
            <v>0</v>
          </cell>
          <cell r="N426">
            <v>0</v>
          </cell>
          <cell r="P426">
            <v>0</v>
          </cell>
          <cell r="Q426">
            <v>3</v>
          </cell>
        </row>
        <row r="427">
          <cell r="C427">
            <v>2980184</v>
          </cell>
          <cell r="D427" t="str">
            <v>Kurniawan</v>
          </cell>
          <cell r="E427" t="str">
            <v>GSE Operator</v>
          </cell>
          <cell r="F427" t="str">
            <v>MALAM</v>
          </cell>
          <cell r="G427">
            <v>420</v>
          </cell>
          <cell r="H427">
            <v>1</v>
          </cell>
          <cell r="I427" t="str">
            <v>Lilis Rosyidan</v>
          </cell>
          <cell r="J427" t="str">
            <v>Hikayatul Jamilah</v>
          </cell>
          <cell r="K427">
            <v>23</v>
          </cell>
          <cell r="L427">
            <v>0</v>
          </cell>
          <cell r="N427">
            <v>0</v>
          </cell>
          <cell r="P427">
            <v>0</v>
          </cell>
          <cell r="Q427">
            <v>3</v>
          </cell>
        </row>
        <row r="428">
          <cell r="C428">
            <v>7143306</v>
          </cell>
          <cell r="D428" t="str">
            <v>Ahmad Syarudin</v>
          </cell>
          <cell r="E428" t="str">
            <v>GSE Operator</v>
          </cell>
          <cell r="F428" t="str">
            <v>MALAM</v>
          </cell>
          <cell r="G428">
            <v>421</v>
          </cell>
          <cell r="H428">
            <v>1</v>
          </cell>
          <cell r="I428">
            <v>0</v>
          </cell>
          <cell r="J428">
            <v>0</v>
          </cell>
          <cell r="L428">
            <v>0</v>
          </cell>
          <cell r="N428">
            <v>0</v>
          </cell>
          <cell r="P428">
            <v>0</v>
          </cell>
          <cell r="Q428">
            <v>1</v>
          </cell>
        </row>
        <row r="429">
          <cell r="C429">
            <v>7143274</v>
          </cell>
          <cell r="D429" t="str">
            <v>Dodik Kristanto</v>
          </cell>
          <cell r="E429" t="str">
            <v>GSE Operator</v>
          </cell>
          <cell r="F429" t="str">
            <v>MALAM</v>
          </cell>
          <cell r="G429">
            <v>422</v>
          </cell>
          <cell r="H429">
            <v>1</v>
          </cell>
          <cell r="I429">
            <v>0</v>
          </cell>
          <cell r="J429">
            <v>0</v>
          </cell>
          <cell r="L429">
            <v>0</v>
          </cell>
          <cell r="N429">
            <v>0</v>
          </cell>
          <cell r="P429">
            <v>0</v>
          </cell>
          <cell r="Q429">
            <v>1</v>
          </cell>
        </row>
        <row r="430">
          <cell r="C430">
            <v>7143262</v>
          </cell>
          <cell r="D430" t="str">
            <v>Dian Angga Saputra</v>
          </cell>
          <cell r="E430" t="str">
            <v>GSE Operator</v>
          </cell>
          <cell r="F430" t="str">
            <v>MALAM</v>
          </cell>
          <cell r="G430">
            <v>423</v>
          </cell>
          <cell r="H430">
            <v>1</v>
          </cell>
          <cell r="I430" t="str">
            <v>Ema Aulya Septiany</v>
          </cell>
          <cell r="J430" t="str">
            <v>Seruni Anggia J</v>
          </cell>
          <cell r="K430">
            <v>1</v>
          </cell>
          <cell r="L430">
            <v>0</v>
          </cell>
          <cell r="N430">
            <v>0</v>
          </cell>
          <cell r="P430">
            <v>0</v>
          </cell>
          <cell r="Q430">
            <v>3</v>
          </cell>
        </row>
        <row r="431">
          <cell r="C431">
            <v>3122133</v>
          </cell>
          <cell r="D431" t="str">
            <v>David Fauzan</v>
          </cell>
          <cell r="E431" t="str">
            <v>GSE Operator</v>
          </cell>
          <cell r="F431" t="str">
            <v>MALAM</v>
          </cell>
          <cell r="G431">
            <v>424</v>
          </cell>
          <cell r="H431">
            <v>1</v>
          </cell>
          <cell r="I431" t="str">
            <v>Dewi Apriliyanti</v>
          </cell>
          <cell r="J431" t="str">
            <v>Farah Salsabila</v>
          </cell>
          <cell r="K431">
            <v>8</v>
          </cell>
          <cell r="L431" t="str">
            <v>Syifa Fauziyyah</v>
          </cell>
          <cell r="M431">
            <v>6</v>
          </cell>
          <cell r="N431" t="str">
            <v>Adinda Maharani</v>
          </cell>
          <cell r="O431">
            <v>2</v>
          </cell>
          <cell r="P431">
            <v>0</v>
          </cell>
          <cell r="Q431">
            <v>5</v>
          </cell>
        </row>
        <row r="432">
          <cell r="C432">
            <v>7143380</v>
          </cell>
          <cell r="D432" t="str">
            <v>Nurjaya</v>
          </cell>
          <cell r="E432" t="str">
            <v>GSE Operator</v>
          </cell>
          <cell r="F432" t="str">
            <v>MALAM</v>
          </cell>
          <cell r="G432">
            <v>425</v>
          </cell>
          <cell r="H432">
            <v>1</v>
          </cell>
          <cell r="I432" t="str">
            <v>Elis Roslinda</v>
          </cell>
          <cell r="J432" t="str">
            <v>Siti Nurkhansa</v>
          </cell>
          <cell r="K432">
            <v>10</v>
          </cell>
          <cell r="L432" t="str">
            <v>Siti Nurfazariah</v>
          </cell>
          <cell r="M432">
            <v>3</v>
          </cell>
          <cell r="N432">
            <v>0</v>
          </cell>
          <cell r="P432">
            <v>0</v>
          </cell>
          <cell r="Q432">
            <v>4</v>
          </cell>
        </row>
        <row r="433">
          <cell r="C433">
            <v>7143381</v>
          </cell>
          <cell r="D433" t="str">
            <v>Rengga A Pamungkas</v>
          </cell>
          <cell r="E433" t="str">
            <v>GSE Operator</v>
          </cell>
          <cell r="F433" t="str">
            <v>MALAM</v>
          </cell>
          <cell r="G433">
            <v>426</v>
          </cell>
          <cell r="H433">
            <v>1</v>
          </cell>
          <cell r="I433">
            <v>0</v>
          </cell>
          <cell r="J433">
            <v>0</v>
          </cell>
          <cell r="L433">
            <v>0</v>
          </cell>
          <cell r="N433">
            <v>0</v>
          </cell>
          <cell r="P433">
            <v>0</v>
          </cell>
          <cell r="Q433">
            <v>1</v>
          </cell>
        </row>
        <row r="434">
          <cell r="C434">
            <v>2012317</v>
          </cell>
          <cell r="D434" t="str">
            <v>M. Agus Sutanto</v>
          </cell>
          <cell r="E434" t="str">
            <v>GSE Operator</v>
          </cell>
          <cell r="F434" t="str">
            <v>MALAM</v>
          </cell>
          <cell r="G434">
            <v>427</v>
          </cell>
          <cell r="H434">
            <v>1</v>
          </cell>
          <cell r="I434" t="str">
            <v>Dewi Sarwati</v>
          </cell>
          <cell r="J434" t="str">
            <v>Nisrina Khairan</v>
          </cell>
          <cell r="K434">
            <v>7</v>
          </cell>
          <cell r="L434" t="str">
            <v xml:space="preserve">Zaidan Nafis </v>
          </cell>
          <cell r="M434">
            <v>3</v>
          </cell>
          <cell r="N434" t="str">
            <v>Fahmi Juano</v>
          </cell>
          <cell r="O434" t="str">
            <v>4Bln</v>
          </cell>
          <cell r="P434">
            <v>0</v>
          </cell>
          <cell r="Q434">
            <v>5</v>
          </cell>
        </row>
        <row r="435">
          <cell r="C435">
            <v>2980185</v>
          </cell>
          <cell r="D435" t="str">
            <v>Epi Karya</v>
          </cell>
          <cell r="E435" t="str">
            <v>GSE Operator</v>
          </cell>
          <cell r="F435" t="str">
            <v>MALAM</v>
          </cell>
          <cell r="G435">
            <v>428</v>
          </cell>
          <cell r="H435">
            <v>1</v>
          </cell>
          <cell r="I435" t="str">
            <v>Henny Nurhayati</v>
          </cell>
          <cell r="J435" t="str">
            <v>Hendric</v>
          </cell>
          <cell r="K435">
            <v>24</v>
          </cell>
          <cell r="L435" t="str">
            <v>Wulan A</v>
          </cell>
          <cell r="M435">
            <v>20</v>
          </cell>
          <cell r="N435" t="str">
            <v>Alda</v>
          </cell>
          <cell r="O435">
            <v>10</v>
          </cell>
          <cell r="P435">
            <v>0</v>
          </cell>
          <cell r="Q435">
            <v>5</v>
          </cell>
        </row>
        <row r="436">
          <cell r="C436">
            <v>7143413</v>
          </cell>
          <cell r="D436" t="str">
            <v>Domo Winarno</v>
          </cell>
          <cell r="E436" t="str">
            <v>GSE Operator</v>
          </cell>
          <cell r="F436" t="str">
            <v>PAGI</v>
          </cell>
          <cell r="G436">
            <v>429</v>
          </cell>
          <cell r="H436">
            <v>0</v>
          </cell>
          <cell r="I436" t="str">
            <v>Purnawati Kusuma W</v>
          </cell>
          <cell r="J436" t="str">
            <v>Fahri Pratama</v>
          </cell>
          <cell r="K436">
            <v>6</v>
          </cell>
          <cell r="L436" t="str">
            <v>Vira Rahmawati</v>
          </cell>
          <cell r="M436">
            <v>3</v>
          </cell>
          <cell r="N436">
            <v>0</v>
          </cell>
          <cell r="P436">
            <v>0</v>
          </cell>
          <cell r="Q436">
            <v>3</v>
          </cell>
        </row>
        <row r="437">
          <cell r="C437">
            <v>2980191</v>
          </cell>
          <cell r="D437" t="str">
            <v xml:space="preserve">Mustopa </v>
          </cell>
          <cell r="E437" t="str">
            <v>GSE Operator</v>
          </cell>
          <cell r="F437" t="str">
            <v>OFF</v>
          </cell>
          <cell r="G437">
            <v>430</v>
          </cell>
          <cell r="H437">
            <v>1</v>
          </cell>
          <cell r="I437" t="str">
            <v>Yenis Mala</v>
          </cell>
          <cell r="J437" t="str">
            <v>Mustika Dewi</v>
          </cell>
          <cell r="K437">
            <v>23</v>
          </cell>
          <cell r="L437" t="str">
            <v>Fanita Mala</v>
          </cell>
          <cell r="M437">
            <v>20</v>
          </cell>
          <cell r="N437" t="str">
            <v>Eka Nuraeni</v>
          </cell>
          <cell r="O437">
            <v>18</v>
          </cell>
          <cell r="P437">
            <v>0</v>
          </cell>
          <cell r="Q437">
            <v>5</v>
          </cell>
        </row>
        <row r="438">
          <cell r="C438">
            <v>2980265</v>
          </cell>
          <cell r="D438" t="str">
            <v>Marjan Marjuki</v>
          </cell>
          <cell r="E438" t="str">
            <v>GSE Operator</v>
          </cell>
          <cell r="F438" t="str">
            <v>MALAM</v>
          </cell>
          <cell r="G438">
            <v>431</v>
          </cell>
          <cell r="H438">
            <v>1</v>
          </cell>
          <cell r="I438" t="str">
            <v>Satimah</v>
          </cell>
          <cell r="J438" t="str">
            <v>A. Sutady</v>
          </cell>
          <cell r="K438">
            <v>20</v>
          </cell>
          <cell r="L438" t="str">
            <v>Susyandi Rivai</v>
          </cell>
          <cell r="M438">
            <v>17</v>
          </cell>
          <cell r="N438" t="str">
            <v>Peny erti</v>
          </cell>
          <cell r="O438">
            <v>15</v>
          </cell>
          <cell r="P438">
            <v>0</v>
          </cell>
          <cell r="Q438">
            <v>5</v>
          </cell>
        </row>
        <row r="439">
          <cell r="C439">
            <v>7143265</v>
          </cell>
          <cell r="D439" t="str">
            <v>Tono</v>
          </cell>
          <cell r="E439" t="str">
            <v>GSE Operator</v>
          </cell>
          <cell r="F439" t="str">
            <v>MALAM</v>
          </cell>
          <cell r="G439">
            <v>432</v>
          </cell>
          <cell r="H439">
            <v>1</v>
          </cell>
          <cell r="I439" t="str">
            <v>Junaeriah</v>
          </cell>
          <cell r="J439" t="str">
            <v>Mila</v>
          </cell>
          <cell r="K439">
            <v>15</v>
          </cell>
          <cell r="L439" t="str">
            <v>Amanda</v>
          </cell>
          <cell r="M439">
            <v>6</v>
          </cell>
          <cell r="N439">
            <v>0</v>
          </cell>
          <cell r="P439">
            <v>0</v>
          </cell>
          <cell r="Q439">
            <v>4</v>
          </cell>
        </row>
        <row r="440">
          <cell r="C440">
            <v>2980177</v>
          </cell>
          <cell r="D440" t="str">
            <v>Supendi</v>
          </cell>
          <cell r="E440" t="str">
            <v>GSE Operator</v>
          </cell>
          <cell r="F440" t="str">
            <v>MALAM</v>
          </cell>
          <cell r="G440">
            <v>433</v>
          </cell>
          <cell r="H440">
            <v>1</v>
          </cell>
          <cell r="I440" t="str">
            <v>Titi Nurlailati</v>
          </cell>
          <cell r="J440" t="str">
            <v>Dini Nur Alfiah</v>
          </cell>
          <cell r="K440">
            <v>19</v>
          </cell>
          <cell r="L440" t="str">
            <v>Daanisy Sbrina</v>
          </cell>
          <cell r="M440">
            <v>6</v>
          </cell>
          <cell r="N440" t="str">
            <v>Bayu Rizky Azhary</v>
          </cell>
          <cell r="O440">
            <v>21</v>
          </cell>
          <cell r="P440">
            <v>0</v>
          </cell>
          <cell r="Q440">
            <v>5</v>
          </cell>
        </row>
        <row r="441">
          <cell r="C441">
            <v>7143322</v>
          </cell>
          <cell r="D441" t="str">
            <v>Ahmad Harun</v>
          </cell>
          <cell r="E441" t="str">
            <v>GSE Operator</v>
          </cell>
          <cell r="F441" t="str">
            <v>OFF</v>
          </cell>
          <cell r="G441">
            <v>434</v>
          </cell>
          <cell r="H441">
            <v>1</v>
          </cell>
          <cell r="I441">
            <v>0</v>
          </cell>
          <cell r="J441">
            <v>0</v>
          </cell>
          <cell r="L441">
            <v>0</v>
          </cell>
          <cell r="N441">
            <v>0</v>
          </cell>
          <cell r="P441">
            <v>0</v>
          </cell>
          <cell r="Q441">
            <v>1</v>
          </cell>
        </row>
        <row r="442">
          <cell r="C442">
            <v>7143315</v>
          </cell>
          <cell r="D442" t="str">
            <v>Arief Setiawan</v>
          </cell>
          <cell r="E442" t="str">
            <v>GSE Operator</v>
          </cell>
          <cell r="F442" t="str">
            <v>OFF</v>
          </cell>
          <cell r="G442">
            <v>435</v>
          </cell>
          <cell r="H442">
            <v>1</v>
          </cell>
          <cell r="I442">
            <v>0</v>
          </cell>
          <cell r="J442">
            <v>0</v>
          </cell>
          <cell r="L442">
            <v>0</v>
          </cell>
          <cell r="N442">
            <v>0</v>
          </cell>
          <cell r="P442">
            <v>0</v>
          </cell>
          <cell r="Q442">
            <v>1</v>
          </cell>
        </row>
        <row r="443">
          <cell r="C443">
            <v>7143275</v>
          </cell>
          <cell r="D443" t="str">
            <v>Ahmad Bahrudin</v>
          </cell>
          <cell r="E443" t="str">
            <v>GSE Operator</v>
          </cell>
          <cell r="F443" t="str">
            <v>OFF</v>
          </cell>
          <cell r="G443">
            <v>436</v>
          </cell>
          <cell r="H443">
            <v>1</v>
          </cell>
          <cell r="I443">
            <v>0</v>
          </cell>
          <cell r="J443">
            <v>0</v>
          </cell>
          <cell r="L443">
            <v>0</v>
          </cell>
          <cell r="N443">
            <v>0</v>
          </cell>
          <cell r="P443">
            <v>0</v>
          </cell>
          <cell r="Q443">
            <v>1</v>
          </cell>
        </row>
        <row r="444">
          <cell r="C444">
            <v>2980180</v>
          </cell>
          <cell r="D444" t="str">
            <v xml:space="preserve">M. Syakirin </v>
          </cell>
          <cell r="E444" t="str">
            <v>GSE Operator</v>
          </cell>
          <cell r="F444" t="str">
            <v>OFF</v>
          </cell>
          <cell r="G444">
            <v>437</v>
          </cell>
          <cell r="H444">
            <v>1</v>
          </cell>
          <cell r="I444" t="str">
            <v>Dewi Soha</v>
          </cell>
          <cell r="J444" t="str">
            <v>Rini P</v>
          </cell>
          <cell r="L444" t="str">
            <v>Rinald D</v>
          </cell>
          <cell r="N444">
            <v>0</v>
          </cell>
          <cell r="P444">
            <v>0</v>
          </cell>
          <cell r="Q444">
            <v>4</v>
          </cell>
        </row>
        <row r="445">
          <cell r="C445">
            <v>7143267</v>
          </cell>
          <cell r="D445" t="str">
            <v>Apris Wahyudi</v>
          </cell>
          <cell r="E445" t="str">
            <v>GSE Operator</v>
          </cell>
          <cell r="F445" t="str">
            <v>OFF</v>
          </cell>
          <cell r="G445">
            <v>438</v>
          </cell>
          <cell r="H445">
            <v>1</v>
          </cell>
          <cell r="I445" t="str">
            <v>Lely Julaeliyah</v>
          </cell>
          <cell r="J445">
            <v>0</v>
          </cell>
          <cell r="L445">
            <v>0</v>
          </cell>
          <cell r="N445">
            <v>0</v>
          </cell>
          <cell r="P445">
            <v>0</v>
          </cell>
          <cell r="Q445">
            <v>2</v>
          </cell>
        </row>
        <row r="446">
          <cell r="C446">
            <v>7143402</v>
          </cell>
          <cell r="D446" t="str">
            <v>Nurhasan</v>
          </cell>
          <cell r="E446" t="str">
            <v>GSE Operator</v>
          </cell>
          <cell r="F446" t="str">
            <v>OFF</v>
          </cell>
          <cell r="G446">
            <v>439</v>
          </cell>
          <cell r="H446">
            <v>1</v>
          </cell>
          <cell r="I446" t="str">
            <v>Rosiah</v>
          </cell>
          <cell r="J446">
            <v>0</v>
          </cell>
          <cell r="L446">
            <v>0</v>
          </cell>
          <cell r="N446">
            <v>0</v>
          </cell>
          <cell r="P446">
            <v>0</v>
          </cell>
          <cell r="Q446">
            <v>2</v>
          </cell>
        </row>
        <row r="447">
          <cell r="C447">
            <v>7143283</v>
          </cell>
          <cell r="D447" t="str">
            <v>Muzahidin</v>
          </cell>
          <cell r="E447" t="str">
            <v>GSE Operator</v>
          </cell>
          <cell r="F447" t="str">
            <v>OFF</v>
          </cell>
          <cell r="G447">
            <v>440</v>
          </cell>
          <cell r="H447">
            <v>1</v>
          </cell>
          <cell r="I447" t="str">
            <v>Mayunih</v>
          </cell>
          <cell r="J447" t="str">
            <v>Naufal Abyan</v>
          </cell>
          <cell r="K447">
            <v>9</v>
          </cell>
          <cell r="L447">
            <v>0</v>
          </cell>
          <cell r="N447">
            <v>0</v>
          </cell>
          <cell r="P447">
            <v>0</v>
          </cell>
          <cell r="Q447">
            <v>3</v>
          </cell>
        </row>
        <row r="448">
          <cell r="C448">
            <v>7143282</v>
          </cell>
          <cell r="D448" t="str">
            <v>Setyo Suharyono</v>
          </cell>
          <cell r="E448" t="str">
            <v>GSE Operator</v>
          </cell>
          <cell r="F448" t="str">
            <v>OFF</v>
          </cell>
          <cell r="G448">
            <v>442</v>
          </cell>
          <cell r="H448">
            <v>1</v>
          </cell>
          <cell r="I448" t="str">
            <v>Widayanti</v>
          </cell>
          <cell r="J448">
            <v>0</v>
          </cell>
          <cell r="L448">
            <v>0</v>
          </cell>
          <cell r="N448">
            <v>0</v>
          </cell>
          <cell r="P448">
            <v>0</v>
          </cell>
          <cell r="Q448">
            <v>2</v>
          </cell>
        </row>
        <row r="449">
          <cell r="C449">
            <v>7143263</v>
          </cell>
          <cell r="D449" t="str">
            <v>M. Saifudin</v>
          </cell>
          <cell r="E449" t="str">
            <v>GSE Operator</v>
          </cell>
          <cell r="F449" t="str">
            <v>MALAM</v>
          </cell>
          <cell r="G449">
            <v>443</v>
          </cell>
          <cell r="H449">
            <v>1</v>
          </cell>
          <cell r="I449">
            <v>0</v>
          </cell>
          <cell r="J449">
            <v>0</v>
          </cell>
          <cell r="L449">
            <v>0</v>
          </cell>
          <cell r="N449">
            <v>0</v>
          </cell>
          <cell r="P449">
            <v>0</v>
          </cell>
          <cell r="Q449">
            <v>1</v>
          </cell>
        </row>
        <row r="450">
          <cell r="C450">
            <v>2980218</v>
          </cell>
          <cell r="D450" t="str">
            <v>Agus Maulan</v>
          </cell>
          <cell r="E450" t="str">
            <v>GSE Operator</v>
          </cell>
          <cell r="F450" t="str">
            <v>MALAM</v>
          </cell>
          <cell r="G450">
            <v>444</v>
          </cell>
          <cell r="H450">
            <v>1</v>
          </cell>
          <cell r="I450" t="str">
            <v>Warnasih</v>
          </cell>
          <cell r="J450" t="str">
            <v>Wita Septiukny</v>
          </cell>
          <cell r="K450">
            <v>29</v>
          </cell>
          <cell r="L450" t="str">
            <v>Augri Wira Pratama</v>
          </cell>
          <cell r="M450">
            <v>22</v>
          </cell>
          <cell r="N450" t="str">
            <v>Rustaf Mahara</v>
          </cell>
          <cell r="O450">
            <v>18</v>
          </cell>
          <cell r="P450">
            <v>0</v>
          </cell>
          <cell r="Q450">
            <v>5</v>
          </cell>
        </row>
        <row r="451">
          <cell r="C451">
            <v>7143228</v>
          </cell>
          <cell r="D451" t="str">
            <v>M. Yani</v>
          </cell>
          <cell r="E451" t="str">
            <v>GSE Operator</v>
          </cell>
          <cell r="F451" t="str">
            <v>SIANG</v>
          </cell>
          <cell r="G451">
            <v>445</v>
          </cell>
          <cell r="H451">
            <v>0</v>
          </cell>
          <cell r="I451" t="str">
            <v>Ersih</v>
          </cell>
          <cell r="J451" t="str">
            <v>Neper</v>
          </cell>
          <cell r="K451">
            <v>20</v>
          </cell>
          <cell r="L451" t="str">
            <v>Kafli G</v>
          </cell>
          <cell r="M451">
            <v>14</v>
          </cell>
          <cell r="N451" t="str">
            <v>Puji P</v>
          </cell>
          <cell r="O451">
            <v>10</v>
          </cell>
          <cell r="P451">
            <v>0</v>
          </cell>
          <cell r="Q451">
            <v>4</v>
          </cell>
        </row>
        <row r="452">
          <cell r="C452">
            <v>2980203</v>
          </cell>
          <cell r="D452" t="str">
            <v>Teguh</v>
          </cell>
          <cell r="E452" t="str">
            <v>GSE Operator</v>
          </cell>
          <cell r="F452" t="str">
            <v>OFF</v>
          </cell>
          <cell r="G452">
            <v>446</v>
          </cell>
          <cell r="H452">
            <v>1</v>
          </cell>
          <cell r="I452" t="str">
            <v>Rohaeti</v>
          </cell>
          <cell r="J452" t="str">
            <v>Ady Prihantoro</v>
          </cell>
          <cell r="K452">
            <v>24</v>
          </cell>
          <cell r="L452" t="str">
            <v>Yudhi Irawan</v>
          </cell>
          <cell r="M452">
            <v>21</v>
          </cell>
          <cell r="N452" t="str">
            <v>Rani Rahmanita</v>
          </cell>
          <cell r="O452">
            <v>17</v>
          </cell>
          <cell r="P452">
            <v>0</v>
          </cell>
          <cell r="Q452">
            <v>5</v>
          </cell>
        </row>
        <row r="453">
          <cell r="C453">
            <v>3122126</v>
          </cell>
          <cell r="D453" t="str">
            <v>Andri Alfian</v>
          </cell>
          <cell r="E453" t="str">
            <v>GSE Operator</v>
          </cell>
          <cell r="F453" t="str">
            <v>OFF</v>
          </cell>
          <cell r="G453">
            <v>447</v>
          </cell>
          <cell r="H453">
            <v>1</v>
          </cell>
          <cell r="I453">
            <v>0</v>
          </cell>
          <cell r="J453">
            <v>0</v>
          </cell>
          <cell r="L453">
            <v>0</v>
          </cell>
          <cell r="N453">
            <v>0</v>
          </cell>
          <cell r="P453">
            <v>0</v>
          </cell>
          <cell r="Q453">
            <v>1</v>
          </cell>
        </row>
        <row r="454">
          <cell r="C454">
            <v>2991371</v>
          </cell>
          <cell r="D454" t="str">
            <v>Herry Hendarwan</v>
          </cell>
          <cell r="E454" t="str">
            <v>Lost &amp; Found F</v>
          </cell>
          <cell r="F454" t="str">
            <v>PAGI</v>
          </cell>
          <cell r="G454">
            <v>448</v>
          </cell>
          <cell r="H454">
            <v>0</v>
          </cell>
          <cell r="I454" t="str">
            <v>Hapsari Yustisianti</v>
          </cell>
          <cell r="J454" t="str">
            <v>Prita Audrina P.</v>
          </cell>
          <cell r="K454">
            <v>19</v>
          </cell>
          <cell r="L454" t="str">
            <v>Nadine Chyntia A.</v>
          </cell>
          <cell r="M454">
            <v>7</v>
          </cell>
          <cell r="N454">
            <v>0</v>
          </cell>
          <cell r="P454">
            <v>0</v>
          </cell>
          <cell r="Q454">
            <v>3</v>
          </cell>
        </row>
        <row r="455">
          <cell r="C455">
            <v>2991202</v>
          </cell>
          <cell r="D455" t="str">
            <v>Trasmiharti Rahayu T.</v>
          </cell>
          <cell r="E455" t="str">
            <v>Transfer Desk F</v>
          </cell>
          <cell r="F455" t="str">
            <v>SIANG</v>
          </cell>
          <cell r="G455">
            <v>449</v>
          </cell>
          <cell r="H455">
            <v>0</v>
          </cell>
          <cell r="I455" t="str">
            <v>Indra Mulia Lubis</v>
          </cell>
          <cell r="J455">
            <v>0</v>
          </cell>
          <cell r="L455">
            <v>0</v>
          </cell>
          <cell r="N455">
            <v>0</v>
          </cell>
          <cell r="P455">
            <v>0</v>
          </cell>
          <cell r="Q455">
            <v>1</v>
          </cell>
        </row>
        <row r="456">
          <cell r="C456">
            <v>2991231</v>
          </cell>
          <cell r="D456" t="str">
            <v>Rachmulyadi</v>
          </cell>
          <cell r="E456" t="str">
            <v>Senior Manager</v>
          </cell>
          <cell r="F456" t="str">
            <v>OFF</v>
          </cell>
          <cell r="G456">
            <v>450</v>
          </cell>
          <cell r="H456">
            <v>1</v>
          </cell>
          <cell r="I456" t="str">
            <v>Lita Kustiawati</v>
          </cell>
          <cell r="J456" t="str">
            <v>Dimas P. Putra</v>
          </cell>
          <cell r="K456">
            <v>21</v>
          </cell>
          <cell r="L456" t="str">
            <v>Ditya A. Putra</v>
          </cell>
          <cell r="M456">
            <v>19</v>
          </cell>
          <cell r="N456">
            <v>0</v>
          </cell>
          <cell r="P456">
            <v>0</v>
          </cell>
          <cell r="Q456">
            <v>4</v>
          </cell>
        </row>
        <row r="457">
          <cell r="C457">
            <v>2991130</v>
          </cell>
          <cell r="D457" t="str">
            <v>Indra Herumurti</v>
          </cell>
          <cell r="E457" t="str">
            <v>Duty Manager MGD</v>
          </cell>
          <cell r="F457" t="str">
            <v>SIANG</v>
          </cell>
          <cell r="G457">
            <v>451</v>
          </cell>
          <cell r="H457">
            <v>0</v>
          </cell>
          <cell r="I457" t="str">
            <v>RR. Setiawati Indriyanti</v>
          </cell>
          <cell r="J457" t="str">
            <v>Rafanuel</v>
          </cell>
          <cell r="K457">
            <v>11</v>
          </cell>
          <cell r="L457" t="str">
            <v>Eleanora Devy</v>
          </cell>
          <cell r="M457">
            <v>8</v>
          </cell>
          <cell r="N457" t="str">
            <v>Aldercy Bellvania</v>
          </cell>
          <cell r="O457">
            <v>7</v>
          </cell>
          <cell r="P457">
            <v>0</v>
          </cell>
          <cell r="Q457">
            <v>4</v>
          </cell>
        </row>
        <row r="458">
          <cell r="C458">
            <v>5107401</v>
          </cell>
          <cell r="D458" t="str">
            <v>Wirdan Nurhadi</v>
          </cell>
          <cell r="E458" t="str">
            <v>Staff CCOL</v>
          </cell>
          <cell r="F458" t="str">
            <v>PAGI</v>
          </cell>
          <cell r="G458">
            <v>452</v>
          </cell>
          <cell r="H458">
            <v>0</v>
          </cell>
          <cell r="I458" t="str">
            <v>Putri Ramadhani</v>
          </cell>
          <cell r="J458" t="str">
            <v>Rayhan Firdaus R. Nurhadi</v>
          </cell>
          <cell r="K458">
            <v>4</v>
          </cell>
          <cell r="L458" t="str">
            <v>Addini Nurhadi</v>
          </cell>
          <cell r="M458">
            <v>3</v>
          </cell>
          <cell r="N458">
            <v>0</v>
          </cell>
          <cell r="P458">
            <v>0</v>
          </cell>
          <cell r="Q458">
            <v>3</v>
          </cell>
        </row>
        <row r="459">
          <cell r="C459">
            <v>2991421</v>
          </cell>
          <cell r="D459" t="str">
            <v>R. Soemarso H.</v>
          </cell>
          <cell r="E459" t="str">
            <v>Baggage Handling</v>
          </cell>
          <cell r="F459" t="str">
            <v>MALAM</v>
          </cell>
          <cell r="G459">
            <v>453</v>
          </cell>
          <cell r="H459">
            <v>1</v>
          </cell>
          <cell r="I459" t="str">
            <v>Emilia</v>
          </cell>
          <cell r="J459" t="str">
            <v>Erlangga</v>
          </cell>
          <cell r="K459">
            <v>9</v>
          </cell>
          <cell r="L459" t="str">
            <v>Rhefakianti</v>
          </cell>
          <cell r="M459">
            <v>7</v>
          </cell>
          <cell r="N459">
            <v>0</v>
          </cell>
          <cell r="P459">
            <v>0</v>
          </cell>
          <cell r="Q459">
            <v>4</v>
          </cell>
        </row>
        <row r="460">
          <cell r="C460">
            <v>2991241</v>
          </cell>
          <cell r="D460" t="str">
            <v>Tauhid Arifin</v>
          </cell>
          <cell r="E460" t="str">
            <v>Boarding Gate E</v>
          </cell>
          <cell r="F460" t="str">
            <v>OFF</v>
          </cell>
          <cell r="G460">
            <v>454</v>
          </cell>
          <cell r="H460">
            <v>1</v>
          </cell>
          <cell r="I460" t="str">
            <v>Dini M.</v>
          </cell>
          <cell r="J460" t="str">
            <v>Faiz</v>
          </cell>
          <cell r="K460">
            <v>19</v>
          </cell>
          <cell r="L460" t="str">
            <v>Fajar</v>
          </cell>
          <cell r="M460">
            <v>18</v>
          </cell>
          <cell r="N460" t="str">
            <v>Firyaz</v>
          </cell>
          <cell r="O460">
            <v>6</v>
          </cell>
          <cell r="P460">
            <v>0</v>
          </cell>
          <cell r="Q460">
            <v>5</v>
          </cell>
        </row>
        <row r="461">
          <cell r="C461">
            <v>2991485</v>
          </cell>
          <cell r="D461" t="str">
            <v>Adi Yustiadi</v>
          </cell>
          <cell r="E461" t="str">
            <v>Boarding Gate E</v>
          </cell>
          <cell r="F461" t="str">
            <v>OFF</v>
          </cell>
          <cell r="G461">
            <v>455</v>
          </cell>
          <cell r="H461">
            <v>1</v>
          </cell>
          <cell r="I461" t="str">
            <v>Ririn Rinawati</v>
          </cell>
          <cell r="J461" t="str">
            <v>Fadhilla Atansa T.</v>
          </cell>
          <cell r="K461">
            <v>14</v>
          </cell>
          <cell r="L461" t="str">
            <v>Fatih Darielna G.</v>
          </cell>
          <cell r="M461">
            <v>11</v>
          </cell>
          <cell r="N461">
            <v>0</v>
          </cell>
          <cell r="P461">
            <v>0</v>
          </cell>
          <cell r="Q461">
            <v>4</v>
          </cell>
        </row>
        <row r="462">
          <cell r="C462">
            <v>3122187</v>
          </cell>
          <cell r="D462" t="str">
            <v>Tri Laksono</v>
          </cell>
          <cell r="E462" t="str">
            <v>Check-in E</v>
          </cell>
          <cell r="F462" t="str">
            <v>OFF</v>
          </cell>
          <cell r="G462">
            <v>456</v>
          </cell>
          <cell r="H462">
            <v>1</v>
          </cell>
          <cell r="I462" t="str">
            <v>Syeni Riawati</v>
          </cell>
          <cell r="J462" t="str">
            <v>Chyntia Laras Septi</v>
          </cell>
          <cell r="K462">
            <v>19</v>
          </cell>
          <cell r="L462" t="str">
            <v>Dimas Adhitia Handika</v>
          </cell>
          <cell r="M462">
            <v>15</v>
          </cell>
          <cell r="N462">
            <v>0</v>
          </cell>
          <cell r="P462">
            <v>0</v>
          </cell>
          <cell r="Q462">
            <v>4</v>
          </cell>
        </row>
        <row r="463">
          <cell r="C463">
            <v>2991248</v>
          </cell>
          <cell r="D463" t="str">
            <v>Sujud Sumitro</v>
          </cell>
          <cell r="E463" t="str">
            <v>Boarding Gate E</v>
          </cell>
          <cell r="F463" t="str">
            <v>OFF</v>
          </cell>
          <cell r="G463">
            <v>457</v>
          </cell>
          <cell r="H463">
            <v>1</v>
          </cell>
          <cell r="I463" t="str">
            <v>Ita Amana</v>
          </cell>
          <cell r="J463" t="str">
            <v>M. Rofiq J.</v>
          </cell>
          <cell r="K463">
            <v>19</v>
          </cell>
          <cell r="L463" t="str">
            <v>AM. Sidiq</v>
          </cell>
          <cell r="M463">
            <v>15</v>
          </cell>
          <cell r="N463" t="str">
            <v>Alvi E. R.</v>
          </cell>
          <cell r="O463">
            <v>13</v>
          </cell>
          <cell r="P463">
            <v>0</v>
          </cell>
          <cell r="Q463">
            <v>5</v>
          </cell>
        </row>
        <row r="464">
          <cell r="C464">
            <v>2022923</v>
          </cell>
          <cell r="D464" t="str">
            <v>Tofan Maulana</v>
          </cell>
          <cell r="E464" t="str">
            <v>Check-in E</v>
          </cell>
          <cell r="F464" t="str">
            <v>OFF</v>
          </cell>
          <cell r="G464">
            <v>458</v>
          </cell>
          <cell r="H464">
            <v>1</v>
          </cell>
          <cell r="I464" t="str">
            <v>Renvo Yanthi</v>
          </cell>
          <cell r="J464" t="str">
            <v>Wygho Sandova PM.</v>
          </cell>
          <cell r="K464">
            <v>8</v>
          </cell>
          <cell r="L464">
            <v>0</v>
          </cell>
          <cell r="N464">
            <v>0</v>
          </cell>
          <cell r="P464">
            <v>0</v>
          </cell>
          <cell r="Q464">
            <v>3</v>
          </cell>
        </row>
        <row r="465">
          <cell r="C465">
            <v>5110122</v>
          </cell>
          <cell r="D465" t="str">
            <v>M. Bayu A. Winowod</v>
          </cell>
          <cell r="E465" t="str">
            <v>Check-in E</v>
          </cell>
          <cell r="F465" t="str">
            <v>OFF</v>
          </cell>
          <cell r="G465">
            <v>459</v>
          </cell>
          <cell r="H465">
            <v>1</v>
          </cell>
          <cell r="I465" t="str">
            <v>Nur Admilah</v>
          </cell>
          <cell r="J465" t="str">
            <v>Muh. Putra Deya</v>
          </cell>
          <cell r="K465">
            <v>5</v>
          </cell>
          <cell r="L465" t="str">
            <v>Olivia F. Zahra</v>
          </cell>
          <cell r="M465">
            <v>3</v>
          </cell>
          <cell r="N465" t="str">
            <v>Muh. Fadillah</v>
          </cell>
          <cell r="O465">
            <v>1</v>
          </cell>
          <cell r="P465">
            <v>0</v>
          </cell>
          <cell r="Q465">
            <v>5</v>
          </cell>
        </row>
        <row r="466">
          <cell r="C466">
            <v>2991372</v>
          </cell>
          <cell r="D466" t="str">
            <v>Haryoso</v>
          </cell>
          <cell r="E466" t="str">
            <v>Check-in E</v>
          </cell>
          <cell r="F466" t="str">
            <v>OFF</v>
          </cell>
          <cell r="G466">
            <v>460</v>
          </cell>
          <cell r="H466">
            <v>1</v>
          </cell>
          <cell r="I466" t="str">
            <v>Setianingsih</v>
          </cell>
          <cell r="J466" t="str">
            <v>Ghina Putri Harani</v>
          </cell>
          <cell r="K466">
            <v>19</v>
          </cell>
          <cell r="L466" t="str">
            <v>Sharfina Harani</v>
          </cell>
          <cell r="M466">
            <v>15</v>
          </cell>
          <cell r="N466" t="str">
            <v>Alhafunnisa Harani</v>
          </cell>
          <cell r="O466">
            <v>5</v>
          </cell>
          <cell r="P466">
            <v>0</v>
          </cell>
          <cell r="Q466">
            <v>5</v>
          </cell>
        </row>
        <row r="467">
          <cell r="C467">
            <v>2991368</v>
          </cell>
          <cell r="D467" t="str">
            <v>M. Syarif Hidayat</v>
          </cell>
          <cell r="E467" t="str">
            <v>Check-in F</v>
          </cell>
          <cell r="F467" t="str">
            <v>OFF</v>
          </cell>
          <cell r="G467">
            <v>461</v>
          </cell>
          <cell r="H467">
            <v>1</v>
          </cell>
          <cell r="I467" t="str">
            <v>Lilis Setiawati</v>
          </cell>
          <cell r="J467" t="str">
            <v>Amanda Ulva Assadiqah</v>
          </cell>
          <cell r="K467">
            <v>19</v>
          </cell>
          <cell r="L467" t="str">
            <v>Rizky Erlangga</v>
          </cell>
          <cell r="M467">
            <v>15</v>
          </cell>
          <cell r="N467" t="str">
            <v>Mayaa Azzahra</v>
          </cell>
          <cell r="O467">
            <v>10</v>
          </cell>
          <cell r="P467">
            <v>0</v>
          </cell>
          <cell r="Q467">
            <v>5</v>
          </cell>
        </row>
        <row r="468">
          <cell r="C468">
            <v>2991343</v>
          </cell>
          <cell r="D468" t="str">
            <v>Solih</v>
          </cell>
          <cell r="E468" t="str">
            <v>Help Desk F</v>
          </cell>
          <cell r="F468" t="str">
            <v>OFF</v>
          </cell>
          <cell r="G468">
            <v>462</v>
          </cell>
          <cell r="H468">
            <v>1</v>
          </cell>
          <cell r="I468" t="str">
            <v>Iyum</v>
          </cell>
          <cell r="J468" t="str">
            <v>Iwan S.</v>
          </cell>
          <cell r="L468" t="str">
            <v>Febri Y.</v>
          </cell>
          <cell r="N468">
            <v>0</v>
          </cell>
          <cell r="P468">
            <v>0</v>
          </cell>
          <cell r="Q468">
            <v>4</v>
          </cell>
        </row>
        <row r="469">
          <cell r="C469">
            <v>2991533</v>
          </cell>
          <cell r="D469" t="str">
            <v>Rudi Effendi</v>
          </cell>
          <cell r="E469" t="str">
            <v>Check-in E</v>
          </cell>
          <cell r="F469" t="str">
            <v>PAGI</v>
          </cell>
          <cell r="G469">
            <v>463</v>
          </cell>
          <cell r="H469">
            <v>0</v>
          </cell>
          <cell r="I469" t="str">
            <v>Neneng Hasanah</v>
          </cell>
          <cell r="J469" t="str">
            <v>Wahyuni Apsari Putri</v>
          </cell>
          <cell r="K469">
            <v>19</v>
          </cell>
          <cell r="L469" t="str">
            <v>Maulidi Renaldi</v>
          </cell>
          <cell r="M469">
            <v>15</v>
          </cell>
          <cell r="N469" t="str">
            <v>Hana Marsiyanda</v>
          </cell>
          <cell r="O469">
            <v>12</v>
          </cell>
          <cell r="P469">
            <v>0</v>
          </cell>
          <cell r="Q469">
            <v>4</v>
          </cell>
        </row>
        <row r="470">
          <cell r="C470">
            <v>2991539</v>
          </cell>
          <cell r="D470" t="str">
            <v>Ilmi Dachlan</v>
          </cell>
          <cell r="E470" t="str">
            <v>Check-in E</v>
          </cell>
          <cell r="F470" t="str">
            <v>PAGI</v>
          </cell>
          <cell r="G470">
            <v>464</v>
          </cell>
          <cell r="H470">
            <v>0</v>
          </cell>
          <cell r="I470" t="str">
            <v>Musfiroh</v>
          </cell>
          <cell r="J470" t="str">
            <v>Faisal Nurmansyah</v>
          </cell>
          <cell r="K470">
            <v>21</v>
          </cell>
          <cell r="L470" t="str">
            <v>Nurisnaini</v>
          </cell>
          <cell r="M470">
            <v>18</v>
          </cell>
          <cell r="N470" t="str">
            <v>Cintatri Nurindah</v>
          </cell>
          <cell r="O470">
            <v>8</v>
          </cell>
          <cell r="P470">
            <v>0</v>
          </cell>
          <cell r="Q470">
            <v>4</v>
          </cell>
        </row>
        <row r="471">
          <cell r="C471">
            <v>5120046</v>
          </cell>
          <cell r="D471" t="str">
            <v>Dwi Wika Mata Dinata</v>
          </cell>
          <cell r="E471" t="str">
            <v>Check-in F</v>
          </cell>
          <cell r="F471" t="str">
            <v>PAGI</v>
          </cell>
          <cell r="G471">
            <v>465</v>
          </cell>
          <cell r="H471">
            <v>0</v>
          </cell>
          <cell r="I471" t="str">
            <v>Kusnadi Kulau</v>
          </cell>
          <cell r="J471" t="str">
            <v>Efan Widi Permana</v>
          </cell>
          <cell r="K471">
            <v>4</v>
          </cell>
          <cell r="L471" t="str">
            <v>Zheren Widi Ramadani</v>
          </cell>
          <cell r="M471">
            <v>2</v>
          </cell>
          <cell r="N471" t="str">
            <v>Rizky Widi Aviantara</v>
          </cell>
          <cell r="O471">
            <v>1</v>
          </cell>
          <cell r="P471">
            <v>0</v>
          </cell>
          <cell r="Q471">
            <v>4</v>
          </cell>
        </row>
        <row r="472">
          <cell r="C472">
            <v>2991632</v>
          </cell>
          <cell r="D472" t="str">
            <v>Dewi Madyoratri</v>
          </cell>
          <cell r="E472" t="str">
            <v>PSP</v>
          </cell>
          <cell r="F472" t="str">
            <v>PAGI</v>
          </cell>
          <cell r="G472">
            <v>466</v>
          </cell>
          <cell r="H472">
            <v>0</v>
          </cell>
          <cell r="I472" t="str">
            <v>A. Indaryono</v>
          </cell>
          <cell r="J472" t="str">
            <v>Alief AR.</v>
          </cell>
          <cell r="K472">
            <v>9</v>
          </cell>
          <cell r="L472" t="str">
            <v>Bani AZ.</v>
          </cell>
          <cell r="M472">
            <v>7</v>
          </cell>
          <cell r="N472">
            <v>0</v>
          </cell>
          <cell r="P472">
            <v>0</v>
          </cell>
          <cell r="Q472">
            <v>3</v>
          </cell>
        </row>
        <row r="473">
          <cell r="C473">
            <v>2991488</v>
          </cell>
          <cell r="D473" t="str">
            <v>Tomos Menara Siregar</v>
          </cell>
          <cell r="E473" t="str">
            <v>Duty Manager MGD</v>
          </cell>
          <cell r="F473" t="str">
            <v>OFF</v>
          </cell>
          <cell r="G473">
            <v>467</v>
          </cell>
          <cell r="H473">
            <v>1</v>
          </cell>
          <cell r="I473" t="str">
            <v>Luciana Christine Simanjuntak</v>
          </cell>
          <cell r="J473" t="str">
            <v>Jason Saut Siregar</v>
          </cell>
          <cell r="K473">
            <v>12</v>
          </cell>
          <cell r="L473" t="str">
            <v>Jonathan F. Siregar</v>
          </cell>
          <cell r="M473">
            <v>9</v>
          </cell>
          <cell r="N473" t="str">
            <v>Jacinta Siregar</v>
          </cell>
          <cell r="O473">
            <v>5</v>
          </cell>
          <cell r="P473">
            <v>0</v>
          </cell>
          <cell r="Q473">
            <v>5</v>
          </cell>
        </row>
        <row r="474">
          <cell r="C474">
            <v>2991515</v>
          </cell>
          <cell r="D474" t="str">
            <v>Zulfikar</v>
          </cell>
          <cell r="E474" t="str">
            <v>Check-in F</v>
          </cell>
          <cell r="F474" t="str">
            <v>PAGI</v>
          </cell>
          <cell r="G474">
            <v>468</v>
          </cell>
          <cell r="H474">
            <v>0</v>
          </cell>
          <cell r="I474" t="str">
            <v>Ade Irman Hatibie</v>
          </cell>
          <cell r="J474" t="str">
            <v>Zabrina Valeria P.</v>
          </cell>
          <cell r="K474">
            <v>14</v>
          </cell>
          <cell r="L474">
            <v>0</v>
          </cell>
          <cell r="N474">
            <v>0</v>
          </cell>
          <cell r="P474">
            <v>0</v>
          </cell>
          <cell r="Q474">
            <v>2</v>
          </cell>
        </row>
        <row r="475">
          <cell r="C475">
            <v>7143359</v>
          </cell>
          <cell r="D475" t="str">
            <v>Ilham Yunarto</v>
          </cell>
          <cell r="E475" t="str">
            <v>Gse Operator</v>
          </cell>
          <cell r="F475" t="str">
            <v>SIANG</v>
          </cell>
          <cell r="G475">
            <v>469</v>
          </cell>
          <cell r="H475">
            <v>0</v>
          </cell>
          <cell r="I475" t="str">
            <v>Rohayati</v>
          </cell>
          <cell r="J475" t="str">
            <v>Moh. Pratama Yunarto</v>
          </cell>
          <cell r="K475">
            <v>1</v>
          </cell>
          <cell r="L475">
            <v>0</v>
          </cell>
          <cell r="N475">
            <v>0</v>
          </cell>
          <cell r="P475">
            <v>0</v>
          </cell>
          <cell r="Q475">
            <v>2</v>
          </cell>
        </row>
        <row r="476">
          <cell r="C476">
            <v>7143354</v>
          </cell>
          <cell r="D476" t="str">
            <v>Adep Kardinata</v>
          </cell>
          <cell r="E476" t="str">
            <v>Gse Operator</v>
          </cell>
          <cell r="F476" t="str">
            <v>SIANG</v>
          </cell>
          <cell r="G476">
            <v>470</v>
          </cell>
          <cell r="H476">
            <v>0</v>
          </cell>
          <cell r="I476" t="str">
            <v>R.A Fuji Utama</v>
          </cell>
          <cell r="J476" t="str">
            <v>Galng Anggie Dinata</v>
          </cell>
          <cell r="K476">
            <v>8</v>
          </cell>
          <cell r="L476" t="str">
            <v>Bilqis Ayu</v>
          </cell>
          <cell r="M476">
            <v>6</v>
          </cell>
          <cell r="N476">
            <v>0</v>
          </cell>
          <cell r="P476">
            <v>0</v>
          </cell>
          <cell r="Q476">
            <v>3</v>
          </cell>
        </row>
        <row r="477">
          <cell r="C477">
            <v>2980182</v>
          </cell>
          <cell r="D477" t="str">
            <v>Widayaka</v>
          </cell>
          <cell r="E477" t="str">
            <v>Gse Operator</v>
          </cell>
          <cell r="F477" t="str">
            <v>SIANG</v>
          </cell>
          <cell r="G477">
            <v>471</v>
          </cell>
          <cell r="H477">
            <v>0</v>
          </cell>
          <cell r="I477" t="str">
            <v>Sri</v>
          </cell>
          <cell r="J477" t="str">
            <v>Woro</v>
          </cell>
          <cell r="L477" t="str">
            <v>Maxi</v>
          </cell>
          <cell r="N477" t="str">
            <v>Aulia</v>
          </cell>
          <cell r="P477">
            <v>0</v>
          </cell>
          <cell r="Q477">
            <v>4</v>
          </cell>
        </row>
        <row r="478">
          <cell r="C478">
            <v>7143351</v>
          </cell>
          <cell r="D478" t="str">
            <v>Manahan Silalahi</v>
          </cell>
          <cell r="E478" t="str">
            <v>Gse Operator</v>
          </cell>
          <cell r="F478" t="str">
            <v>SIANG</v>
          </cell>
          <cell r="G478">
            <v>472</v>
          </cell>
          <cell r="H478">
            <v>0</v>
          </cell>
          <cell r="I478" t="str">
            <v>Ati Situmorang</v>
          </cell>
          <cell r="J478" t="str">
            <v>Rubansius</v>
          </cell>
          <cell r="K478">
            <v>13</v>
          </cell>
          <cell r="L478" t="str">
            <v>Daniel</v>
          </cell>
          <cell r="M478">
            <v>12</v>
          </cell>
          <cell r="N478" t="str">
            <v>Natanace</v>
          </cell>
          <cell r="O478">
            <v>9</v>
          </cell>
          <cell r="P478">
            <v>0</v>
          </cell>
          <cell r="Q478">
            <v>4</v>
          </cell>
        </row>
        <row r="479">
          <cell r="C479">
            <v>2980156</v>
          </cell>
          <cell r="D479" t="str">
            <v>Suwarno</v>
          </cell>
          <cell r="E479" t="str">
            <v>Gse Operator</v>
          </cell>
          <cell r="F479" t="str">
            <v>SIANG</v>
          </cell>
          <cell r="G479">
            <v>473</v>
          </cell>
          <cell r="H479">
            <v>0</v>
          </cell>
          <cell r="I479" t="str">
            <v>Supriyati</v>
          </cell>
          <cell r="J479" t="str">
            <v>Adita</v>
          </cell>
          <cell r="K479">
            <v>24</v>
          </cell>
          <cell r="L479" t="str">
            <v>Bertalita</v>
          </cell>
          <cell r="M479">
            <v>19</v>
          </cell>
          <cell r="N479" t="str">
            <v>Chandra</v>
          </cell>
          <cell r="O479">
            <v>12</v>
          </cell>
          <cell r="P479">
            <v>0</v>
          </cell>
          <cell r="Q479">
            <v>4</v>
          </cell>
        </row>
        <row r="480">
          <cell r="C480">
            <v>7143368</v>
          </cell>
          <cell r="D480" t="str">
            <v>Dwi Purnomo</v>
          </cell>
          <cell r="E480" t="str">
            <v>Gse Operator</v>
          </cell>
          <cell r="F480" t="str">
            <v>SIANG</v>
          </cell>
          <cell r="G480">
            <v>474</v>
          </cell>
          <cell r="H480">
            <v>0</v>
          </cell>
          <cell r="I480" t="str">
            <v>Khoirul Bariah</v>
          </cell>
          <cell r="J480" t="str">
            <v>Dewi Purwanti</v>
          </cell>
          <cell r="K480">
            <v>14</v>
          </cell>
          <cell r="L480" t="str">
            <v>IvanPrayogo</v>
          </cell>
          <cell r="M480">
            <v>3</v>
          </cell>
          <cell r="N480" t="str">
            <v>Silvana</v>
          </cell>
          <cell r="O480">
            <v>1</v>
          </cell>
          <cell r="P480">
            <v>0</v>
          </cell>
          <cell r="Q480">
            <v>4</v>
          </cell>
        </row>
        <row r="481">
          <cell r="C481">
            <v>7143353</v>
          </cell>
          <cell r="D481" t="str">
            <v>Ade Saputra</v>
          </cell>
          <cell r="E481" t="str">
            <v>Gse Operator</v>
          </cell>
          <cell r="F481" t="str">
            <v>SIANG</v>
          </cell>
          <cell r="G481">
            <v>475</v>
          </cell>
          <cell r="H481">
            <v>0</v>
          </cell>
          <cell r="I481" t="str">
            <v>Siti Syarah</v>
          </cell>
          <cell r="J481" t="str">
            <v>Azka Mujahid Saputra</v>
          </cell>
          <cell r="K481">
            <v>4</v>
          </cell>
          <cell r="L481">
            <v>0</v>
          </cell>
          <cell r="N481">
            <v>0</v>
          </cell>
          <cell r="P481">
            <v>0</v>
          </cell>
          <cell r="Q481">
            <v>2</v>
          </cell>
        </row>
        <row r="482">
          <cell r="C482">
            <v>2980231</v>
          </cell>
          <cell r="D482" t="str">
            <v>Sudarma</v>
          </cell>
          <cell r="E482" t="str">
            <v>Gse Operator</v>
          </cell>
          <cell r="F482" t="str">
            <v>SIANG</v>
          </cell>
          <cell r="G482">
            <v>476</v>
          </cell>
          <cell r="H482">
            <v>0</v>
          </cell>
          <cell r="I482" t="str">
            <v>Rosinawati</v>
          </cell>
          <cell r="J482" t="str">
            <v>Masupi</v>
          </cell>
          <cell r="K482">
            <v>20</v>
          </cell>
          <cell r="L482" t="str">
            <v>Putri</v>
          </cell>
          <cell r="M482">
            <v>8</v>
          </cell>
          <cell r="N482" t="str">
            <v>Zahra</v>
          </cell>
          <cell r="O482">
            <v>3</v>
          </cell>
          <cell r="P482">
            <v>0</v>
          </cell>
          <cell r="Q482">
            <v>4</v>
          </cell>
        </row>
        <row r="483">
          <cell r="C483">
            <v>7143364</v>
          </cell>
          <cell r="D483" t="str">
            <v>Udin</v>
          </cell>
          <cell r="E483" t="str">
            <v>Gse Operator</v>
          </cell>
          <cell r="F483" t="str">
            <v>SIANG</v>
          </cell>
          <cell r="G483">
            <v>477</v>
          </cell>
          <cell r="H483">
            <v>0</v>
          </cell>
          <cell r="I483" t="str">
            <v>Rahmainah</v>
          </cell>
          <cell r="J483" t="str">
            <v>Dinah Zahra M</v>
          </cell>
          <cell r="K483">
            <v>4</v>
          </cell>
          <cell r="L483">
            <v>0</v>
          </cell>
          <cell r="N483">
            <v>0</v>
          </cell>
          <cell r="P483">
            <v>0</v>
          </cell>
          <cell r="Q483">
            <v>2</v>
          </cell>
        </row>
        <row r="484">
          <cell r="C484">
            <v>7143419</v>
          </cell>
          <cell r="D484" t="str">
            <v>Agus Widodo</v>
          </cell>
          <cell r="E484" t="str">
            <v>Gse Operator</v>
          </cell>
          <cell r="F484" t="str">
            <v>SIANG</v>
          </cell>
          <cell r="G484">
            <v>478</v>
          </cell>
          <cell r="H484">
            <v>0</v>
          </cell>
          <cell r="I484" t="str">
            <v>Yulia Adriyani</v>
          </cell>
          <cell r="J484" t="str">
            <v>Dimas Satrid</v>
          </cell>
          <cell r="K484">
            <v>6</v>
          </cell>
          <cell r="L484">
            <v>0</v>
          </cell>
          <cell r="N484">
            <v>0</v>
          </cell>
          <cell r="P484">
            <v>0</v>
          </cell>
          <cell r="Q484">
            <v>2</v>
          </cell>
        </row>
        <row r="485">
          <cell r="C485">
            <v>7143356</v>
          </cell>
          <cell r="D485" t="str">
            <v>Dayat</v>
          </cell>
          <cell r="E485" t="str">
            <v>Gse Operator</v>
          </cell>
          <cell r="F485" t="str">
            <v>SIANG</v>
          </cell>
          <cell r="G485">
            <v>479</v>
          </cell>
          <cell r="H485">
            <v>0</v>
          </cell>
          <cell r="I485" t="str">
            <v>Siti Juroh</v>
          </cell>
          <cell r="J485" t="str">
            <v>Ardiansyah</v>
          </cell>
          <cell r="K485">
            <v>3</v>
          </cell>
          <cell r="L485">
            <v>0</v>
          </cell>
          <cell r="N485">
            <v>0</v>
          </cell>
          <cell r="P485">
            <v>0</v>
          </cell>
          <cell r="Q485">
            <v>2</v>
          </cell>
        </row>
        <row r="486">
          <cell r="C486">
            <v>7143256</v>
          </cell>
          <cell r="D486" t="str">
            <v>Ahmad Jaelani</v>
          </cell>
          <cell r="E486" t="str">
            <v>Gse Operator</v>
          </cell>
          <cell r="F486" t="str">
            <v>SIANG</v>
          </cell>
          <cell r="G486">
            <v>480</v>
          </cell>
          <cell r="H486">
            <v>0</v>
          </cell>
          <cell r="I486" t="str">
            <v>Afriani Puspa Dewi</v>
          </cell>
          <cell r="J486" t="str">
            <v>Tarisa Arani</v>
          </cell>
          <cell r="K486">
            <v>13</v>
          </cell>
          <cell r="L486" t="str">
            <v>M. Ariel Afrizal</v>
          </cell>
          <cell r="M486">
            <v>8</v>
          </cell>
          <cell r="N486" t="str">
            <v>Naufal A</v>
          </cell>
          <cell r="O486">
            <v>1</v>
          </cell>
          <cell r="P486">
            <v>0</v>
          </cell>
          <cell r="Q486">
            <v>4</v>
          </cell>
        </row>
        <row r="487">
          <cell r="C487">
            <v>7143261</v>
          </cell>
          <cell r="D487" t="str">
            <v>Rohadi</v>
          </cell>
          <cell r="E487" t="str">
            <v>Gse Operator</v>
          </cell>
          <cell r="F487" t="str">
            <v>SIANG</v>
          </cell>
          <cell r="G487">
            <v>481</v>
          </cell>
          <cell r="H487">
            <v>0</v>
          </cell>
          <cell r="I487" t="str">
            <v>Malyanti</v>
          </cell>
          <cell r="J487" t="str">
            <v>M. Afdhal Rahadi</v>
          </cell>
          <cell r="K487">
            <v>11</v>
          </cell>
          <cell r="L487">
            <v>0</v>
          </cell>
          <cell r="N487">
            <v>0</v>
          </cell>
          <cell r="P487">
            <v>0</v>
          </cell>
          <cell r="Q487">
            <v>2</v>
          </cell>
        </row>
        <row r="488">
          <cell r="C488">
            <v>7143271</v>
          </cell>
          <cell r="D488" t="str">
            <v>Wisnu Prabowo</v>
          </cell>
          <cell r="E488" t="str">
            <v>Gse Operator</v>
          </cell>
          <cell r="F488" t="str">
            <v>MALAM</v>
          </cell>
          <cell r="G488">
            <v>482</v>
          </cell>
          <cell r="H488">
            <v>1</v>
          </cell>
          <cell r="I488">
            <v>0</v>
          </cell>
          <cell r="J488">
            <v>0</v>
          </cell>
          <cell r="L488">
            <v>0</v>
          </cell>
          <cell r="N488">
            <v>0</v>
          </cell>
          <cell r="P488">
            <v>0</v>
          </cell>
          <cell r="Q488">
            <v>1</v>
          </cell>
        </row>
        <row r="489">
          <cell r="C489">
            <v>2980162</v>
          </cell>
          <cell r="D489" t="str">
            <v>AGUS ANWAR</v>
          </cell>
          <cell r="E489" t="str">
            <v>GSE OPERATOR</v>
          </cell>
          <cell r="F489" t="str">
            <v>MALAM</v>
          </cell>
          <cell r="G489">
            <v>483</v>
          </cell>
          <cell r="H489">
            <v>1</v>
          </cell>
          <cell r="I489" t="str">
            <v>NYANYAS</v>
          </cell>
          <cell r="J489" t="str">
            <v>ANNISA SHALEHAN</v>
          </cell>
          <cell r="K489">
            <v>20</v>
          </cell>
          <cell r="L489" t="str">
            <v>DZOELKARNAIN</v>
          </cell>
          <cell r="M489">
            <v>18</v>
          </cell>
          <cell r="N489" t="str">
            <v>AGUSTINE</v>
          </cell>
          <cell r="O489">
            <v>22</v>
          </cell>
          <cell r="P489">
            <v>0</v>
          </cell>
          <cell r="Q489">
            <v>5</v>
          </cell>
        </row>
        <row r="490">
          <cell r="C490">
            <v>122497</v>
          </cell>
          <cell r="D490" t="str">
            <v>ANDRIANSYAH</v>
          </cell>
          <cell r="E490" t="str">
            <v>A/C LINE SERVICE</v>
          </cell>
          <cell r="F490" t="str">
            <v>MALAM</v>
          </cell>
          <cell r="G490">
            <v>484</v>
          </cell>
          <cell r="H490">
            <v>1</v>
          </cell>
          <cell r="I490" t="str">
            <v>SARI NURFARIDA</v>
          </cell>
          <cell r="J490" t="str">
            <v xml:space="preserve">ZAHMA NARANJA </v>
          </cell>
          <cell r="K490">
            <v>3</v>
          </cell>
          <cell r="L490" t="str">
            <v>CUT MUTIA L</v>
          </cell>
          <cell r="M490">
            <v>2</v>
          </cell>
          <cell r="N490">
            <v>0</v>
          </cell>
          <cell r="P490">
            <v>0</v>
          </cell>
          <cell r="Q490">
            <v>4</v>
          </cell>
        </row>
        <row r="491">
          <cell r="C491">
            <v>122499</v>
          </cell>
          <cell r="D491" t="str">
            <v>BAMBANG UNTORO</v>
          </cell>
          <cell r="E491" t="str">
            <v>A/C LINE SERVICE</v>
          </cell>
          <cell r="F491" t="str">
            <v>MALAM</v>
          </cell>
          <cell r="G491">
            <v>485</v>
          </cell>
          <cell r="H491">
            <v>1</v>
          </cell>
          <cell r="I491" t="str">
            <v>ROSIDA</v>
          </cell>
          <cell r="J491" t="str">
            <v>ARINA PRINSISKA</v>
          </cell>
          <cell r="K491">
            <v>20</v>
          </cell>
          <cell r="L491" t="str">
            <v>FERDHIAN AKBAR</v>
          </cell>
          <cell r="M491">
            <v>15</v>
          </cell>
          <cell r="N491">
            <v>0</v>
          </cell>
          <cell r="P491">
            <v>0</v>
          </cell>
          <cell r="Q491">
            <v>4</v>
          </cell>
        </row>
        <row r="492">
          <cell r="C492">
            <v>131457</v>
          </cell>
          <cell r="D492" t="str">
            <v>YUSRIZAL</v>
          </cell>
          <cell r="E492" t="str">
            <v>A/C LINE SERVICE</v>
          </cell>
          <cell r="F492" t="str">
            <v>OFF</v>
          </cell>
          <cell r="G492">
            <v>486</v>
          </cell>
          <cell r="H492">
            <v>1</v>
          </cell>
          <cell r="I492" t="str">
            <v>MAEMUNAH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2</v>
          </cell>
        </row>
        <row r="493">
          <cell r="C493">
            <v>7143078</v>
          </cell>
          <cell r="D493" t="str">
            <v>M SUHAIRI</v>
          </cell>
          <cell r="E493" t="str">
            <v>CARGO DSE OPERATOR</v>
          </cell>
          <cell r="F493" t="str">
            <v>OFF</v>
          </cell>
          <cell r="G493">
            <v>487</v>
          </cell>
          <cell r="H493">
            <v>1</v>
          </cell>
          <cell r="I493" t="str">
            <v>ULFARIDA</v>
          </cell>
          <cell r="J493">
            <v>0</v>
          </cell>
          <cell r="K493">
            <v>0</v>
          </cell>
          <cell r="L493">
            <v>0</v>
          </cell>
          <cell r="P493">
            <v>0</v>
          </cell>
          <cell r="Q493">
            <v>2</v>
          </cell>
        </row>
        <row r="494">
          <cell r="C494">
            <v>2980190</v>
          </cell>
          <cell r="D494" t="str">
            <v>EKO PURNOMO</v>
          </cell>
          <cell r="E494" t="str">
            <v>GSE OPERATOR</v>
          </cell>
          <cell r="F494" t="str">
            <v>MALAM</v>
          </cell>
          <cell r="G494">
            <v>488</v>
          </cell>
          <cell r="H494">
            <v>1</v>
          </cell>
          <cell r="I494" t="str">
            <v xml:space="preserve">SARI </v>
          </cell>
          <cell r="J494" t="str">
            <v>SHINTA PUJI ASTUTI</v>
          </cell>
          <cell r="K494">
            <v>19</v>
          </cell>
          <cell r="L494" t="str">
            <v>PUTRI ANNGRAENI</v>
          </cell>
          <cell r="M494">
            <v>12</v>
          </cell>
          <cell r="N494">
            <v>0</v>
          </cell>
          <cell r="P494">
            <v>0</v>
          </cell>
          <cell r="Q494">
            <v>4</v>
          </cell>
        </row>
        <row r="495">
          <cell r="C495">
            <v>7143140</v>
          </cell>
          <cell r="D495" t="str">
            <v>ADHITIA FEBI A</v>
          </cell>
          <cell r="E495" t="str">
            <v>GSE OPERATOR</v>
          </cell>
          <cell r="F495" t="str">
            <v>OFF</v>
          </cell>
          <cell r="G495">
            <v>489</v>
          </cell>
          <cell r="H495">
            <v>1</v>
          </cell>
          <cell r="I495" t="str">
            <v>SUWITA</v>
          </cell>
          <cell r="J495" t="str">
            <v>M RAFFA HAIJI IBRAHIM</v>
          </cell>
          <cell r="K495">
            <v>3</v>
          </cell>
          <cell r="L495">
            <v>0</v>
          </cell>
          <cell r="P495">
            <v>0</v>
          </cell>
          <cell r="Q495">
            <v>3</v>
          </cell>
        </row>
        <row r="496">
          <cell r="C496">
            <v>7143325</v>
          </cell>
          <cell r="D496" t="str">
            <v>DEDE SUHERMAN</v>
          </cell>
          <cell r="E496" t="str">
            <v>GSE OPERATOR</v>
          </cell>
          <cell r="F496" t="str">
            <v>OFF</v>
          </cell>
          <cell r="G496">
            <v>490</v>
          </cell>
          <cell r="H496">
            <v>1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P496">
            <v>0</v>
          </cell>
          <cell r="Q496">
            <v>1</v>
          </cell>
        </row>
        <row r="497">
          <cell r="C497">
            <v>7143143</v>
          </cell>
          <cell r="D497" t="str">
            <v>MAHFUDHI ISTIANONO</v>
          </cell>
          <cell r="E497" t="str">
            <v>A/C LINE SERVICE</v>
          </cell>
          <cell r="F497" t="str">
            <v>OFF</v>
          </cell>
          <cell r="G497">
            <v>491</v>
          </cell>
          <cell r="H497">
            <v>1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1</v>
          </cell>
        </row>
        <row r="498">
          <cell r="C498">
            <v>2980168</v>
          </cell>
          <cell r="D498" t="str">
            <v>ANTON HARTONO</v>
          </cell>
          <cell r="E498" t="str">
            <v>MSD</v>
          </cell>
          <cell r="F498" t="str">
            <v>SIANG</v>
          </cell>
          <cell r="G498">
            <v>492</v>
          </cell>
          <cell r="H498">
            <v>0</v>
          </cell>
          <cell r="I498" t="str">
            <v>ROBIYATUN</v>
          </cell>
          <cell r="J498" t="str">
            <v>ADHITIO MALIK</v>
          </cell>
          <cell r="K498">
            <v>24</v>
          </cell>
          <cell r="L498" t="str">
            <v>ALFIANTO RACHMAN</v>
          </cell>
          <cell r="M498">
            <v>22</v>
          </cell>
          <cell r="N498" t="str">
            <v>FATHIA HARTONO PUTRI</v>
          </cell>
          <cell r="O498">
            <v>19</v>
          </cell>
          <cell r="P498">
            <v>0</v>
          </cell>
          <cell r="Q498">
            <v>4</v>
          </cell>
        </row>
        <row r="499">
          <cell r="C499">
            <v>130350</v>
          </cell>
          <cell r="D499" t="str">
            <v>M SYARIFUDIN</v>
          </cell>
          <cell r="E499" t="str">
            <v>GSE OPERATOR</v>
          </cell>
          <cell r="F499" t="str">
            <v>OFF</v>
          </cell>
          <cell r="G499">
            <v>493</v>
          </cell>
          <cell r="H499">
            <v>1</v>
          </cell>
          <cell r="I499" t="str">
            <v>MUNAWATI</v>
          </cell>
          <cell r="J499" t="str">
            <v>M FAHRIL</v>
          </cell>
          <cell r="K499">
            <v>12</v>
          </cell>
          <cell r="L499" t="str">
            <v>AINI RAHMATIKA</v>
          </cell>
          <cell r="M499">
            <v>8</v>
          </cell>
          <cell r="N499" t="str">
            <v>LASTY SYAKIRAH</v>
          </cell>
          <cell r="O499">
            <v>1</v>
          </cell>
          <cell r="P499">
            <v>0</v>
          </cell>
          <cell r="Q499">
            <v>5</v>
          </cell>
        </row>
        <row r="500">
          <cell r="C500">
            <v>122498</v>
          </cell>
          <cell r="D500" t="str">
            <v>BAMBANG SUTJIPTO</v>
          </cell>
          <cell r="E500" t="str">
            <v>A/C LINE SERVICE</v>
          </cell>
          <cell r="F500" t="str">
            <v>SIANG</v>
          </cell>
          <cell r="G500">
            <v>494</v>
          </cell>
          <cell r="H500">
            <v>0</v>
          </cell>
          <cell r="I500" t="str">
            <v>WINDY PRATIWI</v>
          </cell>
          <cell r="J500" t="str">
            <v>CIPTO JATI KUSUMO</v>
          </cell>
          <cell r="K500">
            <v>0</v>
          </cell>
          <cell r="L500" t="str">
            <v>CIKAL PRATIWI</v>
          </cell>
          <cell r="M500">
            <v>0</v>
          </cell>
          <cell r="N500">
            <v>0</v>
          </cell>
          <cell r="P500">
            <v>0</v>
          </cell>
          <cell r="Q500">
            <v>3</v>
          </cell>
        </row>
        <row r="501">
          <cell r="C501">
            <v>1224921</v>
          </cell>
          <cell r="D501" t="str">
            <v>AGUNG PAMARDI</v>
          </cell>
          <cell r="E501" t="str">
            <v>A/C LINE SERVICE</v>
          </cell>
          <cell r="F501" t="str">
            <v>SIANG</v>
          </cell>
          <cell r="G501">
            <v>495</v>
          </cell>
          <cell r="H501">
            <v>0</v>
          </cell>
          <cell r="I501" t="str">
            <v>ERNA PURWAHYUNI</v>
          </cell>
          <cell r="J501" t="str">
            <v>JONI HIDAYATULAH</v>
          </cell>
          <cell r="K501">
            <v>0</v>
          </cell>
          <cell r="L501" t="str">
            <v>NURULAKSMI</v>
          </cell>
          <cell r="M501">
            <v>25</v>
          </cell>
          <cell r="N501">
            <v>0</v>
          </cell>
          <cell r="P501">
            <v>0</v>
          </cell>
          <cell r="Q501">
            <v>3</v>
          </cell>
        </row>
        <row r="502">
          <cell r="C502">
            <v>7143172</v>
          </cell>
          <cell r="D502" t="str">
            <v>HARDIANSYAH</v>
          </cell>
          <cell r="E502" t="str">
            <v>A/C LINE SERVICE</v>
          </cell>
          <cell r="F502" t="str">
            <v>SIANG</v>
          </cell>
          <cell r="G502">
            <v>496</v>
          </cell>
          <cell r="H502">
            <v>0</v>
          </cell>
          <cell r="I502" t="str">
            <v>RINA HARYANI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1</v>
          </cell>
        </row>
        <row r="503">
          <cell r="C503">
            <v>7143216</v>
          </cell>
          <cell r="D503" t="str">
            <v>BAGUSTAMA ANGGA K</v>
          </cell>
          <cell r="E503" t="str">
            <v>GSE OPERATOR</v>
          </cell>
          <cell r="F503" t="str">
            <v>SIANG</v>
          </cell>
          <cell r="G503">
            <v>497</v>
          </cell>
          <cell r="H503">
            <v>0</v>
          </cell>
          <cell r="I503" t="str">
            <v>SANTI</v>
          </cell>
          <cell r="J503" t="str">
            <v>RANGGA ARYA TAMA K</v>
          </cell>
          <cell r="K503">
            <v>6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2</v>
          </cell>
        </row>
        <row r="504">
          <cell r="C504">
            <v>7143365</v>
          </cell>
          <cell r="D504" t="str">
            <v>SUHENDRA</v>
          </cell>
          <cell r="E504" t="str">
            <v>PAX N BAG</v>
          </cell>
          <cell r="F504" t="str">
            <v>SIANG</v>
          </cell>
          <cell r="G504">
            <v>498</v>
          </cell>
          <cell r="H504">
            <v>0</v>
          </cell>
          <cell r="I504" t="str">
            <v>FARIDAH FITRIANI</v>
          </cell>
          <cell r="J504" t="str">
            <v xml:space="preserve">YUDA RAHMADANI </v>
          </cell>
          <cell r="K504">
            <v>5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2</v>
          </cell>
        </row>
        <row r="505">
          <cell r="C505">
            <v>7143225</v>
          </cell>
          <cell r="D505" t="str">
            <v>E SUWIRYA</v>
          </cell>
          <cell r="E505" t="str">
            <v>GSE OPERATOR</v>
          </cell>
          <cell r="F505" t="str">
            <v>SIANG</v>
          </cell>
          <cell r="G505">
            <v>499</v>
          </cell>
          <cell r="H505">
            <v>0</v>
          </cell>
          <cell r="I505" t="str">
            <v>ARTINA</v>
          </cell>
          <cell r="J505" t="str">
            <v>TEGUS KS</v>
          </cell>
          <cell r="K505">
            <v>21</v>
          </cell>
          <cell r="L505" t="str">
            <v>IRFAN S</v>
          </cell>
          <cell r="M505">
            <v>16</v>
          </cell>
          <cell r="N505" t="str">
            <v>TRI WIBOWO</v>
          </cell>
          <cell r="O505">
            <v>12</v>
          </cell>
          <cell r="P505">
            <v>0</v>
          </cell>
          <cell r="Q505">
            <v>4</v>
          </cell>
        </row>
        <row r="506">
          <cell r="C506">
            <v>2991391</v>
          </cell>
          <cell r="D506" t="str">
            <v>AGUS SAMAN</v>
          </cell>
          <cell r="E506" t="str">
            <v>GSE OPERATOR</v>
          </cell>
          <cell r="F506" t="str">
            <v>OFF</v>
          </cell>
          <cell r="G506">
            <v>500</v>
          </cell>
          <cell r="H506">
            <v>1</v>
          </cell>
          <cell r="I506" t="str">
            <v>MUHAYA</v>
          </cell>
          <cell r="J506" t="str">
            <v>ANIS FITRIYANI</v>
          </cell>
          <cell r="K506">
            <v>23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3</v>
          </cell>
        </row>
        <row r="507">
          <cell r="C507">
            <v>7143411</v>
          </cell>
          <cell r="D507" t="str">
            <v>DONI HF</v>
          </cell>
          <cell r="E507" t="str">
            <v>GSE OPERATOR</v>
          </cell>
          <cell r="F507" t="str">
            <v>SIANG</v>
          </cell>
          <cell r="G507">
            <v>501</v>
          </cell>
          <cell r="H507">
            <v>0</v>
          </cell>
          <cell r="I507" t="str">
            <v>NURI AMALIA</v>
          </cell>
          <cell r="J507" t="str">
            <v>N FRADILA</v>
          </cell>
          <cell r="K507">
            <v>1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2</v>
          </cell>
        </row>
        <row r="508">
          <cell r="C508">
            <v>5120419</v>
          </cell>
          <cell r="D508" t="str">
            <v>HATFAN HAIDI</v>
          </cell>
          <cell r="E508" t="str">
            <v>PASASI</v>
          </cell>
          <cell r="F508" t="str">
            <v>SIANG</v>
          </cell>
          <cell r="G508">
            <v>502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</row>
        <row r="509">
          <cell r="C509">
            <v>2991258</v>
          </cell>
          <cell r="D509" t="str">
            <v>MAYMUN ASTUTI</v>
          </cell>
          <cell r="E509" t="str">
            <v>PASASI</v>
          </cell>
          <cell r="F509" t="str">
            <v>SIANG</v>
          </cell>
          <cell r="G509">
            <v>503</v>
          </cell>
          <cell r="H509">
            <v>0</v>
          </cell>
          <cell r="I509" t="str">
            <v>AGUNG SANTOSO</v>
          </cell>
          <cell r="J509" t="str">
            <v>VERDY ALFIAN R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2</v>
          </cell>
        </row>
        <row r="510">
          <cell r="C510">
            <v>2991293</v>
          </cell>
          <cell r="D510" t="str">
            <v>LINDAYANI</v>
          </cell>
          <cell r="E510" t="str">
            <v>PASASI</v>
          </cell>
          <cell r="F510" t="str">
            <v>SIANG</v>
          </cell>
          <cell r="G510">
            <v>504</v>
          </cell>
          <cell r="H510">
            <v>0</v>
          </cell>
          <cell r="I510">
            <v>0</v>
          </cell>
          <cell r="J510" t="str">
            <v>GAMAL RAMADHAN</v>
          </cell>
          <cell r="K510">
            <v>13</v>
          </cell>
          <cell r="L510" t="str">
            <v>DIMAS WICAKSONO</v>
          </cell>
          <cell r="M510">
            <v>20</v>
          </cell>
          <cell r="N510">
            <v>0</v>
          </cell>
          <cell r="O510">
            <v>0</v>
          </cell>
          <cell r="P510">
            <v>0</v>
          </cell>
          <cell r="Q510">
            <v>2</v>
          </cell>
        </row>
        <row r="511">
          <cell r="C511">
            <v>2991367</v>
          </cell>
          <cell r="D511" t="str">
            <v>RUHRI SETIADI D</v>
          </cell>
          <cell r="E511" t="str">
            <v>TRANSFER DESK D</v>
          </cell>
          <cell r="F511" t="str">
            <v>MALAM</v>
          </cell>
          <cell r="G511">
            <v>505</v>
          </cell>
          <cell r="H511">
            <v>1</v>
          </cell>
          <cell r="I511" t="str">
            <v>ELLEN HERLINA</v>
          </cell>
          <cell r="J511" t="str">
            <v>YUNITA SHAFIRA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3</v>
          </cell>
        </row>
        <row r="512">
          <cell r="C512">
            <v>2012301</v>
          </cell>
          <cell r="D512" t="str">
            <v>RINA SUKMAWATI</v>
          </cell>
          <cell r="E512" t="str">
            <v>MPI E BAG SERVICE</v>
          </cell>
          <cell r="F512" t="str">
            <v>OFF</v>
          </cell>
          <cell r="G512">
            <v>506</v>
          </cell>
          <cell r="H512">
            <v>1</v>
          </cell>
          <cell r="I512" t="str">
            <v>AYRA ZAHRA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2</v>
          </cell>
        </row>
        <row r="513">
          <cell r="C513">
            <v>3122066</v>
          </cell>
          <cell r="D513" t="str">
            <v>ADAM PERDANA</v>
          </cell>
          <cell r="E513" t="str">
            <v>PASASI</v>
          </cell>
          <cell r="F513" t="str">
            <v>SIANG</v>
          </cell>
          <cell r="G513">
            <v>507</v>
          </cell>
          <cell r="H513">
            <v>0</v>
          </cell>
          <cell r="I513" t="str">
            <v>INDAH SUCI</v>
          </cell>
          <cell r="J513" t="str">
            <v>FADLAN AHMAD</v>
          </cell>
          <cell r="K513">
            <v>4</v>
          </cell>
          <cell r="L513" t="str">
            <v>FAIQ AZRI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3</v>
          </cell>
        </row>
        <row r="514">
          <cell r="C514">
            <v>5107413</v>
          </cell>
          <cell r="D514" t="str">
            <v>AGUS SUGIANTO</v>
          </cell>
          <cell r="E514" t="str">
            <v>PASASI</v>
          </cell>
          <cell r="F514" t="str">
            <v>OFF</v>
          </cell>
          <cell r="G514">
            <v>508</v>
          </cell>
          <cell r="H514">
            <v>1</v>
          </cell>
          <cell r="I514" t="str">
            <v>EVI DAMAYANTI</v>
          </cell>
          <cell r="J514" t="str">
            <v>ARETA S</v>
          </cell>
          <cell r="K514">
            <v>1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3</v>
          </cell>
        </row>
        <row r="515">
          <cell r="C515">
            <v>2991437</v>
          </cell>
          <cell r="D515" t="str">
            <v>DESAK PUTU AGUSTINI</v>
          </cell>
          <cell r="E515" t="str">
            <v>MPE</v>
          </cell>
          <cell r="F515" t="str">
            <v>OFF</v>
          </cell>
          <cell r="G515">
            <v>509</v>
          </cell>
          <cell r="H515">
            <v>1</v>
          </cell>
          <cell r="I515" t="str">
            <v>BAMBANG ARI F</v>
          </cell>
          <cell r="J515" t="str">
            <v>FADHILLA ISTHHIARI P</v>
          </cell>
          <cell r="K515">
            <v>17</v>
          </cell>
          <cell r="L515" t="str">
            <v>ALVINE DESTIANTO</v>
          </cell>
          <cell r="M515">
            <v>15</v>
          </cell>
          <cell r="N515">
            <v>0</v>
          </cell>
          <cell r="O515">
            <v>0</v>
          </cell>
          <cell r="P515">
            <v>0</v>
          </cell>
          <cell r="Q515">
            <v>4</v>
          </cell>
        </row>
        <row r="516">
          <cell r="C516">
            <v>2032454</v>
          </cell>
          <cell r="D516" t="str">
            <v>GUNADI</v>
          </cell>
          <cell r="E516" t="str">
            <v>BAGGAGE SERVICE</v>
          </cell>
          <cell r="F516" t="str">
            <v>SIANG</v>
          </cell>
          <cell r="G516">
            <v>510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</row>
        <row r="517">
          <cell r="C517">
            <v>2991239</v>
          </cell>
          <cell r="D517" t="str">
            <v>HARI LUTFI</v>
          </cell>
          <cell r="E517" t="str">
            <v>MG</v>
          </cell>
          <cell r="F517" t="str">
            <v>SIANG</v>
          </cell>
          <cell r="G517">
            <v>511</v>
          </cell>
          <cell r="H517">
            <v>0</v>
          </cell>
          <cell r="I517" t="str">
            <v>SRI MUJIATI</v>
          </cell>
          <cell r="J517" t="str">
            <v>NANDITA P</v>
          </cell>
          <cell r="K517">
            <v>19</v>
          </cell>
          <cell r="L517" t="str">
            <v>RAHADIAN</v>
          </cell>
          <cell r="M517">
            <v>17</v>
          </cell>
          <cell r="N517">
            <v>0</v>
          </cell>
          <cell r="O517">
            <v>0</v>
          </cell>
          <cell r="P517">
            <v>0</v>
          </cell>
          <cell r="Q517">
            <v>3</v>
          </cell>
        </row>
        <row r="518">
          <cell r="C518">
            <v>2991616</v>
          </cell>
          <cell r="D518" t="str">
            <v>SUKAHAR</v>
          </cell>
          <cell r="E518" t="str">
            <v>PAX N BAG</v>
          </cell>
          <cell r="F518" t="str">
            <v>OFF</v>
          </cell>
          <cell r="G518">
            <v>512</v>
          </cell>
          <cell r="H518">
            <v>1</v>
          </cell>
          <cell r="I518" t="str">
            <v>YOYOH</v>
          </cell>
          <cell r="J518" t="str">
            <v>NENG ZAHRATUL BARKAH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3</v>
          </cell>
        </row>
        <row r="519">
          <cell r="C519">
            <v>9042257</v>
          </cell>
          <cell r="D519" t="str">
            <v>RIDWAN SAHID</v>
          </cell>
          <cell r="E519" t="str">
            <v>PORTER</v>
          </cell>
          <cell r="F519" t="str">
            <v>OFF</v>
          </cell>
          <cell r="G519">
            <v>513</v>
          </cell>
          <cell r="H519">
            <v>1</v>
          </cell>
          <cell r="I519" t="str">
            <v>NURKHALIMAH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2</v>
          </cell>
        </row>
        <row r="520">
          <cell r="C520">
            <v>2991183</v>
          </cell>
          <cell r="D520" t="str">
            <v>HERRY HARTONO</v>
          </cell>
          <cell r="E520" t="str">
            <v>OPERASI</v>
          </cell>
          <cell r="F520" t="str">
            <v>SIANG</v>
          </cell>
          <cell r="G520">
            <v>514</v>
          </cell>
          <cell r="H520">
            <v>0</v>
          </cell>
          <cell r="I520" t="str">
            <v>EUIS KURNOASIH</v>
          </cell>
          <cell r="J520" t="str">
            <v>RENY G HARTONO</v>
          </cell>
          <cell r="K520">
            <v>28</v>
          </cell>
          <cell r="L520" t="str">
            <v>RENDY MARTIN</v>
          </cell>
          <cell r="M520">
            <v>23</v>
          </cell>
          <cell r="N520">
            <v>0</v>
          </cell>
          <cell r="O520">
            <v>0</v>
          </cell>
          <cell r="P520">
            <v>0</v>
          </cell>
          <cell r="Q520">
            <v>3</v>
          </cell>
        </row>
        <row r="521">
          <cell r="C521">
            <v>5107474</v>
          </cell>
          <cell r="D521" t="str">
            <v>YUDHA PAKU SERI K</v>
          </cell>
          <cell r="E521" t="str">
            <v>BOARDING GATE</v>
          </cell>
          <cell r="F521" t="str">
            <v>SIANG</v>
          </cell>
          <cell r="G521">
            <v>515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</row>
        <row r="522">
          <cell r="C522">
            <v>107743</v>
          </cell>
          <cell r="D522" t="str">
            <v>NANA SOBARI</v>
          </cell>
          <cell r="E522" t="str">
            <v>PASASI MPA</v>
          </cell>
          <cell r="F522" t="str">
            <v>SIANG</v>
          </cell>
          <cell r="G522">
            <v>516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</row>
        <row r="523">
          <cell r="C523">
            <v>120144</v>
          </cell>
          <cell r="D523" t="str">
            <v>BOBBY WARDHANA</v>
          </cell>
          <cell r="E523" t="str">
            <v>MPA</v>
          </cell>
          <cell r="F523" t="str">
            <v>SIANG</v>
          </cell>
          <cell r="G523">
            <v>517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</row>
        <row r="524">
          <cell r="C524">
            <v>120169</v>
          </cell>
          <cell r="D524" t="str">
            <v>MELYSA OKTAVIA DWI P</v>
          </cell>
          <cell r="E524" t="str">
            <v>MPA</v>
          </cell>
          <cell r="F524" t="str">
            <v>SIANG</v>
          </cell>
          <cell r="G524">
            <v>518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</row>
        <row r="525">
          <cell r="C525">
            <v>2991292</v>
          </cell>
          <cell r="D525" t="str">
            <v>SITI SARAH LUCIANA S</v>
          </cell>
          <cell r="E525" t="str">
            <v>MPA</v>
          </cell>
          <cell r="F525" t="str">
            <v>SIANG</v>
          </cell>
          <cell r="G525">
            <v>519</v>
          </cell>
          <cell r="H525">
            <v>0</v>
          </cell>
          <cell r="I525" t="str">
            <v>BAHRUDIN SYAHRONI</v>
          </cell>
          <cell r="J525" t="str">
            <v>ERVAN</v>
          </cell>
          <cell r="K525">
            <v>23</v>
          </cell>
          <cell r="L525" t="str">
            <v>KARINA PERMATA SARI</v>
          </cell>
          <cell r="M525">
            <v>20</v>
          </cell>
          <cell r="N525" t="str">
            <v>ZULFIAN</v>
          </cell>
          <cell r="O525">
            <v>17</v>
          </cell>
          <cell r="P525">
            <v>0</v>
          </cell>
          <cell r="Q525">
            <v>4</v>
          </cell>
        </row>
        <row r="526">
          <cell r="C526">
            <v>12073</v>
          </cell>
          <cell r="D526" t="str">
            <v>RAHMAT HIDAYAT</v>
          </cell>
          <cell r="E526" t="str">
            <v>MPA</v>
          </cell>
          <cell r="F526" t="str">
            <v>SIANG</v>
          </cell>
          <cell r="G526">
            <v>520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</row>
        <row r="527">
          <cell r="C527">
            <v>5120086</v>
          </cell>
          <cell r="D527" t="str">
            <v>MUHAMMAD YUSUF</v>
          </cell>
          <cell r="E527" t="str">
            <v>MPA</v>
          </cell>
          <cell r="F527" t="str">
            <v>MALAM</v>
          </cell>
          <cell r="G527">
            <v>521</v>
          </cell>
          <cell r="H527">
            <v>1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1</v>
          </cell>
        </row>
        <row r="528">
          <cell r="C528">
            <v>3122072</v>
          </cell>
          <cell r="D528" t="str">
            <v>YADI PRISINDI RINALI</v>
          </cell>
          <cell r="E528" t="str">
            <v>MPI F</v>
          </cell>
          <cell r="F528" t="str">
            <v>PAGI</v>
          </cell>
          <cell r="G528">
            <v>522</v>
          </cell>
          <cell r="H528">
            <v>0</v>
          </cell>
          <cell r="I528" t="str">
            <v>WULAN SRI UTAMI</v>
          </cell>
          <cell r="J528" t="str">
            <v>M KHESYA AULADI RINALI</v>
          </cell>
          <cell r="K528">
            <v>5</v>
          </cell>
          <cell r="L528" t="str">
            <v>RAESYA ALZIFARA R</v>
          </cell>
          <cell r="M528">
            <v>2</v>
          </cell>
          <cell r="N528">
            <v>0</v>
          </cell>
          <cell r="O528">
            <v>0</v>
          </cell>
          <cell r="P528">
            <v>0</v>
          </cell>
          <cell r="Q528">
            <v>3</v>
          </cell>
        </row>
        <row r="529">
          <cell r="C529">
            <v>2991312</v>
          </cell>
          <cell r="D529" t="str">
            <v>DARUS</v>
          </cell>
          <cell r="E529" t="str">
            <v>MPI F</v>
          </cell>
          <cell r="F529" t="str">
            <v>PAGI</v>
          </cell>
          <cell r="G529">
            <v>523</v>
          </cell>
          <cell r="H529">
            <v>0</v>
          </cell>
          <cell r="I529" t="str">
            <v>SUYASTINI</v>
          </cell>
          <cell r="J529" t="str">
            <v>M FIRDAUS</v>
          </cell>
          <cell r="K529">
            <v>19</v>
          </cell>
          <cell r="L529" t="str">
            <v>M FAZRI</v>
          </cell>
          <cell r="M529">
            <v>17</v>
          </cell>
          <cell r="N529" t="str">
            <v>F QUKOT</v>
          </cell>
          <cell r="O529">
            <v>15</v>
          </cell>
          <cell r="P529">
            <v>0</v>
          </cell>
          <cell r="Q529">
            <v>4</v>
          </cell>
        </row>
        <row r="530">
          <cell r="C530">
            <v>2022448</v>
          </cell>
          <cell r="D530" t="str">
            <v>ARI ENDIANTO</v>
          </cell>
          <cell r="E530" t="str">
            <v>MPI F</v>
          </cell>
          <cell r="F530" t="str">
            <v>PAGI</v>
          </cell>
          <cell r="G530">
            <v>524</v>
          </cell>
          <cell r="H530">
            <v>0</v>
          </cell>
          <cell r="I530" t="str">
            <v>WINDHIA PRABANDHARU</v>
          </cell>
          <cell r="J530" t="str">
            <v>ATAYA PRABANANDHIRA</v>
          </cell>
          <cell r="K530">
            <v>8</v>
          </cell>
          <cell r="L530" t="str">
            <v>ARIMBI PRABANA D</v>
          </cell>
          <cell r="M530">
            <v>3</v>
          </cell>
          <cell r="N530">
            <v>0</v>
          </cell>
          <cell r="O530">
            <v>0</v>
          </cell>
          <cell r="P530">
            <v>0</v>
          </cell>
          <cell r="Q530">
            <v>3</v>
          </cell>
        </row>
        <row r="531">
          <cell r="C531">
            <v>2991564</v>
          </cell>
          <cell r="D531" t="str">
            <v>BASAR</v>
          </cell>
          <cell r="E531" t="str">
            <v>LL D</v>
          </cell>
          <cell r="F531" t="str">
            <v>SIANG</v>
          </cell>
          <cell r="G531">
            <v>525</v>
          </cell>
          <cell r="H531">
            <v>0</v>
          </cell>
          <cell r="I531" t="str">
            <v xml:space="preserve">ANITAWATI </v>
          </cell>
          <cell r="J531" t="str">
            <v>AULIA NURHIDAYATI</v>
          </cell>
          <cell r="K531">
            <v>10</v>
          </cell>
          <cell r="L531" t="str">
            <v>HAFIZHOH</v>
          </cell>
          <cell r="M531">
            <v>0</v>
          </cell>
          <cell r="N531" t="str">
            <v>AZZAM MUBAROK</v>
          </cell>
          <cell r="O531">
            <v>0</v>
          </cell>
          <cell r="P531">
            <v>0</v>
          </cell>
          <cell r="Q531">
            <v>4</v>
          </cell>
        </row>
        <row r="532">
          <cell r="C532">
            <v>2991727</v>
          </cell>
          <cell r="D532" t="str">
            <v>LILIK KURNIAWAN</v>
          </cell>
          <cell r="E532" t="str">
            <v>IS</v>
          </cell>
          <cell r="F532" t="str">
            <v>OFF</v>
          </cell>
          <cell r="G532">
            <v>526</v>
          </cell>
          <cell r="H532">
            <v>1</v>
          </cell>
          <cell r="I532" t="str">
            <v>SUBETI</v>
          </cell>
          <cell r="J532" t="str">
            <v>RANA</v>
          </cell>
          <cell r="K532">
            <v>0</v>
          </cell>
          <cell r="L532" t="str">
            <v>SYFA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4</v>
          </cell>
        </row>
        <row r="533">
          <cell r="C533">
            <v>2991250</v>
          </cell>
          <cell r="D533" t="str">
            <v>ENDUN</v>
          </cell>
          <cell r="E533" t="str">
            <v>OPERASI</v>
          </cell>
          <cell r="F533" t="str">
            <v>OFF</v>
          </cell>
          <cell r="G533">
            <v>527</v>
          </cell>
          <cell r="H533">
            <v>1</v>
          </cell>
          <cell r="I533" t="str">
            <v>RITAWANI SIREGAR</v>
          </cell>
          <cell r="J533" t="str">
            <v>MEGA</v>
          </cell>
          <cell r="K533">
            <v>0</v>
          </cell>
          <cell r="L533" t="str">
            <v>M RIEND A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4</v>
          </cell>
        </row>
        <row r="534">
          <cell r="C534">
            <v>2991665</v>
          </cell>
          <cell r="D534" t="str">
            <v>ASNAWI</v>
          </cell>
          <cell r="E534" t="str">
            <v>AVSEC</v>
          </cell>
          <cell r="F534" t="str">
            <v>PAGI</v>
          </cell>
          <cell r="G534">
            <v>528</v>
          </cell>
          <cell r="H534">
            <v>0</v>
          </cell>
          <cell r="I534" t="str">
            <v>NENENG ARYANIH</v>
          </cell>
          <cell r="J534" t="str">
            <v>FAUZI RACHMAT K</v>
          </cell>
          <cell r="K534">
            <v>21</v>
          </cell>
          <cell r="L534" t="str">
            <v>IKHLASIA ASIAR</v>
          </cell>
          <cell r="M534">
            <v>19</v>
          </cell>
          <cell r="N534" t="str">
            <v>NABILAH ASIAR</v>
          </cell>
          <cell r="O534">
            <v>15</v>
          </cell>
          <cell r="P534">
            <v>0</v>
          </cell>
          <cell r="Q534">
            <v>4</v>
          </cell>
        </row>
        <row r="535">
          <cell r="C535">
            <v>2991441</v>
          </cell>
          <cell r="D535" t="str">
            <v>ADI NOVA F</v>
          </cell>
          <cell r="E535" t="str">
            <v>MN</v>
          </cell>
          <cell r="F535" t="str">
            <v>SIANG</v>
          </cell>
          <cell r="G535">
            <v>529</v>
          </cell>
          <cell r="H535">
            <v>0</v>
          </cell>
          <cell r="I535" t="str">
            <v>HELDA NOVELINDA</v>
          </cell>
          <cell r="J535" t="str">
            <v>DEMIO ARIFA FLANATAYA</v>
          </cell>
          <cell r="K535">
            <v>16</v>
          </cell>
          <cell r="L535" t="str">
            <v xml:space="preserve">NANTIRA GHASSANI </v>
          </cell>
          <cell r="M535">
            <v>11</v>
          </cell>
          <cell r="N535">
            <v>0</v>
          </cell>
          <cell r="O535">
            <v>0</v>
          </cell>
          <cell r="P535">
            <v>0</v>
          </cell>
          <cell r="Q535">
            <v>3</v>
          </cell>
        </row>
        <row r="536">
          <cell r="C536">
            <v>2991625</v>
          </cell>
          <cell r="D536" t="str">
            <v>TEDDY KURNIA</v>
          </cell>
          <cell r="E536" t="str">
            <v>MPA</v>
          </cell>
          <cell r="F536" t="str">
            <v>MALAM</v>
          </cell>
          <cell r="G536">
            <v>530</v>
          </cell>
          <cell r="H536">
            <v>1</v>
          </cell>
          <cell r="I536" t="str">
            <v>ISTI LESTARI</v>
          </cell>
          <cell r="J536" t="str">
            <v>FAUZIAH SR</v>
          </cell>
          <cell r="K536">
            <v>17</v>
          </cell>
          <cell r="L536" t="str">
            <v xml:space="preserve">RIDWAN </v>
          </cell>
          <cell r="M536">
            <v>12</v>
          </cell>
          <cell r="N536" t="str">
            <v>M NUR CHANDRA</v>
          </cell>
          <cell r="O536">
            <v>9</v>
          </cell>
          <cell r="P536">
            <v>0</v>
          </cell>
          <cell r="Q536">
            <v>5</v>
          </cell>
        </row>
        <row r="537">
          <cell r="C537">
            <v>2012042</v>
          </cell>
          <cell r="D537" t="str">
            <v>Rumindah Nugraini</v>
          </cell>
          <cell r="E537" t="str">
            <v>MPA (Dedicated JAL)</v>
          </cell>
          <cell r="F537" t="str">
            <v>SIANG</v>
          </cell>
          <cell r="G537">
            <v>531</v>
          </cell>
          <cell r="H537">
            <v>0</v>
          </cell>
          <cell r="I537" t="str">
            <v>Diaz Armono</v>
          </cell>
          <cell r="J537" t="str">
            <v>Zauzaa Erste Najwa Armono</v>
          </cell>
          <cell r="K537">
            <v>10</v>
          </cell>
          <cell r="L537" t="str">
            <v>Dzakia Zweitee Najlaa Armono</v>
          </cell>
          <cell r="M537">
            <v>7</v>
          </cell>
          <cell r="N537">
            <v>0</v>
          </cell>
          <cell r="O537">
            <v>0</v>
          </cell>
          <cell r="P537">
            <v>0</v>
          </cell>
          <cell r="Q537">
            <v>3</v>
          </cell>
        </row>
        <row r="538">
          <cell r="C538">
            <v>5108197</v>
          </cell>
          <cell r="D538" t="str">
            <v>Okman Afriwandi</v>
          </cell>
          <cell r="E538" t="str">
            <v>MPA</v>
          </cell>
          <cell r="F538" t="str">
            <v>SIANG</v>
          </cell>
          <cell r="G538">
            <v>532</v>
          </cell>
          <cell r="H538">
            <v>0</v>
          </cell>
          <cell r="I538" t="str">
            <v>Annisa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1</v>
          </cell>
        </row>
        <row r="539">
          <cell r="C539">
            <v>51250</v>
          </cell>
          <cell r="D539" t="str">
            <v>Kristiantoro</v>
          </cell>
          <cell r="E539" t="str">
            <v>MPA</v>
          </cell>
          <cell r="F539" t="str">
            <v>SIANG</v>
          </cell>
          <cell r="G539">
            <v>533</v>
          </cell>
          <cell r="H539">
            <v>0</v>
          </cell>
          <cell r="I539" t="str">
            <v>Siti Hamidah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1</v>
          </cell>
        </row>
        <row r="540">
          <cell r="C540">
            <v>2991375</v>
          </cell>
          <cell r="D540" t="str">
            <v>Paridal</v>
          </cell>
          <cell r="E540" t="str">
            <v>MPA</v>
          </cell>
          <cell r="F540" t="str">
            <v>MALAM</v>
          </cell>
          <cell r="G540">
            <v>534</v>
          </cell>
          <cell r="H540">
            <v>1</v>
          </cell>
          <cell r="I540" t="str">
            <v>Merry Rohyati Fitri</v>
          </cell>
          <cell r="J540" t="str">
            <v>Amrina Rosyada</v>
          </cell>
          <cell r="K540">
            <v>20</v>
          </cell>
          <cell r="L540" t="str">
            <v>Sofwan Fauzan</v>
          </cell>
          <cell r="M540">
            <v>17</v>
          </cell>
          <cell r="N540" t="str">
            <v>Hafizh Khoirul</v>
          </cell>
          <cell r="O540">
            <v>12</v>
          </cell>
          <cell r="P540">
            <v>0</v>
          </cell>
          <cell r="Q540">
            <v>5</v>
          </cell>
        </row>
        <row r="541">
          <cell r="C541">
            <v>2991496</v>
          </cell>
          <cell r="D541" t="str">
            <v>Indarningtyas Dwi Astuti</v>
          </cell>
          <cell r="E541" t="str">
            <v>MPA</v>
          </cell>
          <cell r="F541" t="str">
            <v>SIANG</v>
          </cell>
          <cell r="G541">
            <v>535</v>
          </cell>
          <cell r="H541">
            <v>0</v>
          </cell>
          <cell r="I541" t="str">
            <v>Irzal Miaz</v>
          </cell>
          <cell r="J541" t="str">
            <v>Muhammad Rizki Fadhil</v>
          </cell>
          <cell r="K541">
            <v>17</v>
          </cell>
          <cell r="L541" t="str">
            <v>Ananda Bilal Dwi P.</v>
          </cell>
          <cell r="M541">
            <v>14</v>
          </cell>
          <cell r="N541">
            <v>0</v>
          </cell>
          <cell r="O541">
            <v>0</v>
          </cell>
          <cell r="P541">
            <v>0</v>
          </cell>
          <cell r="Q541">
            <v>3</v>
          </cell>
        </row>
        <row r="542">
          <cell r="C542">
            <v>2980984</v>
          </cell>
          <cell r="D542" t="str">
            <v>Yayat Rahmat H.</v>
          </cell>
          <cell r="E542" t="str">
            <v>MPA</v>
          </cell>
          <cell r="F542" t="str">
            <v>SIANG</v>
          </cell>
          <cell r="G542">
            <v>536</v>
          </cell>
          <cell r="H542">
            <v>0</v>
          </cell>
          <cell r="I542" t="str">
            <v>Ine Zia Ulfa</v>
          </cell>
          <cell r="J542" t="str">
            <v>Shavira Salsabila</v>
          </cell>
          <cell r="K542">
            <v>15</v>
          </cell>
          <cell r="L542" t="str">
            <v>Salwa Rahma Z.</v>
          </cell>
          <cell r="M542">
            <v>12</v>
          </cell>
          <cell r="N542">
            <v>0</v>
          </cell>
          <cell r="O542">
            <v>0</v>
          </cell>
          <cell r="P542">
            <v>0</v>
          </cell>
          <cell r="Q542">
            <v>3</v>
          </cell>
        </row>
        <row r="543">
          <cell r="C543">
            <v>7312</v>
          </cell>
          <cell r="D543" t="str">
            <v>Febri Mulyadi</v>
          </cell>
          <cell r="E543" t="str">
            <v>MPA (Transfer Desk D)</v>
          </cell>
          <cell r="F543" t="str">
            <v>SIANG</v>
          </cell>
          <cell r="G543">
            <v>537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</row>
        <row r="544">
          <cell r="C544">
            <v>7567</v>
          </cell>
          <cell r="D544" t="str">
            <v>Lisa Aulia Kartikasari</v>
          </cell>
          <cell r="E544" t="str">
            <v>MPA (Transfer Desk D)</v>
          </cell>
          <cell r="F544" t="str">
            <v>SIANG</v>
          </cell>
          <cell r="G544">
            <v>538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</row>
        <row r="545">
          <cell r="C545">
            <v>2991453</v>
          </cell>
          <cell r="D545" t="str">
            <v>Dwi Sulistyorini</v>
          </cell>
          <cell r="E545" t="str">
            <v>MPA (Transfer Desk D)</v>
          </cell>
          <cell r="F545" t="str">
            <v>SIANG</v>
          </cell>
          <cell r="G545">
            <v>539</v>
          </cell>
          <cell r="H545">
            <v>0</v>
          </cell>
          <cell r="I545" t="str">
            <v>Dedi Supriyadi</v>
          </cell>
          <cell r="J545" t="str">
            <v>Tenny Oktavianingrum</v>
          </cell>
          <cell r="K545">
            <v>0</v>
          </cell>
          <cell r="L545" t="str">
            <v>A. Sekar Puspitaningrum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3</v>
          </cell>
        </row>
        <row r="546">
          <cell r="C546">
            <v>2991256</v>
          </cell>
          <cell r="D546" t="str">
            <v>Rachmawati</v>
          </cell>
          <cell r="E546" t="str">
            <v>MPA (JAL)</v>
          </cell>
          <cell r="F546" t="str">
            <v>SIANG</v>
          </cell>
          <cell r="G546">
            <v>540</v>
          </cell>
          <cell r="H546">
            <v>0</v>
          </cell>
          <cell r="I546" t="str">
            <v>Imam Subekhi</v>
          </cell>
          <cell r="J546" t="str">
            <v>Novira Kusuma Wardhani</v>
          </cell>
          <cell r="K546">
            <v>23</v>
          </cell>
          <cell r="L546" t="str">
            <v>Inez Febianka</v>
          </cell>
          <cell r="M546">
            <v>20</v>
          </cell>
          <cell r="N546" t="str">
            <v>Andreina Ariyanti</v>
          </cell>
          <cell r="O546">
            <v>18</v>
          </cell>
          <cell r="P546">
            <v>0</v>
          </cell>
          <cell r="Q546">
            <v>4</v>
          </cell>
        </row>
        <row r="547">
          <cell r="C547">
            <v>5107534</v>
          </cell>
          <cell r="D547" t="str">
            <v>Rusmaulana</v>
          </cell>
          <cell r="E547" t="str">
            <v>MPA</v>
          </cell>
          <cell r="F547" t="str">
            <v>SIANG</v>
          </cell>
          <cell r="G547">
            <v>541</v>
          </cell>
          <cell r="H547">
            <v>0</v>
          </cell>
          <cell r="I547" t="str">
            <v>Nevi Febrianti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1</v>
          </cell>
        </row>
        <row r="548">
          <cell r="C548">
            <v>5120440</v>
          </cell>
          <cell r="D548" t="str">
            <v>Yosevi Gustina</v>
          </cell>
          <cell r="E548" t="str">
            <v>MPA</v>
          </cell>
          <cell r="F548" t="str">
            <v>SIANG</v>
          </cell>
          <cell r="G548">
            <v>542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</row>
        <row r="549">
          <cell r="C549">
            <v>2011818</v>
          </cell>
          <cell r="D549" t="str">
            <v>Winingsih</v>
          </cell>
          <cell r="E549" t="str">
            <v>MPA</v>
          </cell>
          <cell r="F549" t="str">
            <v>SIANG</v>
          </cell>
          <cell r="G549">
            <v>543</v>
          </cell>
          <cell r="H549">
            <v>0</v>
          </cell>
          <cell r="I549" t="str">
            <v>Eko Febrianto</v>
          </cell>
          <cell r="J549" t="str">
            <v>Satrio</v>
          </cell>
          <cell r="K549">
            <v>14</v>
          </cell>
          <cell r="L549" t="str">
            <v>Dimas</v>
          </cell>
          <cell r="M549">
            <v>13</v>
          </cell>
          <cell r="N549">
            <v>0</v>
          </cell>
          <cell r="O549">
            <v>0</v>
          </cell>
          <cell r="P549">
            <v>0</v>
          </cell>
          <cell r="Q549">
            <v>3</v>
          </cell>
        </row>
        <row r="550">
          <cell r="C550">
            <v>5120304</v>
          </cell>
          <cell r="D550" t="str">
            <v>M. Ferdiansyah</v>
          </cell>
          <cell r="E550" t="str">
            <v>MPA</v>
          </cell>
          <cell r="F550" t="str">
            <v>SIANG</v>
          </cell>
          <cell r="G550">
            <v>544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</row>
        <row r="551">
          <cell r="C551">
            <v>5120497</v>
          </cell>
          <cell r="D551" t="str">
            <v>Muhammad Topik</v>
          </cell>
          <cell r="E551" t="str">
            <v>MPA</v>
          </cell>
          <cell r="F551" t="str">
            <v>SIANG</v>
          </cell>
          <cell r="G551">
            <v>545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</row>
        <row r="552">
          <cell r="C552">
            <v>5107971</v>
          </cell>
          <cell r="D552" t="str">
            <v>Bintang Prakoso</v>
          </cell>
          <cell r="E552" t="str">
            <v>MPA</v>
          </cell>
          <cell r="F552" t="str">
            <v>SIANG</v>
          </cell>
          <cell r="G552">
            <v>546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</row>
        <row r="553">
          <cell r="C553">
            <v>2991303</v>
          </cell>
          <cell r="D553" t="str">
            <v>Alfian Marius</v>
          </cell>
          <cell r="E553" t="str">
            <v>MPA Admin</v>
          </cell>
          <cell r="F553" t="str">
            <v>OFF</v>
          </cell>
          <cell r="G553">
            <v>547</v>
          </cell>
          <cell r="H553">
            <v>1</v>
          </cell>
          <cell r="I553" t="str">
            <v>Astri</v>
          </cell>
          <cell r="J553" t="str">
            <v>Bagas</v>
          </cell>
          <cell r="K553">
            <v>0</v>
          </cell>
          <cell r="L553" t="str">
            <v>Julia F.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4</v>
          </cell>
        </row>
        <row r="554">
          <cell r="C554">
            <v>3122073</v>
          </cell>
          <cell r="D554" t="str">
            <v>Ahmad Haromain</v>
          </cell>
          <cell r="E554" t="str">
            <v>MPA</v>
          </cell>
          <cell r="F554" t="str">
            <v>SIANG</v>
          </cell>
          <cell r="G554">
            <v>548</v>
          </cell>
          <cell r="H554">
            <v>0</v>
          </cell>
          <cell r="I554" t="str">
            <v>Irdatillah</v>
          </cell>
          <cell r="J554" t="str">
            <v>Rafifa Zahira</v>
          </cell>
          <cell r="K554">
            <v>9</v>
          </cell>
          <cell r="L554" t="str">
            <v>Syifa Fauzia</v>
          </cell>
          <cell r="M554">
            <v>7</v>
          </cell>
          <cell r="N554" t="str">
            <v>Muhammad Azzam</v>
          </cell>
          <cell r="O554">
            <v>4</v>
          </cell>
          <cell r="P554">
            <v>0</v>
          </cell>
          <cell r="Q554">
            <v>4</v>
          </cell>
        </row>
        <row r="555">
          <cell r="C555">
            <v>2991568</v>
          </cell>
          <cell r="D555" t="str">
            <v>Sutardi</v>
          </cell>
          <cell r="E555" t="str">
            <v>MPA</v>
          </cell>
          <cell r="F555" t="str">
            <v>MALAM</v>
          </cell>
          <cell r="G555">
            <v>549</v>
          </cell>
          <cell r="H555">
            <v>1</v>
          </cell>
          <cell r="I555" t="str">
            <v>Endang Murniasih</v>
          </cell>
          <cell r="J555" t="str">
            <v>Zahyu Sinatryo</v>
          </cell>
          <cell r="K555">
            <v>15</v>
          </cell>
          <cell r="L555" t="str">
            <v>Mia Dwi Aryani</v>
          </cell>
          <cell r="M555">
            <v>13</v>
          </cell>
          <cell r="N555" t="str">
            <v>Ariva Tri Wulandari</v>
          </cell>
          <cell r="O555">
            <v>12</v>
          </cell>
          <cell r="P555">
            <v>0</v>
          </cell>
          <cell r="Q555">
            <v>5</v>
          </cell>
        </row>
        <row r="556">
          <cell r="C556">
            <v>2991598</v>
          </cell>
          <cell r="D556" t="str">
            <v>Hamzah Fanshury</v>
          </cell>
          <cell r="E556" t="str">
            <v>MPA</v>
          </cell>
          <cell r="F556" t="str">
            <v>OFF</v>
          </cell>
          <cell r="G556">
            <v>550</v>
          </cell>
          <cell r="H556">
            <v>1</v>
          </cell>
          <cell r="I556" t="str">
            <v>Aparyudia</v>
          </cell>
          <cell r="J556" t="str">
            <v>Hany Putri Utami</v>
          </cell>
          <cell r="K556">
            <v>13</v>
          </cell>
          <cell r="L556" t="str">
            <v>Sita Fauziah</v>
          </cell>
          <cell r="M556">
            <v>17</v>
          </cell>
          <cell r="N556" t="str">
            <v>Yafi Raihan Fanshury</v>
          </cell>
          <cell r="O556">
            <v>10</v>
          </cell>
          <cell r="P556">
            <v>0</v>
          </cell>
          <cell r="Q556">
            <v>5</v>
          </cell>
        </row>
        <row r="557">
          <cell r="C557">
            <v>2991273</v>
          </cell>
          <cell r="D557" t="str">
            <v>Merlin S. Mandoya</v>
          </cell>
          <cell r="E557" t="str">
            <v>MPA</v>
          </cell>
          <cell r="F557" t="str">
            <v>OFF</v>
          </cell>
          <cell r="G557">
            <v>551</v>
          </cell>
          <cell r="H557">
            <v>1</v>
          </cell>
          <cell r="I557" t="str">
            <v>Endang Sugiharto</v>
          </cell>
          <cell r="J557" t="str">
            <v>Emanuella S.</v>
          </cell>
          <cell r="K557">
            <v>19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3</v>
          </cell>
        </row>
        <row r="558">
          <cell r="C558">
            <v>2991498</v>
          </cell>
          <cell r="D558" t="str">
            <v>Ichwan Setiawan</v>
          </cell>
          <cell r="E558" t="str">
            <v>MPA</v>
          </cell>
          <cell r="F558" t="str">
            <v>OFF</v>
          </cell>
          <cell r="G558">
            <v>552</v>
          </cell>
          <cell r="H558">
            <v>1</v>
          </cell>
          <cell r="I558" t="str">
            <v>Desi Ispahani</v>
          </cell>
          <cell r="J558" t="str">
            <v>Ikhsan Maulana</v>
          </cell>
          <cell r="K558">
            <v>10</v>
          </cell>
          <cell r="L558" t="str">
            <v>Aisyah Fardia</v>
          </cell>
          <cell r="M558">
            <v>7</v>
          </cell>
          <cell r="N558">
            <v>0</v>
          </cell>
          <cell r="O558">
            <v>0</v>
          </cell>
          <cell r="P558">
            <v>0</v>
          </cell>
          <cell r="Q558">
            <v>4</v>
          </cell>
        </row>
        <row r="559">
          <cell r="C559">
            <v>2991419</v>
          </cell>
          <cell r="D559" t="str">
            <v>Ery Zulfidar</v>
          </cell>
          <cell r="E559" t="str">
            <v>MPA</v>
          </cell>
          <cell r="F559" t="str">
            <v>OFF</v>
          </cell>
          <cell r="G559">
            <v>553</v>
          </cell>
          <cell r="H559">
            <v>1</v>
          </cell>
          <cell r="I559" t="str">
            <v>Narwan Lubis</v>
          </cell>
          <cell r="J559" t="str">
            <v>Gilang Ramadhan</v>
          </cell>
          <cell r="K559">
            <v>16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3</v>
          </cell>
        </row>
        <row r="560">
          <cell r="C560">
            <v>2011820</v>
          </cell>
          <cell r="D560" t="str">
            <v>Diana Indra A.</v>
          </cell>
          <cell r="E560" t="str">
            <v>MPA</v>
          </cell>
          <cell r="F560" t="str">
            <v>OFF</v>
          </cell>
          <cell r="G560">
            <v>554</v>
          </cell>
          <cell r="H560">
            <v>1</v>
          </cell>
          <cell r="I560" t="str">
            <v>Agus Dermawansyah</v>
          </cell>
          <cell r="J560" t="str">
            <v>Adonis K. Reyhan</v>
          </cell>
          <cell r="K560">
            <v>11</v>
          </cell>
          <cell r="L560" t="str">
            <v>M. Rakha Kenza</v>
          </cell>
          <cell r="M560">
            <v>7</v>
          </cell>
          <cell r="N560" t="str">
            <v>Ayeshashara K. Putri</v>
          </cell>
          <cell r="O560">
            <v>4</v>
          </cell>
          <cell r="P560">
            <v>0</v>
          </cell>
          <cell r="Q560">
            <v>5</v>
          </cell>
        </row>
        <row r="561">
          <cell r="C561">
            <v>2991301</v>
          </cell>
          <cell r="D561" t="str">
            <v>Djefri Wolter Talumepa</v>
          </cell>
          <cell r="E561" t="str">
            <v>MPA</v>
          </cell>
          <cell r="F561" t="str">
            <v>OFF</v>
          </cell>
          <cell r="G561">
            <v>555</v>
          </cell>
          <cell r="H561">
            <v>1</v>
          </cell>
          <cell r="I561" t="str">
            <v>Yans Naomi Tengker</v>
          </cell>
          <cell r="J561" t="str">
            <v>Agnesia Azrieline Victoria T.</v>
          </cell>
          <cell r="K561">
            <v>22</v>
          </cell>
          <cell r="L561" t="str">
            <v>Febronso Azielus Victorio T.</v>
          </cell>
          <cell r="M561">
            <v>19</v>
          </cell>
          <cell r="N561" t="str">
            <v>Fabrielo Hanielus Caezario T.</v>
          </cell>
          <cell r="O561">
            <v>18</v>
          </cell>
          <cell r="P561">
            <v>0</v>
          </cell>
          <cell r="Q561">
            <v>5</v>
          </cell>
        </row>
        <row r="562">
          <cell r="C562">
            <v>5130282</v>
          </cell>
          <cell r="D562" t="str">
            <v>Cintya Risky Riyadini</v>
          </cell>
          <cell r="E562" t="str">
            <v>MPA</v>
          </cell>
          <cell r="F562" t="str">
            <v>OFF</v>
          </cell>
          <cell r="G562">
            <v>556</v>
          </cell>
          <cell r="H562">
            <v>1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1</v>
          </cell>
        </row>
        <row r="563">
          <cell r="C563">
            <v>5130290</v>
          </cell>
          <cell r="D563" t="str">
            <v>Dyas Tiara</v>
          </cell>
          <cell r="E563" t="str">
            <v>MPA</v>
          </cell>
          <cell r="F563" t="str">
            <v>PAGI</v>
          </cell>
          <cell r="G563">
            <v>557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</row>
        <row r="564">
          <cell r="C564">
            <v>5130283</v>
          </cell>
          <cell r="D564" t="str">
            <v>Ekky Widya Nurdyanti</v>
          </cell>
          <cell r="E564" t="str">
            <v>MPA</v>
          </cell>
          <cell r="F564" t="str">
            <v>PAGI</v>
          </cell>
          <cell r="G564">
            <v>558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</row>
        <row r="565">
          <cell r="C565">
            <v>5130278</v>
          </cell>
          <cell r="D565" t="str">
            <v>Melyna Septiawati</v>
          </cell>
          <cell r="E565" t="str">
            <v>MPA</v>
          </cell>
          <cell r="F565" t="str">
            <v>OFF</v>
          </cell>
          <cell r="G565">
            <v>559</v>
          </cell>
          <cell r="H565">
            <v>1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1</v>
          </cell>
        </row>
        <row r="566">
          <cell r="C566">
            <v>110299</v>
          </cell>
          <cell r="D566" t="str">
            <v>Dita Purnamasari</v>
          </cell>
          <cell r="E566" t="str">
            <v>MPA</v>
          </cell>
          <cell r="F566" t="str">
            <v>OFF</v>
          </cell>
          <cell r="G566">
            <v>560</v>
          </cell>
          <cell r="H566">
            <v>1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1</v>
          </cell>
        </row>
        <row r="567">
          <cell r="C567">
            <v>2012248</v>
          </cell>
          <cell r="D567" t="str">
            <v>Diah Ayu TM.</v>
          </cell>
          <cell r="E567" t="str">
            <v>MPA</v>
          </cell>
          <cell r="F567" t="str">
            <v>MALAM</v>
          </cell>
          <cell r="G567">
            <v>561</v>
          </cell>
          <cell r="H567">
            <v>1</v>
          </cell>
          <cell r="I567" t="str">
            <v>Setiadi Budiyono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2</v>
          </cell>
        </row>
        <row r="568">
          <cell r="C568">
            <v>110245</v>
          </cell>
          <cell r="D568" t="str">
            <v>Fajar Rahmat</v>
          </cell>
          <cell r="E568" t="str">
            <v>MPA</v>
          </cell>
          <cell r="F568" t="str">
            <v>OFF</v>
          </cell>
          <cell r="G568">
            <v>562</v>
          </cell>
          <cell r="H568">
            <v>1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1</v>
          </cell>
        </row>
        <row r="569">
          <cell r="C569">
            <v>2011822</v>
          </cell>
          <cell r="D569" t="str">
            <v>Syafrida Rizal</v>
          </cell>
          <cell r="E569" t="str">
            <v>MPA</v>
          </cell>
          <cell r="F569" t="str">
            <v>PAGI</v>
          </cell>
          <cell r="G569">
            <v>563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</row>
        <row r="570">
          <cell r="C570">
            <v>2022429</v>
          </cell>
          <cell r="D570" t="str">
            <v>Noorman</v>
          </cell>
          <cell r="E570" t="str">
            <v>MPA</v>
          </cell>
          <cell r="F570" t="str">
            <v>MALAM</v>
          </cell>
          <cell r="G570">
            <v>564</v>
          </cell>
          <cell r="H570">
            <v>1</v>
          </cell>
          <cell r="I570" t="str">
            <v>Lusiana Odilia Dewi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2</v>
          </cell>
        </row>
        <row r="571">
          <cell r="C571">
            <v>2991472</v>
          </cell>
          <cell r="D571" t="str">
            <v>Chandra Kurniawan</v>
          </cell>
          <cell r="E571" t="str">
            <v>MPA</v>
          </cell>
          <cell r="F571" t="str">
            <v>PAGI</v>
          </cell>
          <cell r="G571">
            <v>565</v>
          </cell>
          <cell r="H571">
            <v>0</v>
          </cell>
          <cell r="I571" t="str">
            <v>Juaningsih</v>
          </cell>
          <cell r="J571" t="str">
            <v>Muammar Ikhsan</v>
          </cell>
          <cell r="K571">
            <v>13</v>
          </cell>
          <cell r="L571" t="str">
            <v>Muhammad Azmi</v>
          </cell>
          <cell r="M571">
            <v>10</v>
          </cell>
          <cell r="N571" t="str">
            <v>Nush'ab Omar Mochtar</v>
          </cell>
          <cell r="O571">
            <v>3</v>
          </cell>
          <cell r="P571">
            <v>0</v>
          </cell>
          <cell r="Q571">
            <v>4</v>
          </cell>
        </row>
        <row r="572">
          <cell r="C572">
            <v>5108222</v>
          </cell>
          <cell r="D572" t="str">
            <v>Didi Komarudin</v>
          </cell>
          <cell r="E572" t="str">
            <v>MPA</v>
          </cell>
          <cell r="F572" t="str">
            <v>MALAM</v>
          </cell>
          <cell r="G572">
            <v>566</v>
          </cell>
          <cell r="H572">
            <v>1</v>
          </cell>
          <cell r="I572" t="str">
            <v>Eti Sumiati</v>
          </cell>
          <cell r="J572" t="str">
            <v>Dafa Alfarizi</v>
          </cell>
          <cell r="K572">
            <v>5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3</v>
          </cell>
        </row>
        <row r="573">
          <cell r="C573">
            <v>2991313</v>
          </cell>
          <cell r="D573" t="str">
            <v>Syahrid Masri</v>
          </cell>
          <cell r="E573" t="str">
            <v>MPA</v>
          </cell>
          <cell r="F573" t="str">
            <v>MALAM</v>
          </cell>
          <cell r="G573">
            <v>567</v>
          </cell>
          <cell r="H573">
            <v>1</v>
          </cell>
          <cell r="I573" t="str">
            <v>Erna Rahmah Nasution</v>
          </cell>
          <cell r="J573" t="str">
            <v>Shafa Namira Salbabillah</v>
          </cell>
          <cell r="K573">
            <v>21</v>
          </cell>
          <cell r="L573" t="str">
            <v>Raudat Kausar Abdulrahman</v>
          </cell>
          <cell r="M573">
            <v>15</v>
          </cell>
          <cell r="N573">
            <v>0</v>
          </cell>
          <cell r="O573">
            <v>0</v>
          </cell>
          <cell r="P573">
            <v>0</v>
          </cell>
          <cell r="Q573">
            <v>4</v>
          </cell>
        </row>
        <row r="574">
          <cell r="C574">
            <v>5130222</v>
          </cell>
          <cell r="D574" t="str">
            <v>Eva Rusdiana</v>
          </cell>
          <cell r="E574" t="str">
            <v>MPA</v>
          </cell>
          <cell r="F574" t="str">
            <v>MALAM</v>
          </cell>
          <cell r="G574">
            <v>568</v>
          </cell>
          <cell r="H574">
            <v>1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1</v>
          </cell>
        </row>
        <row r="575">
          <cell r="C575">
            <v>5130292</v>
          </cell>
          <cell r="D575" t="str">
            <v>Desi Ratnasari</v>
          </cell>
          <cell r="E575" t="str">
            <v>MPA</v>
          </cell>
          <cell r="F575" t="str">
            <v>OFF</v>
          </cell>
          <cell r="G575">
            <v>569</v>
          </cell>
          <cell r="H575">
            <v>1</v>
          </cell>
          <cell r="I575" t="str">
            <v>Ubay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2</v>
          </cell>
        </row>
        <row r="576">
          <cell r="C576">
            <v>2991254</v>
          </cell>
          <cell r="D576" t="str">
            <v>Suharnoto</v>
          </cell>
          <cell r="E576" t="str">
            <v>MPA</v>
          </cell>
          <cell r="F576" t="str">
            <v>OFF</v>
          </cell>
          <cell r="G576">
            <v>570</v>
          </cell>
          <cell r="H576">
            <v>1</v>
          </cell>
          <cell r="I576" t="str">
            <v>Dian Zahara</v>
          </cell>
          <cell r="J576" t="str">
            <v>Denisa Alifthya</v>
          </cell>
          <cell r="K576">
            <v>17</v>
          </cell>
          <cell r="L576" t="str">
            <v>Deliza Rahmadona</v>
          </cell>
          <cell r="M576">
            <v>13</v>
          </cell>
          <cell r="N576">
            <v>0</v>
          </cell>
          <cell r="O576">
            <v>0</v>
          </cell>
          <cell r="P576">
            <v>0</v>
          </cell>
          <cell r="Q576">
            <v>4</v>
          </cell>
        </row>
        <row r="577">
          <cell r="C577">
            <v>3122064</v>
          </cell>
          <cell r="D577" t="str">
            <v>I Ketut Sumardhi</v>
          </cell>
          <cell r="E577" t="str">
            <v>MPA</v>
          </cell>
          <cell r="F577" t="str">
            <v>OFF</v>
          </cell>
          <cell r="G577">
            <v>571</v>
          </cell>
          <cell r="H577">
            <v>1</v>
          </cell>
          <cell r="I577" t="str">
            <v>Rina Suryani</v>
          </cell>
          <cell r="J577" t="str">
            <v>Darren Rizky Akbar</v>
          </cell>
          <cell r="K577">
            <v>7</v>
          </cell>
          <cell r="L577" t="str">
            <v>Thalitha Adelia</v>
          </cell>
          <cell r="M577">
            <v>3</v>
          </cell>
          <cell r="N577">
            <v>0</v>
          </cell>
          <cell r="O577">
            <v>0</v>
          </cell>
          <cell r="P577">
            <v>0</v>
          </cell>
          <cell r="Q577">
            <v>4</v>
          </cell>
        </row>
        <row r="578">
          <cell r="C578">
            <v>5130297</v>
          </cell>
          <cell r="D578" t="str">
            <v>Isnaeni</v>
          </cell>
          <cell r="E578" t="str">
            <v>MPA</v>
          </cell>
          <cell r="F578" t="str">
            <v>PAGI</v>
          </cell>
          <cell r="G578">
            <v>572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</row>
        <row r="579">
          <cell r="C579">
            <v>2981230</v>
          </cell>
          <cell r="D579" t="str">
            <v>Kurnadi</v>
          </cell>
          <cell r="E579" t="str">
            <v>GSE Operator</v>
          </cell>
          <cell r="F579" t="str">
            <v>PAGI</v>
          </cell>
          <cell r="G579">
            <v>573</v>
          </cell>
          <cell r="H579">
            <v>0</v>
          </cell>
          <cell r="I579" t="str">
            <v>Ety Rubiyati</v>
          </cell>
          <cell r="J579" t="str">
            <v>M. Hafid Kurniawan</v>
          </cell>
          <cell r="K579">
            <v>0</v>
          </cell>
          <cell r="L579" t="str">
            <v>Widyastuti Nurul Amalia</v>
          </cell>
          <cell r="M579">
            <v>0</v>
          </cell>
          <cell r="N579" t="str">
            <v>Fauzi Rahman</v>
          </cell>
          <cell r="O579">
            <v>0</v>
          </cell>
          <cell r="P579">
            <v>0</v>
          </cell>
          <cell r="Q579">
            <v>4</v>
          </cell>
        </row>
        <row r="580">
          <cell r="C580">
            <v>2980167</v>
          </cell>
          <cell r="D580" t="str">
            <v>Rohyani</v>
          </cell>
          <cell r="E580" t="str">
            <v>GSE Operator</v>
          </cell>
          <cell r="F580" t="str">
            <v>SIANG</v>
          </cell>
          <cell r="G580">
            <v>574</v>
          </cell>
          <cell r="H580">
            <v>0</v>
          </cell>
          <cell r="I580" t="str">
            <v>Sutarni</v>
          </cell>
          <cell r="J580" t="str">
            <v>Suryani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2</v>
          </cell>
        </row>
        <row r="581">
          <cell r="C581">
            <v>2980252</v>
          </cell>
          <cell r="D581" t="str">
            <v>Moh. Saman</v>
          </cell>
          <cell r="E581" t="str">
            <v>GSE Operator</v>
          </cell>
          <cell r="F581" t="str">
            <v>SIANG</v>
          </cell>
          <cell r="G581">
            <v>575</v>
          </cell>
          <cell r="H581">
            <v>0</v>
          </cell>
          <cell r="I581" t="str">
            <v>Masrifah</v>
          </cell>
          <cell r="J581" t="str">
            <v>M. Mahada Vicky</v>
          </cell>
          <cell r="K581">
            <v>0</v>
          </cell>
          <cell r="L581" t="str">
            <v>M. Muzaki Alfarisy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3</v>
          </cell>
        </row>
        <row r="582">
          <cell r="C582">
            <v>3122057</v>
          </cell>
          <cell r="D582" t="str">
            <v>Muhar Riegan</v>
          </cell>
          <cell r="E582" t="str">
            <v>GSE Operator</v>
          </cell>
          <cell r="F582" t="str">
            <v>PAGI</v>
          </cell>
          <cell r="G582">
            <v>576</v>
          </cell>
          <cell r="H582">
            <v>0</v>
          </cell>
          <cell r="I582" t="str">
            <v>Sri Riyani</v>
          </cell>
          <cell r="J582" t="str">
            <v>Hanny Aulia</v>
          </cell>
          <cell r="K582">
            <v>10</v>
          </cell>
          <cell r="L582" t="str">
            <v>Muh. Raffi</v>
          </cell>
          <cell r="M582">
            <v>5</v>
          </cell>
          <cell r="N582">
            <v>0</v>
          </cell>
          <cell r="O582">
            <v>0</v>
          </cell>
          <cell r="P582">
            <v>0</v>
          </cell>
          <cell r="Q582">
            <v>3</v>
          </cell>
        </row>
        <row r="583">
          <cell r="C583">
            <v>7143272</v>
          </cell>
          <cell r="D583" t="str">
            <v>Mustoni</v>
          </cell>
          <cell r="E583" t="str">
            <v>GSE Operator</v>
          </cell>
          <cell r="F583" t="str">
            <v>PAGI</v>
          </cell>
          <cell r="G583">
            <v>577</v>
          </cell>
          <cell r="H583">
            <v>0</v>
          </cell>
          <cell r="I583" t="str">
            <v>Ismawati</v>
          </cell>
          <cell r="J583" t="str">
            <v>Ibnu Arbiyansyah</v>
          </cell>
          <cell r="K583">
            <v>4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2</v>
          </cell>
        </row>
        <row r="584">
          <cell r="C584">
            <v>7143252</v>
          </cell>
          <cell r="D584" t="str">
            <v>Kuswanto</v>
          </cell>
          <cell r="E584" t="str">
            <v>GSE Operator</v>
          </cell>
          <cell r="F584" t="str">
            <v>PAGI</v>
          </cell>
          <cell r="G584">
            <v>578</v>
          </cell>
          <cell r="H584">
            <v>0</v>
          </cell>
          <cell r="I584" t="str">
            <v>Fitrianih</v>
          </cell>
          <cell r="J584" t="str">
            <v>Aisyah</v>
          </cell>
          <cell r="K584">
            <v>3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2</v>
          </cell>
        </row>
        <row r="585">
          <cell r="C585">
            <v>3122153</v>
          </cell>
          <cell r="D585" t="str">
            <v>Irfan Budiman</v>
          </cell>
          <cell r="E585" t="str">
            <v>Ramp</v>
          </cell>
          <cell r="F585" t="str">
            <v>MALAM</v>
          </cell>
          <cell r="G585">
            <v>579</v>
          </cell>
          <cell r="H585">
            <v>1</v>
          </cell>
          <cell r="I585" t="str">
            <v>Stephani Yohana</v>
          </cell>
          <cell r="J585" t="str">
            <v>Julio Agatya Yusuf</v>
          </cell>
          <cell r="K585">
            <v>5</v>
          </cell>
          <cell r="L585" t="str">
            <v>Julio Akarma Yusuf</v>
          </cell>
          <cell r="M585">
            <v>2</v>
          </cell>
          <cell r="N585">
            <v>0</v>
          </cell>
          <cell r="O585">
            <v>0</v>
          </cell>
          <cell r="P585">
            <v>0</v>
          </cell>
          <cell r="Q585">
            <v>4</v>
          </cell>
        </row>
        <row r="586">
          <cell r="C586">
            <v>2991186</v>
          </cell>
          <cell r="D586" t="str">
            <v>Alan Alwi</v>
          </cell>
          <cell r="E586" t="str">
            <v>Operasi</v>
          </cell>
          <cell r="F586" t="str">
            <v>PAGI</v>
          </cell>
          <cell r="G586">
            <v>580</v>
          </cell>
          <cell r="H586">
            <v>0</v>
          </cell>
          <cell r="I586" t="str">
            <v>Diana</v>
          </cell>
          <cell r="J586" t="str">
            <v>Aliya</v>
          </cell>
          <cell r="K586">
            <v>22</v>
          </cell>
          <cell r="L586" t="str">
            <v>Alvisah</v>
          </cell>
          <cell r="M586">
            <v>21</v>
          </cell>
          <cell r="N586" t="str">
            <v>Anissa</v>
          </cell>
          <cell r="O586">
            <v>13</v>
          </cell>
          <cell r="P586">
            <v>0</v>
          </cell>
          <cell r="Q586">
            <v>4</v>
          </cell>
        </row>
        <row r="587">
          <cell r="C587">
            <v>2980233</v>
          </cell>
          <cell r="D587" t="str">
            <v>Ahmad Kosasih</v>
          </cell>
          <cell r="E587" t="str">
            <v>GSE Operator</v>
          </cell>
          <cell r="F587" t="str">
            <v>PAGI</v>
          </cell>
          <cell r="G587">
            <v>581</v>
          </cell>
          <cell r="H587">
            <v>0</v>
          </cell>
          <cell r="I587" t="str">
            <v>A. Cici H.</v>
          </cell>
          <cell r="J587" t="str">
            <v>Anita JK.</v>
          </cell>
          <cell r="K587">
            <v>0</v>
          </cell>
          <cell r="L587" t="str">
            <v>M. Rafly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3</v>
          </cell>
        </row>
        <row r="588">
          <cell r="C588">
            <v>2991403</v>
          </cell>
          <cell r="D588" t="str">
            <v>Yanto</v>
          </cell>
          <cell r="E588" t="str">
            <v>GSE Operator</v>
          </cell>
          <cell r="F588" t="str">
            <v>PAGI</v>
          </cell>
          <cell r="G588">
            <v>582</v>
          </cell>
          <cell r="H588">
            <v>0</v>
          </cell>
          <cell r="I588" t="str">
            <v>Suprapti</v>
          </cell>
          <cell r="J588" t="str">
            <v>M. Akmal Bahij</v>
          </cell>
          <cell r="K588">
            <v>8</v>
          </cell>
          <cell r="L588" t="str">
            <v>Munaqisy Al Syadid</v>
          </cell>
          <cell r="M588">
            <v>4</v>
          </cell>
          <cell r="N588">
            <v>0</v>
          </cell>
          <cell r="O588">
            <v>0</v>
          </cell>
          <cell r="P588">
            <v>0</v>
          </cell>
          <cell r="Q588">
            <v>3</v>
          </cell>
        </row>
        <row r="589">
          <cell r="C589">
            <v>7143184</v>
          </cell>
          <cell r="D589" t="str">
            <v>Encep Wahyudin</v>
          </cell>
          <cell r="E589" t="str">
            <v>GSE Operator</v>
          </cell>
          <cell r="F589" t="str">
            <v>PAGI</v>
          </cell>
          <cell r="G589">
            <v>583</v>
          </cell>
          <cell r="H589">
            <v>0</v>
          </cell>
          <cell r="I589" t="str">
            <v>Nurmala</v>
          </cell>
          <cell r="J589" t="str">
            <v>Apriyudin</v>
          </cell>
          <cell r="K589">
            <v>13</v>
          </cell>
          <cell r="L589" t="str">
            <v>Khaira Nabila Pebriana</v>
          </cell>
          <cell r="M589">
            <v>1</v>
          </cell>
          <cell r="N589">
            <v>0</v>
          </cell>
          <cell r="O589">
            <v>0</v>
          </cell>
          <cell r="P589">
            <v>0</v>
          </cell>
          <cell r="Q589">
            <v>3</v>
          </cell>
        </row>
        <row r="590">
          <cell r="C590">
            <v>2980269</v>
          </cell>
          <cell r="D590" t="str">
            <v>Kirdi</v>
          </cell>
          <cell r="E590" t="str">
            <v>GSE Operator</v>
          </cell>
          <cell r="F590" t="str">
            <v>MALAM</v>
          </cell>
          <cell r="G590">
            <v>584</v>
          </cell>
          <cell r="H590">
            <v>1</v>
          </cell>
          <cell r="I590" t="str">
            <v>Ida Farida</v>
          </cell>
          <cell r="J590" t="str">
            <v>Sena Sinatrya</v>
          </cell>
          <cell r="K590">
            <v>17</v>
          </cell>
          <cell r="L590" t="str">
            <v>Sabria Nurhalisah</v>
          </cell>
          <cell r="M590">
            <v>12</v>
          </cell>
          <cell r="N590" t="str">
            <v>Syabi Pilar Digdaya</v>
          </cell>
          <cell r="O590">
            <v>9</v>
          </cell>
          <cell r="P590">
            <v>0</v>
          </cell>
          <cell r="Q590">
            <v>5</v>
          </cell>
        </row>
        <row r="591">
          <cell r="C591">
            <v>2980166</v>
          </cell>
          <cell r="D591" t="str">
            <v>Bambang Budiono</v>
          </cell>
          <cell r="E591" t="str">
            <v>GSE Operator</v>
          </cell>
          <cell r="F591" t="str">
            <v>PAGI</v>
          </cell>
          <cell r="G591">
            <v>585</v>
          </cell>
          <cell r="H591">
            <v>0</v>
          </cell>
          <cell r="I591" t="str">
            <v>Sri Handayani</v>
          </cell>
          <cell r="J591" t="str">
            <v>Sarah Eka Febriani</v>
          </cell>
          <cell r="K591">
            <v>27</v>
          </cell>
          <cell r="L591" t="str">
            <v>Danny Dwi Saputra</v>
          </cell>
          <cell r="M591">
            <v>25</v>
          </cell>
          <cell r="N591" t="str">
            <v>Trian Budi Prakoso</v>
          </cell>
          <cell r="O591">
            <v>16</v>
          </cell>
          <cell r="P591">
            <v>0</v>
          </cell>
          <cell r="Q591">
            <v>4</v>
          </cell>
        </row>
        <row r="592">
          <cell r="C592">
            <v>2991674</v>
          </cell>
          <cell r="D592" t="str">
            <v>Sugiri</v>
          </cell>
          <cell r="E592" t="str">
            <v>MSD</v>
          </cell>
          <cell r="F592" t="str">
            <v>OFF</v>
          </cell>
          <cell r="G592">
            <v>586</v>
          </cell>
          <cell r="H592">
            <v>1</v>
          </cell>
          <cell r="I592" t="str">
            <v>Lili Suwarni</v>
          </cell>
          <cell r="J592" t="str">
            <v>Agung Prasetyo</v>
          </cell>
          <cell r="K592">
            <v>23</v>
          </cell>
          <cell r="L592" t="str">
            <v>M. Fajar Dewantara</v>
          </cell>
          <cell r="M592">
            <v>20</v>
          </cell>
          <cell r="N592" t="str">
            <v>M. Farhan Tri Budiman</v>
          </cell>
          <cell r="O592">
            <v>14</v>
          </cell>
          <cell r="P592">
            <v>0</v>
          </cell>
          <cell r="Q592">
            <v>5</v>
          </cell>
        </row>
        <row r="593">
          <cell r="C593">
            <v>7143332</v>
          </cell>
          <cell r="D593" t="str">
            <v>Alwani Adiwiharja</v>
          </cell>
          <cell r="E593" t="str">
            <v>GSE Operator</v>
          </cell>
          <cell r="F593" t="str">
            <v>PAGI</v>
          </cell>
          <cell r="G593">
            <v>587</v>
          </cell>
          <cell r="H593">
            <v>0</v>
          </cell>
          <cell r="I593" t="str">
            <v>Juju Juheriah</v>
          </cell>
          <cell r="J593" t="str">
            <v>M. Alvin Mahendra</v>
          </cell>
          <cell r="K593">
            <v>14</v>
          </cell>
          <cell r="L593" t="str">
            <v>M. Aufa Nabil</v>
          </cell>
          <cell r="M593">
            <v>9</v>
          </cell>
          <cell r="N593">
            <v>0</v>
          </cell>
          <cell r="O593">
            <v>0</v>
          </cell>
          <cell r="P593">
            <v>0</v>
          </cell>
          <cell r="Q593">
            <v>3</v>
          </cell>
        </row>
        <row r="594">
          <cell r="C594">
            <v>2012333</v>
          </cell>
          <cell r="D594" t="str">
            <v>Amirudin</v>
          </cell>
          <cell r="E594" t="str">
            <v>GSE Operator</v>
          </cell>
          <cell r="F594" t="str">
            <v>PAGI</v>
          </cell>
          <cell r="G594">
            <v>588</v>
          </cell>
          <cell r="H594">
            <v>0</v>
          </cell>
          <cell r="I594" t="str">
            <v>Elda</v>
          </cell>
          <cell r="J594" t="str">
            <v>M. Rizky Aditya</v>
          </cell>
          <cell r="K594">
            <v>17</v>
          </cell>
          <cell r="L594" t="str">
            <v>M. Kahfi P.</v>
          </cell>
          <cell r="M594">
            <v>13</v>
          </cell>
          <cell r="N594" t="str">
            <v>Syakila Salwa</v>
          </cell>
          <cell r="O594">
            <v>4</v>
          </cell>
          <cell r="P594">
            <v>0</v>
          </cell>
          <cell r="Q594">
            <v>4</v>
          </cell>
        </row>
        <row r="595">
          <cell r="C595">
            <v>7143334</v>
          </cell>
          <cell r="D595" t="str">
            <v>Asep Sutisna</v>
          </cell>
          <cell r="E595" t="str">
            <v>GSE Operator</v>
          </cell>
          <cell r="F595" t="str">
            <v>PAGI</v>
          </cell>
          <cell r="G595">
            <v>589</v>
          </cell>
          <cell r="H595">
            <v>0</v>
          </cell>
          <cell r="I595" t="str">
            <v>Entar Hartati</v>
          </cell>
          <cell r="J595" t="str">
            <v>Siti Nurjanah</v>
          </cell>
          <cell r="K595">
            <v>17</v>
          </cell>
          <cell r="L595" t="str">
            <v>M. Ivan Fauzi</v>
          </cell>
          <cell r="M595">
            <v>8</v>
          </cell>
          <cell r="N595">
            <v>0</v>
          </cell>
          <cell r="O595">
            <v>0</v>
          </cell>
          <cell r="P595">
            <v>0</v>
          </cell>
          <cell r="Q595">
            <v>3</v>
          </cell>
        </row>
        <row r="596">
          <cell r="C596">
            <v>7143342</v>
          </cell>
          <cell r="D596" t="str">
            <v>M. Rico Ibrahim</v>
          </cell>
          <cell r="E596" t="str">
            <v>GSE Operator</v>
          </cell>
          <cell r="F596" t="str">
            <v>PAGI</v>
          </cell>
          <cell r="G596">
            <v>590</v>
          </cell>
          <cell r="H596">
            <v>0</v>
          </cell>
          <cell r="I596" t="str">
            <v>Irma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1</v>
          </cell>
        </row>
        <row r="597">
          <cell r="C597">
            <v>7143335</v>
          </cell>
          <cell r="D597" t="str">
            <v>Dik Dik Hermawan</v>
          </cell>
          <cell r="E597" t="str">
            <v>GSE Operator</v>
          </cell>
          <cell r="F597" t="str">
            <v>PAGI</v>
          </cell>
          <cell r="G597">
            <v>591</v>
          </cell>
          <cell r="H597">
            <v>0</v>
          </cell>
          <cell r="I597" t="str">
            <v>Eva Kurnia</v>
          </cell>
          <cell r="J597" t="str">
            <v>Nadin Azkia</v>
          </cell>
          <cell r="K597">
            <v>6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2</v>
          </cell>
        </row>
        <row r="598">
          <cell r="C598">
            <v>2980195</v>
          </cell>
          <cell r="D598" t="str">
            <v>Bejo</v>
          </cell>
          <cell r="E598" t="str">
            <v>GSE Operator</v>
          </cell>
          <cell r="F598" t="str">
            <v>PAGI</v>
          </cell>
          <cell r="G598">
            <v>592</v>
          </cell>
          <cell r="H598">
            <v>0</v>
          </cell>
          <cell r="I598" t="str">
            <v>Siti Rofiah</v>
          </cell>
          <cell r="J598" t="str">
            <v>M. Arifin</v>
          </cell>
          <cell r="K598">
            <v>25</v>
          </cell>
          <cell r="L598" t="str">
            <v>Arif Rohman</v>
          </cell>
          <cell r="M598">
            <v>22</v>
          </cell>
          <cell r="N598" t="str">
            <v>Tri Setiyaningsih</v>
          </cell>
          <cell r="O598">
            <v>10</v>
          </cell>
          <cell r="P598">
            <v>0</v>
          </cell>
          <cell r="Q598">
            <v>4</v>
          </cell>
        </row>
        <row r="599">
          <cell r="C599">
            <v>6112215</v>
          </cell>
          <cell r="D599" t="str">
            <v>Slamet Priyanto</v>
          </cell>
          <cell r="E599" t="str">
            <v>GSE Operator</v>
          </cell>
          <cell r="F599" t="str">
            <v>PAGI</v>
          </cell>
          <cell r="G599">
            <v>593</v>
          </cell>
          <cell r="H599">
            <v>0</v>
          </cell>
          <cell r="I599" t="str">
            <v>Nuraini</v>
          </cell>
          <cell r="J599" t="str">
            <v>Salwa Davina</v>
          </cell>
          <cell r="K599">
            <v>7</v>
          </cell>
          <cell r="L599" t="str">
            <v>Ayunda</v>
          </cell>
          <cell r="M599">
            <v>5</v>
          </cell>
          <cell r="N599">
            <v>0</v>
          </cell>
          <cell r="O599">
            <v>0</v>
          </cell>
          <cell r="P599">
            <v>0</v>
          </cell>
          <cell r="Q599">
            <v>3</v>
          </cell>
        </row>
        <row r="600">
          <cell r="C600">
            <v>2980238</v>
          </cell>
          <cell r="D600" t="str">
            <v>Warsono</v>
          </cell>
          <cell r="E600" t="str">
            <v>GSE Operator</v>
          </cell>
          <cell r="F600" t="str">
            <v>PAGI</v>
          </cell>
          <cell r="G600">
            <v>594</v>
          </cell>
          <cell r="H600">
            <v>0</v>
          </cell>
          <cell r="I600" t="str">
            <v>Sri Wahyuni</v>
          </cell>
          <cell r="J600" t="str">
            <v>Nita Wardani</v>
          </cell>
          <cell r="K600">
            <v>22</v>
          </cell>
          <cell r="L600" t="str">
            <v>Ikhsan Nugroho</v>
          </cell>
          <cell r="M600">
            <v>14</v>
          </cell>
          <cell r="N600" t="str">
            <v>Risky Hutomo</v>
          </cell>
          <cell r="O600">
            <v>12</v>
          </cell>
          <cell r="P600">
            <v>0</v>
          </cell>
          <cell r="Q600">
            <v>4</v>
          </cell>
        </row>
        <row r="601">
          <cell r="C601">
            <v>7143340</v>
          </cell>
          <cell r="D601" t="str">
            <v>M. Indra Setyawan</v>
          </cell>
          <cell r="E601" t="str">
            <v>GSE Operator</v>
          </cell>
          <cell r="F601" t="str">
            <v>PAGI</v>
          </cell>
          <cell r="G601">
            <v>595</v>
          </cell>
          <cell r="H601">
            <v>0</v>
          </cell>
          <cell r="I601" t="str">
            <v>Siti Sumiani</v>
          </cell>
          <cell r="J601" t="str">
            <v>Novean Afdillah S.</v>
          </cell>
          <cell r="K601">
            <v>8</v>
          </cell>
          <cell r="L601" t="str">
            <v>Chakita Vidra S.</v>
          </cell>
          <cell r="M601">
            <v>2</v>
          </cell>
          <cell r="N601">
            <v>0</v>
          </cell>
          <cell r="O601">
            <v>0</v>
          </cell>
          <cell r="P601">
            <v>0</v>
          </cell>
          <cell r="Q601">
            <v>3</v>
          </cell>
        </row>
        <row r="602">
          <cell r="C602">
            <v>7143329</v>
          </cell>
          <cell r="D602" t="str">
            <v>Jajang Suparman</v>
          </cell>
          <cell r="E602" t="str">
            <v>GSE Operator</v>
          </cell>
          <cell r="F602" t="str">
            <v>PAGI</v>
          </cell>
          <cell r="G602">
            <v>596</v>
          </cell>
          <cell r="H602">
            <v>0</v>
          </cell>
          <cell r="I602" t="str">
            <v>Rahmanati</v>
          </cell>
          <cell r="J602" t="str">
            <v>Sri Anisa Cahyani</v>
          </cell>
          <cell r="K602">
            <v>8</v>
          </cell>
          <cell r="L602" t="str">
            <v>J. Cahya Saputra</v>
          </cell>
          <cell r="M602">
            <v>2</v>
          </cell>
          <cell r="N602">
            <v>0</v>
          </cell>
          <cell r="O602">
            <v>0</v>
          </cell>
          <cell r="P602">
            <v>0</v>
          </cell>
          <cell r="Q602">
            <v>3</v>
          </cell>
        </row>
        <row r="603">
          <cell r="C603">
            <v>7143349</v>
          </cell>
          <cell r="D603" t="str">
            <v>Bambang Tri Handoko</v>
          </cell>
          <cell r="E603" t="str">
            <v>GSE Operator</v>
          </cell>
          <cell r="F603" t="str">
            <v>PAGI</v>
          </cell>
          <cell r="G603">
            <v>597</v>
          </cell>
          <cell r="H603">
            <v>0</v>
          </cell>
          <cell r="I603" t="str">
            <v>Ika Puspa Dewi</v>
          </cell>
          <cell r="J603" t="str">
            <v>Handika Adi Prasetyo</v>
          </cell>
          <cell r="K603">
            <v>8</v>
          </cell>
          <cell r="L603" t="str">
            <v>Naviatul Azkia H. Putri</v>
          </cell>
          <cell r="M603">
            <v>3</v>
          </cell>
          <cell r="N603">
            <v>0</v>
          </cell>
          <cell r="O603">
            <v>0</v>
          </cell>
          <cell r="P603">
            <v>0</v>
          </cell>
          <cell r="Q603">
            <v>3</v>
          </cell>
        </row>
        <row r="604">
          <cell r="C604">
            <v>7143343</v>
          </cell>
          <cell r="D604" t="str">
            <v>Perdana Kurniawan</v>
          </cell>
          <cell r="E604" t="str">
            <v>GSE Operator</v>
          </cell>
          <cell r="F604" t="str">
            <v>PAGI</v>
          </cell>
          <cell r="G604">
            <v>598</v>
          </cell>
          <cell r="H604">
            <v>0</v>
          </cell>
          <cell r="I604" t="str">
            <v>Eri Maryati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1</v>
          </cell>
        </row>
        <row r="605">
          <cell r="C605">
            <v>9513042</v>
          </cell>
          <cell r="D605" t="str">
            <v>Ruslani</v>
          </cell>
          <cell r="E605" t="str">
            <v>Ramp</v>
          </cell>
          <cell r="F605" t="str">
            <v>MALAM</v>
          </cell>
          <cell r="G605">
            <v>599</v>
          </cell>
          <cell r="H605">
            <v>1</v>
          </cell>
          <cell r="I605" t="str">
            <v>Lutpiah</v>
          </cell>
          <cell r="J605" t="str">
            <v>Farhatun Nahdia</v>
          </cell>
          <cell r="K605">
            <v>2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3</v>
          </cell>
        </row>
        <row r="606">
          <cell r="C606">
            <v>2991336</v>
          </cell>
          <cell r="D606" t="str">
            <v>Eko Paneguh P.</v>
          </cell>
          <cell r="E606" t="str">
            <v>Ramp</v>
          </cell>
          <cell r="F606" t="str">
            <v>MALAM</v>
          </cell>
          <cell r="G606">
            <v>600</v>
          </cell>
          <cell r="H606">
            <v>1</v>
          </cell>
          <cell r="I606" t="str">
            <v>Suharti</v>
          </cell>
          <cell r="J606" t="str">
            <v>Doddy</v>
          </cell>
          <cell r="K606">
            <v>21</v>
          </cell>
          <cell r="L606" t="str">
            <v>Intan</v>
          </cell>
          <cell r="M606">
            <v>17</v>
          </cell>
          <cell r="N606" t="str">
            <v>Niken</v>
          </cell>
          <cell r="O606">
            <v>8</v>
          </cell>
          <cell r="P606">
            <v>0</v>
          </cell>
          <cell r="Q606">
            <v>5</v>
          </cell>
        </row>
        <row r="607">
          <cell r="C607">
            <v>2991615</v>
          </cell>
          <cell r="D607" t="str">
            <v>Murdianto</v>
          </cell>
          <cell r="E607" t="str">
            <v>Ramp</v>
          </cell>
          <cell r="F607" t="str">
            <v>MALAM</v>
          </cell>
          <cell r="G607">
            <v>601</v>
          </cell>
          <cell r="H607">
            <v>1</v>
          </cell>
          <cell r="I607" t="str">
            <v>Iin Febrianti</v>
          </cell>
          <cell r="J607" t="str">
            <v>Dian</v>
          </cell>
          <cell r="K607">
            <v>20</v>
          </cell>
          <cell r="L607" t="str">
            <v>Siti</v>
          </cell>
          <cell r="M607">
            <v>17</v>
          </cell>
          <cell r="N607" t="str">
            <v>Maulana Yusuf</v>
          </cell>
          <cell r="O607">
            <v>4</v>
          </cell>
          <cell r="P607">
            <v>0</v>
          </cell>
          <cell r="Q607">
            <v>5</v>
          </cell>
        </row>
        <row r="608">
          <cell r="C608">
            <v>9513043</v>
          </cell>
          <cell r="D608" t="str">
            <v>Saepudin</v>
          </cell>
          <cell r="E608" t="str">
            <v>Operasi</v>
          </cell>
          <cell r="F608" t="str">
            <v>PAGI</v>
          </cell>
          <cell r="G608">
            <v>602</v>
          </cell>
          <cell r="H608">
            <v>0</v>
          </cell>
          <cell r="I608" t="str">
            <v>Yuyun Fatma</v>
          </cell>
          <cell r="J608" t="str">
            <v>Zaskya Anatasya</v>
          </cell>
          <cell r="K608">
            <v>5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2</v>
          </cell>
        </row>
        <row r="609">
          <cell r="C609">
            <v>2980163</v>
          </cell>
          <cell r="D609" t="str">
            <v>Amsari Usman</v>
          </cell>
          <cell r="E609" t="str">
            <v>Ramp</v>
          </cell>
          <cell r="F609" t="str">
            <v>MALAM</v>
          </cell>
          <cell r="G609">
            <v>603</v>
          </cell>
          <cell r="H609">
            <v>1</v>
          </cell>
          <cell r="I609" t="str">
            <v>Endahwati</v>
          </cell>
          <cell r="J609" t="str">
            <v>Rika Amalia</v>
          </cell>
          <cell r="K609">
            <v>0</v>
          </cell>
          <cell r="L609" t="str">
            <v>Edwin Afriansyah R.</v>
          </cell>
          <cell r="M609">
            <v>0</v>
          </cell>
          <cell r="N609" t="str">
            <v>Adam Faturahman</v>
          </cell>
          <cell r="O609">
            <v>0</v>
          </cell>
          <cell r="P609">
            <v>0</v>
          </cell>
          <cell r="Q609">
            <v>5</v>
          </cell>
        </row>
        <row r="610">
          <cell r="C610">
            <v>2991261</v>
          </cell>
          <cell r="D610" t="str">
            <v>Zainul Arifin</v>
          </cell>
          <cell r="E610" t="str">
            <v>Ramp</v>
          </cell>
          <cell r="F610" t="str">
            <v>PAGI</v>
          </cell>
          <cell r="G610">
            <v>604</v>
          </cell>
          <cell r="H610">
            <v>0</v>
          </cell>
          <cell r="I610" t="str">
            <v>Retnowati</v>
          </cell>
          <cell r="J610" t="str">
            <v>Reza Yusuf</v>
          </cell>
          <cell r="K610">
            <v>21</v>
          </cell>
          <cell r="L610" t="str">
            <v>Arjahadi Arifin</v>
          </cell>
          <cell r="M610">
            <v>19</v>
          </cell>
          <cell r="N610" t="str">
            <v>Adam Roby</v>
          </cell>
          <cell r="O610">
            <v>13</v>
          </cell>
          <cell r="P610">
            <v>0</v>
          </cell>
          <cell r="Q610">
            <v>4</v>
          </cell>
        </row>
        <row r="611">
          <cell r="C611">
            <v>2980223</v>
          </cell>
          <cell r="D611" t="str">
            <v>Hedi Suhendi</v>
          </cell>
          <cell r="E611" t="str">
            <v>GSE Operator</v>
          </cell>
          <cell r="F611" t="str">
            <v>MALAM</v>
          </cell>
          <cell r="G611">
            <v>605</v>
          </cell>
          <cell r="H611">
            <v>1</v>
          </cell>
          <cell r="I611" t="str">
            <v>Neng Irma D.</v>
          </cell>
          <cell r="J611" t="str">
            <v>Nadia WJ.</v>
          </cell>
          <cell r="K611">
            <v>12</v>
          </cell>
          <cell r="L611" t="str">
            <v>Riska A.</v>
          </cell>
          <cell r="M611">
            <v>13</v>
          </cell>
          <cell r="N611" t="str">
            <v>Jihan Afifah</v>
          </cell>
          <cell r="O611">
            <v>13</v>
          </cell>
          <cell r="P611">
            <v>0</v>
          </cell>
          <cell r="Q611">
            <v>5</v>
          </cell>
        </row>
        <row r="612">
          <cell r="C612">
            <v>2991255</v>
          </cell>
          <cell r="D612" t="str">
            <v>Bachtiar Sabri</v>
          </cell>
          <cell r="E612" t="str">
            <v>Operasi</v>
          </cell>
          <cell r="F612" t="str">
            <v>MALAM</v>
          </cell>
          <cell r="G612">
            <v>606</v>
          </cell>
          <cell r="H612">
            <v>1</v>
          </cell>
          <cell r="I612" t="str">
            <v>Nova Aryanti</v>
          </cell>
          <cell r="J612" t="str">
            <v>Sharah</v>
          </cell>
          <cell r="K612">
            <v>20</v>
          </cell>
          <cell r="L612" t="str">
            <v>Shabrina</v>
          </cell>
          <cell r="M612">
            <v>16</v>
          </cell>
          <cell r="N612" t="str">
            <v>Shafira</v>
          </cell>
          <cell r="O612">
            <v>13</v>
          </cell>
          <cell r="P612">
            <v>0</v>
          </cell>
          <cell r="Q612">
            <v>5</v>
          </cell>
        </row>
        <row r="613">
          <cell r="C613">
            <v>2980262</v>
          </cell>
          <cell r="D613" t="str">
            <v>Agustiana</v>
          </cell>
          <cell r="E613" t="str">
            <v>GSE Operator</v>
          </cell>
          <cell r="F613" t="str">
            <v>PAGI</v>
          </cell>
          <cell r="G613">
            <v>607</v>
          </cell>
          <cell r="H613">
            <v>0</v>
          </cell>
          <cell r="I613" t="str">
            <v>Sopinah</v>
          </cell>
          <cell r="J613" t="str">
            <v>Febriani</v>
          </cell>
          <cell r="K613">
            <v>0</v>
          </cell>
          <cell r="L613" t="str">
            <v>Andrimaulana</v>
          </cell>
          <cell r="M613">
            <v>0</v>
          </cell>
          <cell r="N613" t="str">
            <v>nurul Qolbi</v>
          </cell>
          <cell r="O613">
            <v>0</v>
          </cell>
          <cell r="P613">
            <v>0</v>
          </cell>
          <cell r="Q613">
            <v>4</v>
          </cell>
        </row>
        <row r="614">
          <cell r="C614">
            <v>7143112</v>
          </cell>
          <cell r="D614" t="str">
            <v>M. Ali</v>
          </cell>
          <cell r="E614" t="str">
            <v>GSE Operator</v>
          </cell>
          <cell r="F614" t="str">
            <v>PAGI</v>
          </cell>
          <cell r="G614">
            <v>608</v>
          </cell>
          <cell r="H614">
            <v>0</v>
          </cell>
          <cell r="I614" t="str">
            <v>Asih Nuryasih</v>
          </cell>
          <cell r="J614" t="str">
            <v>Irna Rahmania</v>
          </cell>
          <cell r="K614">
            <v>8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2</v>
          </cell>
        </row>
        <row r="615">
          <cell r="C615">
            <v>7143164</v>
          </cell>
          <cell r="D615" t="str">
            <v>Guntur Samodro</v>
          </cell>
          <cell r="E615" t="str">
            <v>GSE Operator</v>
          </cell>
          <cell r="F615" t="str">
            <v>PAGI</v>
          </cell>
          <cell r="G615">
            <v>609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</row>
        <row r="616">
          <cell r="C616">
            <v>7143202</v>
          </cell>
          <cell r="D616" t="str">
            <v>Aryanto</v>
          </cell>
          <cell r="E616" t="str">
            <v>GSE Operator</v>
          </cell>
          <cell r="F616" t="str">
            <v>SIANG</v>
          </cell>
          <cell r="G616">
            <v>610</v>
          </cell>
          <cell r="H616">
            <v>0</v>
          </cell>
          <cell r="I616" t="str">
            <v>Nurkhidah</v>
          </cell>
          <cell r="J616" t="str">
            <v>Salsabillah</v>
          </cell>
          <cell r="K616">
            <v>18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2</v>
          </cell>
        </row>
        <row r="617">
          <cell r="C617">
            <v>7143168</v>
          </cell>
          <cell r="D617" t="str">
            <v>Nurul Iman</v>
          </cell>
          <cell r="E617" t="str">
            <v>GSE Operator</v>
          </cell>
          <cell r="F617" t="str">
            <v>PAGI</v>
          </cell>
          <cell r="G617">
            <v>611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</row>
        <row r="618">
          <cell r="C618">
            <v>2980268</v>
          </cell>
          <cell r="D618" t="str">
            <v>Aris Syarifudin</v>
          </cell>
          <cell r="E618" t="str">
            <v>GSE Operator</v>
          </cell>
          <cell r="F618" t="str">
            <v>PAGI</v>
          </cell>
          <cell r="G618">
            <v>612</v>
          </cell>
          <cell r="H618">
            <v>0</v>
          </cell>
          <cell r="I618" t="str">
            <v>Ratna Astari</v>
          </cell>
          <cell r="J618" t="str">
            <v>Abimanyu</v>
          </cell>
          <cell r="K618">
            <v>14</v>
          </cell>
          <cell r="L618" t="str">
            <v>Ganesha</v>
          </cell>
          <cell r="M618">
            <v>9</v>
          </cell>
          <cell r="N618">
            <v>0</v>
          </cell>
          <cell r="O618">
            <v>0</v>
          </cell>
          <cell r="P618">
            <v>0</v>
          </cell>
          <cell r="Q618">
            <v>3</v>
          </cell>
        </row>
        <row r="619">
          <cell r="C619">
            <v>7143425</v>
          </cell>
          <cell r="D619" t="str">
            <v>Muhamad Arsad</v>
          </cell>
          <cell r="E619" t="str">
            <v>GSE Operator</v>
          </cell>
          <cell r="F619" t="str">
            <v>PAGI</v>
          </cell>
          <cell r="G619">
            <v>613</v>
          </cell>
          <cell r="H619">
            <v>0</v>
          </cell>
          <cell r="I619" t="str">
            <v>Nina Nurjanah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1</v>
          </cell>
        </row>
        <row r="620">
          <cell r="C620">
            <v>7143171</v>
          </cell>
          <cell r="D620" t="str">
            <v>Ahmad Yusuf</v>
          </cell>
          <cell r="E620" t="str">
            <v>GSE Operator</v>
          </cell>
          <cell r="F620" t="str">
            <v>PAGI</v>
          </cell>
          <cell r="G620">
            <v>614</v>
          </cell>
          <cell r="H620">
            <v>0</v>
          </cell>
          <cell r="I620" t="str">
            <v>Mulyati</v>
          </cell>
          <cell r="J620" t="str">
            <v>M. Rayhan Hilmi</v>
          </cell>
          <cell r="K620">
            <v>7</v>
          </cell>
          <cell r="L620" t="str">
            <v>M. Fazri</v>
          </cell>
          <cell r="M620">
            <v>4</v>
          </cell>
          <cell r="N620">
            <v>0</v>
          </cell>
          <cell r="O620">
            <v>0</v>
          </cell>
          <cell r="P620">
            <v>0</v>
          </cell>
          <cell r="Q620">
            <v>3</v>
          </cell>
        </row>
        <row r="621">
          <cell r="C621">
            <v>7143111</v>
          </cell>
          <cell r="D621" t="str">
            <v>Hendra Budi P.</v>
          </cell>
          <cell r="E621" t="str">
            <v>GSE Operator</v>
          </cell>
          <cell r="F621" t="str">
            <v>PAGI</v>
          </cell>
          <cell r="G621">
            <v>615</v>
          </cell>
          <cell r="H621">
            <v>0</v>
          </cell>
          <cell r="I621" t="str">
            <v>Siti Fitriani</v>
          </cell>
          <cell r="J621" t="str">
            <v>Zahra Salsabila</v>
          </cell>
          <cell r="K621">
            <v>2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2</v>
          </cell>
        </row>
        <row r="622">
          <cell r="C622">
            <v>3122165</v>
          </cell>
          <cell r="D622" t="str">
            <v>Maman Setiawan</v>
          </cell>
          <cell r="E622" t="str">
            <v>GSE Operator</v>
          </cell>
          <cell r="F622" t="str">
            <v>PAGI</v>
          </cell>
          <cell r="G622">
            <v>616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</row>
        <row r="623">
          <cell r="C623">
            <v>7134116</v>
          </cell>
          <cell r="D623" t="str">
            <v>Ady Prihantoro</v>
          </cell>
          <cell r="E623" t="str">
            <v>GSE Operator</v>
          </cell>
          <cell r="F623" t="str">
            <v>PAGI</v>
          </cell>
          <cell r="G623">
            <v>617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</row>
        <row r="624">
          <cell r="C624">
            <v>7143160</v>
          </cell>
          <cell r="D624" t="str">
            <v>Aang Tiyas Derek Murphi</v>
          </cell>
          <cell r="E624" t="str">
            <v>GSE Operator</v>
          </cell>
          <cell r="F624" t="str">
            <v>PAGI</v>
          </cell>
          <cell r="G624">
            <v>618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</row>
        <row r="625">
          <cell r="C625">
            <v>7143146</v>
          </cell>
          <cell r="D625" t="str">
            <v>Sugi Haryanto</v>
          </cell>
          <cell r="E625" t="str">
            <v>GSE Operator</v>
          </cell>
          <cell r="F625" t="str">
            <v>PAGI</v>
          </cell>
          <cell r="G625">
            <v>619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</row>
        <row r="626">
          <cell r="C626">
            <v>7143181</v>
          </cell>
          <cell r="D626" t="str">
            <v>Riyanda Syahputra</v>
          </cell>
          <cell r="E626" t="str">
            <v>GSE Operator</v>
          </cell>
          <cell r="F626" t="str">
            <v>SIANG</v>
          </cell>
          <cell r="G626">
            <v>620</v>
          </cell>
          <cell r="H626">
            <v>0</v>
          </cell>
          <cell r="I626" t="str">
            <v>Pinsa Raina S.</v>
          </cell>
          <cell r="J626" t="str">
            <v>Vino Erlangga Putra</v>
          </cell>
          <cell r="K626">
            <v>2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2</v>
          </cell>
        </row>
        <row r="627">
          <cell r="C627">
            <v>7143115</v>
          </cell>
          <cell r="D627" t="str">
            <v>Kelik Setyono</v>
          </cell>
          <cell r="E627" t="str">
            <v>GSE Operator</v>
          </cell>
          <cell r="F627" t="str">
            <v>PAGI</v>
          </cell>
          <cell r="G627">
            <v>621</v>
          </cell>
          <cell r="H627">
            <v>0</v>
          </cell>
          <cell r="I627" t="str">
            <v>Puji Utami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1</v>
          </cell>
        </row>
        <row r="628">
          <cell r="C628">
            <v>7143113</v>
          </cell>
          <cell r="D628" t="str">
            <v>Sugiarto</v>
          </cell>
          <cell r="E628" t="str">
            <v>GSE Operator</v>
          </cell>
          <cell r="F628" t="str">
            <v>PAGI</v>
          </cell>
          <cell r="G628">
            <v>622</v>
          </cell>
          <cell r="H628">
            <v>0</v>
          </cell>
          <cell r="I628" t="str">
            <v>Eni Suhaeni</v>
          </cell>
          <cell r="J628" t="str">
            <v>Ita Oktaviani</v>
          </cell>
          <cell r="K628">
            <v>20</v>
          </cell>
          <cell r="L628" t="str">
            <v>Agus Pratama</v>
          </cell>
          <cell r="M628">
            <v>18</v>
          </cell>
          <cell r="N628" t="str">
            <v>Anis Faizal</v>
          </cell>
          <cell r="O628">
            <v>14</v>
          </cell>
          <cell r="P628">
            <v>0</v>
          </cell>
          <cell r="Q628">
            <v>4</v>
          </cell>
        </row>
        <row r="629">
          <cell r="C629">
            <v>7143114</v>
          </cell>
          <cell r="D629" t="str">
            <v>Chasybi Adnan</v>
          </cell>
          <cell r="E629" t="str">
            <v>GSE Operator</v>
          </cell>
          <cell r="F629" t="str">
            <v>PAGI</v>
          </cell>
          <cell r="G629">
            <v>623</v>
          </cell>
          <cell r="H629">
            <v>0</v>
          </cell>
          <cell r="I629" t="str">
            <v>Ferren Fairresty</v>
          </cell>
          <cell r="J629" t="str">
            <v>Freya Janeeta N.</v>
          </cell>
          <cell r="K629">
            <v>4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2</v>
          </cell>
        </row>
        <row r="630">
          <cell r="C630">
            <v>7143161</v>
          </cell>
          <cell r="D630" t="str">
            <v>Ahmad Muhlisin</v>
          </cell>
          <cell r="E630" t="str">
            <v>GSE Operator</v>
          </cell>
          <cell r="F630" t="str">
            <v>SIANG</v>
          </cell>
          <cell r="G630">
            <v>624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</row>
        <row r="631">
          <cell r="C631">
            <v>7143154</v>
          </cell>
          <cell r="D631" t="str">
            <v>Rusli Rinaldi</v>
          </cell>
          <cell r="E631" t="str">
            <v>GSE Operator</v>
          </cell>
          <cell r="F631" t="str">
            <v>PAGI</v>
          </cell>
          <cell r="G631">
            <v>625</v>
          </cell>
          <cell r="H631">
            <v>0</v>
          </cell>
          <cell r="I631" t="str">
            <v>Nurlela</v>
          </cell>
          <cell r="J631" t="str">
            <v>Rendi Setiawan</v>
          </cell>
          <cell r="K631">
            <v>10</v>
          </cell>
          <cell r="L631" t="str">
            <v>Amelia Putri</v>
          </cell>
          <cell r="M631">
            <v>4</v>
          </cell>
          <cell r="N631">
            <v>0</v>
          </cell>
          <cell r="O631">
            <v>0</v>
          </cell>
          <cell r="P631">
            <v>0</v>
          </cell>
          <cell r="Q631">
            <v>3</v>
          </cell>
        </row>
        <row r="632">
          <cell r="C632">
            <v>7143153</v>
          </cell>
          <cell r="D632" t="str">
            <v>Asba</v>
          </cell>
          <cell r="E632" t="str">
            <v>GSE Operator</v>
          </cell>
          <cell r="F632" t="str">
            <v>PAGI</v>
          </cell>
          <cell r="G632">
            <v>626</v>
          </cell>
          <cell r="H632">
            <v>0</v>
          </cell>
          <cell r="I632" t="str">
            <v>Muheroh</v>
          </cell>
          <cell r="J632" t="str">
            <v>M. Galang H.</v>
          </cell>
          <cell r="K632">
            <v>6</v>
          </cell>
          <cell r="L632" t="str">
            <v>Haikal Kafi</v>
          </cell>
          <cell r="M632">
            <v>1</v>
          </cell>
          <cell r="N632">
            <v>0</v>
          </cell>
          <cell r="O632">
            <v>0</v>
          </cell>
          <cell r="P632">
            <v>0</v>
          </cell>
          <cell r="Q632">
            <v>3</v>
          </cell>
        </row>
        <row r="633">
          <cell r="C633">
            <v>2980200</v>
          </cell>
          <cell r="D633" t="str">
            <v>Hambali</v>
          </cell>
          <cell r="E633" t="str">
            <v>GSE Operator</v>
          </cell>
          <cell r="F633" t="str">
            <v>PAGI</v>
          </cell>
          <cell r="G633">
            <v>627</v>
          </cell>
          <cell r="H633">
            <v>0</v>
          </cell>
          <cell r="I633" t="str">
            <v>Novelia</v>
          </cell>
          <cell r="J633" t="str">
            <v>Sulistiana</v>
          </cell>
          <cell r="K633">
            <v>0</v>
          </cell>
          <cell r="L633" t="str">
            <v>Raplan Septriawan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3</v>
          </cell>
        </row>
        <row r="634">
          <cell r="C634">
            <v>7143108</v>
          </cell>
          <cell r="D634" t="str">
            <v>A. Dani Hamdani</v>
          </cell>
          <cell r="E634" t="str">
            <v>GSE Operator</v>
          </cell>
          <cell r="F634" t="str">
            <v>PAGI</v>
          </cell>
          <cell r="G634">
            <v>628</v>
          </cell>
          <cell r="H634">
            <v>0</v>
          </cell>
          <cell r="I634" t="str">
            <v>Evi Nuvianti</v>
          </cell>
          <cell r="J634" t="str">
            <v>Ajizah Nur Ramadhani</v>
          </cell>
          <cell r="K634">
            <v>3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2</v>
          </cell>
        </row>
        <row r="635">
          <cell r="C635">
            <v>7143147</v>
          </cell>
          <cell r="D635" t="str">
            <v>Moh. Taufiq Akbar</v>
          </cell>
          <cell r="E635" t="str">
            <v>GSE Operator</v>
          </cell>
          <cell r="F635" t="str">
            <v>PAGI</v>
          </cell>
          <cell r="G635">
            <v>629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</row>
        <row r="636">
          <cell r="C636">
            <v>7143166</v>
          </cell>
          <cell r="D636" t="str">
            <v>M. Arifin</v>
          </cell>
          <cell r="E636" t="str">
            <v>GSE Operator</v>
          </cell>
          <cell r="F636" t="str">
            <v>PAGI</v>
          </cell>
          <cell r="G636">
            <v>630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</row>
        <row r="637">
          <cell r="C637">
            <v>7143109</v>
          </cell>
          <cell r="D637" t="str">
            <v>Candra Nainggolan</v>
          </cell>
          <cell r="E637" t="str">
            <v>GSE Operator</v>
          </cell>
          <cell r="F637" t="str">
            <v>PAGI</v>
          </cell>
          <cell r="G637">
            <v>631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</row>
        <row r="638">
          <cell r="C638">
            <v>122413</v>
          </cell>
          <cell r="D638" t="str">
            <v>Asmoro Hadi</v>
          </cell>
          <cell r="E638" t="str">
            <v>IS</v>
          </cell>
          <cell r="F638" t="str">
            <v>OFF</v>
          </cell>
          <cell r="G638">
            <v>632</v>
          </cell>
          <cell r="H638">
            <v>1</v>
          </cell>
          <cell r="I638" t="str">
            <v>Marteningsih</v>
          </cell>
          <cell r="J638" t="str">
            <v>Raffy Hadi Saputro</v>
          </cell>
          <cell r="K638">
            <v>6</v>
          </cell>
          <cell r="L638" t="str">
            <v xml:space="preserve">Satya Hadi </v>
          </cell>
          <cell r="M638">
            <v>1</v>
          </cell>
          <cell r="N638">
            <v>0</v>
          </cell>
          <cell r="P638">
            <v>0</v>
          </cell>
          <cell r="Q638">
            <v>4</v>
          </cell>
        </row>
        <row r="639">
          <cell r="C639">
            <v>123025</v>
          </cell>
          <cell r="D639" t="str">
            <v>Astrid Henni</v>
          </cell>
          <cell r="E639" t="str">
            <v>IS</v>
          </cell>
          <cell r="F639" t="str">
            <v>OFF</v>
          </cell>
          <cell r="G639">
            <v>633</v>
          </cell>
          <cell r="H639">
            <v>1</v>
          </cell>
          <cell r="I639">
            <v>0</v>
          </cell>
          <cell r="J639">
            <v>0</v>
          </cell>
          <cell r="L639">
            <v>0</v>
          </cell>
          <cell r="N639">
            <v>0</v>
          </cell>
          <cell r="P639">
            <v>0</v>
          </cell>
          <cell r="Q639">
            <v>1</v>
          </cell>
        </row>
        <row r="640">
          <cell r="C640">
            <v>122483</v>
          </cell>
          <cell r="D640" t="str">
            <v>Rosidin</v>
          </cell>
          <cell r="E640" t="str">
            <v>IS</v>
          </cell>
          <cell r="F640" t="str">
            <v>OFF</v>
          </cell>
          <cell r="G640">
            <v>634</v>
          </cell>
          <cell r="H640">
            <v>1</v>
          </cell>
          <cell r="I640" t="str">
            <v>Diana Papilaya</v>
          </cell>
          <cell r="J640" t="str">
            <v>Ailsa Ghamyga</v>
          </cell>
          <cell r="K640">
            <v>0</v>
          </cell>
          <cell r="L640">
            <v>0</v>
          </cell>
          <cell r="N640">
            <v>0</v>
          </cell>
          <cell r="P640">
            <v>0</v>
          </cell>
          <cell r="Q640">
            <v>3</v>
          </cell>
        </row>
        <row r="641">
          <cell r="C641">
            <v>5130034</v>
          </cell>
          <cell r="D641" t="str">
            <v>Stephani D Van Pameten</v>
          </cell>
          <cell r="E641" t="str">
            <v>Cs</v>
          </cell>
          <cell r="F641" t="str">
            <v>OFF</v>
          </cell>
          <cell r="G641">
            <v>635</v>
          </cell>
          <cell r="H641">
            <v>1</v>
          </cell>
          <cell r="I641">
            <v>0</v>
          </cell>
          <cell r="J641">
            <v>0</v>
          </cell>
          <cell r="L641">
            <v>0</v>
          </cell>
          <cell r="N641">
            <v>0</v>
          </cell>
          <cell r="P641">
            <v>0</v>
          </cell>
          <cell r="Q641">
            <v>1</v>
          </cell>
        </row>
        <row r="642">
          <cell r="C642">
            <v>2991500</v>
          </cell>
          <cell r="D642" t="str">
            <v>Andi Yusron</v>
          </cell>
          <cell r="E642" t="str">
            <v>Cs</v>
          </cell>
          <cell r="F642" t="str">
            <v>OFF</v>
          </cell>
          <cell r="G642">
            <v>636</v>
          </cell>
          <cell r="H642">
            <v>1</v>
          </cell>
          <cell r="I642">
            <v>0</v>
          </cell>
          <cell r="J642" t="str">
            <v>Nanda Hafiza Yusron</v>
          </cell>
          <cell r="K642">
            <v>12</v>
          </cell>
          <cell r="L642">
            <v>0</v>
          </cell>
          <cell r="N642">
            <v>0</v>
          </cell>
          <cell r="P642">
            <v>0</v>
          </cell>
          <cell r="Q642">
            <v>2</v>
          </cell>
        </row>
        <row r="643">
          <cell r="C643">
            <v>2991009</v>
          </cell>
          <cell r="D643" t="str">
            <v>Hafizham</v>
          </cell>
          <cell r="E643" t="str">
            <v>Cs</v>
          </cell>
          <cell r="F643" t="str">
            <v>OFF</v>
          </cell>
          <cell r="G643">
            <v>637</v>
          </cell>
          <cell r="H643">
            <v>1</v>
          </cell>
          <cell r="I643" t="str">
            <v>Nita Diana Susanti</v>
          </cell>
          <cell r="J643" t="str">
            <v>M. Aziz W</v>
          </cell>
          <cell r="K643">
            <v>20</v>
          </cell>
          <cell r="L643" t="str">
            <v>M. Ariefky Aditya</v>
          </cell>
          <cell r="M643">
            <v>16</v>
          </cell>
          <cell r="N643" t="str">
            <v>M. Arief Wahyu</v>
          </cell>
          <cell r="O643">
            <v>13</v>
          </cell>
          <cell r="P643">
            <v>0</v>
          </cell>
          <cell r="Q643">
            <v>5</v>
          </cell>
        </row>
        <row r="644">
          <cell r="C644">
            <v>2022418</v>
          </cell>
          <cell r="D644" t="str">
            <v>Endah Rahmawati</v>
          </cell>
          <cell r="E644" t="str">
            <v>Cs</v>
          </cell>
          <cell r="F644" t="str">
            <v>OFF</v>
          </cell>
          <cell r="G644">
            <v>638</v>
          </cell>
          <cell r="H644">
            <v>1</v>
          </cell>
          <cell r="I644">
            <v>0</v>
          </cell>
          <cell r="J644" t="str">
            <v>Azizah Mireille Rachma</v>
          </cell>
          <cell r="L644" t="str">
            <v>Azzahra Chareotte</v>
          </cell>
          <cell r="N644">
            <v>0</v>
          </cell>
          <cell r="P644">
            <v>0</v>
          </cell>
          <cell r="Q644">
            <v>3</v>
          </cell>
        </row>
        <row r="645">
          <cell r="C645">
            <v>2991618</v>
          </cell>
          <cell r="D645" t="str">
            <v>Ponijan</v>
          </cell>
          <cell r="E645" t="str">
            <v>Pasasi MPI-E</v>
          </cell>
          <cell r="F645" t="str">
            <v>SIANG</v>
          </cell>
          <cell r="G645">
            <v>642</v>
          </cell>
          <cell r="H645">
            <v>0</v>
          </cell>
          <cell r="I645" t="str">
            <v>Suntika Mariana</v>
          </cell>
          <cell r="J645" t="str">
            <v>Sedny Murprasetyo</v>
          </cell>
          <cell r="K645">
            <v>16</v>
          </cell>
          <cell r="L645" t="str">
            <v>Pedro Sutanto</v>
          </cell>
          <cell r="M645">
            <v>12</v>
          </cell>
          <cell r="P645">
            <v>0</v>
          </cell>
          <cell r="Q645">
            <v>3</v>
          </cell>
        </row>
        <row r="646">
          <cell r="C646">
            <v>2012113</v>
          </cell>
          <cell r="D646" t="str">
            <v>I. K. Pasek Sunarbawa</v>
          </cell>
          <cell r="E646" t="str">
            <v>Operasi</v>
          </cell>
          <cell r="F646" t="str">
            <v>SIANG</v>
          </cell>
          <cell r="G646">
            <v>643</v>
          </cell>
          <cell r="H646">
            <v>0</v>
          </cell>
          <cell r="I646" t="str">
            <v>Ina Permata Sari</v>
          </cell>
          <cell r="J646" t="str">
            <v>Rahma Jeevanya Pasek</v>
          </cell>
          <cell r="K646">
            <v>8</v>
          </cell>
          <cell r="L646" t="str">
            <v>Sadde Shivanaura Pasek</v>
          </cell>
          <cell r="M646">
            <v>6</v>
          </cell>
          <cell r="N646">
            <v>0</v>
          </cell>
          <cell r="P646">
            <v>0</v>
          </cell>
          <cell r="Q646">
            <v>3</v>
          </cell>
        </row>
        <row r="647">
          <cell r="C647">
            <v>2340</v>
          </cell>
          <cell r="D647" t="str">
            <v>Asnari</v>
          </cell>
          <cell r="E647" t="str">
            <v>Loading</v>
          </cell>
          <cell r="F647" t="str">
            <v>MALAM</v>
          </cell>
          <cell r="G647">
            <v>644</v>
          </cell>
          <cell r="H647">
            <v>1</v>
          </cell>
          <cell r="I647" t="str">
            <v>Nurhayati</v>
          </cell>
          <cell r="J647" t="str">
            <v>Aryanto</v>
          </cell>
          <cell r="K647">
            <v>30</v>
          </cell>
          <cell r="L647" t="str">
            <v xml:space="preserve">Yuli Astuti </v>
          </cell>
          <cell r="M647">
            <v>27</v>
          </cell>
          <cell r="N647" t="str">
            <v>Purwanti</v>
          </cell>
          <cell r="O647">
            <v>19</v>
          </cell>
          <cell r="P647">
            <v>0</v>
          </cell>
          <cell r="Q647">
            <v>5</v>
          </cell>
        </row>
        <row r="648">
          <cell r="C648">
            <v>9513137</v>
          </cell>
          <cell r="D648" t="str">
            <v>Roy Handoko</v>
          </cell>
          <cell r="E648" t="str">
            <v>Garbarata</v>
          </cell>
          <cell r="F648" t="str">
            <v>OFF</v>
          </cell>
          <cell r="G648">
            <v>645</v>
          </cell>
          <cell r="H648">
            <v>1</v>
          </cell>
          <cell r="I648" t="str">
            <v>Esty Eka Wahyuni</v>
          </cell>
          <cell r="J648" t="str">
            <v xml:space="preserve">Nafisah Ajeng </v>
          </cell>
          <cell r="K648">
            <v>1</v>
          </cell>
          <cell r="P648">
            <v>0</v>
          </cell>
          <cell r="Q648">
            <v>3</v>
          </cell>
        </row>
        <row r="649">
          <cell r="C649">
            <v>2991307</v>
          </cell>
          <cell r="D649" t="str">
            <v>Budhi Sukasetyo</v>
          </cell>
          <cell r="E649" t="str">
            <v>MPI/E</v>
          </cell>
          <cell r="F649" t="str">
            <v>SIANG</v>
          </cell>
          <cell r="G649">
            <v>646</v>
          </cell>
          <cell r="H649">
            <v>0</v>
          </cell>
          <cell r="I649" t="str">
            <v xml:space="preserve">Ade Sukma Oltria </v>
          </cell>
          <cell r="J649" t="str">
            <v>Cantaka Sasikirana</v>
          </cell>
          <cell r="K649">
            <v>15</v>
          </cell>
          <cell r="L649" t="str">
            <v>Daffa Suko Syihab</v>
          </cell>
          <cell r="M649">
            <v>11</v>
          </cell>
          <cell r="P649">
            <v>0</v>
          </cell>
          <cell r="Q649">
            <v>3</v>
          </cell>
        </row>
        <row r="650">
          <cell r="C650">
            <v>2991385</v>
          </cell>
          <cell r="D650" t="str">
            <v>Pudi Cahyadi</v>
          </cell>
          <cell r="E650" t="str">
            <v>MPI/E</v>
          </cell>
          <cell r="F650" t="str">
            <v>OFF</v>
          </cell>
          <cell r="G650">
            <v>647</v>
          </cell>
          <cell r="H650">
            <v>1</v>
          </cell>
          <cell r="I650" t="str">
            <v>Emilia</v>
          </cell>
          <cell r="J650" t="str">
            <v>Shinta Cahya</v>
          </cell>
          <cell r="K650">
            <v>22</v>
          </cell>
          <cell r="L650" t="str">
            <v xml:space="preserve">Siti Ainun </v>
          </cell>
          <cell r="M650">
            <v>16</v>
          </cell>
          <cell r="N650" t="str">
            <v>Rakhasisan Cahya</v>
          </cell>
          <cell r="O650">
            <v>14</v>
          </cell>
          <cell r="P650">
            <v>0</v>
          </cell>
          <cell r="Q650">
            <v>5</v>
          </cell>
        </row>
        <row r="651">
          <cell r="C651">
            <v>2991494</v>
          </cell>
          <cell r="D651" t="str">
            <v>Windra R</v>
          </cell>
          <cell r="E651" t="str">
            <v>MPI/F</v>
          </cell>
          <cell r="F651" t="str">
            <v>OFF</v>
          </cell>
          <cell r="G651">
            <v>648</v>
          </cell>
          <cell r="H651">
            <v>1</v>
          </cell>
          <cell r="I651" t="str">
            <v>Dwi Endah Kurnia</v>
          </cell>
          <cell r="J651" t="str">
            <v>Zaskya Z</v>
          </cell>
          <cell r="K651">
            <v>6</v>
          </cell>
          <cell r="L651" t="str">
            <v>Zafier A</v>
          </cell>
          <cell r="M651">
            <v>3</v>
          </cell>
          <cell r="P651">
            <v>0</v>
          </cell>
          <cell r="Q651">
            <v>4</v>
          </cell>
        </row>
        <row r="652">
          <cell r="C652">
            <v>2991489</v>
          </cell>
          <cell r="D652" t="str">
            <v>Rossa Mulia</v>
          </cell>
          <cell r="E652" t="str">
            <v>MPI/E</v>
          </cell>
          <cell r="F652" t="str">
            <v>OFF</v>
          </cell>
          <cell r="G652">
            <v>650</v>
          </cell>
          <cell r="H652">
            <v>1</v>
          </cell>
          <cell r="I652" t="str">
            <v>Firman Wahyudi</v>
          </cell>
          <cell r="J652" t="str">
            <v xml:space="preserve">Diandra Ratu </v>
          </cell>
          <cell r="K652">
            <v>16</v>
          </cell>
          <cell r="L652" t="str">
            <v xml:space="preserve">Sheilla Ayu </v>
          </cell>
          <cell r="M652">
            <v>14</v>
          </cell>
          <cell r="N652" t="str">
            <v>Alghifari Maulan A</v>
          </cell>
          <cell r="O652">
            <v>10</v>
          </cell>
          <cell r="P652">
            <v>0</v>
          </cell>
          <cell r="Q652">
            <v>5</v>
          </cell>
        </row>
        <row r="653">
          <cell r="C653">
            <v>2991162</v>
          </cell>
          <cell r="D653" t="str">
            <v>Bambang Gunadi</v>
          </cell>
          <cell r="E653" t="str">
            <v>MPP</v>
          </cell>
          <cell r="F653" t="str">
            <v>OFF</v>
          </cell>
          <cell r="G653">
            <v>651</v>
          </cell>
          <cell r="H653">
            <v>1</v>
          </cell>
          <cell r="I653" t="str">
            <v>Imsyaroh</v>
          </cell>
          <cell r="J653" t="str">
            <v>Wulandari</v>
          </cell>
          <cell r="K653">
            <v>20</v>
          </cell>
          <cell r="L653" t="str">
            <v>Wahyudi</v>
          </cell>
          <cell r="M653">
            <v>18</v>
          </cell>
          <cell r="N653" t="str">
            <v>Arif B</v>
          </cell>
          <cell r="O653">
            <v>14</v>
          </cell>
          <cell r="P653">
            <v>0</v>
          </cell>
          <cell r="Q653">
            <v>5</v>
          </cell>
        </row>
        <row r="654">
          <cell r="C654">
            <v>7143105</v>
          </cell>
          <cell r="D654" t="str">
            <v>Editiawarman H</v>
          </cell>
          <cell r="E654" t="str">
            <v>Gse Operator</v>
          </cell>
          <cell r="F654" t="str">
            <v>OFF</v>
          </cell>
          <cell r="G654">
            <v>654</v>
          </cell>
          <cell r="H654">
            <v>1</v>
          </cell>
          <cell r="I654" t="str">
            <v>Elis Warnendah</v>
          </cell>
          <cell r="J654" t="str">
            <v>Erwin Rizky</v>
          </cell>
          <cell r="K654">
            <v>19</v>
          </cell>
          <cell r="L654" t="str">
            <v>Farahia Hanipati</v>
          </cell>
          <cell r="N654" t="str">
            <v>Firman Rizki</v>
          </cell>
          <cell r="P654">
            <v>0</v>
          </cell>
          <cell r="Q654">
            <v>5</v>
          </cell>
        </row>
        <row r="655">
          <cell r="C655">
            <v>7143416</v>
          </cell>
          <cell r="D655" t="str">
            <v>Sabar H Togatorop</v>
          </cell>
          <cell r="E655" t="str">
            <v>Gse Operator</v>
          </cell>
          <cell r="F655" t="str">
            <v>SIANG</v>
          </cell>
          <cell r="G655">
            <v>655</v>
          </cell>
          <cell r="H655">
            <v>0</v>
          </cell>
          <cell r="I655">
            <v>0</v>
          </cell>
          <cell r="J655">
            <v>0</v>
          </cell>
          <cell r="L655">
            <v>0</v>
          </cell>
          <cell r="N655">
            <v>0</v>
          </cell>
          <cell r="P655">
            <v>0</v>
          </cell>
          <cell r="Q655">
            <v>0</v>
          </cell>
        </row>
        <row r="656">
          <cell r="C656">
            <v>2022442</v>
          </cell>
          <cell r="D656" t="str">
            <v>LUTFI YUSUF</v>
          </cell>
          <cell r="E656" t="str">
            <v>MG</v>
          </cell>
          <cell r="F656" t="str">
            <v>SIANG</v>
          </cell>
          <cell r="G656">
            <v>656</v>
          </cell>
          <cell r="H656">
            <v>0</v>
          </cell>
          <cell r="I656" t="str">
            <v xml:space="preserve">IIN FARLINA </v>
          </cell>
          <cell r="J656" t="str">
            <v>FATHIAH AKBAR</v>
          </cell>
          <cell r="L656" t="str">
            <v>KAYLA MAHARANI. Y</v>
          </cell>
          <cell r="N656" t="str">
            <v>ZASKIA RAMADHANI</v>
          </cell>
          <cell r="Q656">
            <v>4</v>
          </cell>
        </row>
        <row r="657">
          <cell r="C657">
            <v>2991281</v>
          </cell>
          <cell r="D657" t="str">
            <v>YATIN</v>
          </cell>
          <cell r="E657" t="str">
            <v>MG</v>
          </cell>
          <cell r="F657" t="str">
            <v>OFF</v>
          </cell>
          <cell r="G657">
            <v>657</v>
          </cell>
          <cell r="H657">
            <v>1</v>
          </cell>
          <cell r="I657" t="str">
            <v>ROTUA NURCAHAYA</v>
          </cell>
          <cell r="J657" t="str">
            <v>RAYO A.Z</v>
          </cell>
          <cell r="L657" t="str">
            <v>RIYO J.W</v>
          </cell>
          <cell r="N657" t="str">
            <v>ILHAM</v>
          </cell>
          <cell r="Q657">
            <v>5</v>
          </cell>
        </row>
        <row r="658">
          <cell r="C658">
            <v>5110129</v>
          </cell>
          <cell r="D658" t="str">
            <v>TITUS CARISSA ANBERTA</v>
          </cell>
          <cell r="E658" t="str">
            <v>MG - TD</v>
          </cell>
          <cell r="F658" t="str">
            <v>OFF</v>
          </cell>
          <cell r="G658">
            <v>658</v>
          </cell>
          <cell r="H658">
            <v>1</v>
          </cell>
          <cell r="I658">
            <v>0</v>
          </cell>
          <cell r="J658">
            <v>0</v>
          </cell>
          <cell r="L658">
            <v>0</v>
          </cell>
          <cell r="N658">
            <v>0</v>
          </cell>
          <cell r="Q658">
            <v>1</v>
          </cell>
        </row>
        <row r="659">
          <cell r="C659">
            <v>5120451</v>
          </cell>
          <cell r="D659" t="str">
            <v>DIMAS WIBISONO</v>
          </cell>
          <cell r="E659" t="str">
            <v>REMOTE OFFICE - MG</v>
          </cell>
          <cell r="F659" t="str">
            <v>OFF</v>
          </cell>
          <cell r="G659">
            <v>659</v>
          </cell>
          <cell r="H659">
            <v>1</v>
          </cell>
          <cell r="I659">
            <v>0</v>
          </cell>
          <cell r="J659">
            <v>0</v>
          </cell>
          <cell r="L659">
            <v>0</v>
          </cell>
          <cell r="N659">
            <v>0</v>
          </cell>
          <cell r="Q659">
            <v>1</v>
          </cell>
        </row>
        <row r="660">
          <cell r="C660">
            <v>5108283</v>
          </cell>
          <cell r="D660" t="str">
            <v>KARUNIA R. KUNCORO</v>
          </cell>
          <cell r="E660" t="str">
            <v>MG - TD</v>
          </cell>
          <cell r="F660" t="str">
            <v>OFF</v>
          </cell>
          <cell r="G660">
            <v>660</v>
          </cell>
          <cell r="H660">
            <v>1</v>
          </cell>
          <cell r="I660">
            <v>0</v>
          </cell>
          <cell r="J660">
            <v>0</v>
          </cell>
          <cell r="L660">
            <v>0</v>
          </cell>
          <cell r="N660">
            <v>0</v>
          </cell>
          <cell r="Q660">
            <v>1</v>
          </cell>
        </row>
        <row r="661">
          <cell r="C661">
            <v>9513198</v>
          </cell>
          <cell r="D661" t="str">
            <v>MARDALENA</v>
          </cell>
          <cell r="E661" t="str">
            <v>MO</v>
          </cell>
          <cell r="F661" t="str">
            <v>OFF</v>
          </cell>
          <cell r="G661">
            <v>661</v>
          </cell>
          <cell r="H661">
            <v>1</v>
          </cell>
          <cell r="I661">
            <v>0</v>
          </cell>
          <cell r="J661">
            <v>0</v>
          </cell>
          <cell r="L661">
            <v>0</v>
          </cell>
          <cell r="N661">
            <v>0</v>
          </cell>
          <cell r="Q661">
            <v>1</v>
          </cell>
        </row>
        <row r="662">
          <cell r="C662">
            <v>5107277</v>
          </cell>
          <cell r="D662" t="str">
            <v>SOLEH</v>
          </cell>
          <cell r="E662" t="str">
            <v>MG - TD</v>
          </cell>
          <cell r="F662" t="str">
            <v>OFF</v>
          </cell>
          <cell r="G662">
            <v>662</v>
          </cell>
          <cell r="H662">
            <v>1</v>
          </cell>
          <cell r="I662" t="str">
            <v>SABAR FITRIA</v>
          </cell>
          <cell r="J662" t="str">
            <v>K. FIRZA</v>
          </cell>
          <cell r="L662">
            <v>0</v>
          </cell>
          <cell r="N662">
            <v>0</v>
          </cell>
          <cell r="Q662">
            <v>3</v>
          </cell>
        </row>
        <row r="663">
          <cell r="C663">
            <v>5120070</v>
          </cell>
          <cell r="D663" t="str">
            <v>FIRMANSYAH</v>
          </cell>
          <cell r="E663" t="str">
            <v>MG - TD</v>
          </cell>
          <cell r="F663" t="str">
            <v>OFF</v>
          </cell>
          <cell r="G663">
            <v>663</v>
          </cell>
          <cell r="H663">
            <v>1</v>
          </cell>
          <cell r="I663">
            <v>0</v>
          </cell>
          <cell r="J663">
            <v>0</v>
          </cell>
          <cell r="L663">
            <v>0</v>
          </cell>
          <cell r="N663">
            <v>0</v>
          </cell>
          <cell r="Q663">
            <v>1</v>
          </cell>
        </row>
        <row r="664">
          <cell r="C664">
            <v>5110250</v>
          </cell>
          <cell r="D664" t="str">
            <v>IRWAN SAPUTRA</v>
          </cell>
          <cell r="E664" t="str">
            <v>MG - TD</v>
          </cell>
          <cell r="F664" t="str">
            <v>OFF</v>
          </cell>
          <cell r="G664">
            <v>664</v>
          </cell>
          <cell r="H664">
            <v>1</v>
          </cell>
          <cell r="I664">
            <v>0</v>
          </cell>
          <cell r="J664">
            <v>0</v>
          </cell>
          <cell r="L664">
            <v>0</v>
          </cell>
          <cell r="N664">
            <v>0</v>
          </cell>
          <cell r="Q664">
            <v>1</v>
          </cell>
        </row>
        <row r="665">
          <cell r="C665">
            <v>5107224</v>
          </cell>
          <cell r="D665" t="str">
            <v>HEN - HEN HANIFIAH</v>
          </cell>
          <cell r="E665" t="str">
            <v>MG - TD</v>
          </cell>
          <cell r="F665" t="str">
            <v>OFF</v>
          </cell>
          <cell r="G665">
            <v>665</v>
          </cell>
          <cell r="H665">
            <v>1</v>
          </cell>
          <cell r="I665" t="str">
            <v>IMAS MASRIKAH</v>
          </cell>
          <cell r="J665" t="str">
            <v>FIKRI</v>
          </cell>
          <cell r="L665" t="str">
            <v>FAIS</v>
          </cell>
          <cell r="N665">
            <v>0</v>
          </cell>
          <cell r="Q665">
            <v>4</v>
          </cell>
        </row>
        <row r="666">
          <cell r="C666">
            <v>2991388</v>
          </cell>
          <cell r="D666" t="str">
            <v>ISRO</v>
          </cell>
          <cell r="E666" t="str">
            <v>MG - TD</v>
          </cell>
          <cell r="F666" t="str">
            <v>OFF</v>
          </cell>
          <cell r="G666">
            <v>666</v>
          </cell>
          <cell r="H666">
            <v>1</v>
          </cell>
          <cell r="I666" t="str">
            <v>HELEN. W</v>
          </cell>
          <cell r="J666" t="str">
            <v>HAYATUN . N</v>
          </cell>
          <cell r="L666" t="str">
            <v>ZAHROTUL AINI</v>
          </cell>
          <cell r="N666" t="str">
            <v>ZAHROTUL KANILA</v>
          </cell>
          <cell r="Q666">
            <v>5</v>
          </cell>
        </row>
        <row r="667">
          <cell r="C667">
            <v>5120487</v>
          </cell>
          <cell r="D667" t="str">
            <v>RISKY ARDIANSAH</v>
          </cell>
          <cell r="E667" t="str">
            <v>REMOTE OFFICE - MG</v>
          </cell>
          <cell r="F667" t="str">
            <v>OFF</v>
          </cell>
          <cell r="G667">
            <v>667</v>
          </cell>
          <cell r="H667">
            <v>1</v>
          </cell>
          <cell r="I667">
            <v>0</v>
          </cell>
          <cell r="J667">
            <v>0</v>
          </cell>
          <cell r="L667">
            <v>0</v>
          </cell>
          <cell r="N667">
            <v>0</v>
          </cell>
          <cell r="Q667">
            <v>1</v>
          </cell>
        </row>
        <row r="668">
          <cell r="C668">
            <v>5120454</v>
          </cell>
          <cell r="D668" t="str">
            <v>FIRNANDO SEMBIRING</v>
          </cell>
          <cell r="E668" t="str">
            <v>REMOTE OFFICE - MG</v>
          </cell>
          <cell r="F668" t="str">
            <v>OFF</v>
          </cell>
          <cell r="G668">
            <v>668</v>
          </cell>
          <cell r="H668">
            <v>1</v>
          </cell>
          <cell r="I668">
            <v>0</v>
          </cell>
          <cell r="J668">
            <v>0</v>
          </cell>
          <cell r="L668">
            <v>0</v>
          </cell>
          <cell r="N668">
            <v>0</v>
          </cell>
          <cell r="Q668">
            <v>1</v>
          </cell>
        </row>
        <row r="669">
          <cell r="C669">
            <v>5107666</v>
          </cell>
          <cell r="D669" t="str">
            <v>RITZFANS. F.A</v>
          </cell>
          <cell r="E669" t="str">
            <v>MG - TD</v>
          </cell>
          <cell r="F669" t="str">
            <v>OFF</v>
          </cell>
          <cell r="G669">
            <v>669</v>
          </cell>
          <cell r="H669">
            <v>1</v>
          </cell>
          <cell r="I669">
            <v>0</v>
          </cell>
          <cell r="J669">
            <v>0</v>
          </cell>
          <cell r="L669">
            <v>0</v>
          </cell>
          <cell r="N669">
            <v>0</v>
          </cell>
          <cell r="Q669">
            <v>1</v>
          </cell>
        </row>
        <row r="670">
          <cell r="C670">
            <v>5107340</v>
          </cell>
          <cell r="D670" t="str">
            <v>SURYADI</v>
          </cell>
          <cell r="E670" t="str">
            <v>MG - TD</v>
          </cell>
          <cell r="F670" t="str">
            <v>OFF</v>
          </cell>
          <cell r="G670">
            <v>670</v>
          </cell>
          <cell r="H670">
            <v>1</v>
          </cell>
          <cell r="I670" t="str">
            <v>ZULFA</v>
          </cell>
          <cell r="J670" t="str">
            <v>ALIF</v>
          </cell>
          <cell r="L670" t="str">
            <v>DZAKI</v>
          </cell>
          <cell r="N670">
            <v>0</v>
          </cell>
          <cell r="Q670">
            <v>4</v>
          </cell>
        </row>
        <row r="671">
          <cell r="C671">
            <v>5107921</v>
          </cell>
          <cell r="D671" t="str">
            <v>AQYAS ASHARI</v>
          </cell>
          <cell r="E671" t="str">
            <v>MG - TD</v>
          </cell>
          <cell r="F671" t="str">
            <v>OFF</v>
          </cell>
          <cell r="G671">
            <v>671</v>
          </cell>
          <cell r="H671">
            <v>1</v>
          </cell>
          <cell r="I671" t="str">
            <v>SITI NURHASANAH</v>
          </cell>
          <cell r="J671" t="str">
            <v>ABID AQEELA ASHARI</v>
          </cell>
          <cell r="L671">
            <v>0</v>
          </cell>
          <cell r="N671">
            <v>0</v>
          </cell>
          <cell r="Q671">
            <v>3</v>
          </cell>
        </row>
        <row r="672">
          <cell r="C672">
            <v>5107267</v>
          </cell>
          <cell r="D672" t="str">
            <v>M. SOLEH</v>
          </cell>
          <cell r="E672" t="str">
            <v>MG - TD</v>
          </cell>
          <cell r="F672" t="str">
            <v>OFF</v>
          </cell>
          <cell r="G672">
            <v>672</v>
          </cell>
          <cell r="H672">
            <v>1</v>
          </cell>
          <cell r="I672" t="str">
            <v>WINAH</v>
          </cell>
          <cell r="J672" t="str">
            <v>M. FAUZI</v>
          </cell>
          <cell r="L672" t="str">
            <v>M. YAZRIL</v>
          </cell>
          <cell r="N672" t="str">
            <v>M. AFWAN</v>
          </cell>
          <cell r="Q672">
            <v>5</v>
          </cell>
        </row>
        <row r="673">
          <cell r="C673">
            <v>2991226</v>
          </cell>
          <cell r="D673" t="str">
            <v>DEDY SUPRIYADI</v>
          </cell>
          <cell r="E673" t="str">
            <v>MG</v>
          </cell>
          <cell r="F673" t="str">
            <v>OFF</v>
          </cell>
          <cell r="G673">
            <v>673</v>
          </cell>
          <cell r="H673">
            <v>1</v>
          </cell>
          <cell r="I673" t="str">
            <v>ETTY SUMARTI</v>
          </cell>
          <cell r="J673" t="str">
            <v>BOBBY P</v>
          </cell>
          <cell r="L673" t="str">
            <v>DESTA RESTI</v>
          </cell>
          <cell r="N673" t="str">
            <v>MOH. RIDHO</v>
          </cell>
          <cell r="Q673">
            <v>5</v>
          </cell>
        </row>
        <row r="674">
          <cell r="C674">
            <v>3122070</v>
          </cell>
          <cell r="D674" t="str">
            <v>MILATIZULFA</v>
          </cell>
          <cell r="E674" t="str">
            <v>MG</v>
          </cell>
          <cell r="F674" t="str">
            <v>OFF</v>
          </cell>
          <cell r="G674">
            <v>674</v>
          </cell>
          <cell r="H674">
            <v>1</v>
          </cell>
          <cell r="I674" t="str">
            <v>SURYADI</v>
          </cell>
          <cell r="J674" t="str">
            <v>ALLIEF</v>
          </cell>
          <cell r="L674">
            <v>0</v>
          </cell>
          <cell r="N674">
            <v>0</v>
          </cell>
          <cell r="Q674">
            <v>3</v>
          </cell>
        </row>
        <row r="675">
          <cell r="C675">
            <v>5107683</v>
          </cell>
          <cell r="D675" t="str">
            <v>DESI DWI PUSPITASARI</v>
          </cell>
          <cell r="E675" t="str">
            <v>MG</v>
          </cell>
          <cell r="F675" t="str">
            <v>OFF</v>
          </cell>
          <cell r="G675">
            <v>675</v>
          </cell>
          <cell r="H675">
            <v>1</v>
          </cell>
          <cell r="I675" t="str">
            <v>YOGIE SETIAWAN</v>
          </cell>
          <cell r="J675" t="str">
            <v>GREZA DEGISTALOVA</v>
          </cell>
          <cell r="L675">
            <v>0</v>
          </cell>
          <cell r="N675">
            <v>0</v>
          </cell>
          <cell r="Q675">
            <v>3</v>
          </cell>
        </row>
        <row r="676">
          <cell r="C676">
            <v>2991523</v>
          </cell>
          <cell r="D676" t="str">
            <v>SURYADI</v>
          </cell>
          <cell r="E676" t="str">
            <v>MG</v>
          </cell>
          <cell r="F676" t="str">
            <v>PAGI</v>
          </cell>
          <cell r="G676">
            <v>676</v>
          </cell>
          <cell r="H676">
            <v>0</v>
          </cell>
          <cell r="I676" t="str">
            <v>TITIN FIDRIYAH</v>
          </cell>
          <cell r="J676" t="str">
            <v>LUTFI. Y</v>
          </cell>
          <cell r="L676" t="str">
            <v>FHIKRI. F</v>
          </cell>
          <cell r="N676" t="str">
            <v>MELLY.T</v>
          </cell>
          <cell r="Q676">
            <v>4</v>
          </cell>
        </row>
        <row r="677">
          <cell r="C677">
            <v>5291204</v>
          </cell>
          <cell r="D677" t="str">
            <v>SUPRIYATNA</v>
          </cell>
          <cell r="E677" t="str">
            <v>MG</v>
          </cell>
          <cell r="F677" t="str">
            <v>PAGI</v>
          </cell>
          <cell r="G677">
            <v>677</v>
          </cell>
          <cell r="H677">
            <v>0</v>
          </cell>
          <cell r="I677" t="str">
            <v>R. SUCIAWATI</v>
          </cell>
          <cell r="J677" t="str">
            <v>SITI SALSABILA</v>
          </cell>
          <cell r="L677">
            <v>0</v>
          </cell>
          <cell r="N677">
            <v>0</v>
          </cell>
          <cell r="Q677">
            <v>2</v>
          </cell>
        </row>
        <row r="678">
          <cell r="C678">
            <v>2991628</v>
          </cell>
          <cell r="D678" t="str">
            <v>BUDI MURWANINGSIH</v>
          </cell>
          <cell r="E678" t="str">
            <v>MG - PREMIUM</v>
          </cell>
          <cell r="F678" t="str">
            <v>OFF</v>
          </cell>
          <cell r="G678">
            <v>678</v>
          </cell>
          <cell r="H678">
            <v>1</v>
          </cell>
          <cell r="I678" t="str">
            <v>ARFAK AMRAN</v>
          </cell>
          <cell r="J678" t="str">
            <v>VIRGIA ANJANI</v>
          </cell>
          <cell r="L678" t="str">
            <v>VITO. R</v>
          </cell>
          <cell r="N678">
            <v>0</v>
          </cell>
          <cell r="Q678">
            <v>4</v>
          </cell>
        </row>
        <row r="679">
          <cell r="C679">
            <v>3091887</v>
          </cell>
          <cell r="D679" t="str">
            <v>BADRUL MUNIR</v>
          </cell>
          <cell r="E679" t="str">
            <v>MG</v>
          </cell>
          <cell r="F679" t="str">
            <v>OFF</v>
          </cell>
          <cell r="G679">
            <v>679</v>
          </cell>
          <cell r="H679">
            <v>1</v>
          </cell>
          <cell r="I679">
            <v>0</v>
          </cell>
          <cell r="J679">
            <v>0</v>
          </cell>
          <cell r="L679">
            <v>0</v>
          </cell>
          <cell r="N679">
            <v>0</v>
          </cell>
          <cell r="Q679">
            <v>1</v>
          </cell>
        </row>
        <row r="680">
          <cell r="C680">
            <v>5107126</v>
          </cell>
          <cell r="D680" t="str">
            <v>AHMAD TRILAKSONO</v>
          </cell>
          <cell r="E680" t="str">
            <v>MG</v>
          </cell>
          <cell r="F680" t="str">
            <v>OFF</v>
          </cell>
          <cell r="G680">
            <v>680</v>
          </cell>
          <cell r="H680">
            <v>1</v>
          </cell>
          <cell r="I680" t="str">
            <v>PARI</v>
          </cell>
          <cell r="J680" t="str">
            <v>NUR FARANISSA</v>
          </cell>
          <cell r="L680">
            <v>0</v>
          </cell>
          <cell r="N680">
            <v>0</v>
          </cell>
          <cell r="Q680">
            <v>3</v>
          </cell>
        </row>
        <row r="681">
          <cell r="C681">
            <v>5107332</v>
          </cell>
          <cell r="D681" t="str">
            <v>SITI NURLAILA</v>
          </cell>
          <cell r="E681" t="str">
            <v>MG - CIC E</v>
          </cell>
          <cell r="F681" t="str">
            <v>OFF</v>
          </cell>
          <cell r="G681">
            <v>681</v>
          </cell>
          <cell r="H681">
            <v>1</v>
          </cell>
          <cell r="I681">
            <v>0</v>
          </cell>
          <cell r="J681">
            <v>0</v>
          </cell>
          <cell r="L681">
            <v>0</v>
          </cell>
          <cell r="N681">
            <v>0</v>
          </cell>
          <cell r="Q681">
            <v>1</v>
          </cell>
        </row>
        <row r="682">
          <cell r="C682">
            <v>5120100</v>
          </cell>
          <cell r="D682" t="str">
            <v>EKKY MEYHENDRA.R</v>
          </cell>
          <cell r="E682" t="str">
            <v>MG</v>
          </cell>
          <cell r="F682" t="str">
            <v>OFF</v>
          </cell>
          <cell r="G682">
            <v>682</v>
          </cell>
          <cell r="H682">
            <v>1</v>
          </cell>
          <cell r="I682">
            <v>0</v>
          </cell>
          <cell r="J682">
            <v>0</v>
          </cell>
          <cell r="L682">
            <v>0</v>
          </cell>
          <cell r="N682">
            <v>0</v>
          </cell>
          <cell r="Q682">
            <v>1</v>
          </cell>
        </row>
        <row r="683">
          <cell r="C683">
            <v>5101251</v>
          </cell>
          <cell r="D683" t="str">
            <v>YUDI SAPUTRA</v>
          </cell>
          <cell r="E683" t="str">
            <v>MG</v>
          </cell>
          <cell r="F683" t="str">
            <v>OFF</v>
          </cell>
          <cell r="G683">
            <v>683</v>
          </cell>
          <cell r="H683">
            <v>1</v>
          </cell>
          <cell r="I683">
            <v>0</v>
          </cell>
          <cell r="J683">
            <v>0</v>
          </cell>
          <cell r="L683">
            <v>0</v>
          </cell>
          <cell r="N683">
            <v>0</v>
          </cell>
          <cell r="Q683">
            <v>1</v>
          </cell>
        </row>
        <row r="684">
          <cell r="C684">
            <v>5110309</v>
          </cell>
          <cell r="D684" t="str">
            <v>NUNING ESTI. R</v>
          </cell>
          <cell r="E684" t="str">
            <v>MG</v>
          </cell>
          <cell r="F684" t="str">
            <v>OFF</v>
          </cell>
          <cell r="G684">
            <v>684</v>
          </cell>
          <cell r="H684">
            <v>1</v>
          </cell>
          <cell r="I684">
            <v>0</v>
          </cell>
          <cell r="J684">
            <v>0</v>
          </cell>
          <cell r="L684">
            <v>0</v>
          </cell>
          <cell r="N684">
            <v>0</v>
          </cell>
          <cell r="Q684">
            <v>1</v>
          </cell>
        </row>
        <row r="685">
          <cell r="C685">
            <v>5120460</v>
          </cell>
          <cell r="D685" t="str">
            <v>NOVIA ANWAR</v>
          </cell>
          <cell r="E685" t="str">
            <v>MG - BG</v>
          </cell>
          <cell r="F685" t="str">
            <v>OFF</v>
          </cell>
          <cell r="G685">
            <v>685</v>
          </cell>
          <cell r="H685">
            <v>1</v>
          </cell>
          <cell r="I685">
            <v>0</v>
          </cell>
          <cell r="J685">
            <v>0</v>
          </cell>
          <cell r="L685">
            <v>0</v>
          </cell>
          <cell r="N685">
            <v>0</v>
          </cell>
          <cell r="Q685">
            <v>1</v>
          </cell>
        </row>
        <row r="686">
          <cell r="C686">
            <v>5107330</v>
          </cell>
          <cell r="D686" t="str">
            <v>RAMNA SARI BILSON</v>
          </cell>
          <cell r="E686" t="str">
            <v>MG - BG</v>
          </cell>
          <cell r="F686" t="str">
            <v>OFF</v>
          </cell>
          <cell r="G686">
            <v>686</v>
          </cell>
          <cell r="H686">
            <v>1</v>
          </cell>
          <cell r="I686">
            <v>0</v>
          </cell>
          <cell r="J686">
            <v>0</v>
          </cell>
          <cell r="L686">
            <v>0</v>
          </cell>
          <cell r="N686">
            <v>0</v>
          </cell>
          <cell r="Q686">
            <v>1</v>
          </cell>
        </row>
        <row r="687">
          <cell r="C687">
            <v>5107179</v>
          </cell>
          <cell r="D687" t="str">
            <v>DHIKA RIYADI</v>
          </cell>
          <cell r="E687" t="str">
            <v>MG - BG</v>
          </cell>
          <cell r="F687" t="str">
            <v>OFF</v>
          </cell>
          <cell r="G687">
            <v>687</v>
          </cell>
          <cell r="H687">
            <v>1</v>
          </cell>
          <cell r="I687">
            <v>0</v>
          </cell>
          <cell r="J687">
            <v>0</v>
          </cell>
          <cell r="L687">
            <v>0</v>
          </cell>
          <cell r="N687">
            <v>0</v>
          </cell>
          <cell r="Q687">
            <v>1</v>
          </cell>
        </row>
        <row r="688">
          <cell r="C688">
            <v>5130171</v>
          </cell>
          <cell r="D688" t="str">
            <v>IRA NUREZA FARAH</v>
          </cell>
          <cell r="E688" t="str">
            <v>MG - BG</v>
          </cell>
          <cell r="F688" t="str">
            <v>OFF</v>
          </cell>
          <cell r="G688">
            <v>688</v>
          </cell>
          <cell r="H688">
            <v>1</v>
          </cell>
          <cell r="I688">
            <v>0</v>
          </cell>
          <cell r="J688">
            <v>0</v>
          </cell>
          <cell r="L688">
            <v>0</v>
          </cell>
          <cell r="N688">
            <v>0</v>
          </cell>
          <cell r="Q688">
            <v>1</v>
          </cell>
        </row>
        <row r="689">
          <cell r="C689">
            <v>110196</v>
          </cell>
          <cell r="D689" t="str">
            <v>RASID NURDIANTO</v>
          </cell>
          <cell r="E689" t="str">
            <v>CHEK-IN</v>
          </cell>
          <cell r="F689" t="str">
            <v>OFF</v>
          </cell>
          <cell r="G689">
            <v>689</v>
          </cell>
          <cell r="H689">
            <v>1</v>
          </cell>
          <cell r="I689">
            <v>0</v>
          </cell>
          <cell r="J689">
            <v>0</v>
          </cell>
          <cell r="L689">
            <v>0</v>
          </cell>
          <cell r="N689">
            <v>0</v>
          </cell>
          <cell r="Q689">
            <v>1</v>
          </cell>
        </row>
        <row r="690">
          <cell r="C690">
            <v>107106</v>
          </cell>
          <cell r="D690" t="str">
            <v>ABDUL HUSEN</v>
          </cell>
          <cell r="E690" t="str">
            <v>GENDEC MAKER A/E</v>
          </cell>
          <cell r="F690" t="str">
            <v>OFF</v>
          </cell>
          <cell r="G690">
            <v>690</v>
          </cell>
          <cell r="H690">
            <v>1</v>
          </cell>
          <cell r="I690" t="str">
            <v>HARYATI</v>
          </cell>
          <cell r="J690" t="str">
            <v>REVAN SATYA ZIANSYAH</v>
          </cell>
          <cell r="L690">
            <v>0</v>
          </cell>
          <cell r="N690">
            <v>0</v>
          </cell>
          <cell r="Q690">
            <v>3</v>
          </cell>
        </row>
        <row r="691">
          <cell r="C691">
            <v>110305</v>
          </cell>
          <cell r="D691" t="str">
            <v>MAYA HANDAYANI</v>
          </cell>
          <cell r="E691" t="str">
            <v>PASASI</v>
          </cell>
          <cell r="F691" t="str">
            <v>OFF</v>
          </cell>
          <cell r="G691">
            <v>691</v>
          </cell>
          <cell r="H691">
            <v>1</v>
          </cell>
          <cell r="I691">
            <v>0</v>
          </cell>
          <cell r="J691">
            <v>0</v>
          </cell>
          <cell r="L691">
            <v>0</v>
          </cell>
          <cell r="N691">
            <v>0</v>
          </cell>
          <cell r="Q691">
            <v>1</v>
          </cell>
        </row>
        <row r="692">
          <cell r="C692">
            <v>5120068</v>
          </cell>
          <cell r="D692" t="str">
            <v>EMI MUTHAYYIDAH</v>
          </cell>
          <cell r="E692" t="str">
            <v xml:space="preserve">PASASI </v>
          </cell>
          <cell r="F692" t="str">
            <v>OFF</v>
          </cell>
          <cell r="G692">
            <v>692</v>
          </cell>
          <cell r="H692">
            <v>1</v>
          </cell>
          <cell r="I692">
            <v>0</v>
          </cell>
          <cell r="J692">
            <v>0</v>
          </cell>
          <cell r="L692">
            <v>0</v>
          </cell>
          <cell r="N692">
            <v>0</v>
          </cell>
          <cell r="Q692">
            <v>1</v>
          </cell>
        </row>
        <row r="693">
          <cell r="C693">
            <v>5120151</v>
          </cell>
          <cell r="D693" t="str">
            <v>EKO SUSANTO</v>
          </cell>
          <cell r="E693" t="str">
            <v>PASASI BOARDING GATE</v>
          </cell>
          <cell r="F693" t="str">
            <v>OFF</v>
          </cell>
          <cell r="G693">
            <v>693</v>
          </cell>
          <cell r="H693">
            <v>1</v>
          </cell>
          <cell r="I693">
            <v>0</v>
          </cell>
          <cell r="J693">
            <v>0</v>
          </cell>
          <cell r="L693">
            <v>0</v>
          </cell>
          <cell r="N693">
            <v>0</v>
          </cell>
          <cell r="Q693">
            <v>1</v>
          </cell>
        </row>
        <row r="694">
          <cell r="C694">
            <v>5130226</v>
          </cell>
          <cell r="D694" t="str">
            <v>HASDIAN HADI</v>
          </cell>
          <cell r="E694" t="str">
            <v>MG</v>
          </cell>
          <cell r="F694" t="str">
            <v>OFF</v>
          </cell>
          <cell r="G694">
            <v>694</v>
          </cell>
          <cell r="H694">
            <v>1</v>
          </cell>
          <cell r="I694">
            <v>0</v>
          </cell>
          <cell r="J694">
            <v>0</v>
          </cell>
          <cell r="L694">
            <v>0</v>
          </cell>
          <cell r="N694">
            <v>0</v>
          </cell>
          <cell r="Q694">
            <v>1</v>
          </cell>
        </row>
        <row r="695">
          <cell r="C695">
            <v>5130231</v>
          </cell>
          <cell r="D695" t="str">
            <v>MUHAMMAD RIDWAN</v>
          </cell>
          <cell r="E695" t="str">
            <v>MG</v>
          </cell>
          <cell r="F695" t="str">
            <v>OFF</v>
          </cell>
          <cell r="G695">
            <v>695</v>
          </cell>
          <cell r="H695">
            <v>1</v>
          </cell>
          <cell r="I695">
            <v>0</v>
          </cell>
          <cell r="J695">
            <v>0</v>
          </cell>
          <cell r="L695">
            <v>0</v>
          </cell>
          <cell r="N695">
            <v>0</v>
          </cell>
          <cell r="Q695">
            <v>1</v>
          </cell>
        </row>
        <row r="696">
          <cell r="C696">
            <v>5130219</v>
          </cell>
          <cell r="D696" t="str">
            <v>DIDIT KURNIAWAN</v>
          </cell>
          <cell r="E696" t="str">
            <v>MG</v>
          </cell>
          <cell r="F696" t="str">
            <v>OFF</v>
          </cell>
          <cell r="G696">
            <v>696</v>
          </cell>
          <cell r="H696">
            <v>1</v>
          </cell>
          <cell r="I696">
            <v>0</v>
          </cell>
          <cell r="J696">
            <v>0</v>
          </cell>
          <cell r="L696">
            <v>0</v>
          </cell>
          <cell r="N696">
            <v>0</v>
          </cell>
          <cell r="Q696">
            <v>1</v>
          </cell>
        </row>
        <row r="697">
          <cell r="C697">
            <v>108120</v>
          </cell>
          <cell r="D697" t="str">
            <v>HAFIZ KURNIAWAN</v>
          </cell>
          <cell r="E697" t="str">
            <v>MG</v>
          </cell>
          <cell r="F697" t="str">
            <v>OFF</v>
          </cell>
          <cell r="G697">
            <v>697</v>
          </cell>
          <cell r="H697">
            <v>1</v>
          </cell>
          <cell r="I697" t="str">
            <v>HELLEN ANGGRIANIS</v>
          </cell>
          <cell r="J697" t="str">
            <v>NAJWA SYARAH</v>
          </cell>
          <cell r="L697" t="str">
            <v>NAJLA SYARAH</v>
          </cell>
          <cell r="N697">
            <v>0</v>
          </cell>
          <cell r="Q697">
            <v>4</v>
          </cell>
        </row>
        <row r="698">
          <cell r="D698" t="str">
            <v>MUHAMAD RENDY</v>
          </cell>
          <cell r="E698" t="str">
            <v>MG</v>
          </cell>
          <cell r="F698" t="str">
            <v>OFF</v>
          </cell>
          <cell r="G698">
            <v>698</v>
          </cell>
          <cell r="H698">
            <v>1</v>
          </cell>
          <cell r="I698">
            <v>0</v>
          </cell>
          <cell r="J698">
            <v>0</v>
          </cell>
          <cell r="L698">
            <v>0</v>
          </cell>
          <cell r="N698">
            <v>0</v>
          </cell>
          <cell r="Q698">
            <v>1</v>
          </cell>
        </row>
        <row r="699">
          <cell r="C699">
            <v>5120491</v>
          </cell>
          <cell r="D699" t="str">
            <v>IKA SOLIKA</v>
          </cell>
          <cell r="E699" t="str">
            <v>MG</v>
          </cell>
          <cell r="F699" t="str">
            <v>OFF</v>
          </cell>
          <cell r="G699">
            <v>699</v>
          </cell>
          <cell r="H699">
            <v>1</v>
          </cell>
          <cell r="I699">
            <v>0</v>
          </cell>
          <cell r="J699">
            <v>0</v>
          </cell>
          <cell r="L699">
            <v>0</v>
          </cell>
          <cell r="N699">
            <v>0</v>
          </cell>
          <cell r="Q699">
            <v>1</v>
          </cell>
        </row>
        <row r="700">
          <cell r="C700">
            <v>5130221</v>
          </cell>
          <cell r="D700" t="str">
            <v>EVA NABELLA</v>
          </cell>
          <cell r="E700" t="str">
            <v>MG</v>
          </cell>
          <cell r="F700" t="str">
            <v>OFF</v>
          </cell>
          <cell r="G700">
            <v>700</v>
          </cell>
          <cell r="H700">
            <v>1</v>
          </cell>
          <cell r="I700">
            <v>0</v>
          </cell>
          <cell r="J700">
            <v>0</v>
          </cell>
          <cell r="L700">
            <v>0</v>
          </cell>
          <cell r="N700">
            <v>0</v>
          </cell>
          <cell r="Q700">
            <v>1</v>
          </cell>
        </row>
        <row r="701">
          <cell r="C701">
            <v>5120484</v>
          </cell>
          <cell r="D701" t="str">
            <v>KRISIIANI SHEFWITANYAH</v>
          </cell>
          <cell r="E701" t="str">
            <v>MG</v>
          </cell>
          <cell r="F701" t="str">
            <v>OFF</v>
          </cell>
          <cell r="G701">
            <v>701</v>
          </cell>
          <cell r="H701">
            <v>1</v>
          </cell>
          <cell r="I701">
            <v>0</v>
          </cell>
          <cell r="J701">
            <v>0</v>
          </cell>
          <cell r="L701">
            <v>0</v>
          </cell>
          <cell r="N701">
            <v>0</v>
          </cell>
          <cell r="Q701">
            <v>1</v>
          </cell>
        </row>
        <row r="702">
          <cell r="C702">
            <v>5126445</v>
          </cell>
          <cell r="D702" t="str">
            <v>AMRINA ROSYADA</v>
          </cell>
          <cell r="E702" t="str">
            <v>MG</v>
          </cell>
          <cell r="F702" t="str">
            <v>OFF</v>
          </cell>
          <cell r="G702">
            <v>702</v>
          </cell>
          <cell r="H702">
            <v>1</v>
          </cell>
          <cell r="I702">
            <v>0</v>
          </cell>
          <cell r="J702">
            <v>0</v>
          </cell>
          <cell r="L702">
            <v>0</v>
          </cell>
          <cell r="N702">
            <v>0</v>
          </cell>
          <cell r="Q702">
            <v>1</v>
          </cell>
        </row>
        <row r="703">
          <cell r="C703">
            <v>107313</v>
          </cell>
          <cell r="D703" t="str">
            <v>RIEK CHANDRA</v>
          </cell>
          <cell r="E703" t="str">
            <v>PASASI BG F/A</v>
          </cell>
          <cell r="F703" t="str">
            <v>OFF</v>
          </cell>
          <cell r="G703">
            <v>703</v>
          </cell>
          <cell r="H703">
            <v>1</v>
          </cell>
          <cell r="I703" t="str">
            <v>PUSPITA SARI</v>
          </cell>
          <cell r="J703" t="str">
            <v>KEAN MIKHEAL</v>
          </cell>
          <cell r="L703">
            <v>0</v>
          </cell>
          <cell r="N703">
            <v>0</v>
          </cell>
          <cell r="Q703">
            <v>3</v>
          </cell>
        </row>
        <row r="704">
          <cell r="C704">
            <v>120058</v>
          </cell>
          <cell r="D704" t="str">
            <v>AHMAD MAULANA RAMADHAN</v>
          </cell>
          <cell r="E704" t="str">
            <v>MG</v>
          </cell>
          <cell r="F704" t="str">
            <v>OFF</v>
          </cell>
          <cell r="G704">
            <v>704</v>
          </cell>
          <cell r="H704">
            <v>1</v>
          </cell>
          <cell r="I704">
            <v>0</v>
          </cell>
          <cell r="J704">
            <v>0</v>
          </cell>
          <cell r="L704">
            <v>0</v>
          </cell>
          <cell r="N704">
            <v>0</v>
          </cell>
          <cell r="Q704">
            <v>1</v>
          </cell>
        </row>
        <row r="705">
          <cell r="C705">
            <v>5130229</v>
          </cell>
          <cell r="D705" t="str">
            <v>MAYA INDRI PINANTARI</v>
          </cell>
          <cell r="E705" t="str">
            <v>PASASI B/G</v>
          </cell>
          <cell r="F705" t="str">
            <v>OFF</v>
          </cell>
          <cell r="G705">
            <v>705</v>
          </cell>
          <cell r="H705">
            <v>1</v>
          </cell>
          <cell r="I705">
            <v>0</v>
          </cell>
          <cell r="J705">
            <v>0</v>
          </cell>
          <cell r="L705">
            <v>0</v>
          </cell>
          <cell r="N705">
            <v>0</v>
          </cell>
          <cell r="Q705">
            <v>1</v>
          </cell>
        </row>
        <row r="706">
          <cell r="C706">
            <v>108075</v>
          </cell>
          <cell r="D706" t="str">
            <v>KARTIKA SARI</v>
          </cell>
          <cell r="E706" t="str">
            <v>PASASI B/G</v>
          </cell>
          <cell r="F706" t="str">
            <v>OFF</v>
          </cell>
          <cell r="G706">
            <v>706</v>
          </cell>
          <cell r="H706">
            <v>1</v>
          </cell>
          <cell r="I706">
            <v>0</v>
          </cell>
          <cell r="J706">
            <v>0</v>
          </cell>
          <cell r="L706">
            <v>0</v>
          </cell>
          <cell r="N706">
            <v>0</v>
          </cell>
          <cell r="Q706">
            <v>1</v>
          </cell>
        </row>
        <row r="707">
          <cell r="C707">
            <v>107302</v>
          </cell>
          <cell r="D707" t="str">
            <v>PURWANTI WIDI ASTUTI</v>
          </cell>
          <cell r="E707" t="str">
            <v>PASASI B/G</v>
          </cell>
          <cell r="F707" t="str">
            <v>OFF</v>
          </cell>
          <cell r="G707">
            <v>707</v>
          </cell>
          <cell r="H707">
            <v>1</v>
          </cell>
          <cell r="I707" t="str">
            <v>AGUS ARYANTO</v>
          </cell>
          <cell r="J707" t="str">
            <v>ARYA FADZLI ZACKY</v>
          </cell>
          <cell r="L707">
            <v>0</v>
          </cell>
          <cell r="N707">
            <v>0</v>
          </cell>
          <cell r="Q707">
            <v>3</v>
          </cell>
        </row>
        <row r="708">
          <cell r="C708">
            <v>108061</v>
          </cell>
          <cell r="D708" t="str">
            <v>ABDUL ROSYID</v>
          </cell>
          <cell r="E708" t="str">
            <v>MG</v>
          </cell>
          <cell r="F708" t="str">
            <v>OFF</v>
          </cell>
          <cell r="G708">
            <v>708</v>
          </cell>
          <cell r="H708">
            <v>1</v>
          </cell>
          <cell r="I708" t="str">
            <v>ELZA PUTRI PERDANI</v>
          </cell>
          <cell r="J708" t="str">
            <v>M.RAFFA ARROSYID</v>
          </cell>
          <cell r="L708">
            <v>0</v>
          </cell>
          <cell r="N708">
            <v>0</v>
          </cell>
          <cell r="Q708">
            <v>3</v>
          </cell>
        </row>
        <row r="709">
          <cell r="C709">
            <v>130017</v>
          </cell>
          <cell r="D709" t="str">
            <v>FRANZ ABED NEKO</v>
          </cell>
          <cell r="E709" t="str">
            <v>MG</v>
          </cell>
          <cell r="F709" t="str">
            <v>OFF</v>
          </cell>
          <cell r="G709">
            <v>709</v>
          </cell>
          <cell r="H709">
            <v>1</v>
          </cell>
          <cell r="I709">
            <v>0</v>
          </cell>
          <cell r="J709">
            <v>0</v>
          </cell>
          <cell r="L709">
            <v>0</v>
          </cell>
          <cell r="N709">
            <v>0</v>
          </cell>
          <cell r="Q709">
            <v>1</v>
          </cell>
        </row>
        <row r="710">
          <cell r="C710">
            <v>107760</v>
          </cell>
          <cell r="D710" t="str">
            <v>NUGRAHA ROBBY RAMADHAN</v>
          </cell>
          <cell r="E710" t="str">
            <v>MG</v>
          </cell>
          <cell r="F710" t="str">
            <v>OFF</v>
          </cell>
          <cell r="G710">
            <v>710</v>
          </cell>
          <cell r="H710">
            <v>1</v>
          </cell>
          <cell r="I710">
            <v>0</v>
          </cell>
          <cell r="J710">
            <v>0</v>
          </cell>
          <cell r="L710">
            <v>0</v>
          </cell>
          <cell r="N710">
            <v>0</v>
          </cell>
          <cell r="Q710">
            <v>1</v>
          </cell>
        </row>
        <row r="711">
          <cell r="C711">
            <v>5120363</v>
          </cell>
          <cell r="D711" t="str">
            <v>M.AFANDY</v>
          </cell>
          <cell r="E711" t="str">
            <v>MG</v>
          </cell>
          <cell r="F711" t="str">
            <v>OFF</v>
          </cell>
          <cell r="G711">
            <v>711</v>
          </cell>
          <cell r="H711">
            <v>1</v>
          </cell>
          <cell r="I711">
            <v>0</v>
          </cell>
          <cell r="J711">
            <v>0</v>
          </cell>
          <cell r="L711">
            <v>0</v>
          </cell>
          <cell r="N711">
            <v>0</v>
          </cell>
          <cell r="Q711">
            <v>1</v>
          </cell>
        </row>
        <row r="712">
          <cell r="C712">
            <v>5107732</v>
          </cell>
          <cell r="D712" t="str">
            <v>GALUH FITRIANA</v>
          </cell>
          <cell r="E712" t="str">
            <v>MG</v>
          </cell>
          <cell r="F712" t="str">
            <v>OFF</v>
          </cell>
          <cell r="G712">
            <v>712</v>
          </cell>
          <cell r="H712">
            <v>1</v>
          </cell>
          <cell r="I712">
            <v>0</v>
          </cell>
          <cell r="J712">
            <v>0</v>
          </cell>
          <cell r="L712">
            <v>0</v>
          </cell>
          <cell r="N712">
            <v>0</v>
          </cell>
          <cell r="Q712">
            <v>1</v>
          </cell>
        </row>
        <row r="713">
          <cell r="C713">
            <v>110160</v>
          </cell>
          <cell r="D713" t="str">
            <v>KRISTOVER</v>
          </cell>
          <cell r="E713" t="str">
            <v>MG</v>
          </cell>
          <cell r="F713" t="str">
            <v>OFF</v>
          </cell>
          <cell r="G713">
            <v>713</v>
          </cell>
          <cell r="H713">
            <v>1</v>
          </cell>
          <cell r="I713">
            <v>0</v>
          </cell>
          <cell r="J713">
            <v>0</v>
          </cell>
          <cell r="L713">
            <v>0</v>
          </cell>
          <cell r="N713">
            <v>0</v>
          </cell>
          <cell r="Q713">
            <v>1</v>
          </cell>
        </row>
        <row r="714">
          <cell r="C714">
            <v>120323</v>
          </cell>
          <cell r="D714" t="str">
            <v>DANI SETIAWAN</v>
          </cell>
          <cell r="E714" t="str">
            <v>MG</v>
          </cell>
          <cell r="F714" t="str">
            <v>OFF</v>
          </cell>
          <cell r="G714">
            <v>714</v>
          </cell>
          <cell r="H714">
            <v>1</v>
          </cell>
          <cell r="I714">
            <v>0</v>
          </cell>
          <cell r="J714">
            <v>0</v>
          </cell>
          <cell r="L714">
            <v>0</v>
          </cell>
          <cell r="N714">
            <v>0</v>
          </cell>
          <cell r="Q714">
            <v>1</v>
          </cell>
        </row>
        <row r="715">
          <cell r="C715">
            <v>107441</v>
          </cell>
          <cell r="D715" t="str">
            <v>NURMANSYAH</v>
          </cell>
          <cell r="E715" t="str">
            <v>HELP DESK / F</v>
          </cell>
          <cell r="F715" t="str">
            <v>OFF</v>
          </cell>
          <cell r="G715">
            <v>715</v>
          </cell>
          <cell r="H715">
            <v>1</v>
          </cell>
          <cell r="I715">
            <v>0</v>
          </cell>
          <cell r="J715">
            <v>0</v>
          </cell>
          <cell r="L715">
            <v>0</v>
          </cell>
          <cell r="N715">
            <v>0</v>
          </cell>
          <cell r="Q715">
            <v>1</v>
          </cell>
        </row>
        <row r="716">
          <cell r="C716">
            <v>108238</v>
          </cell>
          <cell r="D716" t="str">
            <v>MUHAMMAD DENDY ROHANDY</v>
          </cell>
          <cell r="E716" t="str">
            <v>HELP DESK / F</v>
          </cell>
          <cell r="F716" t="str">
            <v>OFF</v>
          </cell>
          <cell r="G716">
            <v>716</v>
          </cell>
          <cell r="H716">
            <v>1</v>
          </cell>
          <cell r="I716">
            <v>0</v>
          </cell>
          <cell r="J716">
            <v>0</v>
          </cell>
          <cell r="L716">
            <v>0</v>
          </cell>
          <cell r="N716">
            <v>0</v>
          </cell>
          <cell r="Q716">
            <v>1</v>
          </cell>
        </row>
        <row r="717">
          <cell r="C717">
            <v>5130259</v>
          </cell>
          <cell r="D717" t="str">
            <v>FAJRUL FALAH</v>
          </cell>
          <cell r="E717" t="str">
            <v>MG</v>
          </cell>
          <cell r="F717" t="str">
            <v>OFF</v>
          </cell>
          <cell r="G717">
            <v>717</v>
          </cell>
          <cell r="H717">
            <v>1</v>
          </cell>
          <cell r="I717">
            <v>0</v>
          </cell>
          <cell r="J717">
            <v>0</v>
          </cell>
          <cell r="L717">
            <v>0</v>
          </cell>
          <cell r="N717">
            <v>0</v>
          </cell>
          <cell r="Q717">
            <v>1</v>
          </cell>
        </row>
        <row r="718">
          <cell r="C718">
            <v>187417</v>
          </cell>
          <cell r="D718" t="str">
            <v>SLAMET PURNOMO</v>
          </cell>
          <cell r="E718" t="str">
            <v>MG</v>
          </cell>
          <cell r="F718" t="str">
            <v>OFF</v>
          </cell>
          <cell r="G718">
            <v>718</v>
          </cell>
          <cell r="H718">
            <v>1</v>
          </cell>
          <cell r="I718" t="str">
            <v>HIDAYANTI</v>
          </cell>
          <cell r="J718" t="str">
            <v>NABILA</v>
          </cell>
          <cell r="L718" t="str">
            <v>NADIRA</v>
          </cell>
          <cell r="N718">
            <v>0</v>
          </cell>
          <cell r="Q718">
            <v>4</v>
          </cell>
        </row>
        <row r="719">
          <cell r="C719">
            <v>108020</v>
          </cell>
          <cell r="D719" t="str">
            <v xml:space="preserve">RAHMAT </v>
          </cell>
          <cell r="E719" t="str">
            <v>CHEK-IN</v>
          </cell>
          <cell r="F719" t="str">
            <v>OFF</v>
          </cell>
          <cell r="G719">
            <v>719</v>
          </cell>
          <cell r="H719">
            <v>1</v>
          </cell>
          <cell r="I719" t="str">
            <v>GALUH.F</v>
          </cell>
          <cell r="J719" t="str">
            <v>DEVI</v>
          </cell>
          <cell r="L719">
            <v>0</v>
          </cell>
          <cell r="N719">
            <v>0</v>
          </cell>
          <cell r="Q719">
            <v>3</v>
          </cell>
        </row>
        <row r="720">
          <cell r="C720">
            <v>5107280</v>
          </cell>
          <cell r="D720" t="str">
            <v>M.ALI</v>
          </cell>
          <cell r="E720" t="str">
            <v>MG</v>
          </cell>
          <cell r="F720" t="str">
            <v>OFF</v>
          </cell>
          <cell r="G720">
            <v>720</v>
          </cell>
          <cell r="H720">
            <v>1</v>
          </cell>
          <cell r="I720" t="str">
            <v>WIDIANI</v>
          </cell>
          <cell r="J720" t="str">
            <v>FDZA</v>
          </cell>
          <cell r="L720" t="str">
            <v>RAKINDA</v>
          </cell>
          <cell r="N720">
            <v>0</v>
          </cell>
          <cell r="Q720">
            <v>4</v>
          </cell>
        </row>
        <row r="721">
          <cell r="C721">
            <v>5102810</v>
          </cell>
          <cell r="D721" t="str">
            <v>SARIPUDIN</v>
          </cell>
          <cell r="E721" t="str">
            <v>MG</v>
          </cell>
          <cell r="F721" t="str">
            <v>OFF</v>
          </cell>
          <cell r="G721">
            <v>721</v>
          </cell>
          <cell r="H721">
            <v>1</v>
          </cell>
          <cell r="I721" t="str">
            <v>ISNAINI NUDA</v>
          </cell>
          <cell r="J721">
            <v>0</v>
          </cell>
          <cell r="L721">
            <v>0</v>
          </cell>
          <cell r="N721">
            <v>0</v>
          </cell>
          <cell r="Q721">
            <v>2</v>
          </cell>
        </row>
        <row r="722">
          <cell r="C722">
            <v>5107128</v>
          </cell>
          <cell r="D722" t="str">
            <v>AL MUSAJIDIN</v>
          </cell>
          <cell r="E722" t="str">
            <v>MG</v>
          </cell>
          <cell r="F722" t="str">
            <v>OFF</v>
          </cell>
          <cell r="G722">
            <v>722</v>
          </cell>
          <cell r="H722">
            <v>1</v>
          </cell>
          <cell r="I722" t="str">
            <v>SITI JULAEHA</v>
          </cell>
          <cell r="J722">
            <v>0</v>
          </cell>
          <cell r="L722">
            <v>0</v>
          </cell>
          <cell r="N722">
            <v>0</v>
          </cell>
          <cell r="Q722">
            <v>2</v>
          </cell>
        </row>
        <row r="723">
          <cell r="C723">
            <v>5120336</v>
          </cell>
          <cell r="D723" t="str">
            <v>GESPANDIA</v>
          </cell>
          <cell r="E723" t="str">
            <v>BOARDING GATE</v>
          </cell>
          <cell r="F723" t="str">
            <v>OFF</v>
          </cell>
          <cell r="G723">
            <v>723</v>
          </cell>
          <cell r="H723">
            <v>1</v>
          </cell>
          <cell r="I723">
            <v>0</v>
          </cell>
          <cell r="J723">
            <v>0</v>
          </cell>
          <cell r="L723">
            <v>0</v>
          </cell>
          <cell r="N723">
            <v>0</v>
          </cell>
          <cell r="Q723">
            <v>1</v>
          </cell>
        </row>
        <row r="724">
          <cell r="C724">
            <v>110264</v>
          </cell>
          <cell r="D724" t="str">
            <v>YUNITA ANGGUN</v>
          </cell>
          <cell r="E724" t="str">
            <v>MG</v>
          </cell>
          <cell r="F724" t="str">
            <v>OFF</v>
          </cell>
          <cell r="G724">
            <v>724</v>
          </cell>
          <cell r="H724">
            <v>1</v>
          </cell>
          <cell r="I724">
            <v>0</v>
          </cell>
          <cell r="J724">
            <v>0</v>
          </cell>
          <cell r="L724">
            <v>0</v>
          </cell>
          <cell r="N724">
            <v>0</v>
          </cell>
          <cell r="Q724">
            <v>1</v>
          </cell>
        </row>
        <row r="725">
          <cell r="C725">
            <v>5107511</v>
          </cell>
          <cell r="D725" t="str">
            <v xml:space="preserve">ANIK ROHMANWATI </v>
          </cell>
          <cell r="E725" t="str">
            <v>BOARDING GATE</v>
          </cell>
          <cell r="F725" t="str">
            <v>OFF</v>
          </cell>
          <cell r="G725">
            <v>725</v>
          </cell>
          <cell r="H725">
            <v>1</v>
          </cell>
          <cell r="I725" t="str">
            <v>AJI SEPTIADI</v>
          </cell>
          <cell r="J725" t="str">
            <v>ADZKIA ARINDA STIADJI</v>
          </cell>
          <cell r="L725">
            <v>0</v>
          </cell>
          <cell r="N725">
            <v>0</v>
          </cell>
          <cell r="Q725">
            <v>3</v>
          </cell>
        </row>
        <row r="726">
          <cell r="C726">
            <v>5110258</v>
          </cell>
          <cell r="D726" t="str">
            <v>SAM UNGGUL P</v>
          </cell>
          <cell r="E726" t="str">
            <v>BOARDING GATE</v>
          </cell>
          <cell r="F726" t="str">
            <v>OFF</v>
          </cell>
          <cell r="G726">
            <v>726</v>
          </cell>
          <cell r="H726">
            <v>1</v>
          </cell>
          <cell r="I726">
            <v>0</v>
          </cell>
          <cell r="J726">
            <v>0</v>
          </cell>
          <cell r="L726">
            <v>0</v>
          </cell>
          <cell r="N726">
            <v>0</v>
          </cell>
          <cell r="Q726">
            <v>1</v>
          </cell>
        </row>
        <row r="727">
          <cell r="C727" t="str">
            <v>5107110</v>
          </cell>
          <cell r="D727" t="str">
            <v>ACEP MAKMUR</v>
          </cell>
          <cell r="E727" t="str">
            <v>MPI- F</v>
          </cell>
          <cell r="F727" t="str">
            <v>OFF</v>
          </cell>
          <cell r="G727">
            <v>727</v>
          </cell>
          <cell r="H727">
            <v>1</v>
          </cell>
          <cell r="I727" t="str">
            <v>DEWI YANA</v>
          </cell>
          <cell r="J727" t="str">
            <v>KHALILLAH FIRZAQILLAH</v>
          </cell>
          <cell r="L727" t="str">
            <v>MOCH.ALFATIH FADLULLAH</v>
          </cell>
          <cell r="N727">
            <v>0</v>
          </cell>
          <cell r="Q727">
            <v>4</v>
          </cell>
        </row>
        <row r="728">
          <cell r="C728">
            <v>2991416</v>
          </cell>
          <cell r="D728" t="str">
            <v>EKO PURWOTO</v>
          </cell>
          <cell r="E728" t="str">
            <v>LL GA</v>
          </cell>
          <cell r="F728" t="str">
            <v>OFF</v>
          </cell>
          <cell r="G728">
            <v>728</v>
          </cell>
          <cell r="H728">
            <v>1</v>
          </cell>
          <cell r="I728" t="str">
            <v>DEVI NARWATI</v>
          </cell>
          <cell r="J728" t="str">
            <v>BAYU</v>
          </cell>
          <cell r="L728" t="str">
            <v>PANJI</v>
          </cell>
          <cell r="N728">
            <v>0</v>
          </cell>
          <cell r="Q728">
            <v>4</v>
          </cell>
        </row>
        <row r="729">
          <cell r="C729">
            <v>2991528</v>
          </cell>
          <cell r="D729" t="str">
            <v>ENDANG . R</v>
          </cell>
          <cell r="E729" t="str">
            <v>MPI- F</v>
          </cell>
          <cell r="F729" t="str">
            <v>OFF</v>
          </cell>
          <cell r="G729">
            <v>729</v>
          </cell>
          <cell r="H729">
            <v>1</v>
          </cell>
          <cell r="I729" t="str">
            <v>SUJINAH</v>
          </cell>
          <cell r="J729" t="str">
            <v>BEA</v>
          </cell>
          <cell r="L729" t="str">
            <v>SONY</v>
          </cell>
          <cell r="N729">
            <v>0</v>
          </cell>
          <cell r="Q729">
            <v>4</v>
          </cell>
        </row>
        <row r="730">
          <cell r="C730">
            <v>110289</v>
          </cell>
          <cell r="D730" t="str">
            <v>RENI AMAYA TARIGAN</v>
          </cell>
          <cell r="E730" t="str">
            <v>MG</v>
          </cell>
          <cell r="F730" t="str">
            <v>OFF</v>
          </cell>
          <cell r="G730">
            <v>730</v>
          </cell>
          <cell r="H730">
            <v>1</v>
          </cell>
          <cell r="I730">
            <v>0</v>
          </cell>
          <cell r="J730">
            <v>0</v>
          </cell>
          <cell r="L730">
            <v>0</v>
          </cell>
          <cell r="N730">
            <v>0</v>
          </cell>
          <cell r="Q730">
            <v>1</v>
          </cell>
        </row>
        <row r="731">
          <cell r="C731">
            <v>120348</v>
          </cell>
          <cell r="D731" t="str">
            <v>ALFONSUS SATRIO P</v>
          </cell>
          <cell r="E731" t="str">
            <v>BOARDING GATE</v>
          </cell>
          <cell r="F731" t="str">
            <v>OFF</v>
          </cell>
          <cell r="G731">
            <v>731</v>
          </cell>
          <cell r="H731">
            <v>1</v>
          </cell>
          <cell r="I731">
            <v>0</v>
          </cell>
          <cell r="J731">
            <v>0</v>
          </cell>
          <cell r="L731">
            <v>0</v>
          </cell>
          <cell r="N731">
            <v>0</v>
          </cell>
          <cell r="Q731">
            <v>1</v>
          </cell>
        </row>
        <row r="732">
          <cell r="C732">
            <v>110268</v>
          </cell>
          <cell r="D732" t="str">
            <v>ANDHIKA SATRI D</v>
          </cell>
          <cell r="E732" t="str">
            <v>BOARDING GATE</v>
          </cell>
          <cell r="F732" t="str">
            <v>OFF</v>
          </cell>
          <cell r="G732">
            <v>732</v>
          </cell>
          <cell r="H732">
            <v>1</v>
          </cell>
          <cell r="I732" t="str">
            <v>VIRGA SEFRINA</v>
          </cell>
          <cell r="J732" t="str">
            <v>ABRAR BECS VANDHIGATAMA</v>
          </cell>
          <cell r="L732">
            <v>0</v>
          </cell>
          <cell r="N732">
            <v>0</v>
          </cell>
          <cell r="Q732">
            <v>3</v>
          </cell>
        </row>
        <row r="733">
          <cell r="C733">
            <v>108024</v>
          </cell>
          <cell r="D733" t="str">
            <v>FERI PERMANA</v>
          </cell>
          <cell r="E733" t="str">
            <v>MG</v>
          </cell>
          <cell r="F733" t="str">
            <v>OFF</v>
          </cell>
          <cell r="G733">
            <v>733</v>
          </cell>
          <cell r="H733">
            <v>1</v>
          </cell>
          <cell r="I733">
            <v>0</v>
          </cell>
          <cell r="J733">
            <v>0</v>
          </cell>
          <cell r="L733">
            <v>0</v>
          </cell>
          <cell r="N733">
            <v>0</v>
          </cell>
          <cell r="Q733">
            <v>1</v>
          </cell>
        </row>
        <row r="734">
          <cell r="C734">
            <v>5120382</v>
          </cell>
          <cell r="D734" t="str">
            <v>ALDIONO</v>
          </cell>
          <cell r="E734" t="str">
            <v>BOARDING GATE</v>
          </cell>
          <cell r="F734" t="str">
            <v>OFF</v>
          </cell>
          <cell r="G734">
            <v>734</v>
          </cell>
          <cell r="H734">
            <v>1</v>
          </cell>
          <cell r="I734">
            <v>0</v>
          </cell>
          <cell r="J734">
            <v>0</v>
          </cell>
          <cell r="L734">
            <v>0</v>
          </cell>
          <cell r="N734">
            <v>0</v>
          </cell>
          <cell r="Q734">
            <v>1</v>
          </cell>
        </row>
        <row r="735">
          <cell r="C735">
            <v>5130319</v>
          </cell>
          <cell r="D735" t="str">
            <v>RENDY SUPRIADI</v>
          </cell>
          <cell r="E735" t="str">
            <v>BOARDING GATE</v>
          </cell>
          <cell r="F735" t="str">
            <v>OFF</v>
          </cell>
          <cell r="G735">
            <v>735</v>
          </cell>
          <cell r="H735">
            <v>1</v>
          </cell>
          <cell r="I735">
            <v>0</v>
          </cell>
          <cell r="J735">
            <v>0</v>
          </cell>
          <cell r="L735">
            <v>0</v>
          </cell>
          <cell r="N735">
            <v>0</v>
          </cell>
          <cell r="Q735">
            <v>1</v>
          </cell>
        </row>
        <row r="736">
          <cell r="C736">
            <v>5130376</v>
          </cell>
          <cell r="D736" t="str">
            <v>DWI PRIMA O.S</v>
          </cell>
          <cell r="E736" t="str">
            <v>BOARDING GATE</v>
          </cell>
          <cell r="F736" t="str">
            <v>OFF</v>
          </cell>
          <cell r="G736">
            <v>736</v>
          </cell>
          <cell r="H736">
            <v>1</v>
          </cell>
          <cell r="Q736">
            <v>1</v>
          </cell>
        </row>
        <row r="737">
          <cell r="C737">
            <v>5130360</v>
          </cell>
          <cell r="D737" t="str">
            <v>RIZKY MUTIA</v>
          </cell>
          <cell r="E737" t="str">
            <v>BOARDING GATE</v>
          </cell>
          <cell r="F737" t="str">
            <v>PAGI</v>
          </cell>
          <cell r="G737">
            <v>737</v>
          </cell>
          <cell r="H737">
            <v>0</v>
          </cell>
          <cell r="I737">
            <v>0</v>
          </cell>
          <cell r="J737">
            <v>0</v>
          </cell>
          <cell r="L737">
            <v>0</v>
          </cell>
          <cell r="N737">
            <v>0</v>
          </cell>
          <cell r="Q737">
            <v>0</v>
          </cell>
        </row>
        <row r="738">
          <cell r="C738">
            <v>5130220</v>
          </cell>
          <cell r="D738" t="str">
            <v>EKI ANITA</v>
          </cell>
          <cell r="E738" t="str">
            <v>BOARDING GATE</v>
          </cell>
          <cell r="F738" t="str">
            <v>PAGI</v>
          </cell>
          <cell r="G738">
            <v>738</v>
          </cell>
          <cell r="H738">
            <v>0</v>
          </cell>
          <cell r="I738">
            <v>0</v>
          </cell>
          <cell r="J738">
            <v>0</v>
          </cell>
          <cell r="L738">
            <v>0</v>
          </cell>
          <cell r="N738">
            <v>0</v>
          </cell>
          <cell r="Q738">
            <v>0</v>
          </cell>
        </row>
        <row r="739">
          <cell r="C739">
            <v>5130225</v>
          </cell>
          <cell r="D739" t="str">
            <v>FITRI ANALIA</v>
          </cell>
          <cell r="E739" t="str">
            <v>BOARDING GATE</v>
          </cell>
          <cell r="F739" t="str">
            <v>PAGI</v>
          </cell>
          <cell r="G739">
            <v>739</v>
          </cell>
          <cell r="H739">
            <v>0</v>
          </cell>
          <cell r="I739">
            <v>0</v>
          </cell>
          <cell r="J739">
            <v>0</v>
          </cell>
          <cell r="L739">
            <v>0</v>
          </cell>
          <cell r="N739">
            <v>0</v>
          </cell>
          <cell r="Q739">
            <v>0</v>
          </cell>
        </row>
        <row r="740">
          <cell r="C740">
            <v>5130233</v>
          </cell>
          <cell r="D740" t="str">
            <v>PUTRI KARTRI DEWI</v>
          </cell>
          <cell r="E740" t="str">
            <v>BOARDING GATE</v>
          </cell>
          <cell r="F740" t="str">
            <v>PAGI</v>
          </cell>
          <cell r="G740">
            <v>740</v>
          </cell>
          <cell r="H740">
            <v>0</v>
          </cell>
          <cell r="I740">
            <v>0</v>
          </cell>
          <cell r="J740">
            <v>0</v>
          </cell>
          <cell r="L740">
            <v>0</v>
          </cell>
          <cell r="N740">
            <v>0</v>
          </cell>
          <cell r="Q740">
            <v>0</v>
          </cell>
        </row>
        <row r="741">
          <cell r="C741">
            <v>510733</v>
          </cell>
          <cell r="D741" t="str">
            <v>SOLEH SUKANDI</v>
          </cell>
          <cell r="E741" t="str">
            <v>MPA</v>
          </cell>
          <cell r="F741" t="str">
            <v>SIANG</v>
          </cell>
          <cell r="G741">
            <v>741</v>
          </cell>
          <cell r="H741">
            <v>0</v>
          </cell>
          <cell r="I741" t="str">
            <v>IIN. SUHERNI</v>
          </cell>
          <cell r="J741" t="str">
            <v>ZACHRIE ALFIT SEPTIAN</v>
          </cell>
          <cell r="L741" t="str">
            <v>ZASKHA MUKHA SHAFA</v>
          </cell>
          <cell r="N741">
            <v>0</v>
          </cell>
          <cell r="Q741">
            <v>3</v>
          </cell>
        </row>
        <row r="742">
          <cell r="C742">
            <v>3122206</v>
          </cell>
          <cell r="D742" t="str">
            <v>M.DODI</v>
          </cell>
          <cell r="E742" t="str">
            <v>PREMIUM CHEK - IN</v>
          </cell>
          <cell r="F742" t="str">
            <v>OFF</v>
          </cell>
          <cell r="G742">
            <v>742</v>
          </cell>
          <cell r="H742">
            <v>1</v>
          </cell>
          <cell r="I742">
            <v>0</v>
          </cell>
          <cell r="J742">
            <v>0</v>
          </cell>
          <cell r="L742">
            <v>0</v>
          </cell>
          <cell r="N742">
            <v>0</v>
          </cell>
          <cell r="Q742">
            <v>1</v>
          </cell>
        </row>
        <row r="743">
          <cell r="C743">
            <v>120053</v>
          </cell>
          <cell r="D743" t="str">
            <v xml:space="preserve">YUNITA  </v>
          </cell>
          <cell r="E743" t="str">
            <v>PREMIUM CHEK - IN</v>
          </cell>
          <cell r="F743" t="str">
            <v>OFF</v>
          </cell>
          <cell r="G743">
            <v>743</v>
          </cell>
          <cell r="H743">
            <v>1</v>
          </cell>
          <cell r="I743">
            <v>0</v>
          </cell>
          <cell r="J743">
            <v>0</v>
          </cell>
          <cell r="L743">
            <v>0</v>
          </cell>
          <cell r="N743">
            <v>0</v>
          </cell>
          <cell r="Q743">
            <v>1</v>
          </cell>
        </row>
        <row r="744">
          <cell r="C744">
            <v>107959</v>
          </cell>
          <cell r="D744" t="str">
            <v>THUMUS HERYUANSA</v>
          </cell>
          <cell r="E744" t="str">
            <v>TD - D</v>
          </cell>
          <cell r="F744" t="str">
            <v>OFF</v>
          </cell>
          <cell r="G744">
            <v>744</v>
          </cell>
          <cell r="H744">
            <v>1</v>
          </cell>
          <cell r="I744">
            <v>0</v>
          </cell>
          <cell r="J744">
            <v>0</v>
          </cell>
          <cell r="L744">
            <v>0</v>
          </cell>
          <cell r="N744">
            <v>0</v>
          </cell>
          <cell r="Q744">
            <v>1</v>
          </cell>
        </row>
        <row r="745">
          <cell r="C745">
            <v>2991410</v>
          </cell>
          <cell r="D745" t="str">
            <v>SUMANTO</v>
          </cell>
          <cell r="E745" t="str">
            <v>BAG HANDLING</v>
          </cell>
          <cell r="F745" t="str">
            <v>MALAM</v>
          </cell>
          <cell r="G745">
            <v>745</v>
          </cell>
          <cell r="H745">
            <v>1</v>
          </cell>
          <cell r="I745" t="str">
            <v>HUZAENI</v>
          </cell>
          <cell r="J745" t="str">
            <v>SULTAR YANI</v>
          </cell>
          <cell r="L745" t="str">
            <v>AMNI TITI RIYANTO</v>
          </cell>
          <cell r="N745" t="str">
            <v xml:space="preserve">DINA APRILIANI </v>
          </cell>
          <cell r="Q745">
            <v>5</v>
          </cell>
        </row>
        <row r="746">
          <cell r="C746">
            <v>3122061</v>
          </cell>
          <cell r="D746" t="str">
            <v>ANDI SUHERMAN</v>
          </cell>
          <cell r="E746" t="str">
            <v>PASSSI</v>
          </cell>
          <cell r="F746" t="str">
            <v>OFF</v>
          </cell>
          <cell r="G746">
            <v>746</v>
          </cell>
          <cell r="H746">
            <v>1</v>
          </cell>
          <cell r="I746" t="str">
            <v xml:space="preserve">NINGSIH </v>
          </cell>
          <cell r="J746" t="str">
            <v>ABRORAYSEL NIBROS R</v>
          </cell>
          <cell r="L746">
            <v>0</v>
          </cell>
          <cell r="N746">
            <v>0</v>
          </cell>
          <cell r="Q746">
            <v>3</v>
          </cell>
        </row>
        <row r="747">
          <cell r="C747">
            <v>120154</v>
          </cell>
          <cell r="D747" t="str">
            <v>FAIDILLAH SANI</v>
          </cell>
          <cell r="E747" t="str">
            <v>TD -D</v>
          </cell>
          <cell r="F747" t="str">
            <v>SIANG</v>
          </cell>
          <cell r="G747">
            <v>747</v>
          </cell>
          <cell r="H747">
            <v>0</v>
          </cell>
          <cell r="I747">
            <v>0</v>
          </cell>
          <cell r="J747">
            <v>0</v>
          </cell>
          <cell r="L747">
            <v>0</v>
          </cell>
          <cell r="N747">
            <v>0</v>
          </cell>
          <cell r="Q747">
            <v>0</v>
          </cell>
        </row>
        <row r="748">
          <cell r="C748">
            <v>2991284</v>
          </cell>
          <cell r="D748" t="str">
            <v>SUDARNO</v>
          </cell>
          <cell r="E748" t="str">
            <v>CHEK-IN</v>
          </cell>
          <cell r="F748" t="str">
            <v>SIANG</v>
          </cell>
          <cell r="G748">
            <v>748</v>
          </cell>
          <cell r="H748">
            <v>0</v>
          </cell>
          <cell r="I748">
            <v>0</v>
          </cell>
          <cell r="J748" t="str">
            <v>CINDY. R</v>
          </cell>
          <cell r="L748" t="str">
            <v>ATMA .H</v>
          </cell>
          <cell r="N748">
            <v>0</v>
          </cell>
          <cell r="Q748">
            <v>2</v>
          </cell>
        </row>
        <row r="749">
          <cell r="C749">
            <v>2991259</v>
          </cell>
          <cell r="D749" t="str">
            <v>AWAN HERYAWZIN</v>
          </cell>
          <cell r="E749" t="str">
            <v>CHEK-IN</v>
          </cell>
          <cell r="F749" t="str">
            <v>PAGI</v>
          </cell>
          <cell r="G749">
            <v>749</v>
          </cell>
          <cell r="H749">
            <v>0</v>
          </cell>
          <cell r="I749" t="str">
            <v>AFIFAH ABUDAN</v>
          </cell>
          <cell r="J749" t="str">
            <v>AHEILA MAIZDN</v>
          </cell>
          <cell r="L749" t="str">
            <v>FADIA CHAIRANZ</v>
          </cell>
          <cell r="N749" t="str">
            <v>ANITA MUMIDZ</v>
          </cell>
          <cell r="Q749">
            <v>4</v>
          </cell>
        </row>
        <row r="750">
          <cell r="C750">
            <v>9120748</v>
          </cell>
          <cell r="D750" t="str">
            <v>SETYO WIYONO</v>
          </cell>
          <cell r="E750" t="str">
            <v>MQ</v>
          </cell>
          <cell r="F750" t="str">
            <v>MALAM</v>
          </cell>
          <cell r="G750">
            <v>756</v>
          </cell>
          <cell r="H750">
            <v>1</v>
          </cell>
          <cell r="I750" t="str">
            <v>EVA AFRIDAH</v>
          </cell>
          <cell r="J750">
            <v>0</v>
          </cell>
          <cell r="L750">
            <v>0</v>
          </cell>
          <cell r="N750">
            <v>0</v>
          </cell>
          <cell r="Q750">
            <v>2</v>
          </cell>
        </row>
        <row r="751">
          <cell r="C751">
            <v>5130840</v>
          </cell>
          <cell r="D751" t="str">
            <v>NENDI GINANJAR</v>
          </cell>
          <cell r="E751" t="str">
            <v>MQ</v>
          </cell>
          <cell r="F751" t="str">
            <v>MALAM</v>
          </cell>
          <cell r="G751">
            <v>757</v>
          </cell>
          <cell r="H751">
            <v>1</v>
          </cell>
          <cell r="J751">
            <v>0</v>
          </cell>
          <cell r="L751">
            <v>0</v>
          </cell>
          <cell r="N751">
            <v>0</v>
          </cell>
          <cell r="Q751">
            <v>1</v>
          </cell>
        </row>
        <row r="752">
          <cell r="C752">
            <v>5090492</v>
          </cell>
          <cell r="D752" t="str">
            <v>GLADI MUMPUNI ADAM</v>
          </cell>
          <cell r="E752" t="str">
            <v>MQ</v>
          </cell>
          <cell r="F752" t="str">
            <v>MALAM</v>
          </cell>
          <cell r="G752">
            <v>758</v>
          </cell>
          <cell r="H752">
            <v>1</v>
          </cell>
          <cell r="I752" t="str">
            <v>CICI SUSULAWATI</v>
          </cell>
          <cell r="J752">
            <v>0</v>
          </cell>
          <cell r="L752">
            <v>0</v>
          </cell>
          <cell r="N752">
            <v>0</v>
          </cell>
          <cell r="Q752">
            <v>2</v>
          </cell>
        </row>
        <row r="753">
          <cell r="C753">
            <v>5020207</v>
          </cell>
          <cell r="D753" t="str">
            <v>AKHMAD SYARIFUDIN</v>
          </cell>
          <cell r="E753" t="str">
            <v>MQ</v>
          </cell>
          <cell r="F753" t="str">
            <v>MALAM</v>
          </cell>
          <cell r="G753">
            <v>759</v>
          </cell>
          <cell r="H753">
            <v>1</v>
          </cell>
          <cell r="I753" t="str">
            <v>KANTI GUSTIAWATI</v>
          </cell>
          <cell r="J753" t="str">
            <v>KEVIN YOGA SP</v>
          </cell>
          <cell r="K753">
            <v>16</v>
          </cell>
          <cell r="L753" t="str">
            <v>ARLA VANNESA SAF.S</v>
          </cell>
          <cell r="N753" t="str">
            <v>MUH.AULIA SAKTI</v>
          </cell>
          <cell r="O753">
            <v>2</v>
          </cell>
          <cell r="Q753">
            <v>5</v>
          </cell>
        </row>
        <row r="754">
          <cell r="C754">
            <v>9090489</v>
          </cell>
          <cell r="D754" t="str">
            <v>AGUS DWI SUPRAPTO</v>
          </cell>
          <cell r="E754" t="str">
            <v>MQ</v>
          </cell>
          <cell r="F754" t="str">
            <v>MALAM</v>
          </cell>
          <cell r="G754">
            <v>760</v>
          </cell>
          <cell r="H754">
            <v>1</v>
          </cell>
          <cell r="I754" t="str">
            <v>RISTINAH</v>
          </cell>
          <cell r="J754" t="str">
            <v>DJAYA GUSTI EKA P</v>
          </cell>
          <cell r="K754">
            <v>8</v>
          </cell>
          <cell r="L754" t="str">
            <v>GUSTIN ELZRA DJANE</v>
          </cell>
          <cell r="N754">
            <v>0</v>
          </cell>
          <cell r="Q754">
            <v>4</v>
          </cell>
        </row>
        <row r="755">
          <cell r="C755">
            <v>5110633</v>
          </cell>
          <cell r="D755" t="str">
            <v>FAZRI MF</v>
          </cell>
          <cell r="E755" t="str">
            <v>MQ</v>
          </cell>
          <cell r="F755" t="str">
            <v>MALAM</v>
          </cell>
          <cell r="G755">
            <v>761</v>
          </cell>
          <cell r="H755">
            <v>1</v>
          </cell>
          <cell r="I755">
            <v>0</v>
          </cell>
          <cell r="J755">
            <v>0</v>
          </cell>
          <cell r="L755">
            <v>0</v>
          </cell>
          <cell r="N755">
            <v>0</v>
          </cell>
          <cell r="Q755">
            <v>1</v>
          </cell>
        </row>
        <row r="756">
          <cell r="C756">
            <v>5000037</v>
          </cell>
          <cell r="D756" t="str">
            <v>BUDI</v>
          </cell>
          <cell r="E756" t="str">
            <v>MQ</v>
          </cell>
          <cell r="F756" t="str">
            <v>MALAM</v>
          </cell>
          <cell r="G756">
            <v>762</v>
          </cell>
          <cell r="H756">
            <v>1</v>
          </cell>
          <cell r="I756" t="str">
            <v>ATIKAH</v>
          </cell>
          <cell r="J756" t="str">
            <v>YOGI NUGROHO</v>
          </cell>
          <cell r="K756">
            <v>13</v>
          </cell>
          <cell r="L756" t="str">
            <v>HENDRIAN TANTORO</v>
          </cell>
          <cell r="N756" t="str">
            <v>SALWA ASYIFA</v>
          </cell>
          <cell r="O756">
            <v>2</v>
          </cell>
          <cell r="Q756">
            <v>5</v>
          </cell>
        </row>
        <row r="757">
          <cell r="C757">
            <v>5100570</v>
          </cell>
          <cell r="D757" t="str">
            <v>MUKHLIS  FAUZI</v>
          </cell>
          <cell r="E757" t="str">
            <v>MQ</v>
          </cell>
          <cell r="F757" t="str">
            <v>MALAM</v>
          </cell>
          <cell r="G757">
            <v>763</v>
          </cell>
          <cell r="H757">
            <v>1</v>
          </cell>
          <cell r="I757">
            <v>0</v>
          </cell>
          <cell r="J757">
            <v>0</v>
          </cell>
          <cell r="L757">
            <v>0</v>
          </cell>
          <cell r="N757">
            <v>0</v>
          </cell>
          <cell r="Q757">
            <v>1</v>
          </cell>
        </row>
        <row r="758">
          <cell r="C758">
            <v>5130822</v>
          </cell>
          <cell r="D758" t="str">
            <v>REZA FAHLEVY</v>
          </cell>
          <cell r="E758" t="str">
            <v>MQ</v>
          </cell>
          <cell r="F758" t="str">
            <v>MALAM</v>
          </cell>
          <cell r="G758">
            <v>764</v>
          </cell>
          <cell r="H758">
            <v>1</v>
          </cell>
          <cell r="I758">
            <v>0</v>
          </cell>
          <cell r="J758">
            <v>0</v>
          </cell>
          <cell r="L758">
            <v>0</v>
          </cell>
          <cell r="N758">
            <v>0</v>
          </cell>
          <cell r="Q758">
            <v>1</v>
          </cell>
        </row>
        <row r="759">
          <cell r="C759">
            <v>5080478</v>
          </cell>
          <cell r="D759" t="str">
            <v>YAYAT SUTISNA</v>
          </cell>
          <cell r="E759" t="str">
            <v>MQ</v>
          </cell>
          <cell r="F759" t="str">
            <v>MALAM</v>
          </cell>
          <cell r="G759">
            <v>765</v>
          </cell>
          <cell r="H759">
            <v>1</v>
          </cell>
          <cell r="I759" t="str">
            <v>UUN KURNIASIH</v>
          </cell>
          <cell r="J759" t="str">
            <v>PUTRI INDRIYANI</v>
          </cell>
          <cell r="K759">
            <v>7</v>
          </cell>
          <cell r="L759" t="str">
            <v>ESAH</v>
          </cell>
          <cell r="N759">
            <v>0</v>
          </cell>
          <cell r="Q759">
            <v>4</v>
          </cell>
        </row>
        <row r="760">
          <cell r="C760">
            <v>5100577</v>
          </cell>
          <cell r="D760" t="str">
            <v>SANJA</v>
          </cell>
          <cell r="E760" t="str">
            <v>MQ</v>
          </cell>
          <cell r="F760" t="str">
            <v>MALAM</v>
          </cell>
          <cell r="G760">
            <v>766</v>
          </cell>
          <cell r="H760">
            <v>1</v>
          </cell>
          <cell r="I760" t="str">
            <v>EMBAS</v>
          </cell>
          <cell r="J760" t="str">
            <v>INDAH SULISTIAWATI</v>
          </cell>
          <cell r="K760">
            <v>14</v>
          </cell>
          <cell r="L760" t="str">
            <v>DEDE WAHYUDI</v>
          </cell>
          <cell r="N760">
            <v>0</v>
          </cell>
          <cell r="Q760">
            <v>4</v>
          </cell>
        </row>
        <row r="761">
          <cell r="C761">
            <v>5070423</v>
          </cell>
          <cell r="D761" t="str">
            <v>WARSONO</v>
          </cell>
          <cell r="E761" t="str">
            <v>MQ</v>
          </cell>
          <cell r="F761" t="str">
            <v>MALAM</v>
          </cell>
          <cell r="G761">
            <v>767</v>
          </cell>
          <cell r="H761">
            <v>1</v>
          </cell>
          <cell r="I761" t="str">
            <v>SITI YULIATI</v>
          </cell>
          <cell r="J761" t="str">
            <v>INTAN NURCAHYANINGSIH</v>
          </cell>
          <cell r="K761">
            <v>17</v>
          </cell>
          <cell r="L761" t="str">
            <v>FADRI ASHARI HIDAYAT</v>
          </cell>
          <cell r="N761">
            <v>0</v>
          </cell>
          <cell r="Q761">
            <v>4</v>
          </cell>
        </row>
        <row r="762">
          <cell r="C762">
            <v>5110641</v>
          </cell>
          <cell r="D762" t="str">
            <v>JAMALUDIN</v>
          </cell>
          <cell r="E762" t="str">
            <v>MQ</v>
          </cell>
          <cell r="F762" t="str">
            <v>MALAM</v>
          </cell>
          <cell r="G762">
            <v>768</v>
          </cell>
          <cell r="H762">
            <v>1</v>
          </cell>
          <cell r="I762" t="str">
            <v>ULFAH</v>
          </cell>
          <cell r="J762" t="str">
            <v>HAFIDZ NIZAM LUTFIANDI</v>
          </cell>
          <cell r="K762">
            <v>2</v>
          </cell>
          <cell r="L762">
            <v>0</v>
          </cell>
          <cell r="N762">
            <v>0</v>
          </cell>
          <cell r="Q762">
            <v>3</v>
          </cell>
        </row>
        <row r="763">
          <cell r="C763">
            <v>5010168</v>
          </cell>
          <cell r="D763" t="str">
            <v>SUGENG AGUS PRIYADI</v>
          </cell>
          <cell r="E763" t="str">
            <v>MQ</v>
          </cell>
          <cell r="F763" t="str">
            <v>MALAM</v>
          </cell>
          <cell r="G763">
            <v>769</v>
          </cell>
          <cell r="H763">
            <v>1</v>
          </cell>
          <cell r="I763" t="str">
            <v>YENI SETYANINGSIH</v>
          </cell>
          <cell r="J763" t="str">
            <v>GENDRA YEGUS ADAM.P</v>
          </cell>
          <cell r="K763">
            <v>5</v>
          </cell>
          <cell r="L763" t="str">
            <v>GLENDRA YEGUS NUR.A</v>
          </cell>
          <cell r="N763">
            <v>0</v>
          </cell>
          <cell r="Q763">
            <v>4</v>
          </cell>
        </row>
        <row r="764">
          <cell r="C764">
            <v>5070398</v>
          </cell>
          <cell r="D764" t="str">
            <v>SUHENDRI</v>
          </cell>
          <cell r="E764" t="str">
            <v>MQ</v>
          </cell>
          <cell r="F764" t="str">
            <v>MALAM</v>
          </cell>
          <cell r="G764">
            <v>770</v>
          </cell>
          <cell r="H764">
            <v>1</v>
          </cell>
          <cell r="I764" t="str">
            <v>SRI</v>
          </cell>
          <cell r="J764" t="str">
            <v>M.FAHRI</v>
          </cell>
          <cell r="K764">
            <v>2</v>
          </cell>
          <cell r="L764">
            <v>0</v>
          </cell>
          <cell r="N764">
            <v>0</v>
          </cell>
          <cell r="Q764">
            <v>3</v>
          </cell>
        </row>
        <row r="765">
          <cell r="C765">
            <v>5040240</v>
          </cell>
          <cell r="D765" t="str">
            <v>EDY MULYANTO</v>
          </cell>
          <cell r="E765" t="str">
            <v>MQ</v>
          </cell>
          <cell r="F765" t="str">
            <v>MALAM</v>
          </cell>
          <cell r="G765">
            <v>771</v>
          </cell>
          <cell r="H765">
            <v>1</v>
          </cell>
          <cell r="I765" t="str">
            <v>BIBIT LESTARI</v>
          </cell>
          <cell r="J765" t="str">
            <v>NURINDAH APROYANTI</v>
          </cell>
          <cell r="K765">
            <v>5</v>
          </cell>
          <cell r="L765">
            <v>0</v>
          </cell>
          <cell r="N765">
            <v>0</v>
          </cell>
          <cell r="Q765">
            <v>3</v>
          </cell>
        </row>
        <row r="766">
          <cell r="C766">
            <v>5100602</v>
          </cell>
          <cell r="D766" t="str">
            <v>SUPANDI</v>
          </cell>
          <cell r="E766" t="str">
            <v>MQ</v>
          </cell>
          <cell r="F766" t="str">
            <v>MALAM</v>
          </cell>
          <cell r="G766">
            <v>772</v>
          </cell>
          <cell r="H766">
            <v>1</v>
          </cell>
          <cell r="I766" t="str">
            <v>SRI SUMIATI</v>
          </cell>
          <cell r="J766" t="str">
            <v>MESYA SALSABILA</v>
          </cell>
          <cell r="K766">
            <v>2</v>
          </cell>
          <cell r="L766">
            <v>0</v>
          </cell>
          <cell r="N766">
            <v>0</v>
          </cell>
          <cell r="Q766">
            <v>3</v>
          </cell>
        </row>
        <row r="767">
          <cell r="C767">
            <v>5120766</v>
          </cell>
          <cell r="D767" t="str">
            <v>M. SOBRI</v>
          </cell>
          <cell r="E767" t="str">
            <v>MQ</v>
          </cell>
          <cell r="F767" t="str">
            <v>MALAM</v>
          </cell>
          <cell r="G767">
            <v>773</v>
          </cell>
          <cell r="H767">
            <v>1</v>
          </cell>
          <cell r="I767" t="str">
            <v>SRI PURWANTI</v>
          </cell>
          <cell r="J767" t="str">
            <v>CECEP SAEFULLOH</v>
          </cell>
          <cell r="K767">
            <v>14</v>
          </cell>
          <cell r="L767" t="str">
            <v>PUTRI SEFIRA</v>
          </cell>
          <cell r="N767">
            <v>0</v>
          </cell>
          <cell r="Q767">
            <v>4</v>
          </cell>
        </row>
        <row r="768">
          <cell r="C768">
            <v>5130817</v>
          </cell>
          <cell r="D768" t="str">
            <v>EKO ISNARTO</v>
          </cell>
          <cell r="E768" t="str">
            <v>MQ</v>
          </cell>
          <cell r="F768" t="str">
            <v>MALAM</v>
          </cell>
          <cell r="G768">
            <v>774</v>
          </cell>
          <cell r="H768">
            <v>1</v>
          </cell>
          <cell r="I768">
            <v>0</v>
          </cell>
          <cell r="J768">
            <v>0</v>
          </cell>
          <cell r="L768">
            <v>0</v>
          </cell>
          <cell r="N768">
            <v>0</v>
          </cell>
          <cell r="Q768">
            <v>1</v>
          </cell>
        </row>
        <row r="769">
          <cell r="C769">
            <v>5010111</v>
          </cell>
          <cell r="D769" t="str">
            <v>SUGANDHI</v>
          </cell>
          <cell r="E769" t="str">
            <v>MQ</v>
          </cell>
          <cell r="F769" t="str">
            <v>MALAM</v>
          </cell>
          <cell r="G769">
            <v>775</v>
          </cell>
          <cell r="H769">
            <v>1</v>
          </cell>
          <cell r="I769" t="str">
            <v>NURLAELAH</v>
          </cell>
          <cell r="J769" t="str">
            <v>ARFHI ANDHI SUBHAN</v>
          </cell>
          <cell r="K769">
            <v>19</v>
          </cell>
          <cell r="L769" t="str">
            <v>HILMAWATI AKMAL</v>
          </cell>
          <cell r="N769" t="str">
            <v>LUSNAWATI AKMAL 14</v>
          </cell>
          <cell r="O769">
            <v>14</v>
          </cell>
          <cell r="Q769">
            <v>5</v>
          </cell>
        </row>
        <row r="770">
          <cell r="C770">
            <v>5070356</v>
          </cell>
          <cell r="D770" t="str">
            <v>HARIYONO</v>
          </cell>
          <cell r="E770" t="str">
            <v>MQ</v>
          </cell>
          <cell r="F770" t="str">
            <v>MALAM</v>
          </cell>
          <cell r="G770">
            <v>776</v>
          </cell>
          <cell r="H770">
            <v>1</v>
          </cell>
          <cell r="I770" t="str">
            <v xml:space="preserve">KURNIAWATI.N </v>
          </cell>
          <cell r="J770" t="str">
            <v>INTAN KARTIBA SARI</v>
          </cell>
          <cell r="K770">
            <v>13</v>
          </cell>
          <cell r="L770" t="str">
            <v>AHMAD FAIZAL FAHRI</v>
          </cell>
          <cell r="N770">
            <v>0</v>
          </cell>
          <cell r="Q770">
            <v>4</v>
          </cell>
        </row>
        <row r="771">
          <cell r="C771">
            <v>5120764</v>
          </cell>
          <cell r="D771" t="str">
            <v>DERY DWI PURNAMA</v>
          </cell>
          <cell r="E771" t="str">
            <v>MQ</v>
          </cell>
          <cell r="F771" t="str">
            <v>MALAM</v>
          </cell>
          <cell r="G771">
            <v>777</v>
          </cell>
          <cell r="H771">
            <v>1</v>
          </cell>
          <cell r="I771">
            <v>0</v>
          </cell>
          <cell r="J771">
            <v>0</v>
          </cell>
          <cell r="L771">
            <v>0</v>
          </cell>
          <cell r="N771">
            <v>0</v>
          </cell>
          <cell r="Q771">
            <v>1</v>
          </cell>
        </row>
        <row r="772">
          <cell r="C772">
            <v>5120782</v>
          </cell>
          <cell r="D772" t="str">
            <v>HARDINSYAH</v>
          </cell>
          <cell r="E772" t="str">
            <v>MQ</v>
          </cell>
          <cell r="F772" t="str">
            <v>MALAM</v>
          </cell>
          <cell r="G772">
            <v>778</v>
          </cell>
          <cell r="H772">
            <v>1</v>
          </cell>
          <cell r="I772" t="str">
            <v>NURUL HUDA H</v>
          </cell>
          <cell r="J772" t="str">
            <v>RUBINA NAZWA HAMIDAH</v>
          </cell>
          <cell r="K772">
            <v>7</v>
          </cell>
          <cell r="L772" t="str">
            <v>ALYSIA HANU</v>
          </cell>
          <cell r="N772">
            <v>0</v>
          </cell>
          <cell r="Q772">
            <v>4</v>
          </cell>
        </row>
        <row r="773">
          <cell r="C773">
            <v>5080362</v>
          </cell>
          <cell r="D773" t="str">
            <v>SUPARDI</v>
          </cell>
          <cell r="E773" t="str">
            <v>MQ</v>
          </cell>
          <cell r="F773" t="str">
            <v>MALAM</v>
          </cell>
          <cell r="G773">
            <v>779</v>
          </cell>
          <cell r="H773">
            <v>1</v>
          </cell>
          <cell r="I773" t="str">
            <v>DEDEH SUWARSIH</v>
          </cell>
          <cell r="J773" t="str">
            <v>SM.PRIZI PAHLEWI</v>
          </cell>
          <cell r="K773">
            <v>9</v>
          </cell>
          <cell r="L773" t="str">
            <v>SM.RAKA PRAMUDJA</v>
          </cell>
          <cell r="N773">
            <v>0</v>
          </cell>
          <cell r="Q773">
            <v>4</v>
          </cell>
        </row>
        <row r="774">
          <cell r="C774">
            <v>5090523</v>
          </cell>
          <cell r="D774" t="str">
            <v xml:space="preserve">ACHMAD YAKUB </v>
          </cell>
          <cell r="E774" t="str">
            <v>MQ</v>
          </cell>
          <cell r="F774" t="str">
            <v>MALAM</v>
          </cell>
          <cell r="G774">
            <v>780</v>
          </cell>
          <cell r="H774">
            <v>1</v>
          </cell>
          <cell r="I774" t="str">
            <v>SITI HAWA</v>
          </cell>
          <cell r="J774" t="str">
            <v>SAFA AURELYA</v>
          </cell>
          <cell r="K774">
            <v>4</v>
          </cell>
          <cell r="L774" t="str">
            <v>MUHAMAD ALIF R</v>
          </cell>
          <cell r="N774">
            <v>0</v>
          </cell>
          <cell r="Q774">
            <v>4</v>
          </cell>
        </row>
        <row r="775">
          <cell r="C775">
            <v>5071365</v>
          </cell>
          <cell r="D775" t="str">
            <v>IRAWAN</v>
          </cell>
          <cell r="E775" t="str">
            <v>MQ</v>
          </cell>
          <cell r="F775" t="str">
            <v>MALAM</v>
          </cell>
          <cell r="G775">
            <v>781</v>
          </cell>
          <cell r="H775">
            <v>1</v>
          </cell>
          <cell r="I775" t="str">
            <v>IIN KOINAH</v>
          </cell>
          <cell r="J775" t="str">
            <v>INDRIAWAN EKA P</v>
          </cell>
          <cell r="K775">
            <v>8</v>
          </cell>
          <cell r="L775">
            <v>0</v>
          </cell>
          <cell r="N775">
            <v>0</v>
          </cell>
          <cell r="Q775">
            <v>3</v>
          </cell>
        </row>
        <row r="776">
          <cell r="C776">
            <v>5100585</v>
          </cell>
          <cell r="D776" t="str">
            <v>IWAN ROHAWADIANA</v>
          </cell>
          <cell r="E776" t="str">
            <v>MQ</v>
          </cell>
          <cell r="F776" t="str">
            <v>MALAM</v>
          </cell>
          <cell r="G776">
            <v>782</v>
          </cell>
          <cell r="H776">
            <v>1</v>
          </cell>
          <cell r="I776" t="str">
            <v>DWI SUSANTI</v>
          </cell>
          <cell r="J776" t="str">
            <v>RIMA AMALYAH PUTRI</v>
          </cell>
          <cell r="K776">
            <v>7</v>
          </cell>
          <cell r="L776">
            <v>0</v>
          </cell>
          <cell r="N776">
            <v>0</v>
          </cell>
          <cell r="Q776">
            <v>3</v>
          </cell>
        </row>
        <row r="777">
          <cell r="C777">
            <v>5110627</v>
          </cell>
          <cell r="D777" t="str">
            <v>DEDE CARNILI</v>
          </cell>
          <cell r="E777" t="str">
            <v>MQ</v>
          </cell>
          <cell r="F777" t="str">
            <v>MALAM</v>
          </cell>
          <cell r="G777">
            <v>783</v>
          </cell>
          <cell r="H777">
            <v>1</v>
          </cell>
          <cell r="I777" t="str">
            <v>NITA</v>
          </cell>
          <cell r="J777">
            <v>0</v>
          </cell>
          <cell r="L777">
            <v>0</v>
          </cell>
          <cell r="N777">
            <v>0</v>
          </cell>
          <cell r="Q777">
            <v>2</v>
          </cell>
        </row>
        <row r="778">
          <cell r="C778">
            <v>5120767</v>
          </cell>
          <cell r="D778" t="str">
            <v>RIO FIRMAN DANI</v>
          </cell>
          <cell r="E778" t="str">
            <v>MQ</v>
          </cell>
          <cell r="F778" t="str">
            <v>MALAM</v>
          </cell>
          <cell r="G778">
            <v>784</v>
          </cell>
          <cell r="H778">
            <v>1</v>
          </cell>
          <cell r="I778" t="str">
            <v>AISAH</v>
          </cell>
          <cell r="J778" t="str">
            <v>VINI</v>
          </cell>
          <cell r="K778">
            <v>1</v>
          </cell>
          <cell r="L778">
            <v>0</v>
          </cell>
          <cell r="N778">
            <v>0</v>
          </cell>
          <cell r="Q778">
            <v>3</v>
          </cell>
        </row>
        <row r="779">
          <cell r="C779">
            <v>5110637</v>
          </cell>
          <cell r="D779" t="str">
            <v>MUHADI</v>
          </cell>
          <cell r="E779" t="str">
            <v>MQ</v>
          </cell>
          <cell r="F779" t="str">
            <v>MALAM</v>
          </cell>
          <cell r="G779">
            <v>785</v>
          </cell>
          <cell r="H779">
            <v>1</v>
          </cell>
          <cell r="I779">
            <v>0</v>
          </cell>
          <cell r="J779">
            <v>0</v>
          </cell>
          <cell r="L779">
            <v>0</v>
          </cell>
          <cell r="N779">
            <v>0</v>
          </cell>
          <cell r="Q779">
            <v>1</v>
          </cell>
        </row>
        <row r="780">
          <cell r="C780">
            <v>5070337</v>
          </cell>
          <cell r="D780" t="str">
            <v>AMIR</v>
          </cell>
          <cell r="E780" t="str">
            <v>MQ</v>
          </cell>
          <cell r="F780" t="str">
            <v>MALAM</v>
          </cell>
          <cell r="G780">
            <v>786</v>
          </cell>
          <cell r="H780">
            <v>1</v>
          </cell>
          <cell r="I780" t="str">
            <v>MARINA</v>
          </cell>
          <cell r="J780" t="str">
            <v>VANESSA AZZANRA</v>
          </cell>
          <cell r="K780">
            <v>5</v>
          </cell>
          <cell r="L780">
            <v>0</v>
          </cell>
          <cell r="N780">
            <v>0</v>
          </cell>
          <cell r="Q780">
            <v>3</v>
          </cell>
        </row>
        <row r="781">
          <cell r="C781">
            <v>5090490</v>
          </cell>
          <cell r="D781" t="str">
            <v>BARAK MUNTAZHIR</v>
          </cell>
          <cell r="E781" t="str">
            <v>MQ</v>
          </cell>
          <cell r="F781" t="str">
            <v>MALAM</v>
          </cell>
          <cell r="G781">
            <v>787</v>
          </cell>
          <cell r="H781">
            <v>1</v>
          </cell>
          <cell r="I781" t="str">
            <v>IKA PUSPA DENI</v>
          </cell>
          <cell r="J781" t="str">
            <v>GHATAN RAKHA A</v>
          </cell>
          <cell r="K781">
            <v>5</v>
          </cell>
          <cell r="L781" t="str">
            <v>REQHITZ</v>
          </cell>
          <cell r="N781">
            <v>0</v>
          </cell>
          <cell r="Q781">
            <v>4</v>
          </cell>
        </row>
        <row r="782">
          <cell r="C782">
            <v>5070284</v>
          </cell>
          <cell r="D782" t="str">
            <v>HARMOND</v>
          </cell>
          <cell r="E782" t="str">
            <v>MQ</v>
          </cell>
          <cell r="F782" t="str">
            <v>MALAM</v>
          </cell>
          <cell r="G782">
            <v>788</v>
          </cell>
          <cell r="H782">
            <v>1</v>
          </cell>
          <cell r="I782" t="str">
            <v>PUSIANTI</v>
          </cell>
          <cell r="J782" t="str">
            <v>FRIDA SP</v>
          </cell>
          <cell r="K782">
            <v>17</v>
          </cell>
          <cell r="L782" t="str">
            <v>VINA J</v>
          </cell>
          <cell r="N782">
            <v>0</v>
          </cell>
          <cell r="Q782">
            <v>4</v>
          </cell>
        </row>
        <row r="783">
          <cell r="C783">
            <v>5060449</v>
          </cell>
          <cell r="D783" t="str">
            <v>REZI ENDRA</v>
          </cell>
          <cell r="E783" t="str">
            <v>MQ</v>
          </cell>
          <cell r="F783" t="str">
            <v>MALAM</v>
          </cell>
          <cell r="G783">
            <v>789</v>
          </cell>
          <cell r="H783">
            <v>1</v>
          </cell>
          <cell r="I783" t="str">
            <v>GUSNIVATI</v>
          </cell>
          <cell r="J783" t="str">
            <v>FEDRI RIZA GUNAWAN</v>
          </cell>
          <cell r="L783" t="str">
            <v>FEBRIZA MUHARNI</v>
          </cell>
          <cell r="N783">
            <v>0</v>
          </cell>
          <cell r="Q783">
            <v>4</v>
          </cell>
        </row>
        <row r="784">
          <cell r="C784">
            <v>5100567</v>
          </cell>
          <cell r="D784" t="str">
            <v>AGUS SUWARNO</v>
          </cell>
          <cell r="E784" t="str">
            <v>MQ</v>
          </cell>
          <cell r="F784" t="str">
            <v>MALAM</v>
          </cell>
          <cell r="G784">
            <v>790</v>
          </cell>
          <cell r="H784">
            <v>1</v>
          </cell>
          <cell r="I784" t="str">
            <v>KOKOM KOMARIYAH</v>
          </cell>
          <cell r="J784" t="str">
            <v>RANGGA MAULIDAH S</v>
          </cell>
          <cell r="K784">
            <v>9</v>
          </cell>
          <cell r="L784" t="str">
            <v>KEYZA NAFISHA</v>
          </cell>
          <cell r="N784">
            <v>0</v>
          </cell>
          <cell r="Q784">
            <v>4</v>
          </cell>
        </row>
        <row r="785">
          <cell r="C785">
            <v>5120763</v>
          </cell>
          <cell r="D785" t="str">
            <v>ACENG HASAN MUNAWAR</v>
          </cell>
          <cell r="E785" t="str">
            <v>MQ</v>
          </cell>
          <cell r="F785" t="str">
            <v>MALAM</v>
          </cell>
          <cell r="G785">
            <v>791</v>
          </cell>
          <cell r="H785">
            <v>1</v>
          </cell>
          <cell r="I785">
            <v>0</v>
          </cell>
          <cell r="J785">
            <v>0</v>
          </cell>
          <cell r="L785">
            <v>0</v>
          </cell>
          <cell r="N785">
            <v>0</v>
          </cell>
          <cell r="Q785">
            <v>1</v>
          </cell>
        </row>
        <row r="786">
          <cell r="C786">
            <v>5010174</v>
          </cell>
          <cell r="D786" t="str">
            <v>SUWANDI</v>
          </cell>
          <cell r="E786" t="str">
            <v>MQ</v>
          </cell>
          <cell r="F786" t="str">
            <v>MALAM</v>
          </cell>
          <cell r="G786">
            <v>792</v>
          </cell>
          <cell r="H786">
            <v>1</v>
          </cell>
          <cell r="I786" t="str">
            <v>YUSTINA</v>
          </cell>
          <cell r="J786" t="str">
            <v>YUDA</v>
          </cell>
          <cell r="K786">
            <v>2</v>
          </cell>
          <cell r="L786">
            <v>0</v>
          </cell>
          <cell r="N786">
            <v>0</v>
          </cell>
          <cell r="Q786">
            <v>3</v>
          </cell>
        </row>
        <row r="787">
          <cell r="C787">
            <v>5110698</v>
          </cell>
          <cell r="D787" t="str">
            <v>HENKY FIRNANDO</v>
          </cell>
          <cell r="E787" t="str">
            <v>MQ</v>
          </cell>
          <cell r="F787" t="str">
            <v>MALAM</v>
          </cell>
          <cell r="G787">
            <v>793</v>
          </cell>
          <cell r="H787">
            <v>1</v>
          </cell>
          <cell r="I787">
            <v>0</v>
          </cell>
          <cell r="J787">
            <v>0</v>
          </cell>
          <cell r="L787">
            <v>0</v>
          </cell>
          <cell r="N787">
            <v>0</v>
          </cell>
          <cell r="Q787">
            <v>1</v>
          </cell>
        </row>
        <row r="788">
          <cell r="C788">
            <v>5010126</v>
          </cell>
          <cell r="D788" t="str">
            <v>SOLIHIN</v>
          </cell>
          <cell r="E788" t="str">
            <v>MQ</v>
          </cell>
          <cell r="F788" t="str">
            <v>PAGI</v>
          </cell>
          <cell r="G788">
            <v>794</v>
          </cell>
          <cell r="H788">
            <v>0</v>
          </cell>
          <cell r="I788" t="str">
            <v>SITI NURSIA</v>
          </cell>
          <cell r="J788" t="str">
            <v>TARJIAH ALI</v>
          </cell>
          <cell r="K788">
            <v>10</v>
          </cell>
          <cell r="L788" t="str">
            <v>HFID HAISAMI</v>
          </cell>
          <cell r="N788">
            <v>0</v>
          </cell>
          <cell r="Q788">
            <v>3</v>
          </cell>
        </row>
        <row r="789">
          <cell r="C789">
            <v>500010</v>
          </cell>
          <cell r="D789" t="str">
            <v>ROJALI</v>
          </cell>
          <cell r="E789" t="str">
            <v>MQ</v>
          </cell>
          <cell r="F789" t="str">
            <v>MALAM</v>
          </cell>
          <cell r="G789">
            <v>795</v>
          </cell>
          <cell r="H789">
            <v>1</v>
          </cell>
          <cell r="I789" t="str">
            <v xml:space="preserve">ETI RAMIATUN </v>
          </cell>
          <cell r="J789" t="str">
            <v>RULIA NUR FITRIANI</v>
          </cell>
          <cell r="K789">
            <v>12</v>
          </cell>
          <cell r="L789" t="str">
            <v xml:space="preserve">NAZWA AYU </v>
          </cell>
          <cell r="N789">
            <v>0</v>
          </cell>
          <cell r="Q789">
            <v>4</v>
          </cell>
        </row>
        <row r="790">
          <cell r="C790">
            <v>5120780</v>
          </cell>
          <cell r="D790" t="str">
            <v>ENDAN KUSNANDAR</v>
          </cell>
          <cell r="E790" t="str">
            <v>MQ</v>
          </cell>
          <cell r="F790" t="str">
            <v>MALAM</v>
          </cell>
          <cell r="G790">
            <v>796</v>
          </cell>
          <cell r="H790">
            <v>1</v>
          </cell>
          <cell r="I790">
            <v>0</v>
          </cell>
          <cell r="J790">
            <v>0</v>
          </cell>
          <cell r="L790">
            <v>0</v>
          </cell>
          <cell r="N790">
            <v>0</v>
          </cell>
          <cell r="Q790">
            <v>1</v>
          </cell>
        </row>
        <row r="791">
          <cell r="C791">
            <v>5130826</v>
          </cell>
          <cell r="D791" t="str">
            <v>RULY MURSAH</v>
          </cell>
          <cell r="E791" t="str">
            <v>MQ</v>
          </cell>
          <cell r="F791" t="str">
            <v>MALAM</v>
          </cell>
          <cell r="G791">
            <v>797</v>
          </cell>
          <cell r="H791">
            <v>1</v>
          </cell>
          <cell r="I791">
            <v>0</v>
          </cell>
          <cell r="J791">
            <v>0</v>
          </cell>
          <cell r="L791">
            <v>0</v>
          </cell>
          <cell r="N791">
            <v>0</v>
          </cell>
          <cell r="Q791">
            <v>1</v>
          </cell>
        </row>
        <row r="792">
          <cell r="C792">
            <v>5120777</v>
          </cell>
          <cell r="D792" t="str">
            <v>RUSLAN</v>
          </cell>
          <cell r="E792" t="str">
            <v>MQ</v>
          </cell>
          <cell r="F792" t="str">
            <v>MALAM</v>
          </cell>
          <cell r="G792">
            <v>798</v>
          </cell>
          <cell r="H792">
            <v>1</v>
          </cell>
          <cell r="I792">
            <v>0</v>
          </cell>
          <cell r="J792">
            <v>0</v>
          </cell>
          <cell r="L792">
            <v>0</v>
          </cell>
          <cell r="N792">
            <v>0</v>
          </cell>
          <cell r="Q792">
            <v>1</v>
          </cell>
        </row>
        <row r="793">
          <cell r="C793">
            <v>5130836</v>
          </cell>
          <cell r="D793" t="str">
            <v>ADRIAN CAHYA S</v>
          </cell>
          <cell r="E793" t="str">
            <v>MQ</v>
          </cell>
          <cell r="F793" t="str">
            <v>MALAM</v>
          </cell>
          <cell r="G793">
            <v>799</v>
          </cell>
          <cell r="H793">
            <v>1</v>
          </cell>
          <cell r="I793">
            <v>0</v>
          </cell>
          <cell r="J793">
            <v>0</v>
          </cell>
          <cell r="L793">
            <v>0</v>
          </cell>
          <cell r="N793">
            <v>0</v>
          </cell>
          <cell r="Q793">
            <v>1</v>
          </cell>
        </row>
        <row r="794">
          <cell r="C794">
            <v>5120722</v>
          </cell>
          <cell r="D794" t="str">
            <v>YUZAKKI</v>
          </cell>
          <cell r="E794" t="str">
            <v>MQ</v>
          </cell>
          <cell r="F794" t="str">
            <v>MALAM</v>
          </cell>
          <cell r="G794">
            <v>800</v>
          </cell>
          <cell r="H794">
            <v>1</v>
          </cell>
          <cell r="I794" t="str">
            <v>EMULDAYANI SE</v>
          </cell>
          <cell r="J794" t="str">
            <v>FAUZAN AZHIMA L</v>
          </cell>
          <cell r="K794" t="str">
            <v>2,5</v>
          </cell>
          <cell r="L794">
            <v>0</v>
          </cell>
          <cell r="N794">
            <v>0</v>
          </cell>
          <cell r="Q794">
            <v>3</v>
          </cell>
        </row>
        <row r="795">
          <cell r="C795">
            <v>5130820</v>
          </cell>
          <cell r="D795" t="str">
            <v>NUR ALAMSYAH</v>
          </cell>
          <cell r="E795" t="str">
            <v>MQ</v>
          </cell>
          <cell r="F795" t="str">
            <v>MALAM</v>
          </cell>
          <cell r="G795">
            <v>801</v>
          </cell>
          <cell r="H795">
            <v>1</v>
          </cell>
          <cell r="I795">
            <v>0</v>
          </cell>
          <cell r="J795">
            <v>0</v>
          </cell>
          <cell r="L795">
            <v>0</v>
          </cell>
          <cell r="N795">
            <v>0</v>
          </cell>
          <cell r="Q795">
            <v>1</v>
          </cell>
        </row>
        <row r="796">
          <cell r="C796">
            <v>5080480</v>
          </cell>
          <cell r="D796" t="str">
            <v>MULYADI</v>
          </cell>
          <cell r="E796" t="str">
            <v>MQ</v>
          </cell>
          <cell r="F796" t="str">
            <v>MALAM</v>
          </cell>
          <cell r="G796">
            <v>802</v>
          </cell>
          <cell r="H796">
            <v>1</v>
          </cell>
          <cell r="I796" t="str">
            <v>LIYANAH</v>
          </cell>
          <cell r="J796" t="str">
            <v>ADE AULIYA</v>
          </cell>
          <cell r="K796">
            <v>3</v>
          </cell>
          <cell r="L796">
            <v>0</v>
          </cell>
          <cell r="N796">
            <v>0</v>
          </cell>
          <cell r="Q796">
            <v>3</v>
          </cell>
        </row>
        <row r="797">
          <cell r="C797">
            <v>500008</v>
          </cell>
          <cell r="D797" t="str">
            <v>MARUDIN</v>
          </cell>
          <cell r="E797" t="str">
            <v>MQ</v>
          </cell>
          <cell r="F797" t="str">
            <v>MALAM</v>
          </cell>
          <cell r="G797">
            <v>803</v>
          </cell>
          <cell r="H797">
            <v>1</v>
          </cell>
          <cell r="I797" t="str">
            <v xml:space="preserve">DESY NAULANA </v>
          </cell>
          <cell r="J797" t="str">
            <v>ARJUNA REZA JIBRAN P</v>
          </cell>
          <cell r="K797">
            <v>11</v>
          </cell>
          <cell r="L797" t="str">
            <v>MUHAMMAD IRFAN R</v>
          </cell>
          <cell r="N797">
            <v>0</v>
          </cell>
          <cell r="Q797">
            <v>4</v>
          </cell>
        </row>
        <row r="798">
          <cell r="C798">
            <v>5070282</v>
          </cell>
          <cell r="D798" t="str">
            <v>FUAD ZENI</v>
          </cell>
          <cell r="E798" t="str">
            <v>MQ</v>
          </cell>
          <cell r="F798" t="str">
            <v>MALAM</v>
          </cell>
          <cell r="G798">
            <v>804</v>
          </cell>
          <cell r="H798">
            <v>1</v>
          </cell>
          <cell r="I798" t="str">
            <v xml:space="preserve">SITI HALIMAH </v>
          </cell>
          <cell r="J798" t="str">
            <v>ELVIRA ASHA</v>
          </cell>
          <cell r="K798" t="str">
            <v>4,5</v>
          </cell>
          <cell r="L798">
            <v>0</v>
          </cell>
          <cell r="N798">
            <v>0</v>
          </cell>
          <cell r="Q798">
            <v>3</v>
          </cell>
        </row>
        <row r="799">
          <cell r="C799">
            <v>5080166</v>
          </cell>
          <cell r="D799" t="str">
            <v>MURIDIN</v>
          </cell>
          <cell r="E799" t="str">
            <v>MQ</v>
          </cell>
          <cell r="F799" t="str">
            <v>MALAM</v>
          </cell>
          <cell r="G799">
            <v>805</v>
          </cell>
          <cell r="H799">
            <v>1</v>
          </cell>
          <cell r="I799" t="str">
            <v>ROHMAYATI P</v>
          </cell>
          <cell r="J799" t="str">
            <v>MAISA ALVIRA HAPSARI</v>
          </cell>
          <cell r="K799">
            <v>3</v>
          </cell>
          <cell r="L799">
            <v>0</v>
          </cell>
          <cell r="N799">
            <v>0</v>
          </cell>
          <cell r="Q799">
            <v>3</v>
          </cell>
        </row>
        <row r="800">
          <cell r="C800">
            <v>5110640</v>
          </cell>
          <cell r="D800" t="str">
            <v>SUSANDI</v>
          </cell>
          <cell r="E800" t="str">
            <v>MQ</v>
          </cell>
          <cell r="F800" t="str">
            <v>MALAM</v>
          </cell>
          <cell r="G800">
            <v>806</v>
          </cell>
          <cell r="H800">
            <v>1</v>
          </cell>
          <cell r="I800" t="str">
            <v>SITI FATIMAH</v>
          </cell>
          <cell r="J800">
            <v>0</v>
          </cell>
          <cell r="L800">
            <v>0</v>
          </cell>
          <cell r="N800">
            <v>0</v>
          </cell>
          <cell r="Q800">
            <v>2</v>
          </cell>
        </row>
        <row r="801">
          <cell r="C801">
            <v>5010101</v>
          </cell>
          <cell r="D801" t="str">
            <v xml:space="preserve">AGUS HERMAWAN </v>
          </cell>
          <cell r="E801" t="str">
            <v>MQ</v>
          </cell>
          <cell r="F801" t="str">
            <v>MALAM</v>
          </cell>
          <cell r="G801">
            <v>807</v>
          </cell>
          <cell r="H801">
            <v>1</v>
          </cell>
          <cell r="I801" t="str">
            <v>SRI SUNDARI</v>
          </cell>
          <cell r="J801" t="str">
            <v>ABIMA P HERMAWAN</v>
          </cell>
          <cell r="K801">
            <v>4</v>
          </cell>
          <cell r="L801">
            <v>0</v>
          </cell>
          <cell r="N801">
            <v>0</v>
          </cell>
          <cell r="Q801">
            <v>3</v>
          </cell>
        </row>
        <row r="802">
          <cell r="C802">
            <v>5010097</v>
          </cell>
          <cell r="D802" t="str">
            <v>AHMAD SATIBI</v>
          </cell>
          <cell r="E802" t="str">
            <v>MQ</v>
          </cell>
          <cell r="F802" t="str">
            <v>OFF</v>
          </cell>
          <cell r="G802">
            <v>808</v>
          </cell>
          <cell r="H802">
            <v>1</v>
          </cell>
          <cell r="I802" t="str">
            <v>LAENA</v>
          </cell>
          <cell r="J802" t="str">
            <v>SYARIFAH ALAWIYAH</v>
          </cell>
          <cell r="K802">
            <v>22</v>
          </cell>
          <cell r="L802" t="str">
            <v>IRFANUL HAKIM</v>
          </cell>
          <cell r="N802" t="str">
            <v>LESTIA INDAH</v>
          </cell>
          <cell r="O802">
            <v>13</v>
          </cell>
          <cell r="Q802">
            <v>5</v>
          </cell>
        </row>
        <row r="803">
          <cell r="C803">
            <v>5080003</v>
          </cell>
          <cell r="D803" t="str">
            <v>TAUFIK KUROHMAN</v>
          </cell>
          <cell r="E803" t="str">
            <v>MQ</v>
          </cell>
          <cell r="F803" t="str">
            <v>OFF</v>
          </cell>
          <cell r="G803">
            <v>809</v>
          </cell>
          <cell r="H803">
            <v>1</v>
          </cell>
          <cell r="I803" t="str">
            <v xml:space="preserve">LIYA SARIPUDIN </v>
          </cell>
          <cell r="J803" t="str">
            <v xml:space="preserve">NABIL HASAN RAEHAN </v>
          </cell>
          <cell r="K803">
            <v>8</v>
          </cell>
          <cell r="L803" t="str">
            <v>RAHMA TALIA JELITA</v>
          </cell>
          <cell r="N803">
            <v>0</v>
          </cell>
          <cell r="Q803">
            <v>4</v>
          </cell>
        </row>
        <row r="804">
          <cell r="C804">
            <v>5070293</v>
          </cell>
          <cell r="D804" t="str">
            <v>KHAIRUN HUDAH</v>
          </cell>
          <cell r="E804" t="str">
            <v>MQ</v>
          </cell>
          <cell r="F804" t="str">
            <v>OFF</v>
          </cell>
          <cell r="G804">
            <v>811</v>
          </cell>
          <cell r="H804">
            <v>1</v>
          </cell>
          <cell r="I804" t="str">
            <v>CHUSNUL CHOTIMAH</v>
          </cell>
          <cell r="J804" t="str">
            <v>M.YANUAR PRASETYO</v>
          </cell>
          <cell r="K804">
            <v>11</v>
          </cell>
          <cell r="L804" t="str">
            <v>BAGUS SETYO WICAKSONO</v>
          </cell>
          <cell r="N804">
            <v>0</v>
          </cell>
          <cell r="Q804">
            <v>4</v>
          </cell>
        </row>
        <row r="805">
          <cell r="C805">
            <v>5010169</v>
          </cell>
          <cell r="D805" t="str">
            <v xml:space="preserve">TAUFIK BUDIAYANTO </v>
          </cell>
          <cell r="E805" t="str">
            <v>MQ</v>
          </cell>
          <cell r="F805" t="str">
            <v>PAGI</v>
          </cell>
          <cell r="G805">
            <v>812</v>
          </cell>
          <cell r="H805">
            <v>0</v>
          </cell>
          <cell r="I805" t="str">
            <v>NANI KUSWURI</v>
          </cell>
          <cell r="J805" t="str">
            <v>INDRA SATRIAWAN</v>
          </cell>
          <cell r="K805">
            <v>6</v>
          </cell>
          <cell r="L805">
            <v>0</v>
          </cell>
          <cell r="N805">
            <v>0</v>
          </cell>
          <cell r="Q805">
            <v>2</v>
          </cell>
        </row>
        <row r="806">
          <cell r="C806">
            <v>110251</v>
          </cell>
          <cell r="D806" t="str">
            <v>KAHFI FITROH</v>
          </cell>
          <cell r="E806" t="str">
            <v>MG</v>
          </cell>
          <cell r="F806" t="str">
            <v>OFF</v>
          </cell>
          <cell r="G806">
            <v>813</v>
          </cell>
          <cell r="H806">
            <v>1</v>
          </cell>
          <cell r="I806">
            <v>0</v>
          </cell>
          <cell r="J806">
            <v>0</v>
          </cell>
          <cell r="L806">
            <v>0</v>
          </cell>
          <cell r="N806">
            <v>0</v>
          </cell>
          <cell r="Q806">
            <v>1</v>
          </cell>
        </row>
        <row r="807">
          <cell r="C807">
            <v>5120476</v>
          </cell>
          <cell r="D807" t="str">
            <v>DHARMANSYAH S</v>
          </cell>
          <cell r="E807" t="str">
            <v>MG</v>
          </cell>
          <cell r="F807" t="str">
            <v>OFF</v>
          </cell>
          <cell r="G807">
            <v>814</v>
          </cell>
          <cell r="H807">
            <v>1</v>
          </cell>
          <cell r="I807">
            <v>0</v>
          </cell>
          <cell r="J807">
            <v>0</v>
          </cell>
          <cell r="L807">
            <v>0</v>
          </cell>
          <cell r="N807">
            <v>0</v>
          </cell>
          <cell r="Q807">
            <v>1</v>
          </cell>
        </row>
        <row r="808">
          <cell r="C808">
            <v>2991408</v>
          </cell>
          <cell r="D808" t="str">
            <v>MARSUSAH</v>
          </cell>
          <cell r="E808" t="str">
            <v>MG</v>
          </cell>
          <cell r="F808" t="str">
            <v>OFF</v>
          </cell>
          <cell r="G808">
            <v>815</v>
          </cell>
          <cell r="H808">
            <v>1</v>
          </cell>
          <cell r="I808" t="str">
            <v>SUPATMI</v>
          </cell>
          <cell r="J808" t="str">
            <v>RZKI SUSANTO</v>
          </cell>
          <cell r="K808">
            <v>22</v>
          </cell>
          <cell r="L808" t="str">
            <v>LIESTYA NOVA</v>
          </cell>
          <cell r="N808" t="str">
            <v>ALIFIANA KHAIRUNISA</v>
          </cell>
          <cell r="O808">
            <v>9</v>
          </cell>
          <cell r="Q808">
            <v>5</v>
          </cell>
        </row>
        <row r="809">
          <cell r="C809">
            <v>108121</v>
          </cell>
          <cell r="D809" t="str">
            <v>IRAWATI</v>
          </cell>
          <cell r="E809" t="str">
            <v>MG</v>
          </cell>
          <cell r="F809" t="str">
            <v>OFF</v>
          </cell>
          <cell r="G809">
            <v>816</v>
          </cell>
          <cell r="H809">
            <v>1</v>
          </cell>
          <cell r="L809">
            <v>0</v>
          </cell>
          <cell r="N809">
            <v>0</v>
          </cell>
          <cell r="Q809">
            <v>1</v>
          </cell>
        </row>
        <row r="810">
          <cell r="C810">
            <v>2991240</v>
          </cell>
          <cell r="D810" t="str">
            <v>DEWI SRI SAWTRI</v>
          </cell>
          <cell r="E810" t="str">
            <v>MG</v>
          </cell>
          <cell r="F810" t="str">
            <v>OFF</v>
          </cell>
          <cell r="G810">
            <v>817</v>
          </cell>
          <cell r="H810">
            <v>1</v>
          </cell>
          <cell r="I810" t="str">
            <v>WILLEM TAKAPENTE</v>
          </cell>
          <cell r="J810" t="str">
            <v>FRANK MARCO TAKAPENTE</v>
          </cell>
          <cell r="K810">
            <v>14</v>
          </cell>
          <cell r="L810">
            <v>0</v>
          </cell>
          <cell r="N810">
            <v>0</v>
          </cell>
          <cell r="Q810">
            <v>3</v>
          </cell>
        </row>
        <row r="811">
          <cell r="C811">
            <v>5120132</v>
          </cell>
          <cell r="D811" t="str">
            <v>SRI PANGANTI</v>
          </cell>
          <cell r="E811" t="str">
            <v>MG</v>
          </cell>
          <cell r="F811" t="str">
            <v>OFF</v>
          </cell>
          <cell r="G811">
            <v>818</v>
          </cell>
          <cell r="H811">
            <v>1</v>
          </cell>
          <cell r="I811">
            <v>0</v>
          </cell>
          <cell r="J811">
            <v>0</v>
          </cell>
          <cell r="L811">
            <v>0</v>
          </cell>
          <cell r="N811">
            <v>0</v>
          </cell>
          <cell r="Q811">
            <v>1</v>
          </cell>
        </row>
        <row r="812">
          <cell r="C812">
            <v>5107778</v>
          </cell>
          <cell r="D812" t="str">
            <v>YOGA PRATAMA PUTRA</v>
          </cell>
          <cell r="E812" t="str">
            <v>MG</v>
          </cell>
          <cell r="F812" t="str">
            <v>OFF</v>
          </cell>
          <cell r="G812">
            <v>819</v>
          </cell>
          <cell r="H812">
            <v>1</v>
          </cell>
          <cell r="I812" t="str">
            <v>RAFIKA UTAMI</v>
          </cell>
          <cell r="J812" t="str">
            <v>JUWITA AZAHA</v>
          </cell>
          <cell r="K812">
            <v>5</v>
          </cell>
          <cell r="L812" t="str">
            <v xml:space="preserve">SYAHTIR AZAM </v>
          </cell>
          <cell r="N812">
            <v>0</v>
          </cell>
          <cell r="Q812">
            <v>4</v>
          </cell>
        </row>
        <row r="813">
          <cell r="C813">
            <v>5120228</v>
          </cell>
          <cell r="D813" t="str">
            <v>SHEILA INDIRA</v>
          </cell>
          <cell r="E813" t="str">
            <v>MG</v>
          </cell>
          <cell r="F813" t="str">
            <v>OFF</v>
          </cell>
          <cell r="G813">
            <v>820</v>
          </cell>
          <cell r="H813">
            <v>1</v>
          </cell>
          <cell r="I813">
            <v>0</v>
          </cell>
          <cell r="J813">
            <v>0</v>
          </cell>
          <cell r="L813">
            <v>0</v>
          </cell>
          <cell r="N813">
            <v>0</v>
          </cell>
          <cell r="Q813">
            <v>1</v>
          </cell>
        </row>
        <row r="814">
          <cell r="C814">
            <v>2022389</v>
          </cell>
          <cell r="D814" t="str">
            <v>INA PERMATA SARI</v>
          </cell>
          <cell r="E814" t="str">
            <v>MG</v>
          </cell>
          <cell r="F814" t="str">
            <v>OFF</v>
          </cell>
          <cell r="G814">
            <v>821</v>
          </cell>
          <cell r="H814">
            <v>1</v>
          </cell>
          <cell r="I814" t="str">
            <v>I KEUT PAEK SUNARBAWA</v>
          </cell>
          <cell r="J814" t="str">
            <v>RAHMA JEEVANYA</v>
          </cell>
          <cell r="K814">
            <v>8</v>
          </cell>
          <cell r="L814" t="str">
            <v>SADDE SHIVANAURA</v>
          </cell>
          <cell r="N814">
            <v>0</v>
          </cell>
          <cell r="Q814">
            <v>4</v>
          </cell>
        </row>
        <row r="815">
          <cell r="C815">
            <v>2980859</v>
          </cell>
          <cell r="D815" t="str">
            <v>RETNO MURIANTI</v>
          </cell>
          <cell r="E815" t="str">
            <v>MG</v>
          </cell>
          <cell r="F815" t="str">
            <v>OFF</v>
          </cell>
          <cell r="G815">
            <v>822</v>
          </cell>
          <cell r="H815">
            <v>1</v>
          </cell>
          <cell r="I815" t="str">
            <v>ANDHIKA NUSWANTORO,SH</v>
          </cell>
          <cell r="J815" t="str">
            <v>ADIYASKA PRADHANA P.A</v>
          </cell>
          <cell r="K815">
            <v>9</v>
          </cell>
          <cell r="L815" t="str">
            <v>ARINDRA PRADHIPTA P.A</v>
          </cell>
          <cell r="N815">
            <v>0</v>
          </cell>
          <cell r="Q815">
            <v>4</v>
          </cell>
        </row>
        <row r="816">
          <cell r="C816">
            <v>5120052</v>
          </cell>
          <cell r="D816" t="str">
            <v>TIYA DWI JAYANI</v>
          </cell>
          <cell r="E816" t="str">
            <v>MG</v>
          </cell>
          <cell r="F816" t="str">
            <v>OFF</v>
          </cell>
          <cell r="G816">
            <v>823</v>
          </cell>
          <cell r="H816">
            <v>1</v>
          </cell>
          <cell r="I816">
            <v>0</v>
          </cell>
          <cell r="J816">
            <v>0</v>
          </cell>
          <cell r="L816">
            <v>0</v>
          </cell>
          <cell r="N816">
            <v>0</v>
          </cell>
          <cell r="Q816">
            <v>1</v>
          </cell>
        </row>
        <row r="817">
          <cell r="C817">
            <v>510709</v>
          </cell>
          <cell r="D817" t="str">
            <v>INDAH LESTARI</v>
          </cell>
          <cell r="E817" t="str">
            <v>MG</v>
          </cell>
          <cell r="F817" t="str">
            <v>OFF</v>
          </cell>
          <cell r="G817">
            <v>824</v>
          </cell>
          <cell r="H817">
            <v>1</v>
          </cell>
          <cell r="I817">
            <v>0</v>
          </cell>
          <cell r="J817">
            <v>0</v>
          </cell>
          <cell r="L817">
            <v>0</v>
          </cell>
          <cell r="N817">
            <v>0</v>
          </cell>
          <cell r="Q817">
            <v>1</v>
          </cell>
        </row>
        <row r="818">
          <cell r="C818">
            <v>110288</v>
          </cell>
          <cell r="D818" t="str">
            <v>RANDIKA BAGUS N.P</v>
          </cell>
          <cell r="E818" t="str">
            <v>MG</v>
          </cell>
          <cell r="F818" t="str">
            <v>OFF</v>
          </cell>
          <cell r="G818">
            <v>825</v>
          </cell>
          <cell r="H818">
            <v>1</v>
          </cell>
          <cell r="I818">
            <v>0</v>
          </cell>
          <cell r="J818">
            <v>0</v>
          </cell>
          <cell r="L818">
            <v>0</v>
          </cell>
          <cell r="N818">
            <v>0</v>
          </cell>
          <cell r="Q818">
            <v>1</v>
          </cell>
        </row>
        <row r="819">
          <cell r="C819">
            <v>5120060</v>
          </cell>
          <cell r="D819" t="str">
            <v>ARIS SURYA LESMANA</v>
          </cell>
          <cell r="E819" t="str">
            <v>MG</v>
          </cell>
          <cell r="F819" t="str">
            <v>OFF</v>
          </cell>
          <cell r="G819">
            <v>826</v>
          </cell>
          <cell r="H819">
            <v>1</v>
          </cell>
          <cell r="I819">
            <v>0</v>
          </cell>
          <cell r="J819">
            <v>0</v>
          </cell>
          <cell r="L819">
            <v>0</v>
          </cell>
          <cell r="N819">
            <v>0</v>
          </cell>
          <cell r="Q819">
            <v>1</v>
          </cell>
        </row>
        <row r="820">
          <cell r="C820">
            <v>2991440</v>
          </cell>
          <cell r="D820" t="str">
            <v>SETIAWATI KAMIM</v>
          </cell>
          <cell r="E820" t="str">
            <v>MG</v>
          </cell>
          <cell r="F820" t="str">
            <v>OFF</v>
          </cell>
          <cell r="G820">
            <v>827</v>
          </cell>
          <cell r="H820">
            <v>1</v>
          </cell>
          <cell r="I820" t="str">
            <v>H.ABDUL AZIZ</v>
          </cell>
          <cell r="J820" t="str">
            <v>AGUNG BINTANG SK</v>
          </cell>
          <cell r="K820">
            <v>17</v>
          </cell>
          <cell r="L820" t="str">
            <v>NAJWA AZRILIA</v>
          </cell>
          <cell r="N820">
            <v>0</v>
          </cell>
          <cell r="Q820">
            <v>4</v>
          </cell>
        </row>
        <row r="821">
          <cell r="C821">
            <v>2991601</v>
          </cell>
          <cell r="D821" t="str">
            <v>KOTOT TRI SEPTO.S</v>
          </cell>
          <cell r="E821" t="str">
            <v>MG</v>
          </cell>
          <cell r="F821" t="str">
            <v>OFF</v>
          </cell>
          <cell r="G821">
            <v>828</v>
          </cell>
          <cell r="H821">
            <v>1</v>
          </cell>
          <cell r="I821" t="str">
            <v>NOVERA SUSANTI</v>
          </cell>
          <cell r="J821" t="str">
            <v>SYIFA A</v>
          </cell>
          <cell r="K821">
            <v>15</v>
          </cell>
          <cell r="L821" t="str">
            <v>JUDITH.A</v>
          </cell>
          <cell r="N821" t="str">
            <v>SAFA.N</v>
          </cell>
          <cell r="O821">
            <v>4</v>
          </cell>
          <cell r="Q821">
            <v>5</v>
          </cell>
        </row>
        <row r="822">
          <cell r="C822">
            <v>108278</v>
          </cell>
          <cell r="D822" t="str">
            <v>FAISAL LUTHFI HAKIM</v>
          </cell>
          <cell r="E822" t="str">
            <v>MG</v>
          </cell>
          <cell r="F822" t="str">
            <v>OFF</v>
          </cell>
          <cell r="G822">
            <v>829</v>
          </cell>
          <cell r="H822">
            <v>1</v>
          </cell>
          <cell r="I822">
            <v>0</v>
          </cell>
          <cell r="J822">
            <v>0</v>
          </cell>
          <cell r="L822">
            <v>0</v>
          </cell>
          <cell r="N822">
            <v>0</v>
          </cell>
          <cell r="Q822">
            <v>1</v>
          </cell>
        </row>
        <row r="823">
          <cell r="C823">
            <v>5130160</v>
          </cell>
          <cell r="D823" t="str">
            <v>BUDIYATNA WIJAYA</v>
          </cell>
          <cell r="E823" t="str">
            <v>MG</v>
          </cell>
          <cell r="F823" t="str">
            <v>OFF</v>
          </cell>
          <cell r="G823">
            <v>830</v>
          </cell>
          <cell r="H823">
            <v>1</v>
          </cell>
          <cell r="I823">
            <v>0</v>
          </cell>
          <cell r="J823">
            <v>0</v>
          </cell>
          <cell r="L823">
            <v>0</v>
          </cell>
          <cell r="N823">
            <v>0</v>
          </cell>
          <cell r="Q823">
            <v>1</v>
          </cell>
        </row>
        <row r="824">
          <cell r="C824">
            <v>5130369</v>
          </cell>
          <cell r="D824" t="str">
            <v>NANIK APROLIA ISMA H</v>
          </cell>
          <cell r="E824" t="str">
            <v>MG</v>
          </cell>
          <cell r="F824" t="str">
            <v>OFF</v>
          </cell>
          <cell r="G824">
            <v>831</v>
          </cell>
          <cell r="H824">
            <v>1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N824">
            <v>0</v>
          </cell>
          <cell r="Q824">
            <v>1</v>
          </cell>
        </row>
        <row r="825">
          <cell r="C825">
            <v>5107582</v>
          </cell>
          <cell r="D825" t="str">
            <v>DUTA AGENG BIMANTORO</v>
          </cell>
          <cell r="E825" t="str">
            <v>MC</v>
          </cell>
          <cell r="F825" t="str">
            <v>OFF</v>
          </cell>
          <cell r="G825">
            <v>832</v>
          </cell>
          <cell r="H825">
            <v>1</v>
          </cell>
          <cell r="I825" t="str">
            <v>MURWAHIDA S</v>
          </cell>
          <cell r="L825">
            <v>0</v>
          </cell>
          <cell r="N825">
            <v>0</v>
          </cell>
          <cell r="Q825">
            <v>2</v>
          </cell>
        </row>
        <row r="826">
          <cell r="C826">
            <v>5107219</v>
          </cell>
          <cell r="D826" t="str">
            <v>HARRY WINATA</v>
          </cell>
          <cell r="E826" t="str">
            <v>MC</v>
          </cell>
          <cell r="F826" t="str">
            <v>OFF</v>
          </cell>
          <cell r="G826">
            <v>833</v>
          </cell>
          <cell r="H826">
            <v>1</v>
          </cell>
          <cell r="I826" t="str">
            <v>DERANI JATI. P</v>
          </cell>
          <cell r="J826" t="str">
            <v>TANTIANA ZAKIA WINATA</v>
          </cell>
          <cell r="K826">
            <v>4</v>
          </cell>
          <cell r="L826">
            <v>0</v>
          </cell>
          <cell r="N826">
            <v>0</v>
          </cell>
          <cell r="Q826">
            <v>3</v>
          </cell>
        </row>
        <row r="827">
          <cell r="C827">
            <v>5130183</v>
          </cell>
          <cell r="D827" t="str">
            <v>SASONGKO JATI.P</v>
          </cell>
          <cell r="E827" t="str">
            <v>MC</v>
          </cell>
          <cell r="F827" t="str">
            <v>OFF</v>
          </cell>
          <cell r="G827">
            <v>834</v>
          </cell>
          <cell r="H827">
            <v>1</v>
          </cell>
          <cell r="I827">
            <v>0</v>
          </cell>
          <cell r="J827">
            <v>0</v>
          </cell>
          <cell r="L827">
            <v>0</v>
          </cell>
          <cell r="N827">
            <v>0</v>
          </cell>
          <cell r="Q827">
            <v>1</v>
          </cell>
        </row>
        <row r="828">
          <cell r="C828">
            <v>5108262</v>
          </cell>
          <cell r="D828" t="str">
            <v>SYEFFIAN W.A</v>
          </cell>
          <cell r="E828" t="str">
            <v>MC</v>
          </cell>
          <cell r="F828" t="str">
            <v>OFF</v>
          </cell>
          <cell r="G828">
            <v>835</v>
          </cell>
          <cell r="H828">
            <v>1</v>
          </cell>
          <cell r="I828">
            <v>0</v>
          </cell>
          <cell r="J828">
            <v>0</v>
          </cell>
          <cell r="L828">
            <v>0</v>
          </cell>
          <cell r="N828">
            <v>0</v>
          </cell>
          <cell r="Q828">
            <v>1</v>
          </cell>
        </row>
        <row r="829">
          <cell r="C829">
            <v>5120158</v>
          </cell>
          <cell r="D829" t="str">
            <v>FREDA APRILANDI</v>
          </cell>
          <cell r="E829" t="str">
            <v>MC</v>
          </cell>
          <cell r="F829" t="str">
            <v>OFF</v>
          </cell>
          <cell r="G829">
            <v>836</v>
          </cell>
          <cell r="H829">
            <v>1</v>
          </cell>
          <cell r="I829" t="str">
            <v>EVI MARDIANA</v>
          </cell>
          <cell r="J829">
            <v>0</v>
          </cell>
          <cell r="L829">
            <v>0</v>
          </cell>
          <cell r="N829">
            <v>0</v>
          </cell>
          <cell r="Q829">
            <v>2</v>
          </cell>
        </row>
        <row r="830">
          <cell r="C830">
            <v>5120299</v>
          </cell>
          <cell r="D830" t="str">
            <v>INDRA RUKMANA</v>
          </cell>
          <cell r="E830" t="str">
            <v>MC</v>
          </cell>
          <cell r="F830" t="str">
            <v>OFF</v>
          </cell>
          <cell r="G830">
            <v>837</v>
          </cell>
          <cell r="H830">
            <v>1</v>
          </cell>
          <cell r="I830">
            <v>0</v>
          </cell>
          <cell r="J830">
            <v>0</v>
          </cell>
          <cell r="L830">
            <v>0</v>
          </cell>
          <cell r="N830">
            <v>0</v>
          </cell>
          <cell r="Q830">
            <v>1</v>
          </cell>
        </row>
        <row r="831">
          <cell r="C831">
            <v>3122141</v>
          </cell>
          <cell r="D831" t="str">
            <v>ELY FELINW.P.T</v>
          </cell>
          <cell r="E831" t="str">
            <v>MC</v>
          </cell>
          <cell r="F831" t="str">
            <v>OFF</v>
          </cell>
          <cell r="G831">
            <v>838</v>
          </cell>
          <cell r="H831">
            <v>1</v>
          </cell>
          <cell r="I831">
            <v>0</v>
          </cell>
          <cell r="J831">
            <v>0</v>
          </cell>
          <cell r="L831">
            <v>0</v>
          </cell>
          <cell r="N831">
            <v>0</v>
          </cell>
          <cell r="Q831">
            <v>1</v>
          </cell>
        </row>
        <row r="832">
          <cell r="C832">
            <v>5107171</v>
          </cell>
          <cell r="D832" t="str">
            <v>DAVID YOOSUA R</v>
          </cell>
          <cell r="E832" t="str">
            <v>MC</v>
          </cell>
          <cell r="F832" t="str">
            <v>OFF</v>
          </cell>
          <cell r="G832">
            <v>839</v>
          </cell>
          <cell r="H832">
            <v>1</v>
          </cell>
          <cell r="I832" t="str">
            <v>YOVINNA MEIDIANA</v>
          </cell>
          <cell r="J832" t="str">
            <v>KENNETH</v>
          </cell>
          <cell r="K832" t="str">
            <v>1,5</v>
          </cell>
          <cell r="L832">
            <v>0</v>
          </cell>
          <cell r="N832">
            <v>0</v>
          </cell>
          <cell r="Q832">
            <v>3</v>
          </cell>
        </row>
        <row r="833">
          <cell r="C833">
            <v>107717</v>
          </cell>
          <cell r="D833" t="str">
            <v>MEYLANI</v>
          </cell>
          <cell r="E833" t="str">
            <v>MC</v>
          </cell>
          <cell r="F833" t="str">
            <v>OFF</v>
          </cell>
          <cell r="G833">
            <v>840</v>
          </cell>
          <cell r="H833">
            <v>1</v>
          </cell>
          <cell r="I833">
            <v>0</v>
          </cell>
          <cell r="J833">
            <v>0</v>
          </cell>
          <cell r="L833">
            <v>0</v>
          </cell>
          <cell r="N833">
            <v>0</v>
          </cell>
          <cell r="Q833">
            <v>1</v>
          </cell>
        </row>
        <row r="834">
          <cell r="C834">
            <v>3122167</v>
          </cell>
          <cell r="D834" t="str">
            <v xml:space="preserve">METI YARIL </v>
          </cell>
          <cell r="E834" t="str">
            <v>MC</v>
          </cell>
          <cell r="F834" t="str">
            <v>OFF</v>
          </cell>
          <cell r="G834">
            <v>841</v>
          </cell>
          <cell r="H834">
            <v>1</v>
          </cell>
          <cell r="I834">
            <v>0</v>
          </cell>
          <cell r="J834">
            <v>0</v>
          </cell>
          <cell r="L834">
            <v>0</v>
          </cell>
          <cell r="N834">
            <v>0</v>
          </cell>
          <cell r="Q834">
            <v>1</v>
          </cell>
        </row>
        <row r="835">
          <cell r="C835">
            <v>120047</v>
          </cell>
          <cell r="D835" t="str">
            <v>FEBRIANA LAKSITA</v>
          </cell>
          <cell r="E835" t="str">
            <v>MC</v>
          </cell>
          <cell r="F835" t="str">
            <v>OFF</v>
          </cell>
          <cell r="G835">
            <v>842</v>
          </cell>
          <cell r="H835">
            <v>1</v>
          </cell>
          <cell r="I835">
            <v>0</v>
          </cell>
          <cell r="J835">
            <v>0</v>
          </cell>
          <cell r="L835">
            <v>0</v>
          </cell>
          <cell r="N835">
            <v>0</v>
          </cell>
          <cell r="Q835">
            <v>1</v>
          </cell>
        </row>
        <row r="836">
          <cell r="C836">
            <v>5120103</v>
          </cell>
          <cell r="D836" t="str">
            <v>VANIA ADHA M</v>
          </cell>
          <cell r="E836" t="str">
            <v>MC</v>
          </cell>
          <cell r="F836" t="str">
            <v>OFF</v>
          </cell>
          <cell r="G836">
            <v>843</v>
          </cell>
          <cell r="H836">
            <v>1</v>
          </cell>
          <cell r="I836">
            <v>0</v>
          </cell>
          <cell r="J836">
            <v>0</v>
          </cell>
          <cell r="L836">
            <v>0</v>
          </cell>
          <cell r="N836">
            <v>0</v>
          </cell>
          <cell r="Q836">
            <v>1</v>
          </cell>
        </row>
        <row r="837">
          <cell r="C837">
            <v>3122137</v>
          </cell>
          <cell r="D837" t="str">
            <v>DEKY HENDRA SAPUTRA</v>
          </cell>
          <cell r="E837" t="str">
            <v>MC</v>
          </cell>
          <cell r="F837" t="str">
            <v>OFF</v>
          </cell>
          <cell r="G837">
            <v>844</v>
          </cell>
          <cell r="H837">
            <v>1</v>
          </cell>
          <cell r="I837" t="str">
            <v>EVY YANTI HANOEM</v>
          </cell>
          <cell r="J837" t="str">
            <v>FANHIL HAMZAH SAPUTRA</v>
          </cell>
          <cell r="K837">
            <v>6</v>
          </cell>
          <cell r="L837">
            <v>0</v>
          </cell>
          <cell r="N837">
            <v>0</v>
          </cell>
          <cell r="Q837">
            <v>3</v>
          </cell>
        </row>
        <row r="838">
          <cell r="C838">
            <v>107366</v>
          </cell>
          <cell r="D838" t="str">
            <v>YANDRIS</v>
          </cell>
          <cell r="E838" t="str">
            <v>MC</v>
          </cell>
          <cell r="F838" t="str">
            <v>OFF</v>
          </cell>
          <cell r="G838">
            <v>845</v>
          </cell>
          <cell r="H838">
            <v>1</v>
          </cell>
          <cell r="I838" t="str">
            <v>YARMI</v>
          </cell>
          <cell r="J838" t="str">
            <v>FERAHMI BOBI</v>
          </cell>
          <cell r="K838">
            <v>19</v>
          </cell>
          <cell r="L838" t="str">
            <v>DAVA RAHDHAN YANRIS</v>
          </cell>
          <cell r="N838">
            <v>0</v>
          </cell>
          <cell r="Q838">
            <v>4</v>
          </cell>
        </row>
        <row r="839">
          <cell r="C839">
            <v>5130129</v>
          </cell>
          <cell r="D839" t="str">
            <v>CATUR YUNI PUSPITA SARI</v>
          </cell>
          <cell r="E839" t="str">
            <v>MC</v>
          </cell>
          <cell r="F839" t="str">
            <v>OFF</v>
          </cell>
          <cell r="G839">
            <v>846</v>
          </cell>
          <cell r="H839">
            <v>1</v>
          </cell>
          <cell r="I839">
            <v>0</v>
          </cell>
          <cell r="J839">
            <v>0</v>
          </cell>
          <cell r="L839">
            <v>0</v>
          </cell>
          <cell r="N839">
            <v>0</v>
          </cell>
          <cell r="Q839">
            <v>1</v>
          </cell>
        </row>
        <row r="840">
          <cell r="C840">
            <v>5110282</v>
          </cell>
          <cell r="D840" t="str">
            <v>JOVIANI FEBBA SATRIA</v>
          </cell>
          <cell r="E840" t="str">
            <v>MC</v>
          </cell>
          <cell r="F840" t="str">
            <v>OFF</v>
          </cell>
          <cell r="G840">
            <v>847</v>
          </cell>
          <cell r="H840">
            <v>1</v>
          </cell>
          <cell r="I840">
            <v>0</v>
          </cell>
          <cell r="J840">
            <v>0</v>
          </cell>
          <cell r="L840">
            <v>0</v>
          </cell>
          <cell r="N840">
            <v>0</v>
          </cell>
          <cell r="Q840">
            <v>1</v>
          </cell>
        </row>
        <row r="841">
          <cell r="C841">
            <v>2991617</v>
          </cell>
          <cell r="D841" t="str">
            <v>DADAN B</v>
          </cell>
          <cell r="E841" t="str">
            <v>MG</v>
          </cell>
          <cell r="F841" t="str">
            <v>OFF</v>
          </cell>
          <cell r="G841">
            <v>848</v>
          </cell>
          <cell r="H841">
            <v>1</v>
          </cell>
          <cell r="I841" t="str">
            <v>LELA.R</v>
          </cell>
          <cell r="J841" t="str">
            <v>ADAM G</v>
          </cell>
          <cell r="L841" t="str">
            <v>ALPINA</v>
          </cell>
          <cell r="N841">
            <v>0</v>
          </cell>
          <cell r="Q841">
            <v>4</v>
          </cell>
        </row>
        <row r="842">
          <cell r="C842">
            <v>5130027</v>
          </cell>
          <cell r="D842" t="str">
            <v>MERLIANA RIFANI SIAHAAN</v>
          </cell>
          <cell r="E842" t="str">
            <v>MG</v>
          </cell>
          <cell r="F842" t="str">
            <v>OFF</v>
          </cell>
          <cell r="G842">
            <v>849</v>
          </cell>
          <cell r="H842">
            <v>1</v>
          </cell>
          <cell r="I842">
            <v>0</v>
          </cell>
          <cell r="J842">
            <v>0</v>
          </cell>
          <cell r="L842">
            <v>0</v>
          </cell>
          <cell r="N842">
            <v>0</v>
          </cell>
          <cell r="Q842">
            <v>1</v>
          </cell>
        </row>
        <row r="843">
          <cell r="C843">
            <v>5130372</v>
          </cell>
          <cell r="D843" t="str">
            <v>CYNTHA ANJASHINTA</v>
          </cell>
          <cell r="E843" t="str">
            <v>MG</v>
          </cell>
          <cell r="F843" t="str">
            <v>OFF</v>
          </cell>
          <cell r="G843">
            <v>850</v>
          </cell>
          <cell r="H843">
            <v>1</v>
          </cell>
          <cell r="I843">
            <v>0</v>
          </cell>
          <cell r="J843">
            <v>0</v>
          </cell>
          <cell r="L843">
            <v>0</v>
          </cell>
          <cell r="N843">
            <v>0</v>
          </cell>
          <cell r="Q843">
            <v>1</v>
          </cell>
        </row>
        <row r="844">
          <cell r="C844">
            <v>2022432</v>
          </cell>
          <cell r="D844" t="str">
            <v>RANA DF</v>
          </cell>
          <cell r="E844" t="str">
            <v>MPI.F.DOM</v>
          </cell>
          <cell r="F844" t="str">
            <v>OFF</v>
          </cell>
          <cell r="G844">
            <v>851</v>
          </cell>
          <cell r="H844">
            <v>1</v>
          </cell>
          <cell r="I844" t="str">
            <v>ENDAH SETIYAWATI</v>
          </cell>
          <cell r="L844">
            <v>0</v>
          </cell>
          <cell r="N844">
            <v>0</v>
          </cell>
          <cell r="Q844">
            <v>2</v>
          </cell>
        </row>
        <row r="845">
          <cell r="C845">
            <v>3122186</v>
          </cell>
          <cell r="D845" t="str">
            <v>TEGUH PURWANTO</v>
          </cell>
          <cell r="E845" t="str">
            <v>CHECK IN COUNTER</v>
          </cell>
          <cell r="F845" t="str">
            <v>OFF</v>
          </cell>
          <cell r="G845">
            <v>852</v>
          </cell>
          <cell r="H845">
            <v>1</v>
          </cell>
          <cell r="I845" t="str">
            <v>TIKA KURNIAWATI</v>
          </cell>
          <cell r="J845" t="str">
            <v>SCALETTA BHANURASMI P</v>
          </cell>
          <cell r="K845">
            <v>2</v>
          </cell>
          <cell r="L845">
            <v>0</v>
          </cell>
          <cell r="N845">
            <v>0</v>
          </cell>
          <cell r="Q845">
            <v>3</v>
          </cell>
        </row>
        <row r="846">
          <cell r="C846">
            <v>2991436</v>
          </cell>
          <cell r="D846" t="str">
            <v>HERNAWAH</v>
          </cell>
          <cell r="E846" t="str">
            <v>OPERATIONAL</v>
          </cell>
          <cell r="F846" t="str">
            <v>OFF</v>
          </cell>
          <cell r="G846">
            <v>853</v>
          </cell>
          <cell r="H846">
            <v>1</v>
          </cell>
          <cell r="I846" t="str">
            <v>EKO.W</v>
          </cell>
          <cell r="J846" t="str">
            <v>HAFIZH EEO FAZA</v>
          </cell>
          <cell r="K846">
            <v>22</v>
          </cell>
          <cell r="L846" t="str">
            <v>DHEA KAMA ANANDITHA</v>
          </cell>
          <cell r="N846">
            <v>0</v>
          </cell>
          <cell r="Q846">
            <v>4</v>
          </cell>
        </row>
        <row r="847">
          <cell r="C847">
            <v>5130209</v>
          </cell>
          <cell r="D847" t="str">
            <v>JOHANSYAH</v>
          </cell>
          <cell r="E847" t="str">
            <v>MG</v>
          </cell>
          <cell r="F847" t="str">
            <v>OFF</v>
          </cell>
          <cell r="G847">
            <v>854</v>
          </cell>
          <cell r="H847">
            <v>1</v>
          </cell>
          <cell r="I847" t="str">
            <v>ANIK DWI LESTARI</v>
          </cell>
          <cell r="J847" t="str">
            <v>RAIHAN</v>
          </cell>
          <cell r="K847">
            <v>5</v>
          </cell>
          <cell r="L847" t="str">
            <v>HASNA</v>
          </cell>
          <cell r="N847">
            <v>0</v>
          </cell>
          <cell r="Q847">
            <v>4</v>
          </cell>
        </row>
        <row r="848">
          <cell r="C848">
            <v>3122145</v>
          </cell>
          <cell r="D848" t="str">
            <v>ENI NUR KHOLIFAH</v>
          </cell>
          <cell r="E848" t="str">
            <v>MG</v>
          </cell>
          <cell r="F848" t="str">
            <v>OFF</v>
          </cell>
          <cell r="G848">
            <v>855</v>
          </cell>
          <cell r="H848">
            <v>1</v>
          </cell>
          <cell r="I848" t="str">
            <v>SUPRIYADI</v>
          </cell>
          <cell r="J848" t="str">
            <v>ANDHIKA DIMAS S</v>
          </cell>
          <cell r="K848">
            <v>11</v>
          </cell>
          <cell r="L848">
            <v>0</v>
          </cell>
          <cell r="N848">
            <v>0</v>
          </cell>
          <cell r="Q848">
            <v>3</v>
          </cell>
        </row>
        <row r="849">
          <cell r="C849">
            <v>3122139</v>
          </cell>
          <cell r="D849" t="str">
            <v>DWIARINI YUNIARTI</v>
          </cell>
          <cell r="E849" t="str">
            <v>MG</v>
          </cell>
          <cell r="F849" t="str">
            <v>OFF</v>
          </cell>
          <cell r="G849">
            <v>856</v>
          </cell>
          <cell r="H849">
            <v>1</v>
          </cell>
          <cell r="I849" t="str">
            <v>M.NURHANJAYA</v>
          </cell>
          <cell r="J849" t="str">
            <v>CALLISTA AZZURA</v>
          </cell>
          <cell r="K849">
            <v>8</v>
          </cell>
          <cell r="L849" t="str">
            <v>SULTHAN HAUMAM.H.R</v>
          </cell>
          <cell r="N849" t="str">
            <v>SULTAN WIJAYA.A.Y</v>
          </cell>
          <cell r="O849">
            <v>4</v>
          </cell>
          <cell r="Q849">
            <v>5</v>
          </cell>
        </row>
        <row r="850">
          <cell r="C850">
            <v>2012272</v>
          </cell>
          <cell r="D850" t="str">
            <v>RITHA ERNA</v>
          </cell>
          <cell r="E850" t="str">
            <v>MG</v>
          </cell>
          <cell r="F850" t="str">
            <v>OFF</v>
          </cell>
          <cell r="G850">
            <v>857</v>
          </cell>
          <cell r="H850">
            <v>1</v>
          </cell>
          <cell r="I850" t="str">
            <v>HENDRI RH SIMANJUNTAK</v>
          </cell>
          <cell r="J850" t="str">
            <v>GARRAND MALONA</v>
          </cell>
          <cell r="K850">
            <v>8</v>
          </cell>
          <cell r="L850" t="str">
            <v xml:space="preserve">GARY NATHANNAEL </v>
          </cell>
          <cell r="N850">
            <v>0</v>
          </cell>
          <cell r="Q850">
            <v>4</v>
          </cell>
        </row>
        <row r="851">
          <cell r="C851">
            <v>91223718</v>
          </cell>
          <cell r="D851" t="str">
            <v>HOTIBI</v>
          </cell>
          <cell r="E851" t="str">
            <v>MC</v>
          </cell>
          <cell r="F851" t="str">
            <v>OFF</v>
          </cell>
          <cell r="G851">
            <v>858</v>
          </cell>
          <cell r="H851">
            <v>1</v>
          </cell>
          <cell r="I851" t="str">
            <v>SITI DEWI.R</v>
          </cell>
          <cell r="J851" t="str">
            <v>AHMAD RAFI.S</v>
          </cell>
          <cell r="K851">
            <v>4</v>
          </cell>
          <cell r="L851">
            <v>0</v>
          </cell>
          <cell r="N851">
            <v>0</v>
          </cell>
          <cell r="Q851">
            <v>3</v>
          </cell>
        </row>
        <row r="852">
          <cell r="C852">
            <v>3122134</v>
          </cell>
          <cell r="D852" t="str">
            <v xml:space="preserve">DAVID MUHAMMAD </v>
          </cell>
          <cell r="E852" t="str">
            <v>MG</v>
          </cell>
          <cell r="F852" t="str">
            <v>OFF</v>
          </cell>
          <cell r="G852">
            <v>859</v>
          </cell>
          <cell r="H852">
            <v>1</v>
          </cell>
          <cell r="I852">
            <v>0</v>
          </cell>
          <cell r="J852">
            <v>0</v>
          </cell>
          <cell r="L852">
            <v>0</v>
          </cell>
          <cell r="N852">
            <v>0</v>
          </cell>
          <cell r="Q852">
            <v>1</v>
          </cell>
        </row>
        <row r="853">
          <cell r="C853">
            <v>3122197</v>
          </cell>
          <cell r="D853" t="str">
            <v>BUDI GUNAWAN</v>
          </cell>
          <cell r="E853" t="str">
            <v>MG</v>
          </cell>
          <cell r="F853" t="str">
            <v>OFF</v>
          </cell>
          <cell r="G853">
            <v>860</v>
          </cell>
          <cell r="H853">
            <v>1</v>
          </cell>
          <cell r="I853" t="str">
            <v>RETNO DS SETYANI</v>
          </cell>
          <cell r="J853" t="str">
            <v>M.ZEIN V ALKINDI</v>
          </cell>
          <cell r="K853">
            <v>2</v>
          </cell>
          <cell r="L853">
            <v>0</v>
          </cell>
          <cell r="N853">
            <v>0</v>
          </cell>
          <cell r="Q853">
            <v>3</v>
          </cell>
        </row>
        <row r="854">
          <cell r="C854">
            <v>3122152</v>
          </cell>
          <cell r="D854" t="str">
            <v>INDAH MEGAWATI</v>
          </cell>
          <cell r="E854" t="str">
            <v>MG</v>
          </cell>
          <cell r="F854" t="str">
            <v>OFF</v>
          </cell>
          <cell r="G854">
            <v>861</v>
          </cell>
          <cell r="H854">
            <v>1</v>
          </cell>
          <cell r="I854">
            <v>0</v>
          </cell>
          <cell r="J854">
            <v>0</v>
          </cell>
          <cell r="L854">
            <v>0</v>
          </cell>
          <cell r="N854">
            <v>0</v>
          </cell>
          <cell r="Q854">
            <v>1</v>
          </cell>
        </row>
        <row r="855">
          <cell r="C855">
            <v>3122204</v>
          </cell>
          <cell r="D855" t="str">
            <v xml:space="preserve">LIDYA INDAH SARI </v>
          </cell>
          <cell r="E855" t="str">
            <v>MG</v>
          </cell>
          <cell r="F855" t="str">
            <v>OFF</v>
          </cell>
          <cell r="G855">
            <v>862</v>
          </cell>
          <cell r="H855">
            <v>1</v>
          </cell>
          <cell r="I855" t="str">
            <v>IRVAN HIDAYAT</v>
          </cell>
          <cell r="J855" t="str">
            <v>DEMIANSYAH RAKA H</v>
          </cell>
          <cell r="K855">
            <v>1</v>
          </cell>
          <cell r="L855">
            <v>0</v>
          </cell>
          <cell r="N855">
            <v>0</v>
          </cell>
          <cell r="Q855">
            <v>3</v>
          </cell>
        </row>
        <row r="856">
          <cell r="C856">
            <v>120171</v>
          </cell>
          <cell r="D856" t="str">
            <v>RIZKY DENTA D.I</v>
          </cell>
          <cell r="E856" t="str">
            <v>MC</v>
          </cell>
          <cell r="F856" t="str">
            <v>PAGI</v>
          </cell>
          <cell r="G856">
            <v>863</v>
          </cell>
          <cell r="H856">
            <v>0</v>
          </cell>
          <cell r="I856">
            <v>0</v>
          </cell>
          <cell r="J856">
            <v>0</v>
          </cell>
          <cell r="L856">
            <v>0</v>
          </cell>
          <cell r="N856">
            <v>0</v>
          </cell>
          <cell r="Q856">
            <v>0</v>
          </cell>
        </row>
        <row r="857">
          <cell r="C857">
            <v>5120232</v>
          </cell>
          <cell r="D857" t="str">
            <v>BELLA YANG SIDIQ</v>
          </cell>
          <cell r="E857" t="str">
            <v>MC</v>
          </cell>
          <cell r="F857" t="str">
            <v>PAGI</v>
          </cell>
          <cell r="G857">
            <v>864</v>
          </cell>
          <cell r="H857">
            <v>0</v>
          </cell>
          <cell r="I857">
            <v>0</v>
          </cell>
          <cell r="J857">
            <v>0</v>
          </cell>
          <cell r="L857">
            <v>0</v>
          </cell>
          <cell r="N857">
            <v>0</v>
          </cell>
          <cell r="Q857">
            <v>0</v>
          </cell>
        </row>
        <row r="858">
          <cell r="C858">
            <v>120259</v>
          </cell>
          <cell r="D858" t="str">
            <v>WINNY MANDHASAN</v>
          </cell>
          <cell r="E858" t="str">
            <v>MC</v>
          </cell>
          <cell r="F858" t="str">
            <v>PAGI</v>
          </cell>
          <cell r="G858">
            <v>865</v>
          </cell>
          <cell r="H858">
            <v>0</v>
          </cell>
          <cell r="I858">
            <v>0</v>
          </cell>
          <cell r="J858">
            <v>0</v>
          </cell>
          <cell r="L858">
            <v>0</v>
          </cell>
          <cell r="N858">
            <v>0</v>
          </cell>
          <cell r="Q858">
            <v>0</v>
          </cell>
        </row>
        <row r="859">
          <cell r="C859">
            <v>120107</v>
          </cell>
          <cell r="D859" t="str">
            <v>ENDANG SULASTRI</v>
          </cell>
          <cell r="E859" t="str">
            <v>MC</v>
          </cell>
          <cell r="F859" t="str">
            <v>PAGI</v>
          </cell>
          <cell r="G859">
            <v>866</v>
          </cell>
          <cell r="H859">
            <v>0</v>
          </cell>
          <cell r="I859">
            <v>0</v>
          </cell>
          <cell r="J859">
            <v>0</v>
          </cell>
          <cell r="L859">
            <v>0</v>
          </cell>
          <cell r="N859">
            <v>0</v>
          </cell>
          <cell r="Q859">
            <v>0</v>
          </cell>
        </row>
        <row r="860">
          <cell r="C860">
            <v>5130207</v>
          </cell>
          <cell r="D860" t="str">
            <v>IKA APRILLIANA</v>
          </cell>
          <cell r="E860" t="str">
            <v>MC</v>
          </cell>
          <cell r="F860" t="str">
            <v>PAGI</v>
          </cell>
          <cell r="G860">
            <v>867</v>
          </cell>
          <cell r="H860">
            <v>0</v>
          </cell>
          <cell r="I860">
            <v>0</v>
          </cell>
          <cell r="J860">
            <v>0</v>
          </cell>
          <cell r="L860">
            <v>0</v>
          </cell>
          <cell r="N860">
            <v>0</v>
          </cell>
          <cell r="Q860">
            <v>0</v>
          </cell>
        </row>
        <row r="861">
          <cell r="C861">
            <v>9113171</v>
          </cell>
          <cell r="D861" t="str">
            <v>TAUFIK HIDAYAT</v>
          </cell>
          <cell r="E861" t="str">
            <v>LOADING UNLOADING</v>
          </cell>
          <cell r="F861" t="str">
            <v>OFF</v>
          </cell>
          <cell r="G861">
            <v>868</v>
          </cell>
          <cell r="H861">
            <v>1</v>
          </cell>
          <cell r="I861" t="str">
            <v>ANGGI DWI IRIANTO</v>
          </cell>
          <cell r="J861" t="str">
            <v>YARA DE OLIVIA</v>
          </cell>
          <cell r="K861">
            <v>1</v>
          </cell>
          <cell r="L861">
            <v>0</v>
          </cell>
          <cell r="N861">
            <v>0</v>
          </cell>
          <cell r="Q861">
            <v>3</v>
          </cell>
        </row>
        <row r="862">
          <cell r="C862">
            <v>9113427</v>
          </cell>
          <cell r="D862" t="str">
            <v>LUFI HASLAN</v>
          </cell>
          <cell r="E862" t="str">
            <v>LOADING UNLOADING</v>
          </cell>
          <cell r="F862" t="str">
            <v>OFF</v>
          </cell>
          <cell r="G862">
            <v>869</v>
          </cell>
          <cell r="H862">
            <v>1</v>
          </cell>
          <cell r="I862">
            <v>0</v>
          </cell>
          <cell r="J862">
            <v>0</v>
          </cell>
          <cell r="L862">
            <v>0</v>
          </cell>
          <cell r="N862">
            <v>0</v>
          </cell>
          <cell r="Q862">
            <v>1</v>
          </cell>
        </row>
        <row r="863">
          <cell r="C863">
            <v>2991374</v>
          </cell>
          <cell r="D863" t="str">
            <v>I KETUT SIDARTA</v>
          </cell>
          <cell r="E863" t="str">
            <v>MN</v>
          </cell>
          <cell r="F863" t="str">
            <v>OFF</v>
          </cell>
          <cell r="G863">
            <v>870</v>
          </cell>
          <cell r="H863">
            <v>1</v>
          </cell>
          <cell r="I863" t="str">
            <v>SAYU PUTU</v>
          </cell>
          <cell r="J863" t="str">
            <v>PUTU DIVA</v>
          </cell>
          <cell r="K863">
            <v>11</v>
          </cell>
          <cell r="L863" t="str">
            <v>KADEK DIVA</v>
          </cell>
          <cell r="N863">
            <v>0</v>
          </cell>
          <cell r="Q863">
            <v>4</v>
          </cell>
        </row>
        <row r="864">
          <cell r="C864">
            <v>5130136</v>
          </cell>
          <cell r="D864" t="str">
            <v>MUHAMAD RIZA H</v>
          </cell>
          <cell r="E864" t="str">
            <v>MC</v>
          </cell>
          <cell r="F864" t="str">
            <v>OFF</v>
          </cell>
          <cell r="G864">
            <v>871</v>
          </cell>
          <cell r="H864">
            <v>1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N864">
            <v>0</v>
          </cell>
          <cell r="Q864">
            <v>1</v>
          </cell>
        </row>
        <row r="865">
          <cell r="C865">
            <v>122404</v>
          </cell>
          <cell r="D865" t="str">
            <v>SUKI ISMAIL</v>
          </cell>
          <cell r="E865" t="str">
            <v>MN</v>
          </cell>
          <cell r="F865" t="str">
            <v>OFF</v>
          </cell>
          <cell r="G865">
            <v>872</v>
          </cell>
          <cell r="H865">
            <v>1</v>
          </cell>
          <cell r="I865" t="str">
            <v>MARSAH</v>
          </cell>
          <cell r="J865" t="str">
            <v>MARSIN</v>
          </cell>
          <cell r="K865">
            <v>18</v>
          </cell>
          <cell r="L865" t="str">
            <v>SAFITRI</v>
          </cell>
          <cell r="N865">
            <v>0</v>
          </cell>
          <cell r="Q865">
            <v>4</v>
          </cell>
        </row>
        <row r="866">
          <cell r="C866">
            <v>5130253</v>
          </cell>
          <cell r="D866" t="str">
            <v>SINTA SALEH HAFINUR</v>
          </cell>
          <cell r="E866" t="str">
            <v>MC</v>
          </cell>
          <cell r="F866" t="str">
            <v>OFF</v>
          </cell>
          <cell r="G866">
            <v>873</v>
          </cell>
          <cell r="H866">
            <v>1</v>
          </cell>
          <cell r="I866">
            <v>0</v>
          </cell>
          <cell r="J866">
            <v>0</v>
          </cell>
          <cell r="L866">
            <v>0</v>
          </cell>
          <cell r="N866">
            <v>0</v>
          </cell>
          <cell r="Q866">
            <v>1</v>
          </cell>
        </row>
        <row r="867">
          <cell r="C867">
            <v>6131354</v>
          </cell>
          <cell r="D867" t="str">
            <v>INDIRA  SAFITRI</v>
          </cell>
          <cell r="E867" t="str">
            <v>MN</v>
          </cell>
          <cell r="F867" t="str">
            <v>OFF</v>
          </cell>
          <cell r="G867">
            <v>874</v>
          </cell>
          <cell r="H867">
            <v>1</v>
          </cell>
          <cell r="I867">
            <v>0</v>
          </cell>
          <cell r="J867">
            <v>0</v>
          </cell>
          <cell r="L867">
            <v>0</v>
          </cell>
          <cell r="N867">
            <v>0</v>
          </cell>
          <cell r="Q867">
            <v>1</v>
          </cell>
        </row>
        <row r="868">
          <cell r="C868">
            <v>2991516</v>
          </cell>
          <cell r="D868" t="str">
            <v>SATARI</v>
          </cell>
          <cell r="E868" t="str">
            <v>MG</v>
          </cell>
          <cell r="F868" t="str">
            <v>SIANG</v>
          </cell>
          <cell r="G868">
            <v>875</v>
          </cell>
          <cell r="H868">
            <v>0</v>
          </cell>
          <cell r="I868" t="str">
            <v>MUHARTINI</v>
          </cell>
          <cell r="J868" t="str">
            <v>TIARA SANI</v>
          </cell>
          <cell r="K868">
            <v>18</v>
          </cell>
          <cell r="L868" t="str">
            <v>NOVARIANI</v>
          </cell>
          <cell r="N868" t="str">
            <v>MAY ANDANI</v>
          </cell>
          <cell r="O868">
            <v>13</v>
          </cell>
          <cell r="Q868">
            <v>4</v>
          </cell>
        </row>
        <row r="869">
          <cell r="C869">
            <v>2991614</v>
          </cell>
          <cell r="D869" t="str">
            <v>HARDIMAN</v>
          </cell>
          <cell r="E869" t="str">
            <v>MG</v>
          </cell>
          <cell r="F869" t="str">
            <v>SIANG</v>
          </cell>
          <cell r="G869">
            <v>876</v>
          </cell>
          <cell r="H869">
            <v>0</v>
          </cell>
          <cell r="I869" t="str">
            <v>LILIS HERMAWATI</v>
          </cell>
          <cell r="J869" t="str">
            <v>M.FERDI S</v>
          </cell>
          <cell r="K869">
            <v>14</v>
          </cell>
          <cell r="L869" t="str">
            <v>M.REVA H</v>
          </cell>
          <cell r="N869" t="str">
            <v>SITI SYAHIRA</v>
          </cell>
          <cell r="O869">
            <v>6</v>
          </cell>
          <cell r="Q869">
            <v>4</v>
          </cell>
        </row>
        <row r="870">
          <cell r="C870">
            <v>2991597</v>
          </cell>
          <cell r="D870" t="str">
            <v>SUHAEDI</v>
          </cell>
          <cell r="E870" t="str">
            <v>MG</v>
          </cell>
          <cell r="F870" t="str">
            <v>SIANG</v>
          </cell>
          <cell r="G870">
            <v>877</v>
          </cell>
          <cell r="H870">
            <v>0</v>
          </cell>
          <cell r="I870" t="str">
            <v>HJ..MINTARSIH</v>
          </cell>
          <cell r="J870" t="str">
            <v xml:space="preserve">SITI SISKA SARI </v>
          </cell>
          <cell r="K870">
            <v>22</v>
          </cell>
          <cell r="L870" t="str">
            <v xml:space="preserve">ANDRI F </v>
          </cell>
          <cell r="N870" t="str">
            <v>INDRA CAHYADI</v>
          </cell>
          <cell r="O870">
            <v>18</v>
          </cell>
          <cell r="Q870">
            <v>4</v>
          </cell>
        </row>
        <row r="871">
          <cell r="C871">
            <v>2991595</v>
          </cell>
          <cell r="D871" t="str">
            <v xml:space="preserve">SYAMSUDIN </v>
          </cell>
          <cell r="E871" t="str">
            <v>MG</v>
          </cell>
          <cell r="F871" t="str">
            <v>SIANG</v>
          </cell>
          <cell r="G871">
            <v>878</v>
          </cell>
          <cell r="H871">
            <v>0</v>
          </cell>
          <cell r="I871" t="str">
            <v>ERNAWATI</v>
          </cell>
          <cell r="J871" t="str">
            <v>EKA WATI</v>
          </cell>
          <cell r="K871">
            <v>22</v>
          </cell>
          <cell r="L871" t="str">
            <v>HENDRIYANSYAH</v>
          </cell>
          <cell r="N871" t="str">
            <v>INTAN OKTAVIANI 7</v>
          </cell>
          <cell r="Q871">
            <v>4</v>
          </cell>
        </row>
        <row r="872">
          <cell r="C872">
            <v>2991592</v>
          </cell>
          <cell r="D872" t="str">
            <v>ANDA SUHANDA</v>
          </cell>
          <cell r="E872" t="str">
            <v>MO</v>
          </cell>
          <cell r="F872" t="str">
            <v>SIANG</v>
          </cell>
          <cell r="G872">
            <v>879</v>
          </cell>
          <cell r="H872">
            <v>0</v>
          </cell>
          <cell r="I872" t="str">
            <v xml:space="preserve">YUSNAENI </v>
          </cell>
          <cell r="J872" t="str">
            <v>RISIFA ANDINIA</v>
          </cell>
          <cell r="K872">
            <v>4</v>
          </cell>
          <cell r="L872" t="str">
            <v xml:space="preserve">DINA ANDRIANI </v>
          </cell>
          <cell r="N872" t="str">
            <v xml:space="preserve">DAMAI ULANSARI </v>
          </cell>
          <cell r="O872">
            <v>13</v>
          </cell>
          <cell r="Q872">
            <v>4</v>
          </cell>
        </row>
        <row r="873">
          <cell r="C873">
            <v>9010105</v>
          </cell>
          <cell r="D873" t="str">
            <v>SANIN.S</v>
          </cell>
          <cell r="E873" t="str">
            <v>MQ</v>
          </cell>
          <cell r="F873" t="str">
            <v>OFF</v>
          </cell>
          <cell r="G873">
            <v>880</v>
          </cell>
          <cell r="H873">
            <v>1</v>
          </cell>
          <cell r="I873" t="str">
            <v xml:space="preserve">KOMALASARI </v>
          </cell>
          <cell r="J873" t="str">
            <v>YULANSTI SN</v>
          </cell>
          <cell r="L873">
            <v>0</v>
          </cell>
          <cell r="N873">
            <v>0</v>
          </cell>
          <cell r="Q873">
            <v>3</v>
          </cell>
        </row>
        <row r="874">
          <cell r="C874">
            <v>2012335</v>
          </cell>
          <cell r="D874" t="str">
            <v>DODDY ADITYA</v>
          </cell>
          <cell r="E874" t="str">
            <v>MS</v>
          </cell>
          <cell r="F874" t="str">
            <v>OFF</v>
          </cell>
          <cell r="G874">
            <v>881</v>
          </cell>
          <cell r="H874">
            <v>1</v>
          </cell>
          <cell r="I874" t="str">
            <v>HERLIS WIDOWATI</v>
          </cell>
          <cell r="J874" t="str">
            <v>HAFIZH PRADHTYA</v>
          </cell>
          <cell r="L874" t="str">
            <v>FAQIH PRADHITYA</v>
          </cell>
          <cell r="N874">
            <v>0</v>
          </cell>
          <cell r="Q874">
            <v>4</v>
          </cell>
        </row>
        <row r="875">
          <cell r="C875">
            <v>2012250</v>
          </cell>
          <cell r="D875" t="str">
            <v>ADE TRI RAHAYU</v>
          </cell>
          <cell r="E875" t="str">
            <v>MN</v>
          </cell>
          <cell r="F875" t="str">
            <v>OFF</v>
          </cell>
          <cell r="G875">
            <v>882</v>
          </cell>
          <cell r="H875">
            <v>1</v>
          </cell>
          <cell r="I875" t="str">
            <v>SUMARNO</v>
          </cell>
          <cell r="J875" t="str">
            <v>AKILLA KEANE IGOR</v>
          </cell>
          <cell r="K875">
            <v>6</v>
          </cell>
          <cell r="L875">
            <v>0</v>
          </cell>
          <cell r="N875">
            <v>0</v>
          </cell>
          <cell r="Q875">
            <v>3</v>
          </cell>
        </row>
        <row r="876">
          <cell r="C876">
            <v>2991219</v>
          </cell>
          <cell r="D876" t="str">
            <v>FACRULROZI</v>
          </cell>
          <cell r="E876" t="str">
            <v>MC</v>
          </cell>
          <cell r="F876" t="str">
            <v>OFF</v>
          </cell>
          <cell r="G876">
            <v>883</v>
          </cell>
          <cell r="H876">
            <v>1</v>
          </cell>
          <cell r="I876" t="str">
            <v>YULISNADA</v>
          </cell>
          <cell r="J876">
            <v>0</v>
          </cell>
          <cell r="L876">
            <v>0</v>
          </cell>
          <cell r="N876">
            <v>0</v>
          </cell>
          <cell r="Q876">
            <v>2</v>
          </cell>
        </row>
        <row r="877">
          <cell r="C877">
            <v>110236</v>
          </cell>
          <cell r="D877" t="str">
            <v>LINDA OKTAWATI</v>
          </cell>
          <cell r="E877" t="str">
            <v>MG</v>
          </cell>
          <cell r="F877" t="str">
            <v>OFF</v>
          </cell>
          <cell r="G877">
            <v>884</v>
          </cell>
          <cell r="H877">
            <v>1</v>
          </cell>
          <cell r="I877">
            <v>0</v>
          </cell>
          <cell r="J877">
            <v>0</v>
          </cell>
          <cell r="L877">
            <v>0</v>
          </cell>
          <cell r="N877">
            <v>0</v>
          </cell>
          <cell r="Q877">
            <v>1</v>
          </cell>
        </row>
        <row r="878">
          <cell r="C878">
            <v>5110702</v>
          </cell>
          <cell r="D878" t="str">
            <v>TAUFIK HIDAYAT</v>
          </cell>
          <cell r="E878" t="str">
            <v>MQ</v>
          </cell>
          <cell r="F878" t="str">
            <v>OFF</v>
          </cell>
          <cell r="G878">
            <v>885</v>
          </cell>
          <cell r="H878">
            <v>1</v>
          </cell>
          <cell r="I878" t="str">
            <v>HUMAEROH</v>
          </cell>
          <cell r="J878" t="str">
            <v>M.DAFA AL-FAZRI</v>
          </cell>
          <cell r="K878">
            <v>4</v>
          </cell>
          <cell r="L878">
            <v>0</v>
          </cell>
          <cell r="N878">
            <v>0</v>
          </cell>
          <cell r="Q878">
            <v>3</v>
          </cell>
        </row>
        <row r="879">
          <cell r="C879">
            <v>2991283</v>
          </cell>
          <cell r="D879" t="str">
            <v>ERIC.F TAPILATU</v>
          </cell>
          <cell r="E879" t="str">
            <v>MN</v>
          </cell>
          <cell r="F879" t="str">
            <v>SIANG</v>
          </cell>
          <cell r="G879">
            <v>886</v>
          </cell>
          <cell r="H879">
            <v>0</v>
          </cell>
          <cell r="I879" t="str">
            <v>PAULINA</v>
          </cell>
          <cell r="J879" t="str">
            <v>FRELLIV</v>
          </cell>
          <cell r="K879">
            <v>25</v>
          </cell>
          <cell r="L879" t="str">
            <v>FEIGEES</v>
          </cell>
          <cell r="N879" t="str">
            <v>FREIZA</v>
          </cell>
          <cell r="O879">
            <v>17</v>
          </cell>
          <cell r="Q879">
            <v>4</v>
          </cell>
        </row>
        <row r="880">
          <cell r="C880">
            <v>2991563</v>
          </cell>
          <cell r="D880" t="str">
            <v>WAWAN RIDWAN</v>
          </cell>
          <cell r="E880" t="str">
            <v>MN</v>
          </cell>
          <cell r="F880" t="str">
            <v>SIANG</v>
          </cell>
          <cell r="G880">
            <v>887</v>
          </cell>
          <cell r="H880">
            <v>0</v>
          </cell>
          <cell r="I880" t="str">
            <v>AISAN</v>
          </cell>
          <cell r="J880" t="str">
            <v>NURLELA</v>
          </cell>
          <cell r="K880">
            <v>20</v>
          </cell>
          <cell r="L880" t="str">
            <v>FITRIANI</v>
          </cell>
          <cell r="N880" t="str">
            <v>ROBY</v>
          </cell>
          <cell r="O880">
            <v>10</v>
          </cell>
          <cell r="Q880">
            <v>4</v>
          </cell>
        </row>
        <row r="881">
          <cell r="C881">
            <v>2991225</v>
          </cell>
          <cell r="D881" t="str">
            <v>HERI SUPRAPTO</v>
          </cell>
          <cell r="E881" t="str">
            <v>MN</v>
          </cell>
          <cell r="F881" t="str">
            <v>SIANG</v>
          </cell>
          <cell r="G881">
            <v>888</v>
          </cell>
          <cell r="H881">
            <v>0</v>
          </cell>
          <cell r="I881" t="str">
            <v>BENI SUPRIYANTI</v>
          </cell>
          <cell r="J881" t="str">
            <v>DIMAS DWI CAHYA</v>
          </cell>
          <cell r="K881">
            <v>17</v>
          </cell>
          <cell r="L881" t="str">
            <v>BIYANTI HERASWI</v>
          </cell>
          <cell r="N881">
            <v>0</v>
          </cell>
          <cell r="Q881">
            <v>3</v>
          </cell>
        </row>
        <row r="882">
          <cell r="C882">
            <v>5120424</v>
          </cell>
          <cell r="D882" t="str">
            <v>RIZKY ARVYADILAH</v>
          </cell>
          <cell r="E882" t="str">
            <v>MN</v>
          </cell>
          <cell r="F882" t="str">
            <v>SIANG</v>
          </cell>
          <cell r="G882">
            <v>889</v>
          </cell>
          <cell r="H882">
            <v>0</v>
          </cell>
          <cell r="I882">
            <v>0</v>
          </cell>
          <cell r="J882">
            <v>0</v>
          </cell>
          <cell r="L882">
            <v>0</v>
          </cell>
          <cell r="N882">
            <v>0</v>
          </cell>
          <cell r="Q882">
            <v>0</v>
          </cell>
        </row>
        <row r="883">
          <cell r="C883">
            <v>107859</v>
          </cell>
          <cell r="D883" t="str">
            <v>LUCKY HARIANTO</v>
          </cell>
          <cell r="E883" t="str">
            <v>MN</v>
          </cell>
          <cell r="F883" t="str">
            <v>SIANG</v>
          </cell>
          <cell r="G883">
            <v>890</v>
          </cell>
          <cell r="H883">
            <v>0</v>
          </cell>
          <cell r="I883">
            <v>0</v>
          </cell>
          <cell r="J883">
            <v>0</v>
          </cell>
          <cell r="L883">
            <v>0</v>
          </cell>
          <cell r="N883">
            <v>0</v>
          </cell>
          <cell r="Q883">
            <v>0</v>
          </cell>
        </row>
        <row r="884">
          <cell r="C884">
            <v>108127</v>
          </cell>
          <cell r="D884" t="str">
            <v>MEVI SULASTRI DWI B</v>
          </cell>
          <cell r="E884" t="str">
            <v>MN</v>
          </cell>
          <cell r="F884" t="str">
            <v>SIANG</v>
          </cell>
          <cell r="G884">
            <v>891</v>
          </cell>
          <cell r="H884">
            <v>0</v>
          </cell>
          <cell r="I884" t="str">
            <v>ASEP SAEPUDIN</v>
          </cell>
          <cell r="J884">
            <v>0</v>
          </cell>
          <cell r="L884">
            <v>0</v>
          </cell>
          <cell r="N884">
            <v>0</v>
          </cell>
          <cell r="Q884">
            <v>1</v>
          </cell>
        </row>
        <row r="885">
          <cell r="C885">
            <v>3122172</v>
          </cell>
          <cell r="D885" t="str">
            <v>NURDIN</v>
          </cell>
          <cell r="E885" t="str">
            <v>MN</v>
          </cell>
          <cell r="F885" t="str">
            <v>SIANG</v>
          </cell>
          <cell r="G885">
            <v>892</v>
          </cell>
          <cell r="H885">
            <v>0</v>
          </cell>
          <cell r="I885" t="str">
            <v>YULIANAH</v>
          </cell>
          <cell r="J885" t="str">
            <v>MOH.RIZQI NURDIANSYAH</v>
          </cell>
          <cell r="K885">
            <v>7</v>
          </cell>
          <cell r="L885" t="str">
            <v>PUTRI NURDIANSYAH</v>
          </cell>
          <cell r="N885" t="str">
            <v>FITRI NURDIANSYAH</v>
          </cell>
          <cell r="O885" t="str">
            <v>3,5</v>
          </cell>
          <cell r="Q885">
            <v>4</v>
          </cell>
        </row>
        <row r="886">
          <cell r="C886">
            <v>2991266</v>
          </cell>
          <cell r="D886" t="str">
            <v>SUMIATI NAINGGOLAN</v>
          </cell>
          <cell r="E886" t="str">
            <v>MN</v>
          </cell>
          <cell r="F886" t="str">
            <v>SIANG</v>
          </cell>
          <cell r="G886">
            <v>893</v>
          </cell>
          <cell r="H886">
            <v>0</v>
          </cell>
          <cell r="I886" t="str">
            <v>AMIR SALEH</v>
          </cell>
          <cell r="J886" t="str">
            <v>SAMIRA PUTRI S</v>
          </cell>
          <cell r="K886">
            <v>17</v>
          </cell>
          <cell r="L886" t="str">
            <v>EMIL SAFAR S</v>
          </cell>
          <cell r="N886" t="str">
            <v>REZA SAMIR M.S</v>
          </cell>
          <cell r="O886">
            <v>12</v>
          </cell>
          <cell r="Q886">
            <v>4</v>
          </cell>
        </row>
        <row r="887">
          <cell r="C887">
            <v>2991345</v>
          </cell>
          <cell r="D887" t="str">
            <v>SARI WIDODO</v>
          </cell>
          <cell r="E887" t="str">
            <v>MN</v>
          </cell>
          <cell r="F887" t="str">
            <v>OFF</v>
          </cell>
          <cell r="G887">
            <v>894</v>
          </cell>
          <cell r="H887">
            <v>1</v>
          </cell>
          <cell r="I887" t="str">
            <v>S.DARWATI</v>
          </cell>
          <cell r="J887" t="str">
            <v>ESTUTRIANA IVONIAR</v>
          </cell>
          <cell r="K887">
            <v>23</v>
          </cell>
          <cell r="L887" t="str">
            <v xml:space="preserve">CATUR BAGUS PAMUNGKAS </v>
          </cell>
          <cell r="N887">
            <v>0</v>
          </cell>
          <cell r="Q887">
            <v>4</v>
          </cell>
        </row>
        <row r="888">
          <cell r="C888">
            <v>2991503</v>
          </cell>
          <cell r="D888" t="str">
            <v>NANANG S</v>
          </cell>
          <cell r="E888" t="str">
            <v>MN</v>
          </cell>
          <cell r="F888" t="str">
            <v>OFF</v>
          </cell>
          <cell r="G888">
            <v>895</v>
          </cell>
          <cell r="H888">
            <v>1</v>
          </cell>
          <cell r="I888" t="str">
            <v>IIS SUPRIANTIN</v>
          </cell>
          <cell r="J888" t="str">
            <v>M.HAFIDZ</v>
          </cell>
          <cell r="K888">
            <v>11</v>
          </cell>
          <cell r="L888" t="str">
            <v>KEYSHA ALEA</v>
          </cell>
          <cell r="N888" t="str">
            <v>M.N RUBY AS</v>
          </cell>
          <cell r="O888">
            <v>4</v>
          </cell>
          <cell r="Q888">
            <v>5</v>
          </cell>
        </row>
        <row r="889">
          <cell r="C889">
            <v>122401</v>
          </cell>
          <cell r="D889" t="str">
            <v>ACE MARDAN</v>
          </cell>
          <cell r="E889" t="str">
            <v>MI</v>
          </cell>
          <cell r="F889" t="str">
            <v>OFF</v>
          </cell>
          <cell r="G889">
            <v>896</v>
          </cell>
          <cell r="H889">
            <v>1</v>
          </cell>
          <cell r="I889">
            <v>0</v>
          </cell>
          <cell r="J889">
            <v>0</v>
          </cell>
          <cell r="L889">
            <v>0</v>
          </cell>
          <cell r="N889">
            <v>0</v>
          </cell>
          <cell r="Q889">
            <v>1</v>
          </cell>
        </row>
        <row r="890">
          <cell r="C890">
            <v>2991211</v>
          </cell>
          <cell r="D890" t="str">
            <v>SUHARTONO</v>
          </cell>
          <cell r="E890" t="str">
            <v>MN</v>
          </cell>
          <cell r="F890" t="str">
            <v>OFF</v>
          </cell>
          <cell r="G890">
            <v>897</v>
          </cell>
          <cell r="H890">
            <v>1</v>
          </cell>
          <cell r="I890" t="str">
            <v>ANITA ISMAYANI</v>
          </cell>
          <cell r="J890" t="str">
            <v>EBRY</v>
          </cell>
          <cell r="K890">
            <v>19</v>
          </cell>
          <cell r="L890" t="str">
            <v>ADINDA</v>
          </cell>
          <cell r="N890">
            <v>0</v>
          </cell>
          <cell r="Q890">
            <v>4</v>
          </cell>
        </row>
        <row r="891">
          <cell r="C891">
            <v>107120</v>
          </cell>
          <cell r="D891" t="str">
            <v>AGUNG WIDODO</v>
          </cell>
          <cell r="E891" t="str">
            <v>MN</v>
          </cell>
          <cell r="F891" t="str">
            <v>OFF</v>
          </cell>
          <cell r="G891">
            <v>898</v>
          </cell>
          <cell r="H891">
            <v>1</v>
          </cell>
          <cell r="I891" t="str">
            <v>MELANI</v>
          </cell>
          <cell r="J891">
            <v>0</v>
          </cell>
          <cell r="L891">
            <v>0</v>
          </cell>
          <cell r="N891">
            <v>0</v>
          </cell>
          <cell r="Q891">
            <v>2</v>
          </cell>
        </row>
        <row r="892">
          <cell r="C892">
            <v>1300143</v>
          </cell>
          <cell r="D892" t="str">
            <v>SANTOSO</v>
          </cell>
          <cell r="E892" t="str">
            <v>MN</v>
          </cell>
          <cell r="F892" t="str">
            <v>OFF</v>
          </cell>
          <cell r="G892">
            <v>899</v>
          </cell>
          <cell r="H892">
            <v>1</v>
          </cell>
          <cell r="I892">
            <v>0</v>
          </cell>
          <cell r="J892">
            <v>0</v>
          </cell>
          <cell r="L892">
            <v>0</v>
          </cell>
          <cell r="N892">
            <v>0</v>
          </cell>
          <cell r="Q892">
            <v>1</v>
          </cell>
        </row>
        <row r="893">
          <cell r="C893">
            <v>2991214</v>
          </cell>
          <cell r="D893" t="str">
            <v>SUBANDRIO</v>
          </cell>
          <cell r="E893" t="str">
            <v>MN</v>
          </cell>
          <cell r="F893" t="str">
            <v>OFF</v>
          </cell>
          <cell r="G893">
            <v>900</v>
          </cell>
          <cell r="H893">
            <v>1</v>
          </cell>
          <cell r="I893">
            <v>0</v>
          </cell>
          <cell r="J893">
            <v>0</v>
          </cell>
          <cell r="L893">
            <v>0</v>
          </cell>
          <cell r="N893">
            <v>0</v>
          </cell>
          <cell r="Q893">
            <v>1</v>
          </cell>
        </row>
        <row r="894">
          <cell r="C894">
            <v>7143346</v>
          </cell>
          <cell r="D894" t="str">
            <v>SAHAT BANSAR M</v>
          </cell>
          <cell r="E894" t="str">
            <v>MS</v>
          </cell>
          <cell r="F894" t="str">
            <v>PAGI</v>
          </cell>
          <cell r="G894">
            <v>901</v>
          </cell>
          <cell r="H894">
            <v>0</v>
          </cell>
          <cell r="I894" t="str">
            <v>PORMAN SITORUS</v>
          </cell>
          <cell r="J894" t="str">
            <v xml:space="preserve">CHRISTIAN </v>
          </cell>
          <cell r="K894">
            <v>9</v>
          </cell>
          <cell r="L894" t="str">
            <v>CHRESTELA</v>
          </cell>
          <cell r="N894">
            <v>0</v>
          </cell>
          <cell r="Q894">
            <v>3</v>
          </cell>
        </row>
        <row r="895">
          <cell r="C895">
            <v>2991521</v>
          </cell>
          <cell r="D895" t="str">
            <v>SUGIARTO</v>
          </cell>
          <cell r="E895" t="str">
            <v>MO</v>
          </cell>
          <cell r="F895" t="str">
            <v>SIANG</v>
          </cell>
          <cell r="G895">
            <v>902</v>
          </cell>
          <cell r="H895">
            <v>0</v>
          </cell>
          <cell r="I895" t="str">
            <v>SUMIATI</v>
          </cell>
          <cell r="J895" t="str">
            <v>IMA SATRIO UTOMO</v>
          </cell>
          <cell r="K895">
            <v>21</v>
          </cell>
          <cell r="L895" t="str">
            <v>ERLITA S</v>
          </cell>
          <cell r="N895" t="str">
            <v>KAFITA</v>
          </cell>
          <cell r="O895">
            <v>15</v>
          </cell>
          <cell r="Q895">
            <v>4</v>
          </cell>
        </row>
        <row r="896">
          <cell r="C896">
            <v>2991462</v>
          </cell>
          <cell r="D896" t="str">
            <v>TRISDIYANTORO</v>
          </cell>
          <cell r="E896" t="str">
            <v>MO</v>
          </cell>
          <cell r="F896" t="str">
            <v>MALAM</v>
          </cell>
          <cell r="G896">
            <v>903</v>
          </cell>
          <cell r="H896">
            <v>1</v>
          </cell>
          <cell r="I896" t="str">
            <v>MARLENA TRI</v>
          </cell>
          <cell r="J896" t="str">
            <v xml:space="preserve">SYDNEY </v>
          </cell>
          <cell r="K896">
            <v>13</v>
          </cell>
          <cell r="L896" t="str">
            <v>ANDALUSIA AJENG</v>
          </cell>
          <cell r="N896" t="str">
            <v>ILYAS TRI KURNIALA</v>
          </cell>
          <cell r="O896">
            <v>9</v>
          </cell>
          <cell r="Q896">
            <v>5</v>
          </cell>
        </row>
        <row r="897">
          <cell r="C897">
            <v>9513003</v>
          </cell>
          <cell r="D897" t="str">
            <v>ARIF NUGRAHA</v>
          </cell>
          <cell r="E897" t="str">
            <v>MO</v>
          </cell>
          <cell r="F897" t="str">
            <v>MALAM</v>
          </cell>
          <cell r="G897">
            <v>905</v>
          </cell>
          <cell r="H897">
            <v>1</v>
          </cell>
          <cell r="I897" t="str">
            <v>SRIYANI</v>
          </cell>
          <cell r="J897" t="str">
            <v xml:space="preserve">JUNI </v>
          </cell>
          <cell r="K897">
            <v>8</v>
          </cell>
          <cell r="L897" t="str">
            <v>BUDI AGUS</v>
          </cell>
          <cell r="N897" t="str">
            <v xml:space="preserve">ARYA </v>
          </cell>
          <cell r="O897">
            <v>5</v>
          </cell>
          <cell r="Q897">
            <v>5</v>
          </cell>
        </row>
        <row r="898">
          <cell r="C898">
            <v>3513079</v>
          </cell>
          <cell r="D898" t="str">
            <v>TRIJULIO RAMSES</v>
          </cell>
          <cell r="E898" t="str">
            <v>MO</v>
          </cell>
          <cell r="F898" t="str">
            <v>OFF</v>
          </cell>
          <cell r="G898">
            <v>906</v>
          </cell>
          <cell r="H898">
            <v>1</v>
          </cell>
          <cell r="I898">
            <v>0</v>
          </cell>
          <cell r="J898">
            <v>0</v>
          </cell>
          <cell r="L898">
            <v>0</v>
          </cell>
          <cell r="N898">
            <v>0</v>
          </cell>
          <cell r="Q898">
            <v>1</v>
          </cell>
        </row>
        <row r="899">
          <cell r="C899">
            <v>2991467</v>
          </cell>
          <cell r="D899" t="str">
            <v>ASEP RUSENO</v>
          </cell>
          <cell r="E899" t="str">
            <v>MG</v>
          </cell>
          <cell r="F899" t="str">
            <v>PAGI</v>
          </cell>
          <cell r="G899">
            <v>907</v>
          </cell>
          <cell r="H899">
            <v>0</v>
          </cell>
          <cell r="I899" t="str">
            <v>I RAWATI ROCHMAN</v>
          </cell>
          <cell r="J899" t="str">
            <v xml:space="preserve">METALIA PUTRI </v>
          </cell>
          <cell r="K899">
            <v>23</v>
          </cell>
          <cell r="L899" t="str">
            <v>DIANDRA RATU</v>
          </cell>
          <cell r="N899" t="str">
            <v>AZERBUIJAN</v>
          </cell>
          <cell r="O899">
            <v>13</v>
          </cell>
          <cell r="Q899">
            <v>4</v>
          </cell>
        </row>
        <row r="900">
          <cell r="C900">
            <v>107261</v>
          </cell>
          <cell r="D900" t="str">
            <v>M IKHLAS HAYQAL</v>
          </cell>
          <cell r="E900" t="str">
            <v>MG</v>
          </cell>
          <cell r="F900" t="str">
            <v>OFF</v>
          </cell>
          <cell r="G900">
            <v>908</v>
          </cell>
          <cell r="H900">
            <v>1</v>
          </cell>
          <cell r="I900" t="str">
            <v>DIAH LAILA</v>
          </cell>
          <cell r="J900" t="str">
            <v>NAUSAH IMANI</v>
          </cell>
          <cell r="K900" t="str">
            <v xml:space="preserve">1 TH 2 </v>
          </cell>
          <cell r="L900">
            <v>0</v>
          </cell>
          <cell r="N900">
            <v>0</v>
          </cell>
          <cell r="Q900">
            <v>3</v>
          </cell>
        </row>
        <row r="901">
          <cell r="C901">
            <v>108281</v>
          </cell>
          <cell r="D901" t="str">
            <v>HENDRAWAN DWI F</v>
          </cell>
          <cell r="E901" t="str">
            <v>MG</v>
          </cell>
          <cell r="F901" t="str">
            <v>OFF</v>
          </cell>
          <cell r="G901">
            <v>909</v>
          </cell>
          <cell r="H901">
            <v>1</v>
          </cell>
          <cell r="I901">
            <v>0</v>
          </cell>
          <cell r="J901">
            <v>0</v>
          </cell>
          <cell r="L901">
            <v>0</v>
          </cell>
          <cell r="N901">
            <v>0</v>
          </cell>
          <cell r="Q901">
            <v>1</v>
          </cell>
        </row>
        <row r="902">
          <cell r="C902">
            <v>120142</v>
          </cell>
          <cell r="D902" t="str">
            <v>RISKA ANDRIANI</v>
          </cell>
          <cell r="E902" t="str">
            <v>MG</v>
          </cell>
          <cell r="F902" t="str">
            <v>OFF</v>
          </cell>
          <cell r="G902">
            <v>910</v>
          </cell>
          <cell r="H902">
            <v>1</v>
          </cell>
          <cell r="I902">
            <v>0</v>
          </cell>
          <cell r="J902">
            <v>0</v>
          </cell>
          <cell r="L902">
            <v>0</v>
          </cell>
          <cell r="N902">
            <v>0</v>
          </cell>
          <cell r="Q902">
            <v>1</v>
          </cell>
        </row>
        <row r="903">
          <cell r="C903">
            <v>3122149</v>
          </cell>
          <cell r="D903" t="str">
            <v>HENI NURBAENI</v>
          </cell>
          <cell r="E903" t="str">
            <v>MF</v>
          </cell>
          <cell r="F903" t="str">
            <v>OFF</v>
          </cell>
          <cell r="G903">
            <v>911</v>
          </cell>
          <cell r="H903">
            <v>1</v>
          </cell>
          <cell r="I903">
            <v>0</v>
          </cell>
          <cell r="J903">
            <v>0</v>
          </cell>
          <cell r="L903">
            <v>0</v>
          </cell>
          <cell r="N903">
            <v>0</v>
          </cell>
          <cell r="Q903">
            <v>1</v>
          </cell>
        </row>
        <row r="904">
          <cell r="C904">
            <v>3122189</v>
          </cell>
          <cell r="D904" t="str">
            <v>TRIAS YULIANTO</v>
          </cell>
          <cell r="E904" t="str">
            <v>MF</v>
          </cell>
          <cell r="F904" t="str">
            <v>OFF</v>
          </cell>
          <cell r="G904">
            <v>912</v>
          </cell>
          <cell r="H904">
            <v>1</v>
          </cell>
          <cell r="I904" t="str">
            <v>MARISKA ROPALITA</v>
          </cell>
          <cell r="J904">
            <v>0</v>
          </cell>
          <cell r="L904">
            <v>0</v>
          </cell>
          <cell r="N904">
            <v>0</v>
          </cell>
          <cell r="Q904">
            <v>2</v>
          </cell>
        </row>
        <row r="905">
          <cell r="C905">
            <v>2011932</v>
          </cell>
          <cell r="D905" t="str">
            <v>JELLITA JULIYANTHI</v>
          </cell>
          <cell r="E905" t="str">
            <v>MF</v>
          </cell>
          <cell r="F905" t="str">
            <v>OFF</v>
          </cell>
          <cell r="G905">
            <v>913</v>
          </cell>
          <cell r="H905">
            <v>1</v>
          </cell>
          <cell r="I905" t="str">
            <v>BUDI PARMONO</v>
          </cell>
          <cell r="J905" t="str">
            <v>HAFIZ RAHMAN</v>
          </cell>
          <cell r="K905">
            <v>11</v>
          </cell>
          <cell r="L905" t="str">
            <v>SYIFA SYAFIRA P</v>
          </cell>
          <cell r="N905">
            <v>0</v>
          </cell>
          <cell r="Q905">
            <v>4</v>
          </cell>
        </row>
        <row r="906">
          <cell r="C906">
            <v>2980720</v>
          </cell>
          <cell r="D906" t="str">
            <v>DADANG GINANJAR</v>
          </cell>
          <cell r="E906" t="str">
            <v>MF</v>
          </cell>
          <cell r="F906" t="str">
            <v>OFF</v>
          </cell>
          <cell r="G906">
            <v>914</v>
          </cell>
          <cell r="H906">
            <v>1</v>
          </cell>
          <cell r="I906" t="str">
            <v>EUIS MINTARSIH</v>
          </cell>
          <cell r="J906" t="str">
            <v>ARIEF ABDUL AZIZS</v>
          </cell>
          <cell r="K906">
            <v>23</v>
          </cell>
          <cell r="L906" t="str">
            <v>REZA SYAIFULLAH</v>
          </cell>
          <cell r="N906" t="str">
            <v>ROFIAH MALIHAH</v>
          </cell>
          <cell r="O906">
            <v>17</v>
          </cell>
          <cell r="Q906">
            <v>5</v>
          </cell>
        </row>
        <row r="907">
          <cell r="C907">
            <v>2022421</v>
          </cell>
          <cell r="D907" t="str">
            <v>DWI HESTI</v>
          </cell>
          <cell r="E907" t="str">
            <v>MF</v>
          </cell>
          <cell r="F907" t="str">
            <v>OFF</v>
          </cell>
          <cell r="G907">
            <v>915</v>
          </cell>
          <cell r="H907">
            <v>1</v>
          </cell>
          <cell r="I907">
            <v>0</v>
          </cell>
          <cell r="J907">
            <v>0</v>
          </cell>
          <cell r="L907">
            <v>0</v>
          </cell>
          <cell r="N907">
            <v>0</v>
          </cell>
          <cell r="Q907">
            <v>1</v>
          </cell>
        </row>
        <row r="908">
          <cell r="C908">
            <v>3122081</v>
          </cell>
          <cell r="D908" t="str">
            <v>NADIA YUANITA</v>
          </cell>
          <cell r="E908" t="str">
            <v>MF</v>
          </cell>
          <cell r="F908" t="str">
            <v>OFF</v>
          </cell>
          <cell r="G908">
            <v>916</v>
          </cell>
          <cell r="H908">
            <v>1</v>
          </cell>
          <cell r="I908" t="str">
            <v>IHSAN HADI PERMANA</v>
          </cell>
          <cell r="J908">
            <v>0</v>
          </cell>
          <cell r="L908">
            <v>0</v>
          </cell>
          <cell r="N908">
            <v>0</v>
          </cell>
          <cell r="Q908">
            <v>2</v>
          </cell>
        </row>
        <row r="909">
          <cell r="C909">
            <v>122601</v>
          </cell>
          <cell r="D909" t="str">
            <v>WIDYANSAH</v>
          </cell>
          <cell r="E909" t="str">
            <v>MF</v>
          </cell>
          <cell r="F909" t="str">
            <v>OFF</v>
          </cell>
          <cell r="G909">
            <v>917</v>
          </cell>
          <cell r="H909">
            <v>1</v>
          </cell>
          <cell r="I909">
            <v>0</v>
          </cell>
          <cell r="J909">
            <v>0</v>
          </cell>
          <cell r="L909">
            <v>0</v>
          </cell>
          <cell r="N909">
            <v>0</v>
          </cell>
          <cell r="Q909">
            <v>1</v>
          </cell>
        </row>
        <row r="910">
          <cell r="C910">
            <v>6130811</v>
          </cell>
          <cell r="D910" t="str">
            <v>SALAMAN H.IRIANSYAH</v>
          </cell>
          <cell r="E910" t="str">
            <v>MF</v>
          </cell>
          <cell r="F910" t="str">
            <v>OFF</v>
          </cell>
          <cell r="G910">
            <v>918</v>
          </cell>
          <cell r="H910">
            <v>1</v>
          </cell>
          <cell r="I910">
            <v>0</v>
          </cell>
          <cell r="J910">
            <v>0</v>
          </cell>
          <cell r="L910">
            <v>0</v>
          </cell>
          <cell r="N910">
            <v>0</v>
          </cell>
          <cell r="Q910">
            <v>1</v>
          </cell>
        </row>
        <row r="911">
          <cell r="C911">
            <v>122442</v>
          </cell>
          <cell r="D911" t="str">
            <v>YAKUB</v>
          </cell>
          <cell r="E911" t="str">
            <v>MF</v>
          </cell>
          <cell r="F911" t="str">
            <v>OFF</v>
          </cell>
          <cell r="G911">
            <v>919</v>
          </cell>
          <cell r="H911">
            <v>1</v>
          </cell>
          <cell r="I911">
            <v>0</v>
          </cell>
          <cell r="J911">
            <v>0</v>
          </cell>
          <cell r="L911">
            <v>0</v>
          </cell>
          <cell r="N911">
            <v>0</v>
          </cell>
          <cell r="Q911">
            <v>1</v>
          </cell>
        </row>
        <row r="912">
          <cell r="C912">
            <v>2011816</v>
          </cell>
          <cell r="D912" t="str">
            <v>ASIH IRAWATI</v>
          </cell>
          <cell r="E912" t="str">
            <v>MF</v>
          </cell>
          <cell r="F912" t="str">
            <v>OFF</v>
          </cell>
          <cell r="G912">
            <v>920</v>
          </cell>
          <cell r="H912">
            <v>1</v>
          </cell>
          <cell r="I912" t="str">
            <v>M. SONNY R.R</v>
          </cell>
          <cell r="J912">
            <v>0</v>
          </cell>
          <cell r="L912">
            <v>0</v>
          </cell>
          <cell r="N912">
            <v>0</v>
          </cell>
          <cell r="Q912">
            <v>2</v>
          </cell>
        </row>
        <row r="913">
          <cell r="C913">
            <v>123345</v>
          </cell>
          <cell r="D913" t="str">
            <v>HELMI H.AZIZ</v>
          </cell>
          <cell r="E913" t="str">
            <v>MI</v>
          </cell>
          <cell r="F913" t="str">
            <v>OFF</v>
          </cell>
          <cell r="G913">
            <v>921</v>
          </cell>
          <cell r="H913">
            <v>1</v>
          </cell>
          <cell r="I913">
            <v>0</v>
          </cell>
          <cell r="J913">
            <v>0</v>
          </cell>
          <cell r="L913">
            <v>0</v>
          </cell>
          <cell r="N913">
            <v>0</v>
          </cell>
          <cell r="Q913">
            <v>1</v>
          </cell>
        </row>
        <row r="914">
          <cell r="C914">
            <v>122446</v>
          </cell>
          <cell r="D914" t="str">
            <v>CAESARRIO FEBRIAN</v>
          </cell>
          <cell r="E914" t="str">
            <v>MI</v>
          </cell>
          <cell r="F914" t="str">
            <v>OFF</v>
          </cell>
          <cell r="G914">
            <v>922</v>
          </cell>
          <cell r="H914">
            <v>1</v>
          </cell>
          <cell r="I914">
            <v>0</v>
          </cell>
          <cell r="J914">
            <v>0</v>
          </cell>
          <cell r="L914">
            <v>0</v>
          </cell>
          <cell r="N914">
            <v>0</v>
          </cell>
          <cell r="Q914">
            <v>1</v>
          </cell>
        </row>
        <row r="915">
          <cell r="C915">
            <v>122823</v>
          </cell>
          <cell r="D915" t="str">
            <v>INDAR RIHALUL GUMAM</v>
          </cell>
          <cell r="E915" t="str">
            <v>MI</v>
          </cell>
          <cell r="F915" t="str">
            <v>OFF</v>
          </cell>
          <cell r="G915">
            <v>923</v>
          </cell>
          <cell r="H915">
            <v>1</v>
          </cell>
          <cell r="I915">
            <v>0</v>
          </cell>
          <cell r="J915">
            <v>0</v>
          </cell>
          <cell r="L915">
            <v>0</v>
          </cell>
          <cell r="N915">
            <v>0</v>
          </cell>
          <cell r="Q915">
            <v>1</v>
          </cell>
        </row>
        <row r="916">
          <cell r="C916">
            <v>130690</v>
          </cell>
          <cell r="D916" t="str">
            <v>MOHAMAD FAUZI</v>
          </cell>
          <cell r="E916" t="str">
            <v>MI</v>
          </cell>
          <cell r="F916" t="str">
            <v>OFF</v>
          </cell>
          <cell r="G916">
            <v>924</v>
          </cell>
          <cell r="H916">
            <v>1</v>
          </cell>
          <cell r="I916">
            <v>0</v>
          </cell>
          <cell r="J916">
            <v>0</v>
          </cell>
          <cell r="L916">
            <v>0</v>
          </cell>
          <cell r="N916">
            <v>0</v>
          </cell>
          <cell r="Q916">
            <v>1</v>
          </cell>
        </row>
        <row r="917">
          <cell r="C917">
            <v>6122443</v>
          </cell>
          <cell r="D917" t="str">
            <v>ADJI YUNANTO P</v>
          </cell>
          <cell r="E917" t="str">
            <v>MI</v>
          </cell>
          <cell r="F917" t="str">
            <v>OFF</v>
          </cell>
          <cell r="G917">
            <v>925</v>
          </cell>
          <cell r="H917">
            <v>1</v>
          </cell>
          <cell r="I917">
            <v>0</v>
          </cell>
          <cell r="J917">
            <v>0</v>
          </cell>
          <cell r="L917">
            <v>0</v>
          </cell>
          <cell r="N917">
            <v>0</v>
          </cell>
          <cell r="Q917">
            <v>1</v>
          </cell>
        </row>
        <row r="918">
          <cell r="C918">
            <v>122447</v>
          </cell>
          <cell r="D918" t="str">
            <v>SURYANA</v>
          </cell>
          <cell r="E918" t="str">
            <v>MI</v>
          </cell>
          <cell r="F918" t="str">
            <v>OFF</v>
          </cell>
          <cell r="G918">
            <v>926</v>
          </cell>
          <cell r="H918">
            <v>1</v>
          </cell>
          <cell r="I918">
            <v>0</v>
          </cell>
          <cell r="J918">
            <v>0</v>
          </cell>
          <cell r="L918">
            <v>0</v>
          </cell>
          <cell r="N918">
            <v>0</v>
          </cell>
          <cell r="Q918">
            <v>1</v>
          </cell>
        </row>
        <row r="919">
          <cell r="C919">
            <v>122445</v>
          </cell>
          <cell r="D919" t="str">
            <v>ANDY PURNOMO</v>
          </cell>
          <cell r="E919" t="str">
            <v>MI</v>
          </cell>
          <cell r="F919" t="str">
            <v>OFF</v>
          </cell>
          <cell r="G919">
            <v>927</v>
          </cell>
          <cell r="H919">
            <v>1</v>
          </cell>
          <cell r="I919" t="str">
            <v>WIDY PURNOMO</v>
          </cell>
          <cell r="J919" t="str">
            <v>YUDHISTIRA</v>
          </cell>
          <cell r="K919" t="str">
            <v>8 BLN</v>
          </cell>
          <cell r="L919">
            <v>0</v>
          </cell>
          <cell r="N919">
            <v>0</v>
          </cell>
          <cell r="Q919">
            <v>3</v>
          </cell>
        </row>
        <row r="920">
          <cell r="C920">
            <v>122444</v>
          </cell>
          <cell r="D920" t="str">
            <v>AJHARI SULAIMAN</v>
          </cell>
          <cell r="E920" t="str">
            <v>MI</v>
          </cell>
          <cell r="F920" t="str">
            <v>OFF</v>
          </cell>
          <cell r="G920">
            <v>928</v>
          </cell>
          <cell r="H920">
            <v>1</v>
          </cell>
          <cell r="I920">
            <v>0</v>
          </cell>
          <cell r="J920">
            <v>0</v>
          </cell>
          <cell r="L920">
            <v>0</v>
          </cell>
          <cell r="N920">
            <v>0</v>
          </cell>
          <cell r="Q920">
            <v>1</v>
          </cell>
        </row>
        <row r="921">
          <cell r="C921">
            <v>124039</v>
          </cell>
          <cell r="D921" t="str">
            <v>SUBAEDI</v>
          </cell>
          <cell r="E921" t="str">
            <v>MS</v>
          </cell>
          <cell r="F921" t="str">
            <v>SIANG</v>
          </cell>
          <cell r="G921">
            <v>929</v>
          </cell>
          <cell r="H921">
            <v>0</v>
          </cell>
          <cell r="I921" t="str">
            <v>SRI PARYATI</v>
          </cell>
          <cell r="J921" t="str">
            <v>M. KINGKID ARYO</v>
          </cell>
          <cell r="K921">
            <v>9</v>
          </cell>
          <cell r="L921">
            <v>0</v>
          </cell>
          <cell r="N921">
            <v>0</v>
          </cell>
          <cell r="Q921">
            <v>2</v>
          </cell>
        </row>
        <row r="922">
          <cell r="C922">
            <v>2012268</v>
          </cell>
          <cell r="D922" t="str">
            <v>RENITA R</v>
          </cell>
          <cell r="E922" t="str">
            <v>MG</v>
          </cell>
          <cell r="F922" t="str">
            <v>OFF</v>
          </cell>
          <cell r="G922">
            <v>930</v>
          </cell>
          <cell r="H922">
            <v>1</v>
          </cell>
          <cell r="J922" t="str">
            <v>IQBAL ZIDDANE</v>
          </cell>
          <cell r="L922" t="str">
            <v>CITRA</v>
          </cell>
          <cell r="N922">
            <v>0</v>
          </cell>
          <cell r="Q922">
            <v>3</v>
          </cell>
        </row>
        <row r="923">
          <cell r="C923">
            <v>2980234</v>
          </cell>
          <cell r="D923" t="str">
            <v>ABIDIN</v>
          </cell>
          <cell r="E923" t="str">
            <v>MS</v>
          </cell>
          <cell r="F923" t="str">
            <v>PAGI</v>
          </cell>
          <cell r="G923">
            <v>931</v>
          </cell>
          <cell r="H923">
            <v>0</v>
          </cell>
          <cell r="I923" t="str">
            <v>JAMILAH</v>
          </cell>
          <cell r="J923" t="str">
            <v>AHMAD JAKARSIH</v>
          </cell>
          <cell r="K923">
            <v>24</v>
          </cell>
          <cell r="L923" t="str">
            <v>FITRIA AKHMAD</v>
          </cell>
          <cell r="N923" t="str">
            <v>SAKINAH AKHMAD</v>
          </cell>
          <cell r="O923">
            <v>13</v>
          </cell>
          <cell r="Q923">
            <v>4</v>
          </cell>
        </row>
        <row r="924">
          <cell r="C924">
            <v>130267</v>
          </cell>
          <cell r="D924" t="str">
            <v>SRI FAUZIAH  NUR IMAN</v>
          </cell>
          <cell r="E924" t="str">
            <v>MC</v>
          </cell>
          <cell r="F924" t="str">
            <v>OFF</v>
          </cell>
          <cell r="G924">
            <v>932</v>
          </cell>
          <cell r="H924">
            <v>1</v>
          </cell>
          <cell r="I924">
            <v>0</v>
          </cell>
          <cell r="J924">
            <v>0</v>
          </cell>
          <cell r="L924">
            <v>0</v>
          </cell>
          <cell r="N924">
            <v>0</v>
          </cell>
          <cell r="Q924">
            <v>1</v>
          </cell>
        </row>
        <row r="925">
          <cell r="C925">
            <v>120237</v>
          </cell>
          <cell r="D925" t="str">
            <v>FEBRI STYADI</v>
          </cell>
          <cell r="E925" t="str">
            <v>MC</v>
          </cell>
          <cell r="F925" t="str">
            <v>OFF</v>
          </cell>
          <cell r="G925">
            <v>933</v>
          </cell>
          <cell r="H925">
            <v>1</v>
          </cell>
          <cell r="I925">
            <v>0</v>
          </cell>
          <cell r="J925">
            <v>0</v>
          </cell>
          <cell r="L925">
            <v>0</v>
          </cell>
          <cell r="N925">
            <v>0</v>
          </cell>
          <cell r="Q925">
            <v>1</v>
          </cell>
        </row>
        <row r="926">
          <cell r="C926">
            <v>2012271</v>
          </cell>
          <cell r="D926" t="str">
            <v>AGUS MUHIDIN</v>
          </cell>
          <cell r="E926" t="str">
            <v>MO</v>
          </cell>
          <cell r="F926" t="str">
            <v>MALAM</v>
          </cell>
          <cell r="G926">
            <v>934</v>
          </cell>
          <cell r="H926">
            <v>1</v>
          </cell>
          <cell r="I926" t="str">
            <v>NURLIANTI</v>
          </cell>
          <cell r="J926" t="str">
            <v xml:space="preserve">FADHILLA ADINDA </v>
          </cell>
          <cell r="K926">
            <v>12</v>
          </cell>
          <cell r="L926" t="str">
            <v xml:space="preserve">ANGGITA </v>
          </cell>
          <cell r="N926">
            <v>0</v>
          </cell>
          <cell r="Q926">
            <v>4</v>
          </cell>
        </row>
        <row r="927">
          <cell r="C927">
            <v>9513017</v>
          </cell>
          <cell r="D927" t="str">
            <v xml:space="preserve">ANDRI HERMAWAN </v>
          </cell>
          <cell r="E927" t="str">
            <v>MO</v>
          </cell>
          <cell r="F927" t="str">
            <v>MALAM</v>
          </cell>
          <cell r="G927">
            <v>935</v>
          </cell>
          <cell r="H927">
            <v>1</v>
          </cell>
          <cell r="I927" t="str">
            <v>SELVIANA DIAN SARI</v>
          </cell>
          <cell r="J927">
            <v>0</v>
          </cell>
          <cell r="L927">
            <v>0</v>
          </cell>
          <cell r="N927">
            <v>0</v>
          </cell>
          <cell r="Q927">
            <v>2</v>
          </cell>
        </row>
        <row r="928">
          <cell r="C928">
            <v>9513049</v>
          </cell>
          <cell r="D928" t="str">
            <v>TEGUH ARDIANTARA</v>
          </cell>
          <cell r="E928" t="str">
            <v>MO</v>
          </cell>
          <cell r="F928" t="str">
            <v>MALAM</v>
          </cell>
          <cell r="G928">
            <v>936</v>
          </cell>
          <cell r="H928">
            <v>1</v>
          </cell>
          <cell r="I928" t="str">
            <v>TUTI RAHMAWATI</v>
          </cell>
          <cell r="J928">
            <v>0</v>
          </cell>
          <cell r="L928">
            <v>0</v>
          </cell>
          <cell r="N928">
            <v>0</v>
          </cell>
          <cell r="Q928">
            <v>2</v>
          </cell>
        </row>
        <row r="929">
          <cell r="C929">
            <v>2991599</v>
          </cell>
          <cell r="D929" t="str">
            <v>TRI TAKARIANO</v>
          </cell>
          <cell r="E929" t="str">
            <v>MO</v>
          </cell>
          <cell r="F929" t="str">
            <v>PAGI</v>
          </cell>
          <cell r="G929">
            <v>937</v>
          </cell>
          <cell r="H929">
            <v>0</v>
          </cell>
          <cell r="I929" t="str">
            <v>FARMINI</v>
          </cell>
          <cell r="J929" t="str">
            <v xml:space="preserve">KETYA </v>
          </cell>
          <cell r="K929">
            <v>25</v>
          </cell>
          <cell r="L929" t="str">
            <v>KARYANA</v>
          </cell>
          <cell r="N929" t="str">
            <v>AULIA</v>
          </cell>
          <cell r="O929">
            <v>10</v>
          </cell>
          <cell r="Q929">
            <v>4</v>
          </cell>
        </row>
        <row r="930">
          <cell r="C930">
            <v>3122162</v>
          </cell>
          <cell r="D930" t="str">
            <v>LIYANTO</v>
          </cell>
          <cell r="E930" t="str">
            <v>MO</v>
          </cell>
          <cell r="F930" t="str">
            <v>PAGI</v>
          </cell>
          <cell r="G930">
            <v>938</v>
          </cell>
          <cell r="H930">
            <v>0</v>
          </cell>
          <cell r="I930" t="str">
            <v>IIN SUNDARI</v>
          </cell>
          <cell r="J930" t="str">
            <v>KAMELIA AULIA</v>
          </cell>
          <cell r="K930">
            <v>5</v>
          </cell>
          <cell r="L930" t="str">
            <v>BRAMUDA M</v>
          </cell>
          <cell r="Q930">
            <v>3</v>
          </cell>
        </row>
        <row r="931">
          <cell r="C931">
            <v>2980710</v>
          </cell>
          <cell r="D931" t="str">
            <v>ALWI</v>
          </cell>
          <cell r="E931" t="str">
            <v>MO</v>
          </cell>
          <cell r="F931" t="str">
            <v>OFF</v>
          </cell>
          <cell r="G931">
            <v>939</v>
          </cell>
          <cell r="H931">
            <v>1</v>
          </cell>
          <cell r="I931" t="str">
            <v>NUNUNG ROFIAH</v>
          </cell>
          <cell r="J931" t="str">
            <v>WILDA L</v>
          </cell>
          <cell r="K931">
            <v>24</v>
          </cell>
          <cell r="L931" t="str">
            <v>LINDRI FAUJI</v>
          </cell>
          <cell r="N931" t="str">
            <v>FAJRIAH</v>
          </cell>
          <cell r="O931">
            <v>13</v>
          </cell>
          <cell r="Q931">
            <v>5</v>
          </cell>
        </row>
        <row r="932">
          <cell r="C932">
            <v>9513051</v>
          </cell>
          <cell r="D932" t="str">
            <v>NURMAYA R</v>
          </cell>
          <cell r="E932" t="str">
            <v>MO</v>
          </cell>
          <cell r="F932" t="str">
            <v>OFF</v>
          </cell>
          <cell r="G932">
            <v>940</v>
          </cell>
          <cell r="H932">
            <v>1</v>
          </cell>
          <cell r="I932">
            <v>0</v>
          </cell>
          <cell r="J932">
            <v>0</v>
          </cell>
          <cell r="K932">
            <v>0</v>
          </cell>
          <cell r="Q932">
            <v>1</v>
          </cell>
        </row>
        <row r="933">
          <cell r="C933">
            <v>2991605</v>
          </cell>
          <cell r="D933" t="str">
            <v>RASKAM</v>
          </cell>
          <cell r="E933" t="str">
            <v>MO</v>
          </cell>
          <cell r="F933" t="str">
            <v>MALAM</v>
          </cell>
          <cell r="G933">
            <v>941</v>
          </cell>
          <cell r="H933">
            <v>1</v>
          </cell>
          <cell r="I933" t="str">
            <v>HENI NURHAENI</v>
          </cell>
          <cell r="J933" t="str">
            <v>HENDRA M</v>
          </cell>
          <cell r="K933">
            <v>21</v>
          </cell>
          <cell r="L933" t="str">
            <v>ABDUL RAHMAN</v>
          </cell>
          <cell r="N933" t="str">
            <v>M RIFKI R</v>
          </cell>
          <cell r="O933">
            <v>12</v>
          </cell>
          <cell r="Q933">
            <v>5</v>
          </cell>
        </row>
        <row r="934">
          <cell r="C934">
            <v>9082703</v>
          </cell>
          <cell r="D934" t="str">
            <v>ABDUL AZIZ</v>
          </cell>
          <cell r="E934" t="str">
            <v>MO</v>
          </cell>
          <cell r="F934" t="str">
            <v>OFF</v>
          </cell>
          <cell r="G934">
            <v>942</v>
          </cell>
          <cell r="H934">
            <v>1</v>
          </cell>
          <cell r="I934">
            <v>0</v>
          </cell>
          <cell r="Q934">
            <v>1</v>
          </cell>
        </row>
        <row r="935">
          <cell r="C935">
            <v>9513160</v>
          </cell>
          <cell r="D935" t="str">
            <v>ADRIAN POLIM</v>
          </cell>
          <cell r="E935" t="str">
            <v>MO</v>
          </cell>
          <cell r="F935" t="str">
            <v>OFF</v>
          </cell>
          <cell r="G935">
            <v>943</v>
          </cell>
          <cell r="H935">
            <v>1</v>
          </cell>
          <cell r="I935">
            <v>0</v>
          </cell>
          <cell r="Q935">
            <v>1</v>
          </cell>
        </row>
        <row r="936">
          <cell r="C936">
            <v>2991609</v>
          </cell>
          <cell r="D936" t="str">
            <v>TRIYANTO</v>
          </cell>
          <cell r="E936" t="str">
            <v>MO</v>
          </cell>
          <cell r="F936" t="str">
            <v>MALAM</v>
          </cell>
          <cell r="G936">
            <v>944</v>
          </cell>
          <cell r="H936">
            <v>1</v>
          </cell>
          <cell r="I936" t="str">
            <v>DEWATI</v>
          </cell>
          <cell r="J936" t="str">
            <v>ANISA</v>
          </cell>
          <cell r="K936">
            <v>20</v>
          </cell>
          <cell r="L936" t="str">
            <v>IBNU JENA</v>
          </cell>
          <cell r="N936" t="str">
            <v>OKA RAMDAN</v>
          </cell>
          <cell r="O936">
            <v>14</v>
          </cell>
          <cell r="Q936">
            <v>5</v>
          </cell>
        </row>
        <row r="937">
          <cell r="C937">
            <v>9513016</v>
          </cell>
          <cell r="D937" t="str">
            <v>AJIS SOBIRIN</v>
          </cell>
          <cell r="E937" t="str">
            <v>MO</v>
          </cell>
          <cell r="F937" t="str">
            <v>OFF</v>
          </cell>
          <cell r="G937">
            <v>945</v>
          </cell>
          <cell r="H937">
            <v>1</v>
          </cell>
          <cell r="I937" t="str">
            <v>NURHOLIFAH</v>
          </cell>
          <cell r="J937" t="str">
            <v>NABILA</v>
          </cell>
          <cell r="K937">
            <v>8</v>
          </cell>
          <cell r="Q937">
            <v>3</v>
          </cell>
        </row>
        <row r="938">
          <cell r="C938">
            <v>2980163</v>
          </cell>
          <cell r="D938" t="str">
            <v>AMSARI USMAN</v>
          </cell>
          <cell r="E938" t="str">
            <v>MO</v>
          </cell>
          <cell r="F938" t="str">
            <v>MALAM</v>
          </cell>
          <cell r="G938">
            <v>946</v>
          </cell>
          <cell r="H938">
            <v>1</v>
          </cell>
          <cell r="I938" t="str">
            <v>ENDAH RAHMAWATI</v>
          </cell>
          <cell r="J938" t="str">
            <v>RINA A</v>
          </cell>
          <cell r="L938" t="str">
            <v>EDWIN AFRIANSYAH</v>
          </cell>
          <cell r="N938" t="str">
            <v>ADAM FATURAHMAN</v>
          </cell>
          <cell r="O938">
            <v>14</v>
          </cell>
          <cell r="Q938">
            <v>5</v>
          </cell>
        </row>
        <row r="939">
          <cell r="C939">
            <v>2991411</v>
          </cell>
          <cell r="D939" t="str">
            <v>SANUSI</v>
          </cell>
          <cell r="E939" t="str">
            <v>MO</v>
          </cell>
          <cell r="F939" t="str">
            <v>SIANG</v>
          </cell>
          <cell r="G939">
            <v>947</v>
          </cell>
          <cell r="H939">
            <v>0</v>
          </cell>
          <cell r="I939" t="str">
            <v>YAYI SURYATI</v>
          </cell>
          <cell r="J939" t="str">
            <v>ENGE HARIS S</v>
          </cell>
          <cell r="K939">
            <v>23</v>
          </cell>
          <cell r="L939" t="str">
            <v>FATMI GUNUSA</v>
          </cell>
          <cell r="Q939">
            <v>3</v>
          </cell>
        </row>
        <row r="940">
          <cell r="C940">
            <v>2991400</v>
          </cell>
          <cell r="D940" t="str">
            <v>SUBAGYO</v>
          </cell>
          <cell r="E940" t="str">
            <v>MO</v>
          </cell>
          <cell r="F940" t="str">
            <v>SIANG</v>
          </cell>
          <cell r="G940">
            <v>948</v>
          </cell>
          <cell r="H940">
            <v>0</v>
          </cell>
          <cell r="I940" t="str">
            <v>NURDALIFAH</v>
          </cell>
          <cell r="J940" t="str">
            <v>RATIH</v>
          </cell>
          <cell r="K940">
            <v>21</v>
          </cell>
          <cell r="Q940">
            <v>2</v>
          </cell>
        </row>
        <row r="941">
          <cell r="C941">
            <v>124037</v>
          </cell>
          <cell r="D941" t="str">
            <v>DAVID ROZA AZHARI</v>
          </cell>
          <cell r="E941" t="str">
            <v>MS</v>
          </cell>
          <cell r="F941" t="str">
            <v>OFF</v>
          </cell>
          <cell r="G941">
            <v>949</v>
          </cell>
          <cell r="H941">
            <v>1</v>
          </cell>
          <cell r="I941" t="str">
            <v>ISDARTI</v>
          </cell>
          <cell r="J941" t="str">
            <v>MUTIA KHAIRNISA</v>
          </cell>
          <cell r="K941">
            <v>9</v>
          </cell>
          <cell r="L941" t="str">
            <v>ZAHRA LAILA AZHARI</v>
          </cell>
          <cell r="Q941">
            <v>4</v>
          </cell>
        </row>
        <row r="942">
          <cell r="C942">
            <v>2980140</v>
          </cell>
          <cell r="D942" t="str">
            <v>SUDJADMIKO</v>
          </cell>
          <cell r="E942" t="str">
            <v>MS</v>
          </cell>
          <cell r="F942" t="str">
            <v>OFF</v>
          </cell>
          <cell r="G942">
            <v>950</v>
          </cell>
          <cell r="H942">
            <v>1</v>
          </cell>
          <cell r="I942" t="str">
            <v>SRI SUDARMI</v>
          </cell>
          <cell r="J942" t="str">
            <v>ERISTIKA WIDIASRI</v>
          </cell>
          <cell r="K942">
            <v>17</v>
          </cell>
          <cell r="L942" t="str">
            <v>WINDU RAHMAD PURNAMA</v>
          </cell>
          <cell r="N942" t="str">
            <v>IMAM WIDARTO</v>
          </cell>
          <cell r="O942">
            <v>11</v>
          </cell>
          <cell r="Q942">
            <v>5</v>
          </cell>
        </row>
        <row r="943">
          <cell r="C943">
            <v>9513135</v>
          </cell>
          <cell r="D943" t="str">
            <v>RIA PUTRI RAHAYU</v>
          </cell>
          <cell r="E943" t="str">
            <v>MO</v>
          </cell>
          <cell r="F943" t="str">
            <v>OFF</v>
          </cell>
          <cell r="G943">
            <v>951</v>
          </cell>
          <cell r="H943">
            <v>1</v>
          </cell>
          <cell r="I943" t="str">
            <v>RIA PUTRI RAHAYU</v>
          </cell>
          <cell r="Q943">
            <v>2</v>
          </cell>
        </row>
        <row r="944">
          <cell r="C944">
            <v>911322</v>
          </cell>
          <cell r="D944" t="str">
            <v>DASEP</v>
          </cell>
          <cell r="E944" t="str">
            <v>MO</v>
          </cell>
          <cell r="F944" t="str">
            <v>SIANG</v>
          </cell>
          <cell r="G944">
            <v>952</v>
          </cell>
          <cell r="H944">
            <v>0</v>
          </cell>
          <cell r="I944" t="str">
            <v>EMA RAHMAWATI</v>
          </cell>
          <cell r="J944" t="str">
            <v>ABDULAH KHOIRUL AZZAM</v>
          </cell>
          <cell r="K944">
            <v>4</v>
          </cell>
          <cell r="Q944">
            <v>2</v>
          </cell>
        </row>
        <row r="945">
          <cell r="C945">
            <v>9113794</v>
          </cell>
          <cell r="D945" t="str">
            <v>NURHAFITS</v>
          </cell>
          <cell r="E945" t="str">
            <v>MO</v>
          </cell>
          <cell r="F945" t="str">
            <v>OFF</v>
          </cell>
          <cell r="G945">
            <v>953</v>
          </cell>
          <cell r="H945">
            <v>1</v>
          </cell>
          <cell r="I945" t="str">
            <v>DEVIANA JULIANTI</v>
          </cell>
          <cell r="J945" t="str">
            <v>RESYHA N</v>
          </cell>
          <cell r="K945" t="str">
            <v>1,4</v>
          </cell>
          <cell r="Q945">
            <v>3</v>
          </cell>
        </row>
        <row r="946">
          <cell r="C946">
            <v>9513047</v>
          </cell>
          <cell r="D946" t="str">
            <v>SUHARDI</v>
          </cell>
          <cell r="E946" t="str">
            <v>MO</v>
          </cell>
          <cell r="F946" t="str">
            <v>SIANG</v>
          </cell>
          <cell r="G946">
            <v>954</v>
          </cell>
          <cell r="H946">
            <v>0</v>
          </cell>
          <cell r="I946" t="str">
            <v>SARNETI</v>
          </cell>
          <cell r="J946" t="str">
            <v xml:space="preserve">SHOPIE </v>
          </cell>
          <cell r="K946">
            <v>3</v>
          </cell>
          <cell r="L946" t="str">
            <v>ARIKHAN</v>
          </cell>
          <cell r="Q946">
            <v>3</v>
          </cell>
        </row>
        <row r="947">
          <cell r="C947">
            <v>9513118</v>
          </cell>
          <cell r="D947" t="str">
            <v>FADILAH K</v>
          </cell>
          <cell r="E947" t="str">
            <v>MO</v>
          </cell>
          <cell r="F947" t="str">
            <v>SIANG</v>
          </cell>
          <cell r="G947">
            <v>955</v>
          </cell>
          <cell r="H947">
            <v>0</v>
          </cell>
          <cell r="I947">
            <v>0</v>
          </cell>
          <cell r="Q947">
            <v>0</v>
          </cell>
        </row>
        <row r="948">
          <cell r="C948">
            <v>9513028</v>
          </cell>
          <cell r="D948" t="str">
            <v>IPUNG ANGGORO MUDA</v>
          </cell>
          <cell r="E948" t="str">
            <v>MO</v>
          </cell>
          <cell r="F948" t="str">
            <v>PAGI</v>
          </cell>
          <cell r="G948">
            <v>956</v>
          </cell>
          <cell r="H948">
            <v>0</v>
          </cell>
          <cell r="I948">
            <v>0</v>
          </cell>
          <cell r="Q948">
            <v>0</v>
          </cell>
        </row>
        <row r="949">
          <cell r="C949">
            <v>9513035</v>
          </cell>
          <cell r="D949" t="str">
            <v>M.RANDY A.</v>
          </cell>
          <cell r="E949" t="str">
            <v>MO</v>
          </cell>
          <cell r="F949" t="str">
            <v>PAGI</v>
          </cell>
          <cell r="G949">
            <v>957</v>
          </cell>
          <cell r="H949">
            <v>0</v>
          </cell>
          <cell r="I949">
            <v>0</v>
          </cell>
          <cell r="Q949">
            <v>0</v>
          </cell>
        </row>
        <row r="950">
          <cell r="C950">
            <v>9513058</v>
          </cell>
          <cell r="D950" t="str">
            <v>DIAN AYU MUTIARA</v>
          </cell>
          <cell r="E950" t="str">
            <v>MO</v>
          </cell>
          <cell r="F950" t="str">
            <v>OFF</v>
          </cell>
          <cell r="G950">
            <v>958</v>
          </cell>
          <cell r="H950">
            <v>1</v>
          </cell>
          <cell r="I950">
            <v>0</v>
          </cell>
          <cell r="Q950">
            <v>1</v>
          </cell>
        </row>
        <row r="951">
          <cell r="C951">
            <v>2991683</v>
          </cell>
          <cell r="D951" t="str">
            <v>SUYOTO</v>
          </cell>
          <cell r="E951" t="str">
            <v>MO</v>
          </cell>
          <cell r="F951" t="str">
            <v>MALAM</v>
          </cell>
          <cell r="G951">
            <v>959</v>
          </cell>
          <cell r="H951">
            <v>1</v>
          </cell>
          <cell r="I951" t="str">
            <v>MUNJIROH</v>
          </cell>
          <cell r="J951" t="str">
            <v>AFRIAN YUDA PRATAMA</v>
          </cell>
          <cell r="K951">
            <v>20</v>
          </cell>
          <cell r="L951" t="str">
            <v>KHALISA FIKRATUHA</v>
          </cell>
          <cell r="Q951">
            <v>4</v>
          </cell>
        </row>
        <row r="952">
          <cell r="C952">
            <v>2022439</v>
          </cell>
          <cell r="D952" t="str">
            <v>BUDI ARIFIYANTO</v>
          </cell>
          <cell r="E952" t="str">
            <v>MO</v>
          </cell>
          <cell r="F952" t="str">
            <v>MALAM</v>
          </cell>
          <cell r="G952">
            <v>960</v>
          </cell>
          <cell r="H952">
            <v>1</v>
          </cell>
          <cell r="I952">
            <v>0</v>
          </cell>
          <cell r="Q952">
            <v>1</v>
          </cell>
        </row>
        <row r="953">
          <cell r="C953">
            <v>2991446</v>
          </cell>
          <cell r="D953" t="str">
            <v xml:space="preserve">SUHRI </v>
          </cell>
          <cell r="E953" t="str">
            <v>MO</v>
          </cell>
          <cell r="F953" t="str">
            <v>SIANG</v>
          </cell>
          <cell r="G953">
            <v>961</v>
          </cell>
          <cell r="H953">
            <v>0</v>
          </cell>
          <cell r="I953" t="str">
            <v>EKA DAMAYANTI</v>
          </cell>
          <cell r="J953" t="str">
            <v>VANYA NAURA Q.</v>
          </cell>
          <cell r="K953">
            <v>7</v>
          </cell>
          <cell r="Q953">
            <v>2</v>
          </cell>
        </row>
        <row r="954">
          <cell r="C954">
            <v>2991449</v>
          </cell>
          <cell r="D954" t="str">
            <v>NGATIJAN</v>
          </cell>
          <cell r="E954" t="str">
            <v>MO</v>
          </cell>
          <cell r="F954" t="str">
            <v>SIANG</v>
          </cell>
          <cell r="G954">
            <v>962</v>
          </cell>
          <cell r="H954">
            <v>0</v>
          </cell>
          <cell r="I954" t="str">
            <v>SRI ROSMALINA</v>
          </cell>
          <cell r="J954" t="str">
            <v>ALFIAN A.N</v>
          </cell>
          <cell r="K954">
            <v>11</v>
          </cell>
          <cell r="L954" t="str">
            <v>DEFILA R.F</v>
          </cell>
          <cell r="Q954">
            <v>3</v>
          </cell>
        </row>
        <row r="955">
          <cell r="C955">
            <v>9513050</v>
          </cell>
          <cell r="D955" t="str">
            <v>TITO ARAHMAN</v>
          </cell>
          <cell r="E955" t="str">
            <v>MO</v>
          </cell>
          <cell r="F955" t="str">
            <v>SIANG</v>
          </cell>
          <cell r="G955">
            <v>963</v>
          </cell>
          <cell r="H955">
            <v>0</v>
          </cell>
          <cell r="I955" t="str">
            <v>YUNIAR</v>
          </cell>
          <cell r="J955" t="str">
            <v>AYYANA</v>
          </cell>
          <cell r="Q955">
            <v>2</v>
          </cell>
        </row>
        <row r="956">
          <cell r="D956" t="str">
            <v>DIKA RUDIANTO</v>
          </cell>
          <cell r="E956" t="str">
            <v>MO</v>
          </cell>
          <cell r="F956" t="str">
            <v>SIANG</v>
          </cell>
          <cell r="G956">
            <v>964</v>
          </cell>
          <cell r="H956">
            <v>0</v>
          </cell>
          <cell r="I956">
            <v>0</v>
          </cell>
          <cell r="Q956">
            <v>0</v>
          </cell>
        </row>
        <row r="957">
          <cell r="C957">
            <v>9513063</v>
          </cell>
          <cell r="D957" t="str">
            <v>MARIA MIA AFRILIYANTI</v>
          </cell>
          <cell r="E957" t="str">
            <v>MO</v>
          </cell>
          <cell r="F957" t="str">
            <v>OFF</v>
          </cell>
          <cell r="G957">
            <v>965</v>
          </cell>
          <cell r="H957">
            <v>1</v>
          </cell>
          <cell r="I957">
            <v>0</v>
          </cell>
          <cell r="Q957">
            <v>1</v>
          </cell>
        </row>
        <row r="958">
          <cell r="C958">
            <v>9513222</v>
          </cell>
          <cell r="D958" t="str">
            <v>YONDI OKTARI</v>
          </cell>
          <cell r="E958" t="str">
            <v>MO</v>
          </cell>
          <cell r="F958" t="str">
            <v>OFF</v>
          </cell>
          <cell r="G958">
            <v>966</v>
          </cell>
          <cell r="H958">
            <v>1</v>
          </cell>
          <cell r="I958">
            <v>0</v>
          </cell>
          <cell r="Q958">
            <v>1</v>
          </cell>
        </row>
        <row r="959">
          <cell r="C959">
            <v>2991553</v>
          </cell>
          <cell r="D959" t="str">
            <v>HERU BUDI S</v>
          </cell>
          <cell r="E959" t="str">
            <v>MO</v>
          </cell>
          <cell r="F959" t="str">
            <v>SIANG</v>
          </cell>
          <cell r="G959">
            <v>967</v>
          </cell>
          <cell r="H959">
            <v>0</v>
          </cell>
          <cell r="I959" t="str">
            <v>ELSA SULAEMAN</v>
          </cell>
          <cell r="J959" t="str">
            <v>ARY PANJI</v>
          </cell>
          <cell r="K959">
            <v>22</v>
          </cell>
          <cell r="L959" t="str">
            <v>IRIYAH W</v>
          </cell>
          <cell r="Q959">
            <v>3</v>
          </cell>
        </row>
        <row r="960">
          <cell r="C960">
            <v>2991346</v>
          </cell>
          <cell r="D960" t="str">
            <v>AIDI</v>
          </cell>
          <cell r="E960" t="str">
            <v>MO</v>
          </cell>
          <cell r="F960" t="str">
            <v>SIANG</v>
          </cell>
          <cell r="G960">
            <v>968</v>
          </cell>
          <cell r="H960">
            <v>0</v>
          </cell>
          <cell r="I960" t="str">
            <v>MUSTIKA WATI</v>
          </cell>
          <cell r="J960" t="str">
            <v>EKA J.R</v>
          </cell>
          <cell r="K960">
            <v>25</v>
          </cell>
          <cell r="L960" t="str">
            <v>DHINDA</v>
          </cell>
          <cell r="N960" t="str">
            <v>ARIE FAHREZA</v>
          </cell>
          <cell r="O960">
            <v>17</v>
          </cell>
          <cell r="Q960">
            <v>4</v>
          </cell>
        </row>
        <row r="961">
          <cell r="C961">
            <v>9513224</v>
          </cell>
          <cell r="D961" t="str">
            <v>HERYADI PIRLYANSYAH</v>
          </cell>
          <cell r="E961" t="str">
            <v>MO</v>
          </cell>
          <cell r="F961" t="str">
            <v>OFF</v>
          </cell>
          <cell r="G961">
            <v>969</v>
          </cell>
          <cell r="H961">
            <v>1</v>
          </cell>
          <cell r="I961">
            <v>0</v>
          </cell>
          <cell r="Q961">
            <v>1</v>
          </cell>
        </row>
        <row r="962">
          <cell r="C962">
            <v>9513045</v>
          </cell>
          <cell r="D962" t="str">
            <v>SARIF MAULANA</v>
          </cell>
          <cell r="E962" t="str">
            <v>MO</v>
          </cell>
          <cell r="F962" t="str">
            <v>OFF</v>
          </cell>
          <cell r="G962">
            <v>970</v>
          </cell>
          <cell r="H962">
            <v>1</v>
          </cell>
          <cell r="I962">
            <v>0</v>
          </cell>
          <cell r="Q962">
            <v>1</v>
          </cell>
        </row>
        <row r="963">
          <cell r="C963">
            <v>2991480</v>
          </cell>
          <cell r="D963" t="str">
            <v>DADDY SETIADDY</v>
          </cell>
          <cell r="E963" t="str">
            <v>MO</v>
          </cell>
          <cell r="F963" t="str">
            <v>SIANG</v>
          </cell>
          <cell r="G963">
            <v>971</v>
          </cell>
          <cell r="H963">
            <v>0</v>
          </cell>
          <cell r="I963" t="str">
            <v>YANI PURWANI</v>
          </cell>
          <cell r="J963" t="str">
            <v>THARIQ NAUFAL RAMDHANI</v>
          </cell>
          <cell r="K963">
            <v>14</v>
          </cell>
          <cell r="L963" t="str">
            <v>BHARIQ NAFIL RABBANI</v>
          </cell>
          <cell r="Q963">
            <v>3</v>
          </cell>
        </row>
        <row r="964">
          <cell r="C964">
            <v>9513079</v>
          </cell>
          <cell r="D964" t="str">
            <v>TRI JULIO RAMSES</v>
          </cell>
          <cell r="E964" t="str">
            <v>MO</v>
          </cell>
          <cell r="F964" t="str">
            <v>MALAM</v>
          </cell>
          <cell r="G964">
            <v>972</v>
          </cell>
          <cell r="H964">
            <v>1</v>
          </cell>
          <cell r="I964">
            <v>0</v>
          </cell>
          <cell r="Q964">
            <v>1</v>
          </cell>
        </row>
        <row r="965">
          <cell r="C965">
            <v>9513036</v>
          </cell>
          <cell r="D965" t="str">
            <v>MUHASAN</v>
          </cell>
          <cell r="E965" t="str">
            <v>MO</v>
          </cell>
          <cell r="F965" t="str">
            <v>MALAM</v>
          </cell>
          <cell r="G965">
            <v>973</v>
          </cell>
          <cell r="H965">
            <v>1</v>
          </cell>
          <cell r="I965" t="str">
            <v>RADISTA</v>
          </cell>
          <cell r="J965" t="str">
            <v>ZIVA</v>
          </cell>
          <cell r="K965" t="str">
            <v>1,2</v>
          </cell>
          <cell r="Q965">
            <v>3</v>
          </cell>
        </row>
        <row r="966">
          <cell r="C966">
            <v>3122135</v>
          </cell>
          <cell r="D966" t="str">
            <v>DEDE FITRIADI</v>
          </cell>
          <cell r="E966" t="str">
            <v>MO</v>
          </cell>
          <cell r="F966" t="str">
            <v>MALAM</v>
          </cell>
          <cell r="G966">
            <v>975</v>
          </cell>
          <cell r="H966">
            <v>1</v>
          </cell>
          <cell r="I966" t="str">
            <v>JULIA RAHMATI</v>
          </cell>
          <cell r="J966" t="str">
            <v>MUHAMMAD BILLAL</v>
          </cell>
          <cell r="K966">
            <v>3</v>
          </cell>
          <cell r="Q966">
            <v>3</v>
          </cell>
        </row>
        <row r="967">
          <cell r="C967">
            <v>2991308</v>
          </cell>
          <cell r="D967" t="str">
            <v>SETIYAWAN</v>
          </cell>
          <cell r="E967" t="str">
            <v>MO</v>
          </cell>
          <cell r="F967" t="str">
            <v>SIANG</v>
          </cell>
          <cell r="G967">
            <v>976</v>
          </cell>
          <cell r="H967">
            <v>0</v>
          </cell>
          <cell r="I967" t="str">
            <v>SUMIRAH</v>
          </cell>
          <cell r="J967" t="str">
            <v>DITA</v>
          </cell>
          <cell r="L967" t="str">
            <v>OKY</v>
          </cell>
          <cell r="N967" t="str">
            <v>WAFIN</v>
          </cell>
          <cell r="Q967">
            <v>4</v>
          </cell>
        </row>
        <row r="968">
          <cell r="C968">
            <v>2980820</v>
          </cell>
          <cell r="D968" t="str">
            <v>I MADE KARYADHA</v>
          </cell>
          <cell r="E968" t="str">
            <v>MO</v>
          </cell>
          <cell r="F968" t="str">
            <v>OFF</v>
          </cell>
          <cell r="G968">
            <v>977</v>
          </cell>
          <cell r="H968">
            <v>1</v>
          </cell>
          <cell r="I968" t="str">
            <v>NI WAYAN KUSMINI</v>
          </cell>
          <cell r="J968" t="str">
            <v>NIH LUH KARINA P</v>
          </cell>
          <cell r="K968">
            <v>17</v>
          </cell>
          <cell r="L968" t="str">
            <v>MADE ARTHA W.A</v>
          </cell>
          <cell r="Q968">
            <v>4</v>
          </cell>
        </row>
        <row r="969">
          <cell r="C969">
            <v>9513111</v>
          </cell>
          <cell r="D969" t="str">
            <v>SYAHRUL</v>
          </cell>
          <cell r="E969" t="str">
            <v>MO</v>
          </cell>
          <cell r="F969" t="str">
            <v>OFF</v>
          </cell>
          <cell r="G969">
            <v>978</v>
          </cell>
          <cell r="H969">
            <v>1</v>
          </cell>
          <cell r="I969">
            <v>0</v>
          </cell>
          <cell r="Q969">
            <v>1</v>
          </cell>
        </row>
        <row r="970">
          <cell r="C970">
            <v>9513190</v>
          </cell>
          <cell r="D970" t="str">
            <v>YOGA GAUTAMA</v>
          </cell>
          <cell r="E970" t="str">
            <v>MO</v>
          </cell>
          <cell r="F970" t="str">
            <v>OFF</v>
          </cell>
          <cell r="G970">
            <v>979</v>
          </cell>
          <cell r="H970">
            <v>1</v>
          </cell>
          <cell r="I970" t="str">
            <v>AYRIN</v>
          </cell>
          <cell r="J970" t="str">
            <v>YESIKHO K</v>
          </cell>
          <cell r="K970">
            <v>11</v>
          </cell>
          <cell r="L970" t="str">
            <v>YOAN K</v>
          </cell>
          <cell r="Q970">
            <v>4</v>
          </cell>
        </row>
        <row r="971">
          <cell r="C971">
            <v>9513188</v>
          </cell>
          <cell r="D971" t="str">
            <v xml:space="preserve">M. RHEZA FIRMANSYAH </v>
          </cell>
          <cell r="E971" t="str">
            <v>MO</v>
          </cell>
          <cell r="F971" t="str">
            <v>MALAM</v>
          </cell>
          <cell r="G971">
            <v>980</v>
          </cell>
          <cell r="H971">
            <v>1</v>
          </cell>
          <cell r="I971">
            <v>0</v>
          </cell>
          <cell r="J971">
            <v>0</v>
          </cell>
          <cell r="Q971">
            <v>1</v>
          </cell>
        </row>
        <row r="972">
          <cell r="C972">
            <v>9513185</v>
          </cell>
          <cell r="D972" t="str">
            <v>HARDI JAYA PRATAMA</v>
          </cell>
          <cell r="E972" t="str">
            <v>MO</v>
          </cell>
          <cell r="F972" t="str">
            <v>MALAM</v>
          </cell>
          <cell r="G972">
            <v>981</v>
          </cell>
          <cell r="H972">
            <v>1</v>
          </cell>
          <cell r="I972">
            <v>0</v>
          </cell>
          <cell r="J972">
            <v>0</v>
          </cell>
          <cell r="Q972">
            <v>1</v>
          </cell>
        </row>
        <row r="973">
          <cell r="C973">
            <v>9513104</v>
          </cell>
          <cell r="D973" t="str">
            <v>BANGUN ADITO PRATOMO</v>
          </cell>
          <cell r="E973" t="str">
            <v>MO</v>
          </cell>
          <cell r="F973" t="str">
            <v>MALAM</v>
          </cell>
          <cell r="G973">
            <v>982</v>
          </cell>
          <cell r="H973">
            <v>1</v>
          </cell>
          <cell r="I973">
            <v>0</v>
          </cell>
          <cell r="J973">
            <v>0</v>
          </cell>
          <cell r="Q973">
            <v>1</v>
          </cell>
        </row>
        <row r="974">
          <cell r="C974">
            <v>9513182</v>
          </cell>
          <cell r="D974" t="str">
            <v>ARNOLD WISNU S</v>
          </cell>
          <cell r="E974" t="str">
            <v>MO</v>
          </cell>
          <cell r="F974" t="str">
            <v>CUTI</v>
          </cell>
          <cell r="G974">
            <v>983</v>
          </cell>
          <cell r="H974">
            <v>1</v>
          </cell>
          <cell r="I974">
            <v>0</v>
          </cell>
          <cell r="J974">
            <v>0</v>
          </cell>
          <cell r="Q974">
            <v>1</v>
          </cell>
        </row>
        <row r="975">
          <cell r="C975">
            <v>9513112</v>
          </cell>
          <cell r="D975" t="str">
            <v>YUDISTIRA TOBING</v>
          </cell>
          <cell r="E975" t="str">
            <v>MO</v>
          </cell>
          <cell r="F975" t="str">
            <v>MALAM</v>
          </cell>
          <cell r="G975">
            <v>984</v>
          </cell>
          <cell r="H975">
            <v>1</v>
          </cell>
          <cell r="I975">
            <v>0</v>
          </cell>
          <cell r="J975">
            <v>0</v>
          </cell>
          <cell r="Q975">
            <v>1</v>
          </cell>
        </row>
        <row r="976">
          <cell r="C976">
            <v>9513106</v>
          </cell>
          <cell r="D976" t="str">
            <v>DWI HARYADI</v>
          </cell>
          <cell r="E976" t="str">
            <v>MO</v>
          </cell>
          <cell r="F976" t="str">
            <v>MALAM</v>
          </cell>
          <cell r="G976">
            <v>985</v>
          </cell>
          <cell r="H976">
            <v>1</v>
          </cell>
          <cell r="I976">
            <v>0</v>
          </cell>
          <cell r="J976">
            <v>0</v>
          </cell>
          <cell r="Q976">
            <v>1</v>
          </cell>
        </row>
        <row r="977">
          <cell r="C977">
            <v>9513105</v>
          </cell>
          <cell r="D977" t="str">
            <v>BELLY RAHMDIN</v>
          </cell>
          <cell r="E977" t="str">
            <v>MO</v>
          </cell>
          <cell r="F977" t="str">
            <v>MALAM</v>
          </cell>
          <cell r="G977">
            <v>986</v>
          </cell>
          <cell r="H977">
            <v>1</v>
          </cell>
          <cell r="I977">
            <v>0</v>
          </cell>
          <cell r="J977">
            <v>0</v>
          </cell>
          <cell r="N977">
            <v>0</v>
          </cell>
          <cell r="Q977">
            <v>1</v>
          </cell>
        </row>
        <row r="978">
          <cell r="C978">
            <v>9513117</v>
          </cell>
          <cell r="D978" t="str">
            <v>EGIS TRIA ALMANDA</v>
          </cell>
          <cell r="E978" t="str">
            <v>MO</v>
          </cell>
          <cell r="F978" t="str">
            <v>OFF</v>
          </cell>
          <cell r="G978">
            <v>987</v>
          </cell>
          <cell r="H978">
            <v>1</v>
          </cell>
          <cell r="I978" t="str">
            <v>EKO PUJIANTO</v>
          </cell>
          <cell r="J978">
            <v>0</v>
          </cell>
          <cell r="Q978">
            <v>2</v>
          </cell>
        </row>
        <row r="979">
          <cell r="C979">
            <v>9513128</v>
          </cell>
          <cell r="D979" t="str">
            <v>WAODE</v>
          </cell>
          <cell r="E979" t="str">
            <v>MO</v>
          </cell>
          <cell r="F979" t="str">
            <v>OFF</v>
          </cell>
          <cell r="G979">
            <v>988</v>
          </cell>
          <cell r="H979">
            <v>1</v>
          </cell>
          <cell r="I979">
            <v>0</v>
          </cell>
          <cell r="J979">
            <v>0</v>
          </cell>
          <cell r="Q979">
            <v>1</v>
          </cell>
        </row>
        <row r="980">
          <cell r="C980">
            <v>9513129</v>
          </cell>
          <cell r="D980" t="str">
            <v>WARSITI</v>
          </cell>
          <cell r="E980" t="str">
            <v>MO</v>
          </cell>
          <cell r="F980" t="str">
            <v>OFF</v>
          </cell>
          <cell r="G980">
            <v>989</v>
          </cell>
          <cell r="H980">
            <v>1</v>
          </cell>
          <cell r="I980">
            <v>0</v>
          </cell>
          <cell r="J980">
            <v>0</v>
          </cell>
          <cell r="Q980">
            <v>1</v>
          </cell>
        </row>
        <row r="981">
          <cell r="C981">
            <v>9513123</v>
          </cell>
          <cell r="D981" t="str">
            <v>META RUKMALA</v>
          </cell>
          <cell r="E981" t="str">
            <v>MO</v>
          </cell>
          <cell r="F981" t="str">
            <v>OFF</v>
          </cell>
          <cell r="G981">
            <v>990</v>
          </cell>
          <cell r="H981">
            <v>1</v>
          </cell>
          <cell r="I981">
            <v>0</v>
          </cell>
          <cell r="J981">
            <v>0</v>
          </cell>
          <cell r="Q981">
            <v>1</v>
          </cell>
        </row>
        <row r="982">
          <cell r="C982">
            <v>9513121</v>
          </cell>
          <cell r="D982" t="str">
            <v>KIKI RIZKI AMELIA</v>
          </cell>
          <cell r="E982" t="str">
            <v>MO</v>
          </cell>
          <cell r="F982" t="str">
            <v>OFF</v>
          </cell>
          <cell r="G982">
            <v>991</v>
          </cell>
          <cell r="H982">
            <v>1</v>
          </cell>
          <cell r="I982">
            <v>0</v>
          </cell>
          <cell r="J982">
            <v>0</v>
          </cell>
          <cell r="Q982">
            <v>1</v>
          </cell>
        </row>
        <row r="983">
          <cell r="C983">
            <v>9513125</v>
          </cell>
          <cell r="D983" t="str">
            <v>YULIANA</v>
          </cell>
          <cell r="E983" t="str">
            <v>MO</v>
          </cell>
          <cell r="F983" t="str">
            <v>OFF</v>
          </cell>
          <cell r="G983">
            <v>992</v>
          </cell>
          <cell r="H983">
            <v>1</v>
          </cell>
          <cell r="I983">
            <v>0</v>
          </cell>
          <cell r="J983">
            <v>0</v>
          </cell>
          <cell r="Q983">
            <v>1</v>
          </cell>
        </row>
        <row r="984">
          <cell r="C984">
            <v>9513141</v>
          </cell>
          <cell r="D984" t="str">
            <v>ASIH LESTARI</v>
          </cell>
          <cell r="E984" t="str">
            <v>MO</v>
          </cell>
          <cell r="F984" t="str">
            <v>OFF</v>
          </cell>
          <cell r="G984">
            <v>993</v>
          </cell>
          <cell r="H984">
            <v>1</v>
          </cell>
          <cell r="I984" t="str">
            <v>TRI SUTRISNA</v>
          </cell>
          <cell r="J984" t="str">
            <v>ARGANTA JUNIOR SUTRISNA</v>
          </cell>
          <cell r="K984">
            <v>7</v>
          </cell>
          <cell r="Q984">
            <v>3</v>
          </cell>
        </row>
        <row r="985">
          <cell r="C985">
            <v>9513108</v>
          </cell>
          <cell r="D985" t="str">
            <v>M.IRFAN</v>
          </cell>
          <cell r="E985" t="str">
            <v>MO</v>
          </cell>
          <cell r="F985" t="str">
            <v>OFF</v>
          </cell>
          <cell r="G985">
            <v>994</v>
          </cell>
          <cell r="H985">
            <v>1</v>
          </cell>
          <cell r="I985">
            <v>0</v>
          </cell>
          <cell r="J985">
            <v>0</v>
          </cell>
          <cell r="Q985">
            <v>1</v>
          </cell>
        </row>
        <row r="986">
          <cell r="C986">
            <v>9513102</v>
          </cell>
          <cell r="D986" t="str">
            <v>ADE SETIAWAN</v>
          </cell>
          <cell r="E986" t="str">
            <v>MO</v>
          </cell>
          <cell r="F986" t="str">
            <v>OFF</v>
          </cell>
          <cell r="G986">
            <v>995</v>
          </cell>
          <cell r="H986">
            <v>1</v>
          </cell>
          <cell r="I986">
            <v>0</v>
          </cell>
          <cell r="J986">
            <v>0</v>
          </cell>
          <cell r="Q986">
            <v>1</v>
          </cell>
        </row>
        <row r="987">
          <cell r="C987">
            <v>9513107</v>
          </cell>
          <cell r="D987" t="str">
            <v>INDRA ANDIKA MARPAUNG</v>
          </cell>
          <cell r="E987" t="str">
            <v>MO</v>
          </cell>
          <cell r="F987" t="str">
            <v>OFF</v>
          </cell>
          <cell r="G987">
            <v>996</v>
          </cell>
          <cell r="H987">
            <v>1</v>
          </cell>
          <cell r="I987">
            <v>0</v>
          </cell>
          <cell r="J987">
            <v>0</v>
          </cell>
          <cell r="Q987">
            <v>1</v>
          </cell>
        </row>
        <row r="988">
          <cell r="C988">
            <v>5107107</v>
          </cell>
          <cell r="D988" t="str">
            <v>ABDUL KHAMID</v>
          </cell>
          <cell r="E988" t="str">
            <v>MN</v>
          </cell>
          <cell r="F988" t="str">
            <v>PAGI</v>
          </cell>
          <cell r="G988">
            <v>997</v>
          </cell>
          <cell r="H988">
            <v>0</v>
          </cell>
          <cell r="I988" t="str">
            <v>BUDIYANTI</v>
          </cell>
          <cell r="J988" t="str">
            <v>SHANDY YUDHA P</v>
          </cell>
          <cell r="L988" t="str">
            <v>DWI PUTRA M</v>
          </cell>
          <cell r="Q988">
            <v>3</v>
          </cell>
        </row>
        <row r="989">
          <cell r="C989">
            <v>2991271</v>
          </cell>
          <cell r="D989" t="str">
            <v>TITIN KARTININGSIH</v>
          </cell>
          <cell r="E989" t="str">
            <v>MN</v>
          </cell>
          <cell r="F989" t="str">
            <v>MALAM</v>
          </cell>
          <cell r="G989">
            <v>998</v>
          </cell>
          <cell r="H989">
            <v>1</v>
          </cell>
          <cell r="I989" t="str">
            <v>TIDAR RIYADI</v>
          </cell>
          <cell r="J989" t="str">
            <v>M.MANFALUTHFI RIYADI</v>
          </cell>
          <cell r="K989">
            <v>21</v>
          </cell>
          <cell r="L989" t="str">
            <v>M.IQBAL REYANALDI</v>
          </cell>
          <cell r="N989" t="str">
            <v>M.ZIDANE RAMADHAN</v>
          </cell>
          <cell r="O989">
            <v>13</v>
          </cell>
          <cell r="Q989">
            <v>5</v>
          </cell>
        </row>
        <row r="990">
          <cell r="C990">
            <v>5120465</v>
          </cell>
          <cell r="D990" t="str">
            <v>SUSANTI</v>
          </cell>
          <cell r="E990" t="str">
            <v>MN</v>
          </cell>
          <cell r="F990" t="str">
            <v>PAGI</v>
          </cell>
          <cell r="G990">
            <v>999</v>
          </cell>
          <cell r="H990">
            <v>0</v>
          </cell>
          <cell r="I990">
            <v>0</v>
          </cell>
          <cell r="J990">
            <v>0</v>
          </cell>
          <cell r="Q990">
            <v>0</v>
          </cell>
        </row>
        <row r="991">
          <cell r="C991">
            <v>5120435</v>
          </cell>
          <cell r="D991" t="str">
            <v>HARUMSIH MURTIKA DEWI</v>
          </cell>
          <cell r="E991" t="str">
            <v>MPA</v>
          </cell>
          <cell r="F991" t="str">
            <v>PAGI</v>
          </cell>
          <cell r="G991">
            <v>1000</v>
          </cell>
          <cell r="H991">
            <v>0</v>
          </cell>
          <cell r="I991">
            <v>0</v>
          </cell>
          <cell r="J991">
            <v>0</v>
          </cell>
          <cell r="Q991">
            <v>0</v>
          </cell>
        </row>
        <row r="992">
          <cell r="C992">
            <v>5107164</v>
          </cell>
          <cell r="D992" t="str">
            <v>CATUR NOFIK HIDAYAT</v>
          </cell>
          <cell r="E992" t="str">
            <v>CHECK IN</v>
          </cell>
          <cell r="F992" t="str">
            <v>PAGI</v>
          </cell>
          <cell r="G992">
            <v>1001</v>
          </cell>
          <cell r="H992">
            <v>0</v>
          </cell>
          <cell r="I992" t="str">
            <v>ANGGRAINI NOVITA</v>
          </cell>
          <cell r="J992" t="str">
            <v>NANDIVA ANGGUN HIDAYAT</v>
          </cell>
          <cell r="K992">
            <v>7</v>
          </cell>
          <cell r="L992" t="str">
            <v>SHENA NOVANI PUTRI</v>
          </cell>
          <cell r="Q992">
            <v>3</v>
          </cell>
        </row>
        <row r="993">
          <cell r="C993">
            <v>108095</v>
          </cell>
          <cell r="D993" t="str">
            <v xml:space="preserve">MUHAMMAD FURQON </v>
          </cell>
          <cell r="E993" t="str">
            <v>LOAST AND FOUND</v>
          </cell>
          <cell r="F993" t="str">
            <v>OFF</v>
          </cell>
          <cell r="G993">
            <v>1002</v>
          </cell>
          <cell r="H993">
            <v>1</v>
          </cell>
          <cell r="I993" t="str">
            <v>FARAH HILDAH</v>
          </cell>
          <cell r="J993" t="str">
            <v>AHMAD FADHIL SYANI</v>
          </cell>
          <cell r="K993">
            <v>3</v>
          </cell>
          <cell r="Q993">
            <v>3</v>
          </cell>
        </row>
        <row r="994">
          <cell r="C994">
            <v>2991232</v>
          </cell>
          <cell r="D994" t="str">
            <v>SUTRISNO RM</v>
          </cell>
          <cell r="E994" t="str">
            <v>LLD</v>
          </cell>
          <cell r="F994" t="str">
            <v>OFF</v>
          </cell>
          <cell r="G994">
            <v>1003</v>
          </cell>
          <cell r="H994">
            <v>1</v>
          </cell>
          <cell r="I994" t="str">
            <v>NI NYOMAN S</v>
          </cell>
          <cell r="J994" t="str">
            <v xml:space="preserve">PUTRI PAKADITA </v>
          </cell>
          <cell r="L994" t="str">
            <v>DIMAS DWI CHAHYO</v>
          </cell>
          <cell r="Q994">
            <v>4</v>
          </cell>
        </row>
        <row r="995">
          <cell r="C995">
            <v>2980612</v>
          </cell>
          <cell r="D995" t="str">
            <v>MONA SATRIANI</v>
          </cell>
          <cell r="E995" t="str">
            <v>MN</v>
          </cell>
          <cell r="F995" t="str">
            <v>OFF</v>
          </cell>
          <cell r="G995">
            <v>1004</v>
          </cell>
          <cell r="H995">
            <v>1</v>
          </cell>
          <cell r="I995">
            <v>0</v>
          </cell>
          <cell r="J995" t="str">
            <v>NADIA F</v>
          </cell>
          <cell r="L995" t="str">
            <v>FADILLAH</v>
          </cell>
          <cell r="Q995">
            <v>3</v>
          </cell>
        </row>
        <row r="996">
          <cell r="C996">
            <v>2012255</v>
          </cell>
          <cell r="D996" t="str">
            <v>AGUS DARMAWANSYAH</v>
          </cell>
          <cell r="E996" t="str">
            <v>MN</v>
          </cell>
          <cell r="F996" t="str">
            <v>OFF</v>
          </cell>
          <cell r="G996">
            <v>1005</v>
          </cell>
          <cell r="H996">
            <v>1</v>
          </cell>
          <cell r="I996" t="str">
            <v>DIANA INDRA ASTUTI</v>
          </cell>
          <cell r="J996" t="str">
            <v>ADNIS KR</v>
          </cell>
          <cell r="K996">
            <v>10</v>
          </cell>
          <cell r="L996" t="str">
            <v>M. RAKHA KANZA</v>
          </cell>
          <cell r="N996" t="str">
            <v>AYSHA SHARAH P</v>
          </cell>
          <cell r="O996">
            <v>5</v>
          </cell>
          <cell r="Q996">
            <v>5</v>
          </cell>
        </row>
        <row r="997">
          <cell r="C997">
            <v>120190</v>
          </cell>
          <cell r="D997" t="str">
            <v>WIDYA P</v>
          </cell>
          <cell r="E997" t="str">
            <v>MPA</v>
          </cell>
          <cell r="F997" t="str">
            <v>MALAM</v>
          </cell>
          <cell r="G997">
            <v>1006</v>
          </cell>
          <cell r="H997">
            <v>1</v>
          </cell>
          <cell r="I997">
            <v>0</v>
          </cell>
          <cell r="J997">
            <v>0</v>
          </cell>
          <cell r="N997">
            <v>0</v>
          </cell>
          <cell r="Q997">
            <v>1</v>
          </cell>
        </row>
        <row r="998">
          <cell r="C998">
            <v>5108244</v>
          </cell>
          <cell r="D998" t="str">
            <v>MARLIZA CORENA</v>
          </cell>
          <cell r="E998" t="str">
            <v>MN</v>
          </cell>
          <cell r="F998" t="str">
            <v>MALAM</v>
          </cell>
          <cell r="G998">
            <v>1007</v>
          </cell>
          <cell r="H998">
            <v>1</v>
          </cell>
          <cell r="I998">
            <v>0</v>
          </cell>
          <cell r="J998">
            <v>0</v>
          </cell>
          <cell r="N998">
            <v>0</v>
          </cell>
          <cell r="Q998">
            <v>1</v>
          </cell>
        </row>
        <row r="999">
          <cell r="C999">
            <v>2980728</v>
          </cell>
          <cell r="D999" t="str">
            <v>VAILAY NAPIS</v>
          </cell>
          <cell r="E999" t="str">
            <v>MN</v>
          </cell>
          <cell r="F999" t="str">
            <v>MALAM</v>
          </cell>
          <cell r="G999">
            <v>1008</v>
          </cell>
          <cell r="H999">
            <v>1</v>
          </cell>
          <cell r="I999">
            <v>0</v>
          </cell>
          <cell r="J999">
            <v>0</v>
          </cell>
          <cell r="N999">
            <v>0</v>
          </cell>
          <cell r="Q999">
            <v>1</v>
          </cell>
        </row>
        <row r="1000">
          <cell r="C1000">
            <v>5130240</v>
          </cell>
          <cell r="D1000" t="str">
            <v>TRI ANDRIYANI</v>
          </cell>
          <cell r="E1000" t="str">
            <v>MN</v>
          </cell>
          <cell r="F1000" t="str">
            <v>MALAM</v>
          </cell>
          <cell r="G1000">
            <v>1009</v>
          </cell>
          <cell r="H1000">
            <v>1</v>
          </cell>
          <cell r="I1000">
            <v>0</v>
          </cell>
          <cell r="J1000">
            <v>0</v>
          </cell>
          <cell r="N1000">
            <v>0</v>
          </cell>
          <cell r="Q1000">
            <v>1</v>
          </cell>
        </row>
        <row r="1001">
          <cell r="C1001">
            <v>2991220</v>
          </cell>
          <cell r="D1001" t="str">
            <v>PURHARNOMO</v>
          </cell>
          <cell r="E1001" t="str">
            <v>MPA</v>
          </cell>
          <cell r="F1001" t="str">
            <v>MALAM</v>
          </cell>
          <cell r="G1001">
            <v>1010</v>
          </cell>
          <cell r="H1001">
            <v>1</v>
          </cell>
          <cell r="I1001" t="str">
            <v>ENDANG N</v>
          </cell>
          <cell r="J1001">
            <v>0</v>
          </cell>
          <cell r="N1001">
            <v>0</v>
          </cell>
          <cell r="Q1001">
            <v>2</v>
          </cell>
        </row>
        <row r="1002">
          <cell r="C1002">
            <v>5130113</v>
          </cell>
          <cell r="D1002" t="str">
            <v>GALIH ADJENG S</v>
          </cell>
          <cell r="E1002" t="str">
            <v>MN</v>
          </cell>
          <cell r="F1002" t="str">
            <v>MALAM</v>
          </cell>
          <cell r="G1002">
            <v>1011</v>
          </cell>
          <cell r="H1002">
            <v>1</v>
          </cell>
          <cell r="I1002">
            <v>0</v>
          </cell>
          <cell r="J1002">
            <v>0</v>
          </cell>
          <cell r="N1002">
            <v>0</v>
          </cell>
          <cell r="Q1002">
            <v>1</v>
          </cell>
        </row>
        <row r="1003">
          <cell r="C1003">
            <v>110237</v>
          </cell>
          <cell r="D1003" t="str">
            <v>AFIF KOPRIYANTO</v>
          </cell>
          <cell r="E1003" t="str">
            <v>MN</v>
          </cell>
          <cell r="F1003" t="str">
            <v>MALAM</v>
          </cell>
          <cell r="G1003">
            <v>1012</v>
          </cell>
          <cell r="H1003">
            <v>1</v>
          </cell>
          <cell r="I1003">
            <v>0</v>
          </cell>
          <cell r="J1003">
            <v>0</v>
          </cell>
          <cell r="N1003">
            <v>0</v>
          </cell>
          <cell r="Q1003">
            <v>1</v>
          </cell>
        </row>
        <row r="1004">
          <cell r="C1004">
            <v>108225</v>
          </cell>
          <cell r="D1004" t="str">
            <v>ERWAN DWINANTO</v>
          </cell>
          <cell r="E1004" t="str">
            <v>PASASI</v>
          </cell>
          <cell r="F1004" t="str">
            <v>OFF</v>
          </cell>
          <cell r="G1004">
            <v>1013</v>
          </cell>
          <cell r="H1004">
            <v>1</v>
          </cell>
          <cell r="I1004">
            <v>0</v>
          </cell>
          <cell r="J1004">
            <v>0</v>
          </cell>
          <cell r="Q1004">
            <v>1</v>
          </cell>
        </row>
        <row r="1005">
          <cell r="C1005">
            <v>120176</v>
          </cell>
          <cell r="D1005" t="str">
            <v>MARDIH ULFA</v>
          </cell>
          <cell r="E1005" t="str">
            <v>PASASI</v>
          </cell>
          <cell r="F1005" t="str">
            <v>OFF</v>
          </cell>
          <cell r="G1005">
            <v>1014</v>
          </cell>
          <cell r="H1005">
            <v>1</v>
          </cell>
          <cell r="I1005">
            <v>0</v>
          </cell>
          <cell r="J1005">
            <v>0</v>
          </cell>
          <cell r="Q1005">
            <v>1</v>
          </cell>
        </row>
        <row r="1006">
          <cell r="C1006">
            <v>107662</v>
          </cell>
          <cell r="D1006" t="str">
            <v>NURWITA SARI</v>
          </cell>
          <cell r="E1006" t="str">
            <v xml:space="preserve">TRANSPER </v>
          </cell>
          <cell r="F1006" t="str">
            <v>OFF</v>
          </cell>
          <cell r="G1006">
            <v>1015</v>
          </cell>
          <cell r="H1006">
            <v>1</v>
          </cell>
          <cell r="I1006">
            <v>0</v>
          </cell>
          <cell r="J1006">
            <v>0</v>
          </cell>
          <cell r="Q1006">
            <v>1</v>
          </cell>
        </row>
        <row r="1007">
          <cell r="C1007">
            <v>5120043</v>
          </cell>
          <cell r="D1007" t="str">
            <v>AGUNG YULI PRASTIO</v>
          </cell>
          <cell r="E1007" t="str">
            <v>PASASI</v>
          </cell>
          <cell r="F1007" t="str">
            <v>OFF</v>
          </cell>
          <cell r="G1007">
            <v>1016</v>
          </cell>
          <cell r="H1007">
            <v>1</v>
          </cell>
          <cell r="I1007">
            <v>0</v>
          </cell>
          <cell r="J1007">
            <v>0</v>
          </cell>
          <cell r="Q1007">
            <v>1</v>
          </cell>
        </row>
        <row r="1008">
          <cell r="C1008">
            <v>5107197</v>
          </cell>
          <cell r="D1008" t="str">
            <v>ERDIANI M</v>
          </cell>
          <cell r="E1008" t="str">
            <v>PASASI</v>
          </cell>
          <cell r="F1008" t="str">
            <v>PAGI</v>
          </cell>
          <cell r="G1008">
            <v>1017</v>
          </cell>
          <cell r="H1008">
            <v>0</v>
          </cell>
          <cell r="I1008">
            <v>0</v>
          </cell>
          <cell r="J1008" t="str">
            <v>SHABRINA</v>
          </cell>
          <cell r="K1008">
            <v>15</v>
          </cell>
          <cell r="Q1008">
            <v>1</v>
          </cell>
        </row>
        <row r="1009">
          <cell r="C1009">
            <v>125857</v>
          </cell>
          <cell r="D1009" t="str">
            <v>HERI PRIYANTO</v>
          </cell>
          <cell r="E1009" t="str">
            <v>PASASI</v>
          </cell>
          <cell r="F1009" t="str">
            <v>SIANG</v>
          </cell>
          <cell r="G1009">
            <v>1018</v>
          </cell>
          <cell r="H1009">
            <v>0</v>
          </cell>
          <cell r="I1009" t="str">
            <v>DHALIA</v>
          </cell>
          <cell r="J1009" t="str">
            <v>M. REI HENDANUR</v>
          </cell>
          <cell r="K1009">
            <v>9</v>
          </cell>
          <cell r="L1009" t="str">
            <v>M. EVAN ASMYAM</v>
          </cell>
          <cell r="Q1009">
            <v>3</v>
          </cell>
        </row>
        <row r="1010">
          <cell r="C1010">
            <v>107325</v>
          </cell>
          <cell r="D1010" t="str">
            <v>IRMA MAILANI</v>
          </cell>
          <cell r="E1010" t="str">
            <v>MPA KE</v>
          </cell>
          <cell r="F1010" t="str">
            <v>MALAM</v>
          </cell>
          <cell r="G1010">
            <v>1019</v>
          </cell>
          <cell r="H1010">
            <v>1</v>
          </cell>
          <cell r="I1010" t="str">
            <v>DWI HENDO WIBOWO</v>
          </cell>
          <cell r="J1010" t="str">
            <v>SHAQUEL FAHLEVI WIBOWO</v>
          </cell>
          <cell r="K1010">
            <v>9</v>
          </cell>
          <cell r="N1010">
            <v>0</v>
          </cell>
          <cell r="Q1010">
            <v>3</v>
          </cell>
        </row>
        <row r="1011">
          <cell r="C1011">
            <v>107816</v>
          </cell>
          <cell r="D1011" t="str">
            <v>ROLASMAN FERRYADI</v>
          </cell>
          <cell r="E1011" t="str">
            <v>PASASI</v>
          </cell>
          <cell r="F1011" t="str">
            <v>MALAM</v>
          </cell>
          <cell r="G1011">
            <v>1020</v>
          </cell>
          <cell r="H1011">
            <v>1</v>
          </cell>
          <cell r="I1011" t="str">
            <v>UMI LATIFAH</v>
          </cell>
          <cell r="J1011" t="str">
            <v>STEVEN M.A.SITUMORANG</v>
          </cell>
          <cell r="K1011">
            <v>1</v>
          </cell>
          <cell r="N1011">
            <v>0</v>
          </cell>
          <cell r="Q1011">
            <v>3</v>
          </cell>
        </row>
        <row r="1012">
          <cell r="C1012">
            <v>107950</v>
          </cell>
          <cell r="D1012" t="str">
            <v>SERIYAWATI</v>
          </cell>
          <cell r="E1012" t="str">
            <v>PASASI</v>
          </cell>
          <cell r="F1012" t="str">
            <v>SIANG</v>
          </cell>
          <cell r="G1012">
            <v>1021</v>
          </cell>
          <cell r="H1012">
            <v>0</v>
          </cell>
          <cell r="I1012">
            <v>0</v>
          </cell>
          <cell r="J1012">
            <v>0</v>
          </cell>
          <cell r="Q1012">
            <v>0</v>
          </cell>
        </row>
        <row r="1013">
          <cell r="C1013">
            <v>5110359</v>
          </cell>
          <cell r="D1013" t="str">
            <v>YESI ANGGRAINI</v>
          </cell>
          <cell r="E1013" t="str">
            <v>MPA</v>
          </cell>
          <cell r="F1013" t="str">
            <v>SIANG</v>
          </cell>
          <cell r="G1013">
            <v>1022</v>
          </cell>
          <cell r="H1013">
            <v>0</v>
          </cell>
          <cell r="I1013">
            <v>0</v>
          </cell>
          <cell r="J1013">
            <v>0</v>
          </cell>
          <cell r="Q1013">
            <v>0</v>
          </cell>
        </row>
        <row r="1014">
          <cell r="C1014">
            <v>107485</v>
          </cell>
          <cell r="D1014" t="str">
            <v>BUDI WIKARTO</v>
          </cell>
          <cell r="E1014" t="str">
            <v>MPA</v>
          </cell>
          <cell r="F1014" t="str">
            <v>SIANG</v>
          </cell>
          <cell r="G1014">
            <v>1023</v>
          </cell>
          <cell r="H1014">
            <v>0</v>
          </cell>
          <cell r="I1014">
            <v>0</v>
          </cell>
          <cell r="J1014">
            <v>0</v>
          </cell>
          <cell r="Q1014">
            <v>0</v>
          </cell>
        </row>
        <row r="1015">
          <cell r="C1015">
            <v>110012</v>
          </cell>
          <cell r="D1015" t="str">
            <v>SISKA RATNA PURI</v>
          </cell>
          <cell r="E1015" t="str">
            <v>MPA</v>
          </cell>
          <cell r="F1015" t="str">
            <v>SIANG</v>
          </cell>
          <cell r="G1015">
            <v>1024</v>
          </cell>
          <cell r="H1015">
            <v>0</v>
          </cell>
          <cell r="I1015">
            <v>0</v>
          </cell>
          <cell r="J1015">
            <v>0</v>
          </cell>
          <cell r="Q1015">
            <v>0</v>
          </cell>
        </row>
        <row r="1016">
          <cell r="C1016">
            <v>107792</v>
          </cell>
          <cell r="D1016" t="str">
            <v>ANGGRIAWAN</v>
          </cell>
          <cell r="E1016" t="str">
            <v>MPA</v>
          </cell>
          <cell r="F1016" t="str">
            <v>SIANG</v>
          </cell>
          <cell r="G1016">
            <v>1025</v>
          </cell>
          <cell r="H1016">
            <v>0</v>
          </cell>
          <cell r="I1016">
            <v>0</v>
          </cell>
          <cell r="J1016">
            <v>0</v>
          </cell>
          <cell r="Q1016">
            <v>0</v>
          </cell>
        </row>
        <row r="1017">
          <cell r="C1017">
            <v>3132</v>
          </cell>
          <cell r="D1017" t="str">
            <v>JULIANA SALIM</v>
          </cell>
          <cell r="E1017" t="str">
            <v>INTERPRETER</v>
          </cell>
          <cell r="F1017" t="str">
            <v>PAGI</v>
          </cell>
          <cell r="G1017">
            <v>1026</v>
          </cell>
          <cell r="H1017">
            <v>0</v>
          </cell>
          <cell r="I1017">
            <v>0</v>
          </cell>
          <cell r="J1017">
            <v>0</v>
          </cell>
          <cell r="Q1017">
            <v>0</v>
          </cell>
        </row>
        <row r="1018">
          <cell r="C1018">
            <v>5110281</v>
          </cell>
          <cell r="D1018" t="str">
            <v>ISNAINI CHANDRA RACHMI</v>
          </cell>
          <cell r="E1018" t="str">
            <v>MPA</v>
          </cell>
          <cell r="F1018" t="str">
            <v>SIANG</v>
          </cell>
          <cell r="G1018">
            <v>1027</v>
          </cell>
          <cell r="H1018">
            <v>0</v>
          </cell>
          <cell r="I1018">
            <v>0</v>
          </cell>
          <cell r="J1018">
            <v>0</v>
          </cell>
          <cell r="Q1018">
            <v>0</v>
          </cell>
        </row>
        <row r="1019">
          <cell r="C1019">
            <v>2991530</v>
          </cell>
          <cell r="D1019" t="str">
            <v>OLEH KUSWANDI</v>
          </cell>
          <cell r="E1019" t="str">
            <v>MN</v>
          </cell>
          <cell r="F1019" t="str">
            <v>OFF</v>
          </cell>
          <cell r="G1019">
            <v>1028</v>
          </cell>
          <cell r="H1019">
            <v>1</v>
          </cell>
          <cell r="I1019" t="str">
            <v>ENENG NURHASANAH</v>
          </cell>
          <cell r="J1019" t="str">
            <v>RAHMI FAJRIN ANNUSI</v>
          </cell>
          <cell r="L1019" t="str">
            <v>RAMDITYA PUTRA JOSAN</v>
          </cell>
          <cell r="Q1019">
            <v>4</v>
          </cell>
        </row>
        <row r="1020">
          <cell r="C1020">
            <v>2991512</v>
          </cell>
          <cell r="D1020" t="str">
            <v>SITI KHORIYAH</v>
          </cell>
          <cell r="E1020" t="str">
            <v>MN</v>
          </cell>
          <cell r="F1020" t="str">
            <v>MALAM</v>
          </cell>
          <cell r="G1020">
            <v>1029</v>
          </cell>
          <cell r="H1020">
            <v>1</v>
          </cell>
          <cell r="I1020">
            <v>0</v>
          </cell>
          <cell r="N1020">
            <v>0</v>
          </cell>
          <cell r="Q1020">
            <v>1</v>
          </cell>
        </row>
        <row r="1021">
          <cell r="C1021">
            <v>2991344</v>
          </cell>
          <cell r="D1021" t="str">
            <v>MUKHLIS</v>
          </cell>
          <cell r="E1021" t="str">
            <v>OPERATION</v>
          </cell>
          <cell r="F1021" t="str">
            <v>MALAM</v>
          </cell>
          <cell r="G1021">
            <v>1030</v>
          </cell>
          <cell r="H1021">
            <v>1</v>
          </cell>
          <cell r="I1021" t="str">
            <v>SUMIYEM</v>
          </cell>
          <cell r="J1021" t="str">
            <v>KMERUMAM</v>
          </cell>
          <cell r="N1021">
            <v>0</v>
          </cell>
          <cell r="Q1021">
            <v>3</v>
          </cell>
        </row>
        <row r="1022">
          <cell r="C1022">
            <v>5120258</v>
          </cell>
          <cell r="D1022" t="str">
            <v>TRI PUJI LESTARI</v>
          </cell>
          <cell r="E1022" t="str">
            <v>PASASI</v>
          </cell>
          <cell r="F1022" t="str">
            <v>PAGI</v>
          </cell>
          <cell r="G1022">
            <v>1031</v>
          </cell>
          <cell r="H1022">
            <v>0</v>
          </cell>
          <cell r="I1022">
            <v>0</v>
          </cell>
          <cell r="J1022">
            <v>0</v>
          </cell>
          <cell r="Q1022">
            <v>0</v>
          </cell>
        </row>
        <row r="1023">
          <cell r="C1023">
            <v>5107105</v>
          </cell>
          <cell r="D1023" t="str">
            <v>ABDUL HAFIF</v>
          </cell>
          <cell r="E1023" t="str">
            <v>PASASI</v>
          </cell>
          <cell r="F1023" t="str">
            <v>OFF</v>
          </cell>
          <cell r="G1023">
            <v>1032</v>
          </cell>
          <cell r="H1023">
            <v>1</v>
          </cell>
          <cell r="I1023" t="str">
            <v>HJ. YUSKI</v>
          </cell>
          <cell r="J1023" t="str">
            <v>DINARA</v>
          </cell>
          <cell r="Q1023">
            <v>3</v>
          </cell>
        </row>
        <row r="1024">
          <cell r="C1024">
            <v>120294</v>
          </cell>
          <cell r="D1024" t="str">
            <v>Brillian Eka Wahyudi</v>
          </cell>
          <cell r="E1024" t="str">
            <v>PASASI</v>
          </cell>
          <cell r="F1024" t="str">
            <v>OFF</v>
          </cell>
          <cell r="G1024">
            <v>1033</v>
          </cell>
          <cell r="H1024">
            <v>1</v>
          </cell>
          <cell r="I1024">
            <v>0</v>
          </cell>
          <cell r="J1024">
            <v>0</v>
          </cell>
          <cell r="Q1024">
            <v>1</v>
          </cell>
        </row>
        <row r="1025">
          <cell r="D1025" t="str">
            <v>RAJAB PJL</v>
          </cell>
          <cell r="E1025" t="str">
            <v>MPA</v>
          </cell>
          <cell r="F1025" t="str">
            <v>OFF</v>
          </cell>
          <cell r="G1025">
            <v>1034</v>
          </cell>
          <cell r="H1025">
            <v>1</v>
          </cell>
          <cell r="I1025">
            <v>0</v>
          </cell>
          <cell r="J1025">
            <v>0</v>
          </cell>
          <cell r="Q1025">
            <v>1</v>
          </cell>
        </row>
        <row r="1026">
          <cell r="C1026">
            <v>2991236</v>
          </cell>
          <cell r="D1026" t="str">
            <v>AUDITYA</v>
          </cell>
          <cell r="E1026" t="str">
            <v>MPA</v>
          </cell>
          <cell r="F1026" t="str">
            <v>OFF</v>
          </cell>
          <cell r="G1026">
            <v>1035</v>
          </cell>
          <cell r="H1026">
            <v>1</v>
          </cell>
          <cell r="I1026" t="str">
            <v>YUNITA SUKMASARI</v>
          </cell>
          <cell r="J1026" t="str">
            <v>ANDHYA ANNANDA P</v>
          </cell>
          <cell r="L1026" t="str">
            <v>MOHAMAD AIDITA P</v>
          </cell>
          <cell r="Q1026">
            <v>4</v>
          </cell>
        </row>
        <row r="1027">
          <cell r="C1027">
            <v>7776</v>
          </cell>
          <cell r="D1027" t="str">
            <v>ARIZALUL KHSAN</v>
          </cell>
          <cell r="E1027" t="str">
            <v>MPA</v>
          </cell>
          <cell r="F1027" t="str">
            <v>OFF</v>
          </cell>
          <cell r="G1027">
            <v>1036</v>
          </cell>
          <cell r="H1027">
            <v>1</v>
          </cell>
          <cell r="I1027">
            <v>0</v>
          </cell>
          <cell r="J1027">
            <v>0</v>
          </cell>
          <cell r="Q1027">
            <v>1</v>
          </cell>
        </row>
        <row r="1028">
          <cell r="C1028">
            <v>107987</v>
          </cell>
          <cell r="D1028" t="str">
            <v>NOVI  AVIRIYANTI</v>
          </cell>
          <cell r="E1028" t="str">
            <v>MPA</v>
          </cell>
          <cell r="F1028" t="str">
            <v>OFF</v>
          </cell>
          <cell r="G1028">
            <v>1037</v>
          </cell>
          <cell r="H1028">
            <v>1</v>
          </cell>
          <cell r="I1028">
            <v>0</v>
          </cell>
          <cell r="J1028">
            <v>0</v>
          </cell>
          <cell r="Q1028">
            <v>1</v>
          </cell>
        </row>
        <row r="1029">
          <cell r="C1029">
            <v>5110052</v>
          </cell>
          <cell r="D1029" t="str">
            <v>NAIDIL FITRI</v>
          </cell>
          <cell r="E1029" t="str">
            <v>MPA</v>
          </cell>
          <cell r="F1029" t="str">
            <v>OFF</v>
          </cell>
          <cell r="G1029">
            <v>1038</v>
          </cell>
          <cell r="H1029">
            <v>1</v>
          </cell>
          <cell r="I1029">
            <v>0</v>
          </cell>
          <cell r="J1029">
            <v>0</v>
          </cell>
          <cell r="Q1029">
            <v>1</v>
          </cell>
        </row>
        <row r="1030">
          <cell r="C1030">
            <v>110108</v>
          </cell>
          <cell r="D1030" t="str">
            <v>ARISMA SONA PUTRA</v>
          </cell>
          <cell r="E1030" t="str">
            <v>MPA</v>
          </cell>
          <cell r="F1030" t="str">
            <v>OFF</v>
          </cell>
          <cell r="G1030">
            <v>1039</v>
          </cell>
          <cell r="H1030">
            <v>1</v>
          </cell>
          <cell r="I1030">
            <v>0</v>
          </cell>
          <cell r="J1030">
            <v>0</v>
          </cell>
          <cell r="Q1030">
            <v>1</v>
          </cell>
        </row>
        <row r="1031">
          <cell r="C1031">
            <v>5130035</v>
          </cell>
          <cell r="D1031" t="str">
            <v>LINDA AYU NUZULUL ROHMA</v>
          </cell>
          <cell r="E1031" t="str">
            <v>MPA</v>
          </cell>
          <cell r="F1031" t="str">
            <v>OFF</v>
          </cell>
          <cell r="G1031">
            <v>1040</v>
          </cell>
          <cell r="H1031">
            <v>1</v>
          </cell>
          <cell r="I1031">
            <v>0</v>
          </cell>
          <cell r="J1031">
            <v>0</v>
          </cell>
          <cell r="Q1031">
            <v>1</v>
          </cell>
        </row>
        <row r="1032">
          <cell r="C1032">
            <v>5130083</v>
          </cell>
          <cell r="D1032" t="str">
            <v>SITI ZAHARA</v>
          </cell>
          <cell r="E1032" t="str">
            <v>MPA</v>
          </cell>
          <cell r="F1032" t="str">
            <v>OFF</v>
          </cell>
          <cell r="G1032">
            <v>1041</v>
          </cell>
          <cell r="H1032">
            <v>1</v>
          </cell>
          <cell r="I1032">
            <v>0</v>
          </cell>
          <cell r="J1032">
            <v>0</v>
          </cell>
          <cell r="Q1032">
            <v>1</v>
          </cell>
        </row>
        <row r="1033">
          <cell r="C1033">
            <v>108069</v>
          </cell>
          <cell r="D1033" t="str">
            <v>AYU WINDARI</v>
          </cell>
          <cell r="E1033" t="str">
            <v>PASASI</v>
          </cell>
          <cell r="F1033" t="str">
            <v>OFF</v>
          </cell>
          <cell r="G1033">
            <v>1042</v>
          </cell>
          <cell r="H1033">
            <v>1</v>
          </cell>
          <cell r="I1033">
            <v>0</v>
          </cell>
          <cell r="J1033">
            <v>0</v>
          </cell>
          <cell r="Q1033">
            <v>1</v>
          </cell>
        </row>
        <row r="1034">
          <cell r="C1034">
            <v>108271</v>
          </cell>
          <cell r="D1034" t="str">
            <v>YUNANDITTO DWISATRIO</v>
          </cell>
          <cell r="E1034" t="str">
            <v>MPA</v>
          </cell>
          <cell r="F1034" t="str">
            <v>SIANG</v>
          </cell>
          <cell r="G1034">
            <v>1043</v>
          </cell>
          <cell r="H1034">
            <v>0</v>
          </cell>
          <cell r="I1034">
            <v>0</v>
          </cell>
          <cell r="J1034">
            <v>0</v>
          </cell>
          <cell r="Q1034">
            <v>0</v>
          </cell>
        </row>
        <row r="1035">
          <cell r="C1035">
            <v>5120404</v>
          </cell>
          <cell r="D1035" t="str">
            <v>NOVIKA MARDATILLAH</v>
          </cell>
          <cell r="E1035" t="str">
            <v>MPA</v>
          </cell>
          <cell r="F1035" t="str">
            <v>SIANG</v>
          </cell>
          <cell r="G1035">
            <v>1044</v>
          </cell>
          <cell r="H1035">
            <v>0</v>
          </cell>
          <cell r="I1035">
            <v>0</v>
          </cell>
          <cell r="J1035">
            <v>0</v>
          </cell>
          <cell r="Q1035">
            <v>0</v>
          </cell>
        </row>
        <row r="1036">
          <cell r="C1036">
            <v>5120388</v>
          </cell>
          <cell r="D1036" t="str">
            <v>DIAH RANI SEPTIANI</v>
          </cell>
          <cell r="E1036" t="str">
            <v>MPA</v>
          </cell>
          <cell r="F1036" t="str">
            <v>SIANG</v>
          </cell>
          <cell r="G1036">
            <v>1045</v>
          </cell>
          <cell r="H1036">
            <v>0</v>
          </cell>
          <cell r="I1036">
            <v>0</v>
          </cell>
          <cell r="J1036">
            <v>0</v>
          </cell>
          <cell r="Q1036">
            <v>0</v>
          </cell>
        </row>
        <row r="1037">
          <cell r="C1037">
            <v>120078</v>
          </cell>
          <cell r="D1037" t="str">
            <v>IMTIHAN R</v>
          </cell>
          <cell r="E1037" t="str">
            <v>MPA</v>
          </cell>
          <cell r="F1037" t="str">
            <v>SIANG</v>
          </cell>
          <cell r="G1037">
            <v>1046</v>
          </cell>
          <cell r="H1037">
            <v>0</v>
          </cell>
          <cell r="I1037">
            <v>0</v>
          </cell>
          <cell r="J1037">
            <v>0</v>
          </cell>
          <cell r="Q1037">
            <v>0</v>
          </cell>
        </row>
        <row r="1038">
          <cell r="C1038">
            <v>110357</v>
          </cell>
          <cell r="D1038" t="str">
            <v>SUKMA SULTAN</v>
          </cell>
          <cell r="E1038" t="str">
            <v>MPA</v>
          </cell>
          <cell r="F1038" t="str">
            <v>SIANG</v>
          </cell>
          <cell r="G1038">
            <v>1047</v>
          </cell>
          <cell r="H1038">
            <v>0</v>
          </cell>
          <cell r="I1038">
            <v>0</v>
          </cell>
          <cell r="J1038">
            <v>0</v>
          </cell>
          <cell r="Q1038">
            <v>0</v>
          </cell>
        </row>
        <row r="1039">
          <cell r="C1039">
            <v>5130186</v>
          </cell>
          <cell r="D1039" t="str">
            <v>THERESIA MAINDOKA</v>
          </cell>
          <cell r="E1039" t="str">
            <v>MPA</v>
          </cell>
          <cell r="F1039" t="str">
            <v>SIANG</v>
          </cell>
          <cell r="G1039">
            <v>1048</v>
          </cell>
          <cell r="H1039">
            <v>0</v>
          </cell>
          <cell r="I1039">
            <v>0</v>
          </cell>
          <cell r="J1039">
            <v>0</v>
          </cell>
          <cell r="Q1039">
            <v>0</v>
          </cell>
        </row>
        <row r="1040">
          <cell r="C1040">
            <v>107834</v>
          </cell>
          <cell r="D1040" t="str">
            <v>BOBBY Y</v>
          </cell>
          <cell r="E1040" t="str">
            <v>MPA</v>
          </cell>
          <cell r="F1040" t="str">
            <v>SIANG</v>
          </cell>
          <cell r="G1040">
            <v>1049</v>
          </cell>
          <cell r="H1040">
            <v>0</v>
          </cell>
          <cell r="I1040">
            <v>0</v>
          </cell>
          <cell r="J1040">
            <v>0</v>
          </cell>
          <cell r="Q1040">
            <v>0</v>
          </cell>
        </row>
        <row r="1041">
          <cell r="C1041">
            <v>110360</v>
          </cell>
          <cell r="D1041" t="str">
            <v>YESI TRIANI</v>
          </cell>
          <cell r="E1041" t="str">
            <v>MPA</v>
          </cell>
          <cell r="F1041" t="str">
            <v>SIANG</v>
          </cell>
          <cell r="G1041">
            <v>1050</v>
          </cell>
          <cell r="H1041">
            <v>0</v>
          </cell>
          <cell r="I1041">
            <v>0</v>
          </cell>
          <cell r="J1041">
            <v>0</v>
          </cell>
          <cell r="Q1041">
            <v>0</v>
          </cell>
        </row>
        <row r="1042">
          <cell r="C1042">
            <v>110152</v>
          </cell>
          <cell r="D1042" t="str">
            <v>AHMAD FIKRI</v>
          </cell>
          <cell r="E1042" t="str">
            <v>MPA</v>
          </cell>
          <cell r="F1042" t="str">
            <v>SIANG</v>
          </cell>
          <cell r="G1042">
            <v>1051</v>
          </cell>
          <cell r="H1042">
            <v>0</v>
          </cell>
          <cell r="I1042">
            <v>0</v>
          </cell>
          <cell r="J1042">
            <v>0</v>
          </cell>
          <cell r="Q1042">
            <v>0</v>
          </cell>
        </row>
        <row r="1043">
          <cell r="C1043">
            <v>110355</v>
          </cell>
          <cell r="D1043" t="str">
            <v>RASYANTHI</v>
          </cell>
          <cell r="E1043" t="str">
            <v>MPA</v>
          </cell>
          <cell r="F1043" t="str">
            <v>SIANG</v>
          </cell>
          <cell r="G1043">
            <v>1052</v>
          </cell>
          <cell r="H1043">
            <v>0</v>
          </cell>
          <cell r="I1043">
            <v>0</v>
          </cell>
          <cell r="J1043">
            <v>0</v>
          </cell>
          <cell r="Q1043">
            <v>0</v>
          </cell>
        </row>
        <row r="1044">
          <cell r="C1044">
            <v>5120463</v>
          </cell>
          <cell r="D1044" t="str">
            <v>SUHAELI</v>
          </cell>
          <cell r="E1044" t="str">
            <v>MPA</v>
          </cell>
          <cell r="F1044" t="str">
            <v>SIANG</v>
          </cell>
          <cell r="G1044">
            <v>1053</v>
          </cell>
          <cell r="H1044">
            <v>0</v>
          </cell>
          <cell r="I1044">
            <v>0</v>
          </cell>
          <cell r="J1044">
            <v>0</v>
          </cell>
          <cell r="Q1044">
            <v>0</v>
          </cell>
        </row>
        <row r="1045">
          <cell r="C1045">
            <v>5130337</v>
          </cell>
          <cell r="D1045" t="str">
            <v>BRAHMA S</v>
          </cell>
          <cell r="E1045" t="str">
            <v>MPA</v>
          </cell>
          <cell r="F1045" t="str">
            <v>SIANG</v>
          </cell>
          <cell r="G1045">
            <v>1054</v>
          </cell>
          <cell r="H1045">
            <v>0</v>
          </cell>
          <cell r="I1045">
            <v>0</v>
          </cell>
          <cell r="J1045">
            <v>0</v>
          </cell>
          <cell r="Q1045">
            <v>0</v>
          </cell>
        </row>
        <row r="1046">
          <cell r="C1046">
            <v>5110353</v>
          </cell>
          <cell r="D1046" t="str">
            <v>NIA ISWORO</v>
          </cell>
          <cell r="E1046" t="str">
            <v>MPA</v>
          </cell>
          <cell r="F1046" t="str">
            <v>SIANG</v>
          </cell>
          <cell r="G1046">
            <v>1055</v>
          </cell>
          <cell r="H1046">
            <v>0</v>
          </cell>
          <cell r="I1046">
            <v>0</v>
          </cell>
          <cell r="J1046">
            <v>0</v>
          </cell>
          <cell r="Q1046">
            <v>0</v>
          </cell>
        </row>
        <row r="1047">
          <cell r="C1047">
            <v>107622</v>
          </cell>
          <cell r="D1047" t="str">
            <v>PUTRI HANDAYANI</v>
          </cell>
          <cell r="E1047" t="str">
            <v>MPA</v>
          </cell>
          <cell r="F1047" t="str">
            <v>SIANG</v>
          </cell>
          <cell r="G1047">
            <v>1056</v>
          </cell>
          <cell r="H1047">
            <v>0</v>
          </cell>
          <cell r="I1047">
            <v>0</v>
          </cell>
          <cell r="J1047">
            <v>0</v>
          </cell>
          <cell r="Q1047">
            <v>0</v>
          </cell>
        </row>
        <row r="1048">
          <cell r="C1048">
            <v>110362</v>
          </cell>
          <cell r="D1048" t="str">
            <v>YULI ASTUTI</v>
          </cell>
          <cell r="E1048" t="str">
            <v>MPA</v>
          </cell>
          <cell r="F1048" t="str">
            <v>SIANG</v>
          </cell>
          <cell r="G1048">
            <v>1057</v>
          </cell>
          <cell r="H1048">
            <v>0</v>
          </cell>
          <cell r="I1048">
            <v>0</v>
          </cell>
          <cell r="J1048">
            <v>0</v>
          </cell>
          <cell r="Q1048">
            <v>0</v>
          </cell>
        </row>
        <row r="1049">
          <cell r="C1049">
            <v>107357</v>
          </cell>
          <cell r="D1049" t="str">
            <v>UDING</v>
          </cell>
          <cell r="E1049" t="str">
            <v>MG</v>
          </cell>
          <cell r="F1049" t="str">
            <v>OFF</v>
          </cell>
          <cell r="G1049">
            <v>1058</v>
          </cell>
          <cell r="H1049">
            <v>1</v>
          </cell>
          <cell r="I1049" t="str">
            <v>LINAH</v>
          </cell>
          <cell r="J1049" t="str">
            <v>RIZAL</v>
          </cell>
          <cell r="L1049" t="str">
            <v>ANNISA</v>
          </cell>
          <cell r="Q1049">
            <v>4</v>
          </cell>
        </row>
        <row r="1050">
          <cell r="C1050">
            <v>5130022</v>
          </cell>
          <cell r="D1050" t="str">
            <v>HILDA ILMA</v>
          </cell>
          <cell r="E1050" t="str">
            <v>BOARDING GATE</v>
          </cell>
          <cell r="F1050" t="str">
            <v>OFF</v>
          </cell>
          <cell r="G1050">
            <v>1059</v>
          </cell>
          <cell r="H1050">
            <v>1</v>
          </cell>
          <cell r="I1050">
            <v>0</v>
          </cell>
          <cell r="J1050">
            <v>0</v>
          </cell>
          <cell r="Q1050">
            <v>1</v>
          </cell>
        </row>
        <row r="1051">
          <cell r="C1051">
            <v>5130307</v>
          </cell>
          <cell r="D1051" t="str">
            <v>RIEVAL ERLANGGA W</v>
          </cell>
          <cell r="E1051" t="str">
            <v>CHEK IN</v>
          </cell>
          <cell r="F1051" t="str">
            <v>OFF</v>
          </cell>
          <cell r="G1051">
            <v>1060</v>
          </cell>
          <cell r="H1051">
            <v>1</v>
          </cell>
          <cell r="I1051">
            <v>0</v>
          </cell>
          <cell r="J1051">
            <v>0</v>
          </cell>
          <cell r="Q1051">
            <v>1</v>
          </cell>
        </row>
        <row r="1052">
          <cell r="C1052">
            <v>120260</v>
          </cell>
          <cell r="D1052" t="str">
            <v>YANI HAPSARI</v>
          </cell>
          <cell r="E1052" t="str">
            <v>PSA PREMIUM</v>
          </cell>
          <cell r="F1052" t="str">
            <v>PAGI</v>
          </cell>
          <cell r="G1052">
            <v>1061</v>
          </cell>
          <cell r="H1052">
            <v>0</v>
          </cell>
          <cell r="I1052">
            <v>0</v>
          </cell>
          <cell r="J1052">
            <v>0</v>
          </cell>
          <cell r="Q1052">
            <v>0</v>
          </cell>
        </row>
        <row r="1053">
          <cell r="C1053">
            <v>2991620</v>
          </cell>
          <cell r="D1053" t="str">
            <v>MASTUR</v>
          </cell>
          <cell r="E1053" t="str">
            <v xml:space="preserve">BAGGAGE SERVICE </v>
          </cell>
          <cell r="F1053" t="str">
            <v>SIANG</v>
          </cell>
          <cell r="G1053">
            <v>1062</v>
          </cell>
          <cell r="H1053">
            <v>0</v>
          </cell>
          <cell r="I1053">
            <v>0</v>
          </cell>
          <cell r="J1053">
            <v>0</v>
          </cell>
          <cell r="Q1053">
            <v>0</v>
          </cell>
        </row>
        <row r="1054">
          <cell r="C1054">
            <v>107541</v>
          </cell>
          <cell r="D1054" t="str">
            <v>VICKY HIDAYAT</v>
          </cell>
          <cell r="E1054" t="str">
            <v xml:space="preserve">BAGGAGE SERVICE </v>
          </cell>
          <cell r="F1054" t="str">
            <v>SIANG</v>
          </cell>
          <cell r="G1054">
            <v>1063</v>
          </cell>
          <cell r="H1054">
            <v>0</v>
          </cell>
          <cell r="I1054">
            <v>0</v>
          </cell>
          <cell r="J1054">
            <v>0</v>
          </cell>
          <cell r="Q1054">
            <v>0</v>
          </cell>
        </row>
        <row r="1055">
          <cell r="C1055">
            <v>107713</v>
          </cell>
          <cell r="D1055" t="str">
            <v>MARIA ENTRI MEGALINDA</v>
          </cell>
          <cell r="E1055" t="str">
            <v xml:space="preserve">BAGGAGE SERVICE </v>
          </cell>
          <cell r="F1055" t="str">
            <v>SIANG</v>
          </cell>
          <cell r="G1055">
            <v>1064</v>
          </cell>
          <cell r="H1055">
            <v>0</v>
          </cell>
          <cell r="I1055">
            <v>0</v>
          </cell>
          <cell r="J1055">
            <v>0</v>
          </cell>
          <cell r="Q1055">
            <v>0</v>
          </cell>
        </row>
        <row r="1056">
          <cell r="C1056">
            <v>120376</v>
          </cell>
          <cell r="D1056" t="str">
            <v>YOVI AMELIA NINGRUM</v>
          </cell>
          <cell r="E1056" t="str">
            <v xml:space="preserve">BAGGAGE SERVICE </v>
          </cell>
          <cell r="F1056" t="str">
            <v>SIANG</v>
          </cell>
          <cell r="G1056">
            <v>1065</v>
          </cell>
          <cell r="H1056">
            <v>0</v>
          </cell>
          <cell r="I1056">
            <v>0</v>
          </cell>
          <cell r="J1056">
            <v>0</v>
          </cell>
          <cell r="Q1056">
            <v>0</v>
          </cell>
        </row>
        <row r="1057">
          <cell r="C1057">
            <v>5130172</v>
          </cell>
          <cell r="D1057" t="str">
            <v>IVON YOFANI L</v>
          </cell>
          <cell r="E1057" t="str">
            <v>LLE</v>
          </cell>
          <cell r="F1057" t="str">
            <v>SIANG</v>
          </cell>
          <cell r="G1057">
            <v>1066</v>
          </cell>
          <cell r="H1057">
            <v>0</v>
          </cell>
          <cell r="I1057">
            <v>0</v>
          </cell>
          <cell r="J1057">
            <v>0</v>
          </cell>
          <cell r="Q1057">
            <v>0</v>
          </cell>
        </row>
        <row r="1058">
          <cell r="C1058">
            <v>107289</v>
          </cell>
          <cell r="D1058" t="str">
            <v>NOER RESPATI</v>
          </cell>
          <cell r="E1058" t="str">
            <v>LLE</v>
          </cell>
          <cell r="F1058" t="str">
            <v>SIANG</v>
          </cell>
          <cell r="G1058">
            <v>1067</v>
          </cell>
          <cell r="H1058">
            <v>0</v>
          </cell>
          <cell r="I1058" t="str">
            <v>ARI WAHYU WINARDI</v>
          </cell>
          <cell r="J1058" t="str">
            <v>ALIF NOER F</v>
          </cell>
          <cell r="Q1058">
            <v>2</v>
          </cell>
        </row>
        <row r="1059">
          <cell r="C1059">
            <v>3122188</v>
          </cell>
          <cell r="D1059" t="str">
            <v>TRI LISANI</v>
          </cell>
          <cell r="E1059" t="str">
            <v>PSA PREMIUM</v>
          </cell>
          <cell r="F1059" t="str">
            <v>OFF</v>
          </cell>
          <cell r="G1059">
            <v>1068</v>
          </cell>
          <cell r="H1059">
            <v>1</v>
          </cell>
          <cell r="I1059">
            <v>0</v>
          </cell>
          <cell r="J1059">
            <v>0</v>
          </cell>
          <cell r="Q1059">
            <v>1</v>
          </cell>
        </row>
        <row r="1060">
          <cell r="C1060">
            <v>5130051</v>
          </cell>
          <cell r="D1060" t="str">
            <v>AGUS P</v>
          </cell>
          <cell r="E1060" t="str">
            <v>BOARDING GATE</v>
          </cell>
          <cell r="F1060" t="str">
            <v>PAGI</v>
          </cell>
          <cell r="G1060">
            <v>1069</v>
          </cell>
          <cell r="H1060">
            <v>0</v>
          </cell>
          <cell r="I1060" t="str">
            <v>HALIMA</v>
          </cell>
          <cell r="J1060">
            <v>0</v>
          </cell>
          <cell r="Q1060">
            <v>1</v>
          </cell>
        </row>
        <row r="1061">
          <cell r="C1061">
            <v>5130110</v>
          </cell>
          <cell r="D1061" t="str">
            <v>CAKRI IDAYU</v>
          </cell>
          <cell r="E1061" t="str">
            <v>MG</v>
          </cell>
          <cell r="F1061" t="str">
            <v>OFF</v>
          </cell>
          <cell r="G1061">
            <v>1070</v>
          </cell>
          <cell r="H1061">
            <v>1</v>
          </cell>
          <cell r="I1061">
            <v>0</v>
          </cell>
          <cell r="J1061">
            <v>0</v>
          </cell>
          <cell r="Q1061">
            <v>1</v>
          </cell>
        </row>
        <row r="1062">
          <cell r="C1062">
            <v>110389</v>
          </cell>
          <cell r="D1062" t="str">
            <v>ERVAN EKA YUDIANSYAH</v>
          </cell>
          <cell r="E1062" t="str">
            <v>BOARDING GATE</v>
          </cell>
          <cell r="F1062" t="str">
            <v>OFF</v>
          </cell>
          <cell r="G1062">
            <v>1071</v>
          </cell>
          <cell r="H1062">
            <v>1</v>
          </cell>
          <cell r="I1062" t="str">
            <v>FADIL NABILA</v>
          </cell>
          <cell r="J1062" t="str">
            <v>FADIL NABILA</v>
          </cell>
          <cell r="Q1062">
            <v>3</v>
          </cell>
        </row>
        <row r="1063">
          <cell r="C1063">
            <v>120298</v>
          </cell>
          <cell r="D1063" t="str">
            <v>HESTI SUNDARI</v>
          </cell>
          <cell r="E1063" t="str">
            <v>BOARDING GATE</v>
          </cell>
          <cell r="F1063" t="str">
            <v>OFF</v>
          </cell>
          <cell r="G1063">
            <v>1072</v>
          </cell>
          <cell r="H1063">
            <v>1</v>
          </cell>
          <cell r="I1063" t="str">
            <v>ASEP DEDE KURNIADY</v>
          </cell>
          <cell r="J1063">
            <v>0</v>
          </cell>
          <cell r="Q1063">
            <v>2</v>
          </cell>
        </row>
        <row r="1064">
          <cell r="C1064">
            <v>120063</v>
          </cell>
          <cell r="D1064" t="str">
            <v>BAMBANG ISWANTO</v>
          </cell>
          <cell r="E1064" t="str">
            <v>BOARDING GATE</v>
          </cell>
          <cell r="F1064" t="str">
            <v>OFF</v>
          </cell>
          <cell r="G1064">
            <v>1073</v>
          </cell>
          <cell r="H1064">
            <v>1</v>
          </cell>
          <cell r="I1064">
            <v>0</v>
          </cell>
          <cell r="J1064">
            <v>0</v>
          </cell>
          <cell r="Q1064">
            <v>1</v>
          </cell>
        </row>
        <row r="1065">
          <cell r="C1065">
            <v>5120417</v>
          </cell>
          <cell r="D1065" t="str">
            <v>EKO UTOMO</v>
          </cell>
          <cell r="E1065" t="str">
            <v>BOARDING GATE</v>
          </cell>
          <cell r="F1065" t="str">
            <v>OFF</v>
          </cell>
          <cell r="G1065">
            <v>1074</v>
          </cell>
          <cell r="H1065">
            <v>1</v>
          </cell>
          <cell r="I1065">
            <v>0</v>
          </cell>
          <cell r="J1065">
            <v>0</v>
          </cell>
          <cell r="Q1065">
            <v>1</v>
          </cell>
        </row>
        <row r="1066">
          <cell r="C1066">
            <v>107421</v>
          </cell>
          <cell r="D1066" t="str">
            <v>NIHAYATUN</v>
          </cell>
          <cell r="E1066" t="str">
            <v>PASASI</v>
          </cell>
          <cell r="F1066" t="str">
            <v>OFF</v>
          </cell>
          <cell r="G1066">
            <v>1075</v>
          </cell>
          <cell r="H1066">
            <v>1</v>
          </cell>
          <cell r="I1066" t="str">
            <v>MOCH ICHSAN</v>
          </cell>
          <cell r="J1066" t="str">
            <v>LIFAIRA NURHAFIFAH F</v>
          </cell>
          <cell r="Q1066">
            <v>3</v>
          </cell>
        </row>
        <row r="1067">
          <cell r="C1067">
            <v>2991278</v>
          </cell>
          <cell r="D1067" t="str">
            <v>ADJARODJI</v>
          </cell>
          <cell r="E1067" t="str">
            <v>OPERASI/MO</v>
          </cell>
          <cell r="F1067" t="str">
            <v>PAGI</v>
          </cell>
          <cell r="G1067">
            <v>1076</v>
          </cell>
          <cell r="H1067">
            <v>0</v>
          </cell>
          <cell r="I1067" t="str">
            <v>LISDA RUMIRIS</v>
          </cell>
          <cell r="J1067" t="str">
            <v>ALICIA FILDA YUANITA</v>
          </cell>
          <cell r="K1067">
            <v>19</v>
          </cell>
          <cell r="L1067" t="str">
            <v>RENDY FIKAR A</v>
          </cell>
          <cell r="Q1067">
            <v>3</v>
          </cell>
        </row>
        <row r="1068">
          <cell r="C1068">
            <v>2991115</v>
          </cell>
          <cell r="D1068" t="str">
            <v>RADESTYO</v>
          </cell>
          <cell r="E1068" t="str">
            <v>OPERATOR/DEPCO</v>
          </cell>
          <cell r="F1068" t="str">
            <v>PAGI</v>
          </cell>
          <cell r="G1068">
            <v>1077</v>
          </cell>
          <cell r="H1068">
            <v>0</v>
          </cell>
          <cell r="I1068" t="str">
            <v>ATIKAH INAWATI</v>
          </cell>
          <cell r="J1068" t="str">
            <v>ARIEF LUQMANHAKIM</v>
          </cell>
          <cell r="L1068" t="str">
            <v>DEVINA SALSABILAH</v>
          </cell>
          <cell r="Q1068">
            <v>3</v>
          </cell>
        </row>
        <row r="1069">
          <cell r="C1069">
            <v>2980613</v>
          </cell>
          <cell r="D1069" t="str">
            <v>Erni Erawati P</v>
          </cell>
          <cell r="E1069" t="str">
            <v>MQC</v>
          </cell>
          <cell r="F1069" t="str">
            <v>OFF</v>
          </cell>
          <cell r="G1069">
            <v>1078</v>
          </cell>
          <cell r="H1069">
            <v>1</v>
          </cell>
          <cell r="I1069" t="str">
            <v xml:space="preserve">Yudi </v>
          </cell>
          <cell r="J1069" t="str">
            <v>Deva</v>
          </cell>
          <cell r="L1069" t="str">
            <v>Naja</v>
          </cell>
          <cell r="N1069" t="str">
            <v>Noernaila</v>
          </cell>
          <cell r="Q1069">
            <v>5</v>
          </cell>
        </row>
        <row r="1070">
          <cell r="C1070">
            <v>2991470</v>
          </cell>
          <cell r="D1070" t="str">
            <v>LIANA SARI</v>
          </cell>
          <cell r="E1070" t="str">
            <v>MC</v>
          </cell>
          <cell r="F1070" t="str">
            <v>OFF</v>
          </cell>
          <cell r="G1070">
            <v>1079</v>
          </cell>
          <cell r="H1070">
            <v>1</v>
          </cell>
          <cell r="I1070">
            <v>0</v>
          </cell>
          <cell r="J1070" t="str">
            <v>DENNIS F.K</v>
          </cell>
          <cell r="L1070" t="str">
            <v>RAHMA AZMI</v>
          </cell>
          <cell r="N1070" t="str">
            <v>ADINDA SITI S.S</v>
          </cell>
          <cell r="P1070">
            <v>0</v>
          </cell>
          <cell r="Q1070">
            <v>4</v>
          </cell>
        </row>
        <row r="1071">
          <cell r="C1071">
            <v>3122062</v>
          </cell>
          <cell r="D1071" t="str">
            <v>IKE YULIA SUSANTI</v>
          </cell>
          <cell r="E1071" t="str">
            <v>MN</v>
          </cell>
          <cell r="F1071" t="str">
            <v>OFF</v>
          </cell>
          <cell r="G1071">
            <v>1080</v>
          </cell>
          <cell r="H1071">
            <v>1</v>
          </cell>
          <cell r="I1071" t="str">
            <v xml:space="preserve">IIS ISMAIL </v>
          </cell>
          <cell r="J1071" t="str">
            <v xml:space="preserve">TIARA KESYA </v>
          </cell>
          <cell r="K1071">
            <v>8</v>
          </cell>
          <cell r="L1071" t="str">
            <v>KHIRANIA SHAFA</v>
          </cell>
          <cell r="M1071">
            <v>6</v>
          </cell>
          <cell r="N1071">
            <v>0</v>
          </cell>
          <cell r="P1071">
            <v>0</v>
          </cell>
          <cell r="Q1071">
            <v>4</v>
          </cell>
        </row>
        <row r="1072">
          <cell r="C1072">
            <v>110322</v>
          </cell>
          <cell r="D1072" t="str">
            <v>RETNO WULANDARI</v>
          </cell>
          <cell r="E1072" t="str">
            <v>MN</v>
          </cell>
          <cell r="F1072" t="str">
            <v>SIANG</v>
          </cell>
          <cell r="G1072">
            <v>1081</v>
          </cell>
          <cell r="H1072">
            <v>0</v>
          </cell>
          <cell r="I1072">
            <v>0</v>
          </cell>
          <cell r="J1072">
            <v>0</v>
          </cell>
          <cell r="L1072">
            <v>0</v>
          </cell>
          <cell r="N1072">
            <v>0</v>
          </cell>
          <cell r="P1072">
            <v>0</v>
          </cell>
          <cell r="Q1072">
            <v>0</v>
          </cell>
        </row>
        <row r="1073">
          <cell r="C1073">
            <v>5108175</v>
          </cell>
          <cell r="D1073" t="str">
            <v>CHRISTMA SOSLIANDARI</v>
          </cell>
          <cell r="E1073" t="str">
            <v>MN</v>
          </cell>
          <cell r="F1073" t="str">
            <v>SIANG</v>
          </cell>
          <cell r="G1073">
            <v>1082</v>
          </cell>
          <cell r="H1073">
            <v>0</v>
          </cell>
          <cell r="I1073">
            <v>0</v>
          </cell>
          <cell r="J1073">
            <v>0</v>
          </cell>
          <cell r="L1073">
            <v>0</v>
          </cell>
          <cell r="N1073">
            <v>0</v>
          </cell>
          <cell r="P1073">
            <v>0</v>
          </cell>
          <cell r="Q1073">
            <v>0</v>
          </cell>
        </row>
        <row r="1074">
          <cell r="C1074">
            <v>2012280</v>
          </cell>
          <cell r="D1074" t="str">
            <v>YULIE FIRMANSYAH</v>
          </cell>
          <cell r="E1074" t="str">
            <v>MN</v>
          </cell>
          <cell r="F1074" t="str">
            <v>OFF</v>
          </cell>
          <cell r="G1074">
            <v>1083</v>
          </cell>
          <cell r="H1074">
            <v>1</v>
          </cell>
          <cell r="I1074" t="str">
            <v xml:space="preserve">MEILASARI SURTIKANIA </v>
          </cell>
          <cell r="J1074" t="str">
            <v>KHAIRUNISA ISMA</v>
          </cell>
          <cell r="K1074">
            <v>8.5</v>
          </cell>
          <cell r="L1074" t="str">
            <v xml:space="preserve">ADIN ATSAE ROBANI </v>
          </cell>
          <cell r="M1074">
            <v>5.5</v>
          </cell>
          <cell r="N1074" t="str">
            <v>AMANDA FAUZIA NISFI</v>
          </cell>
          <cell r="O1074">
            <v>2.5</v>
          </cell>
          <cell r="P1074">
            <v>0</v>
          </cell>
          <cell r="Q1074">
            <v>5</v>
          </cell>
        </row>
        <row r="1075">
          <cell r="C1075">
            <v>2991468</v>
          </cell>
          <cell r="D1075" t="str">
            <v>ARIEF SUPRIYADI</v>
          </cell>
          <cell r="E1075" t="str">
            <v>MN</v>
          </cell>
          <cell r="F1075" t="str">
            <v>MALAM</v>
          </cell>
          <cell r="G1075">
            <v>1084</v>
          </cell>
          <cell r="H1075">
            <v>1</v>
          </cell>
          <cell r="I1075" t="str">
            <v>SHINTA DEWI</v>
          </cell>
          <cell r="J1075" t="str">
            <v>M AULIA</v>
          </cell>
          <cell r="L1075" t="str">
            <v>KHOIRUL HISAN</v>
          </cell>
          <cell r="N1075" t="str">
            <v>ISMAIL HASAN</v>
          </cell>
          <cell r="P1075">
            <v>0</v>
          </cell>
          <cell r="Q1075">
            <v>5</v>
          </cell>
        </row>
        <row r="1076">
          <cell r="C1076">
            <v>2991540</v>
          </cell>
          <cell r="D1076" t="str">
            <v xml:space="preserve">ACHMAD SAUNI </v>
          </cell>
          <cell r="E1076" t="str">
            <v>MN</v>
          </cell>
          <cell r="F1076" t="str">
            <v>OFF</v>
          </cell>
          <cell r="G1076">
            <v>1085</v>
          </cell>
          <cell r="H1076">
            <v>1</v>
          </cell>
          <cell r="I1076" t="str">
            <v xml:space="preserve">ETI SUMARNI </v>
          </cell>
          <cell r="J1076" t="str">
            <v xml:space="preserve">M . ADHIM HAKIM </v>
          </cell>
          <cell r="K1076">
            <v>19</v>
          </cell>
          <cell r="L1076" t="str">
            <v>RAMA LISTRIYANI</v>
          </cell>
          <cell r="M1076">
            <v>17</v>
          </cell>
          <cell r="N1076" t="str">
            <v>A. NAUFAL REYHAN</v>
          </cell>
          <cell r="O1076">
            <v>12</v>
          </cell>
          <cell r="P1076">
            <v>0</v>
          </cell>
          <cell r="Q1076">
            <v>5</v>
          </cell>
        </row>
        <row r="1077">
          <cell r="C1077">
            <v>2012246</v>
          </cell>
          <cell r="D1077" t="str">
            <v>ARISDIANTO SOULISA</v>
          </cell>
          <cell r="E1077" t="str">
            <v>MN</v>
          </cell>
          <cell r="F1077" t="str">
            <v>OFF</v>
          </cell>
          <cell r="G1077">
            <v>1086</v>
          </cell>
          <cell r="H1077">
            <v>1</v>
          </cell>
          <cell r="I1077" t="str">
            <v>QOMARIAH ZULYANTI</v>
          </cell>
          <cell r="J1077" t="str">
            <v>M IRFAN ARIQ</v>
          </cell>
          <cell r="L1077" t="str">
            <v>M ATHALLAH SOULISA</v>
          </cell>
          <cell r="N1077">
            <v>0</v>
          </cell>
          <cell r="P1077">
            <v>0</v>
          </cell>
          <cell r="Q1077">
            <v>4</v>
          </cell>
        </row>
        <row r="1078">
          <cell r="C1078">
            <v>2980197</v>
          </cell>
          <cell r="D1078" t="str">
            <v xml:space="preserve">MAT NOOR REZA </v>
          </cell>
          <cell r="E1078" t="str">
            <v>MO</v>
          </cell>
          <cell r="F1078" t="str">
            <v>OFF</v>
          </cell>
          <cell r="G1078">
            <v>1087</v>
          </cell>
          <cell r="H1078">
            <v>1</v>
          </cell>
          <cell r="I1078" t="str">
            <v>ERNAWATI</v>
          </cell>
          <cell r="J1078" t="str">
            <v>FIKA</v>
          </cell>
          <cell r="K1078">
            <v>26</v>
          </cell>
          <cell r="L1078" t="str">
            <v xml:space="preserve">NOVA </v>
          </cell>
          <cell r="M1078">
            <v>24</v>
          </cell>
          <cell r="N1078" t="str">
            <v>DIAN</v>
          </cell>
          <cell r="O1078">
            <v>19</v>
          </cell>
          <cell r="P1078">
            <v>0</v>
          </cell>
          <cell r="Q1078">
            <v>5</v>
          </cell>
        </row>
        <row r="1079">
          <cell r="C1079">
            <v>9513136</v>
          </cell>
          <cell r="D1079" t="str">
            <v>MUHIDIN</v>
          </cell>
          <cell r="E1079" t="str">
            <v>MO</v>
          </cell>
          <cell r="F1079" t="str">
            <v>OFF</v>
          </cell>
          <cell r="G1079">
            <v>1088</v>
          </cell>
          <cell r="H1079">
            <v>1</v>
          </cell>
          <cell r="I1079">
            <v>0</v>
          </cell>
          <cell r="J1079">
            <v>0</v>
          </cell>
          <cell r="L1079">
            <v>0</v>
          </cell>
          <cell r="N1079">
            <v>0</v>
          </cell>
          <cell r="P1079">
            <v>0</v>
          </cell>
          <cell r="Q1079">
            <v>1</v>
          </cell>
        </row>
        <row r="1080">
          <cell r="C1080">
            <v>9513138</v>
          </cell>
          <cell r="D1080" t="str">
            <v>VICKY ADITYASA</v>
          </cell>
          <cell r="E1080" t="str">
            <v>MO</v>
          </cell>
          <cell r="F1080" t="str">
            <v>OFF</v>
          </cell>
          <cell r="G1080">
            <v>1089</v>
          </cell>
          <cell r="H1080">
            <v>1</v>
          </cell>
          <cell r="I1080" t="str">
            <v>NENI SUSANTI</v>
          </cell>
          <cell r="J1080" t="str">
            <v>MUHAMMAD GHAIZAN ADITYASA</v>
          </cell>
          <cell r="K1080" t="str">
            <v>1TH9BLN</v>
          </cell>
          <cell r="L1080">
            <v>0</v>
          </cell>
          <cell r="N1080">
            <v>0</v>
          </cell>
          <cell r="P1080">
            <v>0</v>
          </cell>
          <cell r="Q1080">
            <v>3</v>
          </cell>
        </row>
        <row r="1081">
          <cell r="C1081">
            <v>9513171</v>
          </cell>
          <cell r="D1081" t="str">
            <v>SHINDY LUTFIANA AIAZIZ</v>
          </cell>
          <cell r="E1081" t="str">
            <v>MO</v>
          </cell>
          <cell r="F1081" t="str">
            <v>OFF</v>
          </cell>
          <cell r="G1081">
            <v>1090</v>
          </cell>
          <cell r="H1081">
            <v>1</v>
          </cell>
          <cell r="I1081">
            <v>0</v>
          </cell>
          <cell r="J1081">
            <v>0</v>
          </cell>
          <cell r="L1081">
            <v>0</v>
          </cell>
          <cell r="N1081">
            <v>0</v>
          </cell>
          <cell r="P1081">
            <v>0</v>
          </cell>
          <cell r="Q1081">
            <v>1</v>
          </cell>
        </row>
        <row r="1082">
          <cell r="C1082">
            <v>9513173</v>
          </cell>
          <cell r="D1082" t="str">
            <v>MEGA RAMADHANI</v>
          </cell>
          <cell r="E1082" t="str">
            <v>MO</v>
          </cell>
          <cell r="F1082" t="str">
            <v>OFF</v>
          </cell>
          <cell r="G1082">
            <v>1091</v>
          </cell>
          <cell r="H1082">
            <v>1</v>
          </cell>
          <cell r="I1082">
            <v>0</v>
          </cell>
          <cell r="J1082">
            <v>0</v>
          </cell>
          <cell r="L1082">
            <v>0</v>
          </cell>
          <cell r="N1082">
            <v>0</v>
          </cell>
          <cell r="P1082">
            <v>0</v>
          </cell>
          <cell r="Q1082">
            <v>1</v>
          </cell>
        </row>
        <row r="1083">
          <cell r="C1083">
            <v>9513168</v>
          </cell>
          <cell r="D1083" t="str">
            <v xml:space="preserve">ALIVIA NADIA PUTRI </v>
          </cell>
          <cell r="E1083" t="str">
            <v>MO</v>
          </cell>
          <cell r="F1083" t="str">
            <v>OFF</v>
          </cell>
          <cell r="G1083">
            <v>1092</v>
          </cell>
          <cell r="H1083">
            <v>1</v>
          </cell>
          <cell r="I1083">
            <v>0</v>
          </cell>
          <cell r="J1083">
            <v>0</v>
          </cell>
          <cell r="L1083">
            <v>0</v>
          </cell>
          <cell r="N1083">
            <v>0</v>
          </cell>
          <cell r="P1083">
            <v>0</v>
          </cell>
          <cell r="Q1083">
            <v>1</v>
          </cell>
        </row>
        <row r="1084">
          <cell r="C1084">
            <v>9513175</v>
          </cell>
          <cell r="D1084" t="str">
            <v>PRICILIA JENNER</v>
          </cell>
          <cell r="E1084" t="str">
            <v>MO</v>
          </cell>
          <cell r="F1084" t="str">
            <v>OFF</v>
          </cell>
          <cell r="G1084">
            <v>1093</v>
          </cell>
          <cell r="H1084">
            <v>1</v>
          </cell>
          <cell r="I1084">
            <v>0</v>
          </cell>
          <cell r="J1084">
            <v>0</v>
          </cell>
          <cell r="L1084">
            <v>0</v>
          </cell>
          <cell r="N1084">
            <v>0</v>
          </cell>
          <cell r="P1084">
            <v>0</v>
          </cell>
          <cell r="Q1084">
            <v>1</v>
          </cell>
        </row>
        <row r="1085">
          <cell r="C1085">
            <v>9513155</v>
          </cell>
          <cell r="D1085" t="str">
            <v>SELVIA ISNA DEWI</v>
          </cell>
          <cell r="E1085" t="str">
            <v>MO</v>
          </cell>
          <cell r="F1085" t="str">
            <v>OFF</v>
          </cell>
          <cell r="G1085">
            <v>1094</v>
          </cell>
          <cell r="H1085">
            <v>1</v>
          </cell>
          <cell r="I1085">
            <v>0</v>
          </cell>
          <cell r="J1085">
            <v>0</v>
          </cell>
          <cell r="L1085">
            <v>0</v>
          </cell>
          <cell r="N1085">
            <v>0</v>
          </cell>
          <cell r="P1085">
            <v>0</v>
          </cell>
          <cell r="Q1085">
            <v>1</v>
          </cell>
        </row>
        <row r="1086">
          <cell r="C1086">
            <v>9513191</v>
          </cell>
          <cell r="D1086" t="str">
            <v>YOGI RINALDY GINTING</v>
          </cell>
          <cell r="E1086" t="str">
            <v>MO</v>
          </cell>
          <cell r="F1086" t="str">
            <v>OFF</v>
          </cell>
          <cell r="G1086">
            <v>1095</v>
          </cell>
          <cell r="H1086">
            <v>1</v>
          </cell>
          <cell r="I1086">
            <v>0</v>
          </cell>
          <cell r="J1086">
            <v>0</v>
          </cell>
          <cell r="L1086">
            <v>0</v>
          </cell>
          <cell r="N1086">
            <v>0</v>
          </cell>
          <cell r="P1086">
            <v>0</v>
          </cell>
          <cell r="Q1086">
            <v>1</v>
          </cell>
        </row>
        <row r="1087">
          <cell r="C1087">
            <v>2991442</v>
          </cell>
          <cell r="D1087" t="str">
            <v>SETIA BUDI</v>
          </cell>
          <cell r="E1087" t="str">
            <v>MO</v>
          </cell>
          <cell r="F1087" t="str">
            <v>PAGI</v>
          </cell>
          <cell r="G1087">
            <v>1096</v>
          </cell>
          <cell r="H1087">
            <v>0</v>
          </cell>
          <cell r="I1087" t="str">
            <v>MAESAROH</v>
          </cell>
          <cell r="J1087" t="str">
            <v>AYU RAHMAWATI</v>
          </cell>
          <cell r="L1087" t="str">
            <v>RIFQI DHARMAWAN</v>
          </cell>
          <cell r="N1087">
            <v>0</v>
          </cell>
          <cell r="P1087">
            <v>0</v>
          </cell>
          <cell r="Q1087">
            <v>3</v>
          </cell>
        </row>
        <row r="1088">
          <cell r="C1088">
            <v>2991338</v>
          </cell>
          <cell r="D1088" t="str">
            <v>HARYADI</v>
          </cell>
          <cell r="E1088" t="str">
            <v>MO</v>
          </cell>
          <cell r="F1088" t="str">
            <v>SIANG</v>
          </cell>
          <cell r="G1088">
            <v>1097</v>
          </cell>
          <cell r="H1088">
            <v>0</v>
          </cell>
          <cell r="I1088" t="str">
            <v>NURHAESIH</v>
          </cell>
          <cell r="J1088" t="str">
            <v>MITA BUDININGRUM</v>
          </cell>
          <cell r="L1088">
            <v>0</v>
          </cell>
          <cell r="N1088">
            <v>0</v>
          </cell>
          <cell r="P1088">
            <v>0</v>
          </cell>
          <cell r="Q1088">
            <v>2</v>
          </cell>
        </row>
        <row r="1089">
          <cell r="C1089">
            <v>9513066</v>
          </cell>
          <cell r="D1089" t="str">
            <v>BADRIN</v>
          </cell>
          <cell r="E1089" t="str">
            <v>MO</v>
          </cell>
          <cell r="F1089" t="str">
            <v>MALAM</v>
          </cell>
          <cell r="G1089">
            <v>1098</v>
          </cell>
          <cell r="H1089">
            <v>1</v>
          </cell>
          <cell r="I1089" t="str">
            <v>DIAN YULIANI SARI</v>
          </cell>
          <cell r="J1089" t="str">
            <v>DANDY</v>
          </cell>
          <cell r="L1089">
            <v>0</v>
          </cell>
          <cell r="N1089">
            <v>0</v>
          </cell>
          <cell r="P1089">
            <v>0</v>
          </cell>
          <cell r="Q1089">
            <v>3</v>
          </cell>
        </row>
        <row r="1090">
          <cell r="C1090">
            <v>2991711</v>
          </cell>
          <cell r="D1090" t="str">
            <v>ZAINAL ABIDIN</v>
          </cell>
          <cell r="E1090" t="str">
            <v>MO</v>
          </cell>
          <cell r="F1090" t="str">
            <v>OFF</v>
          </cell>
          <cell r="G1090">
            <v>1099</v>
          </cell>
          <cell r="H1090">
            <v>1</v>
          </cell>
          <cell r="I1090" t="str">
            <v xml:space="preserve">LATI HARIAH </v>
          </cell>
          <cell r="J1090" t="str">
            <v>HARNAKA RIZKY</v>
          </cell>
          <cell r="L1090" t="str">
            <v>HARYUNITA DWI</v>
          </cell>
          <cell r="N1090" t="str">
            <v>HARDIANSYAH YURIS</v>
          </cell>
          <cell r="P1090">
            <v>0</v>
          </cell>
          <cell r="Q1090">
            <v>5</v>
          </cell>
        </row>
        <row r="1091">
          <cell r="C1091">
            <v>2991245</v>
          </cell>
          <cell r="D1091" t="str">
            <v>YULINA MARID</v>
          </cell>
          <cell r="E1091" t="str">
            <v>MO</v>
          </cell>
          <cell r="F1091" t="str">
            <v>OFF</v>
          </cell>
          <cell r="G1091">
            <v>1100</v>
          </cell>
          <cell r="H1091">
            <v>1</v>
          </cell>
          <cell r="I1091">
            <v>0</v>
          </cell>
          <cell r="J1091">
            <v>0</v>
          </cell>
          <cell r="L1091">
            <v>0</v>
          </cell>
          <cell r="N1091">
            <v>0</v>
          </cell>
          <cell r="P1091">
            <v>0</v>
          </cell>
          <cell r="Q1091">
            <v>1</v>
          </cell>
        </row>
        <row r="1092">
          <cell r="C1092">
            <v>3122144</v>
          </cell>
          <cell r="D1092" t="str">
            <v>ENGGAR PRADIPTO</v>
          </cell>
          <cell r="E1092" t="str">
            <v>MO</v>
          </cell>
          <cell r="F1092" t="str">
            <v>SIANG</v>
          </cell>
          <cell r="G1092">
            <v>1101</v>
          </cell>
          <cell r="H1092">
            <v>0</v>
          </cell>
          <cell r="I1092">
            <v>0</v>
          </cell>
          <cell r="J1092">
            <v>0</v>
          </cell>
          <cell r="L1092">
            <v>0</v>
          </cell>
          <cell r="N1092">
            <v>0</v>
          </cell>
          <cell r="P1092">
            <v>0</v>
          </cell>
          <cell r="Q1092">
            <v>0</v>
          </cell>
        </row>
        <row r="1093">
          <cell r="C1093">
            <v>2991298</v>
          </cell>
          <cell r="D1093" t="str">
            <v>GANEF H</v>
          </cell>
          <cell r="E1093" t="str">
            <v>MO</v>
          </cell>
          <cell r="F1093" t="str">
            <v>SIANG</v>
          </cell>
          <cell r="G1093">
            <v>1102</v>
          </cell>
          <cell r="H1093">
            <v>0</v>
          </cell>
          <cell r="I1093" t="str">
            <v>FAJAR ARI</v>
          </cell>
          <cell r="J1093" t="str">
            <v>AURORA NK</v>
          </cell>
          <cell r="L1093">
            <v>0</v>
          </cell>
          <cell r="N1093">
            <v>0</v>
          </cell>
          <cell r="P1093">
            <v>0</v>
          </cell>
          <cell r="Q1093">
            <v>2</v>
          </cell>
        </row>
        <row r="1094">
          <cell r="C1094">
            <v>2022422</v>
          </cell>
          <cell r="D1094" t="str">
            <v>ALI IMRAN</v>
          </cell>
          <cell r="E1094" t="str">
            <v>MO</v>
          </cell>
          <cell r="F1094" t="str">
            <v>SIANG</v>
          </cell>
          <cell r="G1094">
            <v>1103</v>
          </cell>
          <cell r="H1094">
            <v>0</v>
          </cell>
          <cell r="I1094" t="str">
            <v>ILA MULYASARI</v>
          </cell>
          <cell r="J1094" t="str">
            <v>FARRAS ZAFIR IMRAN</v>
          </cell>
          <cell r="L1094">
            <v>0</v>
          </cell>
          <cell r="N1094">
            <v>0</v>
          </cell>
          <cell r="P1094">
            <v>0</v>
          </cell>
          <cell r="Q1094">
            <v>2</v>
          </cell>
        </row>
        <row r="1095">
          <cell r="C1095">
            <v>9513075</v>
          </cell>
          <cell r="D1095" t="str">
            <v>FAJAR RIFAI</v>
          </cell>
          <cell r="E1095" t="str">
            <v>MO</v>
          </cell>
          <cell r="F1095" t="str">
            <v>MALAM</v>
          </cell>
          <cell r="G1095">
            <v>1104</v>
          </cell>
          <cell r="H1095">
            <v>1</v>
          </cell>
          <cell r="I1095">
            <v>0</v>
          </cell>
          <cell r="J1095">
            <v>0</v>
          </cell>
          <cell r="L1095">
            <v>0</v>
          </cell>
          <cell r="N1095">
            <v>0</v>
          </cell>
          <cell r="P1095">
            <v>0</v>
          </cell>
          <cell r="Q1095">
            <v>1</v>
          </cell>
        </row>
        <row r="1096">
          <cell r="C1096">
            <v>3122148</v>
          </cell>
          <cell r="D1096" t="str">
            <v>HENDRI MICKO</v>
          </cell>
          <cell r="E1096" t="str">
            <v>MO</v>
          </cell>
          <cell r="F1096" t="str">
            <v>SIANG</v>
          </cell>
          <cell r="G1096">
            <v>1105</v>
          </cell>
          <cell r="H1096">
            <v>0</v>
          </cell>
          <cell r="I1096" t="str">
            <v>LIA FAUZIAH</v>
          </cell>
          <cell r="J1096">
            <v>0</v>
          </cell>
          <cell r="L1096">
            <v>0</v>
          </cell>
          <cell r="N1096">
            <v>0</v>
          </cell>
          <cell r="P1096">
            <v>0</v>
          </cell>
          <cell r="Q1096">
            <v>1</v>
          </cell>
        </row>
        <row r="1097">
          <cell r="C1097">
            <v>6122433</v>
          </cell>
          <cell r="D1097" t="str">
            <v>SUKRON MAKMUN</v>
          </cell>
          <cell r="E1097" t="str">
            <v>MO</v>
          </cell>
          <cell r="F1097" t="str">
            <v>SIANG</v>
          </cell>
          <cell r="G1097">
            <v>1106</v>
          </cell>
          <cell r="H1097">
            <v>0</v>
          </cell>
          <cell r="I1097" t="str">
            <v>YAYAH KAMALIYAH</v>
          </cell>
          <cell r="J1097" t="str">
            <v>RAFA ATHALLAH</v>
          </cell>
          <cell r="L1097">
            <v>0</v>
          </cell>
          <cell r="N1097">
            <v>0</v>
          </cell>
          <cell r="P1097">
            <v>0</v>
          </cell>
          <cell r="Q1097">
            <v>2</v>
          </cell>
        </row>
        <row r="1098">
          <cell r="C1098">
            <v>2991608</v>
          </cell>
          <cell r="D1098" t="str">
            <v>ABDUL NURZAINI</v>
          </cell>
          <cell r="E1098" t="str">
            <v>MO</v>
          </cell>
          <cell r="F1098" t="str">
            <v>MALAM</v>
          </cell>
          <cell r="G1098">
            <v>1107</v>
          </cell>
          <cell r="H1098">
            <v>1</v>
          </cell>
          <cell r="I1098" t="str">
            <v>SUPARMI</v>
          </cell>
          <cell r="J1098">
            <v>0</v>
          </cell>
          <cell r="L1098">
            <v>0</v>
          </cell>
          <cell r="N1098">
            <v>0</v>
          </cell>
          <cell r="P1098">
            <v>0</v>
          </cell>
          <cell r="Q1098">
            <v>2</v>
          </cell>
        </row>
        <row r="1099">
          <cell r="C1099">
            <v>2991253</v>
          </cell>
          <cell r="D1099" t="str">
            <v>MOHAMMAD DJAMHARI</v>
          </cell>
          <cell r="E1099" t="str">
            <v>MO</v>
          </cell>
          <cell r="F1099" t="str">
            <v>PAGI</v>
          </cell>
          <cell r="G1099">
            <v>1108</v>
          </cell>
          <cell r="H1099">
            <v>0</v>
          </cell>
          <cell r="I1099" t="str">
            <v>ERITA</v>
          </cell>
          <cell r="J1099" t="str">
            <v>M. RAMADHAN .S</v>
          </cell>
          <cell r="K1099">
            <v>21</v>
          </cell>
          <cell r="L1099" t="str">
            <v>DWI AMELIA</v>
          </cell>
          <cell r="M1099">
            <v>19</v>
          </cell>
          <cell r="N1099">
            <v>0</v>
          </cell>
          <cell r="P1099">
            <v>0</v>
          </cell>
          <cell r="Q1099">
            <v>3</v>
          </cell>
        </row>
        <row r="1100">
          <cell r="C1100">
            <v>2991264</v>
          </cell>
          <cell r="D1100" t="str">
            <v>YOSE ISMON</v>
          </cell>
          <cell r="E1100" t="str">
            <v>MO</v>
          </cell>
          <cell r="F1100" t="str">
            <v>SIANG</v>
          </cell>
          <cell r="G1100">
            <v>1109</v>
          </cell>
          <cell r="H1100">
            <v>0</v>
          </cell>
          <cell r="I1100" t="str">
            <v xml:space="preserve">SITI SURIANI BIANTI </v>
          </cell>
          <cell r="J1100" t="str">
            <v>ANIS MAYSARAH R</v>
          </cell>
          <cell r="L1100" t="str">
            <v>ADINDA DWI LESTARI</v>
          </cell>
          <cell r="N1100">
            <v>0</v>
          </cell>
          <cell r="P1100">
            <v>0</v>
          </cell>
          <cell r="Q1100">
            <v>3</v>
          </cell>
        </row>
        <row r="1101">
          <cell r="C1101">
            <v>2991233</v>
          </cell>
          <cell r="D1101" t="str">
            <v xml:space="preserve">WILDA HANUM </v>
          </cell>
          <cell r="E1101" t="str">
            <v>MG</v>
          </cell>
          <cell r="F1101" t="str">
            <v>OFF</v>
          </cell>
          <cell r="G1101">
            <v>1110</v>
          </cell>
          <cell r="H1101">
            <v>1</v>
          </cell>
          <cell r="I1101" t="str">
            <v xml:space="preserve">AGUS MULYONO </v>
          </cell>
          <cell r="J1101" t="str">
            <v xml:space="preserve">DIMAS SATRIA PERMADI </v>
          </cell>
          <cell r="L1101" t="str">
            <v xml:space="preserve">KRESNA SATRIA PAMUNGKAS </v>
          </cell>
          <cell r="N1101" t="str">
            <v>ANISSA SASHABIA N.U</v>
          </cell>
          <cell r="P1101">
            <v>0</v>
          </cell>
          <cell r="Q1101">
            <v>5</v>
          </cell>
        </row>
        <row r="1102">
          <cell r="C1102">
            <v>107135</v>
          </cell>
          <cell r="D1102" t="str">
            <v xml:space="preserve">ANDI ROCHMAN </v>
          </cell>
          <cell r="E1102" t="str">
            <v>MG</v>
          </cell>
          <cell r="F1102" t="str">
            <v>OFF</v>
          </cell>
          <cell r="G1102">
            <v>1111</v>
          </cell>
          <cell r="H1102">
            <v>1</v>
          </cell>
          <cell r="I1102" t="str">
            <v xml:space="preserve">DWINTA ZAHRANI </v>
          </cell>
          <cell r="J1102" t="str">
            <v xml:space="preserve">DANDY FAHREZI ROCHMAN </v>
          </cell>
          <cell r="K1102">
            <v>12</v>
          </cell>
          <cell r="L1102" t="str">
            <v>M. BINTANG AL GHOZALY</v>
          </cell>
          <cell r="M1102">
            <v>5</v>
          </cell>
          <cell r="N1102">
            <v>0</v>
          </cell>
          <cell r="P1102">
            <v>0</v>
          </cell>
          <cell r="Q1102">
            <v>4</v>
          </cell>
        </row>
        <row r="1103">
          <cell r="C1103">
            <v>9513086</v>
          </cell>
          <cell r="D1103" t="str">
            <v xml:space="preserve">ANDITA IRWANTO </v>
          </cell>
          <cell r="E1103" t="str">
            <v>LOAD CONTROL</v>
          </cell>
          <cell r="F1103" t="str">
            <v>MALAM</v>
          </cell>
          <cell r="G1103">
            <v>1112</v>
          </cell>
          <cell r="H1103">
            <v>1</v>
          </cell>
          <cell r="I1103" t="str">
            <v xml:space="preserve">RIZKY APRILIAWATI </v>
          </cell>
          <cell r="J1103" t="str">
            <v>ANNISA FITRI LARASATI</v>
          </cell>
          <cell r="K1103">
            <v>9</v>
          </cell>
          <cell r="L1103" t="str">
            <v>NUGO RAMADHAN .R</v>
          </cell>
          <cell r="M1103">
            <v>2</v>
          </cell>
          <cell r="N1103">
            <v>0</v>
          </cell>
          <cell r="P1103">
            <v>0</v>
          </cell>
          <cell r="Q1103">
            <v>4</v>
          </cell>
        </row>
        <row r="1104">
          <cell r="C1104">
            <v>2991600</v>
          </cell>
          <cell r="D1104" t="str">
            <v xml:space="preserve">SUPRIADI </v>
          </cell>
          <cell r="E1104" t="str">
            <v xml:space="preserve">BAGAGE HANDLING  </v>
          </cell>
          <cell r="F1104" t="str">
            <v>OFF</v>
          </cell>
          <cell r="G1104">
            <v>1113</v>
          </cell>
          <cell r="H1104">
            <v>1</v>
          </cell>
          <cell r="I1104" t="str">
            <v>SUSI KISWANTI</v>
          </cell>
          <cell r="J1104" t="str">
            <v>FERIANSYAH.S</v>
          </cell>
          <cell r="K1104">
            <v>23</v>
          </cell>
          <cell r="L1104" t="str">
            <v>IMAM. H</v>
          </cell>
          <cell r="M1104">
            <v>21</v>
          </cell>
          <cell r="N1104" t="str">
            <v>PANDU. D</v>
          </cell>
          <cell r="O1104">
            <v>18</v>
          </cell>
          <cell r="P1104">
            <v>0</v>
          </cell>
          <cell r="Q1104">
            <v>5</v>
          </cell>
        </row>
        <row r="1105">
          <cell r="C1105">
            <v>2991602</v>
          </cell>
          <cell r="D1105" t="str">
            <v xml:space="preserve">EEM SANJAYA </v>
          </cell>
          <cell r="E1105" t="str">
            <v xml:space="preserve">BAGAGE HANDLING  </v>
          </cell>
          <cell r="F1105" t="str">
            <v>OFF</v>
          </cell>
          <cell r="G1105">
            <v>1114</v>
          </cell>
          <cell r="H1105">
            <v>1</v>
          </cell>
          <cell r="I1105" t="str">
            <v>MARWATI</v>
          </cell>
          <cell r="J1105" t="str">
            <v>GILANG .R.S</v>
          </cell>
          <cell r="K1105">
            <v>21</v>
          </cell>
          <cell r="L1105" t="str">
            <v>ANDINI .F.J</v>
          </cell>
          <cell r="M1105">
            <v>17</v>
          </cell>
          <cell r="N1105" t="str">
            <v>MEIRA P.W</v>
          </cell>
          <cell r="O1105">
            <v>9</v>
          </cell>
          <cell r="P1105">
            <v>0</v>
          </cell>
          <cell r="Q1105">
            <v>5</v>
          </cell>
        </row>
        <row r="1106">
          <cell r="C1106">
            <v>2991566</v>
          </cell>
          <cell r="D1106" t="str">
            <v xml:space="preserve">SUKIRMAN </v>
          </cell>
          <cell r="E1106" t="str">
            <v xml:space="preserve">BAGAGE HANDLING  </v>
          </cell>
          <cell r="F1106" t="str">
            <v>OFF</v>
          </cell>
          <cell r="G1106">
            <v>1115</v>
          </cell>
          <cell r="H1106">
            <v>1</v>
          </cell>
          <cell r="I1106" t="str">
            <v>ATIATUN</v>
          </cell>
          <cell r="J1106" t="str">
            <v xml:space="preserve">NURRAHMAN </v>
          </cell>
          <cell r="K1106">
            <v>22</v>
          </cell>
          <cell r="L1106" t="str">
            <v xml:space="preserve">SUSELO PRIANTO </v>
          </cell>
          <cell r="M1106">
            <v>18</v>
          </cell>
          <cell r="N1106" t="str">
            <v xml:space="preserve">JOKO TRIANO </v>
          </cell>
          <cell r="O1106">
            <v>14</v>
          </cell>
          <cell r="P1106">
            <v>0</v>
          </cell>
          <cell r="Q1106">
            <v>5</v>
          </cell>
        </row>
        <row r="1107">
          <cell r="C1107">
            <v>2991581</v>
          </cell>
          <cell r="D1107" t="str">
            <v>SYARIPUDIN</v>
          </cell>
          <cell r="E1107" t="str">
            <v xml:space="preserve">BAGAGE HANDLING  </v>
          </cell>
          <cell r="F1107" t="str">
            <v>OFF</v>
          </cell>
          <cell r="G1107">
            <v>1116</v>
          </cell>
          <cell r="H1107">
            <v>1</v>
          </cell>
          <cell r="I1107" t="str">
            <v xml:space="preserve">WAHYUNI RU'YAT </v>
          </cell>
          <cell r="J1107" t="str">
            <v xml:space="preserve">AHMAD REGI FAUZAN </v>
          </cell>
          <cell r="K1107">
            <v>16</v>
          </cell>
          <cell r="L1107" t="str">
            <v xml:space="preserve">DWIKI HAYKAL RAMADHAN </v>
          </cell>
          <cell r="M1107">
            <v>11</v>
          </cell>
          <cell r="N1107" t="str">
            <v>AFZAL LUTHFI TRIYADI</v>
          </cell>
          <cell r="O1107">
            <v>3</v>
          </cell>
          <cell r="P1107">
            <v>0</v>
          </cell>
          <cell r="Q1107">
            <v>5</v>
          </cell>
        </row>
        <row r="1108">
          <cell r="C1108">
            <v>2991604</v>
          </cell>
          <cell r="D1108" t="str">
            <v>SUPRIANTO</v>
          </cell>
          <cell r="E1108" t="str">
            <v xml:space="preserve">BAGAGE HANDLING  </v>
          </cell>
          <cell r="F1108" t="str">
            <v>OFF</v>
          </cell>
          <cell r="G1108">
            <v>1117</v>
          </cell>
          <cell r="H1108">
            <v>1</v>
          </cell>
          <cell r="I1108" t="str">
            <v xml:space="preserve">ANISAH </v>
          </cell>
          <cell r="J1108" t="str">
            <v>RIZKY SUGIHARTO AZHARI</v>
          </cell>
          <cell r="K1108">
            <v>14</v>
          </cell>
          <cell r="L1108" t="str">
            <v>RIDWAN AKBAR RAMADHAN</v>
          </cell>
          <cell r="M1108">
            <v>11</v>
          </cell>
          <cell r="N1108" t="str">
            <v xml:space="preserve">RAFI ISNAIN RAMADHAN </v>
          </cell>
          <cell r="O1108">
            <v>9</v>
          </cell>
          <cell r="P1108">
            <v>0</v>
          </cell>
          <cell r="Q1108">
            <v>5</v>
          </cell>
        </row>
        <row r="1109">
          <cell r="C1109">
            <v>2991585</v>
          </cell>
          <cell r="D1109" t="str">
            <v xml:space="preserve">SYAFARUDIN </v>
          </cell>
          <cell r="E1109" t="str">
            <v xml:space="preserve">BAGAGE HANDLING  </v>
          </cell>
          <cell r="F1109" t="str">
            <v>OFF</v>
          </cell>
          <cell r="G1109">
            <v>1118</v>
          </cell>
          <cell r="H1109">
            <v>1</v>
          </cell>
          <cell r="I1109" t="str">
            <v>SITI JULAIHA</v>
          </cell>
          <cell r="J1109" t="str">
            <v>JULIANSYAH.F</v>
          </cell>
          <cell r="K1109">
            <v>24</v>
          </cell>
          <cell r="L1109" t="str">
            <v>KARINA N.A</v>
          </cell>
          <cell r="M1109">
            <v>20</v>
          </cell>
          <cell r="N1109" t="str">
            <v>DIAN NOVITA .N.C</v>
          </cell>
          <cell r="O1109">
            <v>16</v>
          </cell>
          <cell r="P1109">
            <v>0</v>
          </cell>
          <cell r="Q1109">
            <v>5</v>
          </cell>
        </row>
        <row r="1110">
          <cell r="C1110">
            <v>2011957</v>
          </cell>
          <cell r="D1110" t="str">
            <v>HOLY GAT MELISSA</v>
          </cell>
          <cell r="E1110" t="str">
            <v>MI</v>
          </cell>
          <cell r="F1110" t="str">
            <v>OFF</v>
          </cell>
          <cell r="G1110">
            <v>1119</v>
          </cell>
          <cell r="H1110">
            <v>1</v>
          </cell>
          <cell r="I1110" t="str">
            <v>JOKO WIDODO</v>
          </cell>
          <cell r="J1110">
            <v>0</v>
          </cell>
          <cell r="L1110">
            <v>0</v>
          </cell>
          <cell r="N1110">
            <v>0</v>
          </cell>
          <cell r="P1110">
            <v>0</v>
          </cell>
          <cell r="Q1110">
            <v>2</v>
          </cell>
        </row>
        <row r="1111">
          <cell r="C1111">
            <v>2980595</v>
          </cell>
          <cell r="D1111" t="str">
            <v>AGUS SARWONO</v>
          </cell>
          <cell r="E1111" t="str">
            <v>MI</v>
          </cell>
          <cell r="F1111" t="str">
            <v>OFF</v>
          </cell>
          <cell r="G1111">
            <v>1120</v>
          </cell>
          <cell r="H1111">
            <v>1</v>
          </cell>
          <cell r="I1111" t="str">
            <v>IDA WIDIANA</v>
          </cell>
          <cell r="J1111" t="str">
            <v>GARCIA</v>
          </cell>
          <cell r="L1111" t="str">
            <v>VICA</v>
          </cell>
          <cell r="N1111" t="str">
            <v>NAJWA</v>
          </cell>
          <cell r="P1111">
            <v>0</v>
          </cell>
          <cell r="Q1111">
            <v>5</v>
          </cell>
        </row>
        <row r="1112">
          <cell r="C1112">
            <v>2991507</v>
          </cell>
          <cell r="D1112" t="str">
            <v>IKO LUDIUS</v>
          </cell>
          <cell r="E1112" t="str">
            <v>MI</v>
          </cell>
          <cell r="F1112" t="str">
            <v>OFF</v>
          </cell>
          <cell r="G1112">
            <v>1121</v>
          </cell>
          <cell r="H1112">
            <v>1</v>
          </cell>
          <cell r="I1112" t="str">
            <v>SARI NOVITA</v>
          </cell>
          <cell r="J1112" t="str">
            <v>ANISYA</v>
          </cell>
          <cell r="L1112" t="str">
            <v>VANIA</v>
          </cell>
          <cell r="N1112">
            <v>0</v>
          </cell>
          <cell r="P1112">
            <v>0</v>
          </cell>
          <cell r="Q1112">
            <v>4</v>
          </cell>
        </row>
        <row r="1113">
          <cell r="C1113">
            <v>2991285</v>
          </cell>
          <cell r="D1113" t="str">
            <v>RICHARD DJOHAN</v>
          </cell>
          <cell r="E1113" t="str">
            <v>MI</v>
          </cell>
          <cell r="F1113" t="str">
            <v>OFF</v>
          </cell>
          <cell r="G1113">
            <v>1122</v>
          </cell>
          <cell r="H1113">
            <v>1</v>
          </cell>
          <cell r="I1113" t="str">
            <v>SYNTA</v>
          </cell>
          <cell r="J1113" t="str">
            <v>PINKAN</v>
          </cell>
          <cell r="L1113" t="str">
            <v>DAVID</v>
          </cell>
          <cell r="N1113" t="str">
            <v>RICKO</v>
          </cell>
          <cell r="P1113">
            <v>1</v>
          </cell>
          <cell r="Q1113">
            <v>6</v>
          </cell>
        </row>
        <row r="1114">
          <cell r="C1114">
            <v>6122523</v>
          </cell>
          <cell r="D1114" t="str">
            <v>IMEL DESSYANTI</v>
          </cell>
          <cell r="E1114" t="str">
            <v>MI</v>
          </cell>
          <cell r="F1114" t="str">
            <v>OFF</v>
          </cell>
          <cell r="G1114">
            <v>1123</v>
          </cell>
          <cell r="H1114">
            <v>1</v>
          </cell>
          <cell r="I1114">
            <v>0</v>
          </cell>
          <cell r="J1114">
            <v>0</v>
          </cell>
          <cell r="L1114">
            <v>0</v>
          </cell>
          <cell r="N1114">
            <v>0</v>
          </cell>
          <cell r="P1114">
            <v>0</v>
          </cell>
          <cell r="Q1114">
            <v>1</v>
          </cell>
        </row>
        <row r="1115">
          <cell r="C1115">
            <v>6124030</v>
          </cell>
          <cell r="D1115" t="str">
            <v>SUPRIYONO</v>
          </cell>
          <cell r="E1115" t="str">
            <v>MI</v>
          </cell>
          <cell r="F1115" t="str">
            <v>OFF</v>
          </cell>
          <cell r="G1115">
            <v>1124</v>
          </cell>
          <cell r="H1115">
            <v>1</v>
          </cell>
          <cell r="I1115" t="str">
            <v>SRI HAWALINAH</v>
          </cell>
          <cell r="J1115" t="str">
            <v>A AFIFI</v>
          </cell>
          <cell r="L1115" t="str">
            <v xml:space="preserve">PRISKY SONGO DEWI </v>
          </cell>
          <cell r="M1115">
            <v>14</v>
          </cell>
          <cell r="N1115" t="str">
            <v>RISTY FUJI HALIKA</v>
          </cell>
          <cell r="O1115">
            <v>10</v>
          </cell>
          <cell r="P1115">
            <v>0</v>
          </cell>
          <cell r="Q1115">
            <v>5</v>
          </cell>
        </row>
        <row r="1116">
          <cell r="C1116">
            <v>3122179</v>
          </cell>
          <cell r="D1116" t="str">
            <v>ROHMAN</v>
          </cell>
          <cell r="E1116" t="str">
            <v>MI</v>
          </cell>
          <cell r="F1116" t="str">
            <v>OFF</v>
          </cell>
          <cell r="G1116">
            <v>1125</v>
          </cell>
          <cell r="H1116">
            <v>1</v>
          </cell>
          <cell r="I1116" t="str">
            <v xml:space="preserve">IKA AGUSTIANINGSIH </v>
          </cell>
          <cell r="J1116" t="str">
            <v xml:space="preserve">SYAKIRA AYU RAHMANIKA </v>
          </cell>
          <cell r="K1116">
            <v>9</v>
          </cell>
          <cell r="L1116" t="str">
            <v xml:space="preserve">FATURRAHMAN RAKA FADILLAH </v>
          </cell>
          <cell r="M1116">
            <v>5</v>
          </cell>
          <cell r="N1116">
            <v>0</v>
          </cell>
          <cell r="P1116">
            <v>0</v>
          </cell>
          <cell r="Q1116">
            <v>4</v>
          </cell>
        </row>
        <row r="1117">
          <cell r="C1117">
            <v>3122071</v>
          </cell>
          <cell r="D1117" t="str">
            <v>DIAN APRIYANTI</v>
          </cell>
          <cell r="E1117" t="str">
            <v>CUSTOMER SERVICE</v>
          </cell>
          <cell r="F1117" t="str">
            <v>OFF</v>
          </cell>
          <cell r="G1117">
            <v>1126</v>
          </cell>
          <cell r="H1117">
            <v>1</v>
          </cell>
          <cell r="I1117" t="str">
            <v>BAYU ADITYA S</v>
          </cell>
          <cell r="J1117" t="str">
            <v xml:space="preserve">KEISHA DZAKKIYA </v>
          </cell>
          <cell r="L1117">
            <v>0</v>
          </cell>
          <cell r="N1117">
            <v>0</v>
          </cell>
          <cell r="P1117">
            <v>0</v>
          </cell>
          <cell r="Q1117">
            <v>3</v>
          </cell>
        </row>
        <row r="1118">
          <cell r="C1118">
            <v>2980144</v>
          </cell>
          <cell r="D1118" t="str">
            <v>NAZARRUDIN</v>
          </cell>
          <cell r="E1118" t="str">
            <v>MPP/MS</v>
          </cell>
          <cell r="F1118" t="str">
            <v>OFF</v>
          </cell>
          <cell r="G1118">
            <v>1127</v>
          </cell>
          <cell r="H1118">
            <v>1</v>
          </cell>
          <cell r="I1118" t="str">
            <v>SUHARTINI</v>
          </cell>
          <cell r="J1118" t="str">
            <v>KHOIROEL HAZWAR</v>
          </cell>
          <cell r="L1118" t="str">
            <v>NINA NUR MALASARI</v>
          </cell>
          <cell r="N1118">
            <v>0</v>
          </cell>
          <cell r="P1118">
            <v>0</v>
          </cell>
          <cell r="Q1118">
            <v>4</v>
          </cell>
        </row>
        <row r="1119">
          <cell r="C1119">
            <v>7143025</v>
          </cell>
          <cell r="D1119" t="str">
            <v>JUWANDA</v>
          </cell>
          <cell r="E1119" t="str">
            <v>MS</v>
          </cell>
          <cell r="F1119" t="str">
            <v>MALAM</v>
          </cell>
          <cell r="G1119">
            <v>1128</v>
          </cell>
          <cell r="H1119">
            <v>1</v>
          </cell>
          <cell r="I1119" t="str">
            <v>EEN</v>
          </cell>
          <cell r="J1119" t="str">
            <v>PUTRI ANDRIANI</v>
          </cell>
          <cell r="L1119" t="str">
            <v>SELYANA</v>
          </cell>
          <cell r="N1119">
            <v>0</v>
          </cell>
          <cell r="P1119">
            <v>0</v>
          </cell>
          <cell r="Q1119">
            <v>4</v>
          </cell>
        </row>
        <row r="1120">
          <cell r="C1120">
            <v>2980213</v>
          </cell>
          <cell r="D1120" t="str">
            <v>KASTOWO</v>
          </cell>
          <cell r="E1120" t="str">
            <v>MS</v>
          </cell>
          <cell r="F1120" t="str">
            <v>MALAM</v>
          </cell>
          <cell r="G1120">
            <v>1129</v>
          </cell>
          <cell r="H1120">
            <v>1</v>
          </cell>
          <cell r="I1120" t="str">
            <v>MARYAM</v>
          </cell>
          <cell r="J1120" t="str">
            <v>SRI SEPTIANA</v>
          </cell>
          <cell r="L1120" t="str">
            <v>IMAM NUGROHO</v>
          </cell>
          <cell r="N1120">
            <v>0</v>
          </cell>
          <cell r="P1120">
            <v>0</v>
          </cell>
          <cell r="Q1120">
            <v>4</v>
          </cell>
        </row>
        <row r="1121">
          <cell r="C1121">
            <v>6130913</v>
          </cell>
          <cell r="D1121" t="str">
            <v>HASANUL ARIFIN</v>
          </cell>
          <cell r="E1121" t="str">
            <v>MS</v>
          </cell>
          <cell r="F1121" t="str">
            <v>MALAM</v>
          </cell>
          <cell r="G1121">
            <v>1132</v>
          </cell>
          <cell r="H1121">
            <v>1</v>
          </cell>
          <cell r="I1121" t="str">
            <v>NINING INDRI</v>
          </cell>
          <cell r="J1121" t="str">
            <v>IKHSANI</v>
          </cell>
          <cell r="L1121" t="str">
            <v>HAFIUDIN</v>
          </cell>
          <cell r="N1121">
            <v>0</v>
          </cell>
          <cell r="P1121">
            <v>0</v>
          </cell>
          <cell r="Q1121">
            <v>4</v>
          </cell>
        </row>
        <row r="1122">
          <cell r="C1122">
            <v>6131888</v>
          </cell>
          <cell r="D1122" t="str">
            <v>MULYADI</v>
          </cell>
          <cell r="E1122" t="str">
            <v>MS</v>
          </cell>
          <cell r="F1122" t="str">
            <v>MALAM</v>
          </cell>
          <cell r="G1122">
            <v>1133</v>
          </cell>
          <cell r="H1122">
            <v>1</v>
          </cell>
          <cell r="I1122" t="str">
            <v>EUIS HASANAH</v>
          </cell>
          <cell r="J1122" t="str">
            <v>HENDI S</v>
          </cell>
          <cell r="L1122" t="str">
            <v>WAHYU</v>
          </cell>
          <cell r="N1122" t="str">
            <v>DEWI</v>
          </cell>
          <cell r="P1122">
            <v>0</v>
          </cell>
          <cell r="Q1122">
            <v>5</v>
          </cell>
        </row>
        <row r="1123">
          <cell r="C1123">
            <v>6124038</v>
          </cell>
          <cell r="D1123" t="str">
            <v xml:space="preserve">DONY </v>
          </cell>
          <cell r="E1123" t="str">
            <v>MS</v>
          </cell>
          <cell r="F1123" t="str">
            <v>MALAM</v>
          </cell>
          <cell r="G1123">
            <v>1134</v>
          </cell>
          <cell r="H1123">
            <v>1</v>
          </cell>
          <cell r="I1123" t="str">
            <v>WARNI</v>
          </cell>
          <cell r="J1123" t="str">
            <v>JULITA ANGGRAINI</v>
          </cell>
          <cell r="L1123">
            <v>0</v>
          </cell>
          <cell r="N1123">
            <v>0</v>
          </cell>
          <cell r="P1123">
            <v>0</v>
          </cell>
          <cell r="Q1123">
            <v>3</v>
          </cell>
        </row>
        <row r="1124">
          <cell r="C1124">
            <v>6124043</v>
          </cell>
          <cell r="D1124" t="str">
            <v>SUHERMAN</v>
          </cell>
          <cell r="E1124" t="str">
            <v>MS</v>
          </cell>
          <cell r="F1124" t="str">
            <v>MALAM</v>
          </cell>
          <cell r="G1124">
            <v>1135</v>
          </cell>
          <cell r="H1124">
            <v>1</v>
          </cell>
          <cell r="I1124" t="str">
            <v>S DAHLIA PUTRI</v>
          </cell>
          <cell r="J1124" t="str">
            <v>M SHAQUILLE P</v>
          </cell>
          <cell r="L1124" t="str">
            <v>RASYA</v>
          </cell>
          <cell r="N1124" t="str">
            <v>SAFA</v>
          </cell>
          <cell r="P1124">
            <v>0</v>
          </cell>
          <cell r="Q1124">
            <v>5</v>
          </cell>
        </row>
        <row r="1125">
          <cell r="C1125">
            <v>6123848</v>
          </cell>
          <cell r="D1125" t="str">
            <v>PASIRUN</v>
          </cell>
          <cell r="E1125" t="str">
            <v>MS</v>
          </cell>
          <cell r="F1125" t="str">
            <v>MALAM</v>
          </cell>
          <cell r="G1125">
            <v>1136</v>
          </cell>
          <cell r="H1125">
            <v>1</v>
          </cell>
          <cell r="I1125" t="str">
            <v>CICI OKI ANA</v>
          </cell>
          <cell r="J1125" t="str">
            <v>GHALLYN</v>
          </cell>
          <cell r="L1125">
            <v>0</v>
          </cell>
          <cell r="N1125">
            <v>0</v>
          </cell>
          <cell r="P1125">
            <v>0</v>
          </cell>
          <cell r="Q1125">
            <v>3</v>
          </cell>
        </row>
        <row r="1126">
          <cell r="C1126">
            <v>6123840</v>
          </cell>
          <cell r="D1126" t="str">
            <v>ARMAI JATRI</v>
          </cell>
          <cell r="E1126" t="str">
            <v>MS</v>
          </cell>
          <cell r="F1126" t="str">
            <v>SIANG</v>
          </cell>
          <cell r="G1126">
            <v>1137</v>
          </cell>
          <cell r="H1126">
            <v>0</v>
          </cell>
          <cell r="I1126" t="str">
            <v>ARLENI</v>
          </cell>
          <cell r="J1126" t="str">
            <v>FARIQ</v>
          </cell>
          <cell r="L1126" t="str">
            <v>FAKHRUL</v>
          </cell>
          <cell r="N1126" t="str">
            <v>FARAN</v>
          </cell>
          <cell r="P1126">
            <v>0</v>
          </cell>
          <cell r="Q1126">
            <v>4</v>
          </cell>
        </row>
        <row r="1127">
          <cell r="C1127">
            <v>6123898</v>
          </cell>
          <cell r="D1127" t="str">
            <v>BASUNI</v>
          </cell>
          <cell r="E1127" t="str">
            <v>MS</v>
          </cell>
          <cell r="F1127" t="str">
            <v>PAGI</v>
          </cell>
          <cell r="G1127">
            <v>1138</v>
          </cell>
          <cell r="H1127">
            <v>0</v>
          </cell>
          <cell r="I1127" t="str">
            <v>EEN SUHAETI</v>
          </cell>
          <cell r="J1127" t="str">
            <v>AHMAD JAELANI</v>
          </cell>
          <cell r="L1127" t="str">
            <v>SITI LUTFIYANTI</v>
          </cell>
          <cell r="N1127" t="str">
            <v>DAIMATUL AZKIYA</v>
          </cell>
          <cell r="P1127">
            <v>0</v>
          </cell>
          <cell r="Q1127">
            <v>4</v>
          </cell>
        </row>
        <row r="1128">
          <cell r="C1128">
            <v>6123847</v>
          </cell>
          <cell r="D1128" t="str">
            <v>NAMIN SAMBLUN</v>
          </cell>
          <cell r="E1128" t="str">
            <v>MS</v>
          </cell>
          <cell r="F1128" t="str">
            <v>OFF</v>
          </cell>
          <cell r="G1128">
            <v>1139</v>
          </cell>
          <cell r="H1128">
            <v>1</v>
          </cell>
          <cell r="I1128" t="str">
            <v>YUYUN SUKAESIH</v>
          </cell>
          <cell r="J1128" t="str">
            <v>MUNIPAH</v>
          </cell>
          <cell r="L1128" t="str">
            <v>SOPA KAMILAN</v>
          </cell>
          <cell r="N1128">
            <v>0</v>
          </cell>
          <cell r="P1128">
            <v>0</v>
          </cell>
          <cell r="Q1128">
            <v>4</v>
          </cell>
        </row>
        <row r="1129">
          <cell r="C1129">
            <v>2980192</v>
          </cell>
          <cell r="D1129" t="str">
            <v>SUNARTO</v>
          </cell>
          <cell r="E1129" t="str">
            <v>MS</v>
          </cell>
          <cell r="F1129" t="str">
            <v>SIANG</v>
          </cell>
          <cell r="G1129">
            <v>1140</v>
          </cell>
          <cell r="H1129">
            <v>0</v>
          </cell>
          <cell r="I1129" t="str">
            <v>NURHAYATI</v>
          </cell>
          <cell r="J1129" t="str">
            <v>DWI FEBRIYANTI</v>
          </cell>
          <cell r="L1129" t="str">
            <v>SUBIARTI</v>
          </cell>
          <cell r="N1129" t="str">
            <v>SETYORINI</v>
          </cell>
          <cell r="P1129">
            <v>0</v>
          </cell>
          <cell r="Q1129">
            <v>4</v>
          </cell>
        </row>
        <row r="1130">
          <cell r="C1130">
            <v>2980207</v>
          </cell>
          <cell r="D1130" t="str">
            <v>ISKANDAR</v>
          </cell>
          <cell r="E1130" t="str">
            <v>MS</v>
          </cell>
          <cell r="F1130" t="str">
            <v>SIANG</v>
          </cell>
          <cell r="G1130">
            <v>1141</v>
          </cell>
          <cell r="H1130">
            <v>0</v>
          </cell>
          <cell r="I1130" t="str">
            <v>NYAMI</v>
          </cell>
          <cell r="J1130" t="str">
            <v>SITI HOIRIANI</v>
          </cell>
          <cell r="L1130">
            <v>0</v>
          </cell>
          <cell r="N1130">
            <v>0</v>
          </cell>
          <cell r="P1130">
            <v>0</v>
          </cell>
          <cell r="Q1130">
            <v>2</v>
          </cell>
        </row>
        <row r="1131">
          <cell r="C1131">
            <v>2960235</v>
          </cell>
          <cell r="D1131" t="str">
            <v>MARJUKI</v>
          </cell>
          <cell r="E1131" t="str">
            <v>MS</v>
          </cell>
          <cell r="F1131" t="str">
            <v>SIANG</v>
          </cell>
          <cell r="G1131">
            <v>1142</v>
          </cell>
          <cell r="H1131">
            <v>0</v>
          </cell>
          <cell r="I1131" t="str">
            <v>SARIYAM</v>
          </cell>
          <cell r="J1131" t="str">
            <v>WULAN J</v>
          </cell>
          <cell r="L1131" t="str">
            <v>WINDI P</v>
          </cell>
          <cell r="N1131">
            <v>0</v>
          </cell>
          <cell r="P1131">
            <v>0</v>
          </cell>
          <cell r="Q1131">
            <v>3</v>
          </cell>
        </row>
        <row r="1132">
          <cell r="C1132">
            <v>7143361</v>
          </cell>
          <cell r="D1132" t="str">
            <v>KURNAIN</v>
          </cell>
          <cell r="E1132" t="str">
            <v>MS</v>
          </cell>
          <cell r="F1132" t="str">
            <v>SIANG</v>
          </cell>
          <cell r="G1132">
            <v>1143</v>
          </cell>
          <cell r="H1132">
            <v>0</v>
          </cell>
          <cell r="I1132" t="str">
            <v>ROSMAWATI</v>
          </cell>
          <cell r="J1132" t="str">
            <v>AUFAL FAJRI</v>
          </cell>
          <cell r="L1132" t="str">
            <v>AZAM ASSYUKRI</v>
          </cell>
          <cell r="N1132">
            <v>0</v>
          </cell>
          <cell r="P1132">
            <v>0</v>
          </cell>
          <cell r="Q1132">
            <v>3</v>
          </cell>
        </row>
        <row r="1133">
          <cell r="C1133">
            <v>7143062</v>
          </cell>
          <cell r="D1133" t="str">
            <v>AGUS RIYANTO</v>
          </cell>
          <cell r="E1133" t="str">
            <v>MS</v>
          </cell>
          <cell r="F1133" t="str">
            <v>PAGI</v>
          </cell>
          <cell r="G1133">
            <v>1144</v>
          </cell>
          <cell r="H1133">
            <v>0</v>
          </cell>
          <cell r="I1133" t="str">
            <v>ROSIDAH</v>
          </cell>
          <cell r="J1133" t="str">
            <v>NADYA</v>
          </cell>
          <cell r="L1133" t="str">
            <v>MUSLIHA</v>
          </cell>
          <cell r="N1133">
            <v>0</v>
          </cell>
          <cell r="P1133">
            <v>0</v>
          </cell>
          <cell r="Q1133">
            <v>3</v>
          </cell>
        </row>
        <row r="1134">
          <cell r="C1134">
            <v>2991355</v>
          </cell>
          <cell r="D1134" t="str">
            <v>WALUYO</v>
          </cell>
          <cell r="E1134" t="str">
            <v>MG</v>
          </cell>
          <cell r="F1134" t="str">
            <v>OFF</v>
          </cell>
          <cell r="G1134">
            <v>1145</v>
          </cell>
          <cell r="H1134">
            <v>1</v>
          </cell>
          <cell r="I1134" t="str">
            <v>MAKYATI</v>
          </cell>
          <cell r="J1134" t="str">
            <v>UDIN</v>
          </cell>
          <cell r="L1134" t="str">
            <v>NINGSIH</v>
          </cell>
          <cell r="N1134">
            <v>0</v>
          </cell>
          <cell r="P1134">
            <v>0</v>
          </cell>
          <cell r="Q1134">
            <v>4</v>
          </cell>
        </row>
        <row r="1135">
          <cell r="C1135">
            <v>7143149</v>
          </cell>
          <cell r="D1135" t="str">
            <v>RUSDIANSYAH</v>
          </cell>
          <cell r="E1135" t="str">
            <v>MS</v>
          </cell>
          <cell r="F1135" t="str">
            <v>MALAM</v>
          </cell>
          <cell r="G1135">
            <v>1146</v>
          </cell>
          <cell r="H1135">
            <v>1</v>
          </cell>
          <cell r="I1135" t="str">
            <v>ALYA ULFA HARYANAH</v>
          </cell>
          <cell r="J1135">
            <v>0</v>
          </cell>
          <cell r="L1135">
            <v>0</v>
          </cell>
          <cell r="N1135">
            <v>0</v>
          </cell>
          <cell r="P1135">
            <v>0</v>
          </cell>
          <cell r="Q1135">
            <v>2</v>
          </cell>
        </row>
        <row r="1136">
          <cell r="C1136">
            <v>7143016</v>
          </cell>
          <cell r="D1136" t="str">
            <v>ABIDIN</v>
          </cell>
          <cell r="E1136" t="str">
            <v>MS</v>
          </cell>
          <cell r="F1136" t="str">
            <v>MALAM</v>
          </cell>
          <cell r="G1136">
            <v>1147</v>
          </cell>
          <cell r="H1136">
            <v>1</v>
          </cell>
          <cell r="I1136" t="str">
            <v>SULIMAH MUNIZKI</v>
          </cell>
          <cell r="J1136" t="str">
            <v>M ABIZAR RUBAI</v>
          </cell>
          <cell r="L1136">
            <v>0</v>
          </cell>
          <cell r="N1136">
            <v>0</v>
          </cell>
          <cell r="P1136">
            <v>0</v>
          </cell>
          <cell r="Q1136">
            <v>3</v>
          </cell>
        </row>
        <row r="1137">
          <cell r="C1137">
            <v>2980239</v>
          </cell>
          <cell r="D1137" t="str">
            <v>ASEP ISKANDAR</v>
          </cell>
          <cell r="E1137" t="str">
            <v>MS</v>
          </cell>
          <cell r="F1137" t="str">
            <v>MALAM</v>
          </cell>
          <cell r="G1137">
            <v>1148</v>
          </cell>
          <cell r="H1137">
            <v>1</v>
          </cell>
          <cell r="I1137" t="str">
            <v>ROHMANI</v>
          </cell>
          <cell r="J1137" t="str">
            <v>BAENURI</v>
          </cell>
          <cell r="L1137" t="str">
            <v>RAMADHANI</v>
          </cell>
          <cell r="N1137" t="str">
            <v>RIDHO</v>
          </cell>
          <cell r="P1137">
            <v>0</v>
          </cell>
          <cell r="Q1137">
            <v>5</v>
          </cell>
        </row>
        <row r="1138">
          <cell r="C1138">
            <v>7103221</v>
          </cell>
          <cell r="D1138" t="str">
            <v>SIGIT SURYANTO</v>
          </cell>
          <cell r="E1138" t="str">
            <v>MS</v>
          </cell>
          <cell r="F1138" t="str">
            <v>MALAM</v>
          </cell>
          <cell r="G1138">
            <v>1149</v>
          </cell>
          <cell r="H1138">
            <v>1</v>
          </cell>
          <cell r="I1138" t="str">
            <v>NGANINGSIH</v>
          </cell>
          <cell r="J1138" t="str">
            <v>KARTIKA Y</v>
          </cell>
          <cell r="L1138" t="str">
            <v>NOVA AMALIA N</v>
          </cell>
          <cell r="N1138">
            <v>0</v>
          </cell>
          <cell r="P1138">
            <v>0</v>
          </cell>
          <cell r="Q1138">
            <v>4</v>
          </cell>
        </row>
        <row r="1139">
          <cell r="C1139">
            <v>7143019</v>
          </cell>
          <cell r="D1139" t="str">
            <v>AKUB BAHAN</v>
          </cell>
          <cell r="E1139" t="str">
            <v>MS</v>
          </cell>
          <cell r="F1139" t="str">
            <v>MALAM</v>
          </cell>
          <cell r="G1139">
            <v>1150</v>
          </cell>
          <cell r="H1139">
            <v>1</v>
          </cell>
          <cell r="I1139" t="str">
            <v>NASROH</v>
          </cell>
          <cell r="J1139" t="str">
            <v>UBAH</v>
          </cell>
          <cell r="L1139" t="str">
            <v>HJ. NAPSAH</v>
          </cell>
          <cell r="M1139">
            <v>55</v>
          </cell>
          <cell r="N1139">
            <v>0</v>
          </cell>
          <cell r="P1139">
            <v>0</v>
          </cell>
          <cell r="Q1139">
            <v>4</v>
          </cell>
        </row>
        <row r="1140">
          <cell r="C1140">
            <v>7143024</v>
          </cell>
          <cell r="D1140" t="str">
            <v>JONO</v>
          </cell>
          <cell r="E1140" t="str">
            <v>MS</v>
          </cell>
          <cell r="F1140" t="str">
            <v>MALAM</v>
          </cell>
          <cell r="G1140">
            <v>1151</v>
          </cell>
          <cell r="H1140">
            <v>1</v>
          </cell>
          <cell r="I1140" t="str">
            <v>HADIZOH</v>
          </cell>
          <cell r="J1140" t="str">
            <v>M DIO RAMADHAN</v>
          </cell>
          <cell r="L1140" t="str">
            <v>M FIRZA</v>
          </cell>
          <cell r="N1140" t="str">
            <v>M HABIBI</v>
          </cell>
          <cell r="P1140">
            <v>0</v>
          </cell>
          <cell r="Q1140">
            <v>5</v>
          </cell>
        </row>
        <row r="1141">
          <cell r="C1141">
            <v>7143022</v>
          </cell>
          <cell r="D1141" t="str">
            <v>DEDDY AKHIRUDIN</v>
          </cell>
          <cell r="E1141" t="str">
            <v>MS</v>
          </cell>
          <cell r="F1141" t="str">
            <v>MALAM</v>
          </cell>
          <cell r="G1141">
            <v>1152</v>
          </cell>
          <cell r="H1141">
            <v>1</v>
          </cell>
          <cell r="I1141" t="str">
            <v>RATNO SUMINAR</v>
          </cell>
          <cell r="J1141">
            <v>0</v>
          </cell>
          <cell r="L1141">
            <v>0</v>
          </cell>
          <cell r="N1141">
            <v>0</v>
          </cell>
          <cell r="P1141">
            <v>0</v>
          </cell>
          <cell r="Q1141">
            <v>2</v>
          </cell>
        </row>
        <row r="1142">
          <cell r="C1142">
            <v>7103306</v>
          </cell>
          <cell r="D1142" t="str">
            <v>NAWAWI</v>
          </cell>
          <cell r="E1142" t="str">
            <v>MS</v>
          </cell>
          <cell r="F1142" t="str">
            <v>MALAM</v>
          </cell>
          <cell r="G1142">
            <v>1153</v>
          </cell>
          <cell r="H1142">
            <v>1</v>
          </cell>
          <cell r="I1142" t="str">
            <v>TITA KUSNIA</v>
          </cell>
          <cell r="J1142" t="str">
            <v>M RAHMAN</v>
          </cell>
          <cell r="L1142" t="str">
            <v>JUWITA</v>
          </cell>
          <cell r="N1142">
            <v>0</v>
          </cell>
          <cell r="P1142">
            <v>0</v>
          </cell>
          <cell r="Q1142">
            <v>4</v>
          </cell>
        </row>
        <row r="1143">
          <cell r="C1143">
            <v>2980232</v>
          </cell>
          <cell r="D1143" t="str">
            <v>NURHALI</v>
          </cell>
          <cell r="E1143" t="str">
            <v>MS</v>
          </cell>
          <cell r="F1143" t="str">
            <v>MALAM</v>
          </cell>
          <cell r="G1143">
            <v>1154</v>
          </cell>
          <cell r="H1143">
            <v>1</v>
          </cell>
          <cell r="I1143" t="str">
            <v>WAHIDAH</v>
          </cell>
          <cell r="J1143" t="str">
            <v>KHALIDAH</v>
          </cell>
          <cell r="L1143" t="str">
            <v>BEBBY DWI</v>
          </cell>
          <cell r="N1143" t="str">
            <v>LUTHFIA RESTU</v>
          </cell>
          <cell r="P1143">
            <v>0</v>
          </cell>
          <cell r="Q1143">
            <v>5</v>
          </cell>
        </row>
        <row r="1144">
          <cell r="C1144">
            <v>131534</v>
          </cell>
          <cell r="D1144" t="str">
            <v>OKTET WAHYUDIN</v>
          </cell>
          <cell r="E1144" t="str">
            <v>MS</v>
          </cell>
          <cell r="F1144" t="str">
            <v>OFF</v>
          </cell>
          <cell r="G1144">
            <v>1155</v>
          </cell>
          <cell r="H1144">
            <v>1</v>
          </cell>
          <cell r="I1144" t="str">
            <v>TUSRIDAH</v>
          </cell>
          <cell r="J1144" t="str">
            <v>DIVIA WAHYU</v>
          </cell>
          <cell r="K1144">
            <v>7</v>
          </cell>
          <cell r="L1144" t="str">
            <v>AZAHRA</v>
          </cell>
          <cell r="M1144">
            <v>1</v>
          </cell>
          <cell r="N1144">
            <v>0</v>
          </cell>
          <cell r="P1144">
            <v>0</v>
          </cell>
          <cell r="Q1144">
            <v>4</v>
          </cell>
        </row>
        <row r="1145">
          <cell r="C1145">
            <v>124032</v>
          </cell>
          <cell r="D1145" t="str">
            <v xml:space="preserve">ASEP BUDIMAN </v>
          </cell>
          <cell r="E1145" t="str">
            <v>MS</v>
          </cell>
          <cell r="F1145" t="str">
            <v>OFF</v>
          </cell>
          <cell r="G1145">
            <v>1156</v>
          </cell>
          <cell r="H1145">
            <v>1</v>
          </cell>
          <cell r="I1145" t="str">
            <v>ESAH</v>
          </cell>
          <cell r="J1145" t="str">
            <v>DUDUNG</v>
          </cell>
          <cell r="K1145">
            <v>19</v>
          </cell>
          <cell r="L1145">
            <v>0</v>
          </cell>
          <cell r="N1145">
            <v>0</v>
          </cell>
          <cell r="P1145">
            <v>0</v>
          </cell>
          <cell r="Q1145">
            <v>3</v>
          </cell>
        </row>
        <row r="1146">
          <cell r="C1146">
            <v>131979</v>
          </cell>
          <cell r="D1146" t="str">
            <v>PARTA DINATA</v>
          </cell>
          <cell r="E1146" t="str">
            <v>MS</v>
          </cell>
          <cell r="F1146" t="str">
            <v>OFF</v>
          </cell>
          <cell r="G1146">
            <v>1157</v>
          </cell>
          <cell r="H1146">
            <v>1</v>
          </cell>
          <cell r="I1146" t="str">
            <v>NURMA YANTI</v>
          </cell>
          <cell r="J1146">
            <v>0</v>
          </cell>
          <cell r="L1146">
            <v>0</v>
          </cell>
          <cell r="N1146">
            <v>0</v>
          </cell>
          <cell r="P1146">
            <v>0</v>
          </cell>
          <cell r="Q1146">
            <v>2</v>
          </cell>
        </row>
        <row r="1147">
          <cell r="C1147">
            <v>123852</v>
          </cell>
          <cell r="D1147" t="str">
            <v>DIDI SUPRIYADI</v>
          </cell>
          <cell r="E1147" t="str">
            <v>MS</v>
          </cell>
          <cell r="F1147" t="str">
            <v>OFF</v>
          </cell>
          <cell r="G1147">
            <v>1158</v>
          </cell>
          <cell r="H1147">
            <v>1</v>
          </cell>
          <cell r="I1147" t="str">
            <v>CICI LIANINGSIH</v>
          </cell>
          <cell r="J1147" t="str">
            <v>ANDINA AULIA PUTRI</v>
          </cell>
          <cell r="K1147">
            <v>6</v>
          </cell>
          <cell r="L1147" t="str">
            <v>ADITYA RAMADHAN</v>
          </cell>
          <cell r="M1147">
            <v>2</v>
          </cell>
          <cell r="N1147">
            <v>0</v>
          </cell>
          <cell r="P1147">
            <v>0</v>
          </cell>
          <cell r="Q1147">
            <v>4</v>
          </cell>
        </row>
        <row r="1148">
          <cell r="C1148">
            <v>123855</v>
          </cell>
          <cell r="D1148" t="str">
            <v>RAFIQ SUSANTO</v>
          </cell>
          <cell r="E1148" t="str">
            <v>MS</v>
          </cell>
          <cell r="F1148" t="str">
            <v>OFF</v>
          </cell>
          <cell r="G1148">
            <v>1159</v>
          </cell>
          <cell r="H1148">
            <v>1</v>
          </cell>
          <cell r="I1148" t="str">
            <v xml:space="preserve">NURLALELA </v>
          </cell>
          <cell r="J1148" t="str">
            <v>NESA MEILANI</v>
          </cell>
          <cell r="K1148">
            <v>9</v>
          </cell>
          <cell r="L1148">
            <v>0</v>
          </cell>
          <cell r="N1148">
            <v>0</v>
          </cell>
          <cell r="P1148">
            <v>0</v>
          </cell>
          <cell r="Q1148">
            <v>3</v>
          </cell>
        </row>
        <row r="1149">
          <cell r="C1149">
            <v>123046</v>
          </cell>
          <cell r="D1149" t="str">
            <v>MALIK SAHRUDIN</v>
          </cell>
          <cell r="E1149" t="str">
            <v>MS</v>
          </cell>
          <cell r="F1149" t="str">
            <v>OFF</v>
          </cell>
          <cell r="G1149">
            <v>1160</v>
          </cell>
          <cell r="H1149">
            <v>1</v>
          </cell>
          <cell r="I1149">
            <v>0</v>
          </cell>
          <cell r="J1149">
            <v>0</v>
          </cell>
          <cell r="L1149">
            <v>0</v>
          </cell>
          <cell r="N1149">
            <v>0</v>
          </cell>
          <cell r="P1149">
            <v>0</v>
          </cell>
          <cell r="Q1149">
            <v>1</v>
          </cell>
        </row>
        <row r="1150">
          <cell r="C1150">
            <v>130303</v>
          </cell>
          <cell r="D1150" t="str">
            <v>KOSTER NAPITUPULU</v>
          </cell>
          <cell r="E1150" t="str">
            <v>MS</v>
          </cell>
          <cell r="F1150" t="str">
            <v>PAGI</v>
          </cell>
          <cell r="G1150">
            <v>1161</v>
          </cell>
          <cell r="H1150">
            <v>0</v>
          </cell>
          <cell r="I1150" t="str">
            <v xml:space="preserve">DORMAULI PURBA </v>
          </cell>
          <cell r="J1150" t="str">
            <v>ALFERDO NAPITULU</v>
          </cell>
          <cell r="K1150">
            <v>4</v>
          </cell>
          <cell r="L1150">
            <v>0</v>
          </cell>
          <cell r="N1150">
            <v>0</v>
          </cell>
          <cell r="P1150">
            <v>0</v>
          </cell>
          <cell r="Q1150">
            <v>2</v>
          </cell>
        </row>
        <row r="1151">
          <cell r="C1151">
            <v>2991247</v>
          </cell>
          <cell r="D1151" t="str">
            <v xml:space="preserve">NANDI </v>
          </cell>
          <cell r="E1151" t="str">
            <v>MG</v>
          </cell>
          <cell r="F1151" t="str">
            <v>OFF</v>
          </cell>
          <cell r="G1151">
            <v>1162</v>
          </cell>
          <cell r="H1151">
            <v>1</v>
          </cell>
          <cell r="I1151" t="str">
            <v>YUSHARIAH</v>
          </cell>
          <cell r="J1151" t="str">
            <v>SONNY SHAZA</v>
          </cell>
          <cell r="L1151" t="str">
            <v>SALSABILA</v>
          </cell>
          <cell r="N1151" t="str">
            <v xml:space="preserve">M RAFFA </v>
          </cell>
          <cell r="P1151">
            <v>0</v>
          </cell>
          <cell r="Q1151">
            <v>5</v>
          </cell>
        </row>
        <row r="1152">
          <cell r="C1152">
            <v>2012281</v>
          </cell>
          <cell r="D1152" t="str">
            <v>VIVANI ALIA JUWITA</v>
          </cell>
          <cell r="E1152" t="str">
            <v>MG</v>
          </cell>
          <cell r="F1152" t="str">
            <v>PAGI</v>
          </cell>
          <cell r="G1152">
            <v>1163</v>
          </cell>
          <cell r="H1152">
            <v>0</v>
          </cell>
          <cell r="I1152" t="str">
            <v>DIMAZ</v>
          </cell>
          <cell r="J1152" t="str">
            <v>NEZKA</v>
          </cell>
          <cell r="L1152" t="str">
            <v>AZKA</v>
          </cell>
          <cell r="N1152">
            <v>0</v>
          </cell>
          <cell r="P1152">
            <v>0</v>
          </cell>
          <cell r="Q1152">
            <v>3</v>
          </cell>
        </row>
        <row r="1153">
          <cell r="C1153">
            <v>3122175</v>
          </cell>
          <cell r="D1153" t="str">
            <v>PUTRI INDRIANTI</v>
          </cell>
          <cell r="E1153" t="str">
            <v>MG</v>
          </cell>
          <cell r="F1153" t="str">
            <v>PAGI</v>
          </cell>
          <cell r="G1153">
            <v>1164</v>
          </cell>
          <cell r="H1153">
            <v>0</v>
          </cell>
          <cell r="I1153" t="str">
            <v>FERDYNAN SYAH</v>
          </cell>
          <cell r="J1153" t="str">
            <v>AKHMAD ZIDANE</v>
          </cell>
          <cell r="L1153">
            <v>0</v>
          </cell>
          <cell r="N1153">
            <v>0</v>
          </cell>
          <cell r="P1153">
            <v>0</v>
          </cell>
          <cell r="Q1153">
            <v>2</v>
          </cell>
        </row>
        <row r="1154">
          <cell r="C1154">
            <v>5108240</v>
          </cell>
          <cell r="D1154" t="str">
            <v>MUHAMMAD SYAHRUL</v>
          </cell>
          <cell r="E1154" t="str">
            <v>MG</v>
          </cell>
          <cell r="F1154" t="str">
            <v>SIANG</v>
          </cell>
          <cell r="G1154">
            <v>1165</v>
          </cell>
          <cell r="H1154">
            <v>0</v>
          </cell>
          <cell r="I1154">
            <v>0</v>
          </cell>
          <cell r="J1154">
            <v>0</v>
          </cell>
          <cell r="L1154">
            <v>0</v>
          </cell>
          <cell r="N1154">
            <v>0</v>
          </cell>
          <cell r="P1154">
            <v>0</v>
          </cell>
          <cell r="Q1154">
            <v>0</v>
          </cell>
        </row>
        <row r="1155">
          <cell r="C1155">
            <v>2991493</v>
          </cell>
          <cell r="D1155" t="str">
            <v>DEDDY BAMBANG SETIAWAN</v>
          </cell>
          <cell r="E1155" t="str">
            <v>MG</v>
          </cell>
          <cell r="F1155" t="str">
            <v>OFF</v>
          </cell>
          <cell r="G1155">
            <v>1166</v>
          </cell>
          <cell r="H1155">
            <v>1</v>
          </cell>
          <cell r="I1155" t="str">
            <v>WAHYUNI</v>
          </cell>
          <cell r="J1155" t="str">
            <v xml:space="preserve">KEVIN DENIO SETIAWAN </v>
          </cell>
          <cell r="L1155">
            <v>0</v>
          </cell>
          <cell r="N1155">
            <v>0</v>
          </cell>
          <cell r="P1155">
            <v>0</v>
          </cell>
          <cell r="Q1155">
            <v>3</v>
          </cell>
        </row>
        <row r="1156">
          <cell r="C1156">
            <v>5107930</v>
          </cell>
          <cell r="D1156" t="str">
            <v>FACHRUR ROZZY</v>
          </cell>
          <cell r="E1156" t="str">
            <v>MG</v>
          </cell>
          <cell r="F1156" t="str">
            <v>PAGI</v>
          </cell>
          <cell r="G1156">
            <v>1167</v>
          </cell>
          <cell r="H1156">
            <v>0</v>
          </cell>
          <cell r="I1156" t="str">
            <v>ISTIQOMAH</v>
          </cell>
          <cell r="J1156" t="str">
            <v>RESTU FAIZ MAULANA</v>
          </cell>
          <cell r="L1156" t="str">
            <v>YUDHA FAIZ NUGRAHA</v>
          </cell>
          <cell r="P1156">
            <v>0</v>
          </cell>
          <cell r="Q1156">
            <v>3</v>
          </cell>
        </row>
        <row r="1157">
          <cell r="C1157">
            <v>2991583</v>
          </cell>
          <cell r="D1157" t="str">
            <v>RAMLAN</v>
          </cell>
          <cell r="E1157" t="str">
            <v>MG</v>
          </cell>
          <cell r="F1157" t="str">
            <v>PAGI</v>
          </cell>
          <cell r="G1157">
            <v>1168</v>
          </cell>
          <cell r="H1157">
            <v>0</v>
          </cell>
          <cell r="I1157" t="str">
            <v>ALFIAH</v>
          </cell>
          <cell r="J1157" t="str">
            <v>M FARISI</v>
          </cell>
          <cell r="L1157" t="str">
            <v>MAHESARANI</v>
          </cell>
          <cell r="N1157" t="str">
            <v>MALIK IBRAHIM</v>
          </cell>
          <cell r="P1157">
            <v>0</v>
          </cell>
          <cell r="Q1157">
            <v>4</v>
          </cell>
        </row>
        <row r="1158">
          <cell r="C1158">
            <v>5107941</v>
          </cell>
          <cell r="D1158" t="str">
            <v>ASEP BUDIAWAN</v>
          </cell>
          <cell r="E1158" t="str">
            <v>MG</v>
          </cell>
          <cell r="F1158" t="str">
            <v>OFF</v>
          </cell>
          <cell r="G1158">
            <v>1169</v>
          </cell>
          <cell r="H1158">
            <v>1</v>
          </cell>
          <cell r="I1158">
            <v>0</v>
          </cell>
          <cell r="J1158">
            <v>0</v>
          </cell>
          <cell r="L1158">
            <v>0</v>
          </cell>
          <cell r="N1158">
            <v>0</v>
          </cell>
          <cell r="P1158">
            <v>0</v>
          </cell>
          <cell r="Q1158">
            <v>1</v>
          </cell>
        </row>
        <row r="1159">
          <cell r="C1159">
            <v>5110045</v>
          </cell>
          <cell r="D1159" t="str">
            <v>FERY MAHA AMANI</v>
          </cell>
          <cell r="E1159" t="str">
            <v>MG</v>
          </cell>
          <cell r="F1159" t="str">
            <v>PAGI</v>
          </cell>
          <cell r="G1159">
            <v>1170</v>
          </cell>
          <cell r="H1159">
            <v>0</v>
          </cell>
          <cell r="I1159">
            <v>0</v>
          </cell>
          <cell r="J1159">
            <v>0</v>
          </cell>
          <cell r="L1159">
            <v>0</v>
          </cell>
          <cell r="N1159">
            <v>0</v>
          </cell>
          <cell r="P1159">
            <v>0</v>
          </cell>
          <cell r="Q1159">
            <v>0</v>
          </cell>
        </row>
        <row r="1160">
          <cell r="C1160">
            <v>5107428</v>
          </cell>
          <cell r="D1160" t="str">
            <v>YUSTRIANI</v>
          </cell>
          <cell r="E1160" t="str">
            <v>MG</v>
          </cell>
          <cell r="F1160" t="str">
            <v>OFF</v>
          </cell>
          <cell r="G1160">
            <v>1171</v>
          </cell>
          <cell r="H1160">
            <v>1</v>
          </cell>
          <cell r="I1160" t="str">
            <v>DORI P</v>
          </cell>
          <cell r="J1160">
            <v>0</v>
          </cell>
          <cell r="L1160">
            <v>0</v>
          </cell>
          <cell r="N1160">
            <v>0</v>
          </cell>
          <cell r="P1160">
            <v>0</v>
          </cell>
          <cell r="Q1160">
            <v>2</v>
          </cell>
        </row>
        <row r="1161">
          <cell r="C1161">
            <v>2022438</v>
          </cell>
          <cell r="D1161" t="str">
            <v>IIS ISMAIL</v>
          </cell>
          <cell r="E1161" t="str">
            <v>MG</v>
          </cell>
          <cell r="F1161" t="str">
            <v>OFF</v>
          </cell>
          <cell r="G1161">
            <v>1172</v>
          </cell>
          <cell r="H1161">
            <v>1</v>
          </cell>
          <cell r="I1161" t="str">
            <v>IKE YULIA S</v>
          </cell>
          <cell r="J1161" t="str">
            <v xml:space="preserve">TIARA KESYA </v>
          </cell>
          <cell r="K1161">
            <v>8</v>
          </cell>
          <cell r="L1161" t="str">
            <v>KHIRANI SHAFA</v>
          </cell>
          <cell r="M1161">
            <v>6</v>
          </cell>
          <cell r="N1161">
            <v>0</v>
          </cell>
          <cell r="P1161">
            <v>0</v>
          </cell>
          <cell r="Q1161">
            <v>4</v>
          </cell>
        </row>
        <row r="1162">
          <cell r="C1162">
            <v>2980729</v>
          </cell>
          <cell r="D1162" t="str">
            <v>MUCHTAR</v>
          </cell>
          <cell r="E1162" t="str">
            <v>MG</v>
          </cell>
          <cell r="F1162" t="str">
            <v>PAGI</v>
          </cell>
          <cell r="G1162">
            <v>1173</v>
          </cell>
          <cell r="H1162">
            <v>0</v>
          </cell>
          <cell r="I1162" t="str">
            <v>WANIH</v>
          </cell>
          <cell r="J1162" t="str">
            <v>ARIEF RIZKIE</v>
          </cell>
          <cell r="K1162">
            <v>22</v>
          </cell>
          <cell r="L1162" t="str">
            <v xml:space="preserve">WINISNU FRAYUDHA </v>
          </cell>
          <cell r="M1162">
            <v>15</v>
          </cell>
          <cell r="N1162" t="str">
            <v>FACHRI RAMADHAN</v>
          </cell>
          <cell r="O1162">
            <v>11</v>
          </cell>
          <cell r="P1162">
            <v>0</v>
          </cell>
          <cell r="Q1162">
            <v>4</v>
          </cell>
        </row>
        <row r="1163">
          <cell r="C1163">
            <v>2991243</v>
          </cell>
          <cell r="D1163" t="str">
            <v>ASMI AMIR</v>
          </cell>
          <cell r="E1163" t="str">
            <v>MN</v>
          </cell>
          <cell r="F1163" t="str">
            <v>OFF</v>
          </cell>
          <cell r="G1163">
            <v>1174</v>
          </cell>
          <cell r="H1163">
            <v>1</v>
          </cell>
          <cell r="I1163" t="str">
            <v>CECEP . S</v>
          </cell>
          <cell r="J1163" t="str">
            <v xml:space="preserve">ASTRY . R </v>
          </cell>
          <cell r="L1163" t="str">
            <v>SYAHREZA . D</v>
          </cell>
          <cell r="N1163" t="str">
            <v>ILHAM . A.R</v>
          </cell>
          <cell r="P1163">
            <v>0</v>
          </cell>
          <cell r="Q1163">
            <v>5</v>
          </cell>
        </row>
        <row r="1164">
          <cell r="C1164">
            <v>2991286</v>
          </cell>
          <cell r="D1164" t="str">
            <v xml:space="preserve">TUNJUNG WIJANARTO </v>
          </cell>
          <cell r="E1164" t="str">
            <v>MN</v>
          </cell>
          <cell r="F1164" t="str">
            <v>OFF</v>
          </cell>
          <cell r="G1164">
            <v>1175</v>
          </cell>
          <cell r="H1164">
            <v>1</v>
          </cell>
          <cell r="I1164" t="str">
            <v>NILUH DEWI</v>
          </cell>
          <cell r="J1164" t="str">
            <v>ASTRID RESTU</v>
          </cell>
          <cell r="K1164">
            <v>17</v>
          </cell>
          <cell r="L1164" t="str">
            <v xml:space="preserve">MAURA SHERINA </v>
          </cell>
          <cell r="M1164">
            <v>11</v>
          </cell>
          <cell r="P1164">
            <v>0</v>
          </cell>
          <cell r="Q1164">
            <v>4</v>
          </cell>
        </row>
        <row r="1165">
          <cell r="C1165">
            <v>9513013</v>
          </cell>
          <cell r="D1165" t="str">
            <v>AGUS RIYADI</v>
          </cell>
          <cell r="E1165" t="str">
            <v>MO</v>
          </cell>
          <cell r="F1165" t="str">
            <v>PAGI</v>
          </cell>
          <cell r="G1165">
            <v>1176</v>
          </cell>
          <cell r="H1165">
            <v>0</v>
          </cell>
          <cell r="I1165" t="str">
            <v>NURKIFTIYAH</v>
          </cell>
          <cell r="J1165" t="str">
            <v>M FADLI ROBBI FAZANI</v>
          </cell>
          <cell r="L1165">
            <v>0</v>
          </cell>
          <cell r="N1165">
            <v>0</v>
          </cell>
          <cell r="P1165">
            <v>0</v>
          </cell>
          <cell r="Q1165">
            <v>2</v>
          </cell>
        </row>
        <row r="1166">
          <cell r="C1166">
            <v>2991647</v>
          </cell>
          <cell r="D1166" t="str">
            <v>Bagus Jatniko DC.</v>
          </cell>
          <cell r="E1166" t="str">
            <v>Depco</v>
          </cell>
          <cell r="F1166" t="str">
            <v>PAGI</v>
          </cell>
          <cell r="G1166">
            <v>1177</v>
          </cell>
          <cell r="H1166">
            <v>0</v>
          </cell>
          <cell r="I1166" t="str">
            <v>Yani Yuliani</v>
          </cell>
          <cell r="J1166" t="str">
            <v>Erlangga Surya</v>
          </cell>
          <cell r="K1166">
            <v>12</v>
          </cell>
          <cell r="L1166" t="str">
            <v>Reza Dwi Y.</v>
          </cell>
          <cell r="M1166">
            <v>7</v>
          </cell>
          <cell r="N1166">
            <v>0</v>
          </cell>
          <cell r="O1166">
            <v>0</v>
          </cell>
          <cell r="P1166">
            <v>0</v>
          </cell>
          <cell r="Q1166">
            <v>3</v>
          </cell>
        </row>
        <row r="1167">
          <cell r="C1167">
            <v>2011988</v>
          </cell>
          <cell r="D1167" t="str">
            <v>Lanny Jeanne</v>
          </cell>
          <cell r="E1167" t="str">
            <v>Load Control</v>
          </cell>
          <cell r="F1167" t="str">
            <v>SIANG</v>
          </cell>
          <cell r="G1167">
            <v>1178</v>
          </cell>
          <cell r="H1167">
            <v>0</v>
          </cell>
          <cell r="I1167" t="str">
            <v>Ronald Triven</v>
          </cell>
          <cell r="J1167" t="str">
            <v>Andrew Putra S.</v>
          </cell>
          <cell r="K1167">
            <v>10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2</v>
          </cell>
        </row>
        <row r="1168">
          <cell r="C1168">
            <v>122417</v>
          </cell>
          <cell r="D1168" t="str">
            <v>Edi</v>
          </cell>
          <cell r="E1168" t="str">
            <v>Internal Services</v>
          </cell>
          <cell r="F1168" t="str">
            <v>OFF</v>
          </cell>
          <cell r="G1168">
            <v>1179</v>
          </cell>
          <cell r="H1168">
            <v>1</v>
          </cell>
          <cell r="I1168" t="str">
            <v>Astuti</v>
          </cell>
          <cell r="J1168" t="str">
            <v>Rehan Saputra</v>
          </cell>
          <cell r="K1168">
            <v>5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3</v>
          </cell>
        </row>
        <row r="1169">
          <cell r="C1169">
            <v>123740</v>
          </cell>
          <cell r="D1169" t="str">
            <v>Andriyanto</v>
          </cell>
          <cell r="E1169" t="str">
            <v>Internal Services</v>
          </cell>
          <cell r="F1169" t="str">
            <v>OFF</v>
          </cell>
          <cell r="G1169">
            <v>1180</v>
          </cell>
          <cell r="H1169">
            <v>1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1</v>
          </cell>
        </row>
        <row r="1170">
          <cell r="C1170">
            <v>7143061</v>
          </cell>
          <cell r="D1170" t="str">
            <v>Sutisno</v>
          </cell>
          <cell r="E1170" t="str">
            <v>GSE Control</v>
          </cell>
          <cell r="F1170" t="str">
            <v>OFF</v>
          </cell>
          <cell r="G1170">
            <v>1181</v>
          </cell>
          <cell r="H1170">
            <v>1</v>
          </cell>
          <cell r="I1170" t="str">
            <v>Aminah</v>
          </cell>
          <cell r="J1170" t="str">
            <v>Deviyanah</v>
          </cell>
          <cell r="K1170">
            <v>5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3</v>
          </cell>
        </row>
        <row r="1171">
          <cell r="C1171">
            <v>7134066</v>
          </cell>
          <cell r="D1171" t="str">
            <v>Suwono</v>
          </cell>
          <cell r="E1171" t="str">
            <v>GSE Control</v>
          </cell>
          <cell r="F1171" t="str">
            <v>OFF</v>
          </cell>
          <cell r="G1171">
            <v>1182</v>
          </cell>
          <cell r="H1171">
            <v>1</v>
          </cell>
          <cell r="I1171" t="str">
            <v>Fita Mulyantini</v>
          </cell>
          <cell r="J1171" t="str">
            <v>Moch. Rifqy Pradana Nurriqqah</v>
          </cell>
          <cell r="K1171">
            <v>6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3</v>
          </cell>
        </row>
        <row r="1172">
          <cell r="C1172">
            <v>130543</v>
          </cell>
          <cell r="D1172" t="str">
            <v>Andi Susilo</v>
          </cell>
          <cell r="E1172" t="str">
            <v>GSE Control</v>
          </cell>
          <cell r="F1172" t="str">
            <v>OFF</v>
          </cell>
          <cell r="G1172">
            <v>1183</v>
          </cell>
          <cell r="H1172">
            <v>1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1</v>
          </cell>
        </row>
        <row r="1173">
          <cell r="C1173">
            <v>130301</v>
          </cell>
          <cell r="D1173" t="str">
            <v>Mudzakir Abduh</v>
          </cell>
          <cell r="E1173" t="str">
            <v>GSE Control</v>
          </cell>
          <cell r="F1173" t="str">
            <v>OFF</v>
          </cell>
          <cell r="G1173">
            <v>1184</v>
          </cell>
          <cell r="H1173">
            <v>1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1</v>
          </cell>
        </row>
        <row r="1174">
          <cell r="C1174">
            <v>7143190</v>
          </cell>
          <cell r="D1174" t="str">
            <v>Sundar</v>
          </cell>
          <cell r="E1174" t="str">
            <v>GSE Operator</v>
          </cell>
          <cell r="F1174" t="str">
            <v>PAGI</v>
          </cell>
          <cell r="G1174">
            <v>1185</v>
          </cell>
          <cell r="H1174">
            <v>0</v>
          </cell>
          <cell r="I1174" t="str">
            <v>Yeni Purwati</v>
          </cell>
          <cell r="J1174" t="str">
            <v>Al-Hasby R. Febrian</v>
          </cell>
          <cell r="K1174">
            <v>1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2</v>
          </cell>
        </row>
        <row r="1175">
          <cell r="C1175">
            <v>122977</v>
          </cell>
          <cell r="D1175" t="str">
            <v>Fajri Nurfajar</v>
          </cell>
          <cell r="E1175" t="str">
            <v>GSE Control</v>
          </cell>
          <cell r="F1175" t="str">
            <v>OFF</v>
          </cell>
          <cell r="G1175">
            <v>1186</v>
          </cell>
          <cell r="H1175">
            <v>1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1</v>
          </cell>
        </row>
        <row r="1176">
          <cell r="C1176">
            <v>127979</v>
          </cell>
          <cell r="D1176" t="str">
            <v>Yusup Ermana</v>
          </cell>
          <cell r="E1176" t="str">
            <v>GSE Control</v>
          </cell>
          <cell r="F1176" t="str">
            <v>OFF</v>
          </cell>
          <cell r="G1176">
            <v>1187</v>
          </cell>
          <cell r="H1176">
            <v>1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1</v>
          </cell>
        </row>
        <row r="1177">
          <cell r="C1177">
            <v>122471</v>
          </cell>
          <cell r="D1177" t="str">
            <v>Imam Taufik</v>
          </cell>
          <cell r="E1177" t="str">
            <v>GSE Control</v>
          </cell>
          <cell r="F1177" t="str">
            <v>OFF</v>
          </cell>
          <cell r="G1177">
            <v>1188</v>
          </cell>
          <cell r="H1177">
            <v>1</v>
          </cell>
          <cell r="I1177" t="str">
            <v>Sugiarti</v>
          </cell>
          <cell r="J1177" t="str">
            <v>Aeh Habibi Pratama</v>
          </cell>
          <cell r="K1177">
            <v>17</v>
          </cell>
          <cell r="L1177" t="str">
            <v>Nurul Habibatul Isnaeni</v>
          </cell>
          <cell r="M1177">
            <v>13</v>
          </cell>
          <cell r="N1177">
            <v>0</v>
          </cell>
          <cell r="O1177">
            <v>0</v>
          </cell>
          <cell r="P1177">
            <v>0</v>
          </cell>
          <cell r="Q1177">
            <v>4</v>
          </cell>
        </row>
        <row r="1178">
          <cell r="C1178">
            <v>6122405</v>
          </cell>
          <cell r="D1178" t="str">
            <v>Parda Winata</v>
          </cell>
          <cell r="E1178" t="str">
            <v>GSE Control</v>
          </cell>
          <cell r="F1178" t="str">
            <v>OFF</v>
          </cell>
          <cell r="G1178">
            <v>1189</v>
          </cell>
          <cell r="H1178">
            <v>1</v>
          </cell>
          <cell r="I1178" t="str">
            <v>Maya</v>
          </cell>
          <cell r="J1178" t="str">
            <v>Davino</v>
          </cell>
          <cell r="K1178">
            <v>8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3</v>
          </cell>
        </row>
        <row r="1179">
          <cell r="C1179">
            <v>3122117</v>
          </cell>
          <cell r="D1179" t="str">
            <v>Yanuardi Nurachman</v>
          </cell>
          <cell r="E1179" t="str">
            <v>GSE Control</v>
          </cell>
          <cell r="F1179" t="str">
            <v>OFF</v>
          </cell>
          <cell r="G1179">
            <v>1190</v>
          </cell>
          <cell r="H1179">
            <v>1</v>
          </cell>
          <cell r="I1179" t="str">
            <v>Lola Marzalia</v>
          </cell>
          <cell r="J1179" t="str">
            <v>M. Akram Nur Huda</v>
          </cell>
          <cell r="K1179">
            <v>2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3</v>
          </cell>
        </row>
        <row r="1180">
          <cell r="C1180">
            <v>107646</v>
          </cell>
          <cell r="D1180" t="str">
            <v>RYAN SYAM HERCAHYA</v>
          </cell>
          <cell r="E1180" t="str">
            <v>PASASI</v>
          </cell>
          <cell r="F1180" t="str">
            <v>SIANG</v>
          </cell>
          <cell r="G1180">
            <v>1191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</row>
        <row r="1181">
          <cell r="C1181">
            <v>7143422</v>
          </cell>
          <cell r="D1181" t="str">
            <v>DEDI HARSANI</v>
          </cell>
          <cell r="E1181" t="str">
            <v>GSE Operator</v>
          </cell>
          <cell r="F1181" t="str">
            <v>OFF</v>
          </cell>
          <cell r="G1181">
            <v>1192</v>
          </cell>
          <cell r="H1181">
            <v>1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1</v>
          </cell>
        </row>
        <row r="1182">
          <cell r="C1182">
            <v>5140101</v>
          </cell>
          <cell r="D1182" t="str">
            <v>DEVI RIZKIANA SAPUTRI</v>
          </cell>
          <cell r="E1182" t="str">
            <v>MN</v>
          </cell>
          <cell r="F1182" t="str">
            <v>SIANG</v>
          </cell>
          <cell r="G1182">
            <v>1193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</row>
        <row r="1183">
          <cell r="C1183">
            <v>110090</v>
          </cell>
          <cell r="D1183" t="str">
            <v>PUTRIANA MEIZAYANTI</v>
          </cell>
          <cell r="E1183" t="str">
            <v>MPA</v>
          </cell>
          <cell r="F1183" t="str">
            <v>PAGI</v>
          </cell>
          <cell r="G1183">
            <v>1194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</row>
        <row r="1184">
          <cell r="C1184">
            <v>123949</v>
          </cell>
          <cell r="D1184" t="str">
            <v>Dendi Umbara</v>
          </cell>
          <cell r="E1184" t="str">
            <v>Cs</v>
          </cell>
          <cell r="F1184" t="str">
            <v>OFF</v>
          </cell>
          <cell r="G1184">
            <v>1197</v>
          </cell>
          <cell r="H1184">
            <v>1</v>
          </cell>
          <cell r="I1184" t="str">
            <v>Trisnawati</v>
          </cell>
          <cell r="J1184">
            <v>0</v>
          </cell>
          <cell r="L1184">
            <v>0</v>
          </cell>
          <cell r="N1184">
            <v>0</v>
          </cell>
          <cell r="P1184">
            <v>0</v>
          </cell>
          <cell r="Q1184">
            <v>2</v>
          </cell>
        </row>
        <row r="1185">
          <cell r="C1185">
            <v>5120257</v>
          </cell>
          <cell r="D1185" t="str">
            <v>Toyibah</v>
          </cell>
          <cell r="E1185" t="str">
            <v>Cs</v>
          </cell>
          <cell r="F1185" t="str">
            <v>SIANG</v>
          </cell>
          <cell r="G1185">
            <v>1199</v>
          </cell>
          <cell r="H1185">
            <v>0</v>
          </cell>
          <cell r="I1185">
            <v>0</v>
          </cell>
          <cell r="J1185">
            <v>0</v>
          </cell>
          <cell r="L1185">
            <v>0</v>
          </cell>
          <cell r="N1185">
            <v>0</v>
          </cell>
          <cell r="P1185">
            <v>0</v>
          </cell>
          <cell r="Q1185">
            <v>0</v>
          </cell>
        </row>
        <row r="1186">
          <cell r="C1186">
            <v>5130241</v>
          </cell>
          <cell r="D1186" t="str">
            <v>Vina Mutia Farihat</v>
          </cell>
          <cell r="E1186" t="str">
            <v>Cs</v>
          </cell>
          <cell r="F1186" t="str">
            <v>SIANG</v>
          </cell>
          <cell r="G1186">
            <v>1200</v>
          </cell>
          <cell r="H1186">
            <v>0</v>
          </cell>
          <cell r="I1186">
            <v>0</v>
          </cell>
          <cell r="J1186">
            <v>0</v>
          </cell>
          <cell r="L1186">
            <v>0</v>
          </cell>
          <cell r="N1186">
            <v>0</v>
          </cell>
          <cell r="P1186">
            <v>0</v>
          </cell>
          <cell r="Q1186">
            <v>0</v>
          </cell>
        </row>
        <row r="1187">
          <cell r="C1187">
            <v>5130247</v>
          </cell>
          <cell r="D1187" t="str">
            <v>Adi Setiawan</v>
          </cell>
          <cell r="E1187" t="str">
            <v>Cs</v>
          </cell>
          <cell r="F1187" t="str">
            <v>SIANG</v>
          </cell>
          <cell r="G1187">
            <v>1201</v>
          </cell>
          <cell r="H1187">
            <v>0</v>
          </cell>
          <cell r="I1187">
            <v>0</v>
          </cell>
          <cell r="J1187">
            <v>0</v>
          </cell>
          <cell r="L1187">
            <v>0</v>
          </cell>
          <cell r="N1187">
            <v>0</v>
          </cell>
          <cell r="P1187">
            <v>0</v>
          </cell>
          <cell r="Q1187">
            <v>0</v>
          </cell>
        </row>
        <row r="1188">
          <cell r="C1188">
            <v>107556</v>
          </cell>
          <cell r="D1188" t="str">
            <v>SAUT M SARAGIH</v>
          </cell>
          <cell r="E1188" t="str">
            <v>MG</v>
          </cell>
          <cell r="F1188" t="str">
            <v>OFF</v>
          </cell>
          <cell r="G1188">
            <v>1202</v>
          </cell>
          <cell r="H1188">
            <v>1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1</v>
          </cell>
        </row>
        <row r="1189">
          <cell r="C1189">
            <v>2991161</v>
          </cell>
          <cell r="D1189" t="str">
            <v>CUTA WIJAYA</v>
          </cell>
          <cell r="E1189" t="str">
            <v>MG</v>
          </cell>
          <cell r="F1189" t="str">
            <v>OFF</v>
          </cell>
          <cell r="G1189">
            <v>1203</v>
          </cell>
          <cell r="H1189">
            <v>1</v>
          </cell>
          <cell r="I1189" t="str">
            <v>YETI TARIYATI</v>
          </cell>
          <cell r="J1189" t="str">
            <v>RISMAN TAUFIK</v>
          </cell>
          <cell r="K1189">
            <v>20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3</v>
          </cell>
        </row>
        <row r="1190">
          <cell r="C1190">
            <v>2991269</v>
          </cell>
          <cell r="D1190" t="str">
            <v>KASDA</v>
          </cell>
          <cell r="E1190" t="str">
            <v>MG</v>
          </cell>
          <cell r="F1190" t="str">
            <v>OFF</v>
          </cell>
          <cell r="G1190">
            <v>1204</v>
          </cell>
          <cell r="H1190">
            <v>1</v>
          </cell>
          <cell r="I1190" t="str">
            <v>HERMAWATI</v>
          </cell>
          <cell r="J1190" t="str">
            <v>FARAH DILLA</v>
          </cell>
          <cell r="K1190">
            <v>21</v>
          </cell>
          <cell r="L1190" t="str">
            <v>SHEILLA M</v>
          </cell>
          <cell r="M1190">
            <v>14</v>
          </cell>
          <cell r="N1190" t="str">
            <v>ZAFIER A</v>
          </cell>
          <cell r="O1190">
            <v>2</v>
          </cell>
          <cell r="P1190">
            <v>0</v>
          </cell>
          <cell r="Q1190">
            <v>5</v>
          </cell>
        </row>
        <row r="1191">
          <cell r="C1191">
            <v>9513172</v>
          </cell>
          <cell r="D1191" t="str">
            <v>MALLA YULIANA</v>
          </cell>
          <cell r="E1191" t="str">
            <v>MO</v>
          </cell>
          <cell r="F1191" t="str">
            <v>OFF</v>
          </cell>
          <cell r="G1191">
            <v>1205</v>
          </cell>
          <cell r="H1191">
            <v>1</v>
          </cell>
          <cell r="N1191">
            <v>0</v>
          </cell>
          <cell r="P1191">
            <v>0</v>
          </cell>
          <cell r="Q1191">
            <v>1</v>
          </cell>
        </row>
        <row r="1192">
          <cell r="C1192">
            <v>2991524</v>
          </cell>
          <cell r="D1192" t="str">
            <v>SURTI MURTIATI</v>
          </cell>
          <cell r="E1192" t="str">
            <v>MN</v>
          </cell>
          <cell r="F1192" t="str">
            <v>PAGI</v>
          </cell>
          <cell r="G1192">
            <v>1206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N1192">
            <v>0</v>
          </cell>
          <cell r="P1192">
            <v>0</v>
          </cell>
          <cell r="Q1192">
            <v>0</v>
          </cell>
        </row>
        <row r="1193">
          <cell r="C1193">
            <v>9513103</v>
          </cell>
          <cell r="D1193" t="str">
            <v>ANDRI A</v>
          </cell>
          <cell r="E1193" t="str">
            <v>GARBARATA</v>
          </cell>
          <cell r="F1193" t="str">
            <v>OFF</v>
          </cell>
          <cell r="G1193">
            <v>1207</v>
          </cell>
          <cell r="H1193">
            <v>1</v>
          </cell>
          <cell r="N1193">
            <v>0</v>
          </cell>
          <cell r="P1193">
            <v>0</v>
          </cell>
          <cell r="Q1193">
            <v>1</v>
          </cell>
        </row>
        <row r="1194">
          <cell r="C1194">
            <v>5130142</v>
          </cell>
          <cell r="D1194" t="str">
            <v>AJENG TRIANI PUTRI</v>
          </cell>
          <cell r="E1194" t="str">
            <v>BOARDING GATE</v>
          </cell>
          <cell r="F1194" t="str">
            <v>OFF</v>
          </cell>
          <cell r="G1194">
            <v>1208</v>
          </cell>
          <cell r="H1194">
            <v>1</v>
          </cell>
          <cell r="N1194">
            <v>0</v>
          </cell>
          <cell r="P1194">
            <v>0</v>
          </cell>
          <cell r="Q1194">
            <v>1</v>
          </cell>
        </row>
        <row r="1195">
          <cell r="C1195">
            <v>5120251</v>
          </cell>
          <cell r="D1195" t="str">
            <v>PUTRI MAYSARAH</v>
          </cell>
          <cell r="E1195" t="str">
            <v>PSA PREMIUM</v>
          </cell>
          <cell r="F1195" t="str">
            <v>PAGI</v>
          </cell>
          <cell r="G1195">
            <v>1209</v>
          </cell>
          <cell r="H1195">
            <v>0</v>
          </cell>
          <cell r="N1195">
            <v>0</v>
          </cell>
          <cell r="P1195">
            <v>0</v>
          </cell>
          <cell r="Q1195">
            <v>0</v>
          </cell>
        </row>
        <row r="1196">
          <cell r="C1196">
            <v>8006</v>
          </cell>
          <cell r="D1196" t="str">
            <v>NOK YULIPAH</v>
          </cell>
          <cell r="E1196" t="str">
            <v>PSA BAG SERVIS</v>
          </cell>
          <cell r="F1196" t="str">
            <v>SIANG</v>
          </cell>
          <cell r="G1196">
            <v>1210</v>
          </cell>
          <cell r="H1196">
            <v>0</v>
          </cell>
          <cell r="N1196">
            <v>0</v>
          </cell>
          <cell r="P1196">
            <v>0</v>
          </cell>
          <cell r="Q1196">
            <v>0</v>
          </cell>
        </row>
        <row r="1197">
          <cell r="C1197">
            <v>1021482</v>
          </cell>
          <cell r="D1197" t="str">
            <v>AHMAD SOFYAN</v>
          </cell>
          <cell r="E1197" t="str">
            <v>DEDICATED BI</v>
          </cell>
          <cell r="F1197" t="str">
            <v>MALAM</v>
          </cell>
          <cell r="G1197">
            <v>1211</v>
          </cell>
          <cell r="H1197">
            <v>1</v>
          </cell>
          <cell r="I1197" t="str">
            <v>LILIS HOLISAH</v>
          </cell>
          <cell r="J1197" t="str">
            <v>YAYAN</v>
          </cell>
          <cell r="K1197">
            <v>8</v>
          </cell>
          <cell r="L1197" t="str">
            <v>SAFA</v>
          </cell>
          <cell r="M1197">
            <v>1</v>
          </cell>
          <cell r="N1197">
            <v>0</v>
          </cell>
          <cell r="P1197">
            <v>0</v>
          </cell>
          <cell r="Q1197">
            <v>4</v>
          </cell>
        </row>
        <row r="1198">
          <cell r="D1198" t="str">
            <v>RUSDI</v>
          </cell>
          <cell r="E1198" t="str">
            <v>FASAR</v>
          </cell>
          <cell r="F1198" t="str">
            <v>OFF</v>
          </cell>
          <cell r="G1198">
            <v>1212</v>
          </cell>
          <cell r="H1198">
            <v>1</v>
          </cell>
          <cell r="I1198" t="str">
            <v>WINDA</v>
          </cell>
          <cell r="J1198" t="str">
            <v>PANDU</v>
          </cell>
          <cell r="K1198">
            <v>7</v>
          </cell>
          <cell r="L1198" t="str">
            <v>FAIZ</v>
          </cell>
          <cell r="M1198">
            <v>2</v>
          </cell>
          <cell r="N1198">
            <v>0</v>
          </cell>
          <cell r="P1198">
            <v>0</v>
          </cell>
          <cell r="Q1198">
            <v>4</v>
          </cell>
        </row>
        <row r="1199">
          <cell r="C1199">
            <v>7143027</v>
          </cell>
          <cell r="D1199" t="str">
            <v>NASRULLOH</v>
          </cell>
          <cell r="E1199" t="str">
            <v>GSE Operator</v>
          </cell>
          <cell r="F1199" t="str">
            <v>OFF</v>
          </cell>
          <cell r="G1199">
            <v>1213</v>
          </cell>
          <cell r="H1199">
            <v>1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1</v>
          </cell>
        </row>
        <row r="1200">
          <cell r="C1200">
            <v>2991682</v>
          </cell>
          <cell r="D1200" t="str">
            <v>EDDY DJUNAEDI</v>
          </cell>
          <cell r="E1200" t="str">
            <v>Internal Services</v>
          </cell>
          <cell r="F1200" t="str">
            <v>OFF</v>
          </cell>
          <cell r="G1200">
            <v>1214</v>
          </cell>
          <cell r="H1200">
            <v>1</v>
          </cell>
          <cell r="I1200" t="str">
            <v>UMIATI</v>
          </cell>
          <cell r="J1200" t="str">
            <v>SRI UTAMI</v>
          </cell>
          <cell r="K1200">
            <v>27</v>
          </cell>
          <cell r="L1200" t="str">
            <v>DWI YUNITA</v>
          </cell>
          <cell r="M1200">
            <v>24</v>
          </cell>
          <cell r="N1200" t="str">
            <v>TRI NUFUS FAHREZA</v>
          </cell>
          <cell r="O1200">
            <v>20</v>
          </cell>
          <cell r="P1200">
            <v>0</v>
          </cell>
          <cell r="Q1200">
            <v>5</v>
          </cell>
        </row>
        <row r="1201">
          <cell r="C1201">
            <v>2991519</v>
          </cell>
          <cell r="D1201" t="str">
            <v>SYAIFUL MANSUR</v>
          </cell>
          <cell r="E1201" t="str">
            <v>PSP</v>
          </cell>
          <cell r="F1201" t="str">
            <v>PAGI</v>
          </cell>
          <cell r="G1201">
            <v>1215</v>
          </cell>
          <cell r="H1201">
            <v>0</v>
          </cell>
          <cell r="I1201" t="str">
            <v>YUYUN JUNARIAH</v>
          </cell>
          <cell r="J1201" t="str">
            <v>YOGIA ESA PRATAMA</v>
          </cell>
          <cell r="K1201">
            <v>30</v>
          </cell>
          <cell r="L1201" t="str">
            <v>YOGA EKA PRASENA</v>
          </cell>
          <cell r="M1201">
            <v>27</v>
          </cell>
          <cell r="N1201" t="str">
            <v>SEPTYANI PRATIWI</v>
          </cell>
          <cell r="O1201">
            <v>22</v>
          </cell>
          <cell r="P1201">
            <v>0</v>
          </cell>
          <cell r="Q1201">
            <v>4</v>
          </cell>
        </row>
        <row r="1202">
          <cell r="C1202">
            <v>2991518</v>
          </cell>
          <cell r="D1202" t="str">
            <v>NAFRI GANI</v>
          </cell>
          <cell r="E1202" t="str">
            <v>MPI F</v>
          </cell>
          <cell r="F1202" t="str">
            <v>PAGI</v>
          </cell>
          <cell r="G1202">
            <v>1216</v>
          </cell>
          <cell r="H1202">
            <v>0</v>
          </cell>
          <cell r="I1202" t="str">
            <v>SUKERSIH</v>
          </cell>
          <cell r="J1202" t="str">
            <v>GANITA ASTARI</v>
          </cell>
          <cell r="K1202">
            <v>20</v>
          </cell>
          <cell r="L1202" t="str">
            <v>DIANDRA DWI R</v>
          </cell>
          <cell r="M1202">
            <v>15</v>
          </cell>
          <cell r="N1202">
            <v>0</v>
          </cell>
          <cell r="O1202">
            <v>0</v>
          </cell>
          <cell r="P1202">
            <v>0</v>
          </cell>
          <cell r="Q1202">
            <v>3</v>
          </cell>
        </row>
        <row r="1203">
          <cell r="C1203">
            <v>2991520</v>
          </cell>
          <cell r="D1203" t="str">
            <v>MUGO WIDODO</v>
          </cell>
          <cell r="E1203" t="str">
            <v>MPA</v>
          </cell>
          <cell r="F1203" t="str">
            <v>PAGI</v>
          </cell>
          <cell r="G1203">
            <v>1217</v>
          </cell>
          <cell r="H1203">
            <v>0</v>
          </cell>
          <cell r="I1203" t="str">
            <v>FITRI ANDRIYANI H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1</v>
          </cell>
        </row>
        <row r="1204">
          <cell r="C1204">
            <v>2991450</v>
          </cell>
          <cell r="D1204" t="str">
            <v>RODJITO</v>
          </cell>
          <cell r="E1204" t="str">
            <v>MPA</v>
          </cell>
          <cell r="F1204" t="str">
            <v>PAGI</v>
          </cell>
          <cell r="G1204">
            <v>1218</v>
          </cell>
          <cell r="H1204">
            <v>0</v>
          </cell>
          <cell r="I1204" t="str">
            <v xml:space="preserve">DEA ANNISA RATNA </v>
          </cell>
          <cell r="J1204" t="str">
            <v>ADJIE RISTANTO WIJAYA</v>
          </cell>
          <cell r="K1204">
            <v>15</v>
          </cell>
          <cell r="L1204" t="str">
            <v>DEVINTA CHAIRUNISYA</v>
          </cell>
          <cell r="M1204">
            <v>10</v>
          </cell>
          <cell r="N1204">
            <v>0</v>
          </cell>
          <cell r="O1204">
            <v>0</v>
          </cell>
          <cell r="P1204">
            <v>0</v>
          </cell>
          <cell r="Q1204">
            <v>3</v>
          </cell>
        </row>
        <row r="1205">
          <cell r="C1205">
            <v>2980576</v>
          </cell>
          <cell r="D1205" t="str">
            <v>IDA YANAWATI</v>
          </cell>
          <cell r="E1205" t="str">
            <v>MPA</v>
          </cell>
          <cell r="F1205" t="str">
            <v>OFF</v>
          </cell>
          <cell r="G1205">
            <v>1219</v>
          </cell>
          <cell r="H1205">
            <v>1</v>
          </cell>
          <cell r="I1205" t="str">
            <v>HARUN AL RASYID</v>
          </cell>
          <cell r="J1205" t="str">
            <v>IKHWAN RAZZAQ</v>
          </cell>
          <cell r="K1205">
            <v>12</v>
          </cell>
          <cell r="L1205" t="str">
            <v>KHAIRUNISSA ZHAKIYA</v>
          </cell>
          <cell r="M1205">
            <v>10</v>
          </cell>
          <cell r="N1205">
            <v>0</v>
          </cell>
          <cell r="O1205">
            <v>0</v>
          </cell>
          <cell r="P1205">
            <v>0</v>
          </cell>
          <cell r="Q1205">
            <v>4</v>
          </cell>
        </row>
      </sheetData>
      <sheetData sheetId="3"/>
      <sheetData sheetId="4"/>
      <sheetData sheetId="5"/>
      <sheetData sheetId="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EL_PENDIDIKAN_FOR_POSTING"/>
      <sheetName val="TABEL"/>
      <sheetName val="DATA TMT"/>
      <sheetName val="datagaji_LAMA"/>
      <sheetName val="TABEL PANGKAT"/>
      <sheetName val="DATA"/>
      <sheetName val="DATA FEB 2000"/>
      <sheetName val="Sheet1"/>
      <sheetName val="TABEL JABATAN BARU"/>
      <sheetName val="NIL JABATAN"/>
      <sheetName val="DATA_KONTRAK"/>
      <sheetName val="DIREKSI"/>
      <sheetName val="LAMP-VOUCER"/>
      <sheetName val="PEG.TETAP"/>
      <sheetName val="PERSO"/>
      <sheetName val="PENSIUN_AP"/>
      <sheetName val="slip-25"/>
      <sheetName val="SALDO PENSIUN"/>
      <sheetName val="KOKARASA"/>
      <sheetName val="KOK_GA"/>
      <sheetName val="alter"/>
      <sheetName val="KAP"/>
      <sheetName val="DT KONTRAK"/>
      <sheetName val="PEG-tetap-gaj"/>
      <sheetName val="labarugi_31 maret 2008"/>
      <sheetName val="rkap2008"/>
    </sheetNames>
    <sheetDataSet>
      <sheetData sheetId="0">
        <row r="10">
          <cell r="B10" t="str">
            <v>a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>
        <row r="10">
          <cell r="B10" t="str">
            <v>a</v>
          </cell>
        </row>
      </sheetData>
      <sheetData sheetId="9">
        <row r="10">
          <cell r="B10" t="str">
            <v>a</v>
          </cell>
        </row>
      </sheetData>
      <sheetData sheetId="10">
        <row r="10">
          <cell r="B10" t="str">
            <v>a</v>
          </cell>
        </row>
      </sheetData>
      <sheetData sheetId="11">
        <row r="10">
          <cell r="B10" t="str">
            <v>a</v>
          </cell>
        </row>
      </sheetData>
      <sheetData sheetId="12">
        <row r="10">
          <cell r="B10" t="str">
            <v>a</v>
          </cell>
        </row>
      </sheetData>
      <sheetData sheetId="13">
        <row r="10">
          <cell r="B10" t="str">
            <v>a</v>
          </cell>
          <cell r="C10" t="str">
            <v>b</v>
          </cell>
          <cell r="D10" t="str">
            <v>c</v>
          </cell>
          <cell r="E10" t="str">
            <v>d</v>
          </cell>
          <cell r="F10" t="str">
            <v>e</v>
          </cell>
          <cell r="G10" t="str">
            <v>f</v>
          </cell>
          <cell r="H10" t="str">
            <v>g</v>
          </cell>
          <cell r="I10" t="str">
            <v>h</v>
          </cell>
          <cell r="J10" t="str">
            <v>I</v>
          </cell>
          <cell r="K10" t="str">
            <v>j</v>
          </cell>
          <cell r="L10" t="str">
            <v>k</v>
          </cell>
          <cell r="M10" t="str">
            <v>l</v>
          </cell>
          <cell r="N10" t="str">
            <v>m</v>
          </cell>
          <cell r="O10" t="str">
            <v>n</v>
          </cell>
          <cell r="P10" t="str">
            <v>o</v>
          </cell>
          <cell r="Q10" t="str">
            <v>p</v>
          </cell>
          <cell r="R10" t="str">
            <v>q</v>
          </cell>
          <cell r="S10" t="str">
            <v>r</v>
          </cell>
          <cell r="T10" t="str">
            <v>s</v>
          </cell>
          <cell r="U10" t="str">
            <v>t</v>
          </cell>
          <cell r="V10" t="str">
            <v>u</v>
          </cell>
          <cell r="W10" t="str">
            <v>v</v>
          </cell>
          <cell r="X10" t="str">
            <v>w</v>
          </cell>
          <cell r="Y10" t="str">
            <v>x</v>
          </cell>
          <cell r="Z10" t="str">
            <v>y</v>
          </cell>
          <cell r="AA10" t="str">
            <v>z</v>
          </cell>
          <cell r="AB10" t="str">
            <v>aa</v>
          </cell>
          <cell r="AC10" t="str">
            <v>ab</v>
          </cell>
          <cell r="AD10" t="str">
            <v>ac</v>
          </cell>
          <cell r="AE10" t="str">
            <v>ad</v>
          </cell>
          <cell r="AF10" t="str">
            <v>ae</v>
          </cell>
          <cell r="AG10" t="str">
            <v>af</v>
          </cell>
          <cell r="AH10" t="str">
            <v>ag</v>
          </cell>
          <cell r="AI10" t="str">
            <v>ah</v>
          </cell>
          <cell r="AJ10" t="str">
            <v>ai</v>
          </cell>
          <cell r="AK10" t="str">
            <v>aj</v>
          </cell>
          <cell r="AL10" t="str">
            <v>ak</v>
          </cell>
          <cell r="AM10" t="str">
            <v>al</v>
          </cell>
          <cell r="AN10" t="str">
            <v>am</v>
          </cell>
          <cell r="AO10" t="str">
            <v>an</v>
          </cell>
          <cell r="AP10" t="str">
            <v>ao</v>
          </cell>
          <cell r="AQ10" t="str">
            <v>ap</v>
          </cell>
          <cell r="AR10" t="str">
            <v>aq</v>
          </cell>
          <cell r="AS10" t="str">
            <v>ar</v>
          </cell>
          <cell r="AT10" t="str">
            <v>as</v>
          </cell>
          <cell r="AU10" t="str">
            <v>at</v>
          </cell>
          <cell r="AV10" t="str">
            <v>au</v>
          </cell>
          <cell r="AW10" t="str">
            <v>av</v>
          </cell>
          <cell r="AX10" t="str">
            <v>aw</v>
          </cell>
          <cell r="AY10" t="str">
            <v>ax</v>
          </cell>
          <cell r="AZ10" t="str">
            <v>ay</v>
          </cell>
          <cell r="BA10" t="str">
            <v>az</v>
          </cell>
          <cell r="BB10" t="str">
            <v>ba</v>
          </cell>
          <cell r="BC10" t="str">
            <v>bb</v>
          </cell>
          <cell r="BD10" t="str">
            <v>bc</v>
          </cell>
          <cell r="BE10" t="str">
            <v>bd</v>
          </cell>
          <cell r="BF10" t="str">
            <v>be</v>
          </cell>
          <cell r="BG10" t="str">
            <v>bf</v>
          </cell>
          <cell r="BH10" t="str">
            <v>bg</v>
          </cell>
          <cell r="BI10" t="str">
            <v>bh</v>
          </cell>
          <cell r="BJ10" t="str">
            <v>bi</v>
          </cell>
          <cell r="BK10" t="str">
            <v>bj</v>
          </cell>
          <cell r="BL10" t="str">
            <v>bk</v>
          </cell>
          <cell r="BM10" t="str">
            <v>bl</v>
          </cell>
          <cell r="BN10" t="str">
            <v>bm</v>
          </cell>
          <cell r="BO10" t="str">
            <v>bn</v>
          </cell>
          <cell r="BP10" t="str">
            <v>bo</v>
          </cell>
          <cell r="BQ10" t="str">
            <v>bp</v>
          </cell>
          <cell r="BR10" t="str">
            <v>bq</v>
          </cell>
          <cell r="BS10" t="str">
            <v>br</v>
          </cell>
          <cell r="BT10" t="str">
            <v>bs</v>
          </cell>
          <cell r="BU10" t="str">
            <v>bt</v>
          </cell>
          <cell r="BV10" t="str">
            <v>bu</v>
          </cell>
          <cell r="BW10" t="str">
            <v>bv</v>
          </cell>
          <cell r="BX10" t="str">
            <v>bw</v>
          </cell>
          <cell r="BY10" t="str">
            <v>bx</v>
          </cell>
          <cell r="BZ10" t="str">
            <v>by</v>
          </cell>
          <cell r="CA10" t="str">
            <v>bz</v>
          </cell>
          <cell r="CB10" t="str">
            <v>ca</v>
          </cell>
          <cell r="CC10" t="str">
            <v>cb</v>
          </cell>
          <cell r="CD10" t="str">
            <v>cc</v>
          </cell>
          <cell r="CE10" t="str">
            <v>cd</v>
          </cell>
          <cell r="CF10" t="str">
            <v>ce</v>
          </cell>
          <cell r="CG10" t="str">
            <v>cf</v>
          </cell>
          <cell r="CH10" t="str">
            <v>cg</v>
          </cell>
          <cell r="CI10" t="str">
            <v>ch</v>
          </cell>
          <cell r="CJ10" t="str">
            <v>ci</v>
          </cell>
          <cell r="CK10" t="str">
            <v>cj</v>
          </cell>
          <cell r="CL10" t="str">
            <v>cj</v>
          </cell>
          <cell r="CM10" t="str">
            <v>ck</v>
          </cell>
          <cell r="CN10" t="str">
            <v>cl</v>
          </cell>
          <cell r="CO10" t="str">
            <v>cm</v>
          </cell>
          <cell r="CP10" t="str">
            <v>cn</v>
          </cell>
          <cell r="CQ10" t="str">
            <v>co</v>
          </cell>
          <cell r="CR10" t="str">
            <v>cp</v>
          </cell>
          <cell r="CS10" t="str">
            <v>cq</v>
          </cell>
          <cell r="CT10" t="str">
            <v>cr</v>
          </cell>
          <cell r="CU10" t="str">
            <v>cs</v>
          </cell>
          <cell r="CV10" t="str">
            <v>ct</v>
          </cell>
          <cell r="CW10" t="str">
            <v>cu</v>
          </cell>
          <cell r="CX10" t="str">
            <v>cv</v>
          </cell>
          <cell r="CY10" t="str">
            <v>cw</v>
          </cell>
          <cell r="CZ10" t="str">
            <v>cx</v>
          </cell>
          <cell r="DA10" t="str">
            <v>cy</v>
          </cell>
          <cell r="DB10" t="str">
            <v>cz</v>
          </cell>
          <cell r="DC10" t="str">
            <v>da</v>
          </cell>
          <cell r="DD10" t="str">
            <v>db</v>
          </cell>
          <cell r="DE10" t="str">
            <v>dc</v>
          </cell>
          <cell r="DF10" t="str">
            <v>dd</v>
          </cell>
          <cell r="DG10" t="str">
            <v>de</v>
          </cell>
          <cell r="DH10" t="str">
            <v>df</v>
          </cell>
          <cell r="DI10" t="str">
            <v>dg</v>
          </cell>
          <cell r="DK10" t="str">
            <v>dh</v>
          </cell>
          <cell r="DL10" t="str">
            <v>xx</v>
          </cell>
          <cell r="DM10" t="str">
            <v>di</v>
          </cell>
          <cell r="DN10" t="str">
            <v>yy</v>
          </cell>
          <cell r="DO10" t="str">
            <v>dj</v>
          </cell>
          <cell r="DP10" t="str">
            <v>dk</v>
          </cell>
          <cell r="DQ10" t="str">
            <v>dl</v>
          </cell>
          <cell r="DR10" t="str">
            <v>dm</v>
          </cell>
          <cell r="DS10" t="str">
            <v>do</v>
          </cell>
          <cell r="DT10" t="str">
            <v>dp</v>
          </cell>
          <cell r="DU10" t="str">
            <v>dq</v>
          </cell>
          <cell r="DV10" t="str">
            <v>ww</v>
          </cell>
          <cell r="DW10" t="str">
            <v>dr</v>
          </cell>
          <cell r="DX10" t="str">
            <v>ds</v>
          </cell>
          <cell r="DY10" t="str">
            <v>dt</v>
          </cell>
          <cell r="DZ10" t="str">
            <v>du</v>
          </cell>
          <cell r="EA10" t="str">
            <v>dv</v>
          </cell>
          <cell r="EB10" t="str">
            <v>dw</v>
          </cell>
          <cell r="EC10" t="str">
            <v>dx</v>
          </cell>
          <cell r="ED10" t="str">
            <v>dz</v>
          </cell>
          <cell r="EE10" t="str">
            <v>ea</v>
          </cell>
          <cell r="EF10" t="str">
            <v>eb</v>
          </cell>
          <cell r="EH10">
            <v>1</v>
          </cell>
        </row>
        <row r="11">
          <cell r="A11">
            <v>1993</v>
          </cell>
          <cell r="B11">
            <v>1</v>
          </cell>
          <cell r="C11">
            <v>2980630</v>
          </cell>
          <cell r="D11" t="str">
            <v>DAVIDBINSAR H.S</v>
          </cell>
          <cell r="E11" t="str">
            <v>OPERASI</v>
          </cell>
          <cell r="G11">
            <v>34121</v>
          </cell>
          <cell r="H11">
            <v>6</v>
          </cell>
          <cell r="I11">
            <v>9</v>
          </cell>
          <cell r="J11">
            <v>7</v>
          </cell>
          <cell r="O11">
            <v>15</v>
          </cell>
          <cell r="P11">
            <v>296</v>
          </cell>
          <cell r="Q11" t="str">
            <v>Senior Q&amp;S Engineer  Kapus</v>
          </cell>
          <cell r="R11" t="str">
            <v>AIRSIDEOPERATION SUPPORT ENGINEER</v>
          </cell>
          <cell r="U11">
            <v>8</v>
          </cell>
          <cell r="V11" t="str">
            <v>PPT3-</v>
          </cell>
          <cell r="W11">
            <v>19</v>
          </cell>
          <cell r="X11">
            <v>279</v>
          </cell>
          <cell r="Y11">
            <v>11</v>
          </cell>
          <cell r="AA11" t="str">
            <v>PMU1</v>
          </cell>
          <cell r="AB11">
            <v>0</v>
          </cell>
          <cell r="AC11">
            <v>371</v>
          </cell>
          <cell r="AD11">
            <v>371</v>
          </cell>
          <cell r="AE11">
            <v>371</v>
          </cell>
          <cell r="AF11">
            <v>386</v>
          </cell>
          <cell r="AG11" t="str">
            <v>PMU1-0</v>
          </cell>
          <cell r="AH11" t="str">
            <v>PPT4-14</v>
          </cell>
          <cell r="AI11">
            <v>311</v>
          </cell>
          <cell r="AJ11">
            <v>386</v>
          </cell>
          <cell r="AK11" t="str">
            <v>PMU1-15</v>
          </cell>
          <cell r="AL11">
            <v>2663300</v>
          </cell>
          <cell r="AM11">
            <v>2143216.6666666688</v>
          </cell>
          <cell r="AN11">
            <v>520083.33333333116</v>
          </cell>
          <cell r="AO11">
            <v>500000</v>
          </cell>
          <cell r="AP11">
            <v>500000</v>
          </cell>
          <cell r="AQ11">
            <v>2663300</v>
          </cell>
          <cell r="AR11" t="str">
            <v>PMU1-0</v>
          </cell>
          <cell r="AS11">
            <v>2663300</v>
          </cell>
          <cell r="AT11">
            <v>520083.33333333116</v>
          </cell>
          <cell r="AW11">
            <v>2663300</v>
          </cell>
          <cell r="AX11" t="str">
            <v>PPT2-</v>
          </cell>
          <cell r="AY11">
            <v>22</v>
          </cell>
          <cell r="AZ11">
            <v>2500000</v>
          </cell>
          <cell r="BA11">
            <v>953816.66666666837</v>
          </cell>
          <cell r="BB11">
            <v>1709483.3333333316</v>
          </cell>
          <cell r="BC11">
            <v>953816.66666666837</v>
          </cell>
          <cell r="BF11" t="str">
            <v>A1</v>
          </cell>
          <cell r="BG11" t="str">
            <v>B2</v>
          </cell>
          <cell r="BH11" t="str">
            <v>C1</v>
          </cell>
          <cell r="BR11" t="e">
            <v>#REF!</v>
          </cell>
          <cell r="BS11" t="e">
            <v>#REF!</v>
          </cell>
          <cell r="BT11" t="e">
            <v>#REF!</v>
          </cell>
          <cell r="BU11">
            <v>0</v>
          </cell>
          <cell r="BV11">
            <v>0</v>
          </cell>
          <cell r="BW11" t="e">
            <v>#REF!</v>
          </cell>
          <cell r="BX11" t="e">
            <v>#REF!</v>
          </cell>
          <cell r="BY11" t="e">
            <v>#REF!</v>
          </cell>
          <cell r="CH11">
            <v>1</v>
          </cell>
          <cell r="CI11" t="str">
            <v>P</v>
          </cell>
          <cell r="CJ11">
            <v>0</v>
          </cell>
          <cell r="CK11">
            <v>0</v>
          </cell>
          <cell r="CL11">
            <v>0</v>
          </cell>
          <cell r="CM11" t="str">
            <v>I.T.B POLITEKNIK MEKAN</v>
          </cell>
          <cell r="CN11" t="str">
            <v>S1</v>
          </cell>
          <cell r="CO11" t="str">
            <v>S1</v>
          </cell>
          <cell r="CP11" t="str">
            <v>S1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 t="e">
            <v>#REF!</v>
          </cell>
          <cell r="DH11">
            <v>6</v>
          </cell>
          <cell r="DI11">
            <v>3000000</v>
          </cell>
          <cell r="DJ11">
            <v>2663300</v>
          </cell>
          <cell r="DM11">
            <v>2663300</v>
          </cell>
          <cell r="DN11">
            <v>98</v>
          </cell>
          <cell r="DO11">
            <v>2498600</v>
          </cell>
          <cell r="DP11">
            <v>53266</v>
          </cell>
          <cell r="DQ11">
            <v>53266</v>
          </cell>
          <cell r="DR11">
            <v>53266</v>
          </cell>
          <cell r="DS11">
            <v>2500</v>
          </cell>
          <cell r="DT11">
            <v>2500</v>
          </cell>
          <cell r="DU11">
            <v>0</v>
          </cell>
          <cell r="DX11">
            <v>164798</v>
          </cell>
          <cell r="DY11">
            <v>146481.5</v>
          </cell>
          <cell r="DZ11">
            <v>146481.5</v>
          </cell>
          <cell r="EA11">
            <v>98542.099999999991</v>
          </cell>
          <cell r="EB11">
            <v>7989.9000000000005</v>
          </cell>
          <cell r="EC11">
            <v>23969.699999999997</v>
          </cell>
          <cell r="ED11">
            <v>26633</v>
          </cell>
          <cell r="EE11">
            <v>450097.7</v>
          </cell>
          <cell r="EF11">
            <v>6767452.29</v>
          </cell>
        </row>
        <row r="12">
          <cell r="A12">
            <v>1974</v>
          </cell>
          <cell r="B12">
            <v>2</v>
          </cell>
          <cell r="C12">
            <v>2990990</v>
          </cell>
          <cell r="D12" t="str">
            <v>PRIYONO ROEM</v>
          </cell>
          <cell r="E12" t="str">
            <v>OPERASI</v>
          </cell>
          <cell r="F12" t="str">
            <v>S</v>
          </cell>
          <cell r="G12">
            <v>27089</v>
          </cell>
          <cell r="H12">
            <v>26</v>
          </cell>
          <cell r="I12">
            <v>0</v>
          </cell>
          <cell r="J12">
            <v>26</v>
          </cell>
          <cell r="O12">
            <v>71</v>
          </cell>
          <cell r="P12">
            <v>1</v>
          </cell>
          <cell r="Q12" t="str">
            <v>Branch Manager A     Cab A</v>
          </cell>
          <cell r="R12" t="str">
            <v xml:space="preserve">BRANCH MANAGER </v>
          </cell>
          <cell r="U12">
            <v>15</v>
          </cell>
          <cell r="V12" t="str">
            <v>PMA1-</v>
          </cell>
          <cell r="W12">
            <v>13</v>
          </cell>
          <cell r="X12">
            <v>532</v>
          </cell>
          <cell r="Y12">
            <v>17</v>
          </cell>
          <cell r="AA12" t="str">
            <v>PMA3</v>
          </cell>
          <cell r="AB12">
            <v>0</v>
          </cell>
          <cell r="AC12">
            <v>617</v>
          </cell>
          <cell r="AD12">
            <v>578</v>
          </cell>
          <cell r="AE12">
            <v>578</v>
          </cell>
          <cell r="AF12">
            <v>649</v>
          </cell>
          <cell r="AG12" t="str">
            <v>PMA3-32</v>
          </cell>
          <cell r="AH12" t="str">
            <v>PMA2-17</v>
          </cell>
          <cell r="AI12">
            <v>585</v>
          </cell>
          <cell r="AJ12">
            <v>649</v>
          </cell>
          <cell r="AK12" t="str">
            <v>PMA3-32</v>
          </cell>
          <cell r="AL12">
            <v>5875766.6666666567</v>
          </cell>
          <cell r="AM12">
            <v>5728557</v>
          </cell>
          <cell r="AN12">
            <v>147209.66666665673</v>
          </cell>
          <cell r="AO12">
            <v>350000</v>
          </cell>
          <cell r="AP12">
            <v>147209.66666665673</v>
          </cell>
          <cell r="AQ12">
            <v>5875766.6666666567</v>
          </cell>
          <cell r="AR12" t="str">
            <v>PMA3-32</v>
          </cell>
          <cell r="AS12">
            <v>5875766.6666666567</v>
          </cell>
          <cell r="AT12">
            <v>147209.66666665673</v>
          </cell>
          <cell r="AW12">
            <v>5875766.6666666567</v>
          </cell>
          <cell r="AX12" t="str">
            <v>PMA1-</v>
          </cell>
          <cell r="AY12">
            <v>0</v>
          </cell>
          <cell r="AZ12">
            <v>736048.33333328366</v>
          </cell>
          <cell r="BA12">
            <v>1592566.6666666567</v>
          </cell>
          <cell r="BB12">
            <v>4283200</v>
          </cell>
          <cell r="BC12">
            <v>1592566.6666666567</v>
          </cell>
          <cell r="BF12" t="str">
            <v>A2</v>
          </cell>
          <cell r="BG12" t="str">
            <v>B1</v>
          </cell>
          <cell r="BH12" t="str">
            <v>C1</v>
          </cell>
          <cell r="BO12" t="e">
            <v>#REF!</v>
          </cell>
          <cell r="BR12" t="e">
            <v>#REF!</v>
          </cell>
          <cell r="BS12" t="e">
            <v>#REF!</v>
          </cell>
          <cell r="BT12" t="e">
            <v>#REF!</v>
          </cell>
          <cell r="BU12">
            <v>0</v>
          </cell>
          <cell r="BV12">
            <v>0</v>
          </cell>
          <cell r="BW12" t="e">
            <v>#REF!</v>
          </cell>
          <cell r="BX12" t="e">
            <v>#REF!</v>
          </cell>
          <cell r="BY12" t="e">
            <v>#REF!</v>
          </cell>
          <cell r="CH12">
            <v>1</v>
          </cell>
          <cell r="CI12" t="str">
            <v>P</v>
          </cell>
          <cell r="CJ12">
            <v>0</v>
          </cell>
          <cell r="CK12">
            <v>0</v>
          </cell>
          <cell r="CL12">
            <v>0</v>
          </cell>
          <cell r="CM12" t="str">
            <v>S.M.A NEGERI III-IV</v>
          </cell>
          <cell r="CN12" t="str">
            <v>SLTA</v>
          </cell>
          <cell r="CO12" t="str">
            <v>S1</v>
          </cell>
          <cell r="CP12" t="str">
            <v>S1-Umum (terkait bidang tugas)</v>
          </cell>
          <cell r="CQ12">
            <v>16</v>
          </cell>
          <cell r="CR12">
            <v>39</v>
          </cell>
          <cell r="CS12" t="e">
            <v>#REF!</v>
          </cell>
          <cell r="CT12">
            <v>0</v>
          </cell>
          <cell r="CU12">
            <v>0</v>
          </cell>
          <cell r="DH12">
            <v>6</v>
          </cell>
          <cell r="DM12">
            <v>5875766.6666666567</v>
          </cell>
          <cell r="DN12">
            <v>79.333333342336118</v>
          </cell>
          <cell r="DO12">
            <v>5518300</v>
          </cell>
          <cell r="DP12">
            <v>117515.33333333314</v>
          </cell>
          <cell r="DQ12">
            <v>117515.33333333314</v>
          </cell>
          <cell r="DR12">
            <v>117515.33333333314</v>
          </cell>
          <cell r="DS12">
            <v>2500</v>
          </cell>
          <cell r="DT12">
            <v>0</v>
          </cell>
          <cell r="DU12">
            <v>2500</v>
          </cell>
          <cell r="DX12">
            <v>357545.99999999942</v>
          </cell>
          <cell r="DY12">
            <v>323167.1666666661</v>
          </cell>
          <cell r="DZ12">
            <v>323167.1666666661</v>
          </cell>
          <cell r="EA12">
            <v>217403.36666666629</v>
          </cell>
          <cell r="EB12">
            <v>17627.29999999997</v>
          </cell>
          <cell r="EC12">
            <v>52881.899999999907</v>
          </cell>
          <cell r="ED12">
            <v>58757.66666666657</v>
          </cell>
          <cell r="EE12">
            <v>993004.56666666502</v>
          </cell>
          <cell r="EF12">
            <v>39893523.479999997</v>
          </cell>
        </row>
        <row r="13">
          <cell r="A13">
            <v>1974</v>
          </cell>
          <cell r="B13">
            <v>3</v>
          </cell>
          <cell r="C13">
            <v>2990991</v>
          </cell>
          <cell r="D13" t="str">
            <v>IGN. SUROSO</v>
          </cell>
          <cell r="E13" t="str">
            <v>OPERASI</v>
          </cell>
          <cell r="G13">
            <v>27113</v>
          </cell>
          <cell r="H13">
            <v>25</v>
          </cell>
          <cell r="I13">
            <v>11</v>
          </cell>
          <cell r="J13">
            <v>26</v>
          </cell>
          <cell r="O13">
            <v>71</v>
          </cell>
          <cell r="P13">
            <v>53</v>
          </cell>
          <cell r="Q13" t="str">
            <v>Kepala Bidang Operasi      Cab A</v>
          </cell>
          <cell r="R13" t="str">
            <v>OPERATION MANAGER</v>
          </cell>
          <cell r="U13">
            <v>15</v>
          </cell>
          <cell r="V13" t="str">
            <v>PMA1-</v>
          </cell>
          <cell r="W13">
            <v>1</v>
          </cell>
          <cell r="X13">
            <v>520</v>
          </cell>
          <cell r="Y13">
            <v>15</v>
          </cell>
          <cell r="AA13" t="str">
            <v>PMA1</v>
          </cell>
          <cell r="AB13">
            <v>0</v>
          </cell>
          <cell r="AC13">
            <v>519</v>
          </cell>
          <cell r="AD13">
            <v>480</v>
          </cell>
          <cell r="AE13">
            <v>520</v>
          </cell>
          <cell r="AF13">
            <v>591</v>
          </cell>
          <cell r="AG13" t="str">
            <v>PMA2-23</v>
          </cell>
          <cell r="AH13" t="str">
            <v>PMA2-3</v>
          </cell>
          <cell r="AI13">
            <v>571</v>
          </cell>
          <cell r="AJ13">
            <v>591</v>
          </cell>
          <cell r="AK13" t="str">
            <v>PMA2-23</v>
          </cell>
          <cell r="AL13">
            <v>5067950</v>
          </cell>
          <cell r="AM13">
            <v>4924950</v>
          </cell>
          <cell r="AN13">
            <v>143000</v>
          </cell>
          <cell r="AO13">
            <v>500000</v>
          </cell>
          <cell r="AP13">
            <v>143000</v>
          </cell>
          <cell r="AQ13">
            <v>5067950</v>
          </cell>
          <cell r="AR13" t="str">
            <v>PMA3-0</v>
          </cell>
          <cell r="AS13">
            <v>5067950</v>
          </cell>
          <cell r="AT13">
            <v>-546493</v>
          </cell>
          <cell r="AW13">
            <v>5614443</v>
          </cell>
          <cell r="AX13" t="str">
            <v>PMU4-</v>
          </cell>
          <cell r="AY13">
            <v>27</v>
          </cell>
          <cell r="AZ13">
            <v>715000</v>
          </cell>
          <cell r="BA13">
            <v>1114825</v>
          </cell>
          <cell r="BB13">
            <v>3953125</v>
          </cell>
          <cell r="BC13">
            <v>1114825</v>
          </cell>
          <cell r="BF13" t="str">
            <v>A2</v>
          </cell>
          <cell r="BG13" t="str">
            <v>B1</v>
          </cell>
          <cell r="BH13" t="str">
            <v>c1</v>
          </cell>
          <cell r="BR13" t="e">
            <v>#REF!</v>
          </cell>
          <cell r="BS13" t="e">
            <v>#REF!</v>
          </cell>
          <cell r="BT13" t="e">
            <v>#REF!</v>
          </cell>
          <cell r="BU13">
            <v>0</v>
          </cell>
          <cell r="BV13">
            <v>0</v>
          </cell>
          <cell r="BW13" t="e">
            <v>#REF!</v>
          </cell>
          <cell r="BX13" t="e">
            <v>#REF!</v>
          </cell>
          <cell r="BY13" t="e">
            <v>#REF!</v>
          </cell>
          <cell r="CH13">
            <v>1</v>
          </cell>
          <cell r="CI13" t="str">
            <v>P</v>
          </cell>
          <cell r="CJ13">
            <v>0</v>
          </cell>
          <cell r="CK13">
            <v>0</v>
          </cell>
          <cell r="CL13">
            <v>1</v>
          </cell>
          <cell r="CM13" t="e">
            <v>#N/A</v>
          </cell>
          <cell r="CN13" t="str">
            <v>SLTA</v>
          </cell>
          <cell r="CO13" t="str">
            <v>S1</v>
          </cell>
          <cell r="CP13" t="str">
            <v>S1-Teknik/Ekonomi/Manajemen</v>
          </cell>
          <cell r="CQ13">
            <v>16</v>
          </cell>
          <cell r="CR13">
            <v>39</v>
          </cell>
          <cell r="CS13">
            <v>0</v>
          </cell>
          <cell r="CT13">
            <v>0</v>
          </cell>
          <cell r="CU13" t="e">
            <v>#REF!</v>
          </cell>
          <cell r="DH13">
            <v>6</v>
          </cell>
          <cell r="DM13">
            <v>5614443</v>
          </cell>
          <cell r="DN13">
            <v>23.580000000074506</v>
          </cell>
          <cell r="DO13">
            <v>5275100</v>
          </cell>
          <cell r="DP13">
            <v>112288.86</v>
          </cell>
          <cell r="DQ13">
            <v>112288.86</v>
          </cell>
          <cell r="DR13">
            <v>112288.86</v>
          </cell>
          <cell r="DS13">
            <v>2500</v>
          </cell>
          <cell r="DT13">
            <v>0</v>
          </cell>
          <cell r="DU13">
            <v>0</v>
          </cell>
          <cell r="DX13">
            <v>339366.58</v>
          </cell>
          <cell r="DY13">
            <v>308794.36499999999</v>
          </cell>
          <cell r="DZ13">
            <v>308794.36499999999</v>
          </cell>
          <cell r="EA13">
            <v>207734.391</v>
          </cell>
          <cell r="EB13">
            <v>16843.329000000002</v>
          </cell>
          <cell r="EC13">
            <v>50529.986999999994</v>
          </cell>
          <cell r="ED13">
            <v>56144.43</v>
          </cell>
          <cell r="EE13">
            <v>948840.86700000009</v>
          </cell>
          <cell r="EF13">
            <v>70264923.719999999</v>
          </cell>
        </row>
        <row r="14">
          <cell r="A14">
            <v>1998</v>
          </cell>
          <cell r="B14">
            <v>4</v>
          </cell>
          <cell r="C14">
            <v>2980643</v>
          </cell>
          <cell r="D14" t="str">
            <v>DINI NUGRAHENI</v>
          </cell>
          <cell r="E14" t="str">
            <v>OPERASI</v>
          </cell>
          <cell r="G14">
            <v>35947</v>
          </cell>
          <cell r="H14">
            <v>1</v>
          </cell>
          <cell r="I14">
            <v>9</v>
          </cell>
          <cell r="J14">
            <v>2</v>
          </cell>
          <cell r="O14">
            <v>0</v>
          </cell>
          <cell r="P14">
            <v>294</v>
          </cell>
          <cell r="Q14" t="str">
            <v>SeniorTQ&amp;S Engineer  Kapus</v>
          </cell>
          <cell r="R14" t="str">
            <v>TERMINAL OPERATION SUPPORT ENGINEER</v>
          </cell>
          <cell r="U14">
            <v>5</v>
          </cell>
          <cell r="V14" t="str">
            <v>PDS5-</v>
          </cell>
          <cell r="W14">
            <v>21</v>
          </cell>
          <cell r="X14">
            <v>170</v>
          </cell>
          <cell r="Y14">
            <v>11</v>
          </cell>
          <cell r="AA14" t="str">
            <v>PMU1</v>
          </cell>
          <cell r="AB14">
            <v>0</v>
          </cell>
          <cell r="AC14">
            <v>371</v>
          </cell>
          <cell r="AD14">
            <v>371</v>
          </cell>
          <cell r="AE14">
            <v>371</v>
          </cell>
          <cell r="AF14">
            <v>371</v>
          </cell>
          <cell r="AG14" t="str">
            <v>PMU1-0</v>
          </cell>
          <cell r="AH14" t="str">
            <v>PDS5-25</v>
          </cell>
          <cell r="AI14">
            <v>174</v>
          </cell>
          <cell r="AJ14">
            <v>371</v>
          </cell>
          <cell r="AK14" t="str">
            <v>PMU1-0</v>
          </cell>
          <cell r="AL14">
            <v>2663300</v>
          </cell>
          <cell r="AM14">
            <v>1354000</v>
          </cell>
          <cell r="AN14">
            <v>1309300</v>
          </cell>
          <cell r="AO14">
            <v>500000</v>
          </cell>
          <cell r="AP14">
            <v>500000</v>
          </cell>
          <cell r="AQ14">
            <v>1854000</v>
          </cell>
          <cell r="AR14" t="str">
            <v>PPT2-36</v>
          </cell>
          <cell r="AS14">
            <v>2663300</v>
          </cell>
          <cell r="AT14">
            <v>1309300</v>
          </cell>
          <cell r="AW14">
            <v>1854000</v>
          </cell>
          <cell r="AX14" t="str">
            <v>PDS4-</v>
          </cell>
          <cell r="AY14">
            <v>36</v>
          </cell>
          <cell r="AZ14">
            <v>2500000</v>
          </cell>
          <cell r="BA14">
            <v>632900</v>
          </cell>
          <cell r="BB14">
            <v>1221100</v>
          </cell>
          <cell r="BC14">
            <v>632900</v>
          </cell>
          <cell r="BF14" t="str">
            <v>A2</v>
          </cell>
          <cell r="BG14" t="str">
            <v>B2</v>
          </cell>
          <cell r="BH14" t="str">
            <v>C2</v>
          </cell>
          <cell r="BO14" t="e">
            <v>#REF!</v>
          </cell>
          <cell r="BR14" t="e">
            <v>#REF!</v>
          </cell>
          <cell r="BS14" t="e">
            <v>#REF!</v>
          </cell>
          <cell r="BT14" t="e">
            <v>#REF!</v>
          </cell>
          <cell r="BU14">
            <v>0</v>
          </cell>
          <cell r="BV14">
            <v>0</v>
          </cell>
          <cell r="BW14" t="e">
            <v>#REF!</v>
          </cell>
          <cell r="BX14" t="e">
            <v>#REF!</v>
          </cell>
          <cell r="BY14" t="e">
            <v>#REF!</v>
          </cell>
          <cell r="CH14">
            <v>1</v>
          </cell>
          <cell r="CI14" t="str">
            <v>P</v>
          </cell>
          <cell r="CJ14">
            <v>0</v>
          </cell>
          <cell r="CK14">
            <v>0</v>
          </cell>
          <cell r="CL14">
            <v>0</v>
          </cell>
          <cell r="CM14" t="str">
            <v>STMT TRISAKTI</v>
          </cell>
          <cell r="CN14" t="str">
            <v>S1</v>
          </cell>
          <cell r="CO14" t="str">
            <v>S1</v>
          </cell>
          <cell r="CP14" t="str">
            <v>S1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 t="e">
            <v>#REF!</v>
          </cell>
          <cell r="DH14">
            <v>6</v>
          </cell>
          <cell r="DI14">
            <v>3000000</v>
          </cell>
          <cell r="DJ14">
            <v>1854000</v>
          </cell>
          <cell r="DM14">
            <v>1854000</v>
          </cell>
          <cell r="DN14">
            <v>40</v>
          </cell>
          <cell r="DO14">
            <v>1737800</v>
          </cell>
          <cell r="DP14">
            <v>37080</v>
          </cell>
          <cell r="DQ14">
            <v>37080</v>
          </cell>
          <cell r="DR14">
            <v>37080</v>
          </cell>
          <cell r="DS14">
            <v>2500</v>
          </cell>
          <cell r="DT14">
            <v>2500</v>
          </cell>
          <cell r="DU14">
            <v>0</v>
          </cell>
          <cell r="DX14">
            <v>116240</v>
          </cell>
          <cell r="DY14">
            <v>101970</v>
          </cell>
          <cell r="DZ14">
            <v>101970</v>
          </cell>
          <cell r="EA14">
            <v>68598</v>
          </cell>
          <cell r="EB14">
            <v>5562</v>
          </cell>
          <cell r="EC14">
            <v>16686</v>
          </cell>
          <cell r="ED14">
            <v>18540</v>
          </cell>
          <cell r="EE14">
            <v>313326</v>
          </cell>
          <cell r="EF14">
            <v>3286465.65</v>
          </cell>
        </row>
        <row r="15">
          <cell r="A15">
            <v>1981</v>
          </cell>
          <cell r="B15">
            <v>5</v>
          </cell>
          <cell r="C15">
            <v>2980681</v>
          </cell>
          <cell r="D15" t="str">
            <v>AGUS SUPARDO /SE.</v>
          </cell>
          <cell r="E15" t="str">
            <v>OPERASI</v>
          </cell>
          <cell r="G15">
            <v>29721</v>
          </cell>
          <cell r="H15">
            <v>18</v>
          </cell>
          <cell r="I15">
            <v>9</v>
          </cell>
          <cell r="J15">
            <v>19</v>
          </cell>
          <cell r="O15">
            <v>48</v>
          </cell>
          <cell r="P15">
            <v>296</v>
          </cell>
          <cell r="Q15" t="str">
            <v>Senior Q&amp;S Engineer  Kapus</v>
          </cell>
          <cell r="R15" t="str">
            <v>AIRSIDE OPERATION SUPPORT ENGINEER</v>
          </cell>
          <cell r="U15">
            <v>11</v>
          </cell>
          <cell r="V15" t="str">
            <v>PMU1-</v>
          </cell>
          <cell r="W15">
            <v>35</v>
          </cell>
          <cell r="X15">
            <v>406</v>
          </cell>
          <cell r="Y15">
            <v>11</v>
          </cell>
          <cell r="AA15" t="str">
            <v>PMU1</v>
          </cell>
          <cell r="AB15">
            <v>0</v>
          </cell>
          <cell r="AC15">
            <v>371</v>
          </cell>
          <cell r="AD15">
            <v>371</v>
          </cell>
          <cell r="AE15">
            <v>406</v>
          </cell>
          <cell r="AF15">
            <v>454</v>
          </cell>
          <cell r="AG15" t="str">
            <v>PMU3-9</v>
          </cell>
          <cell r="AH15" t="str">
            <v>PMU3-2</v>
          </cell>
          <cell r="AI15">
            <v>447</v>
          </cell>
          <cell r="AJ15">
            <v>454</v>
          </cell>
          <cell r="AK15" t="str">
            <v>PMU3-9</v>
          </cell>
          <cell r="AL15">
            <v>3421725</v>
          </cell>
          <cell r="AM15">
            <v>3387250</v>
          </cell>
          <cell r="AN15">
            <v>34475</v>
          </cell>
          <cell r="AO15">
            <v>500000</v>
          </cell>
          <cell r="AP15">
            <v>34475</v>
          </cell>
          <cell r="AQ15">
            <v>3421725</v>
          </cell>
          <cell r="AR15" t="str">
            <v>PMU3-9</v>
          </cell>
          <cell r="AS15">
            <v>3421725</v>
          </cell>
          <cell r="AT15">
            <v>34475</v>
          </cell>
          <cell r="AW15">
            <v>3421725</v>
          </cell>
          <cell r="AX15" t="str">
            <v>PMU1-</v>
          </cell>
          <cell r="AY15">
            <v>0</v>
          </cell>
          <cell r="AZ15">
            <v>172375</v>
          </cell>
          <cell r="BA15">
            <v>758425</v>
          </cell>
          <cell r="BB15">
            <v>2663300</v>
          </cell>
          <cell r="BC15">
            <v>758425</v>
          </cell>
          <cell r="BF15" t="str">
            <v>A1</v>
          </cell>
          <cell r="BG15" t="str">
            <v>B1</v>
          </cell>
          <cell r="BH15" t="str">
            <v>C1</v>
          </cell>
          <cell r="BR15" t="e">
            <v>#REF!</v>
          </cell>
          <cell r="BS15" t="e">
            <v>#REF!</v>
          </cell>
          <cell r="BT15" t="e">
            <v>#REF!</v>
          </cell>
          <cell r="BU15">
            <v>0</v>
          </cell>
          <cell r="BV15">
            <v>0</v>
          </cell>
          <cell r="BW15" t="e">
            <v>#REF!</v>
          </cell>
          <cell r="BX15" t="e">
            <v>#REF!</v>
          </cell>
          <cell r="BY15" t="e">
            <v>#REF!</v>
          </cell>
          <cell r="CH15">
            <v>1</v>
          </cell>
          <cell r="CI15" t="str">
            <v>P</v>
          </cell>
          <cell r="CJ15">
            <v>0</v>
          </cell>
          <cell r="CK15">
            <v>0</v>
          </cell>
          <cell r="CL15">
            <v>0</v>
          </cell>
          <cell r="CM15" t="str">
            <v>UNIV. KRISNADWIPAYANA</v>
          </cell>
          <cell r="CN15" t="str">
            <v>S1</v>
          </cell>
          <cell r="CO15" t="str">
            <v>S1</v>
          </cell>
          <cell r="CP15" t="str">
            <v>S1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 t="e">
            <v>#REF!</v>
          </cell>
          <cell r="DH15">
            <v>6</v>
          </cell>
          <cell r="DI15">
            <v>206850</v>
          </cell>
          <cell r="DJ15">
            <v>3421725</v>
          </cell>
          <cell r="DM15">
            <v>3421725</v>
          </cell>
          <cell r="DN15">
            <v>78.5</v>
          </cell>
          <cell r="DO15">
            <v>3209000</v>
          </cell>
          <cell r="DP15">
            <v>68434.5</v>
          </cell>
          <cell r="DQ15">
            <v>68434.5</v>
          </cell>
          <cell r="DR15">
            <v>68434.5</v>
          </cell>
          <cell r="DS15">
            <v>2500</v>
          </cell>
          <cell r="DT15">
            <v>0</v>
          </cell>
          <cell r="DU15">
            <v>5000</v>
          </cell>
          <cell r="DX15">
            <v>212803.5</v>
          </cell>
          <cell r="DY15">
            <v>188194.875</v>
          </cell>
          <cell r="DZ15">
            <v>188194.875</v>
          </cell>
          <cell r="EA15">
            <v>126603.825</v>
          </cell>
          <cell r="EB15">
            <v>10265.175000000001</v>
          </cell>
          <cell r="EC15">
            <v>30795.524999999998</v>
          </cell>
          <cell r="ED15">
            <v>34217.25</v>
          </cell>
          <cell r="EE15">
            <v>578271.52500000002</v>
          </cell>
          <cell r="EF15">
            <v>33875010.530000001</v>
          </cell>
        </row>
        <row r="16">
          <cell r="A16">
            <v>1979</v>
          </cell>
          <cell r="B16">
            <v>6</v>
          </cell>
          <cell r="C16">
            <v>2991223</v>
          </cell>
          <cell r="D16" t="str">
            <v>HERU KARMANTORO</v>
          </cell>
          <cell r="E16" t="str">
            <v>OPERASI</v>
          </cell>
          <cell r="G16">
            <v>29183</v>
          </cell>
          <cell r="H16">
            <v>20</v>
          </cell>
          <cell r="I16">
            <v>3</v>
          </cell>
          <cell r="J16">
            <v>21</v>
          </cell>
          <cell r="O16">
            <v>54</v>
          </cell>
          <cell r="P16">
            <v>212</v>
          </cell>
          <cell r="Q16" t="str">
            <v>Terminal Quality &amp; Services Eng.     Kapus</v>
          </cell>
          <cell r="R16" t="str">
            <v>TERMINAL OPERATION SUPPORT ENGINEER</v>
          </cell>
          <cell r="U16">
            <v>12</v>
          </cell>
          <cell r="V16" t="str">
            <v>PMU2-</v>
          </cell>
          <cell r="W16">
            <v>15</v>
          </cell>
          <cell r="X16">
            <v>423</v>
          </cell>
          <cell r="Y16">
            <v>10</v>
          </cell>
          <cell r="AA16" t="str">
            <v>PPT5</v>
          </cell>
          <cell r="AB16">
            <v>0</v>
          </cell>
          <cell r="AC16">
            <v>334</v>
          </cell>
          <cell r="AD16">
            <v>334</v>
          </cell>
          <cell r="AE16">
            <v>423</v>
          </cell>
          <cell r="AF16">
            <v>477</v>
          </cell>
          <cell r="AG16" t="str">
            <v>PMU3-32</v>
          </cell>
          <cell r="AH16" t="str">
            <v>PMU3-21</v>
          </cell>
          <cell r="AI16">
            <v>466</v>
          </cell>
          <cell r="AJ16">
            <v>477</v>
          </cell>
          <cell r="AK16" t="str">
            <v>PMU3-32</v>
          </cell>
          <cell r="AL16">
            <v>3535000</v>
          </cell>
          <cell r="AM16">
            <v>3480825</v>
          </cell>
          <cell r="AN16">
            <v>54175</v>
          </cell>
          <cell r="AO16">
            <v>500000</v>
          </cell>
          <cell r="AP16">
            <v>54175</v>
          </cell>
          <cell r="AQ16">
            <v>3535000</v>
          </cell>
          <cell r="AR16" t="str">
            <v>PMU3-32</v>
          </cell>
          <cell r="AS16">
            <v>3535000</v>
          </cell>
          <cell r="AT16">
            <v>54175</v>
          </cell>
          <cell r="AW16">
            <v>3535000</v>
          </cell>
          <cell r="AX16" t="str">
            <v>PMU1-</v>
          </cell>
          <cell r="AY16">
            <v>0</v>
          </cell>
          <cell r="AZ16">
            <v>270875</v>
          </cell>
          <cell r="BA16">
            <v>871700</v>
          </cell>
          <cell r="BB16">
            <v>2663300</v>
          </cell>
          <cell r="BC16">
            <v>871700</v>
          </cell>
          <cell r="BF16" t="str">
            <v>A1</v>
          </cell>
          <cell r="BG16" t="str">
            <v>B2</v>
          </cell>
          <cell r="BH16" t="str">
            <v>C1</v>
          </cell>
          <cell r="BR16" t="e">
            <v>#REF!</v>
          </cell>
          <cell r="BS16" t="e">
            <v>#REF!</v>
          </cell>
          <cell r="BT16" t="e">
            <v>#REF!</v>
          </cell>
          <cell r="BU16">
            <v>0</v>
          </cell>
          <cell r="BV16">
            <v>0</v>
          </cell>
          <cell r="BW16" t="e">
            <v>#REF!</v>
          </cell>
          <cell r="BX16" t="e">
            <v>#REF!</v>
          </cell>
          <cell r="BY16" t="e">
            <v>#REF!</v>
          </cell>
          <cell r="CH16">
            <v>1</v>
          </cell>
          <cell r="CI16" t="str">
            <v>P</v>
          </cell>
          <cell r="CJ16">
            <v>0</v>
          </cell>
          <cell r="CK16">
            <v>0</v>
          </cell>
          <cell r="CL16">
            <v>0</v>
          </cell>
          <cell r="CM16" t="str">
            <v>UNIV. KRISNADWIPAYANA</v>
          </cell>
          <cell r="CN16" t="str">
            <v>S1</v>
          </cell>
          <cell r="CO16" t="str">
            <v>S1</v>
          </cell>
          <cell r="CP16" t="str">
            <v xml:space="preserve">S1- Teknik/Ekonomi/Manajemen 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 t="e">
            <v>#REF!</v>
          </cell>
          <cell r="DH16">
            <v>6</v>
          </cell>
          <cell r="DI16">
            <v>325050</v>
          </cell>
          <cell r="DJ16">
            <v>3535000</v>
          </cell>
          <cell r="DM16">
            <v>3535000</v>
          </cell>
          <cell r="DN16">
            <v>0</v>
          </cell>
          <cell r="DO16">
            <v>3317900</v>
          </cell>
          <cell r="DP16">
            <v>70700</v>
          </cell>
          <cell r="DQ16">
            <v>70700</v>
          </cell>
          <cell r="DR16">
            <v>70700</v>
          </cell>
          <cell r="DS16">
            <v>2500</v>
          </cell>
          <cell r="DT16">
            <v>2500</v>
          </cell>
          <cell r="DU16">
            <v>0</v>
          </cell>
          <cell r="DX16">
            <v>217100</v>
          </cell>
          <cell r="DY16">
            <v>194425</v>
          </cell>
          <cell r="DZ16">
            <v>194425</v>
          </cell>
          <cell r="EA16">
            <v>130795</v>
          </cell>
          <cell r="EB16">
            <v>10605</v>
          </cell>
          <cell r="EC16">
            <v>31814.999999999996</v>
          </cell>
          <cell r="ED16">
            <v>35350</v>
          </cell>
          <cell r="EE16">
            <v>597415</v>
          </cell>
          <cell r="EF16">
            <v>33013015.609999999</v>
          </cell>
        </row>
        <row r="17">
          <cell r="A17">
            <v>1983</v>
          </cell>
          <cell r="B17">
            <v>7</v>
          </cell>
          <cell r="C17">
            <v>2991681</v>
          </cell>
          <cell r="D17" t="str">
            <v>ARIO MULADI UTOYO</v>
          </cell>
          <cell r="E17" t="str">
            <v>OPERASI</v>
          </cell>
          <cell r="F17" t="str">
            <v>S</v>
          </cell>
          <cell r="G17">
            <v>30348</v>
          </cell>
          <cell r="H17">
            <v>17</v>
          </cell>
          <cell r="I17">
            <v>1</v>
          </cell>
          <cell r="J17">
            <v>18</v>
          </cell>
          <cell r="O17">
            <v>45</v>
          </cell>
          <cell r="P17">
            <v>213</v>
          </cell>
          <cell r="Q17" t="str">
            <v>Ka. Div. Dukungan Operasi Apron     Kapus</v>
          </cell>
          <cell r="R17" t="str">
            <v>AIRSIDE OPERATION SUPPORT MANAGER</v>
          </cell>
          <cell r="U17">
            <v>13</v>
          </cell>
          <cell r="V17" t="str">
            <v>PMU3-</v>
          </cell>
          <cell r="W17">
            <v>4</v>
          </cell>
          <cell r="X17">
            <v>449</v>
          </cell>
          <cell r="Y17">
            <v>15</v>
          </cell>
          <cell r="AA17" t="str">
            <v>PMA1</v>
          </cell>
          <cell r="AB17">
            <v>0</v>
          </cell>
          <cell r="AC17">
            <v>519</v>
          </cell>
          <cell r="AD17">
            <v>491</v>
          </cell>
          <cell r="AE17">
            <v>491</v>
          </cell>
          <cell r="AF17">
            <v>536</v>
          </cell>
          <cell r="AG17" t="str">
            <v>PMA1-17</v>
          </cell>
          <cell r="AH17" t="str">
            <v>PMU4-36</v>
          </cell>
          <cell r="AI17">
            <v>518</v>
          </cell>
          <cell r="AJ17">
            <v>536</v>
          </cell>
          <cell r="AK17" t="str">
            <v>PMA1-17</v>
          </cell>
          <cell r="AL17">
            <v>4389308.3333333386</v>
          </cell>
          <cell r="AM17">
            <v>4563419.9999999944</v>
          </cell>
          <cell r="AN17">
            <v>-174111.6666666558</v>
          </cell>
          <cell r="AO17">
            <v>250000</v>
          </cell>
          <cell r="AP17">
            <v>0</v>
          </cell>
          <cell r="AQ17">
            <v>4563419.9999999944</v>
          </cell>
          <cell r="AR17" t="str">
            <v>PMA1-44</v>
          </cell>
          <cell r="AS17">
            <v>4389308.3333333386</v>
          </cell>
          <cell r="AT17">
            <v>-174111.6666666558</v>
          </cell>
          <cell r="AW17">
            <v>4563419.9999999944</v>
          </cell>
          <cell r="AX17" t="str">
            <v>PMU2-</v>
          </cell>
          <cell r="AY17">
            <v>15</v>
          </cell>
          <cell r="AZ17">
            <v>0</v>
          </cell>
          <cell r="BA17">
            <v>1498619.9999999944</v>
          </cell>
          <cell r="BB17">
            <v>3064800</v>
          </cell>
          <cell r="BC17">
            <v>1498619.9999999944</v>
          </cell>
          <cell r="BF17" t="str">
            <v>A1</v>
          </cell>
          <cell r="BG17" t="str">
            <v>B1</v>
          </cell>
          <cell r="BH17" t="str">
            <v>C1</v>
          </cell>
          <cell r="BR17" t="e">
            <v>#REF!</v>
          </cell>
          <cell r="BS17" t="e">
            <v>#REF!</v>
          </cell>
          <cell r="BT17" t="e">
            <v>#REF!</v>
          </cell>
          <cell r="BU17">
            <v>0</v>
          </cell>
          <cell r="BV17">
            <v>0</v>
          </cell>
          <cell r="BW17" t="e">
            <v>#REF!</v>
          </cell>
          <cell r="BX17" t="e">
            <v>#REF!</v>
          </cell>
          <cell r="BY17" t="e">
            <v>#REF!</v>
          </cell>
          <cell r="CH17">
            <v>1</v>
          </cell>
          <cell r="CI17" t="str">
            <v>P</v>
          </cell>
          <cell r="CJ17">
            <v>1</v>
          </cell>
          <cell r="CK17">
            <v>0</v>
          </cell>
          <cell r="CL17">
            <v>0</v>
          </cell>
          <cell r="CM17" t="str">
            <v>SMA PASPAL</v>
          </cell>
          <cell r="CN17" t="str">
            <v>D3</v>
          </cell>
          <cell r="CO17" t="str">
            <v>S1</v>
          </cell>
          <cell r="CP17" t="str">
            <v xml:space="preserve">S1- Teknik/Ekonomi/Manajemen </v>
          </cell>
          <cell r="CQ17">
            <v>12</v>
          </cell>
          <cell r="CR17">
            <v>28</v>
          </cell>
          <cell r="CS17" t="e">
            <v>#REF!</v>
          </cell>
          <cell r="CT17">
            <v>0</v>
          </cell>
          <cell r="CU17">
            <v>0</v>
          </cell>
          <cell r="DH17">
            <v>6</v>
          </cell>
          <cell r="DI17">
            <v>0</v>
          </cell>
          <cell r="DJ17">
            <v>4563419.9999999944</v>
          </cell>
          <cell r="DM17">
            <v>4563419.9999999944</v>
          </cell>
          <cell r="DN17">
            <v>85.200000004842877</v>
          </cell>
          <cell r="DO17">
            <v>4259700</v>
          </cell>
          <cell r="DP17">
            <v>91268.399999999892</v>
          </cell>
          <cell r="DQ17">
            <v>91268.399999999892</v>
          </cell>
          <cell r="DR17">
            <v>91268.399999999892</v>
          </cell>
          <cell r="DS17">
            <v>2500</v>
          </cell>
          <cell r="DT17">
            <v>27500</v>
          </cell>
          <cell r="DU17">
            <v>0</v>
          </cell>
          <cell r="DX17">
            <v>303805.19999999966</v>
          </cell>
          <cell r="DY17">
            <v>250988.09999999969</v>
          </cell>
          <cell r="DZ17">
            <v>250988.09999999969</v>
          </cell>
          <cell r="EA17">
            <v>168846.53999999978</v>
          </cell>
          <cell r="EB17">
            <v>13690.259999999984</v>
          </cell>
          <cell r="EC17">
            <v>41070.779999999948</v>
          </cell>
          <cell r="ED17">
            <v>45634.199999999946</v>
          </cell>
          <cell r="EE17">
            <v>771217.97999999905</v>
          </cell>
          <cell r="EF17">
            <v>40587333.729999997</v>
          </cell>
        </row>
        <row r="18">
          <cell r="A18">
            <v>1994</v>
          </cell>
          <cell r="B18">
            <v>8</v>
          </cell>
          <cell r="C18">
            <v>2991688</v>
          </cell>
          <cell r="D18" t="str">
            <v>YANARDIANTO</v>
          </cell>
          <cell r="E18" t="str">
            <v>OPERASI</v>
          </cell>
          <cell r="G18">
            <v>34669</v>
          </cell>
          <cell r="H18">
            <v>5</v>
          </cell>
          <cell r="I18">
            <v>3</v>
          </cell>
          <cell r="J18">
            <v>6</v>
          </cell>
          <cell r="O18">
            <v>13</v>
          </cell>
          <cell r="P18">
            <v>296</v>
          </cell>
          <cell r="Q18" t="str">
            <v>Senior Q&amp;S Engineer  Kapus</v>
          </cell>
          <cell r="R18" t="str">
            <v>AIRSIDE OPERATION SUPPORT ENGINEER</v>
          </cell>
          <cell r="U18">
            <v>10</v>
          </cell>
          <cell r="V18" t="str">
            <v>PPT5-</v>
          </cell>
          <cell r="W18">
            <v>15</v>
          </cell>
          <cell r="X18">
            <v>349</v>
          </cell>
          <cell r="Y18">
            <v>11</v>
          </cell>
          <cell r="AA18" t="str">
            <v>PMU1</v>
          </cell>
          <cell r="AB18">
            <v>0</v>
          </cell>
          <cell r="AC18">
            <v>371</v>
          </cell>
          <cell r="AD18">
            <v>371</v>
          </cell>
          <cell r="AE18">
            <v>371</v>
          </cell>
          <cell r="AF18">
            <v>384</v>
          </cell>
          <cell r="AG18" t="str">
            <v>PMU1-13</v>
          </cell>
          <cell r="AH18" t="str">
            <v>PPT5-27</v>
          </cell>
          <cell r="AI18">
            <v>361</v>
          </cell>
          <cell r="AJ18">
            <v>384</v>
          </cell>
          <cell r="AK18" t="str">
            <v>PMU1-13</v>
          </cell>
          <cell r="AL18">
            <v>2713783.3333333354</v>
          </cell>
          <cell r="AM18">
            <v>2458125</v>
          </cell>
          <cell r="AN18">
            <v>255658.33333333535</v>
          </cell>
          <cell r="AO18">
            <v>500000</v>
          </cell>
          <cell r="AP18">
            <v>255658.33333333535</v>
          </cell>
          <cell r="AQ18">
            <v>2713783.3333333354</v>
          </cell>
          <cell r="AR18" t="str">
            <v>PMU1-13</v>
          </cell>
          <cell r="AS18">
            <v>2713783.3333333354</v>
          </cell>
          <cell r="AT18">
            <v>255658.33333333535</v>
          </cell>
          <cell r="AW18">
            <v>2713783.3333333354</v>
          </cell>
          <cell r="AX18" t="str">
            <v>PPT4-</v>
          </cell>
          <cell r="AY18">
            <v>0</v>
          </cell>
          <cell r="AZ18">
            <v>1278291.6666666768</v>
          </cell>
          <cell r="BA18">
            <v>613383.33333333535</v>
          </cell>
          <cell r="BB18">
            <v>2100400</v>
          </cell>
          <cell r="BC18">
            <v>613383.33333333535</v>
          </cell>
          <cell r="BF18" t="str">
            <v>A1</v>
          </cell>
          <cell r="BG18" t="str">
            <v>B2</v>
          </cell>
          <cell r="BH18" t="str">
            <v>C1</v>
          </cell>
          <cell r="BR18" t="e">
            <v>#REF!</v>
          </cell>
          <cell r="BS18" t="e">
            <v>#REF!</v>
          </cell>
          <cell r="BT18" t="e">
            <v>#REF!</v>
          </cell>
          <cell r="BU18">
            <v>0</v>
          </cell>
          <cell r="BV18">
            <v>0</v>
          </cell>
          <cell r="BW18" t="e">
            <v>#REF!</v>
          </cell>
          <cell r="BX18" t="e">
            <v>#REF!</v>
          </cell>
          <cell r="BY18" t="e">
            <v>#REF!</v>
          </cell>
          <cell r="CH18">
            <v>1</v>
          </cell>
          <cell r="CI18" t="str">
            <v>P</v>
          </cell>
          <cell r="CJ18">
            <v>0</v>
          </cell>
          <cell r="CK18">
            <v>0</v>
          </cell>
          <cell r="CL18">
            <v>0</v>
          </cell>
          <cell r="CM18" t="str">
            <v>UNIVERSITAS TRISAKTI</v>
          </cell>
          <cell r="CN18" t="str">
            <v>S1</v>
          </cell>
          <cell r="CO18" t="str">
            <v>S1</v>
          </cell>
          <cell r="CP18" t="str">
            <v>S1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 t="e">
            <v>#REF!</v>
          </cell>
          <cell r="DH18">
            <v>6</v>
          </cell>
          <cell r="DI18">
            <v>1533950.0000000121</v>
          </cell>
          <cell r="DJ18">
            <v>2713783.3333333354</v>
          </cell>
          <cell r="DM18">
            <v>2713783.3333333354</v>
          </cell>
          <cell r="DN18">
            <v>43.666666664648801</v>
          </cell>
          <cell r="DO18">
            <v>2546000</v>
          </cell>
          <cell r="DP18">
            <v>54275.666666666708</v>
          </cell>
          <cell r="DQ18">
            <v>54275.666666666708</v>
          </cell>
          <cell r="DR18">
            <v>54275.666666666708</v>
          </cell>
          <cell r="DS18">
            <v>2500</v>
          </cell>
          <cell r="DT18">
            <v>2500</v>
          </cell>
          <cell r="DU18">
            <v>0</v>
          </cell>
          <cell r="DX18">
            <v>167827.00000000012</v>
          </cell>
          <cell r="DY18">
            <v>149258.08333333346</v>
          </cell>
          <cell r="DZ18">
            <v>149258.08333333346</v>
          </cell>
          <cell r="EA18">
            <v>100409.98333333341</v>
          </cell>
          <cell r="EB18">
            <v>8141.3500000000058</v>
          </cell>
          <cell r="EC18">
            <v>24424.050000000017</v>
          </cell>
          <cell r="ED18">
            <v>27137.833333333354</v>
          </cell>
          <cell r="EE18">
            <v>458629.38333333377</v>
          </cell>
          <cell r="EF18">
            <v>6060169.6100000003</v>
          </cell>
        </row>
        <row r="19">
          <cell r="B19" t="str">
            <v>SUB TOTAL</v>
          </cell>
          <cell r="AW19">
            <v>30241437.999999985</v>
          </cell>
          <cell r="DJ19">
            <v>18751228.333333328</v>
          </cell>
          <cell r="DK19">
            <v>0</v>
          </cell>
          <cell r="DL19">
            <v>0</v>
          </cell>
          <cell r="DM19">
            <v>30241437.999999985</v>
          </cell>
          <cell r="DN19">
            <v>448.2800000119023</v>
          </cell>
          <cell r="DO19">
            <v>28362400</v>
          </cell>
          <cell r="DP19">
            <v>604828.75999999978</v>
          </cell>
          <cell r="DQ19">
            <v>604828.75999999978</v>
          </cell>
          <cell r="DR19">
            <v>604828.75999999978</v>
          </cell>
          <cell r="DS19">
            <v>20000</v>
          </cell>
          <cell r="DT19">
            <v>37500</v>
          </cell>
          <cell r="DU19">
            <v>7500</v>
          </cell>
          <cell r="DV19">
            <v>0</v>
          </cell>
          <cell r="DW19">
            <v>0</v>
          </cell>
          <cell r="DX19">
            <v>1879486.2799999993</v>
          </cell>
          <cell r="DY19">
            <v>1663279.0899999992</v>
          </cell>
          <cell r="DZ19">
            <v>1663279.0899999992</v>
          </cell>
          <cell r="EA19">
            <v>1118933.2059999995</v>
          </cell>
          <cell r="EB19">
            <v>90724.313999999955</v>
          </cell>
          <cell r="EC19">
            <v>272172.94199999981</v>
          </cell>
          <cell r="ED19">
            <v>302414.37999999989</v>
          </cell>
          <cell r="EE19">
            <v>5110803.021999998</v>
          </cell>
          <cell r="EF19">
            <v>233747894.62000003</v>
          </cell>
        </row>
        <row r="20">
          <cell r="A20">
            <v>1976</v>
          </cell>
          <cell r="B20">
            <v>9</v>
          </cell>
          <cell r="C20">
            <v>2980558</v>
          </cell>
          <cell r="D20" t="str">
            <v>HERMANSYAHBAHAR</v>
          </cell>
          <cell r="E20" t="str">
            <v>FASAR</v>
          </cell>
          <cell r="F20" t="str">
            <v>S</v>
          </cell>
          <cell r="G20">
            <v>27894</v>
          </cell>
          <cell r="H20">
            <v>23</v>
          </cell>
          <cell r="I20">
            <v>9</v>
          </cell>
          <cell r="J20">
            <v>24</v>
          </cell>
          <cell r="O20">
            <v>64</v>
          </cell>
          <cell r="P20">
            <v>220</v>
          </cell>
          <cell r="Q20" t="str">
            <v>Ka. Divisi Fasilitas GSE     Kapus</v>
          </cell>
          <cell r="R20" t="str">
            <v>GSE FACILITY MANAGER</v>
          </cell>
          <cell r="U20">
            <v>12</v>
          </cell>
          <cell r="V20" t="str">
            <v>PMU2-</v>
          </cell>
          <cell r="W20">
            <v>34</v>
          </cell>
          <cell r="X20">
            <v>442</v>
          </cell>
          <cell r="Y20">
            <v>15</v>
          </cell>
          <cell r="AA20" t="str">
            <v>PMA1</v>
          </cell>
          <cell r="AB20">
            <v>0</v>
          </cell>
          <cell r="AC20">
            <v>519</v>
          </cell>
          <cell r="AD20">
            <v>491</v>
          </cell>
          <cell r="AE20">
            <v>491</v>
          </cell>
          <cell r="AF20">
            <v>555</v>
          </cell>
          <cell r="AG20" t="str">
            <v>PMA1-36</v>
          </cell>
          <cell r="AH20" t="str">
            <v>PMU4-10</v>
          </cell>
          <cell r="AI20">
            <v>492</v>
          </cell>
          <cell r="AJ20">
            <v>555</v>
          </cell>
          <cell r="AK20" t="str">
            <v>PMA1-36</v>
          </cell>
          <cell r="AL20">
            <v>4507900.0000000112</v>
          </cell>
          <cell r="AM20">
            <v>4399165</v>
          </cell>
          <cell r="AN20">
            <v>108735.00000001118</v>
          </cell>
          <cell r="AO20">
            <v>250000</v>
          </cell>
          <cell r="AP20">
            <v>108735.00000001118</v>
          </cell>
          <cell r="AQ20">
            <v>4507900.0000000112</v>
          </cell>
          <cell r="AR20" t="str">
            <v>PMA1-36</v>
          </cell>
          <cell r="AS20">
            <v>4507900.0000000112</v>
          </cell>
          <cell r="AT20">
            <v>108735.00000001118</v>
          </cell>
          <cell r="AW20">
            <v>4507900.0000000112</v>
          </cell>
          <cell r="AX20" t="str">
            <v>PMU2-</v>
          </cell>
          <cell r="AY20">
            <v>0</v>
          </cell>
          <cell r="AZ20">
            <v>543675.00000005588</v>
          </cell>
          <cell r="BA20">
            <v>1508600.0000000112</v>
          </cell>
          <cell r="BB20">
            <v>2999300</v>
          </cell>
          <cell r="BC20">
            <v>1508600.0000000112</v>
          </cell>
          <cell r="BF20" t="str">
            <v>A2</v>
          </cell>
          <cell r="BG20" t="str">
            <v>B1</v>
          </cell>
          <cell r="BH20" t="str">
            <v>C1</v>
          </cell>
          <cell r="BR20" t="e">
            <v>#REF!</v>
          </cell>
          <cell r="BS20" t="e">
            <v>#REF!</v>
          </cell>
          <cell r="BT20" t="e">
            <v>#REF!</v>
          </cell>
          <cell r="BU20">
            <v>0</v>
          </cell>
          <cell r="BV20">
            <v>0</v>
          </cell>
          <cell r="BW20" t="e">
            <v>#REF!</v>
          </cell>
          <cell r="BX20" t="e">
            <v>#REF!</v>
          </cell>
          <cell r="BY20" t="e">
            <v>#REF!</v>
          </cell>
          <cell r="CH20">
            <v>1</v>
          </cell>
          <cell r="CI20" t="str">
            <v>P</v>
          </cell>
          <cell r="CJ20">
            <v>0</v>
          </cell>
          <cell r="CK20">
            <v>0</v>
          </cell>
          <cell r="CL20">
            <v>0</v>
          </cell>
          <cell r="CM20" t="str">
            <v>STTN</v>
          </cell>
          <cell r="CN20" t="str">
            <v>D3</v>
          </cell>
          <cell r="CO20" t="str">
            <v>S1</v>
          </cell>
          <cell r="CP20" t="str">
            <v>S1-Mesin/Electro</v>
          </cell>
          <cell r="CQ20">
            <v>12</v>
          </cell>
          <cell r="CR20">
            <v>28</v>
          </cell>
          <cell r="CS20" t="e">
            <v>#REF!</v>
          </cell>
          <cell r="CT20">
            <v>0</v>
          </cell>
          <cell r="CU20">
            <v>0</v>
          </cell>
          <cell r="DH20">
            <v>5</v>
          </cell>
          <cell r="DI20">
            <v>543675.00000005588</v>
          </cell>
          <cell r="DJ20">
            <v>4507900.0000000112</v>
          </cell>
          <cell r="DM20">
            <v>4507900.0000000112</v>
          </cell>
          <cell r="DN20">
            <v>73.999999989755452</v>
          </cell>
          <cell r="DO20">
            <v>4235000</v>
          </cell>
          <cell r="DP20">
            <v>90158.000000000218</v>
          </cell>
          <cell r="DQ20">
            <v>90158.000000000218</v>
          </cell>
          <cell r="DR20">
            <v>90158.000000000218</v>
          </cell>
          <cell r="DS20">
            <v>2500</v>
          </cell>
          <cell r="DT20">
            <v>0</v>
          </cell>
          <cell r="DU20">
            <v>0</v>
          </cell>
          <cell r="DX20">
            <v>272974.00000000064</v>
          </cell>
          <cell r="DY20">
            <v>247934.50000000061</v>
          </cell>
          <cell r="DZ20">
            <v>247934.50000000061</v>
          </cell>
          <cell r="EA20">
            <v>166792.3000000004</v>
          </cell>
          <cell r="EB20">
            <v>13523.700000000033</v>
          </cell>
          <cell r="EC20">
            <v>40571.1000000001</v>
          </cell>
          <cell r="ED20">
            <v>45079.000000000109</v>
          </cell>
          <cell r="EE20">
            <v>761835.10000000196</v>
          </cell>
          <cell r="EF20">
            <v>46783130.82</v>
          </cell>
        </row>
        <row r="21">
          <cell r="A21">
            <v>1993</v>
          </cell>
          <cell r="B21">
            <v>10</v>
          </cell>
          <cell r="C21">
            <v>2980594</v>
          </cell>
          <cell r="D21" t="str">
            <v>KETUT HENDRIL MULIAWAN</v>
          </cell>
          <cell r="E21" t="str">
            <v>FASAR</v>
          </cell>
          <cell r="G21">
            <v>34319</v>
          </cell>
          <cell r="H21">
            <v>6</v>
          </cell>
          <cell r="I21">
            <v>2</v>
          </cell>
          <cell r="J21">
            <v>7</v>
          </cell>
          <cell r="O21">
            <v>15</v>
          </cell>
          <cell r="P21">
            <v>304</v>
          </cell>
          <cell r="Q21" t="str">
            <v>Senior GSE Facility Engineer      Kapus</v>
          </cell>
          <cell r="R21" t="str">
            <v>GSE FACILITY ENGINEER</v>
          </cell>
          <cell r="U21">
            <v>6</v>
          </cell>
          <cell r="V21" t="str">
            <v>PPT1-</v>
          </cell>
          <cell r="W21">
            <v>17</v>
          </cell>
          <cell r="X21">
            <v>203</v>
          </cell>
          <cell r="Y21">
            <v>11</v>
          </cell>
          <cell r="AA21" t="str">
            <v>PMU1</v>
          </cell>
          <cell r="AB21">
            <v>0</v>
          </cell>
          <cell r="AC21">
            <v>371</v>
          </cell>
          <cell r="AD21">
            <v>343</v>
          </cell>
          <cell r="AE21">
            <v>343</v>
          </cell>
          <cell r="AF21">
            <v>358</v>
          </cell>
          <cell r="AG21" t="str">
            <v>PPT5-24</v>
          </cell>
          <cell r="AH21" t="str">
            <v>PPT3-14</v>
          </cell>
          <cell r="AI21">
            <v>274</v>
          </cell>
          <cell r="AJ21">
            <v>358</v>
          </cell>
          <cell r="AK21" t="str">
            <v>PPT5-24</v>
          </cell>
          <cell r="AL21">
            <v>2447800</v>
          </cell>
          <cell r="AM21">
            <v>1903233.3333333344</v>
          </cell>
          <cell r="AN21">
            <v>544566.66666666558</v>
          </cell>
          <cell r="AO21">
            <v>500000</v>
          </cell>
          <cell r="AP21">
            <v>500000</v>
          </cell>
          <cell r="AQ21">
            <v>2403233.3333333344</v>
          </cell>
          <cell r="AR21" t="str">
            <v>PPT5-11</v>
          </cell>
          <cell r="AS21">
            <v>2447800</v>
          </cell>
          <cell r="AT21">
            <v>544566.66666666558</v>
          </cell>
          <cell r="AW21">
            <v>2403233.3333333344</v>
          </cell>
          <cell r="AX21" t="str">
            <v>PPT1-</v>
          </cell>
          <cell r="AY21">
            <v>4</v>
          </cell>
          <cell r="AZ21">
            <v>2500000</v>
          </cell>
          <cell r="BA21">
            <v>923566.66666666744</v>
          </cell>
          <cell r="BB21">
            <v>1479666.666666667</v>
          </cell>
          <cell r="BC21">
            <v>923566.66666666744</v>
          </cell>
          <cell r="BF21" t="str">
            <v>A2</v>
          </cell>
          <cell r="BG21" t="str">
            <v>B2</v>
          </cell>
          <cell r="BH21" t="str">
            <v>C1</v>
          </cell>
          <cell r="BJ21" t="str">
            <v>YA</v>
          </cell>
          <cell r="BK21" t="str">
            <v>DCS/DGR</v>
          </cell>
          <cell r="BN21" t="str">
            <v/>
          </cell>
          <cell r="BO21" t="e">
            <v>#REF!</v>
          </cell>
          <cell r="BR21" t="e">
            <v>#REF!</v>
          </cell>
          <cell r="BS21" t="e">
            <v>#REF!</v>
          </cell>
          <cell r="BT21" t="e">
            <v>#REF!</v>
          </cell>
          <cell r="BU21">
            <v>0</v>
          </cell>
          <cell r="BV21">
            <v>0</v>
          </cell>
          <cell r="BW21" t="e">
            <v>#REF!</v>
          </cell>
          <cell r="BX21" t="e">
            <v>#REF!</v>
          </cell>
          <cell r="BY21" t="e">
            <v>#REF!</v>
          </cell>
          <cell r="CH21">
            <v>1</v>
          </cell>
          <cell r="CI21" t="str">
            <v>P</v>
          </cell>
          <cell r="CJ21">
            <v>0</v>
          </cell>
          <cell r="CK21">
            <v>0</v>
          </cell>
          <cell r="CL21">
            <v>0</v>
          </cell>
          <cell r="CM21" t="str">
            <v>UNIV. UDAYANA</v>
          </cell>
          <cell r="CN21" t="str">
            <v>D2</v>
          </cell>
          <cell r="CO21" t="str">
            <v>S1</v>
          </cell>
          <cell r="CP21" t="str">
            <v>S1</v>
          </cell>
          <cell r="CQ21">
            <v>12</v>
          </cell>
          <cell r="CR21">
            <v>28</v>
          </cell>
          <cell r="CS21">
            <v>0</v>
          </cell>
          <cell r="CT21">
            <v>0</v>
          </cell>
          <cell r="CU21" t="e">
            <v>#REF!</v>
          </cell>
          <cell r="DH21">
            <v>6</v>
          </cell>
          <cell r="DI21">
            <v>3000000</v>
          </cell>
          <cell r="DJ21">
            <v>2173800</v>
          </cell>
          <cell r="DM21">
            <v>2403233.3333333344</v>
          </cell>
          <cell r="DN21">
            <v>60.666666665580124</v>
          </cell>
          <cell r="DO21">
            <v>2254100</v>
          </cell>
          <cell r="DP21">
            <v>48064.666666666686</v>
          </cell>
          <cell r="DQ21">
            <v>48064.666666666686</v>
          </cell>
          <cell r="DR21">
            <v>48064.666666666686</v>
          </cell>
          <cell r="DS21">
            <v>2500</v>
          </cell>
          <cell r="DT21">
            <v>2500</v>
          </cell>
          <cell r="DU21">
            <v>0</v>
          </cell>
          <cell r="DX21">
            <v>149194.00000000006</v>
          </cell>
          <cell r="DY21">
            <v>132177.8333333334</v>
          </cell>
          <cell r="DZ21">
            <v>132177.8333333334</v>
          </cell>
          <cell r="EA21">
            <v>88919.633333333375</v>
          </cell>
          <cell r="EB21">
            <v>7209.7000000000035</v>
          </cell>
          <cell r="EC21">
            <v>21629.100000000009</v>
          </cell>
          <cell r="ED21">
            <v>24032.333333333343</v>
          </cell>
          <cell r="EE21">
            <v>406146.43333333358</v>
          </cell>
          <cell r="EF21">
            <v>5466952.9100000001</v>
          </cell>
        </row>
        <row r="22">
          <cell r="A22">
            <v>1986</v>
          </cell>
          <cell r="B22">
            <v>11</v>
          </cell>
          <cell r="C22">
            <v>2980628</v>
          </cell>
          <cell r="D22" t="str">
            <v>NURHAINI HANDOYO</v>
          </cell>
          <cell r="E22" t="str">
            <v>FASAR</v>
          </cell>
          <cell r="G22">
            <v>31489</v>
          </cell>
          <cell r="H22">
            <v>13</v>
          </cell>
          <cell r="I22">
            <v>11</v>
          </cell>
          <cell r="J22">
            <v>14</v>
          </cell>
          <cell r="O22">
            <v>33</v>
          </cell>
          <cell r="P22">
            <v>216</v>
          </cell>
          <cell r="Q22" t="str">
            <v>Facility Staf     Kapus</v>
          </cell>
          <cell r="R22" t="str">
            <v>ADM. STAFF, FASSAR</v>
          </cell>
          <cell r="U22">
            <v>8</v>
          </cell>
          <cell r="V22" t="str">
            <v>PPT3-</v>
          </cell>
          <cell r="W22">
            <v>11</v>
          </cell>
          <cell r="X22">
            <v>271</v>
          </cell>
          <cell r="Y22">
            <v>4</v>
          </cell>
          <cell r="AA22" t="str">
            <v>PDS4</v>
          </cell>
          <cell r="AB22">
            <v>0</v>
          </cell>
          <cell r="AC22">
            <v>112</v>
          </cell>
          <cell r="AD22">
            <v>104</v>
          </cell>
          <cell r="AE22">
            <v>271</v>
          </cell>
          <cell r="AF22">
            <v>304</v>
          </cell>
          <cell r="AG22" t="str">
            <v>PPT4-7</v>
          </cell>
          <cell r="AH22" t="str">
            <v>PPT4-1</v>
          </cell>
          <cell r="AI22">
            <v>298</v>
          </cell>
          <cell r="AJ22">
            <v>304</v>
          </cell>
          <cell r="AK22" t="str">
            <v>PPT4-7</v>
          </cell>
          <cell r="AL22">
            <v>2121808.3333333344</v>
          </cell>
          <cell r="AM22">
            <v>2103458.3333333335</v>
          </cell>
          <cell r="AN22">
            <v>18350.000000000931</v>
          </cell>
          <cell r="AO22">
            <v>500000</v>
          </cell>
          <cell r="AP22">
            <v>18350.000000000931</v>
          </cell>
          <cell r="AQ22">
            <v>2121808.3333333344</v>
          </cell>
          <cell r="AR22" t="str">
            <v>PPT4-7</v>
          </cell>
          <cell r="AS22">
            <v>2121808.3333333344</v>
          </cell>
          <cell r="AT22">
            <v>18350.000000000931</v>
          </cell>
          <cell r="AW22">
            <v>2121808.3333333344</v>
          </cell>
          <cell r="AX22" t="str">
            <v>PPT2-</v>
          </cell>
          <cell r="AY22">
            <v>26</v>
          </cell>
          <cell r="AZ22">
            <v>91750.000000004657</v>
          </cell>
          <cell r="BA22">
            <v>402691.66666666977</v>
          </cell>
          <cell r="BB22">
            <v>1719116.6666666646</v>
          </cell>
          <cell r="BC22">
            <v>402691.66666666977</v>
          </cell>
          <cell r="BF22" t="str">
            <v>A1</v>
          </cell>
          <cell r="BG22" t="str">
            <v>B1</v>
          </cell>
          <cell r="BH22" t="str">
            <v>C1</v>
          </cell>
          <cell r="BR22" t="e">
            <v>#REF!</v>
          </cell>
          <cell r="BS22" t="e">
            <v>#REF!</v>
          </cell>
          <cell r="BT22" t="e">
            <v>#REF!</v>
          </cell>
          <cell r="BU22">
            <v>0</v>
          </cell>
          <cell r="BV22">
            <v>0</v>
          </cell>
          <cell r="BW22" t="e">
            <v>#REF!</v>
          </cell>
          <cell r="BX22" t="e">
            <v>#REF!</v>
          </cell>
          <cell r="BY22" t="e">
            <v>#REF!</v>
          </cell>
          <cell r="CH22">
            <v>1</v>
          </cell>
          <cell r="CI22" t="str">
            <v>P</v>
          </cell>
          <cell r="CJ22">
            <v>0</v>
          </cell>
          <cell r="CK22">
            <v>0</v>
          </cell>
          <cell r="CL22">
            <v>0</v>
          </cell>
          <cell r="CM22" t="str">
            <v>S.M.A NEGERI 5</v>
          </cell>
          <cell r="CN22" t="str">
            <v>SLTA</v>
          </cell>
          <cell r="CO22" t="str">
            <v>D3</v>
          </cell>
          <cell r="CP22" t="str">
            <v>D3-Umum (terkait bidang tugas)</v>
          </cell>
          <cell r="CQ22">
            <v>4</v>
          </cell>
          <cell r="CR22">
            <v>8</v>
          </cell>
          <cell r="CS22">
            <v>0</v>
          </cell>
          <cell r="CT22">
            <v>0</v>
          </cell>
          <cell r="CU22" t="e">
            <v>#REF!</v>
          </cell>
          <cell r="DH22">
            <v>6</v>
          </cell>
          <cell r="DI22">
            <v>110100.00000000559</v>
          </cell>
          <cell r="DJ22">
            <v>2121808.3333333344</v>
          </cell>
          <cell r="DM22">
            <v>2121808.3333333344</v>
          </cell>
          <cell r="DN22">
            <v>0.16666666558012366</v>
          </cell>
          <cell r="DO22">
            <v>1989500</v>
          </cell>
          <cell r="DP22">
            <v>42436.166666666686</v>
          </cell>
          <cell r="DQ22">
            <v>42436.166666666686</v>
          </cell>
          <cell r="DR22">
            <v>42436.166666666686</v>
          </cell>
          <cell r="DS22">
            <v>2500</v>
          </cell>
          <cell r="DT22">
            <v>2500</v>
          </cell>
          <cell r="DU22">
            <v>0</v>
          </cell>
          <cell r="DX22">
            <v>132308.50000000006</v>
          </cell>
          <cell r="DY22">
            <v>116699.45833333339</v>
          </cell>
          <cell r="DZ22">
            <v>116699.45833333339</v>
          </cell>
          <cell r="EA22">
            <v>78506.908333333369</v>
          </cell>
          <cell r="EB22">
            <v>6365.4250000000038</v>
          </cell>
          <cell r="EC22">
            <v>19096.275000000009</v>
          </cell>
          <cell r="ED22">
            <v>21218.083333333343</v>
          </cell>
          <cell r="EE22">
            <v>358585.60833333351</v>
          </cell>
          <cell r="EF22">
            <v>13801278.9</v>
          </cell>
        </row>
        <row r="23">
          <cell r="A23">
            <v>1998</v>
          </cell>
          <cell r="B23">
            <v>12</v>
          </cell>
          <cell r="C23">
            <v>2980647</v>
          </cell>
          <cell r="D23" t="str">
            <v xml:space="preserve">YAYAT SARIP HM, S.T.  </v>
          </cell>
          <cell r="E23" t="str">
            <v>FASAR</v>
          </cell>
          <cell r="G23">
            <v>35916</v>
          </cell>
          <cell r="H23">
            <v>1</v>
          </cell>
          <cell r="I23">
            <v>10</v>
          </cell>
          <cell r="J23">
            <v>2</v>
          </cell>
          <cell r="O23">
            <v>0</v>
          </cell>
          <cell r="P23">
            <v>304</v>
          </cell>
          <cell r="Q23" t="str">
            <v>Senior GSE Facility Engineer      Kapus</v>
          </cell>
          <cell r="R23" t="str">
            <v>GSE FACILITY ENGINEER</v>
          </cell>
          <cell r="U23">
            <v>7</v>
          </cell>
          <cell r="V23" t="str">
            <v>PPT2-</v>
          </cell>
          <cell r="W23">
            <v>19</v>
          </cell>
          <cell r="X23">
            <v>242</v>
          </cell>
          <cell r="Y23">
            <v>11</v>
          </cell>
          <cell r="AA23" t="str">
            <v>PMU1</v>
          </cell>
          <cell r="AB23">
            <v>0</v>
          </cell>
          <cell r="AC23">
            <v>371</v>
          </cell>
          <cell r="AD23">
            <v>371</v>
          </cell>
          <cell r="AE23">
            <v>371</v>
          </cell>
          <cell r="AF23">
            <v>371</v>
          </cell>
          <cell r="AG23" t="str">
            <v>PMU1-0</v>
          </cell>
          <cell r="AH23" t="str">
            <v>PPT3-4</v>
          </cell>
          <cell r="AI23">
            <v>264</v>
          </cell>
          <cell r="AJ23">
            <v>371</v>
          </cell>
          <cell r="AK23" t="str">
            <v>PMU1-0</v>
          </cell>
          <cell r="AL23">
            <v>2663300</v>
          </cell>
          <cell r="AM23">
            <v>1876066.666666667</v>
          </cell>
          <cell r="AN23">
            <v>787233.33333333302</v>
          </cell>
          <cell r="AO23">
            <v>500000</v>
          </cell>
          <cell r="AP23">
            <v>500000</v>
          </cell>
          <cell r="AQ23">
            <v>2376066.666666667</v>
          </cell>
          <cell r="AR23" t="str">
            <v>PPT5-3</v>
          </cell>
          <cell r="AS23">
            <v>2663300</v>
          </cell>
          <cell r="AT23">
            <v>787233.33333333302</v>
          </cell>
          <cell r="AW23">
            <v>2376066.666666667</v>
          </cell>
          <cell r="AX23" t="str">
            <v>PPT1-</v>
          </cell>
          <cell r="AY23">
            <v>36</v>
          </cell>
          <cell r="AZ23">
            <v>2500000</v>
          </cell>
          <cell r="BA23">
            <v>827866.66666666698</v>
          </cell>
          <cell r="BB23">
            <v>1548200</v>
          </cell>
          <cell r="BC23">
            <v>827866.66666666698</v>
          </cell>
          <cell r="BF23" t="str">
            <v>A1</v>
          </cell>
          <cell r="BG23" t="str">
            <v>B2</v>
          </cell>
          <cell r="BH23" t="str">
            <v>C2</v>
          </cell>
          <cell r="BO23" t="e">
            <v>#REF!</v>
          </cell>
          <cell r="BR23" t="e">
            <v>#REF!</v>
          </cell>
          <cell r="BS23" t="e">
            <v>#REF!</v>
          </cell>
          <cell r="BT23" t="e">
            <v>#REF!</v>
          </cell>
          <cell r="BU23">
            <v>0</v>
          </cell>
          <cell r="BV23">
            <v>0</v>
          </cell>
          <cell r="BW23" t="e">
            <v>#REF!</v>
          </cell>
          <cell r="BX23" t="e">
            <v>#REF!</v>
          </cell>
          <cell r="BY23" t="e">
            <v>#REF!</v>
          </cell>
          <cell r="CH23">
            <v>1</v>
          </cell>
          <cell r="CI23" t="str">
            <v>P</v>
          </cell>
          <cell r="CJ23">
            <v>0</v>
          </cell>
          <cell r="CK23">
            <v>0</v>
          </cell>
          <cell r="CL23">
            <v>0</v>
          </cell>
          <cell r="CM23" t="e">
            <v>#N/A</v>
          </cell>
          <cell r="CN23" t="str">
            <v>S1</v>
          </cell>
          <cell r="CO23" t="str">
            <v>S1</v>
          </cell>
          <cell r="CP23" t="str">
            <v>S1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 t="e">
            <v>#REF!</v>
          </cell>
          <cell r="DH23">
            <v>6</v>
          </cell>
          <cell r="DI23">
            <v>3000000</v>
          </cell>
          <cell r="DJ23">
            <v>2376066.666666667</v>
          </cell>
          <cell r="DM23">
            <v>2376066.666666667</v>
          </cell>
          <cell r="DN23">
            <v>97.333333333022892</v>
          </cell>
          <cell r="DO23">
            <v>2228600</v>
          </cell>
          <cell r="DP23">
            <v>47521.333333333343</v>
          </cell>
          <cell r="DQ23">
            <v>47521.333333333343</v>
          </cell>
          <cell r="DR23">
            <v>47521.333333333343</v>
          </cell>
          <cell r="DS23">
            <v>2500</v>
          </cell>
          <cell r="DT23">
            <v>2500</v>
          </cell>
          <cell r="DU23">
            <v>0</v>
          </cell>
          <cell r="DX23">
            <v>147564.00000000003</v>
          </cell>
          <cell r="DY23">
            <v>130683.66666666669</v>
          </cell>
          <cell r="DZ23">
            <v>130683.66666666669</v>
          </cell>
          <cell r="EA23">
            <v>87914.466666666674</v>
          </cell>
          <cell r="EB23">
            <v>7128.2000000000007</v>
          </cell>
          <cell r="EC23">
            <v>21384.600000000002</v>
          </cell>
          <cell r="ED23">
            <v>23760.666666666672</v>
          </cell>
          <cell r="EE23">
            <v>401555.26666666672</v>
          </cell>
          <cell r="EF23">
            <v>4200989.62</v>
          </cell>
        </row>
        <row r="24">
          <cell r="A24">
            <v>1998</v>
          </cell>
          <cell r="B24">
            <v>13</v>
          </cell>
          <cell r="C24">
            <v>2980673</v>
          </cell>
          <cell r="D24" t="str">
            <v xml:space="preserve">ISWANTO  </v>
          </cell>
          <cell r="E24" t="str">
            <v>FASAR</v>
          </cell>
          <cell r="G24">
            <v>35916</v>
          </cell>
          <cell r="H24">
            <v>1</v>
          </cell>
          <cell r="I24">
            <v>10</v>
          </cell>
          <cell r="J24">
            <v>2</v>
          </cell>
          <cell r="O24">
            <v>0</v>
          </cell>
          <cell r="P24">
            <v>304</v>
          </cell>
          <cell r="Q24" t="str">
            <v>Senior GSE Facility Engineer      Kapus</v>
          </cell>
          <cell r="R24" t="str">
            <v>GSE FACILITY ENGINEER</v>
          </cell>
          <cell r="U24">
            <v>7</v>
          </cell>
          <cell r="V24" t="str">
            <v>PPT2-</v>
          </cell>
          <cell r="W24">
            <v>19</v>
          </cell>
          <cell r="X24">
            <v>242</v>
          </cell>
          <cell r="Y24">
            <v>11</v>
          </cell>
          <cell r="AA24" t="str">
            <v>PMU1</v>
          </cell>
          <cell r="AB24">
            <v>0</v>
          </cell>
          <cell r="AC24">
            <v>371</v>
          </cell>
          <cell r="AD24">
            <v>371</v>
          </cell>
          <cell r="AE24">
            <v>371</v>
          </cell>
          <cell r="AF24">
            <v>371</v>
          </cell>
          <cell r="AG24" t="str">
            <v>PMU1-0</v>
          </cell>
          <cell r="AH24" t="str">
            <v>PPT3-4</v>
          </cell>
          <cell r="AI24">
            <v>264</v>
          </cell>
          <cell r="AJ24">
            <v>371</v>
          </cell>
          <cell r="AK24" t="str">
            <v>PMU1-0</v>
          </cell>
          <cell r="AL24">
            <v>2663300</v>
          </cell>
          <cell r="AM24">
            <v>1876066.666666667</v>
          </cell>
          <cell r="AN24">
            <v>787233.33333333302</v>
          </cell>
          <cell r="AO24">
            <v>500000</v>
          </cell>
          <cell r="AP24">
            <v>500000</v>
          </cell>
          <cell r="AQ24">
            <v>2376066.666666667</v>
          </cell>
          <cell r="AR24" t="str">
            <v>PPT5-3</v>
          </cell>
          <cell r="AS24">
            <v>2663300</v>
          </cell>
          <cell r="AT24">
            <v>787233.33333333302</v>
          </cell>
          <cell r="AW24">
            <v>2376066.666666667</v>
          </cell>
          <cell r="AX24" t="str">
            <v>PPT1-</v>
          </cell>
          <cell r="AY24">
            <v>36</v>
          </cell>
          <cell r="AZ24">
            <v>2500000</v>
          </cell>
          <cell r="BA24">
            <v>827866.66666666698</v>
          </cell>
          <cell r="BB24">
            <v>1548200</v>
          </cell>
          <cell r="BC24">
            <v>827866.66666666698</v>
          </cell>
          <cell r="BF24" t="str">
            <v>A1</v>
          </cell>
          <cell r="BG24" t="str">
            <v>B2</v>
          </cell>
          <cell r="BH24" t="str">
            <v>C2</v>
          </cell>
          <cell r="BO24" t="e">
            <v>#REF!</v>
          </cell>
          <cell r="BR24" t="e">
            <v>#REF!</v>
          </cell>
          <cell r="BS24" t="e">
            <v>#REF!</v>
          </cell>
          <cell r="BT24" t="e">
            <v>#REF!</v>
          </cell>
          <cell r="BU24">
            <v>0</v>
          </cell>
          <cell r="BV24">
            <v>0</v>
          </cell>
          <cell r="BW24" t="e">
            <v>#REF!</v>
          </cell>
          <cell r="BX24" t="e">
            <v>#REF!</v>
          </cell>
          <cell r="BY24" t="e">
            <v>#REF!</v>
          </cell>
          <cell r="CH24">
            <v>1</v>
          </cell>
          <cell r="CI24" t="str">
            <v>P</v>
          </cell>
          <cell r="CJ24">
            <v>0</v>
          </cell>
          <cell r="CK24">
            <v>0</v>
          </cell>
          <cell r="CL24">
            <v>0</v>
          </cell>
          <cell r="CM24" t="e">
            <v>#N/A</v>
          </cell>
          <cell r="CN24" t="str">
            <v>S1</v>
          </cell>
          <cell r="CO24" t="str">
            <v>S1</v>
          </cell>
          <cell r="CP24" t="str">
            <v>S1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 t="e">
            <v>#REF!</v>
          </cell>
          <cell r="DH24">
            <v>6</v>
          </cell>
          <cell r="DI24">
            <v>3000000</v>
          </cell>
          <cell r="DJ24">
            <v>2376066.666666667</v>
          </cell>
          <cell r="DM24">
            <v>2376066.666666667</v>
          </cell>
          <cell r="DN24">
            <v>97.333333333022892</v>
          </cell>
          <cell r="DO24">
            <v>2228600</v>
          </cell>
          <cell r="DP24">
            <v>47521.333333333343</v>
          </cell>
          <cell r="DQ24">
            <v>47521.333333333343</v>
          </cell>
          <cell r="DR24">
            <v>47521.333333333343</v>
          </cell>
          <cell r="DS24">
            <v>2500</v>
          </cell>
          <cell r="DT24">
            <v>2500</v>
          </cell>
          <cell r="DU24">
            <v>0</v>
          </cell>
          <cell r="DX24">
            <v>147564.00000000003</v>
          </cell>
          <cell r="DY24">
            <v>130683.66666666669</v>
          </cell>
          <cell r="DZ24">
            <v>130683.66666666669</v>
          </cell>
          <cell r="EA24">
            <v>87914.466666666674</v>
          </cell>
          <cell r="EB24">
            <v>7128.2000000000007</v>
          </cell>
          <cell r="EC24">
            <v>21384.600000000002</v>
          </cell>
          <cell r="ED24">
            <v>23760.666666666672</v>
          </cell>
          <cell r="EE24">
            <v>401555.26666666672</v>
          </cell>
          <cell r="EF24">
            <v>4200989.62</v>
          </cell>
        </row>
        <row r="25">
          <cell r="A25">
            <v>1987</v>
          </cell>
          <cell r="B25">
            <v>14</v>
          </cell>
          <cell r="C25">
            <v>2980686</v>
          </cell>
          <cell r="D25" t="str">
            <v>HERMANSYAHBASUKI</v>
          </cell>
          <cell r="E25" t="str">
            <v>FASAR</v>
          </cell>
          <cell r="G25">
            <v>31941</v>
          </cell>
          <cell r="H25">
            <v>12</v>
          </cell>
          <cell r="I25">
            <v>8</v>
          </cell>
          <cell r="J25">
            <v>13</v>
          </cell>
          <cell r="O25">
            <v>31</v>
          </cell>
          <cell r="P25">
            <v>302</v>
          </cell>
          <cell r="Q25" t="str">
            <v>Senior Inf &amp; Sys Engineer   Kapus</v>
          </cell>
          <cell r="R25" t="str">
            <v>INFORMATION SYSTEM ENGINEER</v>
          </cell>
          <cell r="U25">
            <v>8</v>
          </cell>
          <cell r="V25" t="str">
            <v>PPT3-</v>
          </cell>
          <cell r="W25">
            <v>13</v>
          </cell>
          <cell r="X25">
            <v>273</v>
          </cell>
          <cell r="Y25">
            <v>11</v>
          </cell>
          <cell r="AA25" t="str">
            <v>PMU1</v>
          </cell>
          <cell r="AB25">
            <v>0</v>
          </cell>
          <cell r="AC25">
            <v>371</v>
          </cell>
          <cell r="AD25">
            <v>371</v>
          </cell>
          <cell r="AE25">
            <v>371</v>
          </cell>
          <cell r="AF25">
            <v>402</v>
          </cell>
          <cell r="AG25" t="str">
            <v>PMU1-0</v>
          </cell>
          <cell r="AH25" t="str">
            <v>PPT4-26</v>
          </cell>
          <cell r="AI25">
            <v>323</v>
          </cell>
          <cell r="AJ25">
            <v>402</v>
          </cell>
          <cell r="AK25" t="str">
            <v>PMU1-31</v>
          </cell>
          <cell r="AL25">
            <v>2663300</v>
          </cell>
          <cell r="AM25">
            <v>2179916.6666666707</v>
          </cell>
          <cell r="AN25">
            <v>483383.3333333293</v>
          </cell>
          <cell r="AO25">
            <v>500000</v>
          </cell>
          <cell r="AP25">
            <v>483383.3333333293</v>
          </cell>
          <cell r="AQ25">
            <v>2663300</v>
          </cell>
          <cell r="AR25" t="str">
            <v>PMU1-0</v>
          </cell>
          <cell r="AS25">
            <v>2663300</v>
          </cell>
          <cell r="AT25">
            <v>483383.3333333293</v>
          </cell>
          <cell r="AW25">
            <v>2663300</v>
          </cell>
          <cell r="AX25" t="str">
            <v>PPT2-</v>
          </cell>
          <cell r="AY25">
            <v>0</v>
          </cell>
          <cell r="AZ25">
            <v>2416916.6666666465</v>
          </cell>
          <cell r="BA25">
            <v>1006800</v>
          </cell>
          <cell r="BB25">
            <v>1656500</v>
          </cell>
          <cell r="BC25">
            <v>1006800</v>
          </cell>
          <cell r="BF25" t="str">
            <v>A1</v>
          </cell>
          <cell r="BG25" t="str">
            <v>B1</v>
          </cell>
          <cell r="BH25" t="str">
            <v>C1</v>
          </cell>
          <cell r="BO25" t="e">
            <v>#REF!</v>
          </cell>
          <cell r="BR25" t="e">
            <v>#REF!</v>
          </cell>
          <cell r="BS25" t="e">
            <v>#REF!</v>
          </cell>
          <cell r="BT25" t="e">
            <v>#REF!</v>
          </cell>
          <cell r="BU25">
            <v>0</v>
          </cell>
          <cell r="BV25">
            <v>0</v>
          </cell>
          <cell r="BW25" t="e">
            <v>#REF!</v>
          </cell>
          <cell r="BX25" t="e">
            <v>#REF!</v>
          </cell>
          <cell r="BY25" t="e">
            <v>#REF!</v>
          </cell>
          <cell r="CH25">
            <v>1</v>
          </cell>
          <cell r="CI25" t="str">
            <v>P</v>
          </cell>
          <cell r="CJ25">
            <v>0</v>
          </cell>
          <cell r="CK25">
            <v>0</v>
          </cell>
          <cell r="CL25">
            <v>0</v>
          </cell>
          <cell r="CM25" t="str">
            <v>SMA NEGERI 42</v>
          </cell>
          <cell r="CN25" t="str">
            <v>S1</v>
          </cell>
          <cell r="CO25" t="str">
            <v>S1</v>
          </cell>
          <cell r="CP25" t="str">
            <v>S1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 t="e">
            <v>#REF!</v>
          </cell>
          <cell r="DH25">
            <v>6</v>
          </cell>
          <cell r="DI25">
            <v>2900299.9999999758</v>
          </cell>
          <cell r="DJ25">
            <v>2663300</v>
          </cell>
          <cell r="DM25">
            <v>2663300</v>
          </cell>
          <cell r="DN25">
            <v>98</v>
          </cell>
          <cell r="DO25">
            <v>2248600</v>
          </cell>
          <cell r="DP25">
            <v>53266</v>
          </cell>
          <cell r="DQ25">
            <v>53266</v>
          </cell>
          <cell r="DR25">
            <v>53266</v>
          </cell>
          <cell r="DS25">
            <v>2500</v>
          </cell>
          <cell r="DT25">
            <v>2500</v>
          </cell>
          <cell r="DU25">
            <v>0</v>
          </cell>
          <cell r="DW25">
            <v>250000</v>
          </cell>
          <cell r="DX25">
            <v>414798</v>
          </cell>
          <cell r="DY25">
            <v>146481.5</v>
          </cell>
          <cell r="DZ25">
            <v>146481.5</v>
          </cell>
          <cell r="EA25">
            <v>98542.099999999991</v>
          </cell>
          <cell r="EB25">
            <v>7989.9000000000005</v>
          </cell>
          <cell r="EC25">
            <v>23969.699999999997</v>
          </cell>
          <cell r="ED25">
            <v>26633</v>
          </cell>
          <cell r="EE25">
            <v>450097.7</v>
          </cell>
          <cell r="EF25">
            <v>9553631.6799999997</v>
          </cell>
        </row>
        <row r="26">
          <cell r="A26">
            <v>1990</v>
          </cell>
          <cell r="B26">
            <v>15</v>
          </cell>
          <cell r="C26">
            <v>2980689</v>
          </cell>
          <cell r="D26" t="str">
            <v>KUSNARA</v>
          </cell>
          <cell r="E26" t="str">
            <v>FASAR</v>
          </cell>
          <cell r="G26">
            <v>33136</v>
          </cell>
          <cell r="H26">
            <v>9</v>
          </cell>
          <cell r="I26">
            <v>5</v>
          </cell>
          <cell r="J26">
            <v>10</v>
          </cell>
          <cell r="O26">
            <v>23</v>
          </cell>
          <cell r="P26">
            <v>302</v>
          </cell>
          <cell r="Q26" t="str">
            <v>Senior Inf &amp; Sys Engineer   Kapus</v>
          </cell>
          <cell r="R26" t="str">
            <v>INFORMATION SYSTEM ENGINEER</v>
          </cell>
          <cell r="U26">
            <v>6</v>
          </cell>
          <cell r="V26" t="str">
            <v>PPT1-</v>
          </cell>
          <cell r="W26">
            <v>36</v>
          </cell>
          <cell r="X26">
            <v>222</v>
          </cell>
          <cell r="Y26">
            <v>11</v>
          </cell>
          <cell r="AA26" t="str">
            <v>PMU1</v>
          </cell>
          <cell r="AB26">
            <v>0</v>
          </cell>
          <cell r="AC26">
            <v>371</v>
          </cell>
          <cell r="AD26">
            <v>371</v>
          </cell>
          <cell r="AE26">
            <v>371</v>
          </cell>
          <cell r="AF26">
            <v>394</v>
          </cell>
          <cell r="AG26" t="str">
            <v>PMU1-0</v>
          </cell>
          <cell r="AH26" t="str">
            <v>PPT4-20</v>
          </cell>
          <cell r="AI26">
            <v>317</v>
          </cell>
          <cell r="AJ26">
            <v>394</v>
          </cell>
          <cell r="AK26" t="str">
            <v>PMU1-23</v>
          </cell>
          <cell r="AL26">
            <v>2663300</v>
          </cell>
          <cell r="AM26">
            <v>2161566.6666666698</v>
          </cell>
          <cell r="AN26">
            <v>501733.33333333023</v>
          </cell>
          <cell r="AO26">
            <v>500000</v>
          </cell>
          <cell r="AP26">
            <v>500000</v>
          </cell>
          <cell r="AQ26">
            <v>2663300</v>
          </cell>
          <cell r="AR26" t="str">
            <v>PMU1-0</v>
          </cell>
          <cell r="AS26">
            <v>2663300</v>
          </cell>
          <cell r="AT26">
            <v>501733.33333333023</v>
          </cell>
          <cell r="AW26">
            <v>2663300</v>
          </cell>
          <cell r="AX26" t="str">
            <v>PPT1-</v>
          </cell>
          <cell r="AY26">
            <v>19</v>
          </cell>
          <cell r="AZ26">
            <v>2500000</v>
          </cell>
          <cell r="BA26">
            <v>1151508.3333333319</v>
          </cell>
          <cell r="BB26">
            <v>1511791.6666666681</v>
          </cell>
          <cell r="BC26">
            <v>1151508.3333333319</v>
          </cell>
          <cell r="BF26" t="str">
            <v>A1</v>
          </cell>
          <cell r="BG26" t="str">
            <v>B2</v>
          </cell>
          <cell r="BH26" t="str">
            <v>C1</v>
          </cell>
          <cell r="BR26" t="e">
            <v>#REF!</v>
          </cell>
          <cell r="BS26" t="e">
            <v>#REF!</v>
          </cell>
          <cell r="BT26" t="e">
            <v>#REF!</v>
          </cell>
          <cell r="BU26">
            <v>0</v>
          </cell>
          <cell r="BV26">
            <v>0</v>
          </cell>
          <cell r="BW26" t="e">
            <v>#REF!</v>
          </cell>
          <cell r="BX26" t="e">
            <v>#REF!</v>
          </cell>
          <cell r="BY26" t="e">
            <v>#REF!</v>
          </cell>
          <cell r="CH26">
            <v>1</v>
          </cell>
          <cell r="CI26" t="str">
            <v>P</v>
          </cell>
          <cell r="CJ26">
            <v>0</v>
          </cell>
          <cell r="CK26">
            <v>0</v>
          </cell>
          <cell r="CL26">
            <v>0</v>
          </cell>
          <cell r="CM26" t="str">
            <v>SMA NEGERI I</v>
          </cell>
          <cell r="CN26" t="str">
            <v>S1</v>
          </cell>
          <cell r="CO26" t="str">
            <v>S1</v>
          </cell>
          <cell r="CP26" t="str">
            <v>S1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 t="e">
            <v>#REF!</v>
          </cell>
          <cell r="DH26">
            <v>6</v>
          </cell>
          <cell r="DI26">
            <v>3000000</v>
          </cell>
          <cell r="DJ26">
            <v>2663300</v>
          </cell>
          <cell r="DM26">
            <v>2663300</v>
          </cell>
          <cell r="DN26">
            <v>98</v>
          </cell>
          <cell r="DO26">
            <v>2498600</v>
          </cell>
          <cell r="DP26">
            <v>53266</v>
          </cell>
          <cell r="DQ26">
            <v>53266</v>
          </cell>
          <cell r="DR26">
            <v>53266</v>
          </cell>
          <cell r="DS26">
            <v>2500</v>
          </cell>
          <cell r="DT26">
            <v>2500</v>
          </cell>
          <cell r="DU26">
            <v>0</v>
          </cell>
          <cell r="DX26">
            <v>164798</v>
          </cell>
          <cell r="DY26">
            <v>146481.5</v>
          </cell>
          <cell r="DZ26">
            <v>146481.5</v>
          </cell>
          <cell r="EA26">
            <v>98542.099999999991</v>
          </cell>
          <cell r="EB26">
            <v>7989.9000000000005</v>
          </cell>
          <cell r="EC26">
            <v>23969.699999999997</v>
          </cell>
          <cell r="ED26">
            <v>26633</v>
          </cell>
          <cell r="EE26">
            <v>450097.7</v>
          </cell>
          <cell r="EF26">
            <v>7648981.9199999999</v>
          </cell>
        </row>
        <row r="27">
          <cell r="A27">
            <v>1990</v>
          </cell>
          <cell r="B27">
            <v>16</v>
          </cell>
          <cell r="C27">
            <v>2980696</v>
          </cell>
          <cell r="D27" t="str">
            <v>EDI LESMANA</v>
          </cell>
          <cell r="E27" t="str">
            <v>FASAR</v>
          </cell>
          <cell r="G27">
            <v>33214</v>
          </cell>
          <cell r="H27">
            <v>9</v>
          </cell>
          <cell r="I27">
            <v>2</v>
          </cell>
          <cell r="J27">
            <v>10</v>
          </cell>
          <cell r="O27">
            <v>23</v>
          </cell>
          <cell r="P27">
            <v>303</v>
          </cell>
          <cell r="Q27" t="str">
            <v>Senior Comunication Engineer    Kapus</v>
          </cell>
          <cell r="R27" t="str">
            <v>INFORMATION SYSTEM ENGINEER</v>
          </cell>
          <cell r="U27">
            <v>6</v>
          </cell>
          <cell r="V27" t="str">
            <v>PPT1-</v>
          </cell>
          <cell r="W27">
            <v>5</v>
          </cell>
          <cell r="X27">
            <v>191</v>
          </cell>
          <cell r="Y27">
            <v>11</v>
          </cell>
          <cell r="AA27" t="str">
            <v>PMU1</v>
          </cell>
          <cell r="AB27">
            <v>0</v>
          </cell>
          <cell r="AC27">
            <v>371</v>
          </cell>
          <cell r="AD27">
            <v>332</v>
          </cell>
          <cell r="AE27">
            <v>332</v>
          </cell>
          <cell r="AF27">
            <v>355</v>
          </cell>
          <cell r="AG27" t="str">
            <v>PPT5-21</v>
          </cell>
          <cell r="AH27" t="str">
            <v>PPT3-20</v>
          </cell>
          <cell r="AI27">
            <v>280</v>
          </cell>
          <cell r="AJ27">
            <v>355</v>
          </cell>
          <cell r="AK27" t="str">
            <v>PPT5-21</v>
          </cell>
          <cell r="AL27">
            <v>2437475</v>
          </cell>
          <cell r="AM27">
            <v>1919533.3333333349</v>
          </cell>
          <cell r="AN27">
            <v>517941.66666666511</v>
          </cell>
          <cell r="AO27">
            <v>500000</v>
          </cell>
          <cell r="AP27">
            <v>500000</v>
          </cell>
          <cell r="AQ27">
            <v>2419533.3333333349</v>
          </cell>
          <cell r="AR27" t="str">
            <v>PPT5-15</v>
          </cell>
          <cell r="AS27">
            <v>2437475</v>
          </cell>
          <cell r="AT27">
            <v>517941.66666666511</v>
          </cell>
          <cell r="AW27">
            <v>2419533.3333333349</v>
          </cell>
          <cell r="AX27" t="str">
            <v>PDS5-</v>
          </cell>
          <cell r="AY27">
            <v>0</v>
          </cell>
          <cell r="AZ27">
            <v>2500000</v>
          </cell>
          <cell r="BA27">
            <v>1113033.3333333349</v>
          </cell>
          <cell r="BB27">
            <v>1306500</v>
          </cell>
          <cell r="BC27">
            <v>1113033.3333333349</v>
          </cell>
          <cell r="BF27" t="str">
            <v>A2</v>
          </cell>
          <cell r="BG27" t="str">
            <v>B1</v>
          </cell>
          <cell r="BH27" t="str">
            <v>C1</v>
          </cell>
          <cell r="BR27" t="e">
            <v>#REF!</v>
          </cell>
          <cell r="BS27" t="e">
            <v>#REF!</v>
          </cell>
          <cell r="BT27" t="e">
            <v>#REF!</v>
          </cell>
          <cell r="BU27">
            <v>0</v>
          </cell>
          <cell r="BV27">
            <v>0</v>
          </cell>
          <cell r="BW27" t="e">
            <v>#REF!</v>
          </cell>
          <cell r="BX27" t="e">
            <v>#REF!</v>
          </cell>
          <cell r="BY27" t="e">
            <v>#REF!</v>
          </cell>
          <cell r="CH27">
            <v>1</v>
          </cell>
          <cell r="CI27" t="str">
            <v>P</v>
          </cell>
          <cell r="CJ27">
            <v>0</v>
          </cell>
          <cell r="CK27">
            <v>0</v>
          </cell>
          <cell r="CL27">
            <v>0</v>
          </cell>
          <cell r="CM27" t="str">
            <v>S.M.A NEGERI 35</v>
          </cell>
          <cell r="CN27" t="str">
            <v>SLTA</v>
          </cell>
          <cell r="CO27" t="str">
            <v>S1</v>
          </cell>
          <cell r="CP27" t="str">
            <v>S1</v>
          </cell>
          <cell r="CQ27">
            <v>16</v>
          </cell>
          <cell r="CR27">
            <v>39</v>
          </cell>
          <cell r="CS27">
            <v>0</v>
          </cell>
          <cell r="CT27">
            <v>0</v>
          </cell>
          <cell r="CU27" t="e">
            <v>#REF!</v>
          </cell>
          <cell r="DH27">
            <v>6</v>
          </cell>
          <cell r="DI27">
            <v>3000000</v>
          </cell>
          <cell r="DJ27">
            <v>2419533.3333333349</v>
          </cell>
          <cell r="DM27">
            <v>2419533.3333333349</v>
          </cell>
          <cell r="DN27">
            <v>38.666666665114462</v>
          </cell>
          <cell r="DO27">
            <v>2269400</v>
          </cell>
          <cell r="DP27">
            <v>48390.666666666701</v>
          </cell>
          <cell r="DQ27">
            <v>48390.666666666701</v>
          </cell>
          <cell r="DR27">
            <v>48390.666666666701</v>
          </cell>
          <cell r="DS27">
            <v>2500</v>
          </cell>
          <cell r="DT27">
            <v>2500</v>
          </cell>
          <cell r="DU27">
            <v>0</v>
          </cell>
          <cell r="DX27">
            <v>150172.00000000012</v>
          </cell>
          <cell r="DY27">
            <v>133074.33333333343</v>
          </cell>
          <cell r="DZ27">
            <v>133074.33333333343</v>
          </cell>
          <cell r="EA27">
            <v>89522.733333333381</v>
          </cell>
          <cell r="EB27">
            <v>7258.6000000000049</v>
          </cell>
          <cell r="EC27">
            <v>21775.800000000014</v>
          </cell>
          <cell r="ED27">
            <v>24195.33333333335</v>
          </cell>
          <cell r="EE27">
            <v>408901.13333333359</v>
          </cell>
          <cell r="EF27">
            <v>7211926.7300000004</v>
          </cell>
        </row>
        <row r="28">
          <cell r="A28">
            <v>1992</v>
          </cell>
          <cell r="B28">
            <v>17</v>
          </cell>
          <cell r="C28">
            <v>2980705</v>
          </cell>
          <cell r="D28" t="str">
            <v>BUDI SANTOSO SIANTURI</v>
          </cell>
          <cell r="E28" t="str">
            <v>FASAR</v>
          </cell>
          <cell r="G28">
            <v>33801</v>
          </cell>
          <cell r="H28">
            <v>7</v>
          </cell>
          <cell r="I28">
            <v>7</v>
          </cell>
          <cell r="J28">
            <v>8</v>
          </cell>
          <cell r="O28">
            <v>18</v>
          </cell>
          <cell r="P28">
            <v>302</v>
          </cell>
          <cell r="Q28" t="str">
            <v>Senior Inf &amp; Sys Engineer   Kapus</v>
          </cell>
          <cell r="R28" t="str">
            <v>INFORMATION SYSTEM ENGINEER</v>
          </cell>
          <cell r="U28">
            <v>5</v>
          </cell>
          <cell r="V28" t="str">
            <v>PDS5-</v>
          </cell>
          <cell r="W28">
            <v>32</v>
          </cell>
          <cell r="X28">
            <v>181</v>
          </cell>
          <cell r="Y28">
            <v>11</v>
          </cell>
          <cell r="AA28" t="str">
            <v>PMU1</v>
          </cell>
          <cell r="AB28">
            <v>0</v>
          </cell>
          <cell r="AC28">
            <v>371</v>
          </cell>
          <cell r="AD28">
            <v>371</v>
          </cell>
          <cell r="AE28">
            <v>371</v>
          </cell>
          <cell r="AF28">
            <v>389</v>
          </cell>
          <cell r="AG28" t="str">
            <v>PMU1-0</v>
          </cell>
          <cell r="AH28" t="str">
            <v>PPT3-16</v>
          </cell>
          <cell r="AI28">
            <v>276</v>
          </cell>
          <cell r="AJ28">
            <v>389</v>
          </cell>
          <cell r="AK28" t="str">
            <v>PMU1-18</v>
          </cell>
          <cell r="AL28">
            <v>2663300</v>
          </cell>
          <cell r="AM28">
            <v>1908666.6666666679</v>
          </cell>
          <cell r="AN28">
            <v>754633.33333333209</v>
          </cell>
          <cell r="AO28">
            <v>500000</v>
          </cell>
          <cell r="AP28">
            <v>500000</v>
          </cell>
          <cell r="AQ28">
            <v>2663300</v>
          </cell>
          <cell r="AR28" t="str">
            <v>PMU1-0</v>
          </cell>
          <cell r="AS28">
            <v>2663300</v>
          </cell>
          <cell r="AT28">
            <v>754633.33333333209</v>
          </cell>
          <cell r="AW28">
            <v>2663300</v>
          </cell>
          <cell r="AX28" t="str">
            <v>PDS5-</v>
          </cell>
          <cell r="AY28">
            <v>0</v>
          </cell>
          <cell r="AZ28">
            <v>2500000</v>
          </cell>
          <cell r="BA28">
            <v>1356800</v>
          </cell>
          <cell r="BB28">
            <v>1306500</v>
          </cell>
          <cell r="BC28">
            <v>1356800</v>
          </cell>
          <cell r="BF28" t="str">
            <v>A1</v>
          </cell>
          <cell r="BG28" t="str">
            <v>B2</v>
          </cell>
          <cell r="BH28" t="str">
            <v>C1</v>
          </cell>
          <cell r="BO28" t="e">
            <v>#REF!</v>
          </cell>
          <cell r="BR28" t="e">
            <v>#REF!</v>
          </cell>
          <cell r="BS28" t="e">
            <v>#REF!</v>
          </cell>
          <cell r="BT28" t="e">
            <v>#REF!</v>
          </cell>
          <cell r="BU28">
            <v>0</v>
          </cell>
          <cell r="BV28">
            <v>0</v>
          </cell>
          <cell r="BW28" t="e">
            <v>#REF!</v>
          </cell>
          <cell r="BX28" t="e">
            <v>#REF!</v>
          </cell>
          <cell r="BY28" t="e">
            <v>#REF!</v>
          </cell>
          <cell r="CH28">
            <v>1</v>
          </cell>
          <cell r="CI28" t="str">
            <v>P</v>
          </cell>
          <cell r="CJ28">
            <v>0</v>
          </cell>
          <cell r="CK28">
            <v>0</v>
          </cell>
          <cell r="CL28">
            <v>0</v>
          </cell>
          <cell r="CM28" t="str">
            <v>SMS NEGERI 8</v>
          </cell>
          <cell r="CN28" t="str">
            <v>S1</v>
          </cell>
          <cell r="CO28" t="str">
            <v>S1</v>
          </cell>
          <cell r="CP28" t="str">
            <v>S1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 t="e">
            <v>#REF!</v>
          </cell>
          <cell r="DH28">
            <v>6</v>
          </cell>
          <cell r="DI28">
            <v>3000000</v>
          </cell>
          <cell r="DJ28">
            <v>2663300</v>
          </cell>
          <cell r="DM28">
            <v>2663300</v>
          </cell>
          <cell r="DN28">
            <v>98</v>
          </cell>
          <cell r="DO28">
            <v>2498600</v>
          </cell>
          <cell r="DP28">
            <v>53266</v>
          </cell>
          <cell r="DQ28">
            <v>53266</v>
          </cell>
          <cell r="DR28">
            <v>53266</v>
          </cell>
          <cell r="DS28">
            <v>2500</v>
          </cell>
          <cell r="DT28">
            <v>2500</v>
          </cell>
          <cell r="DU28">
            <v>0</v>
          </cell>
          <cell r="DX28">
            <v>164798</v>
          </cell>
          <cell r="DY28">
            <v>146481.5</v>
          </cell>
          <cell r="DZ28">
            <v>146481.5</v>
          </cell>
          <cell r="EA28">
            <v>98542.099999999991</v>
          </cell>
          <cell r="EB28">
            <v>7989.9000000000005</v>
          </cell>
          <cell r="EC28">
            <v>23969.699999999997</v>
          </cell>
          <cell r="ED28">
            <v>26633</v>
          </cell>
          <cell r="EE28">
            <v>450097.7</v>
          </cell>
          <cell r="EF28">
            <v>5609799.5899999999</v>
          </cell>
        </row>
        <row r="29">
          <cell r="A29">
            <v>1986</v>
          </cell>
          <cell r="B29">
            <v>18</v>
          </cell>
          <cell r="C29">
            <v>2980718</v>
          </cell>
          <cell r="D29" t="str">
            <v>MASHUDI</v>
          </cell>
          <cell r="E29" t="str">
            <v>FASAR</v>
          </cell>
          <cell r="G29">
            <v>31472</v>
          </cell>
          <cell r="H29">
            <v>14</v>
          </cell>
          <cell r="I29">
            <v>0</v>
          </cell>
          <cell r="J29">
            <v>14</v>
          </cell>
          <cell r="O29">
            <v>33</v>
          </cell>
          <cell r="P29">
            <v>304</v>
          </cell>
          <cell r="Q29" t="str">
            <v>Senior GSE Facility Engineer      Kapus</v>
          </cell>
          <cell r="R29" t="str">
            <v>GSE FACILITY ENGINEER</v>
          </cell>
          <cell r="U29">
            <v>11</v>
          </cell>
          <cell r="V29" t="str">
            <v>PMU1-</v>
          </cell>
          <cell r="W29">
            <v>17</v>
          </cell>
          <cell r="X29">
            <v>388</v>
          </cell>
          <cell r="Y29">
            <v>11</v>
          </cell>
          <cell r="AA29" t="str">
            <v>PMU1</v>
          </cell>
          <cell r="AB29">
            <v>0</v>
          </cell>
          <cell r="AC29">
            <v>371</v>
          </cell>
          <cell r="AD29">
            <v>343</v>
          </cell>
          <cell r="AE29">
            <v>388</v>
          </cell>
          <cell r="AF29">
            <v>421</v>
          </cell>
          <cell r="AG29" t="str">
            <v>PMU2-13</v>
          </cell>
          <cell r="AH29" t="str">
            <v>PMU2-9</v>
          </cell>
          <cell r="AI29">
            <v>417</v>
          </cell>
          <cell r="AJ29">
            <v>421</v>
          </cell>
          <cell r="AK29" t="str">
            <v>PMU2-13</v>
          </cell>
          <cell r="AL29">
            <v>3056066.6666666646</v>
          </cell>
          <cell r="AM29">
            <v>3038600</v>
          </cell>
          <cell r="AN29">
            <v>17466.666666664649</v>
          </cell>
          <cell r="AO29">
            <v>500000</v>
          </cell>
          <cell r="AP29">
            <v>17466.666666664649</v>
          </cell>
          <cell r="AQ29">
            <v>3056066.6666666646</v>
          </cell>
          <cell r="AR29" t="str">
            <v>PMU2-13</v>
          </cell>
          <cell r="AS29">
            <v>3056066.6666666646</v>
          </cell>
          <cell r="AT29">
            <v>17466.666666664649</v>
          </cell>
          <cell r="AW29">
            <v>3056066.6666666646</v>
          </cell>
          <cell r="AX29" t="str">
            <v>PMU1-</v>
          </cell>
          <cell r="AY29">
            <v>0</v>
          </cell>
          <cell r="AZ29">
            <v>87333.333333323244</v>
          </cell>
          <cell r="BA29">
            <v>392766.66666666465</v>
          </cell>
          <cell r="BB29">
            <v>2663300</v>
          </cell>
          <cell r="BC29">
            <v>392766.66666666465</v>
          </cell>
          <cell r="BF29" t="str">
            <v>A2</v>
          </cell>
          <cell r="BG29" t="str">
            <v>b1</v>
          </cell>
          <cell r="BH29" t="str">
            <v>c1</v>
          </cell>
          <cell r="BR29" t="e">
            <v>#REF!</v>
          </cell>
          <cell r="BS29" t="e">
            <v>#REF!</v>
          </cell>
          <cell r="BT29" t="e">
            <v>#REF!</v>
          </cell>
          <cell r="BU29">
            <v>0</v>
          </cell>
          <cell r="BV29">
            <v>0</v>
          </cell>
          <cell r="BW29" t="e">
            <v>#REF!</v>
          </cell>
          <cell r="BX29" t="e">
            <v>#REF!</v>
          </cell>
          <cell r="BY29" t="e">
            <v>#REF!</v>
          </cell>
          <cell r="CH29">
            <v>1</v>
          </cell>
          <cell r="CI29" t="str">
            <v>P</v>
          </cell>
          <cell r="CJ29">
            <v>0</v>
          </cell>
          <cell r="CK29">
            <v>0</v>
          </cell>
          <cell r="CL29">
            <v>0</v>
          </cell>
          <cell r="CM29" t="str">
            <v>UNIVERSITAS BRAWIJAYA</v>
          </cell>
          <cell r="CN29" t="str">
            <v>D3</v>
          </cell>
          <cell r="CO29" t="str">
            <v>S1</v>
          </cell>
          <cell r="CP29" t="str">
            <v>S1</v>
          </cell>
          <cell r="CQ29">
            <v>12</v>
          </cell>
          <cell r="CR29">
            <v>28</v>
          </cell>
          <cell r="CS29">
            <v>0</v>
          </cell>
          <cell r="CT29">
            <v>0</v>
          </cell>
          <cell r="CU29" t="e">
            <v>#REF!</v>
          </cell>
          <cell r="DH29">
            <v>6</v>
          </cell>
          <cell r="DI29">
            <v>104799.99999998789</v>
          </cell>
          <cell r="DJ29">
            <v>3056066.6666666646</v>
          </cell>
          <cell r="DM29">
            <v>3056066.6666666646</v>
          </cell>
          <cell r="DN29">
            <v>97.333333335351199</v>
          </cell>
          <cell r="DO29">
            <v>2862800</v>
          </cell>
          <cell r="DP29">
            <v>61121.333333333292</v>
          </cell>
          <cell r="DQ29">
            <v>61121.333333333292</v>
          </cell>
          <cell r="DR29">
            <v>61121.333333333292</v>
          </cell>
          <cell r="DS29">
            <v>2500</v>
          </cell>
          <cell r="DT29">
            <v>2500</v>
          </cell>
          <cell r="DU29">
            <v>5000</v>
          </cell>
          <cell r="DX29">
            <v>193363.99999999988</v>
          </cell>
          <cell r="DY29">
            <v>168083.66666666657</v>
          </cell>
          <cell r="DZ29">
            <v>168083.66666666657</v>
          </cell>
          <cell r="EA29">
            <v>113074.46666666659</v>
          </cell>
          <cell r="EB29">
            <v>9168.1999999999935</v>
          </cell>
          <cell r="EC29">
            <v>27504.59999999998</v>
          </cell>
          <cell r="ED29">
            <v>30560.666666666646</v>
          </cell>
          <cell r="EE29">
            <v>516475.26666666631</v>
          </cell>
          <cell r="EF29">
            <v>19696384.899999999</v>
          </cell>
        </row>
        <row r="30">
          <cell r="A30">
            <v>1999</v>
          </cell>
          <cell r="B30">
            <v>19</v>
          </cell>
          <cell r="C30">
            <v>2991725</v>
          </cell>
          <cell r="D30" t="str">
            <v>GUNTORO DJONI. S</v>
          </cell>
          <cell r="E30" t="str">
            <v>FASAR</v>
          </cell>
          <cell r="G30">
            <v>36373</v>
          </cell>
          <cell r="H30">
            <v>0</v>
          </cell>
          <cell r="I30">
            <v>7</v>
          </cell>
          <cell r="J30">
            <v>1</v>
          </cell>
          <cell r="O30">
            <v>0</v>
          </cell>
          <cell r="P30">
            <v>303</v>
          </cell>
          <cell r="Q30" t="str">
            <v>Senior Comunication Engineer    Kapus</v>
          </cell>
          <cell r="R30" t="str">
            <v>COMMUNICATION ENGINEER</v>
          </cell>
          <cell r="U30">
            <v>3</v>
          </cell>
          <cell r="V30" t="str">
            <v>PDS3-</v>
          </cell>
          <cell r="W30">
            <v>4</v>
          </cell>
          <cell r="X30">
            <v>79</v>
          </cell>
          <cell r="Y30">
            <v>11</v>
          </cell>
          <cell r="AA30" t="str">
            <v>PMU1</v>
          </cell>
          <cell r="AB30">
            <v>0</v>
          </cell>
          <cell r="AC30">
            <v>371</v>
          </cell>
          <cell r="AD30">
            <v>332</v>
          </cell>
          <cell r="AE30">
            <v>332</v>
          </cell>
          <cell r="AF30">
            <v>332</v>
          </cell>
          <cell r="AG30" t="str">
            <v>PPT4-35</v>
          </cell>
          <cell r="AH30" t="str">
            <v>PPT1-2</v>
          </cell>
          <cell r="AI30">
            <v>188</v>
          </cell>
          <cell r="AJ30">
            <v>332</v>
          </cell>
          <cell r="AK30" t="str">
            <v>PPT4-35</v>
          </cell>
          <cell r="AL30">
            <v>2207441.6666666721</v>
          </cell>
          <cell r="AM30">
            <v>1475383.3333333335</v>
          </cell>
          <cell r="AN30">
            <v>732058.33333333861</v>
          </cell>
          <cell r="AO30">
            <v>500000</v>
          </cell>
          <cell r="AP30">
            <v>500000</v>
          </cell>
          <cell r="AQ30">
            <v>1975383.3333333335</v>
          </cell>
          <cell r="AR30" t="str">
            <v>PPT3-36</v>
          </cell>
          <cell r="AS30">
            <v>2207441.6666666721</v>
          </cell>
          <cell r="AT30">
            <v>732058.33333333861</v>
          </cell>
          <cell r="AW30">
            <v>1975383.3333333335</v>
          </cell>
          <cell r="AX30" t="str">
            <v>PDS3-</v>
          </cell>
          <cell r="AY30">
            <v>0</v>
          </cell>
          <cell r="AZ30">
            <v>2500000</v>
          </cell>
          <cell r="BA30">
            <v>945083.33333333349</v>
          </cell>
          <cell r="BB30">
            <v>1030300</v>
          </cell>
          <cell r="BC30">
            <v>945083.33333333349</v>
          </cell>
          <cell r="BF30" t="str">
            <v>A1</v>
          </cell>
          <cell r="BG30" t="str">
            <v>B2</v>
          </cell>
          <cell r="BH30" t="str">
            <v>C2</v>
          </cell>
          <cell r="BI30">
            <v>-1</v>
          </cell>
          <cell r="BO30" t="e">
            <v>#REF!</v>
          </cell>
          <cell r="BR30" t="e">
            <v>#REF!</v>
          </cell>
          <cell r="BS30" t="e">
            <v>#REF!</v>
          </cell>
          <cell r="BT30" t="e">
            <v>#REF!</v>
          </cell>
          <cell r="BU30">
            <v>0</v>
          </cell>
          <cell r="BV30">
            <v>0</v>
          </cell>
          <cell r="BW30" t="e">
            <v>#REF!</v>
          </cell>
          <cell r="BX30" t="e">
            <v>#REF!</v>
          </cell>
          <cell r="BY30" t="e">
            <v>#REF!</v>
          </cell>
          <cell r="CH30">
            <v>1</v>
          </cell>
          <cell r="CI30" t="str">
            <v>P</v>
          </cell>
          <cell r="CJ30">
            <v>0</v>
          </cell>
          <cell r="CK30">
            <v>0</v>
          </cell>
          <cell r="CL30">
            <v>0</v>
          </cell>
          <cell r="CM30" t="e">
            <v>#N/A</v>
          </cell>
          <cell r="CN30" t="str">
            <v>SLTA</v>
          </cell>
          <cell r="CO30" t="str">
            <v>S1</v>
          </cell>
          <cell r="CP30" t="str">
            <v>S1</v>
          </cell>
          <cell r="CQ30">
            <v>16</v>
          </cell>
          <cell r="CR30">
            <v>39</v>
          </cell>
          <cell r="CS30">
            <v>0</v>
          </cell>
          <cell r="CT30">
            <v>0</v>
          </cell>
          <cell r="CU30" t="e">
            <v>#REF!</v>
          </cell>
          <cell r="DH30">
            <v>6</v>
          </cell>
          <cell r="DI30">
            <v>3000000</v>
          </cell>
          <cell r="DJ30">
            <v>1975383.3333333335</v>
          </cell>
          <cell r="DM30">
            <v>1975383.3333333335</v>
          </cell>
          <cell r="DN30">
            <v>39.666666666511446</v>
          </cell>
          <cell r="DO30">
            <v>1851900</v>
          </cell>
          <cell r="DP30">
            <v>39507.666666666672</v>
          </cell>
          <cell r="DQ30">
            <v>39507.666666666672</v>
          </cell>
          <cell r="DR30">
            <v>39507.666666666672</v>
          </cell>
          <cell r="DS30">
            <v>2500</v>
          </cell>
          <cell r="DT30">
            <v>2500</v>
          </cell>
          <cell r="DU30">
            <v>0</v>
          </cell>
          <cell r="DX30">
            <v>123523.00000000001</v>
          </cell>
          <cell r="DY30">
            <v>108646.08333333334</v>
          </cell>
          <cell r="DZ30">
            <v>108646.08333333334</v>
          </cell>
          <cell r="EA30">
            <v>73089.183333333334</v>
          </cell>
          <cell r="EB30">
            <v>5926.1500000000005</v>
          </cell>
          <cell r="EC30">
            <v>17778.45</v>
          </cell>
          <cell r="ED30">
            <v>19753.833333333336</v>
          </cell>
          <cell r="EE30">
            <v>333839.78333333338</v>
          </cell>
          <cell r="EF30">
            <v>2263804.2599999998</v>
          </cell>
        </row>
        <row r="31">
          <cell r="B31" t="str">
            <v>SUB TOTAL</v>
          </cell>
          <cell r="AW31">
            <v>29225958.333333347</v>
          </cell>
          <cell r="DJ31">
            <v>28996525.000000011</v>
          </cell>
          <cell r="DK31">
            <v>0</v>
          </cell>
          <cell r="DL31">
            <v>0</v>
          </cell>
          <cell r="DM31">
            <v>29225958.333333347</v>
          </cell>
          <cell r="DN31">
            <v>799.16666665393859</v>
          </cell>
          <cell r="DO31">
            <v>27165700</v>
          </cell>
          <cell r="DP31">
            <v>584519.16666666686</v>
          </cell>
          <cell r="DQ31">
            <v>584519.16666666686</v>
          </cell>
          <cell r="DR31">
            <v>584519.16666666686</v>
          </cell>
          <cell r="DS31">
            <v>27500</v>
          </cell>
          <cell r="DT31">
            <v>25000</v>
          </cell>
          <cell r="DU31">
            <v>5000</v>
          </cell>
          <cell r="DV31">
            <v>0</v>
          </cell>
          <cell r="DW31">
            <v>250000</v>
          </cell>
          <cell r="DX31">
            <v>2061057.5000000009</v>
          </cell>
          <cell r="DY31">
            <v>1607427.708333334</v>
          </cell>
          <cell r="DZ31">
            <v>1607427.708333334</v>
          </cell>
          <cell r="EA31">
            <v>1081360.4583333337</v>
          </cell>
          <cell r="EB31">
            <v>87677.875000000029</v>
          </cell>
          <cell r="EC31">
            <v>263033.62500000012</v>
          </cell>
          <cell r="ED31">
            <v>292259.58333333343</v>
          </cell>
          <cell r="EE31">
            <v>4939186.9583333358</v>
          </cell>
          <cell r="EF31">
            <v>126437870.95000003</v>
          </cell>
        </row>
        <row r="32">
          <cell r="A32">
            <v>1977</v>
          </cell>
          <cell r="B32">
            <v>20</v>
          </cell>
          <cell r="C32">
            <v>4000100</v>
          </cell>
          <cell r="D32" t="str">
            <v>JOKO WARSITO</v>
          </cell>
          <cell r="E32" t="str">
            <v>FASAR</v>
          </cell>
          <cell r="F32" t="str">
            <v>S</v>
          </cell>
          <cell r="G32">
            <v>28185</v>
          </cell>
          <cell r="H32">
            <v>23</v>
          </cell>
          <cell r="I32">
            <v>0</v>
          </cell>
          <cell r="J32">
            <v>23</v>
          </cell>
          <cell r="O32">
            <v>61</v>
          </cell>
          <cell r="P32">
            <v>215</v>
          </cell>
          <cell r="Q32" t="str">
            <v>Kepala Subdit Fasilitas     Kapus</v>
          </cell>
          <cell r="R32" t="e">
            <v>#N/A</v>
          </cell>
          <cell r="U32">
            <v>0</v>
          </cell>
          <cell r="X32">
            <v>0</v>
          </cell>
          <cell r="Y32">
            <v>17</v>
          </cell>
          <cell r="AA32" t="str">
            <v>PMA3</v>
          </cell>
          <cell r="AB32">
            <v>0</v>
          </cell>
          <cell r="AC32">
            <v>617</v>
          </cell>
          <cell r="AD32">
            <v>609</v>
          </cell>
          <cell r="AE32">
            <v>609</v>
          </cell>
          <cell r="AF32">
            <v>670</v>
          </cell>
          <cell r="AG32" t="str">
            <v>PUT1-4</v>
          </cell>
          <cell r="AH32" t="str">
            <v>PMA1-0</v>
          </cell>
          <cell r="AI32">
            <v>519</v>
          </cell>
          <cell r="AJ32">
            <v>670</v>
          </cell>
          <cell r="AK32" t="str">
            <v>PUT1-4</v>
          </cell>
          <cell r="AL32">
            <v>6464566.6666666679</v>
          </cell>
          <cell r="AM32">
            <v>4882848</v>
          </cell>
          <cell r="AN32">
            <v>1581718.6666666679</v>
          </cell>
          <cell r="AO32">
            <v>350000</v>
          </cell>
          <cell r="AP32">
            <v>350000</v>
          </cell>
          <cell r="AQ32">
            <v>5232848</v>
          </cell>
          <cell r="AR32" t="str">
            <v>PMA2-46</v>
          </cell>
          <cell r="AS32">
            <v>6464566.6666666679</v>
          </cell>
          <cell r="AT32">
            <v>1581718.6666666679</v>
          </cell>
          <cell r="AW32">
            <v>5232848</v>
          </cell>
          <cell r="AX32">
            <v>0</v>
          </cell>
          <cell r="AY32">
            <v>0</v>
          </cell>
          <cell r="AZ32">
            <v>1750000</v>
          </cell>
          <cell r="BA32">
            <v>5232848</v>
          </cell>
          <cell r="BB32">
            <v>0</v>
          </cell>
          <cell r="BC32">
            <v>5232848</v>
          </cell>
          <cell r="BF32" t="str">
            <v>A2</v>
          </cell>
          <cell r="BG32" t="str">
            <v>B2</v>
          </cell>
          <cell r="BH32" t="str">
            <v>C1</v>
          </cell>
          <cell r="BO32" t="e">
            <v>#REF!</v>
          </cell>
          <cell r="BR32" t="e">
            <v>#REF!</v>
          </cell>
          <cell r="BS32" t="e">
            <v>#REF!</v>
          </cell>
          <cell r="BT32" t="e">
            <v>#REF!</v>
          </cell>
          <cell r="BU32" t="e">
            <v>#N/A</v>
          </cell>
          <cell r="BV32" t="e">
            <v>#N/A</v>
          </cell>
          <cell r="BW32" t="e">
            <v>#N/A</v>
          </cell>
          <cell r="BX32" t="e">
            <v>#N/A</v>
          </cell>
          <cell r="BY32" t="e">
            <v>#N/A</v>
          </cell>
          <cell r="CH32">
            <v>1</v>
          </cell>
          <cell r="CI32" t="str">
            <v>P</v>
          </cell>
          <cell r="CJ32">
            <v>0</v>
          </cell>
          <cell r="CK32">
            <v>0</v>
          </cell>
          <cell r="CL32">
            <v>0</v>
          </cell>
          <cell r="CM32" t="e">
            <v>#N/A</v>
          </cell>
          <cell r="CN32" t="str">
            <v>S1</v>
          </cell>
          <cell r="CO32" t="str">
            <v>S2</v>
          </cell>
          <cell r="CP32" t="str">
            <v>S2-Manajemen</v>
          </cell>
          <cell r="CQ32">
            <v>4</v>
          </cell>
          <cell r="CR32">
            <v>8</v>
          </cell>
          <cell r="CS32" t="e">
            <v>#REF!</v>
          </cell>
          <cell r="CT32">
            <v>0</v>
          </cell>
          <cell r="CU32">
            <v>0</v>
          </cell>
          <cell r="DH32">
            <v>5</v>
          </cell>
          <cell r="DI32">
            <v>1750000</v>
          </cell>
          <cell r="DJ32">
            <v>5232848</v>
          </cell>
          <cell r="DM32">
            <v>5232848</v>
          </cell>
          <cell r="DN32">
            <v>27.429999999701977</v>
          </cell>
          <cell r="DO32">
            <v>4314500</v>
          </cell>
          <cell r="DP32">
            <v>32039.7</v>
          </cell>
          <cell r="DQ32">
            <v>16019.85</v>
          </cell>
          <cell r="DR32">
            <v>12815.88</v>
          </cell>
          <cell r="DS32">
            <v>2500</v>
          </cell>
          <cell r="DT32">
            <v>105000</v>
          </cell>
          <cell r="DU32">
            <v>0</v>
          </cell>
          <cell r="DV32">
            <v>750000</v>
          </cell>
          <cell r="DX32">
            <v>918375.42999999993</v>
          </cell>
          <cell r="EA32">
            <v>36525.258000000002</v>
          </cell>
          <cell r="EB32">
            <v>1922.3820000000001</v>
          </cell>
          <cell r="EC32">
            <v>3460.2876000000001</v>
          </cell>
          <cell r="ED32">
            <v>52328.480000000003</v>
          </cell>
          <cell r="EE32">
            <v>94236.407600000006</v>
          </cell>
          <cell r="EF32">
            <v>0</v>
          </cell>
        </row>
        <row r="33">
          <cell r="A33">
            <v>1975</v>
          </cell>
          <cell r="B33">
            <v>21</v>
          </cell>
          <cell r="C33">
            <v>4980090</v>
          </cell>
          <cell r="D33" t="str">
            <v>RUSTAM EFFENDI</v>
          </cell>
          <cell r="E33" t="str">
            <v>FASAR</v>
          </cell>
          <cell r="F33" t="str">
            <v>S</v>
          </cell>
          <cell r="G33">
            <v>27668</v>
          </cell>
          <cell r="H33">
            <v>24</v>
          </cell>
          <cell r="I33">
            <v>5</v>
          </cell>
          <cell r="J33">
            <v>25</v>
          </cell>
          <cell r="O33">
            <v>67</v>
          </cell>
          <cell r="P33">
            <v>217</v>
          </cell>
          <cell r="Q33" t="str">
            <v>Kepala Divisi Siskom     Kapus</v>
          </cell>
          <cell r="R33" t="str">
            <v>KEPALA PENGAWASBIDANG OPERASI DAN NIAGA</v>
          </cell>
          <cell r="U33">
            <v>12</v>
          </cell>
          <cell r="V33" t="str">
            <v>PMU2-</v>
          </cell>
          <cell r="W33">
            <v>0</v>
          </cell>
          <cell r="X33">
            <v>408</v>
          </cell>
          <cell r="Y33">
            <v>15</v>
          </cell>
          <cell r="AA33" t="str">
            <v>PMA1</v>
          </cell>
          <cell r="AB33">
            <v>0</v>
          </cell>
          <cell r="AC33">
            <v>519</v>
          </cell>
          <cell r="AD33">
            <v>491</v>
          </cell>
          <cell r="AE33">
            <v>491</v>
          </cell>
          <cell r="AF33">
            <v>558</v>
          </cell>
          <cell r="AG33" t="str">
            <v>PMA1-39</v>
          </cell>
          <cell r="AH33" t="str">
            <v>PMU3-14</v>
          </cell>
          <cell r="AI33">
            <v>459</v>
          </cell>
          <cell r="AJ33">
            <v>558</v>
          </cell>
          <cell r="AK33" t="str">
            <v>PMA1-39</v>
          </cell>
          <cell r="AL33">
            <v>4526625.0000000121</v>
          </cell>
          <cell r="AM33">
            <v>3928839</v>
          </cell>
          <cell r="AN33">
            <v>597786.00000001211</v>
          </cell>
          <cell r="AO33">
            <v>250000</v>
          </cell>
          <cell r="AP33">
            <v>250000</v>
          </cell>
          <cell r="AQ33">
            <v>4178839</v>
          </cell>
          <cell r="AR33" t="str">
            <v>PMU4-36</v>
          </cell>
          <cell r="AS33">
            <v>4526625.0000000121</v>
          </cell>
          <cell r="AT33">
            <v>597786.00000001211</v>
          </cell>
          <cell r="AW33">
            <v>4178839</v>
          </cell>
          <cell r="AX33" t="str">
            <v>PMU2-</v>
          </cell>
          <cell r="AY33">
            <v>0</v>
          </cell>
          <cell r="AZ33">
            <v>1250000</v>
          </cell>
          <cell r="BA33">
            <v>1179539</v>
          </cell>
          <cell r="BB33">
            <v>2999300</v>
          </cell>
          <cell r="BC33">
            <v>1179539</v>
          </cell>
          <cell r="BF33" t="str">
            <v>A2</v>
          </cell>
          <cell r="BG33" t="str">
            <v>B2</v>
          </cell>
          <cell r="BH33" t="str">
            <v>C1</v>
          </cell>
          <cell r="BO33" t="e">
            <v>#REF!</v>
          </cell>
          <cell r="BR33" t="e">
            <v>#REF!</v>
          </cell>
          <cell r="BS33" t="e">
            <v>#REF!</v>
          </cell>
          <cell r="BT33" t="e">
            <v>#REF!</v>
          </cell>
          <cell r="BU33">
            <v>0</v>
          </cell>
          <cell r="BV33">
            <v>0</v>
          </cell>
          <cell r="BW33" t="e">
            <v>#REF!</v>
          </cell>
          <cell r="BX33" t="e">
            <v>#REF!</v>
          </cell>
          <cell r="BY33" t="e">
            <v>#REF!</v>
          </cell>
          <cell r="CH33">
            <v>1</v>
          </cell>
          <cell r="CI33" t="str">
            <v>P</v>
          </cell>
          <cell r="CJ33">
            <v>0</v>
          </cell>
          <cell r="CK33">
            <v>0</v>
          </cell>
          <cell r="CL33">
            <v>0</v>
          </cell>
          <cell r="CM33" t="e">
            <v>#N/A</v>
          </cell>
          <cell r="CN33" t="str">
            <v>D3</v>
          </cell>
          <cell r="CO33" t="str">
            <v>S1</v>
          </cell>
          <cell r="CP33" t="str">
            <v>S1-Electro/Informatika/Telekomunikasi</v>
          </cell>
          <cell r="CQ33">
            <v>12</v>
          </cell>
          <cell r="CR33">
            <v>28</v>
          </cell>
          <cell r="CS33" t="e">
            <v>#REF!</v>
          </cell>
          <cell r="CT33">
            <v>0</v>
          </cell>
          <cell r="CU33">
            <v>0</v>
          </cell>
          <cell r="DH33">
            <v>6</v>
          </cell>
          <cell r="DI33">
            <v>1500000</v>
          </cell>
          <cell r="DJ33">
            <v>4178839</v>
          </cell>
          <cell r="DM33">
            <v>4178839</v>
          </cell>
          <cell r="DN33">
            <v>81.740000000223517</v>
          </cell>
          <cell r="DO33">
            <v>4094800</v>
          </cell>
          <cell r="DP33">
            <v>28484.6</v>
          </cell>
          <cell r="DQ33">
            <v>14242.3</v>
          </cell>
          <cell r="DR33">
            <v>11393.84</v>
          </cell>
          <cell r="DS33">
            <v>2500</v>
          </cell>
          <cell r="DT33">
            <v>27500</v>
          </cell>
          <cell r="DU33">
            <v>0</v>
          </cell>
          <cell r="DX33">
            <v>84120.739999999991</v>
          </cell>
          <cell r="EA33">
            <v>32472.444</v>
          </cell>
          <cell r="EB33">
            <v>1709.076</v>
          </cell>
          <cell r="EC33">
            <v>3076.3368</v>
          </cell>
          <cell r="ED33">
            <v>41788.39</v>
          </cell>
          <cell r="EE33">
            <v>79046.246799999994</v>
          </cell>
          <cell r="EF33">
            <v>0</v>
          </cell>
        </row>
        <row r="34">
          <cell r="B34" t="str">
            <v>SUB TOTAL</v>
          </cell>
          <cell r="AW34">
            <v>9411687</v>
          </cell>
          <cell r="DK34">
            <v>0</v>
          </cell>
          <cell r="DL34">
            <v>0</v>
          </cell>
          <cell r="DM34">
            <v>9411687</v>
          </cell>
          <cell r="DN34">
            <v>109.16999999992549</v>
          </cell>
          <cell r="DO34">
            <v>8409300</v>
          </cell>
          <cell r="DP34">
            <v>60524.3</v>
          </cell>
          <cell r="DQ34">
            <v>30262.15</v>
          </cell>
          <cell r="DR34">
            <v>24209.72</v>
          </cell>
          <cell r="DS34">
            <v>5000</v>
          </cell>
          <cell r="DT34">
            <v>132500</v>
          </cell>
          <cell r="DU34">
            <v>0</v>
          </cell>
          <cell r="DV34">
            <v>750000</v>
          </cell>
          <cell r="DW34">
            <v>0</v>
          </cell>
          <cell r="DX34">
            <v>1002496.1699999999</v>
          </cell>
          <cell r="DY34">
            <v>0</v>
          </cell>
          <cell r="DZ34">
            <v>0</v>
          </cell>
          <cell r="EA34">
            <v>68997.702000000005</v>
          </cell>
          <cell r="EB34">
            <v>3631.4580000000001</v>
          </cell>
          <cell r="EC34">
            <v>6536.6244000000006</v>
          </cell>
          <cell r="ED34">
            <v>94116.87</v>
          </cell>
          <cell r="EE34">
            <v>173282.6544</v>
          </cell>
          <cell r="EF34">
            <v>0</v>
          </cell>
        </row>
        <row r="35">
          <cell r="A35">
            <v>1987</v>
          </cell>
          <cell r="B35">
            <v>22</v>
          </cell>
          <cell r="C35">
            <v>2980557</v>
          </cell>
          <cell r="D35" t="str">
            <v>ROCHAEDI SUHERMAN</v>
          </cell>
          <cell r="E35" t="str">
            <v>KEUANGAN</v>
          </cell>
          <cell r="F35" t="str">
            <v>S</v>
          </cell>
          <cell r="G35">
            <v>31929</v>
          </cell>
          <cell r="H35">
            <v>12</v>
          </cell>
          <cell r="I35">
            <v>9</v>
          </cell>
          <cell r="J35">
            <v>13</v>
          </cell>
          <cell r="O35">
            <v>31</v>
          </cell>
          <cell r="P35">
            <v>234</v>
          </cell>
          <cell r="Q35" t="str">
            <v>Kepala Divisi Perbendaharaan     Kapus</v>
          </cell>
          <cell r="R35" t="str">
            <v>TREASURY MANAGER</v>
          </cell>
          <cell r="U35">
            <v>10</v>
          </cell>
          <cell r="V35" t="str">
            <v>PPT5-</v>
          </cell>
          <cell r="W35">
            <v>1</v>
          </cell>
          <cell r="X35">
            <v>335</v>
          </cell>
          <cell r="Y35">
            <v>15</v>
          </cell>
          <cell r="AA35" t="str">
            <v>PMA1</v>
          </cell>
          <cell r="AB35">
            <v>0</v>
          </cell>
          <cell r="AC35">
            <v>519</v>
          </cell>
          <cell r="AD35">
            <v>480</v>
          </cell>
          <cell r="AE35">
            <v>480</v>
          </cell>
          <cell r="AF35">
            <v>511</v>
          </cell>
          <cell r="AG35" t="str">
            <v>PMU4-29</v>
          </cell>
          <cell r="AH35" t="str">
            <v>PMU2-26</v>
          </cell>
          <cell r="AI35">
            <v>434</v>
          </cell>
          <cell r="AJ35">
            <v>511</v>
          </cell>
          <cell r="AK35" t="str">
            <v>PMU4-29</v>
          </cell>
          <cell r="AL35">
            <v>3964208.3333333288</v>
          </cell>
          <cell r="AM35">
            <v>3548630</v>
          </cell>
          <cell r="AN35">
            <v>415578.33333332883</v>
          </cell>
          <cell r="AO35">
            <v>250000</v>
          </cell>
          <cell r="AP35">
            <v>250000</v>
          </cell>
          <cell r="AQ35">
            <v>3798630</v>
          </cell>
          <cell r="AR35" t="str">
            <v>PMU3-36</v>
          </cell>
          <cell r="AS35">
            <v>3964208.3333333288</v>
          </cell>
          <cell r="AT35">
            <v>415578.33333332883</v>
          </cell>
          <cell r="AW35">
            <v>3798630</v>
          </cell>
          <cell r="AX35" t="str">
            <v>PPT4-</v>
          </cell>
          <cell r="AY35">
            <v>0</v>
          </cell>
          <cell r="AZ35">
            <v>1250000</v>
          </cell>
          <cell r="BA35">
            <v>1698230</v>
          </cell>
          <cell r="BB35">
            <v>2100400</v>
          </cell>
          <cell r="BC35">
            <v>1698230</v>
          </cell>
          <cell r="BF35" t="str">
            <v>A2</v>
          </cell>
          <cell r="BG35" t="str">
            <v>B1</v>
          </cell>
          <cell r="BH35" t="str">
            <v>C1</v>
          </cell>
          <cell r="BO35" t="e">
            <v>#REF!</v>
          </cell>
          <cell r="BR35" t="e">
            <v>#REF!</v>
          </cell>
          <cell r="BS35" t="e">
            <v>#REF!</v>
          </cell>
          <cell r="BT35" t="e">
            <v>#REF!</v>
          </cell>
          <cell r="BU35">
            <v>0</v>
          </cell>
          <cell r="BV35">
            <v>0</v>
          </cell>
          <cell r="BW35" t="e">
            <v>#REF!</v>
          </cell>
          <cell r="BX35" t="e">
            <v>#REF!</v>
          </cell>
          <cell r="BY35" t="e">
            <v>#REF!</v>
          </cell>
          <cell r="CH35">
            <v>1</v>
          </cell>
          <cell r="CI35" t="str">
            <v>P</v>
          </cell>
          <cell r="CJ35">
            <v>0</v>
          </cell>
          <cell r="CK35">
            <v>0</v>
          </cell>
          <cell r="CL35">
            <v>0</v>
          </cell>
          <cell r="CM35" t="str">
            <v>SMA NEGRI 36</v>
          </cell>
          <cell r="CN35" t="str">
            <v>SLTA</v>
          </cell>
          <cell r="CO35" t="str">
            <v>S1</v>
          </cell>
          <cell r="CP35" t="str">
            <v>S1-Akuntansi/Manajemen Keuangan</v>
          </cell>
          <cell r="CQ35">
            <v>16</v>
          </cell>
          <cell r="CR35">
            <v>39</v>
          </cell>
          <cell r="CS35" t="e">
            <v>#REF!</v>
          </cell>
          <cell r="CT35">
            <v>0</v>
          </cell>
          <cell r="CU35">
            <v>0</v>
          </cell>
          <cell r="DH35">
            <v>5</v>
          </cell>
          <cell r="DI35">
            <v>1250000</v>
          </cell>
          <cell r="DJ35">
            <v>3798630</v>
          </cell>
          <cell r="DM35">
            <v>3798630</v>
          </cell>
          <cell r="DN35">
            <v>87.799999999813735</v>
          </cell>
          <cell r="DO35">
            <v>3568300</v>
          </cell>
          <cell r="DP35">
            <v>75972.600000000006</v>
          </cell>
          <cell r="DQ35">
            <v>75972.600000000006</v>
          </cell>
          <cell r="DR35">
            <v>75972.600000000006</v>
          </cell>
          <cell r="DS35">
            <v>2500</v>
          </cell>
          <cell r="DT35">
            <v>0</v>
          </cell>
          <cell r="DU35">
            <v>0</v>
          </cell>
          <cell r="DX35">
            <v>230417.80000000002</v>
          </cell>
          <cell r="DY35">
            <v>208924.65</v>
          </cell>
          <cell r="DZ35">
            <v>208924.65</v>
          </cell>
          <cell r="EA35">
            <v>140549.31</v>
          </cell>
          <cell r="EB35">
            <v>11395.89</v>
          </cell>
          <cell r="EC35">
            <v>34187.67</v>
          </cell>
          <cell r="ED35">
            <v>37986.300000000003</v>
          </cell>
          <cell r="EE35">
            <v>641968.47000000009</v>
          </cell>
          <cell r="EF35">
            <v>10969417.93</v>
          </cell>
        </row>
        <row r="36">
          <cell r="A36">
            <v>1990</v>
          </cell>
          <cell r="B36">
            <v>23</v>
          </cell>
          <cell r="C36">
            <v>2980572</v>
          </cell>
          <cell r="D36" t="str">
            <v>SELAMET</v>
          </cell>
          <cell r="E36" t="str">
            <v>KEUANGAN</v>
          </cell>
          <cell r="G36">
            <v>32888</v>
          </cell>
          <cell r="H36">
            <v>10</v>
          </cell>
          <cell r="I36">
            <v>1</v>
          </cell>
          <cell r="J36">
            <v>11</v>
          </cell>
          <cell r="O36">
            <v>25</v>
          </cell>
          <cell r="P36">
            <v>236</v>
          </cell>
          <cell r="Q36" t="str">
            <v>Tax &amp; Acc. Rec. Officer     Kapus</v>
          </cell>
          <cell r="R36" t="str">
            <v>ACCOUNT RECEIVABLE OFFICER</v>
          </cell>
          <cell r="U36">
            <v>6</v>
          </cell>
          <cell r="V36" t="str">
            <v>PPT1-</v>
          </cell>
          <cell r="W36">
            <v>11</v>
          </cell>
          <cell r="X36">
            <v>197</v>
          </cell>
          <cell r="Y36">
            <v>6</v>
          </cell>
          <cell r="AA36" t="str">
            <v>PPT1</v>
          </cell>
          <cell r="AB36">
            <v>0</v>
          </cell>
          <cell r="AC36">
            <v>186</v>
          </cell>
          <cell r="AD36">
            <v>178</v>
          </cell>
          <cell r="AE36">
            <v>197</v>
          </cell>
          <cell r="AF36">
            <v>222</v>
          </cell>
          <cell r="AG36" t="str">
            <v>PPT1-36</v>
          </cell>
          <cell r="AH36" t="str">
            <v>PPT1-33</v>
          </cell>
          <cell r="AI36">
            <v>219</v>
          </cell>
          <cell r="AJ36">
            <v>222</v>
          </cell>
          <cell r="AK36" t="str">
            <v>PPT1-36</v>
          </cell>
          <cell r="AL36">
            <v>1548200</v>
          </cell>
          <cell r="AM36">
            <v>1541775</v>
          </cell>
          <cell r="AN36">
            <v>6425</v>
          </cell>
          <cell r="AO36">
            <v>500000</v>
          </cell>
          <cell r="AP36">
            <v>6425</v>
          </cell>
          <cell r="AQ36">
            <v>1548200</v>
          </cell>
          <cell r="AR36" t="str">
            <v>PPT1-36</v>
          </cell>
          <cell r="AS36">
            <v>1548200</v>
          </cell>
          <cell r="AT36">
            <v>6425</v>
          </cell>
          <cell r="AW36">
            <v>1548200</v>
          </cell>
          <cell r="AX36" t="str">
            <v>PDS5-</v>
          </cell>
          <cell r="AY36">
            <v>0</v>
          </cell>
          <cell r="AZ36">
            <v>32125</v>
          </cell>
          <cell r="BA36">
            <v>241700</v>
          </cell>
          <cell r="BB36">
            <v>1306500</v>
          </cell>
          <cell r="BC36">
            <v>241700</v>
          </cell>
          <cell r="BF36" t="str">
            <v>A2</v>
          </cell>
          <cell r="BG36" t="str">
            <v>B1</v>
          </cell>
          <cell r="BH36" t="str">
            <v>C1</v>
          </cell>
          <cell r="BR36" t="e">
            <v>#REF!</v>
          </cell>
          <cell r="BS36" t="e">
            <v>#REF!</v>
          </cell>
          <cell r="BT36" t="e">
            <v>#REF!</v>
          </cell>
          <cell r="BU36">
            <v>0</v>
          </cell>
          <cell r="BV36">
            <v>0</v>
          </cell>
          <cell r="BW36" t="e">
            <v>#REF!</v>
          </cell>
          <cell r="BX36" t="e">
            <v>#REF!</v>
          </cell>
          <cell r="BY36" t="e">
            <v>#REF!</v>
          </cell>
          <cell r="CH36">
            <v>1</v>
          </cell>
          <cell r="CI36" t="str">
            <v>P</v>
          </cell>
          <cell r="CJ36">
            <v>0</v>
          </cell>
          <cell r="CK36">
            <v>0</v>
          </cell>
          <cell r="CL36">
            <v>0</v>
          </cell>
          <cell r="CM36" t="str">
            <v>SLTA</v>
          </cell>
          <cell r="CN36" t="str">
            <v>SLTA</v>
          </cell>
          <cell r="CO36" t="str">
            <v>D3</v>
          </cell>
          <cell r="CP36" t="str">
            <v>D3-Akuntansi/Manajemen Keuangan</v>
          </cell>
          <cell r="CQ36">
            <v>4</v>
          </cell>
          <cell r="CR36">
            <v>8</v>
          </cell>
          <cell r="CS36">
            <v>0</v>
          </cell>
          <cell r="CT36">
            <v>0</v>
          </cell>
          <cell r="CU36" t="e">
            <v>#REF!</v>
          </cell>
          <cell r="DH36">
            <v>6</v>
          </cell>
          <cell r="DI36">
            <v>38550</v>
          </cell>
          <cell r="DJ36">
            <v>1543916.6666666693</v>
          </cell>
          <cell r="DM36">
            <v>1548200</v>
          </cell>
          <cell r="DN36">
            <v>92</v>
          </cell>
          <cell r="DO36">
            <v>1450400</v>
          </cell>
          <cell r="DP36">
            <v>30964</v>
          </cell>
          <cell r="DQ36">
            <v>30964</v>
          </cell>
          <cell r="DR36">
            <v>30964</v>
          </cell>
          <cell r="DS36">
            <v>2500</v>
          </cell>
          <cell r="DT36">
            <v>2500</v>
          </cell>
          <cell r="DU36">
            <v>0</v>
          </cell>
          <cell r="DX36">
            <v>97892</v>
          </cell>
          <cell r="DY36">
            <v>85151</v>
          </cell>
          <cell r="DZ36">
            <v>85151</v>
          </cell>
          <cell r="EA36">
            <v>57283.399999999994</v>
          </cell>
          <cell r="EB36">
            <v>4644.6000000000004</v>
          </cell>
          <cell r="EC36">
            <v>13933.8</v>
          </cell>
          <cell r="ED36">
            <v>15482</v>
          </cell>
          <cell r="EE36">
            <v>261645.8</v>
          </cell>
          <cell r="EF36">
            <v>6554990.9699999997</v>
          </cell>
        </row>
        <row r="37">
          <cell r="A37">
            <v>1990</v>
          </cell>
          <cell r="B37">
            <v>24</v>
          </cell>
          <cell r="C37">
            <v>2980574</v>
          </cell>
          <cell r="D37" t="str">
            <v>RIA SAHARA</v>
          </cell>
          <cell r="E37" t="str">
            <v>KEUANGAN</v>
          </cell>
          <cell r="G37">
            <v>33086</v>
          </cell>
          <cell r="H37">
            <v>9</v>
          </cell>
          <cell r="I37">
            <v>7</v>
          </cell>
          <cell r="J37">
            <v>10</v>
          </cell>
          <cell r="O37">
            <v>23</v>
          </cell>
          <cell r="P37">
            <v>239</v>
          </cell>
          <cell r="Q37" t="str">
            <v>Treasury Officer     Kapus</v>
          </cell>
          <cell r="R37" t="str">
            <v>TREASURY OFFICER</v>
          </cell>
          <cell r="U37">
            <v>6</v>
          </cell>
          <cell r="V37" t="str">
            <v>PPT1-</v>
          </cell>
          <cell r="W37">
            <v>11</v>
          </cell>
          <cell r="X37">
            <v>197</v>
          </cell>
          <cell r="Y37">
            <v>6</v>
          </cell>
          <cell r="AA37" t="str">
            <v>PPT1</v>
          </cell>
          <cell r="AB37">
            <v>0</v>
          </cell>
          <cell r="AC37">
            <v>186</v>
          </cell>
          <cell r="AD37">
            <v>178</v>
          </cell>
          <cell r="AE37">
            <v>197</v>
          </cell>
          <cell r="AF37">
            <v>220</v>
          </cell>
          <cell r="AG37" t="str">
            <v>PPT1-34</v>
          </cell>
          <cell r="AH37" t="str">
            <v>PPT1-31</v>
          </cell>
          <cell r="AI37">
            <v>217</v>
          </cell>
          <cell r="AJ37">
            <v>220</v>
          </cell>
          <cell r="AK37" t="str">
            <v>PPT1-34</v>
          </cell>
          <cell r="AL37">
            <v>1543916.6666666693</v>
          </cell>
          <cell r="AM37">
            <v>1537491.6666666691</v>
          </cell>
          <cell r="AN37">
            <v>6425.0000000002328</v>
          </cell>
          <cell r="AO37">
            <v>500000</v>
          </cell>
          <cell r="AP37">
            <v>6425.0000000002328</v>
          </cell>
          <cell r="AQ37">
            <v>1543916.6666666693</v>
          </cell>
          <cell r="AR37" t="str">
            <v>PPT1-34</v>
          </cell>
          <cell r="AS37">
            <v>1543916.6666666693</v>
          </cell>
          <cell r="AT37">
            <v>6425.0000000002328</v>
          </cell>
          <cell r="AW37">
            <v>1543916.6666666693</v>
          </cell>
          <cell r="AX37" t="str">
            <v>PDS5-</v>
          </cell>
          <cell r="AY37">
            <v>0</v>
          </cell>
          <cell r="AZ37">
            <v>32125.000000001164</v>
          </cell>
          <cell r="BA37">
            <v>237416.66666666931</v>
          </cell>
          <cell r="BB37">
            <v>1306500</v>
          </cell>
          <cell r="BC37">
            <v>237416.66666666931</v>
          </cell>
          <cell r="BF37" t="str">
            <v>A2</v>
          </cell>
          <cell r="BG37" t="str">
            <v>B1</v>
          </cell>
          <cell r="BH37" t="str">
            <v>C1</v>
          </cell>
          <cell r="BR37" t="e">
            <v>#REF!</v>
          </cell>
          <cell r="BS37" t="e">
            <v>#REF!</v>
          </cell>
          <cell r="BT37" t="e">
            <v>#REF!</v>
          </cell>
          <cell r="BU37">
            <v>0</v>
          </cell>
          <cell r="BV37">
            <v>0</v>
          </cell>
          <cell r="BW37" t="e">
            <v>#REF!</v>
          </cell>
          <cell r="BX37" t="e">
            <v>#REF!</v>
          </cell>
          <cell r="BY37" t="e">
            <v>#REF!</v>
          </cell>
          <cell r="CH37">
            <v>1</v>
          </cell>
          <cell r="CI37" t="str">
            <v>P</v>
          </cell>
          <cell r="CJ37">
            <v>0</v>
          </cell>
          <cell r="CK37">
            <v>0</v>
          </cell>
          <cell r="CL37">
            <v>0</v>
          </cell>
          <cell r="CM37" t="str">
            <v>D-3</v>
          </cell>
          <cell r="CN37" t="str">
            <v>SLTA</v>
          </cell>
          <cell r="CO37" t="str">
            <v>D3</v>
          </cell>
          <cell r="CP37" t="str">
            <v>D3-Akuntansi/Manajemen Keuangan</v>
          </cell>
          <cell r="CQ37">
            <v>4</v>
          </cell>
          <cell r="CR37">
            <v>8</v>
          </cell>
          <cell r="CS37">
            <v>0</v>
          </cell>
          <cell r="CT37">
            <v>0</v>
          </cell>
          <cell r="CU37" t="e">
            <v>#REF!</v>
          </cell>
          <cell r="DH37">
            <v>6</v>
          </cell>
          <cell r="DI37">
            <v>38550.000000001397</v>
          </cell>
          <cell r="DJ37">
            <v>1543916.6666666693</v>
          </cell>
          <cell r="DM37">
            <v>1543916.6666666693</v>
          </cell>
          <cell r="DN37">
            <v>18.333333330927417</v>
          </cell>
          <cell r="DO37">
            <v>1446300</v>
          </cell>
          <cell r="DP37">
            <v>30878.333333333387</v>
          </cell>
          <cell r="DQ37">
            <v>30878.333333333387</v>
          </cell>
          <cell r="DR37">
            <v>30878.333333333387</v>
          </cell>
          <cell r="DS37">
            <v>2500</v>
          </cell>
          <cell r="DT37">
            <v>2500</v>
          </cell>
          <cell r="DU37">
            <v>0</v>
          </cell>
          <cell r="DX37">
            <v>97635.00000000016</v>
          </cell>
          <cell r="DY37">
            <v>84915.416666666817</v>
          </cell>
          <cell r="DZ37">
            <v>84915.416666666817</v>
          </cell>
          <cell r="EA37">
            <v>57124.916666666759</v>
          </cell>
          <cell r="EB37">
            <v>4631.7500000000082</v>
          </cell>
          <cell r="EC37">
            <v>13895.250000000022</v>
          </cell>
          <cell r="ED37">
            <v>15439.166666666693</v>
          </cell>
          <cell r="EE37">
            <v>260921.91666666712</v>
          </cell>
          <cell r="EF37">
            <v>5963060.3099999996</v>
          </cell>
        </row>
        <row r="38">
          <cell r="A38">
            <v>1988</v>
          </cell>
          <cell r="B38">
            <v>25</v>
          </cell>
          <cell r="C38">
            <v>2980575</v>
          </cell>
          <cell r="D38" t="str">
            <v>NURLAILA</v>
          </cell>
          <cell r="E38" t="str">
            <v>KEUANGAN</v>
          </cell>
          <cell r="G38">
            <v>32478</v>
          </cell>
          <cell r="H38">
            <v>11</v>
          </cell>
          <cell r="I38">
            <v>3</v>
          </cell>
          <cell r="J38">
            <v>12</v>
          </cell>
          <cell r="O38">
            <v>28</v>
          </cell>
          <cell r="P38">
            <v>238</v>
          </cell>
          <cell r="Q38" t="str">
            <v>Cashier     Kapus</v>
          </cell>
          <cell r="R38" t="str">
            <v>CASHIER (jadi Treasury Officer)</v>
          </cell>
          <cell r="U38">
            <v>8</v>
          </cell>
          <cell r="V38" t="str">
            <v>PPT3-</v>
          </cell>
          <cell r="W38">
            <v>8</v>
          </cell>
          <cell r="X38">
            <v>268</v>
          </cell>
          <cell r="Y38">
            <v>6</v>
          </cell>
          <cell r="AA38" t="str">
            <v>PPT1</v>
          </cell>
          <cell r="AB38">
            <v>0</v>
          </cell>
          <cell r="AC38">
            <v>186</v>
          </cell>
          <cell r="AD38">
            <v>186</v>
          </cell>
          <cell r="AE38">
            <v>268</v>
          </cell>
          <cell r="AF38">
            <v>296</v>
          </cell>
          <cell r="AG38" t="str">
            <v>PPT3-36</v>
          </cell>
          <cell r="AH38" t="str">
            <v>PPT3-32</v>
          </cell>
          <cell r="AI38">
            <v>292</v>
          </cell>
          <cell r="AJ38">
            <v>296</v>
          </cell>
          <cell r="AK38" t="str">
            <v>PPT3-36</v>
          </cell>
          <cell r="AL38">
            <v>1963000</v>
          </cell>
          <cell r="AM38">
            <v>1952133.3333333358</v>
          </cell>
          <cell r="AN38">
            <v>10866.666666664183</v>
          </cell>
          <cell r="AO38">
            <v>500000</v>
          </cell>
          <cell r="AP38">
            <v>10866.666666664183</v>
          </cell>
          <cell r="AQ38">
            <v>1963000</v>
          </cell>
          <cell r="AR38" t="str">
            <v>PPT3-36</v>
          </cell>
          <cell r="AS38">
            <v>1963000</v>
          </cell>
          <cell r="AT38">
            <v>10866.666666664183</v>
          </cell>
          <cell r="AW38">
            <v>1963000</v>
          </cell>
          <cell r="AX38" t="str">
            <v>PPT2-</v>
          </cell>
          <cell r="AY38">
            <v>36</v>
          </cell>
          <cell r="AZ38">
            <v>54333.333333320916</v>
          </cell>
          <cell r="BA38">
            <v>219800</v>
          </cell>
          <cell r="BB38">
            <v>1743200</v>
          </cell>
          <cell r="BC38">
            <v>219800</v>
          </cell>
          <cell r="BF38" t="str">
            <v>A1</v>
          </cell>
          <cell r="BG38" t="str">
            <v>B1</v>
          </cell>
          <cell r="BH38" t="str">
            <v>C1</v>
          </cell>
          <cell r="BR38" t="e">
            <v>#REF!</v>
          </cell>
          <cell r="BS38" t="e">
            <v>#REF!</v>
          </cell>
          <cell r="BT38" t="e">
            <v>#REF!</v>
          </cell>
          <cell r="BU38">
            <v>0</v>
          </cell>
          <cell r="BV38">
            <v>0</v>
          </cell>
          <cell r="BW38" t="e">
            <v>#REF!</v>
          </cell>
          <cell r="BX38" t="e">
            <v>#REF!</v>
          </cell>
          <cell r="BY38" t="e">
            <v>#REF!</v>
          </cell>
          <cell r="CH38">
            <v>1</v>
          </cell>
          <cell r="CI38" t="str">
            <v>P</v>
          </cell>
          <cell r="CJ38">
            <v>0</v>
          </cell>
          <cell r="CK38">
            <v>0</v>
          </cell>
          <cell r="CL38">
            <v>0</v>
          </cell>
          <cell r="CM38" t="str">
            <v>AKADEMI</v>
          </cell>
          <cell r="CN38" t="str">
            <v>D3</v>
          </cell>
          <cell r="CO38" t="str">
            <v>SLTA</v>
          </cell>
          <cell r="CP38" t="str">
            <v>SLTA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 t="e">
            <v>#REF!</v>
          </cell>
          <cell r="DH38">
            <v>6</v>
          </cell>
          <cell r="DI38">
            <v>65199.999999985099</v>
          </cell>
          <cell r="DJ38">
            <v>1963000</v>
          </cell>
          <cell r="DM38">
            <v>1963000</v>
          </cell>
          <cell r="DN38">
            <v>80</v>
          </cell>
          <cell r="DO38">
            <v>1590300</v>
          </cell>
          <cell r="DP38">
            <v>39260</v>
          </cell>
          <cell r="DQ38">
            <v>39260</v>
          </cell>
          <cell r="DR38">
            <v>39260</v>
          </cell>
          <cell r="DS38">
            <v>2500</v>
          </cell>
          <cell r="DT38">
            <v>2500</v>
          </cell>
          <cell r="DU38">
            <v>0</v>
          </cell>
          <cell r="DW38">
            <v>250000</v>
          </cell>
          <cell r="DX38">
            <v>372780</v>
          </cell>
          <cell r="DY38">
            <v>107965</v>
          </cell>
          <cell r="DZ38">
            <v>107965</v>
          </cell>
          <cell r="EA38">
            <v>72631</v>
          </cell>
          <cell r="EB38">
            <v>5889</v>
          </cell>
          <cell r="EC38">
            <v>17667</v>
          </cell>
          <cell r="ED38">
            <v>19630</v>
          </cell>
          <cell r="EE38">
            <v>331747</v>
          </cell>
          <cell r="EF38">
            <v>7041124.6200000001</v>
          </cell>
          <cell r="EH38" t="str">
            <v>S.D. JULI 2001</v>
          </cell>
        </row>
        <row r="39">
          <cell r="A39">
            <v>1987</v>
          </cell>
          <cell r="B39">
            <v>26</v>
          </cell>
          <cell r="C39">
            <v>2980631</v>
          </cell>
          <cell r="D39" t="str">
            <v>ELWINA DATOE LOLO</v>
          </cell>
          <cell r="E39" t="str">
            <v>KEUANGAN</v>
          </cell>
          <cell r="G39">
            <v>31929</v>
          </cell>
          <cell r="H39">
            <v>12</v>
          </cell>
          <cell r="I39">
            <v>9</v>
          </cell>
          <cell r="J39">
            <v>13</v>
          </cell>
          <cell r="O39">
            <v>31</v>
          </cell>
          <cell r="P39">
            <v>239</v>
          </cell>
          <cell r="Q39" t="str">
            <v>Treasury Officer     Kapus</v>
          </cell>
          <cell r="R39" t="str">
            <v>ACCOUNT RECEIVABLE OFFICER</v>
          </cell>
          <cell r="U39">
            <v>7</v>
          </cell>
          <cell r="V39" t="str">
            <v>PPT2-</v>
          </cell>
          <cell r="W39">
            <v>14</v>
          </cell>
          <cell r="X39">
            <v>237</v>
          </cell>
          <cell r="Y39">
            <v>6</v>
          </cell>
          <cell r="AA39" t="str">
            <v>PPT1</v>
          </cell>
          <cell r="AB39">
            <v>0</v>
          </cell>
          <cell r="AC39">
            <v>186</v>
          </cell>
          <cell r="AD39">
            <v>178</v>
          </cell>
          <cell r="AE39">
            <v>237</v>
          </cell>
          <cell r="AF39">
            <v>268</v>
          </cell>
          <cell r="AG39" t="str">
            <v>PPT3-8</v>
          </cell>
          <cell r="AH39" t="str">
            <v>PPT3-4</v>
          </cell>
          <cell r="AI39">
            <v>264</v>
          </cell>
          <cell r="AJ39">
            <v>268</v>
          </cell>
          <cell r="AK39" t="str">
            <v>PPT3-8</v>
          </cell>
          <cell r="AL39">
            <v>1886933.333333334</v>
          </cell>
          <cell r="AM39">
            <v>1876066.666666667</v>
          </cell>
          <cell r="AN39">
            <v>10866.666666666977</v>
          </cell>
          <cell r="AO39">
            <v>500000</v>
          </cell>
          <cell r="AP39">
            <v>10866.666666666977</v>
          </cell>
          <cell r="AQ39">
            <v>1886933.333333334</v>
          </cell>
          <cell r="AR39" t="str">
            <v>PPT3-8</v>
          </cell>
          <cell r="AS39">
            <v>1886933.333333334</v>
          </cell>
          <cell r="AT39">
            <v>10866.666666666977</v>
          </cell>
          <cell r="AW39">
            <v>1886933.333333334</v>
          </cell>
          <cell r="AX39" t="str">
            <v>PPT1-</v>
          </cell>
          <cell r="AY39">
            <v>12</v>
          </cell>
          <cell r="AZ39">
            <v>54333.333333334886</v>
          </cell>
          <cell r="BA39">
            <v>390133.33333333395</v>
          </cell>
          <cell r="BB39">
            <v>1496800</v>
          </cell>
          <cell r="BC39">
            <v>390133.33333333395</v>
          </cell>
          <cell r="BF39" t="str">
            <v>A2</v>
          </cell>
          <cell r="BG39" t="str">
            <v>B1</v>
          </cell>
          <cell r="BH39" t="str">
            <v>C1</v>
          </cell>
          <cell r="BR39" t="e">
            <v>#REF!</v>
          </cell>
          <cell r="BS39" t="e">
            <v>#REF!</v>
          </cell>
          <cell r="BT39" t="e">
            <v>#REF!</v>
          </cell>
          <cell r="BU39">
            <v>0</v>
          </cell>
          <cell r="BV39">
            <v>0</v>
          </cell>
          <cell r="BW39" t="e">
            <v>#REF!</v>
          </cell>
          <cell r="BX39" t="e">
            <v>#REF!</v>
          </cell>
          <cell r="BY39" t="e">
            <v>#REF!</v>
          </cell>
          <cell r="CH39">
            <v>1</v>
          </cell>
          <cell r="CI39" t="str">
            <v>P</v>
          </cell>
          <cell r="CJ39">
            <v>0</v>
          </cell>
          <cell r="CK39">
            <v>0</v>
          </cell>
          <cell r="CL39">
            <v>0</v>
          </cell>
          <cell r="CM39" t="str">
            <v>D2 ASMI</v>
          </cell>
          <cell r="CN39" t="str">
            <v>SLTA</v>
          </cell>
          <cell r="CO39" t="str">
            <v>D3</v>
          </cell>
          <cell r="CP39" t="str">
            <v>D3-Akuntansi/Manajemen Keuangan</v>
          </cell>
          <cell r="CQ39">
            <v>4</v>
          </cell>
          <cell r="CR39">
            <v>8</v>
          </cell>
          <cell r="CS39">
            <v>0</v>
          </cell>
          <cell r="CT39">
            <v>0</v>
          </cell>
          <cell r="CU39" t="e">
            <v>#REF!</v>
          </cell>
          <cell r="DH39">
            <v>6</v>
          </cell>
          <cell r="DI39">
            <v>65200.000000001863</v>
          </cell>
          <cell r="DJ39">
            <v>1886933.333333334</v>
          </cell>
          <cell r="DM39">
            <v>1886933.333333334</v>
          </cell>
          <cell r="DN39">
            <v>82.666666666045785</v>
          </cell>
          <cell r="DO39">
            <v>1518800</v>
          </cell>
          <cell r="DP39">
            <v>37738.666666666679</v>
          </cell>
          <cell r="DQ39">
            <v>37738.666666666679</v>
          </cell>
          <cell r="DR39">
            <v>37738.666666666679</v>
          </cell>
          <cell r="DS39">
            <v>2500</v>
          </cell>
          <cell r="DT39">
            <v>2500</v>
          </cell>
          <cell r="DU39">
            <v>0</v>
          </cell>
          <cell r="DW39">
            <v>250000</v>
          </cell>
          <cell r="DX39">
            <v>368216</v>
          </cell>
          <cell r="DY39">
            <v>103781.33333333337</v>
          </cell>
          <cell r="DZ39">
            <v>103781.33333333337</v>
          </cell>
          <cell r="EA39">
            <v>69816.533333333355</v>
          </cell>
          <cell r="EB39">
            <v>5660.800000000002</v>
          </cell>
          <cell r="EC39">
            <v>16982.400000000005</v>
          </cell>
          <cell r="ED39">
            <v>18869.333333333339</v>
          </cell>
          <cell r="EE39">
            <v>318891.7333333334</v>
          </cell>
          <cell r="EF39">
            <v>7989991.0800000001</v>
          </cell>
          <cell r="EH39" t="str">
            <v>S.D. JULI 2001</v>
          </cell>
        </row>
        <row r="40">
          <cell r="A40">
            <v>1999</v>
          </cell>
          <cell r="B40">
            <v>27</v>
          </cell>
          <cell r="C40">
            <v>2991702</v>
          </cell>
          <cell r="D40" t="str">
            <v>RIYADH</v>
          </cell>
          <cell r="E40" t="str">
            <v>KEUANGAN</v>
          </cell>
          <cell r="G40">
            <v>36312</v>
          </cell>
          <cell r="H40">
            <v>0</v>
          </cell>
          <cell r="I40">
            <v>9</v>
          </cell>
          <cell r="J40">
            <v>1</v>
          </cell>
          <cell r="O40">
            <v>0</v>
          </cell>
          <cell r="P40">
            <v>225</v>
          </cell>
          <cell r="Q40" t="str">
            <v>Finance Accounting Analyst     Kapus</v>
          </cell>
          <cell r="R40" t="str">
            <v>COST &amp; FINANCE VERIFICATOR</v>
          </cell>
          <cell r="U40">
            <v>5</v>
          </cell>
          <cell r="V40" t="str">
            <v>PDS5-</v>
          </cell>
          <cell r="W40">
            <v>6</v>
          </cell>
          <cell r="X40">
            <v>155</v>
          </cell>
          <cell r="Y40">
            <v>9</v>
          </cell>
          <cell r="AA40" t="str">
            <v>PPT4</v>
          </cell>
          <cell r="AB40">
            <v>0</v>
          </cell>
          <cell r="AC40">
            <v>297</v>
          </cell>
          <cell r="AD40">
            <v>297</v>
          </cell>
          <cell r="AE40">
            <v>297</v>
          </cell>
          <cell r="AF40">
            <v>297</v>
          </cell>
          <cell r="AG40" t="str">
            <v>PPT4-0</v>
          </cell>
          <cell r="AH40" t="str">
            <v>PPT1-2</v>
          </cell>
          <cell r="AI40">
            <v>188</v>
          </cell>
          <cell r="AJ40">
            <v>297</v>
          </cell>
          <cell r="AK40" t="str">
            <v>PPT4-0</v>
          </cell>
          <cell r="AL40">
            <v>2100400</v>
          </cell>
          <cell r="AM40">
            <v>1475383.3333333335</v>
          </cell>
          <cell r="AN40">
            <v>625016.66666666651</v>
          </cell>
          <cell r="AO40">
            <v>500000</v>
          </cell>
          <cell r="AP40">
            <v>500000</v>
          </cell>
          <cell r="AQ40">
            <v>1975383.3333333335</v>
          </cell>
          <cell r="AR40" t="str">
            <v>PPT3-36</v>
          </cell>
          <cell r="AS40">
            <v>2100400</v>
          </cell>
          <cell r="AT40">
            <v>625016.66666666651</v>
          </cell>
          <cell r="AW40">
            <v>1975383.3333333335</v>
          </cell>
          <cell r="AX40" t="str">
            <v>PDS5-</v>
          </cell>
          <cell r="AY40">
            <v>0</v>
          </cell>
          <cell r="AZ40">
            <v>2500000</v>
          </cell>
          <cell r="BA40">
            <v>668883.33333333349</v>
          </cell>
          <cell r="BB40">
            <v>1306500</v>
          </cell>
          <cell r="BC40">
            <v>668883.33333333349</v>
          </cell>
          <cell r="BF40" t="str">
            <v>A1</v>
          </cell>
          <cell r="BG40" t="str">
            <v>B1</v>
          </cell>
          <cell r="BH40" t="str">
            <v>C2</v>
          </cell>
          <cell r="BR40" t="e">
            <v>#REF!</v>
          </cell>
          <cell r="BS40" t="e">
            <v>#REF!</v>
          </cell>
          <cell r="BT40" t="e">
            <v>#REF!</v>
          </cell>
          <cell r="BU40">
            <v>0</v>
          </cell>
          <cell r="BV40">
            <v>0</v>
          </cell>
          <cell r="BW40" t="e">
            <v>#REF!</v>
          </cell>
          <cell r="BX40" t="e">
            <v>#REF!</v>
          </cell>
          <cell r="BY40" t="e">
            <v>#REF!</v>
          </cell>
          <cell r="CH40">
            <v>1</v>
          </cell>
          <cell r="CI40" t="str">
            <v>P</v>
          </cell>
          <cell r="CJ40">
            <v>0</v>
          </cell>
          <cell r="CK40">
            <v>0</v>
          </cell>
          <cell r="CL40">
            <v>0</v>
          </cell>
          <cell r="CM40" t="str">
            <v>UNIV BUNG HATTA</v>
          </cell>
          <cell r="CN40" t="str">
            <v>S1</v>
          </cell>
          <cell r="CO40" t="str">
            <v>S1</v>
          </cell>
          <cell r="CP40" t="str">
            <v>S1-Akuntansi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 t="e">
            <v>#REF!</v>
          </cell>
          <cell r="DH40">
            <v>6</v>
          </cell>
          <cell r="DI40">
            <v>3000000</v>
          </cell>
          <cell r="DJ40">
            <v>1975383.3333333335</v>
          </cell>
          <cell r="DM40">
            <v>1975383.3333333335</v>
          </cell>
          <cell r="DN40">
            <v>39.666666666511446</v>
          </cell>
          <cell r="DO40">
            <v>1851900</v>
          </cell>
          <cell r="DP40">
            <v>39507.666666666672</v>
          </cell>
          <cell r="DQ40">
            <v>39507.666666666672</v>
          </cell>
          <cell r="DR40">
            <v>39507.666666666672</v>
          </cell>
          <cell r="DS40">
            <v>2500</v>
          </cell>
          <cell r="DT40">
            <v>2500</v>
          </cell>
          <cell r="DU40">
            <v>0</v>
          </cell>
          <cell r="DX40">
            <v>123523.00000000001</v>
          </cell>
          <cell r="DY40">
            <v>108646.08333333334</v>
          </cell>
          <cell r="DZ40">
            <v>108646.08333333334</v>
          </cell>
          <cell r="EA40">
            <v>73089.183333333334</v>
          </cell>
          <cell r="EB40">
            <v>5926.1500000000005</v>
          </cell>
          <cell r="EC40">
            <v>17778.45</v>
          </cell>
          <cell r="ED40">
            <v>19753.833333333336</v>
          </cell>
          <cell r="EE40">
            <v>333839.78333333338</v>
          </cell>
          <cell r="EF40">
            <v>2595155.11</v>
          </cell>
        </row>
        <row r="41">
          <cell r="A41">
            <v>2001</v>
          </cell>
          <cell r="B41">
            <v>28</v>
          </cell>
          <cell r="C41">
            <v>2001814</v>
          </cell>
          <cell r="D41" t="str">
            <v>IRA MULIARA</v>
          </cell>
          <cell r="E41" t="str">
            <v>KEUANGAN</v>
          </cell>
          <cell r="F41" t="str">
            <v>capeg</v>
          </cell>
          <cell r="G41">
            <v>36892</v>
          </cell>
          <cell r="H41">
            <v>-1</v>
          </cell>
          <cell r="I41">
            <v>1</v>
          </cell>
          <cell r="J41">
            <v>0</v>
          </cell>
          <cell r="Q41">
            <v>0</v>
          </cell>
          <cell r="U41">
            <v>5</v>
          </cell>
          <cell r="V41" t="str">
            <v>PDS5-</v>
          </cell>
          <cell r="W41">
            <v>0</v>
          </cell>
          <cell r="X41">
            <v>149</v>
          </cell>
          <cell r="Y41">
            <v>0</v>
          </cell>
          <cell r="AA41">
            <v>0</v>
          </cell>
          <cell r="AD41">
            <v>0</v>
          </cell>
          <cell r="AE41">
            <v>149</v>
          </cell>
          <cell r="AF41">
            <v>149</v>
          </cell>
          <cell r="AG41" t="str">
            <v>PDS5-0</v>
          </cell>
          <cell r="AH41">
            <v>0</v>
          </cell>
          <cell r="AI41">
            <v>0</v>
          </cell>
          <cell r="AJ41">
            <v>149</v>
          </cell>
          <cell r="AK41" t="str">
            <v>PDS5-0</v>
          </cell>
          <cell r="AL41">
            <v>979875</v>
          </cell>
          <cell r="AM41">
            <v>0</v>
          </cell>
          <cell r="AN41">
            <v>0</v>
          </cell>
          <cell r="AO41">
            <v>500000</v>
          </cell>
          <cell r="AP41">
            <v>0</v>
          </cell>
          <cell r="AQ41">
            <v>979875</v>
          </cell>
          <cell r="AR41" t="str">
            <v>PDS5-0</v>
          </cell>
          <cell r="AS41" t="e">
            <v>#N/A</v>
          </cell>
          <cell r="AT41" t="e">
            <v>#N/A</v>
          </cell>
          <cell r="AW41">
            <v>979875</v>
          </cell>
          <cell r="AX41" t="e">
            <v>#N/A</v>
          </cell>
          <cell r="AY41" t="e">
            <v>#N/A</v>
          </cell>
          <cell r="AZ41">
            <v>0</v>
          </cell>
          <cell r="BA41" t="e">
            <v>#N/A</v>
          </cell>
          <cell r="BB41" t="e">
            <v>#N/A</v>
          </cell>
          <cell r="BC41" t="e">
            <v>#N/A</v>
          </cell>
          <cell r="BF41" t="str">
            <v>A1</v>
          </cell>
          <cell r="BG41" t="str">
            <v>B1</v>
          </cell>
          <cell r="BH41" t="str">
            <v>C2</v>
          </cell>
          <cell r="BR41" t="e">
            <v>#REF!</v>
          </cell>
          <cell r="BS41" t="e">
            <v>#REF!</v>
          </cell>
          <cell r="BT41" t="e">
            <v>#REF!</v>
          </cell>
          <cell r="BU41">
            <v>0</v>
          </cell>
          <cell r="BV41">
            <v>0</v>
          </cell>
          <cell r="BW41" t="e">
            <v>#REF!</v>
          </cell>
          <cell r="BX41" t="e">
            <v>#REF!</v>
          </cell>
          <cell r="BY41" t="e">
            <v>#REF!</v>
          </cell>
          <cell r="CH41">
            <v>0.75</v>
          </cell>
          <cell r="CI41" t="str">
            <v>NP</v>
          </cell>
          <cell r="CJ41">
            <v>0</v>
          </cell>
          <cell r="CK41">
            <v>0</v>
          </cell>
          <cell r="CL41">
            <v>0</v>
          </cell>
          <cell r="CM41" t="e">
            <v>#N/A</v>
          </cell>
          <cell r="CN41" t="str">
            <v>S1</v>
          </cell>
          <cell r="CO41" t="str">
            <v>S1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DH41">
            <v>6</v>
          </cell>
          <cell r="DI41">
            <v>0</v>
          </cell>
          <cell r="DJ41">
            <v>1471100</v>
          </cell>
          <cell r="DM41">
            <v>979875</v>
          </cell>
          <cell r="DN41">
            <v>25</v>
          </cell>
          <cell r="DO41">
            <v>977400</v>
          </cell>
          <cell r="DP41">
            <v>0</v>
          </cell>
          <cell r="DQ41">
            <v>0</v>
          </cell>
          <cell r="DR41">
            <v>0</v>
          </cell>
          <cell r="DS41">
            <v>2500</v>
          </cell>
          <cell r="DT41">
            <v>0</v>
          </cell>
          <cell r="DU41">
            <v>0</v>
          </cell>
          <cell r="DX41">
            <v>2500</v>
          </cell>
          <cell r="EE41">
            <v>0</v>
          </cell>
          <cell r="EF41">
            <v>0</v>
          </cell>
          <cell r="EH41" t="str">
            <v>CAPEG S.D. MARET 01</v>
          </cell>
        </row>
        <row r="42">
          <cell r="A42">
            <v>2001</v>
          </cell>
          <cell r="B42">
            <v>29</v>
          </cell>
          <cell r="C42">
            <v>2001815</v>
          </cell>
          <cell r="D42" t="str">
            <v>ARLINE ANGGREIDA</v>
          </cell>
          <cell r="E42" t="str">
            <v>KEUANGAN</v>
          </cell>
          <cell r="F42" t="str">
            <v>capeg</v>
          </cell>
          <cell r="G42">
            <v>36892</v>
          </cell>
          <cell r="H42">
            <v>-1</v>
          </cell>
          <cell r="I42">
            <v>1</v>
          </cell>
          <cell r="J42">
            <v>0</v>
          </cell>
          <cell r="Q42">
            <v>0</v>
          </cell>
          <cell r="U42">
            <v>5</v>
          </cell>
          <cell r="V42" t="str">
            <v>PDS5-</v>
          </cell>
          <cell r="W42">
            <v>0</v>
          </cell>
          <cell r="X42">
            <v>149</v>
          </cell>
          <cell r="Y42">
            <v>0</v>
          </cell>
          <cell r="AA42">
            <v>0</v>
          </cell>
          <cell r="AD42">
            <v>0</v>
          </cell>
          <cell r="AE42">
            <v>149</v>
          </cell>
          <cell r="AF42">
            <v>149</v>
          </cell>
          <cell r="AG42" t="str">
            <v>PDS5-0</v>
          </cell>
          <cell r="AH42">
            <v>0</v>
          </cell>
          <cell r="AI42">
            <v>0</v>
          </cell>
          <cell r="AJ42">
            <v>149</v>
          </cell>
          <cell r="AK42" t="str">
            <v>PDS5-0</v>
          </cell>
          <cell r="AL42">
            <v>979875</v>
          </cell>
          <cell r="AM42">
            <v>0</v>
          </cell>
          <cell r="AN42">
            <v>0</v>
          </cell>
          <cell r="AO42">
            <v>500000</v>
          </cell>
          <cell r="AP42">
            <v>0</v>
          </cell>
          <cell r="AQ42">
            <v>979875</v>
          </cell>
          <cell r="AR42" t="str">
            <v>PDS5-0</v>
          </cell>
          <cell r="AS42" t="e">
            <v>#N/A</v>
          </cell>
          <cell r="AT42" t="e">
            <v>#N/A</v>
          </cell>
          <cell r="AW42">
            <v>979875</v>
          </cell>
          <cell r="AX42" t="e">
            <v>#N/A</v>
          </cell>
          <cell r="AY42" t="e">
            <v>#N/A</v>
          </cell>
          <cell r="AZ42">
            <v>0</v>
          </cell>
          <cell r="BA42" t="e">
            <v>#N/A</v>
          </cell>
          <cell r="BB42" t="e">
            <v>#N/A</v>
          </cell>
          <cell r="BC42" t="e">
            <v>#N/A</v>
          </cell>
          <cell r="BF42" t="str">
            <v>A1</v>
          </cell>
          <cell r="BG42" t="str">
            <v>B1</v>
          </cell>
          <cell r="BH42" t="str">
            <v>C2</v>
          </cell>
          <cell r="BR42" t="e">
            <v>#REF!</v>
          </cell>
          <cell r="BS42" t="e">
            <v>#REF!</v>
          </cell>
          <cell r="BT42" t="e">
            <v>#REF!</v>
          </cell>
          <cell r="BU42">
            <v>0</v>
          </cell>
          <cell r="BV42">
            <v>0</v>
          </cell>
          <cell r="BW42" t="e">
            <v>#REF!</v>
          </cell>
          <cell r="BX42" t="e">
            <v>#REF!</v>
          </cell>
          <cell r="BY42" t="e">
            <v>#REF!</v>
          </cell>
          <cell r="CH42">
            <v>0.75</v>
          </cell>
          <cell r="CI42" t="str">
            <v>NP</v>
          </cell>
          <cell r="CJ42">
            <v>0</v>
          </cell>
          <cell r="CK42">
            <v>0</v>
          </cell>
          <cell r="CL42">
            <v>0</v>
          </cell>
          <cell r="CM42" t="e">
            <v>#N/A</v>
          </cell>
          <cell r="CN42" t="str">
            <v>S1</v>
          </cell>
          <cell r="CO42" t="str">
            <v>S1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DH42">
            <v>6</v>
          </cell>
          <cell r="DI42">
            <v>0</v>
          </cell>
          <cell r="DJ42">
            <v>3679158</v>
          </cell>
          <cell r="DM42">
            <v>979875</v>
          </cell>
          <cell r="DN42">
            <v>25</v>
          </cell>
          <cell r="DO42">
            <v>977400</v>
          </cell>
          <cell r="DP42">
            <v>0</v>
          </cell>
          <cell r="DQ42">
            <v>0</v>
          </cell>
          <cell r="DR42">
            <v>0</v>
          </cell>
          <cell r="DS42">
            <v>2500</v>
          </cell>
          <cell r="DT42">
            <v>0</v>
          </cell>
          <cell r="DU42">
            <v>0</v>
          </cell>
          <cell r="DX42">
            <v>2500</v>
          </cell>
          <cell r="EE42">
            <v>0</v>
          </cell>
          <cell r="EF42">
            <v>0</v>
          </cell>
          <cell r="EH42" t="str">
            <v>CAPEG S.D. MARET 01</v>
          </cell>
        </row>
        <row r="43">
          <cell r="A43">
            <v>2001</v>
          </cell>
          <cell r="B43">
            <v>30</v>
          </cell>
          <cell r="C43">
            <v>2001816</v>
          </cell>
          <cell r="D43" t="str">
            <v>ASIH IRAWATI</v>
          </cell>
          <cell r="E43" t="str">
            <v>KEUANGAN</v>
          </cell>
          <cell r="F43" t="str">
            <v>capeg</v>
          </cell>
          <cell r="G43">
            <v>36892</v>
          </cell>
          <cell r="H43">
            <v>-1</v>
          </cell>
          <cell r="I43">
            <v>1</v>
          </cell>
          <cell r="J43">
            <v>0</v>
          </cell>
          <cell r="Q43">
            <v>0</v>
          </cell>
          <cell r="U43">
            <v>5</v>
          </cell>
          <cell r="V43" t="str">
            <v>PDS5-</v>
          </cell>
          <cell r="W43">
            <v>0</v>
          </cell>
          <cell r="X43">
            <v>149</v>
          </cell>
          <cell r="Y43">
            <v>0</v>
          </cell>
          <cell r="AA43">
            <v>0</v>
          </cell>
          <cell r="AD43">
            <v>0</v>
          </cell>
          <cell r="AE43">
            <v>149</v>
          </cell>
          <cell r="AF43">
            <v>149</v>
          </cell>
          <cell r="AG43" t="str">
            <v>PDS5-0</v>
          </cell>
          <cell r="AH43">
            <v>0</v>
          </cell>
          <cell r="AI43">
            <v>0</v>
          </cell>
          <cell r="AJ43">
            <v>149</v>
          </cell>
          <cell r="AK43" t="str">
            <v>PDS5-0</v>
          </cell>
          <cell r="AL43">
            <v>979875</v>
          </cell>
          <cell r="AM43">
            <v>0</v>
          </cell>
          <cell r="AN43">
            <v>0</v>
          </cell>
          <cell r="AO43">
            <v>500000</v>
          </cell>
          <cell r="AP43">
            <v>0</v>
          </cell>
          <cell r="AQ43">
            <v>979875</v>
          </cell>
          <cell r="AR43" t="str">
            <v>PDS5-0</v>
          </cell>
          <cell r="AS43" t="e">
            <v>#N/A</v>
          </cell>
          <cell r="AT43" t="e">
            <v>#N/A</v>
          </cell>
          <cell r="AW43">
            <v>979875</v>
          </cell>
          <cell r="AX43" t="e">
            <v>#N/A</v>
          </cell>
          <cell r="AY43" t="e">
            <v>#N/A</v>
          </cell>
          <cell r="AZ43">
            <v>0</v>
          </cell>
          <cell r="BA43" t="e">
            <v>#N/A</v>
          </cell>
          <cell r="BB43" t="e">
            <v>#N/A</v>
          </cell>
          <cell r="BC43" t="e">
            <v>#N/A</v>
          </cell>
          <cell r="BF43" t="str">
            <v>A1</v>
          </cell>
          <cell r="BG43" t="str">
            <v>B1</v>
          </cell>
          <cell r="BH43" t="str">
            <v>C2</v>
          </cell>
          <cell r="BR43" t="e">
            <v>#REF!</v>
          </cell>
          <cell r="BS43" t="e">
            <v>#REF!</v>
          </cell>
          <cell r="BT43" t="e">
            <v>#REF!</v>
          </cell>
          <cell r="BU43">
            <v>0</v>
          </cell>
          <cell r="BV43">
            <v>0</v>
          </cell>
          <cell r="BW43" t="e">
            <v>#REF!</v>
          </cell>
          <cell r="BX43" t="e">
            <v>#REF!</v>
          </cell>
          <cell r="BY43" t="e">
            <v>#REF!</v>
          </cell>
          <cell r="CH43">
            <v>0.75</v>
          </cell>
          <cell r="CI43" t="str">
            <v>NP</v>
          </cell>
          <cell r="CJ43">
            <v>0</v>
          </cell>
          <cell r="CK43">
            <v>0</v>
          </cell>
          <cell r="CL43">
            <v>0</v>
          </cell>
          <cell r="CM43" t="e">
            <v>#N/A</v>
          </cell>
          <cell r="CN43" t="str">
            <v>S1</v>
          </cell>
          <cell r="CO43" t="str">
            <v>S1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DH43">
            <v>6</v>
          </cell>
          <cell r="DI43">
            <v>0</v>
          </cell>
          <cell r="DJ43" t="e">
            <v>#REF!</v>
          </cell>
          <cell r="DM43">
            <v>979875</v>
          </cell>
          <cell r="DN43">
            <v>25</v>
          </cell>
          <cell r="DO43">
            <v>977400</v>
          </cell>
          <cell r="DP43">
            <v>0</v>
          </cell>
          <cell r="DQ43">
            <v>0</v>
          </cell>
          <cell r="DR43">
            <v>0</v>
          </cell>
          <cell r="DS43">
            <v>2500</v>
          </cell>
          <cell r="DT43">
            <v>0</v>
          </cell>
          <cell r="DU43">
            <v>0</v>
          </cell>
          <cell r="DX43">
            <v>2500</v>
          </cell>
          <cell r="EE43">
            <v>0</v>
          </cell>
          <cell r="EF43">
            <v>0</v>
          </cell>
          <cell r="EH43" t="str">
            <v>CAPEG S.D. MARET 01</v>
          </cell>
        </row>
        <row r="44">
          <cell r="A44">
            <v>2001</v>
          </cell>
          <cell r="B44">
            <v>31</v>
          </cell>
          <cell r="C44">
            <v>2001817</v>
          </cell>
          <cell r="D44" t="str">
            <v>ERNY MARYENY</v>
          </cell>
          <cell r="E44" t="str">
            <v>KEUANGAN</v>
          </cell>
          <cell r="F44" t="str">
            <v>capeg</v>
          </cell>
          <cell r="G44">
            <v>36892</v>
          </cell>
          <cell r="H44">
            <v>-1</v>
          </cell>
          <cell r="I44">
            <v>1</v>
          </cell>
          <cell r="J44">
            <v>0</v>
          </cell>
          <cell r="Q44">
            <v>0</v>
          </cell>
          <cell r="U44">
            <v>5</v>
          </cell>
          <cell r="V44" t="str">
            <v>PDS5-</v>
          </cell>
          <cell r="W44">
            <v>0</v>
          </cell>
          <cell r="X44">
            <v>149</v>
          </cell>
          <cell r="Y44">
            <v>0</v>
          </cell>
          <cell r="AA44">
            <v>0</v>
          </cell>
          <cell r="AD44">
            <v>0</v>
          </cell>
          <cell r="AE44">
            <v>149</v>
          </cell>
          <cell r="AF44">
            <v>149</v>
          </cell>
          <cell r="AG44" t="str">
            <v>PDS5-0</v>
          </cell>
          <cell r="AH44">
            <v>0</v>
          </cell>
          <cell r="AI44">
            <v>0</v>
          </cell>
          <cell r="AJ44">
            <v>149</v>
          </cell>
          <cell r="AK44" t="str">
            <v>PDS5-0</v>
          </cell>
          <cell r="AL44">
            <v>979875</v>
          </cell>
          <cell r="AM44">
            <v>0</v>
          </cell>
          <cell r="AN44">
            <v>0</v>
          </cell>
          <cell r="AO44">
            <v>500000</v>
          </cell>
          <cell r="AP44">
            <v>0</v>
          </cell>
          <cell r="AQ44">
            <v>979875</v>
          </cell>
          <cell r="AR44" t="str">
            <v>PDS5-0</v>
          </cell>
          <cell r="AS44" t="e">
            <v>#N/A</v>
          </cell>
          <cell r="AT44" t="e">
            <v>#N/A</v>
          </cell>
          <cell r="AW44">
            <v>979875</v>
          </cell>
          <cell r="AX44" t="e">
            <v>#N/A</v>
          </cell>
          <cell r="AY44" t="e">
            <v>#N/A</v>
          </cell>
          <cell r="AZ44">
            <v>0</v>
          </cell>
          <cell r="BA44" t="e">
            <v>#N/A</v>
          </cell>
          <cell r="BB44" t="e">
            <v>#N/A</v>
          </cell>
          <cell r="BC44" t="e">
            <v>#N/A</v>
          </cell>
          <cell r="BF44" t="str">
            <v>A1</v>
          </cell>
          <cell r="BG44" t="str">
            <v>B1</v>
          </cell>
          <cell r="BH44" t="str">
            <v>C2</v>
          </cell>
          <cell r="BR44" t="e">
            <v>#REF!</v>
          </cell>
          <cell r="BS44" t="e">
            <v>#REF!</v>
          </cell>
          <cell r="BT44" t="e">
            <v>#REF!</v>
          </cell>
          <cell r="BU44">
            <v>0</v>
          </cell>
          <cell r="BV44">
            <v>0</v>
          </cell>
          <cell r="BW44" t="e">
            <v>#REF!</v>
          </cell>
          <cell r="BX44" t="e">
            <v>#REF!</v>
          </cell>
          <cell r="BY44" t="e">
            <v>#REF!</v>
          </cell>
          <cell r="CH44">
            <v>0.75</v>
          </cell>
          <cell r="CI44" t="str">
            <v>NP</v>
          </cell>
          <cell r="CJ44">
            <v>0</v>
          </cell>
          <cell r="CK44">
            <v>0</v>
          </cell>
          <cell r="CL44">
            <v>0</v>
          </cell>
          <cell r="CM44" t="e">
            <v>#N/A</v>
          </cell>
          <cell r="CN44" t="str">
            <v>S1</v>
          </cell>
          <cell r="CO44" t="str">
            <v>S1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DH44">
            <v>6</v>
          </cell>
          <cell r="DI44">
            <v>0</v>
          </cell>
          <cell r="DJ44">
            <v>4636530</v>
          </cell>
          <cell r="DM44">
            <v>979875</v>
          </cell>
          <cell r="DN44">
            <v>25</v>
          </cell>
          <cell r="DO44">
            <v>977400</v>
          </cell>
          <cell r="DP44">
            <v>0</v>
          </cell>
          <cell r="DQ44">
            <v>0</v>
          </cell>
          <cell r="DR44">
            <v>0</v>
          </cell>
          <cell r="DS44">
            <v>2500</v>
          </cell>
          <cell r="DT44">
            <v>0</v>
          </cell>
          <cell r="DU44">
            <v>0</v>
          </cell>
          <cell r="DX44">
            <v>2500</v>
          </cell>
          <cell r="EE44">
            <v>0</v>
          </cell>
          <cell r="EF44">
            <v>0</v>
          </cell>
          <cell r="EH44" t="str">
            <v>CAPEG S.D. MARET 01</v>
          </cell>
        </row>
        <row r="45">
          <cell r="B45" t="str">
            <v>SUB TOTAL</v>
          </cell>
          <cell r="AW45">
            <v>16635563.333333338</v>
          </cell>
          <cell r="DK45">
            <v>0</v>
          </cell>
          <cell r="DL45">
            <v>0</v>
          </cell>
          <cell r="DM45">
            <v>16635563.333333338</v>
          </cell>
          <cell r="DN45">
            <v>500.46666666329838</v>
          </cell>
          <cell r="DO45">
            <v>15335600</v>
          </cell>
          <cell r="DP45">
            <v>254321.26666666678</v>
          </cell>
          <cell r="DQ45">
            <v>254321.26666666678</v>
          </cell>
          <cell r="DR45">
            <v>254321.26666666678</v>
          </cell>
          <cell r="DS45">
            <v>25000</v>
          </cell>
          <cell r="DT45">
            <v>12500</v>
          </cell>
          <cell r="DU45">
            <v>0</v>
          </cell>
          <cell r="DV45">
            <v>0</v>
          </cell>
          <cell r="DW45">
            <v>500000</v>
          </cell>
          <cell r="DX45">
            <v>1300463.8000000003</v>
          </cell>
          <cell r="DY45">
            <v>699383.48333333351</v>
          </cell>
          <cell r="DZ45">
            <v>699383.48333333351</v>
          </cell>
          <cell r="EA45">
            <v>470494.3433333335</v>
          </cell>
          <cell r="EB45">
            <v>38148.19000000001</v>
          </cell>
          <cell r="EC45">
            <v>114444.57000000004</v>
          </cell>
          <cell r="ED45">
            <v>127160.63333333339</v>
          </cell>
          <cell r="EE45">
            <v>2149014.7033333341</v>
          </cell>
          <cell r="EF45">
            <v>41113740.019999996</v>
          </cell>
        </row>
        <row r="46">
          <cell r="A46">
            <v>1978</v>
          </cell>
          <cell r="B46">
            <v>32</v>
          </cell>
          <cell r="C46">
            <v>4980020</v>
          </cell>
          <cell r="D46" t="str">
            <v>DARMANSYAH NASUTION</v>
          </cell>
          <cell r="E46" t="str">
            <v>KEUANGAN</v>
          </cell>
          <cell r="F46" t="str">
            <v>S</v>
          </cell>
          <cell r="G46">
            <v>28550</v>
          </cell>
          <cell r="H46">
            <v>22</v>
          </cell>
          <cell r="I46">
            <v>0</v>
          </cell>
          <cell r="J46">
            <v>22</v>
          </cell>
          <cell r="O46">
            <v>57</v>
          </cell>
          <cell r="P46">
            <v>222</v>
          </cell>
          <cell r="Q46" t="str">
            <v>Kepala Subdit Keuangan     Kapus</v>
          </cell>
          <cell r="R46" t="str">
            <v>FINANCE, GM</v>
          </cell>
          <cell r="U46">
            <v>14</v>
          </cell>
          <cell r="V46" t="str">
            <v>PMU4-</v>
          </cell>
          <cell r="W46">
            <v>26</v>
          </cell>
          <cell r="X46">
            <v>508</v>
          </cell>
          <cell r="Y46">
            <v>17</v>
          </cell>
          <cell r="AA46" t="str">
            <v>PMA3</v>
          </cell>
          <cell r="AB46">
            <v>0</v>
          </cell>
          <cell r="AC46">
            <v>617</v>
          </cell>
          <cell r="AD46">
            <v>609</v>
          </cell>
          <cell r="AE46">
            <v>609</v>
          </cell>
          <cell r="AF46">
            <v>666</v>
          </cell>
          <cell r="AG46" t="str">
            <v>PUT1-0</v>
          </cell>
          <cell r="AH46" t="str">
            <v>PMA1-44</v>
          </cell>
          <cell r="AI46">
            <v>563</v>
          </cell>
          <cell r="AJ46">
            <v>666</v>
          </cell>
          <cell r="AK46" t="str">
            <v>PUT1-0</v>
          </cell>
          <cell r="AL46">
            <v>6427100</v>
          </cell>
          <cell r="AM46">
            <v>5195930.0000000158</v>
          </cell>
          <cell r="AN46">
            <v>1231169.9999999842</v>
          </cell>
          <cell r="AO46">
            <v>350000</v>
          </cell>
          <cell r="AP46">
            <v>350000</v>
          </cell>
          <cell r="AQ46">
            <v>5545930.0000000158</v>
          </cell>
          <cell r="AR46" t="str">
            <v>PMA2-48</v>
          </cell>
          <cell r="AS46">
            <v>6427100</v>
          </cell>
          <cell r="AT46">
            <v>1231169.9999999842</v>
          </cell>
          <cell r="AW46">
            <v>5545930.0000000158</v>
          </cell>
          <cell r="AX46" t="str">
            <v>PMU4-</v>
          </cell>
          <cell r="AY46">
            <v>26</v>
          </cell>
          <cell r="AZ46">
            <v>1750000</v>
          </cell>
          <cell r="BA46">
            <v>1598346.6666666865</v>
          </cell>
          <cell r="BB46">
            <v>3947583.3333333293</v>
          </cell>
          <cell r="BC46">
            <v>1598346.6666666865</v>
          </cell>
          <cell r="BF46" t="str">
            <v>A2</v>
          </cell>
          <cell r="BG46" t="str">
            <v>B1</v>
          </cell>
          <cell r="BH46" t="str">
            <v>C1</v>
          </cell>
          <cell r="BR46" t="e">
            <v>#REF!</v>
          </cell>
          <cell r="BS46" t="e">
            <v>#REF!</v>
          </cell>
          <cell r="BT46" t="e">
            <v>#REF!</v>
          </cell>
          <cell r="BU46">
            <v>0</v>
          </cell>
          <cell r="BV46">
            <v>0</v>
          </cell>
          <cell r="BW46" t="e">
            <v>#REF!</v>
          </cell>
          <cell r="BX46" t="e">
            <v>#REF!</v>
          </cell>
          <cell r="BY46" t="e">
            <v>#REF!</v>
          </cell>
          <cell r="CH46">
            <v>1</v>
          </cell>
          <cell r="CI46" t="str">
            <v>P</v>
          </cell>
          <cell r="CJ46">
            <v>0</v>
          </cell>
          <cell r="CK46">
            <v>0</v>
          </cell>
          <cell r="CL46">
            <v>0</v>
          </cell>
          <cell r="CM46" t="e">
            <v>#N/A</v>
          </cell>
          <cell r="CN46" t="str">
            <v>S1</v>
          </cell>
          <cell r="CO46" t="str">
            <v>S2</v>
          </cell>
          <cell r="CP46" t="str">
            <v>S2-Manajemen</v>
          </cell>
          <cell r="CQ46">
            <v>4</v>
          </cell>
          <cell r="CR46">
            <v>8</v>
          </cell>
          <cell r="CS46" t="e">
            <v>#REF!</v>
          </cell>
          <cell r="CT46">
            <v>0</v>
          </cell>
          <cell r="CU46">
            <v>0</v>
          </cell>
          <cell r="DH46">
            <v>6</v>
          </cell>
          <cell r="DI46">
            <v>2100000</v>
          </cell>
          <cell r="DJ46">
            <v>5545930.0000000158</v>
          </cell>
          <cell r="DM46">
            <v>5545930.0000000158</v>
          </cell>
          <cell r="DN46">
            <v>54.459999984130263</v>
          </cell>
          <cell r="DO46">
            <v>5434700</v>
          </cell>
          <cell r="DP46">
            <v>29623.4</v>
          </cell>
          <cell r="DQ46">
            <v>14811.7</v>
          </cell>
          <cell r="DR46">
            <v>11849.36</v>
          </cell>
          <cell r="DS46">
            <v>2500</v>
          </cell>
          <cell r="DT46">
            <v>52500</v>
          </cell>
          <cell r="DU46">
            <v>0</v>
          </cell>
          <cell r="DX46">
            <v>111284.46</v>
          </cell>
          <cell r="EA46">
            <v>33770.675999999999</v>
          </cell>
          <cell r="EB46">
            <v>1777.404</v>
          </cell>
          <cell r="EC46">
            <v>3199.3272000000002</v>
          </cell>
          <cell r="ED46">
            <v>55459.300000000163</v>
          </cell>
          <cell r="EE46">
            <v>94206.707200000164</v>
          </cell>
          <cell r="EF46">
            <v>0</v>
          </cell>
          <cell r="EH46">
            <v>0</v>
          </cell>
        </row>
        <row r="47">
          <cell r="A47">
            <v>1990</v>
          </cell>
          <cell r="B47">
            <v>33</v>
          </cell>
          <cell r="C47">
            <v>4980017</v>
          </cell>
          <cell r="D47" t="str">
            <v>M. DARODJAT, SE,AK</v>
          </cell>
          <cell r="E47" t="str">
            <v>KEUANGAN</v>
          </cell>
          <cell r="F47" t="str">
            <v>S</v>
          </cell>
          <cell r="G47">
            <v>33147</v>
          </cell>
          <cell r="H47">
            <v>9</v>
          </cell>
          <cell r="I47">
            <v>5</v>
          </cell>
          <cell r="J47">
            <v>10</v>
          </cell>
          <cell r="O47">
            <v>23</v>
          </cell>
          <cell r="P47">
            <v>224</v>
          </cell>
          <cell r="Q47" t="str">
            <v>Kepala Divisi Akunting     Kapus</v>
          </cell>
          <cell r="R47" t="str">
            <v>KEPALA PENGAWASBIDANG KEUANGAN</v>
          </cell>
          <cell r="U47">
            <v>12</v>
          </cell>
          <cell r="V47" t="str">
            <v>PMU2-</v>
          </cell>
          <cell r="W47">
            <v>27</v>
          </cell>
          <cell r="X47">
            <v>435</v>
          </cell>
          <cell r="Y47">
            <v>15</v>
          </cell>
          <cell r="AA47" t="str">
            <v>PMA1</v>
          </cell>
          <cell r="AB47">
            <v>0</v>
          </cell>
          <cell r="AC47">
            <v>519</v>
          </cell>
          <cell r="AD47">
            <v>519</v>
          </cell>
          <cell r="AE47">
            <v>519</v>
          </cell>
          <cell r="AF47">
            <v>542</v>
          </cell>
          <cell r="AG47" t="str">
            <v>PMA1-23</v>
          </cell>
          <cell r="AH47" t="str">
            <v>PMU3-11</v>
          </cell>
          <cell r="AI47">
            <v>456</v>
          </cell>
          <cell r="AJ47">
            <v>542</v>
          </cell>
          <cell r="AK47" t="str">
            <v>PMA1-23</v>
          </cell>
          <cell r="AL47">
            <v>4426758.3333333405</v>
          </cell>
          <cell r="AM47">
            <v>3911995.5</v>
          </cell>
          <cell r="AN47">
            <v>514762.83333334047</v>
          </cell>
          <cell r="AO47">
            <v>250000</v>
          </cell>
          <cell r="AP47">
            <v>250000</v>
          </cell>
          <cell r="AQ47">
            <v>4161995.5</v>
          </cell>
          <cell r="AR47" t="str">
            <v>PMU4-36</v>
          </cell>
          <cell r="AS47">
            <v>4426758.3333333405</v>
          </cell>
          <cell r="AT47">
            <v>514762.83333334047</v>
          </cell>
          <cell r="AW47">
            <v>4161995.5</v>
          </cell>
          <cell r="AX47" t="str">
            <v>PMU2-</v>
          </cell>
          <cell r="AY47">
            <v>27</v>
          </cell>
          <cell r="AZ47">
            <v>1250000</v>
          </cell>
          <cell r="BA47">
            <v>1044795.5</v>
          </cell>
          <cell r="BB47">
            <v>3117200</v>
          </cell>
          <cell r="BC47">
            <v>1044795.5</v>
          </cell>
          <cell r="BF47" t="str">
            <v>A1</v>
          </cell>
          <cell r="BG47" t="str">
            <v>B1</v>
          </cell>
          <cell r="BH47" t="str">
            <v>C1</v>
          </cell>
          <cell r="BR47" t="e">
            <v>#REF!</v>
          </cell>
          <cell r="BS47" t="e">
            <v>#REF!</v>
          </cell>
          <cell r="BT47" t="e">
            <v>#REF!</v>
          </cell>
          <cell r="BU47">
            <v>0</v>
          </cell>
          <cell r="BV47">
            <v>0</v>
          </cell>
          <cell r="BW47" t="e">
            <v>#REF!</v>
          </cell>
          <cell r="BX47" t="e">
            <v>#REF!</v>
          </cell>
          <cell r="BY47" t="e">
            <v>#REF!</v>
          </cell>
          <cell r="CH47">
            <v>1</v>
          </cell>
          <cell r="CI47" t="str">
            <v>P</v>
          </cell>
          <cell r="CJ47">
            <v>0</v>
          </cell>
          <cell r="CK47">
            <v>0</v>
          </cell>
          <cell r="CL47">
            <v>0</v>
          </cell>
          <cell r="CM47" t="str">
            <v>SARJANA EKONO UNAIR SURABAYA</v>
          </cell>
          <cell r="CN47" t="str">
            <v>S1</v>
          </cell>
          <cell r="CO47" t="str">
            <v>S1</v>
          </cell>
          <cell r="CP47" t="str">
            <v>S1-Akuntansi</v>
          </cell>
          <cell r="CQ47">
            <v>0</v>
          </cell>
          <cell r="CR47">
            <v>0</v>
          </cell>
          <cell r="CS47" t="e">
            <v>#REF!</v>
          </cell>
          <cell r="CT47">
            <v>0</v>
          </cell>
          <cell r="CU47">
            <v>0</v>
          </cell>
          <cell r="DH47">
            <v>6</v>
          </cell>
          <cell r="DI47">
            <v>1500000</v>
          </cell>
          <cell r="DJ47">
            <v>4636530</v>
          </cell>
          <cell r="DM47">
            <v>4161995.5</v>
          </cell>
          <cell r="DN47">
            <v>93.220000000204891</v>
          </cell>
          <cell r="DO47">
            <v>4088600</v>
          </cell>
          <cell r="DP47">
            <v>22888.799999999999</v>
          </cell>
          <cell r="DQ47">
            <v>11444.4</v>
          </cell>
          <cell r="DR47">
            <v>9155.52</v>
          </cell>
          <cell r="DS47">
            <v>2500</v>
          </cell>
          <cell r="DT47">
            <v>27500</v>
          </cell>
          <cell r="DU47">
            <v>0</v>
          </cell>
          <cell r="DX47">
            <v>73488.72</v>
          </cell>
          <cell r="EA47">
            <v>26093.232</v>
          </cell>
          <cell r="EB47">
            <v>1373.328</v>
          </cell>
          <cell r="EC47">
            <v>2471.9904000000001</v>
          </cell>
          <cell r="ED47">
            <v>41619.955000000002</v>
          </cell>
          <cell r="EE47">
            <v>71558.505399999995</v>
          </cell>
          <cell r="EF47">
            <v>0</v>
          </cell>
        </row>
        <row r="48">
          <cell r="A48">
            <v>1990</v>
          </cell>
          <cell r="B48">
            <v>34</v>
          </cell>
          <cell r="C48">
            <v>4980026</v>
          </cell>
          <cell r="D48" t="str">
            <v>TRI SULIATI</v>
          </cell>
          <cell r="E48" t="str">
            <v>KEUANGAN</v>
          </cell>
          <cell r="G48">
            <v>33147</v>
          </cell>
          <cell r="H48">
            <v>9</v>
          </cell>
          <cell r="I48">
            <v>5</v>
          </cell>
          <cell r="J48">
            <v>10</v>
          </cell>
          <cell r="O48">
            <v>23</v>
          </cell>
          <cell r="P48">
            <v>229</v>
          </cell>
          <cell r="Q48" t="str">
            <v>Cost Accounting Ass. Analyst     Kapus</v>
          </cell>
          <cell r="R48" t="str">
            <v>BOOKKEEPER</v>
          </cell>
          <cell r="U48">
            <v>7</v>
          </cell>
          <cell r="V48" t="str">
            <v>PPT2-</v>
          </cell>
          <cell r="W48">
            <v>14</v>
          </cell>
          <cell r="X48">
            <v>237</v>
          </cell>
          <cell r="Y48">
            <v>8</v>
          </cell>
          <cell r="AA48" t="str">
            <v>PPT3</v>
          </cell>
          <cell r="AB48">
            <v>0</v>
          </cell>
          <cell r="AC48">
            <v>260</v>
          </cell>
          <cell r="AD48">
            <v>221</v>
          </cell>
          <cell r="AE48">
            <v>237</v>
          </cell>
          <cell r="AF48">
            <v>260</v>
          </cell>
          <cell r="AG48" t="str">
            <v>PPT3-0</v>
          </cell>
          <cell r="AH48" t="str">
            <v>PPT2-34</v>
          </cell>
          <cell r="AI48">
            <v>257</v>
          </cell>
          <cell r="AJ48">
            <v>260</v>
          </cell>
          <cell r="AK48" t="str">
            <v>PPT3-0</v>
          </cell>
          <cell r="AL48">
            <v>1865200</v>
          </cell>
          <cell r="AM48">
            <v>1738383.3333333307</v>
          </cell>
          <cell r="AN48">
            <v>126816.66666666931</v>
          </cell>
          <cell r="AO48">
            <v>500000</v>
          </cell>
          <cell r="AP48">
            <v>126816.66666666931</v>
          </cell>
          <cell r="AQ48">
            <v>1865200</v>
          </cell>
          <cell r="AR48" t="str">
            <v>PPT3-0</v>
          </cell>
          <cell r="AS48">
            <v>1865200</v>
          </cell>
          <cell r="AT48">
            <v>126816.66666666931</v>
          </cell>
          <cell r="AW48">
            <v>1865200</v>
          </cell>
          <cell r="AX48" t="str">
            <v>PPT2-</v>
          </cell>
          <cell r="AY48">
            <v>0</v>
          </cell>
          <cell r="AZ48">
            <v>634083.33333334653</v>
          </cell>
          <cell r="BA48">
            <v>208700</v>
          </cell>
          <cell r="BB48">
            <v>1656500</v>
          </cell>
          <cell r="BC48">
            <v>208700</v>
          </cell>
          <cell r="BF48" t="str">
            <v>A1</v>
          </cell>
          <cell r="BG48" t="str">
            <v>B1</v>
          </cell>
          <cell r="BH48" t="str">
            <v>C1</v>
          </cell>
          <cell r="BR48" t="e">
            <v>#REF!</v>
          </cell>
          <cell r="BS48" t="e">
            <v>#REF!</v>
          </cell>
          <cell r="BT48" t="e">
            <v>#REF!</v>
          </cell>
          <cell r="BU48">
            <v>0</v>
          </cell>
          <cell r="BV48">
            <v>0</v>
          </cell>
          <cell r="BW48" t="e">
            <v>#REF!</v>
          </cell>
          <cell r="BX48" t="e">
            <v>#REF!</v>
          </cell>
          <cell r="BY48" t="e">
            <v>#REF!</v>
          </cell>
          <cell r="CH48">
            <v>1</v>
          </cell>
          <cell r="CI48" t="str">
            <v>P</v>
          </cell>
          <cell r="CJ48">
            <v>0</v>
          </cell>
          <cell r="CK48">
            <v>0</v>
          </cell>
          <cell r="CL48">
            <v>0</v>
          </cell>
          <cell r="CM48" t="str">
            <v>S1</v>
          </cell>
          <cell r="CN48" t="str">
            <v>SLTA</v>
          </cell>
          <cell r="CO48" t="str">
            <v>S1</v>
          </cell>
          <cell r="CP48" t="str">
            <v>S1-Akuntansi</v>
          </cell>
          <cell r="CQ48">
            <v>16</v>
          </cell>
          <cell r="CR48">
            <v>39</v>
          </cell>
          <cell r="CS48">
            <v>0</v>
          </cell>
          <cell r="CT48">
            <v>0</v>
          </cell>
          <cell r="CU48" t="e">
            <v>#REF!</v>
          </cell>
          <cell r="DH48">
            <v>6</v>
          </cell>
          <cell r="DI48">
            <v>760900.00000001583</v>
          </cell>
          <cell r="DJ48">
            <v>1865200</v>
          </cell>
          <cell r="DM48">
            <v>1865200</v>
          </cell>
          <cell r="DN48">
            <v>74.520000000018626</v>
          </cell>
          <cell r="DO48">
            <v>1828600</v>
          </cell>
          <cell r="DP48">
            <v>16670.8</v>
          </cell>
          <cell r="DQ48">
            <v>8335.4</v>
          </cell>
          <cell r="DR48">
            <v>6668.32</v>
          </cell>
          <cell r="DS48">
            <v>2500</v>
          </cell>
          <cell r="DT48">
            <v>2500</v>
          </cell>
          <cell r="DU48">
            <v>0</v>
          </cell>
          <cell r="DX48">
            <v>36674.519999999997</v>
          </cell>
          <cell r="EA48">
            <v>19004.712</v>
          </cell>
          <cell r="EB48">
            <v>1000.248</v>
          </cell>
          <cell r="EC48">
            <v>1800.4464</v>
          </cell>
          <cell r="ED48">
            <v>18652</v>
          </cell>
          <cell r="EE48">
            <v>40457.4064</v>
          </cell>
          <cell r="EF48">
            <v>0</v>
          </cell>
          <cell r="EH48">
            <v>0</v>
          </cell>
        </row>
        <row r="49">
          <cell r="B49" t="str">
            <v>SUB TOTAL</v>
          </cell>
          <cell r="AW49">
            <v>11573125.500000015</v>
          </cell>
          <cell r="DK49">
            <v>0</v>
          </cell>
          <cell r="DL49">
            <v>0</v>
          </cell>
          <cell r="DM49">
            <v>11573125.500000015</v>
          </cell>
          <cell r="DN49">
            <v>222.19999998435378</v>
          </cell>
          <cell r="DO49">
            <v>11351900</v>
          </cell>
          <cell r="DP49">
            <v>69183</v>
          </cell>
          <cell r="DQ49">
            <v>34591.5</v>
          </cell>
          <cell r="DR49">
            <v>27673.200000000001</v>
          </cell>
          <cell r="DS49">
            <v>7500</v>
          </cell>
          <cell r="DT49">
            <v>82500</v>
          </cell>
          <cell r="DU49">
            <v>0</v>
          </cell>
          <cell r="DV49">
            <v>0</v>
          </cell>
          <cell r="DW49">
            <v>0</v>
          </cell>
          <cell r="DX49">
            <v>221447.69999999998</v>
          </cell>
          <cell r="DY49">
            <v>0</v>
          </cell>
          <cell r="DZ49">
            <v>0</v>
          </cell>
          <cell r="EA49">
            <v>78868.62</v>
          </cell>
          <cell r="EB49">
            <v>4150.9799999999996</v>
          </cell>
          <cell r="EC49">
            <v>7471.7640000000001</v>
          </cell>
          <cell r="ED49">
            <v>115731.25500000016</v>
          </cell>
          <cell r="EE49">
            <v>206222.61900000015</v>
          </cell>
          <cell r="EF49">
            <v>0</v>
          </cell>
          <cell r="EH49">
            <v>0</v>
          </cell>
        </row>
        <row r="50">
          <cell r="A50">
            <v>1986</v>
          </cell>
          <cell r="B50">
            <v>35</v>
          </cell>
          <cell r="C50">
            <v>2980493</v>
          </cell>
          <cell r="D50" t="str">
            <v>BENYAMIN F.TAMAKA /IR.</v>
          </cell>
          <cell r="E50" t="str">
            <v>PEMASARAN</v>
          </cell>
          <cell r="F50" t="str">
            <v>S</v>
          </cell>
          <cell r="G50">
            <v>31670</v>
          </cell>
          <cell r="H50">
            <v>13</v>
          </cell>
          <cell r="I50">
            <v>5</v>
          </cell>
          <cell r="J50">
            <v>14</v>
          </cell>
          <cell r="O50">
            <v>33</v>
          </cell>
          <cell r="P50">
            <v>250</v>
          </cell>
          <cell r="Q50" t="str">
            <v>Ka. Divisi Marketing R&amp;D     Kapus</v>
          </cell>
          <cell r="R50" t="str">
            <v>MARKETING RESEARCH &amp; DEVELOPMENT MANAGER</v>
          </cell>
          <cell r="U50">
            <v>13</v>
          </cell>
          <cell r="V50" t="str">
            <v>PMU3-</v>
          </cell>
          <cell r="W50">
            <v>11</v>
          </cell>
          <cell r="X50">
            <v>456</v>
          </cell>
          <cell r="Y50">
            <v>15</v>
          </cell>
          <cell r="AA50" t="str">
            <v>PMA1</v>
          </cell>
          <cell r="AB50">
            <v>0</v>
          </cell>
          <cell r="AC50">
            <v>519</v>
          </cell>
          <cell r="AD50">
            <v>519</v>
          </cell>
          <cell r="AE50">
            <v>519</v>
          </cell>
          <cell r="AF50">
            <v>552</v>
          </cell>
          <cell r="AG50" t="str">
            <v>PMA1-33</v>
          </cell>
          <cell r="AH50" t="str">
            <v>PMU4-28</v>
          </cell>
          <cell r="AI50">
            <v>510</v>
          </cell>
          <cell r="AJ50">
            <v>552</v>
          </cell>
          <cell r="AK50" t="str">
            <v>PMA1-33</v>
          </cell>
          <cell r="AL50">
            <v>4489175.0000000102</v>
          </cell>
          <cell r="AM50">
            <v>4512880</v>
          </cell>
          <cell r="AN50">
            <v>-23704.999999989755</v>
          </cell>
          <cell r="AO50">
            <v>250000</v>
          </cell>
          <cell r="AP50">
            <v>0</v>
          </cell>
          <cell r="AQ50">
            <v>4512880</v>
          </cell>
          <cell r="AR50" t="str">
            <v>PMA1-36</v>
          </cell>
          <cell r="AS50">
            <v>4489175.0000000102</v>
          </cell>
          <cell r="AT50">
            <v>-23704.999999989755</v>
          </cell>
          <cell r="AW50">
            <v>4512880</v>
          </cell>
          <cell r="AX50" t="str">
            <v>PMU2-</v>
          </cell>
          <cell r="AY50">
            <v>26</v>
          </cell>
          <cell r="AZ50">
            <v>0</v>
          </cell>
          <cell r="BA50">
            <v>1400046.6666666707</v>
          </cell>
          <cell r="BB50">
            <v>3112833.3333333293</v>
          </cell>
          <cell r="BC50">
            <v>1400046.6666666707</v>
          </cell>
          <cell r="BF50" t="str">
            <v>A1</v>
          </cell>
          <cell r="BG50" t="str">
            <v>B1</v>
          </cell>
          <cell r="BH50" t="str">
            <v>C1</v>
          </cell>
          <cell r="BR50" t="e">
            <v>#REF!</v>
          </cell>
          <cell r="BS50" t="e">
            <v>#REF!</v>
          </cell>
          <cell r="BT50" t="e">
            <v>#REF!</v>
          </cell>
          <cell r="BU50">
            <v>0</v>
          </cell>
          <cell r="BV50">
            <v>0</v>
          </cell>
          <cell r="BW50" t="e">
            <v>#REF!</v>
          </cell>
          <cell r="BX50" t="e">
            <v>#REF!</v>
          </cell>
          <cell r="BY50" t="e">
            <v>#REF!</v>
          </cell>
          <cell r="CH50">
            <v>1</v>
          </cell>
          <cell r="CI50" t="str">
            <v>P</v>
          </cell>
          <cell r="CJ50">
            <v>1</v>
          </cell>
          <cell r="CK50">
            <v>0</v>
          </cell>
          <cell r="CL50">
            <v>0</v>
          </cell>
          <cell r="CM50" t="str">
            <v>S-2 AMERICAN WORLD UNIVERSITY</v>
          </cell>
          <cell r="CN50" t="str">
            <v>S2</v>
          </cell>
          <cell r="CO50" t="str">
            <v>S1</v>
          </cell>
          <cell r="CP50" t="str">
            <v>S1-Teknik/Ekonomi/Majajemen</v>
          </cell>
          <cell r="CQ50">
            <v>0</v>
          </cell>
          <cell r="CR50">
            <v>0</v>
          </cell>
          <cell r="CS50" t="e">
            <v>#REF!</v>
          </cell>
          <cell r="CT50">
            <v>0</v>
          </cell>
          <cell r="CU50">
            <v>0</v>
          </cell>
          <cell r="DH50">
            <v>6</v>
          </cell>
          <cell r="DI50">
            <v>0</v>
          </cell>
          <cell r="DJ50">
            <v>4512880</v>
          </cell>
          <cell r="DM50">
            <v>4512880</v>
          </cell>
          <cell r="DN50">
            <v>92.799999999813735</v>
          </cell>
          <cell r="DO50">
            <v>4207200</v>
          </cell>
          <cell r="DP50">
            <v>90257.600000000006</v>
          </cell>
          <cell r="DQ50">
            <v>90257.600000000006</v>
          </cell>
          <cell r="DR50">
            <v>90257.600000000006</v>
          </cell>
          <cell r="DS50">
            <v>2500</v>
          </cell>
          <cell r="DT50">
            <v>27500</v>
          </cell>
          <cell r="DU50">
            <v>5000</v>
          </cell>
          <cell r="DX50">
            <v>305772.80000000005</v>
          </cell>
          <cell r="DY50">
            <v>248208.4</v>
          </cell>
          <cell r="DZ50">
            <v>248208.4</v>
          </cell>
          <cell r="EA50">
            <v>166976.56</v>
          </cell>
          <cell r="EB50">
            <v>13538.64</v>
          </cell>
          <cell r="EC50">
            <v>40615.919999999998</v>
          </cell>
          <cell r="ED50">
            <v>45128.800000000003</v>
          </cell>
          <cell r="EE50">
            <v>762676.72000000009</v>
          </cell>
          <cell r="EF50">
            <v>24425073.949999999</v>
          </cell>
        </row>
        <row r="51">
          <cell r="A51">
            <v>1994</v>
          </cell>
          <cell r="B51">
            <v>36</v>
          </cell>
          <cell r="C51">
            <v>2980607</v>
          </cell>
          <cell r="D51" t="str">
            <v>LESTARI MUSTIKA NOOR W.</v>
          </cell>
          <cell r="E51" t="str">
            <v>PEMASARAN</v>
          </cell>
          <cell r="G51">
            <v>34516</v>
          </cell>
          <cell r="H51">
            <v>5</v>
          </cell>
          <cell r="I51">
            <v>8</v>
          </cell>
          <cell r="J51">
            <v>6</v>
          </cell>
          <cell r="O51">
            <v>13</v>
          </cell>
          <cell r="P51">
            <v>249</v>
          </cell>
          <cell r="Q51" t="str">
            <v>GH Bussiness Relation Officer     Kapus</v>
          </cell>
          <cell r="R51" t="str">
            <v>ADM. STAFF, MARKET R&amp;D</v>
          </cell>
          <cell r="U51">
            <v>5</v>
          </cell>
          <cell r="V51" t="str">
            <v>PDS5-</v>
          </cell>
          <cell r="W51">
            <v>8</v>
          </cell>
          <cell r="X51">
            <v>157</v>
          </cell>
          <cell r="Y51">
            <v>7</v>
          </cell>
          <cell r="AA51" t="str">
            <v>PPT2</v>
          </cell>
          <cell r="AB51">
            <v>0</v>
          </cell>
          <cell r="AC51">
            <v>223</v>
          </cell>
          <cell r="AD51">
            <v>215</v>
          </cell>
          <cell r="AE51">
            <v>215</v>
          </cell>
          <cell r="AF51">
            <v>228</v>
          </cell>
          <cell r="AG51" t="str">
            <v>PPT2-5</v>
          </cell>
          <cell r="AH51" t="str">
            <v>PDS5-20</v>
          </cell>
          <cell r="AI51">
            <v>169</v>
          </cell>
          <cell r="AJ51">
            <v>228</v>
          </cell>
          <cell r="AK51" t="str">
            <v>PPT2-5</v>
          </cell>
          <cell r="AL51">
            <v>1668541.6666666663</v>
          </cell>
          <cell r="AM51">
            <v>1344500</v>
          </cell>
          <cell r="AN51">
            <v>324041.66666666628</v>
          </cell>
          <cell r="AO51">
            <v>500000</v>
          </cell>
          <cell r="AP51">
            <v>324041.66666666628</v>
          </cell>
          <cell r="AQ51">
            <v>1668541.6666666663</v>
          </cell>
          <cell r="AR51" t="str">
            <v>PPT2-5</v>
          </cell>
          <cell r="AS51">
            <v>1668541.6666666663</v>
          </cell>
          <cell r="AT51">
            <v>324041.66666666628</v>
          </cell>
          <cell r="AW51">
            <v>1668541.6666666663</v>
          </cell>
          <cell r="AX51" t="str">
            <v>PDS5-</v>
          </cell>
          <cell r="AY51">
            <v>0</v>
          </cell>
          <cell r="AZ51">
            <v>1620208.3333333314</v>
          </cell>
          <cell r="BA51">
            <v>362041.66666666628</v>
          </cell>
          <cell r="BB51">
            <v>1306500</v>
          </cell>
          <cell r="BC51">
            <v>362041.66666666628</v>
          </cell>
          <cell r="BF51" t="str">
            <v>A2</v>
          </cell>
          <cell r="BG51" t="str">
            <v>B1</v>
          </cell>
          <cell r="BH51" t="str">
            <v>C1</v>
          </cell>
          <cell r="BR51" t="e">
            <v>#REF!</v>
          </cell>
          <cell r="BS51" t="e">
            <v>#REF!</v>
          </cell>
          <cell r="BT51" t="e">
            <v>#REF!</v>
          </cell>
          <cell r="BU51">
            <v>0</v>
          </cell>
          <cell r="BV51">
            <v>0</v>
          </cell>
          <cell r="BW51" t="e">
            <v>#REF!</v>
          </cell>
          <cell r="BX51" t="e">
            <v>#REF!</v>
          </cell>
          <cell r="BY51" t="e">
            <v>#REF!</v>
          </cell>
          <cell r="CH51">
            <v>1</v>
          </cell>
          <cell r="CI51" t="str">
            <v>P</v>
          </cell>
          <cell r="CJ51">
            <v>0</v>
          </cell>
          <cell r="CK51">
            <v>0</v>
          </cell>
          <cell r="CL51">
            <v>0</v>
          </cell>
          <cell r="CM51" t="str">
            <v>SMA NEGERI 1</v>
          </cell>
          <cell r="CN51" t="str">
            <v>SLTA</v>
          </cell>
          <cell r="CO51" t="str">
            <v>D3</v>
          </cell>
          <cell r="CP51" t="str">
            <v>D3-Teknik/Ekonomi/Manajemen</v>
          </cell>
          <cell r="CQ51">
            <v>4</v>
          </cell>
          <cell r="CR51">
            <v>8</v>
          </cell>
          <cell r="CS51">
            <v>0</v>
          </cell>
          <cell r="CT51">
            <v>0</v>
          </cell>
          <cell r="CU51" t="e">
            <v>#REF!</v>
          </cell>
          <cell r="DH51">
            <v>6</v>
          </cell>
          <cell r="DI51">
            <v>1944249.9999999977</v>
          </cell>
          <cell r="DJ51">
            <v>1668541.6666666663</v>
          </cell>
          <cell r="DM51">
            <v>1668541.6666666663</v>
          </cell>
          <cell r="DN51">
            <v>70.833333333721384</v>
          </cell>
          <cell r="DO51">
            <v>1563500</v>
          </cell>
          <cell r="DP51">
            <v>33370.833333333328</v>
          </cell>
          <cell r="DQ51">
            <v>33370.833333333328</v>
          </cell>
          <cell r="DR51">
            <v>33370.833333333328</v>
          </cell>
          <cell r="DS51">
            <v>2500</v>
          </cell>
          <cell r="DT51">
            <v>2500</v>
          </cell>
          <cell r="DU51">
            <v>0</v>
          </cell>
          <cell r="DX51">
            <v>105112.49999999999</v>
          </cell>
          <cell r="DY51">
            <v>91769.791666666642</v>
          </cell>
          <cell r="DZ51">
            <v>91769.791666666642</v>
          </cell>
          <cell r="EA51">
            <v>61736.04166666665</v>
          </cell>
          <cell r="EB51">
            <v>5005.6249999999991</v>
          </cell>
          <cell r="EC51">
            <v>15016.874999999995</v>
          </cell>
          <cell r="ED51">
            <v>16685.416666666664</v>
          </cell>
          <cell r="EE51">
            <v>281983.54166666663</v>
          </cell>
          <cell r="EF51">
            <v>3723692.34</v>
          </cell>
        </row>
        <row r="52">
          <cell r="A52">
            <v>1998</v>
          </cell>
          <cell r="B52">
            <v>37</v>
          </cell>
          <cell r="C52">
            <v>2980640</v>
          </cell>
          <cell r="D52" t="str">
            <v>NURSAL RAMADHAN</v>
          </cell>
          <cell r="E52" t="str">
            <v>PEMASARAN</v>
          </cell>
          <cell r="G52">
            <v>35947</v>
          </cell>
          <cell r="H52">
            <v>1</v>
          </cell>
          <cell r="I52">
            <v>9</v>
          </cell>
          <cell r="J52">
            <v>2</v>
          </cell>
          <cell r="O52">
            <v>0</v>
          </cell>
          <cell r="P52">
            <v>249</v>
          </cell>
          <cell r="Q52" t="str">
            <v>GH Bussiness Relation Officer     Kapus</v>
          </cell>
          <cell r="R52" t="str">
            <v>GHBUSINESS RELATION OFFICER</v>
          </cell>
          <cell r="U52">
            <v>5</v>
          </cell>
          <cell r="V52" t="str">
            <v>PDS5-</v>
          </cell>
          <cell r="W52">
            <v>21</v>
          </cell>
          <cell r="X52">
            <v>170</v>
          </cell>
          <cell r="Y52">
            <v>7</v>
          </cell>
          <cell r="AA52" t="str">
            <v>PPT2</v>
          </cell>
          <cell r="AB52">
            <v>0</v>
          </cell>
          <cell r="AC52">
            <v>223</v>
          </cell>
          <cell r="AD52">
            <v>223</v>
          </cell>
          <cell r="AE52">
            <v>223</v>
          </cell>
          <cell r="AF52">
            <v>223</v>
          </cell>
          <cell r="AG52" t="str">
            <v>PPT2-0</v>
          </cell>
          <cell r="AH52" t="str">
            <v>PPT1-6</v>
          </cell>
          <cell r="AI52">
            <v>192</v>
          </cell>
          <cell r="AJ52">
            <v>223</v>
          </cell>
          <cell r="AK52" t="str">
            <v>PPT2-0</v>
          </cell>
          <cell r="AL52">
            <v>1656500</v>
          </cell>
          <cell r="AM52">
            <v>1483950</v>
          </cell>
          <cell r="AN52">
            <v>172550</v>
          </cell>
          <cell r="AO52">
            <v>500000</v>
          </cell>
          <cell r="AP52">
            <v>172550</v>
          </cell>
          <cell r="AQ52">
            <v>1656500</v>
          </cell>
          <cell r="AR52" t="str">
            <v>PPT2-0</v>
          </cell>
          <cell r="AS52">
            <v>1656500</v>
          </cell>
          <cell r="AT52">
            <v>172550</v>
          </cell>
          <cell r="AW52">
            <v>1656500</v>
          </cell>
          <cell r="AX52" t="str">
            <v>PDS4-</v>
          </cell>
          <cell r="AY52">
            <v>36</v>
          </cell>
          <cell r="AZ52">
            <v>862750</v>
          </cell>
          <cell r="BA52">
            <v>435400</v>
          </cell>
          <cell r="BB52">
            <v>1221100</v>
          </cell>
          <cell r="BC52">
            <v>435400</v>
          </cell>
          <cell r="BF52" t="str">
            <v>A1</v>
          </cell>
          <cell r="BG52" t="str">
            <v>B1</v>
          </cell>
          <cell r="BH52" t="str">
            <v>C2</v>
          </cell>
          <cell r="BR52" t="e">
            <v>#REF!</v>
          </cell>
          <cell r="BS52" t="e">
            <v>#REF!</v>
          </cell>
          <cell r="BT52" t="e">
            <v>#REF!</v>
          </cell>
          <cell r="BU52">
            <v>0</v>
          </cell>
          <cell r="BV52">
            <v>0</v>
          </cell>
          <cell r="BW52" t="e">
            <v>#REF!</v>
          </cell>
          <cell r="BX52" t="e">
            <v>#REF!</v>
          </cell>
          <cell r="BY52" t="e">
            <v>#REF!</v>
          </cell>
          <cell r="CH52">
            <v>1</v>
          </cell>
          <cell r="CI52" t="str">
            <v>P</v>
          </cell>
          <cell r="CJ52">
            <v>0</v>
          </cell>
          <cell r="CK52">
            <v>0</v>
          </cell>
          <cell r="CL52">
            <v>0</v>
          </cell>
          <cell r="CM52" t="str">
            <v>D-4 TRISAKTI</v>
          </cell>
          <cell r="CN52" t="str">
            <v>S1</v>
          </cell>
          <cell r="CO52" t="str">
            <v>D3</v>
          </cell>
          <cell r="CP52" t="str">
            <v>D3-Teknik/Ekonomi/Manajemen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 t="e">
            <v>#REF!</v>
          </cell>
          <cell r="DH52">
            <v>6</v>
          </cell>
          <cell r="DI52">
            <v>1035300</v>
          </cell>
          <cell r="DJ52">
            <v>1656500</v>
          </cell>
          <cell r="DM52">
            <v>1656500</v>
          </cell>
          <cell r="DN52">
            <v>90</v>
          </cell>
          <cell r="DO52">
            <v>1552200</v>
          </cell>
          <cell r="DP52">
            <v>33130</v>
          </cell>
          <cell r="DQ52">
            <v>33130</v>
          </cell>
          <cell r="DR52">
            <v>33130</v>
          </cell>
          <cell r="DS52">
            <v>2500</v>
          </cell>
          <cell r="DT52">
            <v>2500</v>
          </cell>
          <cell r="DU52">
            <v>0</v>
          </cell>
          <cell r="DX52">
            <v>104390</v>
          </cell>
          <cell r="DY52">
            <v>91107.5</v>
          </cell>
          <cell r="DZ52">
            <v>91107.5</v>
          </cell>
          <cell r="EA52">
            <v>61290.5</v>
          </cell>
          <cell r="EB52">
            <v>4969.5</v>
          </cell>
          <cell r="EC52">
            <v>14908.499999999998</v>
          </cell>
          <cell r="ED52">
            <v>16565</v>
          </cell>
          <cell r="EE52">
            <v>279948.5</v>
          </cell>
          <cell r="EF52">
            <v>3265366.4</v>
          </cell>
        </row>
        <row r="53">
          <cell r="B53" t="str">
            <v>SUB TOTAL</v>
          </cell>
          <cell r="AW53">
            <v>7837921.666666666</v>
          </cell>
          <cell r="DH53" t="e">
            <v>#REF!</v>
          </cell>
          <cell r="DK53">
            <v>0</v>
          </cell>
          <cell r="DL53">
            <v>0</v>
          </cell>
          <cell r="DM53">
            <v>7837921.666666666</v>
          </cell>
          <cell r="DN53">
            <v>253.63333333353512</v>
          </cell>
          <cell r="DO53">
            <v>7322900</v>
          </cell>
          <cell r="DP53">
            <v>156758.43333333335</v>
          </cell>
          <cell r="DQ53">
            <v>156758.43333333335</v>
          </cell>
          <cell r="DR53">
            <v>156758.43333333335</v>
          </cell>
          <cell r="DS53">
            <v>7500</v>
          </cell>
          <cell r="DT53">
            <v>32500</v>
          </cell>
          <cell r="DU53">
            <v>5000</v>
          </cell>
          <cell r="DV53">
            <v>0</v>
          </cell>
          <cell r="DW53">
            <v>0</v>
          </cell>
          <cell r="DX53">
            <v>515275.30000000005</v>
          </cell>
          <cell r="DY53">
            <v>431085.69166666665</v>
          </cell>
          <cell r="DZ53">
            <v>431085.69166666665</v>
          </cell>
          <cell r="EA53">
            <v>290003.10166666668</v>
          </cell>
          <cell r="EB53">
            <v>23513.764999999999</v>
          </cell>
          <cell r="EC53">
            <v>70541.294999999984</v>
          </cell>
          <cell r="ED53">
            <v>78379.216666666674</v>
          </cell>
          <cell r="EE53">
            <v>1324608.7616666667</v>
          </cell>
          <cell r="EF53">
            <v>31414132.689999998</v>
          </cell>
        </row>
        <row r="54">
          <cell r="A54">
            <v>1982</v>
          </cell>
          <cell r="B54">
            <v>38</v>
          </cell>
          <cell r="C54">
            <v>4980016</v>
          </cell>
          <cell r="D54" t="str">
            <v>KOESMARYANTO, SE</v>
          </cell>
          <cell r="E54" t="str">
            <v>PEMASARAN</v>
          </cell>
          <cell r="F54" t="str">
            <v>S</v>
          </cell>
          <cell r="G54">
            <v>30011</v>
          </cell>
          <cell r="H54">
            <v>18</v>
          </cell>
          <cell r="I54">
            <v>0</v>
          </cell>
          <cell r="J54">
            <v>18</v>
          </cell>
          <cell r="O54">
            <v>45</v>
          </cell>
          <cell r="P54">
            <v>246</v>
          </cell>
          <cell r="Q54" t="str">
            <v>Marketing, GM     Kapus</v>
          </cell>
          <cell r="R54" t="str">
            <v>MARKETING, GM</v>
          </cell>
          <cell r="U54">
            <v>14</v>
          </cell>
          <cell r="V54" t="str">
            <v>PMU4-</v>
          </cell>
          <cell r="W54">
            <v>0</v>
          </cell>
          <cell r="X54">
            <v>482</v>
          </cell>
          <cell r="Y54">
            <v>17</v>
          </cell>
          <cell r="AA54" t="str">
            <v>PMA3</v>
          </cell>
          <cell r="AB54">
            <v>0</v>
          </cell>
          <cell r="AC54">
            <v>617</v>
          </cell>
          <cell r="AD54">
            <v>609</v>
          </cell>
          <cell r="AE54">
            <v>609</v>
          </cell>
          <cell r="AF54">
            <v>654</v>
          </cell>
          <cell r="AG54" t="str">
            <v>PMA3-37</v>
          </cell>
          <cell r="AH54" t="str">
            <v>PMA1-34</v>
          </cell>
          <cell r="AI54">
            <v>553</v>
          </cell>
          <cell r="AJ54">
            <v>654</v>
          </cell>
          <cell r="AK54" t="str">
            <v>PMA3-37</v>
          </cell>
          <cell r="AL54">
            <v>5916683.3333333218</v>
          </cell>
          <cell r="AM54">
            <v>5124775.0000000121</v>
          </cell>
          <cell r="AN54">
            <v>791908.33333330974</v>
          </cell>
          <cell r="AO54">
            <v>350000</v>
          </cell>
          <cell r="AP54">
            <v>350000</v>
          </cell>
          <cell r="AQ54">
            <v>5474775.0000000121</v>
          </cell>
          <cell r="AR54" t="str">
            <v>PMA2-48</v>
          </cell>
          <cell r="AS54">
            <v>5916683.3333333218</v>
          </cell>
          <cell r="AT54">
            <v>791908.33333330974</v>
          </cell>
          <cell r="AW54">
            <v>5474775.0000000121</v>
          </cell>
          <cell r="AX54" t="str">
            <v>PMU4-</v>
          </cell>
          <cell r="AY54">
            <v>0</v>
          </cell>
          <cell r="AZ54">
            <v>1750000</v>
          </cell>
          <cell r="BA54">
            <v>1671275.0000000121</v>
          </cell>
          <cell r="BB54">
            <v>3803500</v>
          </cell>
          <cell r="BC54">
            <v>1671275.0000000121</v>
          </cell>
          <cell r="BF54" t="str">
            <v>A2</v>
          </cell>
          <cell r="BG54" t="str">
            <v>B1</v>
          </cell>
          <cell r="BH54" t="str">
            <v>C1</v>
          </cell>
          <cell r="BR54" t="e">
            <v>#REF!</v>
          </cell>
          <cell r="BS54" t="e">
            <v>#REF!</v>
          </cell>
          <cell r="BT54" t="e">
            <v>#REF!</v>
          </cell>
          <cell r="BU54">
            <v>0</v>
          </cell>
          <cell r="BV54">
            <v>0</v>
          </cell>
          <cell r="BW54" t="e">
            <v>#REF!</v>
          </cell>
          <cell r="BX54" t="e">
            <v>#REF!</v>
          </cell>
          <cell r="BY54" t="e">
            <v>#REF!</v>
          </cell>
          <cell r="CH54">
            <v>1</v>
          </cell>
          <cell r="CI54" t="str">
            <v>P</v>
          </cell>
          <cell r="CJ54">
            <v>0</v>
          </cell>
          <cell r="CK54">
            <v>0</v>
          </cell>
          <cell r="CL54">
            <v>0</v>
          </cell>
          <cell r="CM54" t="e">
            <v>#N/A</v>
          </cell>
          <cell r="CN54" t="str">
            <v>S1</v>
          </cell>
          <cell r="CO54" t="str">
            <v>S2</v>
          </cell>
          <cell r="CP54" t="str">
            <v xml:space="preserve">S2-Manajemen </v>
          </cell>
          <cell r="CQ54">
            <v>4</v>
          </cell>
          <cell r="CR54">
            <v>8</v>
          </cell>
          <cell r="CS54" t="e">
            <v>#REF!</v>
          </cell>
          <cell r="CT54">
            <v>0</v>
          </cell>
          <cell r="CU54">
            <v>0</v>
          </cell>
          <cell r="DH54">
            <v>6</v>
          </cell>
          <cell r="DI54">
            <v>2100000</v>
          </cell>
          <cell r="DJ54">
            <v>5474775.0000000121</v>
          </cell>
          <cell r="DM54">
            <v>5474775.0000000121</v>
          </cell>
          <cell r="DN54">
            <v>38.519999987445772</v>
          </cell>
          <cell r="DO54">
            <v>5371400</v>
          </cell>
          <cell r="DP54">
            <v>25480.799999999999</v>
          </cell>
          <cell r="DQ54">
            <v>12740.4</v>
          </cell>
          <cell r="DR54">
            <v>10192.32</v>
          </cell>
          <cell r="DS54">
            <v>2500</v>
          </cell>
          <cell r="DT54">
            <v>52500</v>
          </cell>
          <cell r="DU54">
            <v>0</v>
          </cell>
          <cell r="DX54">
            <v>103413.51999999999</v>
          </cell>
          <cell r="EA54">
            <v>29048.112000000001</v>
          </cell>
          <cell r="EB54">
            <v>1528.848</v>
          </cell>
          <cell r="EC54">
            <v>2751.9264000000003</v>
          </cell>
          <cell r="ED54">
            <v>54747.750000000124</v>
          </cell>
          <cell r="EE54">
            <v>88076.636400000134</v>
          </cell>
          <cell r="EF54">
            <v>0</v>
          </cell>
        </row>
        <row r="55">
          <cell r="B55" t="str">
            <v>SUB TOTAL</v>
          </cell>
          <cell r="AW55">
            <v>5474775.0000000121</v>
          </cell>
          <cell r="DK55">
            <v>0</v>
          </cell>
          <cell r="DL55">
            <v>0</v>
          </cell>
          <cell r="DM55">
            <v>5474775.0000000121</v>
          </cell>
          <cell r="DN55">
            <v>38.519999987445772</v>
          </cell>
          <cell r="DO55">
            <v>5371400</v>
          </cell>
          <cell r="DP55">
            <v>25480.799999999999</v>
          </cell>
          <cell r="DQ55">
            <v>12740.4</v>
          </cell>
          <cell r="DR55">
            <v>10192.32</v>
          </cell>
          <cell r="DS55">
            <v>2500</v>
          </cell>
          <cell r="DT55">
            <v>52500</v>
          </cell>
          <cell r="DU55">
            <v>0</v>
          </cell>
          <cell r="DV55">
            <v>0</v>
          </cell>
          <cell r="DW55">
            <v>0</v>
          </cell>
          <cell r="DX55">
            <v>103413.51999999999</v>
          </cell>
          <cell r="DY55">
            <v>0</v>
          </cell>
          <cell r="DZ55">
            <v>0</v>
          </cell>
          <cell r="EA55">
            <v>29048.112000000001</v>
          </cell>
          <cell r="EB55">
            <v>1528.848</v>
          </cell>
          <cell r="EC55">
            <v>2751.9264000000003</v>
          </cell>
          <cell r="ED55">
            <v>54747.750000000124</v>
          </cell>
          <cell r="EE55">
            <v>88076.636400000134</v>
          </cell>
          <cell r="EF55">
            <v>0</v>
          </cell>
        </row>
        <row r="56">
          <cell r="A56">
            <v>1995</v>
          </cell>
          <cell r="B56">
            <v>39</v>
          </cell>
          <cell r="C56">
            <v>2980508</v>
          </cell>
          <cell r="D56" t="str">
            <v>SAWITRI HADIPARAYITNO</v>
          </cell>
          <cell r="E56" t="str">
            <v>PER.PRSH</v>
          </cell>
          <cell r="G56">
            <v>34739</v>
          </cell>
          <cell r="H56">
            <v>5</v>
          </cell>
          <cell r="I56">
            <v>1</v>
          </cell>
          <cell r="J56">
            <v>6</v>
          </cell>
          <cell r="O56">
            <v>13</v>
          </cell>
          <cell r="P56">
            <v>254</v>
          </cell>
          <cell r="Q56" t="str">
            <v>Corporate Analyst      Kapus</v>
          </cell>
          <cell r="R56" t="str">
            <v>CORPORATE ANALYST</v>
          </cell>
          <cell r="U56">
            <v>9</v>
          </cell>
          <cell r="V56" t="str">
            <v>PPT4-</v>
          </cell>
          <cell r="W56">
            <v>11</v>
          </cell>
          <cell r="X56">
            <v>308</v>
          </cell>
          <cell r="Y56">
            <v>10</v>
          </cell>
          <cell r="AA56" t="str">
            <v>PPT5</v>
          </cell>
          <cell r="AB56">
            <v>0</v>
          </cell>
          <cell r="AC56">
            <v>334</v>
          </cell>
          <cell r="AD56">
            <v>334</v>
          </cell>
          <cell r="AE56">
            <v>334</v>
          </cell>
          <cell r="AF56">
            <v>347</v>
          </cell>
          <cell r="AG56" t="str">
            <v>PPT5-13</v>
          </cell>
          <cell r="AH56" t="str">
            <v>PPT4-23</v>
          </cell>
          <cell r="AI56">
            <v>320</v>
          </cell>
          <cell r="AJ56">
            <v>347</v>
          </cell>
          <cell r="AK56" t="str">
            <v>PPT5-13</v>
          </cell>
          <cell r="AL56">
            <v>2409941.6666666646</v>
          </cell>
          <cell r="AM56">
            <v>2170741.6666666702</v>
          </cell>
          <cell r="AN56">
            <v>239199.99999999441</v>
          </cell>
          <cell r="AO56">
            <v>500000</v>
          </cell>
          <cell r="AP56">
            <v>239199.99999999441</v>
          </cell>
          <cell r="AQ56">
            <v>2409941.6666666646</v>
          </cell>
          <cell r="AR56" t="str">
            <v>PPT5-13</v>
          </cell>
          <cell r="AS56">
            <v>2409941.6666666646</v>
          </cell>
          <cell r="AT56">
            <v>239199.99999999441</v>
          </cell>
          <cell r="AW56">
            <v>2409941.6666666646</v>
          </cell>
          <cell r="AX56" t="str">
            <v>PPT3-</v>
          </cell>
          <cell r="AY56">
            <v>0</v>
          </cell>
          <cell r="AZ56">
            <v>1195999.9999999721</v>
          </cell>
          <cell r="BA56">
            <v>544741.66666666465</v>
          </cell>
          <cell r="BB56">
            <v>1865200</v>
          </cell>
          <cell r="BC56">
            <v>544741.66666666465</v>
          </cell>
          <cell r="BF56" t="str">
            <v>A1</v>
          </cell>
          <cell r="BG56" t="str">
            <v>B2</v>
          </cell>
          <cell r="BH56" t="str">
            <v>C1</v>
          </cell>
          <cell r="BR56" t="e">
            <v>#REF!</v>
          </cell>
          <cell r="BS56" t="e">
            <v>#REF!</v>
          </cell>
          <cell r="BT56" t="e">
            <v>#REF!</v>
          </cell>
          <cell r="BU56">
            <v>0</v>
          </cell>
          <cell r="BV56">
            <v>0</v>
          </cell>
          <cell r="BW56" t="e">
            <v>#REF!</v>
          </cell>
          <cell r="BX56" t="e">
            <v>#REF!</v>
          </cell>
          <cell r="BY56" t="e">
            <v>#REF!</v>
          </cell>
          <cell r="CH56">
            <v>1</v>
          </cell>
          <cell r="CI56" t="str">
            <v>P</v>
          </cell>
          <cell r="CJ56">
            <v>0</v>
          </cell>
          <cell r="CK56">
            <v>0</v>
          </cell>
          <cell r="CL56">
            <v>0</v>
          </cell>
          <cell r="CM56" t="str">
            <v>S2 UI</v>
          </cell>
          <cell r="CN56" t="str">
            <v>S1</v>
          </cell>
          <cell r="CO56" t="str">
            <v>S1</v>
          </cell>
          <cell r="CP56" t="str">
            <v>S1-Umum (terkait bidang tugas)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 t="e">
            <v>#REF!</v>
          </cell>
          <cell r="DH56">
            <v>6</v>
          </cell>
          <cell r="DI56">
            <v>1435199.9999999665</v>
          </cell>
          <cell r="DJ56">
            <v>2409941.6666666646</v>
          </cell>
          <cell r="DM56">
            <v>2409941.6666666646</v>
          </cell>
          <cell r="DN56">
            <v>54.833333335351199</v>
          </cell>
          <cell r="DO56">
            <v>2255400</v>
          </cell>
          <cell r="DP56">
            <v>48198.833333333292</v>
          </cell>
          <cell r="DQ56">
            <v>48198.833333333292</v>
          </cell>
          <cell r="DR56">
            <v>48198.833333333292</v>
          </cell>
          <cell r="DS56">
            <v>2500</v>
          </cell>
          <cell r="DT56">
            <v>2500</v>
          </cell>
          <cell r="DU56">
            <v>5000</v>
          </cell>
          <cell r="DX56">
            <v>154596.49999999988</v>
          </cell>
          <cell r="DY56">
            <v>132546.79166666657</v>
          </cell>
          <cell r="DZ56">
            <v>132546.79166666657</v>
          </cell>
          <cell r="EA56">
            <v>89167.841666666587</v>
          </cell>
          <cell r="EB56">
            <v>7229.8249999999944</v>
          </cell>
          <cell r="EC56">
            <v>21689.47499999998</v>
          </cell>
          <cell r="ED56">
            <v>24099.416666666646</v>
          </cell>
          <cell r="EE56">
            <v>407280.14166666631</v>
          </cell>
          <cell r="EF56">
            <v>6662289.0300000003</v>
          </cell>
        </row>
        <row r="57">
          <cell r="A57">
            <v>1978</v>
          </cell>
          <cell r="B57">
            <v>40</v>
          </cell>
          <cell r="C57">
            <v>2980730</v>
          </cell>
          <cell r="D57" t="str">
            <v>WIRYAWAN</v>
          </cell>
          <cell r="E57" t="str">
            <v>PER.PRSH</v>
          </cell>
          <cell r="F57" t="str">
            <v>S</v>
          </cell>
          <cell r="G57">
            <v>28564</v>
          </cell>
          <cell r="H57">
            <v>21</v>
          </cell>
          <cell r="I57">
            <v>11</v>
          </cell>
          <cell r="J57">
            <v>22</v>
          </cell>
          <cell r="K57">
            <v>35643</v>
          </cell>
          <cell r="L57">
            <v>3</v>
          </cell>
          <cell r="M57">
            <v>11</v>
          </cell>
          <cell r="N57">
            <v>4</v>
          </cell>
          <cell r="O57">
            <v>57</v>
          </cell>
          <cell r="P57">
            <v>1</v>
          </cell>
          <cell r="Q57" t="str">
            <v>Branch Manager A     Cab A</v>
          </cell>
          <cell r="R57" t="str">
            <v>BRANCH MANAGER</v>
          </cell>
          <cell r="S57">
            <v>821.4</v>
          </cell>
          <cell r="T57">
            <v>17</v>
          </cell>
          <cell r="U57">
            <v>12</v>
          </cell>
          <cell r="V57" t="str">
            <v>PMU2-</v>
          </cell>
          <cell r="W57">
            <v>31</v>
          </cell>
          <cell r="X57">
            <v>439</v>
          </cell>
          <cell r="Y57">
            <v>17</v>
          </cell>
          <cell r="AA57" t="str">
            <v>PMA3</v>
          </cell>
          <cell r="AB57">
            <v>0</v>
          </cell>
          <cell r="AC57">
            <v>617</v>
          </cell>
          <cell r="AD57">
            <v>578</v>
          </cell>
          <cell r="AE57">
            <v>578</v>
          </cell>
          <cell r="AF57">
            <v>635</v>
          </cell>
          <cell r="AG57" t="str">
            <v>PMA3-18</v>
          </cell>
          <cell r="AH57" t="str">
            <v>PMA2-6</v>
          </cell>
          <cell r="AI57">
            <v>574</v>
          </cell>
          <cell r="AJ57">
            <v>635</v>
          </cell>
          <cell r="AK57" t="str">
            <v>PMA3-18</v>
          </cell>
          <cell r="AL57">
            <v>5761199.9999999944</v>
          </cell>
          <cell r="AM57">
            <v>5638896</v>
          </cell>
          <cell r="AN57">
            <v>122303.99999999441</v>
          </cell>
          <cell r="AO57">
            <v>350000</v>
          </cell>
          <cell r="AP57">
            <v>122303.99999999441</v>
          </cell>
          <cell r="AQ57">
            <v>5761199.9999999944</v>
          </cell>
          <cell r="AR57" t="str">
            <v>PMA3-18</v>
          </cell>
          <cell r="AS57">
            <v>5761199.9999999944</v>
          </cell>
          <cell r="AT57">
            <v>122303.99999999441</v>
          </cell>
          <cell r="AW57">
            <v>5761199.9999999944</v>
          </cell>
          <cell r="AX57" t="str">
            <v>PMU2-</v>
          </cell>
          <cell r="AY57">
            <v>0</v>
          </cell>
          <cell r="AZ57">
            <v>611519.99999997206</v>
          </cell>
          <cell r="BA57">
            <v>2761899.9999999944</v>
          </cell>
          <cell r="BB57">
            <v>2999300</v>
          </cell>
          <cell r="BC57">
            <v>2761899.9999999944</v>
          </cell>
          <cell r="BD57" t="str">
            <v>TDK SAMA</v>
          </cell>
          <cell r="BE57" t="str">
            <v>PEG. TETAP</v>
          </cell>
          <cell r="BF57" t="str">
            <v>A2</v>
          </cell>
          <cell r="BG57" t="str">
            <v>B1</v>
          </cell>
          <cell r="BH57" t="str">
            <v>C1</v>
          </cell>
          <cell r="BR57" t="e">
            <v>#REF!</v>
          </cell>
          <cell r="BS57" t="e">
            <v>#REF!</v>
          </cell>
          <cell r="BT57" t="e">
            <v>#REF!</v>
          </cell>
          <cell r="BU57">
            <v>0</v>
          </cell>
          <cell r="BV57">
            <v>0</v>
          </cell>
          <cell r="BW57" t="e">
            <v>#REF!</v>
          </cell>
          <cell r="BX57" t="e">
            <v>#REF!</v>
          </cell>
          <cell r="BY57" t="e">
            <v>#REF!</v>
          </cell>
          <cell r="CH57">
            <v>1</v>
          </cell>
          <cell r="CI57" t="str">
            <v>P</v>
          </cell>
          <cell r="CJ57">
            <v>0</v>
          </cell>
          <cell r="CK57">
            <v>0</v>
          </cell>
          <cell r="CL57">
            <v>0</v>
          </cell>
          <cell r="CM57" t="str">
            <v>SMA</v>
          </cell>
          <cell r="CN57" t="str">
            <v>SLTA</v>
          </cell>
          <cell r="CO57" t="str">
            <v>S1</v>
          </cell>
          <cell r="CP57" t="str">
            <v>S1-Umum (terkait bidang tugas)</v>
          </cell>
          <cell r="CQ57">
            <v>16</v>
          </cell>
          <cell r="CR57">
            <v>39</v>
          </cell>
          <cell r="CS57" t="e">
            <v>#REF!</v>
          </cell>
          <cell r="CT57">
            <v>0</v>
          </cell>
          <cell r="CU57">
            <v>0</v>
          </cell>
          <cell r="DH57">
            <v>6</v>
          </cell>
          <cell r="DI57">
            <v>733823.99999996647</v>
          </cell>
          <cell r="DJ57">
            <v>5761199.9999999944</v>
          </cell>
          <cell r="DM57">
            <v>5761199.9999999944</v>
          </cell>
          <cell r="DN57">
            <v>72.000000005587935</v>
          </cell>
          <cell r="DO57">
            <v>5413100</v>
          </cell>
          <cell r="DP57">
            <v>115223.99999999988</v>
          </cell>
          <cell r="DQ57">
            <v>115223.99999999988</v>
          </cell>
          <cell r="DR57">
            <v>115223.99999999988</v>
          </cell>
          <cell r="DS57">
            <v>2500</v>
          </cell>
          <cell r="DT57">
            <v>0</v>
          </cell>
          <cell r="DU57">
            <v>0</v>
          </cell>
          <cell r="DX57">
            <v>348171.99999999965</v>
          </cell>
          <cell r="DY57">
            <v>316865.99999999971</v>
          </cell>
          <cell r="DZ57">
            <v>316865.99999999971</v>
          </cell>
          <cell r="EA57">
            <v>213164.39999999979</v>
          </cell>
          <cell r="EB57">
            <v>17283.599999999984</v>
          </cell>
          <cell r="EC57">
            <v>51850.799999999945</v>
          </cell>
          <cell r="ED57">
            <v>57611.999999999942</v>
          </cell>
          <cell r="EE57">
            <v>973642.79999999912</v>
          </cell>
          <cell r="EF57">
            <v>33269229.969999999</v>
          </cell>
        </row>
        <row r="58">
          <cell r="A58">
            <v>1978</v>
          </cell>
          <cell r="B58">
            <v>41</v>
          </cell>
          <cell r="C58">
            <v>2980632</v>
          </cell>
          <cell r="D58" t="str">
            <v>SOBANDI</v>
          </cell>
          <cell r="E58" t="str">
            <v>PER.PRSH</v>
          </cell>
          <cell r="G58">
            <v>28506</v>
          </cell>
          <cell r="H58">
            <v>22</v>
          </cell>
          <cell r="I58">
            <v>1</v>
          </cell>
          <cell r="J58">
            <v>23</v>
          </cell>
          <cell r="O58">
            <v>61</v>
          </cell>
          <cell r="P58">
            <v>233</v>
          </cell>
          <cell r="Q58" t="str">
            <v>Budgeting Officer     Kapus</v>
          </cell>
          <cell r="R58" t="str">
            <v>BUDGETING ANALYST</v>
          </cell>
          <cell r="U58">
            <v>10</v>
          </cell>
          <cell r="V58" t="str">
            <v>PPT5-</v>
          </cell>
          <cell r="W58">
            <v>16</v>
          </cell>
          <cell r="X58">
            <v>350</v>
          </cell>
          <cell r="Y58">
            <v>6</v>
          </cell>
          <cell r="AA58" t="str">
            <v>PPT1</v>
          </cell>
          <cell r="AB58">
            <v>0</v>
          </cell>
          <cell r="AC58">
            <v>186</v>
          </cell>
          <cell r="AD58">
            <v>178</v>
          </cell>
          <cell r="AE58">
            <v>350</v>
          </cell>
          <cell r="AF58">
            <v>411</v>
          </cell>
          <cell r="AG58" t="str">
            <v>PMU2-3</v>
          </cell>
          <cell r="AH58" t="str">
            <v>PMU1-26</v>
          </cell>
          <cell r="AI58">
            <v>397</v>
          </cell>
          <cell r="AJ58">
            <v>411</v>
          </cell>
          <cell r="AK58" t="str">
            <v>PMU2-3</v>
          </cell>
          <cell r="AL58">
            <v>3012400</v>
          </cell>
          <cell r="AM58">
            <v>2764266.6666666707</v>
          </cell>
          <cell r="AN58">
            <v>248133.3333333293</v>
          </cell>
          <cell r="AO58">
            <v>500000</v>
          </cell>
          <cell r="AP58">
            <v>248133.3333333293</v>
          </cell>
          <cell r="AQ58">
            <v>3012400</v>
          </cell>
          <cell r="AR58" t="str">
            <v>PMU2-3</v>
          </cell>
          <cell r="AS58">
            <v>3012400</v>
          </cell>
          <cell r="AT58">
            <v>248133.3333333293</v>
          </cell>
          <cell r="AW58">
            <v>3012400</v>
          </cell>
          <cell r="AX58" t="str">
            <v>PPT4-</v>
          </cell>
          <cell r="AY58">
            <v>25</v>
          </cell>
          <cell r="AZ58">
            <v>1240666.6666666465</v>
          </cell>
          <cell r="BA58">
            <v>835541.66666666279</v>
          </cell>
          <cell r="BB58">
            <v>2176858.3333333372</v>
          </cell>
          <cell r="BC58">
            <v>835541.66666666279</v>
          </cell>
          <cell r="BF58" t="str">
            <v>A2</v>
          </cell>
          <cell r="BG58" t="str">
            <v>B1</v>
          </cell>
          <cell r="BH58" t="str">
            <v>C1</v>
          </cell>
          <cell r="BR58" t="e">
            <v>#REF!</v>
          </cell>
          <cell r="BS58" t="e">
            <v>#REF!</v>
          </cell>
          <cell r="BT58" t="e">
            <v>#REF!</v>
          </cell>
          <cell r="BU58">
            <v>0</v>
          </cell>
          <cell r="BV58">
            <v>0</v>
          </cell>
          <cell r="BW58" t="e">
            <v>#REF!</v>
          </cell>
          <cell r="BX58" t="e">
            <v>#REF!</v>
          </cell>
          <cell r="BY58" t="e">
            <v>#REF!</v>
          </cell>
          <cell r="CH58">
            <v>1</v>
          </cell>
          <cell r="CI58" t="str">
            <v>P</v>
          </cell>
          <cell r="CJ58">
            <v>0</v>
          </cell>
          <cell r="CK58">
            <v>0</v>
          </cell>
          <cell r="CL58">
            <v>0</v>
          </cell>
          <cell r="CM58" t="str">
            <v>SMEA NEGERI VII</v>
          </cell>
          <cell r="CN58" t="str">
            <v>SLTA</v>
          </cell>
          <cell r="CO58" t="str">
            <v>D3</v>
          </cell>
          <cell r="CP58" t="str">
            <v>D3-Akuntansi/Manajemen Keuangan</v>
          </cell>
          <cell r="CQ58">
            <v>4</v>
          </cell>
          <cell r="CR58">
            <v>8</v>
          </cell>
          <cell r="CS58">
            <v>0</v>
          </cell>
          <cell r="CT58">
            <v>0</v>
          </cell>
          <cell r="CU58" t="e">
            <v>#REF!</v>
          </cell>
          <cell r="DH58">
            <v>6</v>
          </cell>
          <cell r="DI58">
            <v>1488799.9999999758</v>
          </cell>
          <cell r="DJ58">
            <v>2409941.6666666646</v>
          </cell>
          <cell r="DM58">
            <v>3012400</v>
          </cell>
          <cell r="DN58">
            <v>44</v>
          </cell>
          <cell r="DO58">
            <v>2824200</v>
          </cell>
          <cell r="DP58">
            <v>60248</v>
          </cell>
          <cell r="DQ58">
            <v>60248</v>
          </cell>
          <cell r="DR58">
            <v>60248</v>
          </cell>
          <cell r="DS58">
            <v>2500</v>
          </cell>
          <cell r="DT58">
            <v>2500</v>
          </cell>
          <cell r="DU58">
            <v>2500</v>
          </cell>
          <cell r="DX58">
            <v>188244</v>
          </cell>
          <cell r="DY58">
            <v>165682</v>
          </cell>
          <cell r="DZ58">
            <v>165682</v>
          </cell>
          <cell r="EA58">
            <v>111458.79999999999</v>
          </cell>
          <cell r="EB58">
            <v>9037.2000000000007</v>
          </cell>
          <cell r="EC58">
            <v>27111.599999999999</v>
          </cell>
          <cell r="ED58">
            <v>30124</v>
          </cell>
          <cell r="EE58">
            <v>509095.6</v>
          </cell>
          <cell r="EF58">
            <v>30827811.84</v>
          </cell>
        </row>
        <row r="59">
          <cell r="A59">
            <v>1990</v>
          </cell>
          <cell r="B59">
            <v>42</v>
          </cell>
          <cell r="C59">
            <v>2980513</v>
          </cell>
          <cell r="D59" t="str">
            <v>EFFENDI</v>
          </cell>
          <cell r="E59" t="str">
            <v>PER.PRSH</v>
          </cell>
          <cell r="G59">
            <v>32905</v>
          </cell>
          <cell r="H59">
            <v>10</v>
          </cell>
          <cell r="I59">
            <v>1</v>
          </cell>
          <cell r="J59">
            <v>11</v>
          </cell>
          <cell r="O59">
            <v>25</v>
          </cell>
          <cell r="P59">
            <v>233</v>
          </cell>
          <cell r="Q59" t="str">
            <v>Budgeting Officer     Kapus</v>
          </cell>
          <cell r="R59" t="str">
            <v>ACCOUNT RECEIVABLE OFFICER</v>
          </cell>
          <cell r="U59">
            <v>6</v>
          </cell>
          <cell r="V59" t="str">
            <v>PPT1-</v>
          </cell>
          <cell r="W59">
            <v>19</v>
          </cell>
          <cell r="X59">
            <v>205</v>
          </cell>
          <cell r="Y59">
            <v>6</v>
          </cell>
          <cell r="AA59" t="str">
            <v>PPT1</v>
          </cell>
          <cell r="AB59">
            <v>0</v>
          </cell>
          <cell r="AC59">
            <v>186</v>
          </cell>
          <cell r="AD59">
            <v>178</v>
          </cell>
          <cell r="AE59">
            <v>205</v>
          </cell>
          <cell r="AF59">
            <v>230</v>
          </cell>
          <cell r="AG59" t="str">
            <v>PPT2-7</v>
          </cell>
          <cell r="AH59" t="str">
            <v>PPT2-5</v>
          </cell>
          <cell r="AI59">
            <v>228</v>
          </cell>
          <cell r="AJ59">
            <v>230</v>
          </cell>
          <cell r="AK59" t="str">
            <v>PPT2-7</v>
          </cell>
          <cell r="AL59">
            <v>1673358.3333333328</v>
          </cell>
          <cell r="AM59">
            <v>1668541.6666666663</v>
          </cell>
          <cell r="AN59">
            <v>4816.6666666665114</v>
          </cell>
          <cell r="AO59">
            <v>500000</v>
          </cell>
          <cell r="AP59">
            <v>4816.6666666665114</v>
          </cell>
          <cell r="AQ59">
            <v>1673358.3333333328</v>
          </cell>
          <cell r="AR59" t="str">
            <v>PPT2-7</v>
          </cell>
          <cell r="AS59">
            <v>1673358.3333333328</v>
          </cell>
          <cell r="AT59">
            <v>4816.6666666665114</v>
          </cell>
          <cell r="AW59">
            <v>1673358.3333333328</v>
          </cell>
          <cell r="AX59" t="str">
            <v>PDS5-</v>
          </cell>
          <cell r="AY59">
            <v>1</v>
          </cell>
          <cell r="AZ59">
            <v>24083.333333332557</v>
          </cell>
          <cell r="BA59">
            <v>364958.33333333279</v>
          </cell>
          <cell r="BB59">
            <v>1308400</v>
          </cell>
          <cell r="BC59">
            <v>364958.33333333279</v>
          </cell>
          <cell r="BF59" t="str">
            <v>A2</v>
          </cell>
          <cell r="BG59" t="str">
            <v>B1</v>
          </cell>
          <cell r="BH59" t="str">
            <v>C1</v>
          </cell>
          <cell r="BR59" t="e">
            <v>#REF!</v>
          </cell>
          <cell r="BS59" t="e">
            <v>#REF!</v>
          </cell>
          <cell r="BT59" t="e">
            <v>#REF!</v>
          </cell>
          <cell r="BU59">
            <v>0</v>
          </cell>
          <cell r="BV59">
            <v>0</v>
          </cell>
          <cell r="BW59" t="e">
            <v>#REF!</v>
          </cell>
          <cell r="BX59" t="e">
            <v>#REF!</v>
          </cell>
          <cell r="BY59" t="e">
            <v>#REF!</v>
          </cell>
          <cell r="CH59">
            <v>1</v>
          </cell>
          <cell r="CI59" t="str">
            <v>P</v>
          </cell>
          <cell r="CJ59">
            <v>0</v>
          </cell>
          <cell r="CK59">
            <v>0</v>
          </cell>
          <cell r="CL59">
            <v>0</v>
          </cell>
          <cell r="CM59" t="str">
            <v>S.M.E.A PERG.KESATUAN</v>
          </cell>
          <cell r="CN59" t="str">
            <v>SLTA</v>
          </cell>
          <cell r="CO59" t="str">
            <v>D3</v>
          </cell>
          <cell r="CP59" t="str">
            <v>D3-Akuntansi/Manajemen Keuangan</v>
          </cell>
          <cell r="CQ59">
            <v>4</v>
          </cell>
          <cell r="CR59">
            <v>8</v>
          </cell>
          <cell r="CS59">
            <v>0</v>
          </cell>
          <cell r="CT59">
            <v>0</v>
          </cell>
          <cell r="CU59" t="e">
            <v>#REF!</v>
          </cell>
          <cell r="DH59">
            <v>6</v>
          </cell>
          <cell r="DI59">
            <v>28899.999999999069</v>
          </cell>
          <cell r="DJ59" t="e">
            <v>#REF!</v>
          </cell>
          <cell r="DM59">
            <v>1673358.3333333328</v>
          </cell>
          <cell r="DN59">
            <v>43.166666667209938</v>
          </cell>
          <cell r="DO59">
            <v>1568000</v>
          </cell>
          <cell r="DP59">
            <v>33467.166666666657</v>
          </cell>
          <cell r="DQ59">
            <v>33467.166666666657</v>
          </cell>
          <cell r="DR59">
            <v>33467.166666666657</v>
          </cell>
          <cell r="DS59">
            <v>2500</v>
          </cell>
          <cell r="DT59">
            <v>0</v>
          </cell>
          <cell r="DU59">
            <v>2500</v>
          </cell>
          <cell r="DX59">
            <v>105401.49999999997</v>
          </cell>
          <cell r="DY59">
            <v>92034.708333333299</v>
          </cell>
          <cell r="DZ59">
            <v>92034.708333333299</v>
          </cell>
          <cell r="EA59">
            <v>61914.25833333331</v>
          </cell>
          <cell r="EB59">
            <v>5020.0749999999989</v>
          </cell>
          <cell r="EC59">
            <v>15060.224999999993</v>
          </cell>
          <cell r="ED59">
            <v>16733.583333333328</v>
          </cell>
          <cell r="EE59">
            <v>282797.55833333323</v>
          </cell>
          <cell r="EF59">
            <v>7117380.8099999996</v>
          </cell>
        </row>
        <row r="60">
          <cell r="A60">
            <v>1999</v>
          </cell>
          <cell r="B60">
            <v>43</v>
          </cell>
          <cell r="C60">
            <v>2991735</v>
          </cell>
          <cell r="D60" t="str">
            <v>SYAHRIL EFFENDI</v>
          </cell>
          <cell r="E60" t="str">
            <v>PER.PRSH</v>
          </cell>
          <cell r="F60" t="str">
            <v>S</v>
          </cell>
          <cell r="G60">
            <v>36495</v>
          </cell>
          <cell r="H60">
            <v>0</v>
          </cell>
          <cell r="I60">
            <v>3</v>
          </cell>
          <cell r="J60">
            <v>1</v>
          </cell>
          <cell r="O60">
            <v>0</v>
          </cell>
          <cell r="P60">
            <v>230</v>
          </cell>
          <cell r="Q60" t="str">
            <v>Kepala Divisi Anggaran     Kapus</v>
          </cell>
          <cell r="R60" t="str">
            <v>BUDGETING MANAGER</v>
          </cell>
          <cell r="U60">
            <v>9</v>
          </cell>
          <cell r="V60" t="str">
            <v>PPT4-</v>
          </cell>
          <cell r="W60">
            <v>0</v>
          </cell>
          <cell r="X60">
            <v>297</v>
          </cell>
          <cell r="Y60">
            <v>15</v>
          </cell>
          <cell r="AA60" t="str">
            <v>PMA1</v>
          </cell>
          <cell r="AB60">
            <v>0</v>
          </cell>
          <cell r="AC60">
            <v>519</v>
          </cell>
          <cell r="AD60">
            <v>519</v>
          </cell>
          <cell r="AE60">
            <v>519</v>
          </cell>
          <cell r="AF60">
            <v>519</v>
          </cell>
          <cell r="AG60" t="str">
            <v>PMA1-0</v>
          </cell>
          <cell r="AH60" t="str">
            <v>PMU2-2</v>
          </cell>
          <cell r="AI60">
            <v>410</v>
          </cell>
          <cell r="AJ60">
            <v>519</v>
          </cell>
          <cell r="AK60" t="str">
            <v>PMA1-0</v>
          </cell>
          <cell r="AL60">
            <v>4283200</v>
          </cell>
          <cell r="AM60">
            <v>3429158</v>
          </cell>
          <cell r="AN60">
            <v>854042</v>
          </cell>
          <cell r="AO60">
            <v>250000</v>
          </cell>
          <cell r="AP60">
            <v>250000</v>
          </cell>
          <cell r="AQ60">
            <v>3679158</v>
          </cell>
          <cell r="AR60" t="str">
            <v>PMU3-36</v>
          </cell>
          <cell r="AS60">
            <v>4283200</v>
          </cell>
          <cell r="AT60">
            <v>854042</v>
          </cell>
          <cell r="AW60">
            <v>3679158</v>
          </cell>
          <cell r="AX60" t="str">
            <v>PPT4-</v>
          </cell>
          <cell r="AY60">
            <v>0</v>
          </cell>
          <cell r="AZ60">
            <v>1250000</v>
          </cell>
          <cell r="BA60">
            <v>1578758</v>
          </cell>
          <cell r="BB60">
            <v>2100400</v>
          </cell>
          <cell r="BC60">
            <v>1578758</v>
          </cell>
          <cell r="BF60" t="str">
            <v>A1</v>
          </cell>
          <cell r="BG60" t="str">
            <v>B1</v>
          </cell>
          <cell r="BH60" t="str">
            <v>C2</v>
          </cell>
          <cell r="BO60" t="e">
            <v>#REF!</v>
          </cell>
          <cell r="BR60" t="e">
            <v>#REF!</v>
          </cell>
          <cell r="BS60" t="e">
            <v>#REF!</v>
          </cell>
          <cell r="BT60" t="e">
            <v>#REF!</v>
          </cell>
          <cell r="BU60">
            <v>0</v>
          </cell>
          <cell r="BV60">
            <v>0</v>
          </cell>
          <cell r="BW60" t="e">
            <v>#REF!</v>
          </cell>
          <cell r="BX60" t="e">
            <v>#REF!</v>
          </cell>
          <cell r="BY60" t="e">
            <v>#REF!</v>
          </cell>
          <cell r="CH60">
            <v>1</v>
          </cell>
          <cell r="CI60" t="str">
            <v>P</v>
          </cell>
          <cell r="CJ60">
            <v>0</v>
          </cell>
          <cell r="CK60">
            <v>0</v>
          </cell>
          <cell r="CL60">
            <v>0</v>
          </cell>
          <cell r="CM60" t="str">
            <v>S1</v>
          </cell>
          <cell r="CN60" t="str">
            <v>S1</v>
          </cell>
          <cell r="CO60" t="str">
            <v>S1</v>
          </cell>
          <cell r="CP60" t="str">
            <v>S1-Akuntansi/Manajemen Keuangan</v>
          </cell>
          <cell r="CQ60">
            <v>0</v>
          </cell>
          <cell r="CR60">
            <v>0</v>
          </cell>
          <cell r="CS60" t="e">
            <v>#REF!</v>
          </cell>
          <cell r="CT60">
            <v>0</v>
          </cell>
          <cell r="CU60">
            <v>0</v>
          </cell>
          <cell r="DH60">
            <v>6</v>
          </cell>
          <cell r="DI60">
            <v>1500000</v>
          </cell>
          <cell r="DJ60">
            <v>1503225</v>
          </cell>
          <cell r="DM60">
            <v>3679158</v>
          </cell>
          <cell r="DN60">
            <v>91.479999999981374</v>
          </cell>
          <cell r="DO60">
            <v>3428500</v>
          </cell>
          <cell r="DP60">
            <v>73583.16</v>
          </cell>
          <cell r="DQ60">
            <v>73583.16</v>
          </cell>
          <cell r="DR60">
            <v>73583.16</v>
          </cell>
          <cell r="DS60">
            <v>2500</v>
          </cell>
          <cell r="DT60">
            <v>27500</v>
          </cell>
          <cell r="DU60">
            <v>0</v>
          </cell>
          <cell r="DX60">
            <v>250749.48</v>
          </cell>
          <cell r="DY60">
            <v>202353.69</v>
          </cell>
          <cell r="DZ60">
            <v>202353.69</v>
          </cell>
          <cell r="EA60">
            <v>136128.84599999999</v>
          </cell>
          <cell r="EB60">
            <v>11037.474</v>
          </cell>
          <cell r="EC60">
            <v>33112.421999999999</v>
          </cell>
          <cell r="ED60">
            <v>36791.58</v>
          </cell>
          <cell r="EE60">
            <v>621777.70200000005</v>
          </cell>
          <cell r="EF60">
            <v>4282398.78</v>
          </cell>
        </row>
        <row r="61">
          <cell r="A61">
            <v>1992</v>
          </cell>
          <cell r="B61">
            <v>44</v>
          </cell>
          <cell r="C61">
            <v>2980697</v>
          </cell>
          <cell r="D61" t="str">
            <v>NASRUN ABADI</v>
          </cell>
          <cell r="E61" t="str">
            <v>PER.PRSH</v>
          </cell>
          <cell r="G61">
            <v>33630</v>
          </cell>
          <cell r="H61">
            <v>8</v>
          </cell>
          <cell r="I61">
            <v>1</v>
          </cell>
          <cell r="J61">
            <v>9</v>
          </cell>
          <cell r="O61">
            <v>20</v>
          </cell>
          <cell r="P61">
            <v>254</v>
          </cell>
          <cell r="Q61" t="str">
            <v>Corporate Analyst      Kapus</v>
          </cell>
          <cell r="R61" t="str">
            <v>CORPORATE ANALYST</v>
          </cell>
          <cell r="U61">
            <v>11</v>
          </cell>
          <cell r="V61" t="str">
            <v>PMU1-</v>
          </cell>
          <cell r="W61">
            <v>1</v>
          </cell>
          <cell r="X61">
            <v>372</v>
          </cell>
          <cell r="Y61">
            <v>10</v>
          </cell>
          <cell r="AA61" t="str">
            <v>PPT5</v>
          </cell>
          <cell r="AB61">
            <v>0</v>
          </cell>
          <cell r="AC61">
            <v>334</v>
          </cell>
          <cell r="AD61">
            <v>334</v>
          </cell>
          <cell r="AE61">
            <v>372</v>
          </cell>
          <cell r="AF61">
            <v>392</v>
          </cell>
          <cell r="AG61" t="str">
            <v>PMU1-21</v>
          </cell>
          <cell r="AH61" t="str">
            <v>PMU1-19</v>
          </cell>
          <cell r="AI61">
            <v>390</v>
          </cell>
          <cell r="AJ61">
            <v>392</v>
          </cell>
          <cell r="AK61" t="str">
            <v>PMU1-21</v>
          </cell>
          <cell r="AL61">
            <v>2744850</v>
          </cell>
          <cell r="AM61">
            <v>2737083.3333333363</v>
          </cell>
          <cell r="AN61">
            <v>7766.6666666637175</v>
          </cell>
          <cell r="AO61">
            <v>500000</v>
          </cell>
          <cell r="AP61">
            <v>7766.6666666637175</v>
          </cell>
          <cell r="AQ61">
            <v>2744850</v>
          </cell>
          <cell r="AR61" t="str">
            <v>PMU1-21</v>
          </cell>
          <cell r="AS61">
            <v>2744850</v>
          </cell>
          <cell r="AT61">
            <v>7766.6666666637175</v>
          </cell>
          <cell r="AW61">
            <v>2744850</v>
          </cell>
          <cell r="AX61" t="str">
            <v>PPT5-</v>
          </cell>
          <cell r="AY61">
            <v>0</v>
          </cell>
          <cell r="AZ61">
            <v>38833.333333318587</v>
          </cell>
          <cell r="BA61">
            <v>379650</v>
          </cell>
          <cell r="BB61">
            <v>2365200</v>
          </cell>
          <cell r="BC61">
            <v>379650</v>
          </cell>
          <cell r="BF61" t="str">
            <v>A1</v>
          </cell>
          <cell r="BG61" t="str">
            <v>B2</v>
          </cell>
          <cell r="BH61" t="str">
            <v>C1</v>
          </cell>
          <cell r="BR61" t="e">
            <v>#REF!</v>
          </cell>
          <cell r="BS61" t="e">
            <v>#REF!</v>
          </cell>
          <cell r="BT61" t="e">
            <v>#REF!</v>
          </cell>
          <cell r="BU61">
            <v>0</v>
          </cell>
          <cell r="BV61">
            <v>0</v>
          </cell>
          <cell r="BW61" t="e">
            <v>#REF!</v>
          </cell>
          <cell r="BX61" t="e">
            <v>#REF!</v>
          </cell>
          <cell r="BY61" t="e">
            <v>#REF!</v>
          </cell>
          <cell r="CH61">
            <v>1</v>
          </cell>
          <cell r="CI61" t="str">
            <v>P</v>
          </cell>
          <cell r="CJ61">
            <v>0</v>
          </cell>
          <cell r="CK61">
            <v>0</v>
          </cell>
          <cell r="CL61">
            <v>0</v>
          </cell>
          <cell r="CM61" t="str">
            <v>UNIVERSITAS GAJAH MADA</v>
          </cell>
          <cell r="CN61" t="str">
            <v>S1</v>
          </cell>
          <cell r="CO61" t="str">
            <v>S1</v>
          </cell>
          <cell r="CP61" t="str">
            <v>S1-Umum (terkait bidang tugas)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 t="e">
            <v>#REF!</v>
          </cell>
          <cell r="DH61">
            <v>6</v>
          </cell>
          <cell r="DI61">
            <v>46599.999999982305</v>
          </cell>
          <cell r="DJ61">
            <v>2744850</v>
          </cell>
          <cell r="DM61">
            <v>2744850</v>
          </cell>
          <cell r="DN61">
            <v>41</v>
          </cell>
          <cell r="DO61">
            <v>2575200</v>
          </cell>
          <cell r="DP61">
            <v>54897</v>
          </cell>
          <cell r="DQ61">
            <v>54897</v>
          </cell>
          <cell r="DR61">
            <v>54897</v>
          </cell>
          <cell r="DS61">
            <v>2500</v>
          </cell>
          <cell r="DT61">
            <v>2500</v>
          </cell>
          <cell r="DU61">
            <v>0</v>
          </cell>
          <cell r="DX61">
            <v>169691</v>
          </cell>
          <cell r="DY61">
            <v>150966.75</v>
          </cell>
          <cell r="DZ61">
            <v>150966.75</v>
          </cell>
          <cell r="EA61">
            <v>101559.45</v>
          </cell>
          <cell r="EB61">
            <v>8234.5499999999993</v>
          </cell>
          <cell r="EC61">
            <v>24703.649999999998</v>
          </cell>
          <cell r="ED61">
            <v>27448.5</v>
          </cell>
          <cell r="EE61">
            <v>463879.65</v>
          </cell>
          <cell r="EF61">
            <v>10445114.51</v>
          </cell>
        </row>
        <row r="62">
          <cell r="A62">
            <v>1991</v>
          </cell>
          <cell r="B62">
            <v>45</v>
          </cell>
          <cell r="C62">
            <v>2980699</v>
          </cell>
          <cell r="D62" t="str">
            <v>NANI WINARNI</v>
          </cell>
          <cell r="E62" t="str">
            <v>PER.PRSH</v>
          </cell>
          <cell r="G62">
            <v>33483</v>
          </cell>
          <cell r="H62">
            <v>8</v>
          </cell>
          <cell r="I62">
            <v>6</v>
          </cell>
          <cell r="J62">
            <v>9</v>
          </cell>
          <cell r="O62">
            <v>20</v>
          </cell>
          <cell r="P62">
            <v>255</v>
          </cell>
          <cell r="Q62" t="str">
            <v>Corporate Plan Staf     Kapus</v>
          </cell>
          <cell r="R62" t="str">
            <v>ADM STAFF, CORP. PLAN</v>
          </cell>
          <cell r="U62">
            <v>5</v>
          </cell>
          <cell r="V62" t="str">
            <v>PDS5-</v>
          </cell>
          <cell r="W62">
            <v>32</v>
          </cell>
          <cell r="X62">
            <v>181</v>
          </cell>
          <cell r="Y62">
            <v>4</v>
          </cell>
          <cell r="AA62" t="str">
            <v>PDS4</v>
          </cell>
          <cell r="AB62">
            <v>0</v>
          </cell>
          <cell r="AC62">
            <v>112</v>
          </cell>
          <cell r="AD62">
            <v>104</v>
          </cell>
          <cell r="AE62">
            <v>181</v>
          </cell>
          <cell r="AF62">
            <v>201</v>
          </cell>
          <cell r="AG62" t="str">
            <v>PPT1-15</v>
          </cell>
          <cell r="AH62" t="str">
            <v>PPT1-14</v>
          </cell>
          <cell r="AI62">
            <v>200</v>
          </cell>
          <cell r="AJ62">
            <v>201</v>
          </cell>
          <cell r="AK62" t="str">
            <v>PPT1-15</v>
          </cell>
          <cell r="AL62">
            <v>1503225</v>
          </cell>
          <cell r="AM62">
            <v>1501083.3333333344</v>
          </cell>
          <cell r="AN62">
            <v>2141.6666666655801</v>
          </cell>
          <cell r="AO62">
            <v>500000</v>
          </cell>
          <cell r="AP62">
            <v>2141.6666666655801</v>
          </cell>
          <cell r="AQ62">
            <v>1503225</v>
          </cell>
          <cell r="AR62" t="str">
            <v>PPT1-15</v>
          </cell>
          <cell r="AS62">
            <v>1503225</v>
          </cell>
          <cell r="AT62">
            <v>2141.6666666655801</v>
          </cell>
          <cell r="AW62">
            <v>1503225</v>
          </cell>
          <cell r="AX62" t="str">
            <v>PDS5-</v>
          </cell>
          <cell r="AY62">
            <v>0</v>
          </cell>
          <cell r="AZ62">
            <v>10708.333333327901</v>
          </cell>
          <cell r="BA62">
            <v>196725</v>
          </cell>
          <cell r="BB62">
            <v>1306500</v>
          </cell>
          <cell r="BC62">
            <v>196725</v>
          </cell>
          <cell r="BF62" t="str">
            <v>A1</v>
          </cell>
          <cell r="BG62" t="str">
            <v>B1</v>
          </cell>
          <cell r="BH62" t="str">
            <v>C1</v>
          </cell>
          <cell r="BR62" t="e">
            <v>#REF!</v>
          </cell>
          <cell r="BS62" t="e">
            <v>#REF!</v>
          </cell>
          <cell r="BT62" t="e">
            <v>#REF!</v>
          </cell>
          <cell r="BU62">
            <v>0</v>
          </cell>
          <cell r="BV62">
            <v>0</v>
          </cell>
          <cell r="BW62" t="e">
            <v>#REF!</v>
          </cell>
          <cell r="BX62" t="e">
            <v>#REF!</v>
          </cell>
          <cell r="BY62" t="e">
            <v>#REF!</v>
          </cell>
          <cell r="CH62">
            <v>1</v>
          </cell>
          <cell r="CI62" t="str">
            <v>P</v>
          </cell>
          <cell r="CJ62">
            <v>0</v>
          </cell>
          <cell r="CK62">
            <v>0</v>
          </cell>
          <cell r="CL62">
            <v>0</v>
          </cell>
          <cell r="CM62" t="str">
            <v>S.M.A NEGERI 72</v>
          </cell>
          <cell r="CN62" t="str">
            <v>SLTA</v>
          </cell>
          <cell r="CO62" t="str">
            <v>D3</v>
          </cell>
          <cell r="CP62" t="str">
            <v>D3-Umum (terkait bidang tugas)</v>
          </cell>
          <cell r="CQ62">
            <v>4</v>
          </cell>
          <cell r="CR62">
            <v>8</v>
          </cell>
          <cell r="CS62">
            <v>0</v>
          </cell>
          <cell r="CT62">
            <v>0</v>
          </cell>
          <cell r="CU62" t="e">
            <v>#REF!</v>
          </cell>
          <cell r="DH62">
            <v>6</v>
          </cell>
          <cell r="DI62">
            <v>12849.999999993481</v>
          </cell>
          <cell r="DJ62">
            <v>1503225</v>
          </cell>
          <cell r="DM62">
            <v>1503225</v>
          </cell>
          <cell r="DN62">
            <v>68.5</v>
          </cell>
          <cell r="DO62">
            <v>1158100</v>
          </cell>
          <cell r="DP62">
            <v>30064.5</v>
          </cell>
          <cell r="DQ62">
            <v>30064.5</v>
          </cell>
          <cell r="DR62">
            <v>30064.5</v>
          </cell>
          <cell r="DS62">
            <v>2500</v>
          </cell>
          <cell r="DT62">
            <v>2500</v>
          </cell>
          <cell r="DU62">
            <v>0</v>
          </cell>
          <cell r="DW62">
            <v>250000</v>
          </cell>
          <cell r="DX62">
            <v>345193.5</v>
          </cell>
          <cell r="DY62">
            <v>82677.375</v>
          </cell>
          <cell r="DZ62">
            <v>82677.375</v>
          </cell>
          <cell r="EA62">
            <v>55619.324999999997</v>
          </cell>
          <cell r="EB62">
            <v>4509.6750000000002</v>
          </cell>
          <cell r="EC62">
            <v>13529.025</v>
          </cell>
          <cell r="ED62">
            <v>15032.25</v>
          </cell>
          <cell r="EE62">
            <v>254045.02499999999</v>
          </cell>
          <cell r="EF62">
            <v>4886425.3600000003</v>
          </cell>
          <cell r="EH62" t="str">
            <v>S.D. DES 01</v>
          </cell>
        </row>
        <row r="63">
          <cell r="A63">
            <v>1983</v>
          </cell>
          <cell r="B63">
            <v>46</v>
          </cell>
          <cell r="C63">
            <v>2991699</v>
          </cell>
          <cell r="D63" t="str">
            <v>BUDI MARYANTO</v>
          </cell>
          <cell r="E63" t="str">
            <v>PER.PRSH</v>
          </cell>
          <cell r="G63">
            <v>30590</v>
          </cell>
          <cell r="H63">
            <v>16</v>
          </cell>
          <cell r="I63">
            <v>5</v>
          </cell>
          <cell r="J63">
            <v>17</v>
          </cell>
          <cell r="O63">
            <v>42</v>
          </cell>
          <cell r="P63">
            <v>254</v>
          </cell>
          <cell r="Q63" t="str">
            <v>Corporate Analyst      Kapus</v>
          </cell>
          <cell r="R63" t="str">
            <v>CORPORATE ANALYST</v>
          </cell>
          <cell r="U63">
            <v>8</v>
          </cell>
          <cell r="V63" t="str">
            <v>PPT3-</v>
          </cell>
          <cell r="W63">
            <v>25</v>
          </cell>
          <cell r="X63">
            <v>285</v>
          </cell>
          <cell r="Y63">
            <v>10</v>
          </cell>
          <cell r="AA63" t="str">
            <v>PPT5</v>
          </cell>
          <cell r="AB63">
            <v>0</v>
          </cell>
          <cell r="AC63">
            <v>334</v>
          </cell>
          <cell r="AD63">
            <v>306</v>
          </cell>
          <cell r="AE63">
            <v>306</v>
          </cell>
          <cell r="AF63">
            <v>348</v>
          </cell>
          <cell r="AG63" t="str">
            <v>PPT5-14</v>
          </cell>
          <cell r="AH63" t="str">
            <v>PPT4-34</v>
          </cell>
          <cell r="AI63">
            <v>331</v>
          </cell>
          <cell r="AJ63">
            <v>348</v>
          </cell>
          <cell r="AK63" t="str">
            <v>PPT5-14</v>
          </cell>
          <cell r="AL63">
            <v>2413383.3333333312</v>
          </cell>
          <cell r="AM63">
            <v>2204383.3333333386</v>
          </cell>
          <cell r="AN63">
            <v>208999.99999999255</v>
          </cell>
          <cell r="AO63">
            <v>500000</v>
          </cell>
          <cell r="AP63">
            <v>208999.99999999255</v>
          </cell>
          <cell r="AQ63">
            <v>2413383.3333333312</v>
          </cell>
          <cell r="AR63" t="str">
            <v>PPT5-14</v>
          </cell>
          <cell r="AS63">
            <v>2413383.3333333312</v>
          </cell>
          <cell r="AT63">
            <v>208999.99999999255</v>
          </cell>
          <cell r="AW63">
            <v>2413383.3333333312</v>
          </cell>
          <cell r="AX63" t="str">
            <v>PPT2-</v>
          </cell>
          <cell r="AY63">
            <v>36</v>
          </cell>
          <cell r="AZ63">
            <v>1044999.9999999627</v>
          </cell>
          <cell r="BA63">
            <v>670183.33333333116</v>
          </cell>
          <cell r="BB63">
            <v>1743200</v>
          </cell>
          <cell r="BC63">
            <v>670183.33333333116</v>
          </cell>
          <cell r="BF63" t="str">
            <v>A2</v>
          </cell>
          <cell r="BG63" t="str">
            <v>B2</v>
          </cell>
          <cell r="BH63" t="str">
            <v>C1</v>
          </cell>
          <cell r="BJ63" t="str">
            <v>YA</v>
          </cell>
          <cell r="BK63" t="str">
            <v>DGS/DCS</v>
          </cell>
          <cell r="BN63" t="str">
            <v/>
          </cell>
          <cell r="BO63" t="e">
            <v>#REF!</v>
          </cell>
          <cell r="BR63" t="e">
            <v>#REF!</v>
          </cell>
          <cell r="BS63" t="e">
            <v>#REF!</v>
          </cell>
          <cell r="BT63" t="e">
            <v>#REF!</v>
          </cell>
          <cell r="BU63">
            <v>0</v>
          </cell>
          <cell r="BV63">
            <v>0</v>
          </cell>
          <cell r="BW63" t="e">
            <v>#REF!</v>
          </cell>
          <cell r="BX63" t="e">
            <v>#REF!</v>
          </cell>
          <cell r="BY63" t="e">
            <v>#REF!</v>
          </cell>
          <cell r="CH63">
            <v>1</v>
          </cell>
          <cell r="CI63" t="str">
            <v>P</v>
          </cell>
          <cell r="CJ63">
            <v>0</v>
          </cell>
          <cell r="CK63">
            <v>0</v>
          </cell>
          <cell r="CL63">
            <v>0</v>
          </cell>
          <cell r="CM63" t="str">
            <v>SMA</v>
          </cell>
          <cell r="CN63" t="str">
            <v>D3</v>
          </cell>
          <cell r="CO63" t="str">
            <v>S1</v>
          </cell>
          <cell r="CP63" t="str">
            <v>S1-Umum (terkait bidang tugas)</v>
          </cell>
          <cell r="CQ63">
            <v>12</v>
          </cell>
          <cell r="CR63">
            <v>28</v>
          </cell>
          <cell r="CS63">
            <v>0</v>
          </cell>
          <cell r="CT63">
            <v>0</v>
          </cell>
          <cell r="CU63" t="e">
            <v>#REF!</v>
          </cell>
          <cell r="DH63">
            <v>6</v>
          </cell>
          <cell r="DI63">
            <v>1253999.9999999553</v>
          </cell>
          <cell r="DJ63">
            <v>2413383.3333333312</v>
          </cell>
          <cell r="DM63">
            <v>2413383.3333333312</v>
          </cell>
          <cell r="DN63">
            <v>19.666666668839753</v>
          </cell>
          <cell r="DO63">
            <v>2266100</v>
          </cell>
          <cell r="DP63">
            <v>48267.666666666621</v>
          </cell>
          <cell r="DQ63">
            <v>48267.666666666621</v>
          </cell>
          <cell r="DR63">
            <v>48267.666666666621</v>
          </cell>
          <cell r="DS63">
            <v>2500</v>
          </cell>
          <cell r="DT63">
            <v>0</v>
          </cell>
          <cell r="DU63">
            <v>0</v>
          </cell>
          <cell r="DX63">
            <v>147302.99999999985</v>
          </cell>
          <cell r="DY63">
            <v>132736.08333333323</v>
          </cell>
          <cell r="DZ63">
            <v>132736.08333333323</v>
          </cell>
          <cell r="EA63">
            <v>89295.183333333247</v>
          </cell>
          <cell r="EB63">
            <v>7240.1499999999933</v>
          </cell>
          <cell r="EC63">
            <v>21720.449999999979</v>
          </cell>
          <cell r="ED63">
            <v>24133.83333333331</v>
          </cell>
          <cell r="EE63">
            <v>407861.78333333292</v>
          </cell>
          <cell r="EF63">
            <v>17380627.609999999</v>
          </cell>
        </row>
        <row r="64">
          <cell r="B64" t="str">
            <v>SUB TOTAL</v>
          </cell>
          <cell r="AW64">
            <v>23197516.333333325</v>
          </cell>
          <cell r="DK64">
            <v>0</v>
          </cell>
          <cell r="DL64">
            <v>0</v>
          </cell>
          <cell r="DM64">
            <v>23197516.333333325</v>
          </cell>
          <cell r="DN64">
            <v>434.6466666769702</v>
          </cell>
          <cell r="DO64">
            <v>21488600</v>
          </cell>
          <cell r="DP64">
            <v>463950.32666666643</v>
          </cell>
          <cell r="DQ64">
            <v>463950.32666666643</v>
          </cell>
          <cell r="DR64">
            <v>463950.32666666643</v>
          </cell>
          <cell r="DS64">
            <v>20000</v>
          </cell>
          <cell r="DT64">
            <v>37500</v>
          </cell>
          <cell r="DU64">
            <v>10000</v>
          </cell>
          <cell r="DV64">
            <v>0</v>
          </cell>
          <cell r="DW64">
            <v>250000</v>
          </cell>
          <cell r="DX64">
            <v>1709350.9799999993</v>
          </cell>
          <cell r="DY64">
            <v>1275863.3983333327</v>
          </cell>
          <cell r="DZ64">
            <v>1275863.3983333327</v>
          </cell>
          <cell r="EA64">
            <v>858308.10433333274</v>
          </cell>
          <cell r="EB64">
            <v>69592.54899999997</v>
          </cell>
          <cell r="EC64">
            <v>208777.64699999988</v>
          </cell>
          <cell r="ED64">
            <v>231975.16333333321</v>
          </cell>
          <cell r="EE64">
            <v>3920380.2603333313</v>
          </cell>
          <cell r="EF64">
            <v>114871277.91000001</v>
          </cell>
        </row>
        <row r="65">
          <cell r="A65">
            <v>1976</v>
          </cell>
          <cell r="B65">
            <v>47</v>
          </cell>
          <cell r="C65">
            <v>4980019</v>
          </cell>
          <cell r="D65" t="str">
            <v>SURUNG SITOMPUL</v>
          </cell>
          <cell r="E65" t="str">
            <v>PER.PRSH</v>
          </cell>
          <cell r="F65" t="str">
            <v>S</v>
          </cell>
          <cell r="G65">
            <v>27820</v>
          </cell>
          <cell r="H65">
            <v>24</v>
          </cell>
          <cell r="I65">
            <v>0</v>
          </cell>
          <cell r="J65">
            <v>24</v>
          </cell>
          <cell r="O65">
            <v>64</v>
          </cell>
          <cell r="P65">
            <v>253</v>
          </cell>
          <cell r="Q65" t="str">
            <v>Ka. Div. Organisasi &amp; Perenc. Strategis     Kapus</v>
          </cell>
          <cell r="R65" t="str">
            <v>ORGANIZATION &amp; STRATEGIC PLANNING MANAGER</v>
          </cell>
          <cell r="U65">
            <v>13</v>
          </cell>
          <cell r="V65" t="str">
            <v>PMU3-</v>
          </cell>
          <cell r="W65">
            <v>10</v>
          </cell>
          <cell r="X65">
            <v>455</v>
          </cell>
          <cell r="Y65">
            <v>15</v>
          </cell>
          <cell r="AA65" t="str">
            <v>PMA1</v>
          </cell>
          <cell r="AB65">
            <v>0</v>
          </cell>
          <cell r="AC65">
            <v>519</v>
          </cell>
          <cell r="AD65">
            <v>519</v>
          </cell>
          <cell r="AE65">
            <v>519</v>
          </cell>
          <cell r="AF65">
            <v>583</v>
          </cell>
          <cell r="AG65" t="str">
            <v>PMA2-15</v>
          </cell>
          <cell r="AH65" t="str">
            <v>PMU4-10</v>
          </cell>
          <cell r="AI65">
            <v>492</v>
          </cell>
          <cell r="AJ65">
            <v>583</v>
          </cell>
          <cell r="AK65" t="str">
            <v>PMA2-15</v>
          </cell>
          <cell r="AL65">
            <v>5010750</v>
          </cell>
          <cell r="AM65">
            <v>4399165</v>
          </cell>
          <cell r="AN65">
            <v>611585</v>
          </cell>
          <cell r="AO65">
            <v>250000</v>
          </cell>
          <cell r="AP65">
            <v>250000</v>
          </cell>
          <cell r="AQ65">
            <v>4649165</v>
          </cell>
          <cell r="AR65" t="str">
            <v>PMA1-48</v>
          </cell>
          <cell r="AS65">
            <v>5010750</v>
          </cell>
          <cell r="AT65">
            <v>611585</v>
          </cell>
          <cell r="AW65">
            <v>4649165</v>
          </cell>
          <cell r="AX65" t="str">
            <v>PMU3-</v>
          </cell>
          <cell r="AY65">
            <v>10</v>
          </cell>
          <cell r="AZ65">
            <v>1250000</v>
          </cell>
          <cell r="BA65">
            <v>1222515</v>
          </cell>
          <cell r="BB65">
            <v>3426650</v>
          </cell>
          <cell r="BC65">
            <v>1222515</v>
          </cell>
          <cell r="BF65" t="str">
            <v>A1</v>
          </cell>
          <cell r="BG65" t="str">
            <v>B1</v>
          </cell>
          <cell r="BH65" t="str">
            <v>C1</v>
          </cell>
          <cell r="BO65" t="e">
            <v>#REF!</v>
          </cell>
          <cell r="BR65" t="e">
            <v>#REF!</v>
          </cell>
          <cell r="BS65" t="e">
            <v>#REF!</v>
          </cell>
          <cell r="BT65" t="e">
            <v>#REF!</v>
          </cell>
          <cell r="BU65">
            <v>0</v>
          </cell>
          <cell r="BV65">
            <v>0</v>
          </cell>
          <cell r="BW65" t="e">
            <v>#REF!</v>
          </cell>
          <cell r="BX65" t="e">
            <v>#REF!</v>
          </cell>
          <cell r="BY65" t="e">
            <v>#REF!</v>
          </cell>
          <cell r="CH65">
            <v>1</v>
          </cell>
          <cell r="CI65" t="str">
            <v>P</v>
          </cell>
          <cell r="CJ65">
            <v>0</v>
          </cell>
          <cell r="CK65">
            <v>0</v>
          </cell>
          <cell r="CL65">
            <v>0</v>
          </cell>
          <cell r="CM65" t="str">
            <v>S 1</v>
          </cell>
          <cell r="CN65" t="str">
            <v>S1</v>
          </cell>
          <cell r="CO65" t="str">
            <v>S1</v>
          </cell>
          <cell r="CP65" t="str">
            <v>S1-Umum (terkait bidang tugas)</v>
          </cell>
          <cell r="CQ65">
            <v>0</v>
          </cell>
          <cell r="CR65">
            <v>0</v>
          </cell>
          <cell r="CS65" t="e">
            <v>#REF!</v>
          </cell>
          <cell r="CT65">
            <v>0</v>
          </cell>
          <cell r="CU65">
            <v>0</v>
          </cell>
          <cell r="DH65">
            <v>6</v>
          </cell>
          <cell r="DI65">
            <v>1500000</v>
          </cell>
          <cell r="DJ65" t="e">
            <v>#REF!</v>
          </cell>
          <cell r="DM65">
            <v>4649165</v>
          </cell>
          <cell r="DN65">
            <v>35</v>
          </cell>
          <cell r="DO65">
            <v>4560100</v>
          </cell>
          <cell r="DP65">
            <v>31105</v>
          </cell>
          <cell r="DQ65">
            <v>15553</v>
          </cell>
          <cell r="DR65">
            <v>12442</v>
          </cell>
          <cell r="DS65">
            <v>2500</v>
          </cell>
          <cell r="DT65">
            <v>27500</v>
          </cell>
          <cell r="DU65">
            <v>0</v>
          </cell>
          <cell r="DX65">
            <v>89100</v>
          </cell>
          <cell r="EA65">
            <v>0</v>
          </cell>
          <cell r="EB65">
            <v>0</v>
          </cell>
          <cell r="EC65">
            <v>0</v>
          </cell>
          <cell r="ED65">
            <v>46491.65</v>
          </cell>
          <cell r="EE65">
            <v>46491.65</v>
          </cell>
          <cell r="EF65">
            <v>0</v>
          </cell>
          <cell r="EH65">
            <v>0</v>
          </cell>
        </row>
        <row r="66">
          <cell r="A66">
            <v>1986</v>
          </cell>
          <cell r="B66">
            <v>48</v>
          </cell>
          <cell r="C66">
            <v>4980032</v>
          </cell>
          <cell r="D66" t="str">
            <v>SUKARA</v>
          </cell>
          <cell r="E66" t="str">
            <v>PER.PRSH</v>
          </cell>
          <cell r="G66">
            <v>31472</v>
          </cell>
          <cell r="H66">
            <v>14</v>
          </cell>
          <cell r="I66">
            <v>0</v>
          </cell>
          <cell r="J66">
            <v>14</v>
          </cell>
          <cell r="O66">
            <v>33</v>
          </cell>
          <cell r="P66">
            <v>231</v>
          </cell>
          <cell r="Q66" t="str">
            <v>Inv. Budgeting Analyst     Kapus</v>
          </cell>
          <cell r="R66" t="str">
            <v>BUDGETING ASS. MAN</v>
          </cell>
          <cell r="U66">
            <v>9</v>
          </cell>
          <cell r="V66" t="str">
            <v>PPT4-</v>
          </cell>
          <cell r="W66">
            <v>0</v>
          </cell>
          <cell r="X66">
            <v>297</v>
          </cell>
          <cell r="Y66">
            <v>9</v>
          </cell>
          <cell r="AA66" t="str">
            <v>PPT4</v>
          </cell>
          <cell r="AB66">
            <v>0</v>
          </cell>
          <cell r="AC66">
            <v>297</v>
          </cell>
          <cell r="AD66">
            <v>258</v>
          </cell>
          <cell r="AE66">
            <v>297</v>
          </cell>
          <cell r="AF66">
            <v>330</v>
          </cell>
          <cell r="AG66" t="str">
            <v>PPT4-33</v>
          </cell>
          <cell r="AH66" t="str">
            <v>PPT4-28</v>
          </cell>
          <cell r="AI66">
            <v>325</v>
          </cell>
          <cell r="AJ66">
            <v>330</v>
          </cell>
          <cell r="AK66" t="str">
            <v>PPT4-33</v>
          </cell>
          <cell r="AL66">
            <v>2201325.0000000051</v>
          </cell>
          <cell r="AM66">
            <v>2186033.3333333377</v>
          </cell>
          <cell r="AN66">
            <v>15291.666666667443</v>
          </cell>
          <cell r="AO66">
            <v>500000</v>
          </cell>
          <cell r="AP66">
            <v>15291.666666667443</v>
          </cell>
          <cell r="AQ66">
            <v>2201325.0000000051</v>
          </cell>
          <cell r="AR66" t="str">
            <v>PPT5-36</v>
          </cell>
          <cell r="AS66">
            <v>2201325.0000000051</v>
          </cell>
          <cell r="AT66">
            <v>15291.666666667443</v>
          </cell>
          <cell r="AW66">
            <v>2592078.0000000051</v>
          </cell>
          <cell r="AX66" t="str">
            <v>PPT4-</v>
          </cell>
          <cell r="AY66">
            <v>0</v>
          </cell>
          <cell r="AZ66">
            <v>76458.333333337214</v>
          </cell>
          <cell r="BA66">
            <v>100925.00000000512</v>
          </cell>
          <cell r="BB66">
            <v>2100400</v>
          </cell>
          <cell r="BC66">
            <v>100925.00000000512</v>
          </cell>
          <cell r="BF66" t="str">
            <v>A2</v>
          </cell>
          <cell r="BG66" t="str">
            <v>B1</v>
          </cell>
          <cell r="BH66" t="str">
            <v>C1</v>
          </cell>
          <cell r="BR66" t="e">
            <v>#REF!</v>
          </cell>
          <cell r="BS66" t="e">
            <v>#REF!</v>
          </cell>
          <cell r="BT66" t="e">
            <v>#REF!</v>
          </cell>
          <cell r="BU66">
            <v>0</v>
          </cell>
          <cell r="BV66">
            <v>0</v>
          </cell>
          <cell r="BW66" t="e">
            <v>#REF!</v>
          </cell>
          <cell r="BX66" t="e">
            <v>#REF!</v>
          </cell>
          <cell r="BY66" t="e">
            <v>#REF!</v>
          </cell>
          <cell r="CH66">
            <v>1</v>
          </cell>
          <cell r="CI66" t="str">
            <v>P</v>
          </cell>
          <cell r="CJ66">
            <v>0</v>
          </cell>
          <cell r="CK66">
            <v>0</v>
          </cell>
          <cell r="CL66">
            <v>0</v>
          </cell>
          <cell r="CM66" t="e">
            <v>#N/A</v>
          </cell>
          <cell r="CN66" t="str">
            <v>SLTA</v>
          </cell>
          <cell r="CO66" t="str">
            <v>S1</v>
          </cell>
          <cell r="CP66" t="str">
            <v>S1-Akuntansi/Manajemen Keuangan</v>
          </cell>
          <cell r="CQ66">
            <v>16</v>
          </cell>
          <cell r="CR66">
            <v>39</v>
          </cell>
          <cell r="CS66">
            <v>0</v>
          </cell>
          <cell r="CT66">
            <v>0</v>
          </cell>
          <cell r="CU66" t="e">
            <v>#REF!</v>
          </cell>
          <cell r="DH66">
            <v>6</v>
          </cell>
          <cell r="DI66">
            <v>91750.000000004657</v>
          </cell>
          <cell r="DJ66">
            <v>4649165</v>
          </cell>
          <cell r="DM66">
            <v>2592078.0000000051</v>
          </cell>
          <cell r="DN66">
            <v>74.66999999480322</v>
          </cell>
          <cell r="DO66">
            <v>2544700</v>
          </cell>
          <cell r="DP66">
            <v>23659.3</v>
          </cell>
          <cell r="DQ66">
            <v>11829.65</v>
          </cell>
          <cell r="DR66">
            <v>9463.7199999999993</v>
          </cell>
          <cell r="DS66">
            <v>2500</v>
          </cell>
          <cell r="DT66">
            <v>0</v>
          </cell>
          <cell r="DU66">
            <v>0</v>
          </cell>
          <cell r="DX66">
            <v>47452.67</v>
          </cell>
          <cell r="EA66">
            <v>26971.602000000003</v>
          </cell>
          <cell r="EB66">
            <v>1419.558</v>
          </cell>
          <cell r="EC66">
            <v>2555.2044000000001</v>
          </cell>
          <cell r="ED66">
            <v>22013.250000000051</v>
          </cell>
          <cell r="EE66">
            <v>52959.614400000049</v>
          </cell>
          <cell r="EF66">
            <v>0</v>
          </cell>
          <cell r="EH66">
            <v>0</v>
          </cell>
        </row>
        <row r="67">
          <cell r="B67" t="str">
            <v>SUB TOTAL</v>
          </cell>
          <cell r="AW67">
            <v>7241243.0000000056</v>
          </cell>
          <cell r="DK67">
            <v>0</v>
          </cell>
          <cell r="DL67">
            <v>0</v>
          </cell>
          <cell r="DM67">
            <v>7241243.0000000056</v>
          </cell>
          <cell r="DN67">
            <v>109.66999999480322</v>
          </cell>
          <cell r="DO67">
            <v>7104800</v>
          </cell>
          <cell r="DP67">
            <v>54764.3</v>
          </cell>
          <cell r="DQ67">
            <v>27382.65</v>
          </cell>
          <cell r="DR67">
            <v>21905.72</v>
          </cell>
          <cell r="DS67">
            <v>5000</v>
          </cell>
          <cell r="DT67">
            <v>27500</v>
          </cell>
          <cell r="DU67">
            <v>0</v>
          </cell>
          <cell r="DV67">
            <v>0</v>
          </cell>
          <cell r="DW67">
            <v>0</v>
          </cell>
          <cell r="DX67">
            <v>136552.66999999998</v>
          </cell>
          <cell r="DY67">
            <v>0</v>
          </cell>
          <cell r="DZ67">
            <v>0</v>
          </cell>
          <cell r="EA67">
            <v>26971.602000000003</v>
          </cell>
          <cell r="EB67">
            <v>1419.558</v>
          </cell>
          <cell r="EC67">
            <v>2555.2044000000001</v>
          </cell>
          <cell r="ED67">
            <v>68504.900000000052</v>
          </cell>
          <cell r="EE67">
            <v>99451.264400000044</v>
          </cell>
          <cell r="EF67">
            <v>0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</row>
        <row r="68">
          <cell r="A68">
            <v>1973</v>
          </cell>
          <cell r="B68">
            <v>49</v>
          </cell>
          <cell r="C68">
            <v>2980985</v>
          </cell>
          <cell r="D68" t="str">
            <v>JOPIE SUHARTO</v>
          </cell>
          <cell r="E68" t="str">
            <v>CARGO</v>
          </cell>
          <cell r="F68" t="str">
            <v>S</v>
          </cell>
          <cell r="G68">
            <v>26665</v>
          </cell>
          <cell r="H68">
            <v>27</v>
          </cell>
          <cell r="I68">
            <v>2</v>
          </cell>
          <cell r="J68">
            <v>28</v>
          </cell>
          <cell r="O68">
            <v>78</v>
          </cell>
          <cell r="P68">
            <v>39</v>
          </cell>
          <cell r="Q68" t="str">
            <v>Kepala Bidang PPU     Cab A</v>
          </cell>
          <cell r="R68" t="str">
            <v>AIRCRAFT SERVICE MANAGER</v>
          </cell>
          <cell r="U68">
            <v>15</v>
          </cell>
          <cell r="V68" t="str">
            <v>PMA1-</v>
          </cell>
          <cell r="W68">
            <v>2</v>
          </cell>
          <cell r="X68">
            <v>521</v>
          </cell>
          <cell r="Y68">
            <v>15</v>
          </cell>
          <cell r="AA68" t="str">
            <v>PMA1</v>
          </cell>
          <cell r="AB68">
            <v>0</v>
          </cell>
          <cell r="AC68">
            <v>519</v>
          </cell>
          <cell r="AD68">
            <v>480</v>
          </cell>
          <cell r="AE68">
            <v>521</v>
          </cell>
          <cell r="AF68">
            <v>599</v>
          </cell>
          <cell r="AG68" t="str">
            <v>PMA2-31</v>
          </cell>
          <cell r="AH68" t="str">
            <v>PMA2-10</v>
          </cell>
          <cell r="AI68">
            <v>578</v>
          </cell>
          <cell r="AJ68">
            <v>599</v>
          </cell>
          <cell r="AK68" t="str">
            <v>PMA2-31</v>
          </cell>
          <cell r="AL68">
            <v>5125150</v>
          </cell>
          <cell r="AM68">
            <v>5671500</v>
          </cell>
          <cell r="AN68">
            <v>-546350</v>
          </cell>
          <cell r="AO68">
            <v>250000</v>
          </cell>
          <cell r="AP68">
            <v>0</v>
          </cell>
          <cell r="AQ68">
            <v>5671500</v>
          </cell>
          <cell r="AR68" t="str">
            <v>PMA3-7</v>
          </cell>
          <cell r="AS68">
            <v>5125150</v>
          </cell>
          <cell r="AT68">
            <v>-546350</v>
          </cell>
          <cell r="AW68">
            <v>5671500</v>
          </cell>
          <cell r="AX68" t="str">
            <v>PMU4-</v>
          </cell>
          <cell r="AY68">
            <v>0</v>
          </cell>
          <cell r="AZ68">
            <v>0</v>
          </cell>
          <cell r="BA68">
            <v>1868000</v>
          </cell>
          <cell r="BB68">
            <v>3803500</v>
          </cell>
          <cell r="BC68">
            <v>1868000</v>
          </cell>
          <cell r="BF68" t="str">
            <v>A1</v>
          </cell>
          <cell r="BG68" t="str">
            <v>B1</v>
          </cell>
          <cell r="BH68" t="str">
            <v>C1</v>
          </cell>
          <cell r="BJ68" t="str">
            <v>YA</v>
          </cell>
          <cell r="BK68" t="str">
            <v>OK</v>
          </cell>
          <cell r="BN68" t="str">
            <v/>
          </cell>
          <cell r="BO68" t="e">
            <v>#REF!</v>
          </cell>
          <cell r="BR68" t="e">
            <v>#REF!</v>
          </cell>
          <cell r="BS68" t="e">
            <v>#REF!</v>
          </cell>
          <cell r="BT68" t="e">
            <v>#REF!</v>
          </cell>
          <cell r="BU68">
            <v>0</v>
          </cell>
          <cell r="BV68">
            <v>0</v>
          </cell>
          <cell r="BW68" t="e">
            <v>#REF!</v>
          </cell>
          <cell r="BX68" t="e">
            <v>#REF!</v>
          </cell>
          <cell r="BY68" t="e">
            <v>#REF!</v>
          </cell>
          <cell r="CH68">
            <v>1</v>
          </cell>
          <cell r="CI68" t="str">
            <v>P</v>
          </cell>
          <cell r="CJ68">
            <v>1</v>
          </cell>
          <cell r="CK68">
            <v>0</v>
          </cell>
          <cell r="CL68">
            <v>0</v>
          </cell>
          <cell r="CM68" t="str">
            <v>STM</v>
          </cell>
          <cell r="CN68" t="str">
            <v>SLTA</v>
          </cell>
          <cell r="CO68" t="str">
            <v>S1</v>
          </cell>
          <cell r="CP68" t="str">
            <v>S1-Teknik (terkait bidang tugas)</v>
          </cell>
          <cell r="CQ68">
            <v>16</v>
          </cell>
          <cell r="CR68">
            <v>39</v>
          </cell>
          <cell r="CS68" t="e">
            <v>#REF!</v>
          </cell>
          <cell r="CT68">
            <v>0</v>
          </cell>
          <cell r="CU68">
            <v>0</v>
          </cell>
          <cell r="DH68">
            <v>6</v>
          </cell>
          <cell r="DM68">
            <v>5671500</v>
          </cell>
          <cell r="DN68">
            <v>90</v>
          </cell>
          <cell r="DO68">
            <v>5328800</v>
          </cell>
          <cell r="DP68">
            <v>113430</v>
          </cell>
          <cell r="DQ68">
            <v>113430</v>
          </cell>
          <cell r="DR68">
            <v>113430</v>
          </cell>
          <cell r="DS68">
            <v>2500</v>
          </cell>
          <cell r="DT68">
            <v>0</v>
          </cell>
          <cell r="DU68">
            <v>0</v>
          </cell>
          <cell r="DX68">
            <v>342790</v>
          </cell>
          <cell r="DY68">
            <v>311932.5</v>
          </cell>
          <cell r="DZ68">
            <v>311932.5</v>
          </cell>
          <cell r="EA68">
            <v>209845.5</v>
          </cell>
          <cell r="EB68">
            <v>17014.5</v>
          </cell>
          <cell r="EC68">
            <v>51043.499999999993</v>
          </cell>
          <cell r="ED68">
            <v>56715</v>
          </cell>
          <cell r="EE68">
            <v>958483.5</v>
          </cell>
          <cell r="EF68">
            <v>61664458.530000001</v>
          </cell>
        </row>
        <row r="69">
          <cell r="A69">
            <v>1998</v>
          </cell>
          <cell r="B69">
            <v>50</v>
          </cell>
          <cell r="C69">
            <v>2980641</v>
          </cell>
          <cell r="D69" t="str">
            <v>DEWI UTAMI NUGRAHANI</v>
          </cell>
          <cell r="E69" t="str">
            <v>CARGO</v>
          </cell>
          <cell r="G69">
            <v>35947</v>
          </cell>
          <cell r="H69">
            <v>1</v>
          </cell>
          <cell r="I69">
            <v>9</v>
          </cell>
          <cell r="J69">
            <v>2</v>
          </cell>
          <cell r="O69">
            <v>0</v>
          </cell>
          <cell r="P69">
            <v>259</v>
          </cell>
          <cell r="Q69" t="str">
            <v>F/WH Business Relation Officer     Kapus</v>
          </cell>
          <cell r="R69" t="str">
            <v>ADM. STAFF, FWH CUSTOMER SERVICE</v>
          </cell>
          <cell r="U69">
            <v>5</v>
          </cell>
          <cell r="V69" t="str">
            <v>PDS5-</v>
          </cell>
          <cell r="W69">
            <v>21</v>
          </cell>
          <cell r="X69">
            <v>170</v>
          </cell>
          <cell r="Y69">
            <v>7</v>
          </cell>
          <cell r="AA69" t="str">
            <v>PPT2</v>
          </cell>
          <cell r="AB69">
            <v>0</v>
          </cell>
          <cell r="AC69">
            <v>223</v>
          </cell>
          <cell r="AD69">
            <v>223</v>
          </cell>
          <cell r="AE69">
            <v>223</v>
          </cell>
          <cell r="AF69">
            <v>223</v>
          </cell>
          <cell r="AG69" t="str">
            <v>PPT2-0</v>
          </cell>
          <cell r="AH69" t="str">
            <v>PDS5-27</v>
          </cell>
          <cell r="AI69">
            <v>176</v>
          </cell>
          <cell r="AJ69">
            <v>223</v>
          </cell>
          <cell r="AK69" t="str">
            <v>PPT2-0</v>
          </cell>
          <cell r="AL69">
            <v>1656500</v>
          </cell>
          <cell r="AM69">
            <v>1357800</v>
          </cell>
          <cell r="AN69">
            <v>298700</v>
          </cell>
          <cell r="AO69">
            <v>500000</v>
          </cell>
          <cell r="AP69">
            <v>298700</v>
          </cell>
          <cell r="AQ69">
            <v>1656500</v>
          </cell>
          <cell r="AR69" t="str">
            <v>PPT2-0</v>
          </cell>
          <cell r="AS69">
            <v>1656500</v>
          </cell>
          <cell r="AT69">
            <v>298700</v>
          </cell>
          <cell r="AW69">
            <v>1656500</v>
          </cell>
          <cell r="AX69" t="str">
            <v>PDS4-</v>
          </cell>
          <cell r="AY69">
            <v>36</v>
          </cell>
          <cell r="AZ69">
            <v>1493500</v>
          </cell>
          <cell r="BA69">
            <v>435400</v>
          </cell>
          <cell r="BB69">
            <v>1221100</v>
          </cell>
          <cell r="BC69">
            <v>435400</v>
          </cell>
          <cell r="BF69" t="str">
            <v>A1</v>
          </cell>
          <cell r="BG69" t="str">
            <v>B1</v>
          </cell>
          <cell r="BH69" t="str">
            <v>C2</v>
          </cell>
          <cell r="BR69" t="e">
            <v>#REF!</v>
          </cell>
          <cell r="BS69" t="e">
            <v>#REF!</v>
          </cell>
          <cell r="BT69" t="e">
            <v>#REF!</v>
          </cell>
          <cell r="BU69">
            <v>0</v>
          </cell>
          <cell r="BV69">
            <v>0</v>
          </cell>
          <cell r="BW69" t="e">
            <v>#REF!</v>
          </cell>
          <cell r="BX69" t="e">
            <v>#REF!</v>
          </cell>
          <cell r="BY69" t="e">
            <v>#REF!</v>
          </cell>
          <cell r="CH69">
            <v>1</v>
          </cell>
          <cell r="CI69" t="str">
            <v>P</v>
          </cell>
          <cell r="CJ69">
            <v>0</v>
          </cell>
          <cell r="CK69">
            <v>0</v>
          </cell>
          <cell r="CL69">
            <v>0</v>
          </cell>
          <cell r="CM69" t="str">
            <v>STMT TRISAKTI</v>
          </cell>
          <cell r="CN69" t="str">
            <v>S1</v>
          </cell>
          <cell r="CO69" t="str">
            <v>D3</v>
          </cell>
          <cell r="CP69" t="str">
            <v>D3-Teknik/Ekonomi/Manajemen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 t="e">
            <v>#REF!</v>
          </cell>
          <cell r="DH69">
            <v>6</v>
          </cell>
          <cell r="DI69">
            <v>1792200</v>
          </cell>
          <cell r="DJ69">
            <v>1656500</v>
          </cell>
          <cell r="DM69">
            <v>1656500</v>
          </cell>
          <cell r="DN69">
            <v>90</v>
          </cell>
          <cell r="DO69">
            <v>1552200</v>
          </cell>
          <cell r="DP69">
            <v>33130</v>
          </cell>
          <cell r="DQ69">
            <v>33130</v>
          </cell>
          <cell r="DR69">
            <v>33130</v>
          </cell>
          <cell r="DS69">
            <v>2500</v>
          </cell>
          <cell r="DT69">
            <v>2500</v>
          </cell>
          <cell r="DU69">
            <v>0</v>
          </cell>
          <cell r="DX69">
            <v>104390</v>
          </cell>
          <cell r="DY69">
            <v>91107.5</v>
          </cell>
          <cell r="DZ69">
            <v>91107.5</v>
          </cell>
          <cell r="EA69">
            <v>61290.5</v>
          </cell>
          <cell r="EB69">
            <v>4969.5</v>
          </cell>
          <cell r="EC69">
            <v>14908.499999999998</v>
          </cell>
          <cell r="ED69">
            <v>16565</v>
          </cell>
          <cell r="EE69">
            <v>279948.5</v>
          </cell>
          <cell r="EF69">
            <v>3212717.41</v>
          </cell>
        </row>
        <row r="70">
          <cell r="A70">
            <v>1985</v>
          </cell>
          <cell r="B70">
            <v>51</v>
          </cell>
          <cell r="C70">
            <v>2991242</v>
          </cell>
          <cell r="D70" t="str">
            <v>TOGAR EFDONT SORMIN</v>
          </cell>
          <cell r="E70" t="str">
            <v>CARGO</v>
          </cell>
          <cell r="G70">
            <v>31271</v>
          </cell>
          <cell r="H70">
            <v>14</v>
          </cell>
          <cell r="I70">
            <v>6</v>
          </cell>
          <cell r="J70">
            <v>15</v>
          </cell>
          <cell r="O70">
            <v>36</v>
          </cell>
          <cell r="P70">
            <v>261</v>
          </cell>
          <cell r="Q70" t="str">
            <v>F/WH Quality &amp; Serv. Engineer     Kapus</v>
          </cell>
          <cell r="R70" t="str">
            <v>FWH ANALYST</v>
          </cell>
          <cell r="U70">
            <v>7</v>
          </cell>
          <cell r="V70" t="str">
            <v>PPT2-</v>
          </cell>
          <cell r="W70">
            <v>8</v>
          </cell>
          <cell r="X70">
            <v>231</v>
          </cell>
          <cell r="Y70">
            <v>11</v>
          </cell>
          <cell r="AA70" t="str">
            <v>PMU1</v>
          </cell>
          <cell r="AB70">
            <v>0</v>
          </cell>
          <cell r="AC70">
            <v>371</v>
          </cell>
          <cell r="AD70">
            <v>332</v>
          </cell>
          <cell r="AE70">
            <v>332</v>
          </cell>
          <cell r="AF70">
            <v>368</v>
          </cell>
          <cell r="AG70" t="str">
            <v>PPT5-34</v>
          </cell>
          <cell r="AH70" t="str">
            <v>PPT3-30</v>
          </cell>
          <cell r="AI70">
            <v>290</v>
          </cell>
          <cell r="AJ70">
            <v>368</v>
          </cell>
          <cell r="AK70" t="str">
            <v>PPT5-34</v>
          </cell>
          <cell r="AL70">
            <v>2482216.6666666614</v>
          </cell>
          <cell r="AM70">
            <v>1946700</v>
          </cell>
          <cell r="AN70">
            <v>535516.66666666139</v>
          </cell>
          <cell r="AO70">
            <v>500000</v>
          </cell>
          <cell r="AP70">
            <v>500000</v>
          </cell>
          <cell r="AQ70">
            <v>2446700</v>
          </cell>
          <cell r="AR70" t="str">
            <v>PPT5-23</v>
          </cell>
          <cell r="AS70">
            <v>2482216.6666666614</v>
          </cell>
          <cell r="AT70">
            <v>535516.66666666139</v>
          </cell>
          <cell r="AW70">
            <v>2446700</v>
          </cell>
          <cell r="AX70" t="str">
            <v>PPT1-</v>
          </cell>
          <cell r="AY70">
            <v>17</v>
          </cell>
          <cell r="AZ70">
            <v>2500000</v>
          </cell>
          <cell r="BA70">
            <v>939191.66666666535</v>
          </cell>
          <cell r="BB70">
            <v>1507508.3333333347</v>
          </cell>
          <cell r="BC70">
            <v>939191.66666666535</v>
          </cell>
          <cell r="BF70" t="str">
            <v>A1</v>
          </cell>
          <cell r="BG70" t="str">
            <v>B1</v>
          </cell>
          <cell r="BH70" t="str">
            <v>C1</v>
          </cell>
          <cell r="BO70" t="e">
            <v>#REF!</v>
          </cell>
          <cell r="BR70" t="e">
            <v>#REF!</v>
          </cell>
          <cell r="BS70" t="e">
            <v>#REF!</v>
          </cell>
          <cell r="BT70" t="e">
            <v>#REF!</v>
          </cell>
          <cell r="BU70">
            <v>0</v>
          </cell>
          <cell r="BV70">
            <v>0</v>
          </cell>
          <cell r="BW70" t="e">
            <v>#REF!</v>
          </cell>
          <cell r="BX70" t="e">
            <v>#REF!</v>
          </cell>
          <cell r="BY70" t="e">
            <v>#REF!</v>
          </cell>
          <cell r="CH70">
            <v>1</v>
          </cell>
          <cell r="CI70" t="str">
            <v>P</v>
          </cell>
          <cell r="CJ70">
            <v>0</v>
          </cell>
          <cell r="CK70">
            <v>0</v>
          </cell>
          <cell r="CL70">
            <v>0</v>
          </cell>
          <cell r="CM70" t="str">
            <v>UNIV KRISTEN INDONESIA</v>
          </cell>
          <cell r="CN70" t="str">
            <v>SLTA</v>
          </cell>
          <cell r="CO70" t="str">
            <v>S1</v>
          </cell>
          <cell r="CP70" t="str">
            <v>S1-Teknik/Ekonomi/Manajemen</v>
          </cell>
          <cell r="CQ70">
            <v>16</v>
          </cell>
          <cell r="CR70">
            <v>39</v>
          </cell>
          <cell r="CS70">
            <v>0</v>
          </cell>
          <cell r="CT70">
            <v>0</v>
          </cell>
          <cell r="CU70" t="e">
            <v>#REF!</v>
          </cell>
          <cell r="DH70">
            <v>6</v>
          </cell>
          <cell r="DI70">
            <v>3000000</v>
          </cell>
          <cell r="DJ70">
            <v>2446700</v>
          </cell>
          <cell r="DM70">
            <v>2446700</v>
          </cell>
          <cell r="DN70">
            <v>2</v>
          </cell>
          <cell r="DO70">
            <v>2292400</v>
          </cell>
          <cell r="DP70">
            <v>48934</v>
          </cell>
          <cell r="DQ70">
            <v>48934</v>
          </cell>
          <cell r="DR70">
            <v>48934</v>
          </cell>
          <cell r="DS70">
            <v>2500</v>
          </cell>
          <cell r="DT70">
            <v>2500</v>
          </cell>
          <cell r="DU70">
            <v>2500</v>
          </cell>
          <cell r="DX70">
            <v>154302</v>
          </cell>
          <cell r="DY70">
            <v>134568.5</v>
          </cell>
          <cell r="DZ70">
            <v>134568.5</v>
          </cell>
          <cell r="EA70">
            <v>90527.9</v>
          </cell>
          <cell r="EB70">
            <v>7340.1</v>
          </cell>
          <cell r="EC70">
            <v>22020.3</v>
          </cell>
          <cell r="ED70">
            <v>24467</v>
          </cell>
          <cell r="EE70">
            <v>413492.3</v>
          </cell>
          <cell r="EF70">
            <v>16252323.220000001</v>
          </cell>
        </row>
        <row r="71">
          <cell r="B71" t="str">
            <v>SUB TOTAL</v>
          </cell>
          <cell r="AW71">
            <v>9774700</v>
          </cell>
          <cell r="DK71">
            <v>0</v>
          </cell>
          <cell r="DL71">
            <v>0</v>
          </cell>
          <cell r="DM71">
            <v>9774700</v>
          </cell>
          <cell r="DN71">
            <v>182</v>
          </cell>
          <cell r="DO71">
            <v>9173400</v>
          </cell>
          <cell r="DP71">
            <v>195494</v>
          </cell>
          <cell r="DQ71">
            <v>195494</v>
          </cell>
          <cell r="DR71">
            <v>195494</v>
          </cell>
          <cell r="DS71">
            <v>7500</v>
          </cell>
          <cell r="DT71">
            <v>5000</v>
          </cell>
          <cell r="DU71">
            <v>2500</v>
          </cell>
          <cell r="DV71">
            <v>0</v>
          </cell>
          <cell r="DW71">
            <v>0</v>
          </cell>
          <cell r="DX71">
            <v>601482</v>
          </cell>
          <cell r="DY71">
            <v>537608.5</v>
          </cell>
          <cell r="DZ71">
            <v>537608.5</v>
          </cell>
          <cell r="EA71">
            <v>361663.9</v>
          </cell>
          <cell r="EB71">
            <v>29324.1</v>
          </cell>
          <cell r="EC71">
            <v>87972.299999999988</v>
          </cell>
          <cell r="ED71">
            <v>97747</v>
          </cell>
          <cell r="EE71">
            <v>1651924.3</v>
          </cell>
          <cell r="EF71">
            <v>81129499.159999996</v>
          </cell>
        </row>
        <row r="72">
          <cell r="A72">
            <v>1975</v>
          </cell>
          <cell r="B72">
            <v>52</v>
          </cell>
          <cell r="C72">
            <v>4000101</v>
          </cell>
          <cell r="D72" t="str">
            <v>IWAN SOFWAN</v>
          </cell>
          <cell r="E72" t="str">
            <v>CARGO</v>
          </cell>
          <cell r="F72" t="str">
            <v>S</v>
          </cell>
          <cell r="G72">
            <v>27729</v>
          </cell>
          <cell r="H72">
            <v>24</v>
          </cell>
          <cell r="I72">
            <v>3</v>
          </cell>
          <cell r="J72">
            <v>25</v>
          </cell>
          <cell r="O72">
            <v>67</v>
          </cell>
          <cell r="P72">
            <v>256</v>
          </cell>
          <cell r="Q72" t="str">
            <v>Kepala Subdit F/WH     Kapus</v>
          </cell>
          <cell r="R72" t="e">
            <v>#N/A</v>
          </cell>
          <cell r="X72">
            <v>0</v>
          </cell>
          <cell r="Y72">
            <v>17</v>
          </cell>
          <cell r="AA72" t="str">
            <v>PMA3</v>
          </cell>
          <cell r="AB72">
            <v>0</v>
          </cell>
          <cell r="AC72">
            <v>617</v>
          </cell>
          <cell r="AD72">
            <v>609</v>
          </cell>
          <cell r="AE72">
            <v>609</v>
          </cell>
          <cell r="AF72">
            <v>676</v>
          </cell>
          <cell r="AG72" t="str">
            <v>PUT1-10</v>
          </cell>
          <cell r="AH72">
            <v>0</v>
          </cell>
          <cell r="AI72">
            <v>0</v>
          </cell>
          <cell r="AJ72">
            <v>676</v>
          </cell>
          <cell r="AK72" t="str">
            <v>PUT1-10</v>
          </cell>
          <cell r="AL72">
            <v>6520766.6666666698</v>
          </cell>
          <cell r="AM72">
            <v>0</v>
          </cell>
          <cell r="AN72">
            <v>6520766.6666666698</v>
          </cell>
          <cell r="AO72">
            <v>350000</v>
          </cell>
          <cell r="AP72">
            <v>350000</v>
          </cell>
          <cell r="AQ72">
            <v>5695733</v>
          </cell>
          <cell r="AR72" t="str">
            <v>PMA3-9</v>
          </cell>
          <cell r="AS72">
            <v>6520766.6666666698</v>
          </cell>
          <cell r="AT72">
            <v>6520766.6666666698</v>
          </cell>
          <cell r="AW72">
            <v>5695733</v>
          </cell>
          <cell r="AZ72">
            <v>1750000</v>
          </cell>
          <cell r="BA72">
            <v>5695733</v>
          </cell>
          <cell r="BC72">
            <v>5695733</v>
          </cell>
          <cell r="BI72">
            <v>-1</v>
          </cell>
          <cell r="CH72">
            <v>1</v>
          </cell>
          <cell r="CI72" t="str">
            <v>P</v>
          </cell>
          <cell r="CJ72">
            <v>0</v>
          </cell>
          <cell r="CK72">
            <v>0</v>
          </cell>
          <cell r="CL72">
            <v>0</v>
          </cell>
          <cell r="CN72" t="str">
            <v>S1</v>
          </cell>
          <cell r="CO72" t="str">
            <v>S2</v>
          </cell>
          <cell r="CQ72">
            <v>4</v>
          </cell>
          <cell r="CR72">
            <v>8</v>
          </cell>
          <cell r="DH72">
            <v>1</v>
          </cell>
          <cell r="DI72">
            <v>350000</v>
          </cell>
          <cell r="DJ72">
            <v>5695733</v>
          </cell>
          <cell r="DM72">
            <v>5695733</v>
          </cell>
          <cell r="DN72">
            <v>20.040000000037253</v>
          </cell>
          <cell r="DO72">
            <v>5629600</v>
          </cell>
          <cell r="DP72">
            <v>33501.599999999999</v>
          </cell>
          <cell r="DQ72">
            <v>16750.8</v>
          </cell>
          <cell r="DR72">
            <v>13400.64</v>
          </cell>
          <cell r="DS72">
            <v>2500</v>
          </cell>
          <cell r="DT72">
            <v>0</v>
          </cell>
          <cell r="DU72">
            <v>0</v>
          </cell>
          <cell r="DX72">
            <v>66153.039999999994</v>
          </cell>
          <cell r="EA72">
            <v>38191.824000000001</v>
          </cell>
          <cell r="EB72">
            <v>2010.096</v>
          </cell>
          <cell r="EC72">
            <v>3618.1728000000003</v>
          </cell>
          <cell r="ED72">
            <v>56957.33</v>
          </cell>
          <cell r="EE72">
            <v>100777.4228</v>
          </cell>
          <cell r="EF72">
            <v>0</v>
          </cell>
        </row>
        <row r="73">
          <cell r="B73" t="str">
            <v>SUB TOTAL</v>
          </cell>
          <cell r="AW73">
            <v>5695733</v>
          </cell>
          <cell r="DK73">
            <v>0</v>
          </cell>
          <cell r="DL73">
            <v>0</v>
          </cell>
          <cell r="DM73">
            <v>5695733</v>
          </cell>
          <cell r="DN73">
            <v>20.040000000037253</v>
          </cell>
          <cell r="DO73">
            <v>5629600</v>
          </cell>
          <cell r="DP73">
            <v>33501.599999999999</v>
          </cell>
          <cell r="DQ73">
            <v>16750.8</v>
          </cell>
          <cell r="DR73">
            <v>13400.64</v>
          </cell>
          <cell r="DS73">
            <v>2500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66153.039999999994</v>
          </cell>
          <cell r="DY73">
            <v>0</v>
          </cell>
          <cell r="DZ73">
            <v>0</v>
          </cell>
          <cell r="EA73">
            <v>38191.824000000001</v>
          </cell>
          <cell r="EB73">
            <v>2010.096</v>
          </cell>
          <cell r="EC73">
            <v>3618.1728000000003</v>
          </cell>
          <cell r="ED73">
            <v>56957.33</v>
          </cell>
          <cell r="EE73">
            <v>100777.4228</v>
          </cell>
          <cell r="EF73">
            <v>0</v>
          </cell>
        </row>
        <row r="74">
          <cell r="A74">
            <v>1991</v>
          </cell>
          <cell r="B74">
            <v>53</v>
          </cell>
          <cell r="C74">
            <v>2980490</v>
          </cell>
          <cell r="D74" t="str">
            <v>SYAHBANUL /S.H.</v>
          </cell>
          <cell r="E74" t="str">
            <v>PERSONALIA</v>
          </cell>
          <cell r="F74" t="str">
            <v>S</v>
          </cell>
          <cell r="G74">
            <v>33270</v>
          </cell>
          <cell r="H74">
            <v>9</v>
          </cell>
          <cell r="I74">
            <v>1</v>
          </cell>
          <cell r="J74">
            <v>10</v>
          </cell>
          <cell r="O74">
            <v>23</v>
          </cell>
          <cell r="P74">
            <v>242</v>
          </cell>
          <cell r="Q74" t="str">
            <v>Ka. Divisi Perenc. &amp; Pengembangan SDM     Kapus</v>
          </cell>
          <cell r="R74" t="str">
            <v>HR PLANNING &amp; DEVELOPMENT MANAGER</v>
          </cell>
          <cell r="U74">
            <v>12</v>
          </cell>
          <cell r="V74" t="str">
            <v>PMU2-</v>
          </cell>
          <cell r="W74">
            <v>34</v>
          </cell>
          <cell r="X74">
            <v>442</v>
          </cell>
          <cell r="Y74">
            <v>15</v>
          </cell>
          <cell r="AA74" t="str">
            <v>PMA1</v>
          </cell>
          <cell r="AB74">
            <v>0</v>
          </cell>
          <cell r="AC74">
            <v>519</v>
          </cell>
          <cell r="AD74">
            <v>519</v>
          </cell>
          <cell r="AE74">
            <v>519</v>
          </cell>
          <cell r="AF74">
            <v>542</v>
          </cell>
          <cell r="AG74" t="str">
            <v>PMA1-23</v>
          </cell>
          <cell r="AH74" t="str">
            <v>PMU4-20</v>
          </cell>
          <cell r="AI74">
            <v>502</v>
          </cell>
          <cell r="AJ74">
            <v>542</v>
          </cell>
          <cell r="AK74" t="str">
            <v>PMA1-23</v>
          </cell>
          <cell r="AL74">
            <v>4426758.3333333405</v>
          </cell>
          <cell r="AM74">
            <v>4462340</v>
          </cell>
          <cell r="AN74">
            <v>-35581.666666659527</v>
          </cell>
          <cell r="AO74">
            <v>250000</v>
          </cell>
          <cell r="AP74">
            <v>0</v>
          </cell>
          <cell r="AQ74">
            <v>4462340</v>
          </cell>
          <cell r="AR74" t="str">
            <v>PMA1-28</v>
          </cell>
          <cell r="AS74">
            <v>4426758.3333333405</v>
          </cell>
          <cell r="AT74">
            <v>-35581.666666659527</v>
          </cell>
          <cell r="AW74">
            <v>4462340</v>
          </cell>
          <cell r="AX74" t="str">
            <v>PMU2-</v>
          </cell>
          <cell r="AY74">
            <v>0</v>
          </cell>
          <cell r="AZ74">
            <v>0</v>
          </cell>
          <cell r="BA74">
            <v>1463040</v>
          </cell>
          <cell r="BB74">
            <v>2999300</v>
          </cell>
          <cell r="BC74">
            <v>1463040</v>
          </cell>
          <cell r="BF74" t="str">
            <v>a1</v>
          </cell>
          <cell r="BG74" t="str">
            <v>b1</v>
          </cell>
          <cell r="BH74" t="str">
            <v>c1</v>
          </cell>
          <cell r="BJ74" t="str">
            <v>YA</v>
          </cell>
          <cell r="BK74" t="str">
            <v>OK</v>
          </cell>
          <cell r="BN74" t="str">
            <v/>
          </cell>
          <cell r="BO74" t="e">
            <v>#REF!</v>
          </cell>
          <cell r="BR74" t="e">
            <v>#REF!</v>
          </cell>
          <cell r="BS74" t="e">
            <v>#REF!</v>
          </cell>
          <cell r="BT74" t="e">
            <v>#REF!</v>
          </cell>
          <cell r="BU74">
            <v>0</v>
          </cell>
          <cell r="BV74">
            <v>0</v>
          </cell>
          <cell r="BW74" t="e">
            <v>#REF!</v>
          </cell>
          <cell r="BX74" t="e">
            <v>#REF!</v>
          </cell>
          <cell r="BY74" t="e">
            <v>#REF!</v>
          </cell>
          <cell r="CH74">
            <v>1</v>
          </cell>
          <cell r="CI74" t="str">
            <v>P</v>
          </cell>
          <cell r="CJ74">
            <v>1</v>
          </cell>
          <cell r="CK74">
            <v>0</v>
          </cell>
          <cell r="CL74">
            <v>0</v>
          </cell>
          <cell r="CM74" t="str">
            <v>UNIV. TRISAKTI</v>
          </cell>
          <cell r="CN74" t="str">
            <v>S1</v>
          </cell>
          <cell r="CO74" t="str">
            <v>S1</v>
          </cell>
          <cell r="CP74" t="str">
            <v>S1-Hukum/Psikologi/MSDM</v>
          </cell>
          <cell r="CQ74">
            <v>0</v>
          </cell>
          <cell r="CR74">
            <v>0</v>
          </cell>
          <cell r="CS74" t="e">
            <v>#REF!</v>
          </cell>
          <cell r="CT74">
            <v>0</v>
          </cell>
          <cell r="CU74">
            <v>0</v>
          </cell>
          <cell r="DH74">
            <v>6</v>
          </cell>
          <cell r="DI74">
            <v>0</v>
          </cell>
          <cell r="DJ74">
            <v>4462340</v>
          </cell>
          <cell r="DM74">
            <v>4462340</v>
          </cell>
          <cell r="DN74">
            <v>0.39999999990686774</v>
          </cell>
          <cell r="DO74">
            <v>4159600</v>
          </cell>
          <cell r="DP74">
            <v>89246.8</v>
          </cell>
          <cell r="DQ74">
            <v>89246.8</v>
          </cell>
          <cell r="DR74">
            <v>89246.8</v>
          </cell>
          <cell r="DS74">
            <v>2500</v>
          </cell>
          <cell r="DT74">
            <v>27500</v>
          </cell>
          <cell r="DU74">
            <v>5000</v>
          </cell>
          <cell r="DX74">
            <v>302740.40000000002</v>
          </cell>
          <cell r="DY74">
            <v>245428.7</v>
          </cell>
          <cell r="DZ74">
            <v>245428.7</v>
          </cell>
          <cell r="EA74">
            <v>165106.57999999999</v>
          </cell>
          <cell r="EB74">
            <v>13387.02</v>
          </cell>
          <cell r="EC74">
            <v>40161.06</v>
          </cell>
          <cell r="ED74">
            <v>44623.4</v>
          </cell>
          <cell r="EE74">
            <v>754135.46000000008</v>
          </cell>
          <cell r="EF74">
            <v>17046026.379999999</v>
          </cell>
        </row>
        <row r="75">
          <cell r="A75">
            <v>1989</v>
          </cell>
          <cell r="B75">
            <v>54</v>
          </cell>
          <cell r="C75">
            <v>2980492</v>
          </cell>
          <cell r="D75" t="str">
            <v>ACHMAD RETHA HUSRI / SH.</v>
          </cell>
          <cell r="E75" t="str">
            <v>PERSONALIA</v>
          </cell>
          <cell r="F75" t="str">
            <v>S</v>
          </cell>
          <cell r="G75">
            <v>32843</v>
          </cell>
          <cell r="H75">
            <v>10</v>
          </cell>
          <cell r="I75">
            <v>3</v>
          </cell>
          <cell r="J75">
            <v>11</v>
          </cell>
          <cell r="O75">
            <v>25</v>
          </cell>
          <cell r="P75">
            <v>240</v>
          </cell>
          <cell r="Q75" t="str">
            <v>Kepala Subdit Personalia     Kapus</v>
          </cell>
          <cell r="R75" t="str">
            <v>HUMAN RESOURCE, GM</v>
          </cell>
          <cell r="U75">
            <v>14</v>
          </cell>
          <cell r="V75" t="str">
            <v>PMU4-</v>
          </cell>
          <cell r="W75">
            <v>23</v>
          </cell>
          <cell r="X75">
            <v>505</v>
          </cell>
          <cell r="Y75">
            <v>17</v>
          </cell>
          <cell r="AA75" t="str">
            <v>PMA3</v>
          </cell>
          <cell r="AB75">
            <v>0</v>
          </cell>
          <cell r="AC75">
            <v>617</v>
          </cell>
          <cell r="AD75">
            <v>609</v>
          </cell>
          <cell r="AE75">
            <v>609</v>
          </cell>
          <cell r="AF75">
            <v>634</v>
          </cell>
          <cell r="AG75" t="str">
            <v>PMA3-17</v>
          </cell>
          <cell r="AH75" t="str">
            <v>PMA1-22</v>
          </cell>
          <cell r="AI75">
            <v>541</v>
          </cell>
          <cell r="AJ75">
            <v>634</v>
          </cell>
          <cell r="AK75" t="str">
            <v>PMA3-17</v>
          </cell>
          <cell r="AL75">
            <v>5753016.6666666614</v>
          </cell>
          <cell r="AM75">
            <v>5039389.0000000075</v>
          </cell>
          <cell r="AN75">
            <v>713627.66666665394</v>
          </cell>
          <cell r="AO75">
            <v>350000</v>
          </cell>
          <cell r="AP75">
            <v>350000</v>
          </cell>
          <cell r="AQ75">
            <v>5389389.0000000075</v>
          </cell>
          <cell r="AR75" t="str">
            <v>PMA2-48</v>
          </cell>
          <cell r="AS75">
            <v>5753016.6666666614</v>
          </cell>
          <cell r="AT75">
            <v>713627.66666665394</v>
          </cell>
          <cell r="AW75">
            <v>5389389.0000000075</v>
          </cell>
          <cell r="AX75" t="str">
            <v>PMU4-</v>
          </cell>
          <cell r="AY75">
            <v>0</v>
          </cell>
          <cell r="AZ75">
            <v>1750000</v>
          </cell>
          <cell r="BA75">
            <v>1585889.0000000075</v>
          </cell>
          <cell r="BB75">
            <v>3803500</v>
          </cell>
          <cell r="BC75">
            <v>1585889.0000000075</v>
          </cell>
          <cell r="BF75" t="str">
            <v>A2</v>
          </cell>
          <cell r="BG75" t="str">
            <v>b1</v>
          </cell>
          <cell r="BH75" t="str">
            <v>c1</v>
          </cell>
          <cell r="BR75" t="e">
            <v>#REF!</v>
          </cell>
          <cell r="BS75" t="e">
            <v>#REF!</v>
          </cell>
          <cell r="BT75" t="e">
            <v>#REF!</v>
          </cell>
          <cell r="BU75">
            <v>0</v>
          </cell>
          <cell r="BV75">
            <v>0</v>
          </cell>
          <cell r="BW75" t="e">
            <v>#REF!</v>
          </cell>
          <cell r="BX75" t="e">
            <v>#REF!</v>
          </cell>
          <cell r="BY75" t="e">
            <v>#REF!</v>
          </cell>
          <cell r="CH75">
            <v>1</v>
          </cell>
          <cell r="CI75" t="str">
            <v>P</v>
          </cell>
          <cell r="CJ75">
            <v>0</v>
          </cell>
          <cell r="CK75">
            <v>0</v>
          </cell>
          <cell r="CL75">
            <v>0</v>
          </cell>
          <cell r="CM75" t="str">
            <v>UNIV. TRISAKTI</v>
          </cell>
          <cell r="CN75" t="str">
            <v>S1</v>
          </cell>
          <cell r="CO75" t="str">
            <v>S2</v>
          </cell>
          <cell r="CP75" t="str">
            <v xml:space="preserve">S2-Manajemen </v>
          </cell>
          <cell r="CQ75">
            <v>4</v>
          </cell>
          <cell r="CR75">
            <v>8</v>
          </cell>
          <cell r="CS75" t="e">
            <v>#REF!</v>
          </cell>
          <cell r="CT75">
            <v>0</v>
          </cell>
          <cell r="CU75">
            <v>0</v>
          </cell>
          <cell r="DH75">
            <v>6</v>
          </cell>
          <cell r="DI75">
            <v>2100000</v>
          </cell>
          <cell r="DJ75">
            <v>5389389.0000000075</v>
          </cell>
          <cell r="DM75">
            <v>5389389.0000000075</v>
          </cell>
          <cell r="DN75">
            <v>74.33999999333173</v>
          </cell>
          <cell r="DO75">
            <v>5006100</v>
          </cell>
          <cell r="DP75">
            <v>107787.78000000014</v>
          </cell>
          <cell r="DQ75">
            <v>107787.78000000014</v>
          </cell>
          <cell r="DR75">
            <v>107787.78000000014</v>
          </cell>
          <cell r="DS75">
            <v>2500</v>
          </cell>
          <cell r="DT75">
            <v>52500</v>
          </cell>
          <cell r="DU75">
            <v>5000</v>
          </cell>
          <cell r="DX75">
            <v>383363.34000000043</v>
          </cell>
          <cell r="DY75">
            <v>296416.39500000043</v>
          </cell>
          <cell r="DZ75">
            <v>296416.39500000043</v>
          </cell>
          <cell r="EA75">
            <v>199407.39300000027</v>
          </cell>
          <cell r="EB75">
            <v>16168.167000000023</v>
          </cell>
          <cell r="EC75">
            <v>48504.501000000062</v>
          </cell>
          <cell r="ED75">
            <v>53893.890000000072</v>
          </cell>
          <cell r="EE75">
            <v>910806.74100000132</v>
          </cell>
          <cell r="EF75">
            <v>26012026.050000001</v>
          </cell>
        </row>
        <row r="76">
          <cell r="A76">
            <v>1987</v>
          </cell>
          <cell r="B76">
            <v>55</v>
          </cell>
          <cell r="C76">
            <v>2980495</v>
          </cell>
          <cell r="D76" t="str">
            <v>FEBI IQROMMULLOH, S.H.</v>
          </cell>
          <cell r="E76" t="str">
            <v>PERSONALIA</v>
          </cell>
          <cell r="F76" t="str">
            <v>S</v>
          </cell>
          <cell r="G76">
            <v>32021</v>
          </cell>
          <cell r="H76">
            <v>12</v>
          </cell>
          <cell r="I76">
            <v>6</v>
          </cell>
          <cell r="J76">
            <v>13</v>
          </cell>
          <cell r="O76">
            <v>31</v>
          </cell>
          <cell r="P76">
            <v>244</v>
          </cell>
          <cell r="Q76" t="str">
            <v>Kepala Divisi Adm. SDM     Kapus</v>
          </cell>
          <cell r="R76" t="str">
            <v>HUMAN RESOURCE ADMINISTRATION MANAGER</v>
          </cell>
          <cell r="U76">
            <v>10</v>
          </cell>
          <cell r="V76" t="str">
            <v>PPT5-</v>
          </cell>
          <cell r="W76">
            <v>35</v>
          </cell>
          <cell r="X76">
            <v>369</v>
          </cell>
          <cell r="Y76">
            <v>15</v>
          </cell>
          <cell r="AA76" t="str">
            <v>PMA1</v>
          </cell>
          <cell r="AB76">
            <v>0</v>
          </cell>
          <cell r="AC76">
            <v>519</v>
          </cell>
          <cell r="AD76">
            <v>519</v>
          </cell>
          <cell r="AE76">
            <v>519</v>
          </cell>
          <cell r="AF76">
            <v>550</v>
          </cell>
          <cell r="AG76" t="str">
            <v>PMA1-31</v>
          </cell>
          <cell r="AH76" t="str">
            <v>PMU4-26</v>
          </cell>
          <cell r="AI76">
            <v>508</v>
          </cell>
          <cell r="AJ76">
            <v>550</v>
          </cell>
          <cell r="AK76" t="str">
            <v>PMA1-31</v>
          </cell>
          <cell r="AL76">
            <v>4476691.6666666763</v>
          </cell>
          <cell r="AM76">
            <v>4500245</v>
          </cell>
          <cell r="AN76">
            <v>-23553.33333332371</v>
          </cell>
          <cell r="AO76">
            <v>250000</v>
          </cell>
          <cell r="AP76">
            <v>0</v>
          </cell>
          <cell r="AQ76">
            <v>4500245</v>
          </cell>
          <cell r="AR76" t="str">
            <v>PMA1-34</v>
          </cell>
          <cell r="AS76">
            <v>4476691.6666666763</v>
          </cell>
          <cell r="AT76">
            <v>-23553.33333332371</v>
          </cell>
          <cell r="AW76">
            <v>4500245</v>
          </cell>
          <cell r="AX76" t="str">
            <v>PPT5-</v>
          </cell>
          <cell r="AY76">
            <v>0</v>
          </cell>
          <cell r="AZ76">
            <v>0</v>
          </cell>
          <cell r="BA76">
            <v>2135045</v>
          </cell>
          <cell r="BB76">
            <v>2365200</v>
          </cell>
          <cell r="BC76">
            <v>2135045</v>
          </cell>
          <cell r="BF76" t="str">
            <v>a1</v>
          </cell>
          <cell r="BG76" t="str">
            <v>b1</v>
          </cell>
          <cell r="BH76" t="str">
            <v>c1</v>
          </cell>
          <cell r="BR76" t="e">
            <v>#REF!</v>
          </cell>
          <cell r="BS76" t="e">
            <v>#REF!</v>
          </cell>
          <cell r="BT76" t="e">
            <v>#REF!</v>
          </cell>
          <cell r="BU76">
            <v>0</v>
          </cell>
          <cell r="BV76">
            <v>0</v>
          </cell>
          <cell r="BW76" t="e">
            <v>#REF!</v>
          </cell>
          <cell r="BX76" t="e">
            <v>#REF!</v>
          </cell>
          <cell r="BY76" t="e">
            <v>#REF!</v>
          </cell>
          <cell r="CH76">
            <v>1</v>
          </cell>
          <cell r="CI76" t="str">
            <v>P</v>
          </cell>
          <cell r="CJ76">
            <v>1</v>
          </cell>
          <cell r="CK76">
            <v>0</v>
          </cell>
          <cell r="CL76">
            <v>0</v>
          </cell>
          <cell r="CM76" t="str">
            <v>S1 U. BOROBUDUR</v>
          </cell>
          <cell r="CN76" t="str">
            <v>S1</v>
          </cell>
          <cell r="CO76" t="str">
            <v>S1</v>
          </cell>
          <cell r="CP76" t="str">
            <v>S1-Hukum/Psikologi/MSDM</v>
          </cell>
          <cell r="CQ76">
            <v>0</v>
          </cell>
          <cell r="CR76">
            <v>0</v>
          </cell>
          <cell r="CS76" t="e">
            <v>#REF!</v>
          </cell>
          <cell r="CT76">
            <v>0</v>
          </cell>
          <cell r="CU76">
            <v>0</v>
          </cell>
          <cell r="DH76">
            <v>5</v>
          </cell>
          <cell r="DI76">
            <v>0</v>
          </cell>
          <cell r="DJ76">
            <v>4500245</v>
          </cell>
          <cell r="DM76">
            <v>4500245</v>
          </cell>
          <cell r="DN76">
            <v>69.700000000186265</v>
          </cell>
          <cell r="DO76">
            <v>4195300</v>
          </cell>
          <cell r="DP76">
            <v>90004.900000000009</v>
          </cell>
          <cell r="DQ76">
            <v>90004.900000000009</v>
          </cell>
          <cell r="DR76">
            <v>90004.900000000009</v>
          </cell>
          <cell r="DS76">
            <v>2500</v>
          </cell>
          <cell r="DT76">
            <v>27500</v>
          </cell>
          <cell r="DU76">
            <v>5000</v>
          </cell>
          <cell r="DX76">
            <v>305014.7</v>
          </cell>
          <cell r="DY76">
            <v>247513.47500000001</v>
          </cell>
          <cell r="DZ76">
            <v>247513.47500000001</v>
          </cell>
          <cell r="EA76">
            <v>166509.065</v>
          </cell>
          <cell r="EB76">
            <v>13500.735000000001</v>
          </cell>
          <cell r="EC76">
            <v>40502.204999999994</v>
          </cell>
          <cell r="ED76">
            <v>45002.450000000004</v>
          </cell>
          <cell r="EE76">
            <v>760541.40499999991</v>
          </cell>
          <cell r="EF76">
            <v>13976547.24</v>
          </cell>
        </row>
        <row r="77">
          <cell r="A77">
            <v>1990</v>
          </cell>
          <cell r="B77">
            <v>56</v>
          </cell>
          <cell r="C77">
            <v>2980497</v>
          </cell>
          <cell r="D77" t="str">
            <v>MUHAMMAD TAUFIK</v>
          </cell>
          <cell r="E77" t="str">
            <v>PERSONALIA</v>
          </cell>
          <cell r="G77">
            <v>32905</v>
          </cell>
          <cell r="H77">
            <v>10</v>
          </cell>
          <cell r="I77">
            <v>1</v>
          </cell>
          <cell r="J77">
            <v>11</v>
          </cell>
          <cell r="O77">
            <v>25</v>
          </cell>
          <cell r="P77">
            <v>245</v>
          </cell>
          <cell r="Q77" t="str">
            <v>HR Officer     Kapus</v>
          </cell>
          <cell r="R77" t="str">
            <v>HR OFFICER</v>
          </cell>
          <cell r="U77">
            <v>6</v>
          </cell>
          <cell r="V77" t="str">
            <v>PPT1-</v>
          </cell>
          <cell r="W77">
            <v>17</v>
          </cell>
          <cell r="X77">
            <v>203</v>
          </cell>
          <cell r="Y77">
            <v>7</v>
          </cell>
          <cell r="AA77" t="str">
            <v>PPT2</v>
          </cell>
          <cell r="AB77">
            <v>0</v>
          </cell>
          <cell r="AC77">
            <v>223</v>
          </cell>
          <cell r="AD77">
            <v>215</v>
          </cell>
          <cell r="AE77">
            <v>215</v>
          </cell>
          <cell r="AF77">
            <v>240</v>
          </cell>
          <cell r="AG77" t="str">
            <v>PPT2-17</v>
          </cell>
          <cell r="AH77" t="str">
            <v>PPT2-3</v>
          </cell>
          <cell r="AI77">
            <v>226</v>
          </cell>
          <cell r="AJ77">
            <v>240</v>
          </cell>
          <cell r="AK77" t="str">
            <v>PPT2-17</v>
          </cell>
          <cell r="AL77">
            <v>1697441.6666666653</v>
          </cell>
          <cell r="AM77">
            <v>1663725</v>
          </cell>
          <cell r="AN77">
            <v>33716.666666665347</v>
          </cell>
          <cell r="AO77">
            <v>500000</v>
          </cell>
          <cell r="AP77">
            <v>33716.666666665347</v>
          </cell>
          <cell r="AQ77">
            <v>1697441.6666666653</v>
          </cell>
          <cell r="AR77" t="str">
            <v>PPT2-17</v>
          </cell>
          <cell r="AS77">
            <v>1697441.6666666653</v>
          </cell>
          <cell r="AT77">
            <v>33716.666666665347</v>
          </cell>
          <cell r="AW77">
            <v>1697441.6666666653</v>
          </cell>
          <cell r="AX77" t="str">
            <v>PPT1-</v>
          </cell>
          <cell r="AY77">
            <v>2</v>
          </cell>
          <cell r="AZ77">
            <v>168583.33333332674</v>
          </cell>
          <cell r="BA77">
            <v>222058.33333333186</v>
          </cell>
          <cell r="BB77">
            <v>1475383.3333333335</v>
          </cell>
          <cell r="BC77">
            <v>222058.33333333186</v>
          </cell>
          <cell r="BF77" t="str">
            <v>A2</v>
          </cell>
          <cell r="BG77" t="str">
            <v>B1</v>
          </cell>
          <cell r="BH77" t="str">
            <v>C1</v>
          </cell>
          <cell r="BR77" t="e">
            <v>#REF!</v>
          </cell>
          <cell r="BS77" t="e">
            <v>#REF!</v>
          </cell>
          <cell r="BT77" t="e">
            <v>#REF!</v>
          </cell>
          <cell r="BU77">
            <v>0</v>
          </cell>
          <cell r="BV77">
            <v>0</v>
          </cell>
          <cell r="BW77" t="e">
            <v>#REF!</v>
          </cell>
          <cell r="BX77" t="e">
            <v>#REF!</v>
          </cell>
          <cell r="BY77" t="e">
            <v>#REF!</v>
          </cell>
          <cell r="CH77">
            <v>1</v>
          </cell>
          <cell r="CI77" t="str">
            <v>P</v>
          </cell>
          <cell r="CJ77">
            <v>0</v>
          </cell>
          <cell r="CK77">
            <v>0</v>
          </cell>
          <cell r="CL77">
            <v>0</v>
          </cell>
          <cell r="CM77" t="str">
            <v>S.M.A NEGERI 5</v>
          </cell>
          <cell r="CN77" t="str">
            <v>SLTA</v>
          </cell>
          <cell r="CO77" t="str">
            <v>D3</v>
          </cell>
          <cell r="CP77" t="str">
            <v>D3-Umum (terkait bidang tugas)</v>
          </cell>
          <cell r="CQ77">
            <v>4</v>
          </cell>
          <cell r="CR77">
            <v>8</v>
          </cell>
          <cell r="CS77">
            <v>0</v>
          </cell>
          <cell r="CT77">
            <v>0</v>
          </cell>
          <cell r="CU77" t="e">
            <v>#REF!</v>
          </cell>
          <cell r="DH77">
            <v>6</v>
          </cell>
          <cell r="DI77">
            <v>202299.99999999208</v>
          </cell>
          <cell r="DJ77">
            <v>1697441.6666666653</v>
          </cell>
          <cell r="DM77">
            <v>1697441.6666666653</v>
          </cell>
          <cell r="DN77">
            <v>4.8333333344198763</v>
          </cell>
          <cell r="DO77">
            <v>1338100</v>
          </cell>
          <cell r="DP77">
            <v>33948.833333333307</v>
          </cell>
          <cell r="DQ77">
            <v>33948.833333333307</v>
          </cell>
          <cell r="DR77">
            <v>33948.833333333307</v>
          </cell>
          <cell r="DS77">
            <v>2500</v>
          </cell>
          <cell r="DT77">
            <v>2500</v>
          </cell>
          <cell r="DU77">
            <v>2500</v>
          </cell>
          <cell r="DW77">
            <v>250000</v>
          </cell>
          <cell r="DX77">
            <v>359346.49999999988</v>
          </cell>
          <cell r="DY77">
            <v>93359.291666666599</v>
          </cell>
          <cell r="DZ77">
            <v>93359.291666666599</v>
          </cell>
          <cell r="EA77">
            <v>62805.341666666616</v>
          </cell>
          <cell r="EB77">
            <v>5092.3249999999962</v>
          </cell>
          <cell r="EC77">
            <v>15276.974999999988</v>
          </cell>
          <cell r="ED77">
            <v>16974.416666666653</v>
          </cell>
          <cell r="EE77">
            <v>286867.64166666643</v>
          </cell>
          <cell r="EF77">
            <v>7972202.8899999997</v>
          </cell>
        </row>
        <row r="78">
          <cell r="A78">
            <v>1987</v>
          </cell>
          <cell r="B78">
            <v>57</v>
          </cell>
          <cell r="C78">
            <v>2980500</v>
          </cell>
          <cell r="D78" t="str">
            <v>ENDANG WERDININGSIH</v>
          </cell>
          <cell r="E78" t="str">
            <v>PERSONALIA</v>
          </cell>
          <cell r="G78">
            <v>31779</v>
          </cell>
          <cell r="H78">
            <v>13</v>
          </cell>
          <cell r="I78">
            <v>2</v>
          </cell>
          <cell r="J78">
            <v>14</v>
          </cell>
          <cell r="O78">
            <v>33</v>
          </cell>
          <cell r="P78">
            <v>245</v>
          </cell>
          <cell r="Q78" t="str">
            <v>HR Officer     Kapus</v>
          </cell>
          <cell r="R78" t="str">
            <v>HR OFFICER</v>
          </cell>
          <cell r="U78">
            <v>8</v>
          </cell>
          <cell r="V78" t="str">
            <v>PPT3-</v>
          </cell>
          <cell r="W78">
            <v>6</v>
          </cell>
          <cell r="X78">
            <v>266</v>
          </cell>
          <cell r="Y78">
            <v>7</v>
          </cell>
          <cell r="AA78" t="str">
            <v>PPT2</v>
          </cell>
          <cell r="AB78">
            <v>0</v>
          </cell>
          <cell r="AC78">
            <v>223</v>
          </cell>
          <cell r="AD78">
            <v>215</v>
          </cell>
          <cell r="AE78">
            <v>266</v>
          </cell>
          <cell r="AF78">
            <v>299</v>
          </cell>
          <cell r="AG78" t="str">
            <v>PPT4-2</v>
          </cell>
          <cell r="AH78" t="str">
            <v>PPT3-34</v>
          </cell>
          <cell r="AI78">
            <v>294</v>
          </cell>
          <cell r="AJ78">
            <v>299</v>
          </cell>
          <cell r="AK78" t="str">
            <v>PPT4-2</v>
          </cell>
          <cell r="AL78">
            <v>2106516.666666667</v>
          </cell>
          <cell r="AM78">
            <v>1957566.6666666693</v>
          </cell>
          <cell r="AN78">
            <v>148949.99999999767</v>
          </cell>
          <cell r="AO78">
            <v>500000</v>
          </cell>
          <cell r="AP78">
            <v>148949.99999999767</v>
          </cell>
          <cell r="AQ78">
            <v>2106516.666666667</v>
          </cell>
          <cell r="AR78" t="str">
            <v>PPT4-2</v>
          </cell>
          <cell r="AS78">
            <v>2106516.666666667</v>
          </cell>
          <cell r="AT78">
            <v>148949.99999999767</v>
          </cell>
          <cell r="AW78">
            <v>2106516.666666667</v>
          </cell>
          <cell r="AX78" t="str">
            <v>PPT2-</v>
          </cell>
          <cell r="AY78">
            <v>21</v>
          </cell>
          <cell r="AZ78">
            <v>744749.99999998836</v>
          </cell>
          <cell r="BA78">
            <v>399441.66666666698</v>
          </cell>
          <cell r="BB78">
            <v>1707075</v>
          </cell>
          <cell r="BC78">
            <v>399441.66666666698</v>
          </cell>
          <cell r="BF78" t="str">
            <v>A2</v>
          </cell>
          <cell r="BG78" t="str">
            <v>B1</v>
          </cell>
          <cell r="BH78" t="str">
            <v>C1</v>
          </cell>
          <cell r="BR78" t="e">
            <v>#REF!</v>
          </cell>
          <cell r="BS78" t="e">
            <v>#REF!</v>
          </cell>
          <cell r="BT78" t="e">
            <v>#REF!</v>
          </cell>
          <cell r="BU78">
            <v>0</v>
          </cell>
          <cell r="BV78">
            <v>0</v>
          </cell>
          <cell r="BW78" t="e">
            <v>#REF!</v>
          </cell>
          <cell r="BX78" t="e">
            <v>#REF!</v>
          </cell>
          <cell r="BY78" t="e">
            <v>#REF!</v>
          </cell>
          <cell r="CH78">
            <v>1</v>
          </cell>
          <cell r="CI78" t="str">
            <v>P</v>
          </cell>
          <cell r="CJ78">
            <v>0</v>
          </cell>
          <cell r="CK78">
            <v>0</v>
          </cell>
          <cell r="CL78">
            <v>0</v>
          </cell>
          <cell r="CM78" t="str">
            <v>NEGERI 5</v>
          </cell>
          <cell r="CN78" t="str">
            <v>SLTA</v>
          </cell>
          <cell r="CO78" t="str">
            <v>D3</v>
          </cell>
          <cell r="CP78" t="str">
            <v>D3-Umum (terkait bidang tugas)</v>
          </cell>
          <cell r="CQ78">
            <v>4</v>
          </cell>
          <cell r="CR78">
            <v>8</v>
          </cell>
          <cell r="CS78">
            <v>0</v>
          </cell>
          <cell r="CT78">
            <v>0</v>
          </cell>
          <cell r="CU78" t="e">
            <v>#REF!</v>
          </cell>
          <cell r="DH78">
            <v>6</v>
          </cell>
          <cell r="DI78">
            <v>893699.99999998603</v>
          </cell>
          <cell r="DJ78">
            <v>2106516.666666667</v>
          </cell>
          <cell r="DM78">
            <v>2106516.666666667</v>
          </cell>
          <cell r="DN78">
            <v>74.333333333022892</v>
          </cell>
          <cell r="DO78">
            <v>1725200</v>
          </cell>
          <cell r="DP78">
            <v>42130.333333333343</v>
          </cell>
          <cell r="DQ78">
            <v>42130.333333333343</v>
          </cell>
          <cell r="DR78">
            <v>42130.333333333343</v>
          </cell>
          <cell r="DS78">
            <v>2500</v>
          </cell>
          <cell r="DT78">
            <v>2500</v>
          </cell>
          <cell r="DU78">
            <v>0</v>
          </cell>
          <cell r="DW78">
            <v>250000</v>
          </cell>
          <cell r="DX78">
            <v>381391</v>
          </cell>
          <cell r="DY78">
            <v>115858.41666666669</v>
          </cell>
          <cell r="DZ78">
            <v>115858.41666666669</v>
          </cell>
          <cell r="EA78">
            <v>77941.116666666669</v>
          </cell>
          <cell r="EB78">
            <v>6319.5500000000011</v>
          </cell>
          <cell r="EC78">
            <v>18958.650000000001</v>
          </cell>
          <cell r="ED78">
            <v>21065.166666666672</v>
          </cell>
          <cell r="EE78">
            <v>356001.31666666677</v>
          </cell>
          <cell r="EF78">
            <v>10844023.6</v>
          </cell>
        </row>
        <row r="79">
          <cell r="A79">
            <v>1993</v>
          </cell>
          <cell r="B79">
            <v>58</v>
          </cell>
          <cell r="C79">
            <v>2980615</v>
          </cell>
          <cell r="D79" t="str">
            <v>RATRI IRMA SULISTYAWATI</v>
          </cell>
          <cell r="E79" t="str">
            <v>PERSONALIA</v>
          </cell>
          <cell r="G79">
            <v>34334</v>
          </cell>
          <cell r="H79">
            <v>6</v>
          </cell>
          <cell r="I79">
            <v>2</v>
          </cell>
          <cell r="J79">
            <v>7</v>
          </cell>
          <cell r="O79">
            <v>15</v>
          </cell>
          <cell r="P79">
            <v>245</v>
          </cell>
          <cell r="Q79" t="str">
            <v>HR Officer     Kapus</v>
          </cell>
          <cell r="R79" t="str">
            <v>HR OFFICER</v>
          </cell>
          <cell r="U79">
            <v>5</v>
          </cell>
          <cell r="V79" t="str">
            <v>PDS5-</v>
          </cell>
          <cell r="W79">
            <v>14</v>
          </cell>
          <cell r="X79">
            <v>163</v>
          </cell>
          <cell r="Y79">
            <v>7</v>
          </cell>
          <cell r="AA79" t="str">
            <v>PPT2</v>
          </cell>
          <cell r="AB79">
            <v>0</v>
          </cell>
          <cell r="AC79">
            <v>223</v>
          </cell>
          <cell r="AD79">
            <v>215</v>
          </cell>
          <cell r="AE79">
            <v>215</v>
          </cell>
          <cell r="AF79">
            <v>230</v>
          </cell>
          <cell r="AG79" t="str">
            <v>PPT2-7</v>
          </cell>
          <cell r="AH79" t="str">
            <v>PPT1-14</v>
          </cell>
          <cell r="AI79">
            <v>200</v>
          </cell>
          <cell r="AJ79">
            <v>230</v>
          </cell>
          <cell r="AK79" t="str">
            <v>PPT2-7</v>
          </cell>
          <cell r="AL79">
            <v>1673358.3333333328</v>
          </cell>
          <cell r="AM79">
            <v>1501083.3333333344</v>
          </cell>
          <cell r="AN79">
            <v>172274.99999999837</v>
          </cell>
          <cell r="AO79">
            <v>500000</v>
          </cell>
          <cell r="AP79">
            <v>172274.99999999837</v>
          </cell>
          <cell r="AQ79">
            <v>1673358.3333333328</v>
          </cell>
          <cell r="AR79" t="str">
            <v>PPT2-7</v>
          </cell>
          <cell r="AS79">
            <v>1673358.3333333328</v>
          </cell>
          <cell r="AT79">
            <v>172274.99999999837</v>
          </cell>
          <cell r="AW79">
            <v>1673358.3333333328</v>
          </cell>
          <cell r="AX79" t="str">
            <v>PDS5-</v>
          </cell>
          <cell r="AY79">
            <v>0</v>
          </cell>
          <cell r="AZ79">
            <v>861374.99999999185</v>
          </cell>
          <cell r="BA79">
            <v>366858.33333333279</v>
          </cell>
          <cell r="BB79">
            <v>1306500</v>
          </cell>
          <cell r="BC79">
            <v>366858.33333333279</v>
          </cell>
          <cell r="BF79" t="str">
            <v>A2</v>
          </cell>
          <cell r="BG79" t="str">
            <v>B1</v>
          </cell>
          <cell r="BH79" t="str">
            <v>C1</v>
          </cell>
          <cell r="BO79" t="e">
            <v>#REF!</v>
          </cell>
          <cell r="BR79" t="e">
            <v>#REF!</v>
          </cell>
          <cell r="BS79" t="e">
            <v>#REF!</v>
          </cell>
          <cell r="BT79" t="e">
            <v>#REF!</v>
          </cell>
          <cell r="BU79">
            <v>0</v>
          </cell>
          <cell r="BV79">
            <v>0</v>
          </cell>
          <cell r="BW79" t="e">
            <v>#REF!</v>
          </cell>
          <cell r="BX79" t="e">
            <v>#REF!</v>
          </cell>
          <cell r="BY79" t="e">
            <v>#REF!</v>
          </cell>
          <cell r="CH79">
            <v>1</v>
          </cell>
          <cell r="CI79" t="str">
            <v>P</v>
          </cell>
          <cell r="CJ79">
            <v>0</v>
          </cell>
          <cell r="CK79">
            <v>0</v>
          </cell>
          <cell r="CL79">
            <v>0</v>
          </cell>
          <cell r="CM79" t="str">
            <v>SMA NEGERI 63</v>
          </cell>
          <cell r="CN79" t="str">
            <v>SLTA</v>
          </cell>
          <cell r="CO79" t="str">
            <v>D3</v>
          </cell>
          <cell r="CP79" t="str">
            <v>D3-Umum (terkait bidang tugas)</v>
          </cell>
          <cell r="CQ79">
            <v>4</v>
          </cell>
          <cell r="CR79">
            <v>8</v>
          </cell>
          <cell r="CS79">
            <v>0</v>
          </cell>
          <cell r="CT79">
            <v>0</v>
          </cell>
          <cell r="CU79" t="e">
            <v>#REF!</v>
          </cell>
          <cell r="DH79">
            <v>6</v>
          </cell>
          <cell r="DI79">
            <v>1033649.9999999902</v>
          </cell>
          <cell r="DJ79">
            <v>1673358.3333333328</v>
          </cell>
          <cell r="DM79">
            <v>1673358.3333333328</v>
          </cell>
          <cell r="DN79">
            <v>43.166666667209938</v>
          </cell>
          <cell r="DO79">
            <v>1568000</v>
          </cell>
          <cell r="DP79">
            <v>33467.166666666657</v>
          </cell>
          <cell r="DQ79">
            <v>33467.166666666657</v>
          </cell>
          <cell r="DR79">
            <v>33467.166666666657</v>
          </cell>
          <cell r="DS79">
            <v>2500</v>
          </cell>
          <cell r="DT79">
            <v>2500</v>
          </cell>
          <cell r="DU79">
            <v>0</v>
          </cell>
          <cell r="DX79">
            <v>105401.49999999997</v>
          </cell>
          <cell r="DY79">
            <v>92034.708333333299</v>
          </cell>
          <cell r="DZ79">
            <v>92034.708333333299</v>
          </cell>
          <cell r="EA79">
            <v>61914.25833333331</v>
          </cell>
          <cell r="EB79">
            <v>5020.0749999999989</v>
          </cell>
          <cell r="EC79">
            <v>15060.224999999993</v>
          </cell>
          <cell r="ED79">
            <v>16733.583333333328</v>
          </cell>
          <cell r="EE79">
            <v>282797.55833333323</v>
          </cell>
          <cell r="EF79">
            <v>3924085.16</v>
          </cell>
        </row>
        <row r="80">
          <cell r="A80">
            <v>1998</v>
          </cell>
          <cell r="B80">
            <v>59</v>
          </cell>
          <cell r="C80">
            <v>2980646</v>
          </cell>
          <cell r="D80" t="str">
            <v xml:space="preserve">AGUS ROSADI </v>
          </cell>
          <cell r="E80" t="str">
            <v>PERSONALIA</v>
          </cell>
          <cell r="G80">
            <v>35916</v>
          </cell>
          <cell r="H80">
            <v>1</v>
          </cell>
          <cell r="I80">
            <v>10</v>
          </cell>
          <cell r="J80">
            <v>2</v>
          </cell>
          <cell r="O80">
            <v>0</v>
          </cell>
          <cell r="P80">
            <v>243</v>
          </cell>
          <cell r="Q80" t="str">
            <v>HR Analyst      Kapus</v>
          </cell>
          <cell r="R80" t="str">
            <v>HR ANALYST</v>
          </cell>
          <cell r="U80">
            <v>7</v>
          </cell>
          <cell r="V80" t="str">
            <v>PPT2-</v>
          </cell>
          <cell r="W80">
            <v>19</v>
          </cell>
          <cell r="X80">
            <v>242</v>
          </cell>
          <cell r="Y80">
            <v>9</v>
          </cell>
          <cell r="AA80" t="str">
            <v>PPT4</v>
          </cell>
          <cell r="AB80">
            <v>0</v>
          </cell>
          <cell r="AC80">
            <v>297</v>
          </cell>
          <cell r="AD80">
            <v>297</v>
          </cell>
          <cell r="AE80">
            <v>297</v>
          </cell>
          <cell r="AF80">
            <v>297</v>
          </cell>
          <cell r="AG80" t="str">
            <v>PPT4-0</v>
          </cell>
          <cell r="AH80" t="str">
            <v>PPT3-4</v>
          </cell>
          <cell r="AI80">
            <v>264</v>
          </cell>
          <cell r="AJ80">
            <v>297</v>
          </cell>
          <cell r="AK80" t="str">
            <v>PPT4-0</v>
          </cell>
          <cell r="AL80">
            <v>2100400</v>
          </cell>
          <cell r="AM80">
            <v>1876066.666666667</v>
          </cell>
          <cell r="AN80">
            <v>224333.33333333302</v>
          </cell>
          <cell r="AO80">
            <v>500000</v>
          </cell>
          <cell r="AP80">
            <v>224333.33333333302</v>
          </cell>
          <cell r="AQ80">
            <v>2100400</v>
          </cell>
          <cell r="AR80" t="str">
            <v>PPT4-0</v>
          </cell>
          <cell r="AS80">
            <v>2100400</v>
          </cell>
          <cell r="AT80">
            <v>224333.33333333302</v>
          </cell>
          <cell r="AW80">
            <v>2100400</v>
          </cell>
          <cell r="AX80" t="str">
            <v>PPT1-</v>
          </cell>
          <cell r="AY80">
            <v>36</v>
          </cell>
          <cell r="AZ80">
            <v>1121666.6666666651</v>
          </cell>
          <cell r="BA80">
            <v>552200</v>
          </cell>
          <cell r="BB80">
            <v>1548200</v>
          </cell>
          <cell r="BC80">
            <v>552200</v>
          </cell>
          <cell r="BF80" t="str">
            <v>A1</v>
          </cell>
          <cell r="BG80" t="str">
            <v>B2</v>
          </cell>
          <cell r="BH80" t="str">
            <v>C2</v>
          </cell>
          <cell r="BR80" t="e">
            <v>#REF!</v>
          </cell>
          <cell r="BS80" t="e">
            <v>#REF!</v>
          </cell>
          <cell r="BT80" t="e">
            <v>#REF!</v>
          </cell>
          <cell r="BU80">
            <v>0</v>
          </cell>
          <cell r="BV80">
            <v>0</v>
          </cell>
          <cell r="BW80" t="e">
            <v>#REF!</v>
          </cell>
          <cell r="BX80" t="e">
            <v>#REF!</v>
          </cell>
          <cell r="BY80" t="e">
            <v>#REF!</v>
          </cell>
          <cell r="CH80">
            <v>1</v>
          </cell>
          <cell r="CI80" t="str">
            <v>P</v>
          </cell>
          <cell r="CJ80">
            <v>0</v>
          </cell>
          <cell r="CK80">
            <v>0</v>
          </cell>
          <cell r="CL80">
            <v>0</v>
          </cell>
          <cell r="CM80" t="str">
            <v>S1</v>
          </cell>
          <cell r="CN80" t="str">
            <v>S1</v>
          </cell>
          <cell r="CO80" t="str">
            <v>S1</v>
          </cell>
          <cell r="CP80" t="str">
            <v>S1-Hukum/Psikologi/MSDM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 t="e">
            <v>#REF!</v>
          </cell>
          <cell r="DH80">
            <v>6</v>
          </cell>
          <cell r="DI80">
            <v>1345999.9999999981</v>
          </cell>
          <cell r="DJ80">
            <v>2100400</v>
          </cell>
          <cell r="DM80">
            <v>2100400</v>
          </cell>
          <cell r="DN80">
            <v>24</v>
          </cell>
          <cell r="DO80">
            <v>1969400</v>
          </cell>
          <cell r="DP80">
            <v>42008</v>
          </cell>
          <cell r="DQ80">
            <v>42008</v>
          </cell>
          <cell r="DR80">
            <v>42008</v>
          </cell>
          <cell r="DS80">
            <v>2500</v>
          </cell>
          <cell r="DT80">
            <v>2500</v>
          </cell>
          <cell r="DU80">
            <v>0</v>
          </cell>
          <cell r="DX80">
            <v>131024</v>
          </cell>
          <cell r="DY80">
            <v>115522</v>
          </cell>
          <cell r="DZ80">
            <v>115522</v>
          </cell>
          <cell r="EA80">
            <v>77714.8</v>
          </cell>
          <cell r="EB80">
            <v>6301.2</v>
          </cell>
          <cell r="EC80">
            <v>18903.599999999999</v>
          </cell>
          <cell r="ED80">
            <v>21004</v>
          </cell>
          <cell r="EE80">
            <v>354967.6</v>
          </cell>
          <cell r="EF80">
            <v>4095839.46</v>
          </cell>
        </row>
        <row r="81">
          <cell r="A81">
            <v>1998</v>
          </cell>
          <cell r="B81">
            <v>60</v>
          </cell>
          <cell r="C81">
            <v>2980649</v>
          </cell>
          <cell r="D81" t="str">
            <v xml:space="preserve">DIAH DEWIJANTI  </v>
          </cell>
          <cell r="E81" t="str">
            <v>PERSONALIA</v>
          </cell>
          <cell r="G81">
            <v>35947</v>
          </cell>
          <cell r="H81">
            <v>1</v>
          </cell>
          <cell r="I81">
            <v>9</v>
          </cell>
          <cell r="J81">
            <v>2</v>
          </cell>
          <cell r="O81">
            <v>0</v>
          </cell>
          <cell r="P81">
            <v>243</v>
          </cell>
          <cell r="Q81" t="str">
            <v>HR Analyst      Kapus</v>
          </cell>
          <cell r="R81" t="str">
            <v xml:space="preserve">HR ANALYST </v>
          </cell>
          <cell r="U81">
            <v>7</v>
          </cell>
          <cell r="V81" t="str">
            <v>PPT2-</v>
          </cell>
          <cell r="W81">
            <v>18</v>
          </cell>
          <cell r="X81">
            <v>241</v>
          </cell>
          <cell r="Y81">
            <v>9</v>
          </cell>
          <cell r="AA81" t="str">
            <v>PPT4</v>
          </cell>
          <cell r="AB81">
            <v>0</v>
          </cell>
          <cell r="AC81">
            <v>297</v>
          </cell>
          <cell r="AD81">
            <v>297</v>
          </cell>
          <cell r="AE81">
            <v>297</v>
          </cell>
          <cell r="AF81">
            <v>297</v>
          </cell>
          <cell r="AG81" t="str">
            <v>PPT4-0</v>
          </cell>
          <cell r="AH81" t="str">
            <v>PPT3-4</v>
          </cell>
          <cell r="AI81">
            <v>264</v>
          </cell>
          <cell r="AJ81">
            <v>297</v>
          </cell>
          <cell r="AK81" t="str">
            <v>PPT4-0</v>
          </cell>
          <cell r="AL81">
            <v>2100400</v>
          </cell>
          <cell r="AM81">
            <v>1876066.666666667</v>
          </cell>
          <cell r="AN81">
            <v>224333.33333333302</v>
          </cell>
          <cell r="AO81">
            <v>500000</v>
          </cell>
          <cell r="AP81">
            <v>224333.33333333302</v>
          </cell>
          <cell r="AQ81">
            <v>2100400</v>
          </cell>
          <cell r="AR81" t="str">
            <v>PPT4-0</v>
          </cell>
          <cell r="AS81">
            <v>2100400</v>
          </cell>
          <cell r="AT81">
            <v>224333.33333333302</v>
          </cell>
          <cell r="AW81">
            <v>2100400</v>
          </cell>
          <cell r="AX81" t="str">
            <v>PPT1-</v>
          </cell>
          <cell r="AY81">
            <v>36</v>
          </cell>
          <cell r="AZ81">
            <v>1121666.6666666651</v>
          </cell>
          <cell r="BA81">
            <v>552200</v>
          </cell>
          <cell r="BB81">
            <v>1548200</v>
          </cell>
          <cell r="BC81">
            <v>552200</v>
          </cell>
          <cell r="BF81" t="str">
            <v>A1</v>
          </cell>
          <cell r="BG81" t="str">
            <v>B1</v>
          </cell>
          <cell r="BH81" t="str">
            <v>C2</v>
          </cell>
          <cell r="BR81" t="e">
            <v>#REF!</v>
          </cell>
          <cell r="BS81" t="e">
            <v>#REF!</v>
          </cell>
          <cell r="BT81" t="e">
            <v>#REF!</v>
          </cell>
          <cell r="BU81">
            <v>0</v>
          </cell>
          <cell r="BV81">
            <v>0</v>
          </cell>
          <cell r="BW81" t="e">
            <v>#REF!</v>
          </cell>
          <cell r="BX81" t="e">
            <v>#REF!</v>
          </cell>
          <cell r="BY81" t="e">
            <v>#REF!</v>
          </cell>
          <cell r="CH81">
            <v>1</v>
          </cell>
          <cell r="CI81" t="str">
            <v>P</v>
          </cell>
          <cell r="CJ81">
            <v>0</v>
          </cell>
          <cell r="CK81">
            <v>0</v>
          </cell>
          <cell r="CL81">
            <v>0</v>
          </cell>
          <cell r="CM81" t="e">
            <v>#N/A</v>
          </cell>
          <cell r="CN81" t="str">
            <v>S1</v>
          </cell>
          <cell r="CO81" t="str">
            <v>S1</v>
          </cell>
          <cell r="CP81" t="str">
            <v>S1-Hukum/Psikologi/MSDM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 t="e">
            <v>#REF!</v>
          </cell>
          <cell r="DH81">
            <v>6</v>
          </cell>
          <cell r="DI81">
            <v>1345999.9999999981</v>
          </cell>
          <cell r="DJ81">
            <v>2100400</v>
          </cell>
          <cell r="DM81">
            <v>2100400</v>
          </cell>
          <cell r="DN81">
            <v>24</v>
          </cell>
          <cell r="DO81">
            <v>1969400</v>
          </cell>
          <cell r="DP81">
            <v>42008</v>
          </cell>
          <cell r="DQ81">
            <v>42008</v>
          </cell>
          <cell r="DR81">
            <v>42008</v>
          </cell>
          <cell r="DS81">
            <v>2500</v>
          </cell>
          <cell r="DT81">
            <v>2500</v>
          </cell>
          <cell r="DU81">
            <v>0</v>
          </cell>
          <cell r="DX81">
            <v>131024</v>
          </cell>
          <cell r="DY81">
            <v>115522</v>
          </cell>
          <cell r="DZ81">
            <v>115522</v>
          </cell>
          <cell r="EA81">
            <v>77714.8</v>
          </cell>
          <cell r="EB81">
            <v>6301.2</v>
          </cell>
          <cell r="EC81">
            <v>18903.599999999999</v>
          </cell>
          <cell r="ED81">
            <v>21004</v>
          </cell>
          <cell r="EE81">
            <v>354967.6</v>
          </cell>
          <cell r="EF81">
            <v>3984678.79</v>
          </cell>
        </row>
        <row r="82">
          <cell r="A82">
            <v>1989</v>
          </cell>
          <cell r="B82">
            <v>61</v>
          </cell>
          <cell r="C82">
            <v>2980680</v>
          </cell>
          <cell r="D82" t="str">
            <v>HESTY SULASTRI</v>
          </cell>
          <cell r="E82" t="str">
            <v>PERSONALIA</v>
          </cell>
          <cell r="G82">
            <v>32828</v>
          </cell>
          <cell r="H82">
            <v>10</v>
          </cell>
          <cell r="I82">
            <v>3</v>
          </cell>
          <cell r="J82">
            <v>11</v>
          </cell>
          <cell r="O82">
            <v>25</v>
          </cell>
          <cell r="P82">
            <v>243</v>
          </cell>
          <cell r="Q82" t="str">
            <v>HR Analyst      Kapus</v>
          </cell>
          <cell r="R82" t="str">
            <v>HR ANALYST</v>
          </cell>
          <cell r="U82">
            <v>8</v>
          </cell>
          <cell r="V82" t="str">
            <v>PPT3-</v>
          </cell>
          <cell r="W82">
            <v>1</v>
          </cell>
          <cell r="X82">
            <v>261</v>
          </cell>
          <cell r="Y82">
            <v>9</v>
          </cell>
          <cell r="AA82" t="str">
            <v>PPT4</v>
          </cell>
          <cell r="AB82">
            <v>0</v>
          </cell>
          <cell r="AC82">
            <v>297</v>
          </cell>
          <cell r="AD82">
            <v>269</v>
          </cell>
          <cell r="AE82">
            <v>269</v>
          </cell>
          <cell r="AF82">
            <v>294</v>
          </cell>
          <cell r="AG82" t="str">
            <v>PPT3-34</v>
          </cell>
          <cell r="AH82" t="str">
            <v>PPT3-23</v>
          </cell>
          <cell r="AI82">
            <v>283</v>
          </cell>
          <cell r="AJ82">
            <v>294</v>
          </cell>
          <cell r="AK82" t="str">
            <v>PPT3-34</v>
          </cell>
          <cell r="AL82">
            <v>1957566.6666666693</v>
          </cell>
          <cell r="AM82">
            <v>1927683.3333333351</v>
          </cell>
          <cell r="AN82">
            <v>29883.333333334187</v>
          </cell>
          <cell r="AO82">
            <v>500000</v>
          </cell>
          <cell r="AP82">
            <v>29883.333333334187</v>
          </cell>
          <cell r="AQ82">
            <v>1957566.6666666693</v>
          </cell>
          <cell r="AR82" t="str">
            <v>PPT3-34</v>
          </cell>
          <cell r="AS82">
            <v>1957566.6666666693</v>
          </cell>
          <cell r="AT82">
            <v>29883.333333334187</v>
          </cell>
          <cell r="AW82">
            <v>1957566.6666666693</v>
          </cell>
          <cell r="AX82" t="str">
            <v>PPT2-</v>
          </cell>
          <cell r="AY82">
            <v>2</v>
          </cell>
          <cell r="AZ82">
            <v>149416.66666667094</v>
          </cell>
          <cell r="BA82">
            <v>296250.00000000279</v>
          </cell>
          <cell r="BB82">
            <v>1661316.6666666665</v>
          </cell>
          <cell r="BC82">
            <v>296250.00000000279</v>
          </cell>
          <cell r="BF82" t="str">
            <v>A2</v>
          </cell>
          <cell r="BG82" t="str">
            <v>B1</v>
          </cell>
          <cell r="BH82" t="str">
            <v>C1</v>
          </cell>
          <cell r="BR82" t="e">
            <v>#REF!</v>
          </cell>
          <cell r="BS82" t="e">
            <v>#REF!</v>
          </cell>
          <cell r="BT82" t="e">
            <v>#REF!</v>
          </cell>
          <cell r="BU82">
            <v>0</v>
          </cell>
          <cell r="BV82">
            <v>0</v>
          </cell>
          <cell r="BW82" t="e">
            <v>#REF!</v>
          </cell>
          <cell r="BX82" t="e">
            <v>#REF!</v>
          </cell>
          <cell r="BY82" t="e">
            <v>#REF!</v>
          </cell>
          <cell r="CH82">
            <v>1</v>
          </cell>
          <cell r="CI82" t="str">
            <v>P</v>
          </cell>
          <cell r="CJ82">
            <v>0</v>
          </cell>
          <cell r="CK82">
            <v>0</v>
          </cell>
          <cell r="CL82">
            <v>0</v>
          </cell>
          <cell r="CM82" t="str">
            <v>D-3 ABA</v>
          </cell>
          <cell r="CN82" t="str">
            <v>D3</v>
          </cell>
          <cell r="CO82" t="str">
            <v>S1</v>
          </cell>
          <cell r="CP82" t="str">
            <v>S1-Hukum/Psikologi/MSDM</v>
          </cell>
          <cell r="CQ82">
            <v>12</v>
          </cell>
          <cell r="CR82">
            <v>28</v>
          </cell>
          <cell r="CS82">
            <v>0</v>
          </cell>
          <cell r="CT82">
            <v>0</v>
          </cell>
          <cell r="CU82" t="e">
            <v>#REF!</v>
          </cell>
          <cell r="DH82">
            <v>6</v>
          </cell>
          <cell r="DI82">
            <v>179300.00000000512</v>
          </cell>
          <cell r="DJ82">
            <v>1957566.6666666693</v>
          </cell>
          <cell r="DM82">
            <v>1957566.6666666693</v>
          </cell>
          <cell r="DN82">
            <v>87.333333330927417</v>
          </cell>
          <cell r="DO82">
            <v>1837700</v>
          </cell>
          <cell r="DP82">
            <v>39151.333333333387</v>
          </cell>
          <cell r="DQ82">
            <v>39151.333333333387</v>
          </cell>
          <cell r="DR82">
            <v>39151.333333333387</v>
          </cell>
          <cell r="DS82">
            <v>2500</v>
          </cell>
          <cell r="DT82">
            <v>0</v>
          </cell>
          <cell r="DU82">
            <v>0</v>
          </cell>
          <cell r="DX82">
            <v>119954.00000000016</v>
          </cell>
          <cell r="DY82">
            <v>107666.16666666682</v>
          </cell>
          <cell r="DZ82">
            <v>107666.16666666682</v>
          </cell>
          <cell r="EA82">
            <v>72429.966666666762</v>
          </cell>
          <cell r="EB82">
            <v>5872.700000000008</v>
          </cell>
          <cell r="EC82">
            <v>17618.100000000024</v>
          </cell>
          <cell r="ED82">
            <v>19575.666666666693</v>
          </cell>
          <cell r="EE82">
            <v>330828.76666666713</v>
          </cell>
          <cell r="EF82">
            <v>6463397.7199999997</v>
          </cell>
        </row>
        <row r="83">
          <cell r="A83">
            <v>1991</v>
          </cell>
          <cell r="B83">
            <v>62</v>
          </cell>
          <cell r="C83">
            <v>2980838</v>
          </cell>
          <cell r="D83" t="str">
            <v>R MOCH TAUFIK HIDAYAT</v>
          </cell>
          <cell r="E83" t="str">
            <v>PERSONALIA</v>
          </cell>
          <cell r="G83">
            <v>33439</v>
          </cell>
          <cell r="H83">
            <v>8</v>
          </cell>
          <cell r="I83">
            <v>7</v>
          </cell>
          <cell r="J83">
            <v>9</v>
          </cell>
          <cell r="O83">
            <v>20</v>
          </cell>
          <cell r="P83">
            <v>245</v>
          </cell>
          <cell r="Q83" t="str">
            <v>HR Officer     Kapus</v>
          </cell>
          <cell r="R83" t="str">
            <v>HR OFFICER</v>
          </cell>
          <cell r="U83">
            <v>5</v>
          </cell>
          <cell r="V83" t="str">
            <v>PDS5-</v>
          </cell>
          <cell r="W83">
            <v>34</v>
          </cell>
          <cell r="X83">
            <v>183</v>
          </cell>
          <cell r="Y83">
            <v>7</v>
          </cell>
          <cell r="AA83" t="str">
            <v>PPT2</v>
          </cell>
          <cell r="AB83">
            <v>0</v>
          </cell>
          <cell r="AC83">
            <v>223</v>
          </cell>
          <cell r="AD83">
            <v>215</v>
          </cell>
          <cell r="AE83">
            <v>215</v>
          </cell>
          <cell r="AF83">
            <v>235</v>
          </cell>
          <cell r="AG83" t="str">
            <v>PPT2-12</v>
          </cell>
          <cell r="AH83" t="str">
            <v>PPT1-18</v>
          </cell>
          <cell r="AI83">
            <v>204</v>
          </cell>
          <cell r="AJ83">
            <v>235</v>
          </cell>
          <cell r="AK83" t="str">
            <v>PPT2-12</v>
          </cell>
          <cell r="AL83">
            <v>1685400</v>
          </cell>
          <cell r="AM83">
            <v>1509650</v>
          </cell>
          <cell r="AN83">
            <v>175750</v>
          </cell>
          <cell r="AO83">
            <v>500000</v>
          </cell>
          <cell r="AP83">
            <v>175750</v>
          </cell>
          <cell r="AQ83">
            <v>1685400</v>
          </cell>
          <cell r="AR83" t="str">
            <v>PPT2-12</v>
          </cell>
          <cell r="AS83">
            <v>1685400</v>
          </cell>
          <cell r="AT83">
            <v>175750</v>
          </cell>
          <cell r="AW83">
            <v>1685400</v>
          </cell>
          <cell r="AX83" t="str">
            <v>PDS5-</v>
          </cell>
          <cell r="AY83">
            <v>0</v>
          </cell>
          <cell r="AZ83">
            <v>878750</v>
          </cell>
          <cell r="BA83">
            <v>378900</v>
          </cell>
          <cell r="BB83">
            <v>1306500</v>
          </cell>
          <cell r="BC83">
            <v>378900</v>
          </cell>
          <cell r="BF83" t="str">
            <v>A2</v>
          </cell>
          <cell r="BG83" t="str">
            <v>B1</v>
          </cell>
          <cell r="BH83" t="str">
            <v>C1</v>
          </cell>
          <cell r="BR83" t="e">
            <v>#REF!</v>
          </cell>
          <cell r="BS83" t="e">
            <v>#REF!</v>
          </cell>
          <cell r="BT83" t="e">
            <v>#REF!</v>
          </cell>
          <cell r="BU83">
            <v>0</v>
          </cell>
          <cell r="BV83">
            <v>0</v>
          </cell>
          <cell r="BW83" t="e">
            <v>#REF!</v>
          </cell>
          <cell r="BX83" t="e">
            <v>#REF!</v>
          </cell>
          <cell r="BY83" t="e">
            <v>#REF!</v>
          </cell>
          <cell r="CH83">
            <v>1</v>
          </cell>
          <cell r="CI83" t="str">
            <v>P</v>
          </cell>
          <cell r="CJ83">
            <v>0</v>
          </cell>
          <cell r="CK83">
            <v>0</v>
          </cell>
          <cell r="CL83">
            <v>0</v>
          </cell>
          <cell r="CM83" t="str">
            <v>SMA NEGERI I</v>
          </cell>
          <cell r="CN83" t="str">
            <v>SLTA</v>
          </cell>
          <cell r="CO83" t="str">
            <v>D3</v>
          </cell>
          <cell r="CP83" t="str">
            <v>D3-Umum (terkait bidang tugas)</v>
          </cell>
          <cell r="CQ83">
            <v>4</v>
          </cell>
          <cell r="CR83">
            <v>8</v>
          </cell>
          <cell r="CS83">
            <v>0</v>
          </cell>
          <cell r="CT83">
            <v>0</v>
          </cell>
          <cell r="CU83" t="e">
            <v>#REF!</v>
          </cell>
          <cell r="DH83">
            <v>6</v>
          </cell>
          <cell r="DI83">
            <v>1054500</v>
          </cell>
          <cell r="DJ83">
            <v>1685400</v>
          </cell>
          <cell r="DM83">
            <v>1685400</v>
          </cell>
          <cell r="DN83">
            <v>24</v>
          </cell>
          <cell r="DO83">
            <v>1579300</v>
          </cell>
          <cell r="DP83">
            <v>33708</v>
          </cell>
          <cell r="DQ83">
            <v>33708</v>
          </cell>
          <cell r="DR83">
            <v>33708</v>
          </cell>
          <cell r="DS83">
            <v>2500</v>
          </cell>
          <cell r="DT83">
            <v>2500</v>
          </cell>
          <cell r="DU83">
            <v>0</v>
          </cell>
          <cell r="DX83">
            <v>106124</v>
          </cell>
          <cell r="DY83">
            <v>92697</v>
          </cell>
          <cell r="DZ83">
            <v>92697</v>
          </cell>
          <cell r="EA83">
            <v>62359.799999999996</v>
          </cell>
          <cell r="EB83">
            <v>5056.2</v>
          </cell>
          <cell r="EC83">
            <v>15168.599999999999</v>
          </cell>
          <cell r="ED83">
            <v>16854</v>
          </cell>
          <cell r="EE83">
            <v>284832.59999999998</v>
          </cell>
          <cell r="EF83">
            <v>4626372.1100000003</v>
          </cell>
        </row>
        <row r="84">
          <cell r="A84">
            <v>1990</v>
          </cell>
          <cell r="B84">
            <v>63</v>
          </cell>
          <cell r="C84">
            <v>2980501</v>
          </cell>
          <cell r="D84" t="str">
            <v>HANISYAH, SS.</v>
          </cell>
          <cell r="E84" t="str">
            <v>PERSONALIA</v>
          </cell>
          <cell r="G84">
            <v>32919</v>
          </cell>
          <cell r="H84">
            <v>10</v>
          </cell>
          <cell r="I84">
            <v>1</v>
          </cell>
          <cell r="J84">
            <v>11</v>
          </cell>
          <cell r="O84">
            <v>25</v>
          </cell>
          <cell r="P84">
            <v>22</v>
          </cell>
          <cell r="Q84" t="str">
            <v>Kepala Seksi Personalia     Cab A</v>
          </cell>
          <cell r="R84" t="str">
            <v>HR. ASS. MAN</v>
          </cell>
          <cell r="U84">
            <v>10</v>
          </cell>
          <cell r="V84" t="str">
            <v>PPT5-</v>
          </cell>
          <cell r="W84">
            <v>26</v>
          </cell>
          <cell r="X84">
            <v>360</v>
          </cell>
          <cell r="Y84">
            <v>12</v>
          </cell>
          <cell r="AA84" t="str">
            <v>PMU2</v>
          </cell>
          <cell r="AB84">
            <v>0</v>
          </cell>
          <cell r="AC84">
            <v>408</v>
          </cell>
          <cell r="AD84">
            <v>408</v>
          </cell>
          <cell r="AE84">
            <v>408</v>
          </cell>
          <cell r="AF84">
            <v>433</v>
          </cell>
          <cell r="AG84" t="str">
            <v>PMU2-25</v>
          </cell>
          <cell r="AH84" t="str">
            <v>PMU1-12</v>
          </cell>
          <cell r="AI84">
            <v>383</v>
          </cell>
          <cell r="AJ84">
            <v>433</v>
          </cell>
          <cell r="AK84" t="str">
            <v>PMU2-25</v>
          </cell>
          <cell r="AL84">
            <v>3108466.6666666628</v>
          </cell>
          <cell r="AM84">
            <v>2709900</v>
          </cell>
          <cell r="AN84">
            <v>398566.66666666279</v>
          </cell>
          <cell r="AO84">
            <v>500000</v>
          </cell>
          <cell r="AP84">
            <v>398566.66666666279</v>
          </cell>
          <cell r="AQ84">
            <v>3108466.6666666628</v>
          </cell>
          <cell r="AR84" t="str">
            <v>PMU2-25</v>
          </cell>
          <cell r="AS84">
            <v>3108466.6666666628</v>
          </cell>
          <cell r="AT84">
            <v>398566.66666666279</v>
          </cell>
          <cell r="AW84">
            <v>3108466.6666666628</v>
          </cell>
          <cell r="AX84" t="str">
            <v>PPT4-</v>
          </cell>
          <cell r="AY84">
            <v>22</v>
          </cell>
          <cell r="AZ84">
            <v>1992833.3333333139</v>
          </cell>
          <cell r="BA84">
            <v>940783.33333332604</v>
          </cell>
          <cell r="BB84">
            <v>2167683.3333333367</v>
          </cell>
          <cell r="BC84">
            <v>940783.33333332604</v>
          </cell>
          <cell r="BF84" t="str">
            <v>a1</v>
          </cell>
          <cell r="BG84" t="str">
            <v>b1</v>
          </cell>
          <cell r="BH84" t="str">
            <v>c1</v>
          </cell>
          <cell r="BR84" t="e">
            <v>#REF!</v>
          </cell>
          <cell r="BS84" t="e">
            <v>#REF!</v>
          </cell>
          <cell r="BT84" t="e">
            <v>#REF!</v>
          </cell>
          <cell r="BU84">
            <v>0</v>
          </cell>
          <cell r="BV84">
            <v>0</v>
          </cell>
          <cell r="BW84" t="e">
            <v>#REF!</v>
          </cell>
          <cell r="BX84" t="e">
            <v>#REF!</v>
          </cell>
          <cell r="BY84" t="e">
            <v>#REF!</v>
          </cell>
          <cell r="CH84">
            <v>1</v>
          </cell>
          <cell r="CI84" t="str">
            <v>P</v>
          </cell>
          <cell r="CJ84">
            <v>0</v>
          </cell>
          <cell r="CK84">
            <v>0</v>
          </cell>
          <cell r="CL84">
            <v>0</v>
          </cell>
          <cell r="CM84" t="str">
            <v>UNIV.INDONESIA</v>
          </cell>
          <cell r="CN84" t="str">
            <v>S1</v>
          </cell>
          <cell r="CO84" t="str">
            <v>S1</v>
          </cell>
          <cell r="CP84" t="str">
            <v>S1-Hukum/Psikologi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 t="e">
            <v>#REF!</v>
          </cell>
          <cell r="DH84">
            <v>6</v>
          </cell>
          <cell r="DI84">
            <v>2391399.9999999767</v>
          </cell>
          <cell r="DJ84">
            <v>1656500</v>
          </cell>
          <cell r="DM84">
            <v>3108466.6666666628</v>
          </cell>
          <cell r="DN84">
            <v>41.333333336748183</v>
          </cell>
          <cell r="DO84">
            <v>2919500</v>
          </cell>
          <cell r="DP84">
            <v>62169.333333333256</v>
          </cell>
          <cell r="DQ84">
            <v>62169.333333333256</v>
          </cell>
          <cell r="DR84">
            <v>62169.333333333256</v>
          </cell>
          <cell r="DS84">
            <v>2500</v>
          </cell>
          <cell r="DT84">
            <v>0</v>
          </cell>
          <cell r="DU84">
            <v>0</v>
          </cell>
          <cell r="DX84">
            <v>189007.99999999977</v>
          </cell>
          <cell r="DY84">
            <v>170965.66666666645</v>
          </cell>
          <cell r="DZ84">
            <v>170965.66666666645</v>
          </cell>
          <cell r="EA84">
            <v>115013.26666666652</v>
          </cell>
          <cell r="EB84">
            <v>9325.3999999999887</v>
          </cell>
          <cell r="EC84">
            <v>27976.199999999964</v>
          </cell>
          <cell r="ED84">
            <v>31084.666666666628</v>
          </cell>
          <cell r="EE84">
            <v>525330.866666666</v>
          </cell>
          <cell r="EF84">
            <v>11193304.35</v>
          </cell>
        </row>
        <row r="85">
          <cell r="A85">
            <v>1999</v>
          </cell>
          <cell r="B85">
            <v>64</v>
          </cell>
          <cell r="C85">
            <v>2991727</v>
          </cell>
          <cell r="D85" t="str">
            <v>LILIK KURNIAWAN</v>
          </cell>
          <cell r="E85" t="str">
            <v>PERSONALIA</v>
          </cell>
          <cell r="G85">
            <v>36434</v>
          </cell>
          <cell r="H85">
            <v>0</v>
          </cell>
          <cell r="I85">
            <v>5</v>
          </cell>
          <cell r="J85">
            <v>1</v>
          </cell>
          <cell r="O85">
            <v>0</v>
          </cell>
          <cell r="P85">
            <v>245</v>
          </cell>
          <cell r="Q85" t="str">
            <v>HR Officer     Kapus</v>
          </cell>
          <cell r="R85" t="str">
            <v>HR OFFICER</v>
          </cell>
          <cell r="U85">
            <v>3</v>
          </cell>
          <cell r="V85" t="str">
            <v>PDS3-</v>
          </cell>
          <cell r="W85">
            <v>1</v>
          </cell>
          <cell r="X85">
            <v>76</v>
          </cell>
          <cell r="Y85">
            <v>7</v>
          </cell>
          <cell r="AA85" t="str">
            <v>PPT2</v>
          </cell>
          <cell r="AB85">
            <v>0</v>
          </cell>
          <cell r="AC85">
            <v>223</v>
          </cell>
          <cell r="AD85">
            <v>223</v>
          </cell>
          <cell r="AE85">
            <v>223</v>
          </cell>
          <cell r="AF85">
            <v>223</v>
          </cell>
          <cell r="AG85" t="str">
            <v>PPT2-0</v>
          </cell>
          <cell r="AH85" t="str">
            <v>PPT1-2</v>
          </cell>
          <cell r="AI85">
            <v>188</v>
          </cell>
          <cell r="AJ85">
            <v>223</v>
          </cell>
          <cell r="AK85" t="str">
            <v>PPT2-0</v>
          </cell>
          <cell r="AL85">
            <v>1656500</v>
          </cell>
          <cell r="AM85">
            <v>1475383.3333333335</v>
          </cell>
          <cell r="AN85">
            <v>181116.66666666651</v>
          </cell>
          <cell r="AO85">
            <v>500000</v>
          </cell>
          <cell r="AP85">
            <v>181116.66666666651</v>
          </cell>
          <cell r="AQ85">
            <v>1656500</v>
          </cell>
          <cell r="AR85" t="str">
            <v>PPT2-0</v>
          </cell>
          <cell r="AS85">
            <v>1656500</v>
          </cell>
          <cell r="AT85">
            <v>181116.66666666651</v>
          </cell>
          <cell r="AW85">
            <v>1656500</v>
          </cell>
          <cell r="AX85" t="str">
            <v>PDS3-</v>
          </cell>
          <cell r="AY85">
            <v>0</v>
          </cell>
          <cell r="AZ85">
            <v>905583.33333333256</v>
          </cell>
          <cell r="BA85">
            <v>626200</v>
          </cell>
          <cell r="BB85">
            <v>1030300</v>
          </cell>
          <cell r="BC85">
            <v>626200</v>
          </cell>
          <cell r="BF85" t="str">
            <v>A1</v>
          </cell>
          <cell r="BG85" t="str">
            <v>B1</v>
          </cell>
          <cell r="BH85" t="str">
            <v>C2</v>
          </cell>
          <cell r="BR85" t="e">
            <v>#REF!</v>
          </cell>
          <cell r="BS85" t="e">
            <v>#REF!</v>
          </cell>
          <cell r="BT85" t="e">
            <v>#REF!</v>
          </cell>
          <cell r="BU85">
            <v>0</v>
          </cell>
          <cell r="BV85">
            <v>0</v>
          </cell>
          <cell r="BW85" t="e">
            <v>#REF!</v>
          </cell>
          <cell r="BX85" t="e">
            <v>#REF!</v>
          </cell>
          <cell r="BY85" t="e">
            <v>#REF!</v>
          </cell>
          <cell r="CH85">
            <v>1</v>
          </cell>
          <cell r="CI85" t="str">
            <v>P</v>
          </cell>
          <cell r="CJ85">
            <v>0</v>
          </cell>
          <cell r="CK85">
            <v>0</v>
          </cell>
          <cell r="CL85">
            <v>0</v>
          </cell>
          <cell r="CM85" t="e">
            <v>#N/A</v>
          </cell>
          <cell r="CN85" t="str">
            <v>D3</v>
          </cell>
          <cell r="CO85" t="str">
            <v>D3</v>
          </cell>
          <cell r="CP85" t="str">
            <v>D3-Umum (terkait bidang tugas)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 t="e">
            <v>#REF!</v>
          </cell>
          <cell r="DH85">
            <v>6</v>
          </cell>
          <cell r="DI85">
            <v>1086699.9999999991</v>
          </cell>
          <cell r="DJ85">
            <v>1656500</v>
          </cell>
          <cell r="DM85">
            <v>1656500</v>
          </cell>
          <cell r="DN85">
            <v>90</v>
          </cell>
          <cell r="DO85">
            <v>1542200</v>
          </cell>
          <cell r="DP85">
            <v>33130</v>
          </cell>
          <cell r="DQ85">
            <v>33130</v>
          </cell>
          <cell r="DR85">
            <v>33130</v>
          </cell>
          <cell r="DS85">
            <v>2500</v>
          </cell>
          <cell r="DT85">
            <v>2500</v>
          </cell>
          <cell r="DU85">
            <v>10000</v>
          </cell>
          <cell r="DX85">
            <v>114390</v>
          </cell>
          <cell r="DY85">
            <v>91107.5</v>
          </cell>
          <cell r="DZ85">
            <v>91107.5</v>
          </cell>
          <cell r="EA85">
            <v>61290.5</v>
          </cell>
          <cell r="EB85">
            <v>4969.5</v>
          </cell>
          <cell r="EC85">
            <v>14908.499999999998</v>
          </cell>
          <cell r="ED85">
            <v>16565</v>
          </cell>
          <cell r="EE85">
            <v>279948.5</v>
          </cell>
          <cell r="EF85">
            <v>1997126.13</v>
          </cell>
        </row>
        <row r="86">
          <cell r="B86" t="str">
            <v>SUB TOTAL</v>
          </cell>
          <cell r="AW86">
            <v>32438024.000000004</v>
          </cell>
          <cell r="DK86">
            <v>0</v>
          </cell>
          <cell r="DL86">
            <v>0</v>
          </cell>
          <cell r="DM86">
            <v>32438024.000000004</v>
          </cell>
          <cell r="DN86">
            <v>557.43999999575317</v>
          </cell>
          <cell r="DO86">
            <v>29809800</v>
          </cell>
          <cell r="DP86">
            <v>648760.4800000001</v>
          </cell>
          <cell r="DQ86">
            <v>648760.4800000001</v>
          </cell>
          <cell r="DR86">
            <v>648760.4800000001</v>
          </cell>
          <cell r="DS86">
            <v>30000</v>
          </cell>
          <cell r="DT86">
            <v>125000</v>
          </cell>
          <cell r="DU86">
            <v>27500</v>
          </cell>
          <cell r="DV86">
            <v>0</v>
          </cell>
          <cell r="DW86">
            <v>500000</v>
          </cell>
          <cell r="DX86">
            <v>2628781.4400000004</v>
          </cell>
          <cell r="DY86">
            <v>1784091.3200000003</v>
          </cell>
          <cell r="DZ86">
            <v>1784091.3200000003</v>
          </cell>
          <cell r="EA86">
            <v>1200206.8880000003</v>
          </cell>
          <cell r="EB86">
            <v>97314.072000000015</v>
          </cell>
          <cell r="EC86">
            <v>291942.21600000007</v>
          </cell>
          <cell r="ED86">
            <v>324380.24000000005</v>
          </cell>
          <cell r="EE86">
            <v>5482026.0560000008</v>
          </cell>
          <cell r="EF86">
            <v>112135629.87999998</v>
          </cell>
        </row>
        <row r="87">
          <cell r="A87">
            <v>1987</v>
          </cell>
          <cell r="B87">
            <v>65</v>
          </cell>
          <cell r="C87">
            <v>2980506</v>
          </cell>
          <cell r="D87" t="str">
            <v>DANI HARDANI</v>
          </cell>
          <cell r="E87" t="str">
            <v>SPI</v>
          </cell>
          <cell r="G87">
            <v>32051</v>
          </cell>
          <cell r="H87">
            <v>12</v>
          </cell>
          <cell r="I87">
            <v>5</v>
          </cell>
          <cell r="J87">
            <v>13</v>
          </cell>
          <cell r="O87">
            <v>31</v>
          </cell>
          <cell r="P87">
            <v>193</v>
          </cell>
          <cell r="Q87" t="str">
            <v>Senior Auditor Manaj.      Kapus</v>
          </cell>
          <cell r="R87" t="str">
            <v>AUDITOR</v>
          </cell>
          <cell r="U87">
            <v>7</v>
          </cell>
          <cell r="V87" t="str">
            <v>PPT2-</v>
          </cell>
          <cell r="W87">
            <v>28</v>
          </cell>
          <cell r="X87">
            <v>251</v>
          </cell>
          <cell r="Y87">
            <v>11</v>
          </cell>
          <cell r="AA87" t="str">
            <v>PMU1</v>
          </cell>
          <cell r="AB87">
            <v>0</v>
          </cell>
          <cell r="AC87">
            <v>371</v>
          </cell>
          <cell r="AD87">
            <v>343</v>
          </cell>
          <cell r="AE87">
            <v>343</v>
          </cell>
          <cell r="AF87">
            <v>374</v>
          </cell>
          <cell r="AG87" t="str">
            <v>PMU1-3</v>
          </cell>
          <cell r="AH87" t="str">
            <v>PPT4-26</v>
          </cell>
          <cell r="AI87">
            <v>323</v>
          </cell>
          <cell r="AJ87">
            <v>374</v>
          </cell>
          <cell r="AK87" t="str">
            <v>PMU1-3</v>
          </cell>
          <cell r="AL87">
            <v>2674950</v>
          </cell>
          <cell r="AM87">
            <v>2179916.6666666707</v>
          </cell>
          <cell r="AN87">
            <v>495033.3333333293</v>
          </cell>
          <cell r="AO87">
            <v>500000</v>
          </cell>
          <cell r="AP87">
            <v>495033.3333333293</v>
          </cell>
          <cell r="AQ87">
            <v>2674950</v>
          </cell>
          <cell r="AR87" t="str">
            <v>PMU1-3</v>
          </cell>
          <cell r="AS87">
            <v>2674950</v>
          </cell>
          <cell r="AT87">
            <v>495033.3333333293</v>
          </cell>
          <cell r="AW87">
            <v>2674950</v>
          </cell>
          <cell r="AX87" t="str">
            <v>PPT1-</v>
          </cell>
          <cell r="AY87">
            <v>34</v>
          </cell>
          <cell r="AZ87">
            <v>2475166.6666666465</v>
          </cell>
          <cell r="BA87">
            <v>1131033.3333333307</v>
          </cell>
          <cell r="BB87">
            <v>1543916.6666666693</v>
          </cell>
          <cell r="BC87">
            <v>1131033.3333333307</v>
          </cell>
          <cell r="BF87" t="str">
            <v>A2</v>
          </cell>
          <cell r="BG87" t="str">
            <v>B1</v>
          </cell>
          <cell r="BH87" t="str">
            <v>C1</v>
          </cell>
          <cell r="BR87" t="e">
            <v>#REF!</v>
          </cell>
          <cell r="BS87" t="e">
            <v>#REF!</v>
          </cell>
          <cell r="BT87" t="e">
            <v>#REF!</v>
          </cell>
          <cell r="BU87">
            <v>0</v>
          </cell>
          <cell r="BV87">
            <v>0</v>
          </cell>
          <cell r="BW87" t="e">
            <v>#REF!</v>
          </cell>
          <cell r="BX87" t="e">
            <v>#REF!</v>
          </cell>
          <cell r="BY87" t="e">
            <v>#REF!</v>
          </cell>
          <cell r="CH87">
            <v>1</v>
          </cell>
          <cell r="CI87" t="str">
            <v>P</v>
          </cell>
          <cell r="CJ87">
            <v>0</v>
          </cell>
          <cell r="CK87">
            <v>0</v>
          </cell>
          <cell r="CL87">
            <v>0</v>
          </cell>
          <cell r="CM87" t="str">
            <v>STIE</v>
          </cell>
          <cell r="CN87" t="str">
            <v>D3</v>
          </cell>
          <cell r="CO87" t="str">
            <v>S1</v>
          </cell>
          <cell r="CP87" t="str">
            <v>S1 EK./MNJKEU</v>
          </cell>
          <cell r="CQ87">
            <v>12</v>
          </cell>
          <cell r="CR87">
            <v>28</v>
          </cell>
          <cell r="CS87">
            <v>0</v>
          </cell>
          <cell r="CT87">
            <v>0</v>
          </cell>
          <cell r="CU87" t="e">
            <v>#REF!</v>
          </cell>
          <cell r="DH87">
            <v>6</v>
          </cell>
          <cell r="DI87">
            <v>2970199.9999999758</v>
          </cell>
          <cell r="DJ87">
            <v>2674950</v>
          </cell>
          <cell r="DM87">
            <v>2674950</v>
          </cell>
          <cell r="DN87">
            <v>47</v>
          </cell>
          <cell r="DO87">
            <v>2509500</v>
          </cell>
          <cell r="DP87">
            <v>53499</v>
          </cell>
          <cell r="DQ87">
            <v>53499</v>
          </cell>
          <cell r="DR87">
            <v>53499</v>
          </cell>
          <cell r="DS87">
            <v>2500</v>
          </cell>
          <cell r="DT87">
            <v>2500</v>
          </cell>
          <cell r="DU87">
            <v>0</v>
          </cell>
          <cell r="DX87">
            <v>165497</v>
          </cell>
          <cell r="DY87">
            <v>147122.25</v>
          </cell>
          <cell r="DZ87">
            <v>147122.25</v>
          </cell>
          <cell r="EA87">
            <v>98973.15</v>
          </cell>
          <cell r="EB87">
            <v>8024.85</v>
          </cell>
          <cell r="EC87">
            <v>24074.55</v>
          </cell>
          <cell r="ED87">
            <v>26749.5</v>
          </cell>
          <cell r="EE87">
            <v>452066.55</v>
          </cell>
          <cell r="EF87">
            <v>10399135.32</v>
          </cell>
        </row>
        <row r="88">
          <cell r="A88">
            <v>1995</v>
          </cell>
          <cell r="B88">
            <v>66</v>
          </cell>
          <cell r="C88">
            <v>2980625</v>
          </cell>
          <cell r="D88" t="str">
            <v>TITA ROSITA /SE</v>
          </cell>
          <cell r="E88" t="str">
            <v>SPI</v>
          </cell>
          <cell r="G88">
            <v>34739</v>
          </cell>
          <cell r="H88">
            <v>5</v>
          </cell>
          <cell r="I88">
            <v>1</v>
          </cell>
          <cell r="J88">
            <v>6</v>
          </cell>
          <cell r="O88">
            <v>13</v>
          </cell>
          <cell r="P88">
            <v>197</v>
          </cell>
          <cell r="Q88" t="str">
            <v>Junior Auditor Mutu     Kapus</v>
          </cell>
          <cell r="R88" t="str">
            <v>GHBUSINESS RELATION OFFICER</v>
          </cell>
          <cell r="U88">
            <v>9</v>
          </cell>
          <cell r="V88" t="str">
            <v>PPT4-</v>
          </cell>
          <cell r="W88">
            <v>11</v>
          </cell>
          <cell r="X88">
            <v>308</v>
          </cell>
          <cell r="Y88">
            <v>8</v>
          </cell>
          <cell r="AA88" t="str">
            <v>PPT3</v>
          </cell>
          <cell r="AB88">
            <v>0</v>
          </cell>
          <cell r="AC88">
            <v>260</v>
          </cell>
          <cell r="AD88">
            <v>260</v>
          </cell>
          <cell r="AE88">
            <v>308</v>
          </cell>
          <cell r="AF88">
            <v>321</v>
          </cell>
          <cell r="AG88" t="str">
            <v>PPT4-24</v>
          </cell>
          <cell r="AH88" t="str">
            <v>PPT4-23</v>
          </cell>
          <cell r="AI88">
            <v>320</v>
          </cell>
          <cell r="AJ88">
            <v>321</v>
          </cell>
          <cell r="AK88" t="str">
            <v>PPT4-24</v>
          </cell>
          <cell r="AL88">
            <v>2173800</v>
          </cell>
          <cell r="AM88">
            <v>2170741.6666666702</v>
          </cell>
          <cell r="AN88">
            <v>3058.3333333297633</v>
          </cell>
          <cell r="AO88">
            <v>500000</v>
          </cell>
          <cell r="AP88">
            <v>3058.3333333297633</v>
          </cell>
          <cell r="AQ88">
            <v>2173800</v>
          </cell>
          <cell r="AR88" t="str">
            <v>PPT4-24</v>
          </cell>
          <cell r="AS88">
            <v>2173800</v>
          </cell>
          <cell r="AT88">
            <v>3058.3333333297633</v>
          </cell>
          <cell r="AW88">
            <v>2173800</v>
          </cell>
          <cell r="AX88" t="str">
            <v>PPT4-</v>
          </cell>
          <cell r="AY88">
            <v>0</v>
          </cell>
          <cell r="AZ88">
            <v>15291.666666648816</v>
          </cell>
          <cell r="BA88">
            <v>73400</v>
          </cell>
          <cell r="BB88">
            <v>2100400</v>
          </cell>
          <cell r="BC88">
            <v>73400</v>
          </cell>
          <cell r="BF88" t="str">
            <v>A1</v>
          </cell>
          <cell r="BG88" t="str">
            <v>B1</v>
          </cell>
          <cell r="BH88" t="str">
            <v>C1</v>
          </cell>
          <cell r="BR88" t="e">
            <v>#REF!</v>
          </cell>
          <cell r="BS88" t="e">
            <v>#REF!</v>
          </cell>
          <cell r="BT88" t="e">
            <v>#REF!</v>
          </cell>
          <cell r="BU88">
            <v>0</v>
          </cell>
          <cell r="BV88">
            <v>0</v>
          </cell>
          <cell r="BW88" t="e">
            <v>#REF!</v>
          </cell>
          <cell r="BX88" t="e">
            <v>#REF!</v>
          </cell>
          <cell r="BY88" t="e">
            <v>#REF!</v>
          </cell>
          <cell r="CH88">
            <v>1</v>
          </cell>
          <cell r="CI88" t="str">
            <v>P</v>
          </cell>
          <cell r="CJ88">
            <v>0</v>
          </cell>
          <cell r="CK88">
            <v>0</v>
          </cell>
          <cell r="CL88">
            <v>0</v>
          </cell>
          <cell r="CM88" t="str">
            <v>UNIV. ISLAM BANDUNG</v>
          </cell>
          <cell r="CN88" t="str">
            <v>S1</v>
          </cell>
          <cell r="CO88" t="str">
            <v>S1</v>
          </cell>
          <cell r="CP88" t="str">
            <v>S1 INDUSTRI/MESIN/ELEKTRO/MNJ PRODUKSI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 t="e">
            <v>#REF!</v>
          </cell>
          <cell r="DH88">
            <v>6</v>
          </cell>
          <cell r="DI88">
            <v>18349.99999997858</v>
          </cell>
          <cell r="DJ88">
            <v>2674950</v>
          </cell>
          <cell r="DM88">
            <v>2173800</v>
          </cell>
          <cell r="DN88">
            <v>28</v>
          </cell>
          <cell r="DO88">
            <v>2038400</v>
          </cell>
          <cell r="DP88">
            <v>43476</v>
          </cell>
          <cell r="DQ88">
            <v>43476</v>
          </cell>
          <cell r="DR88">
            <v>43476</v>
          </cell>
          <cell r="DS88">
            <v>2500</v>
          </cell>
          <cell r="DT88">
            <v>2500</v>
          </cell>
          <cell r="DU88">
            <v>0</v>
          </cell>
          <cell r="DX88">
            <v>135428</v>
          </cell>
          <cell r="DY88">
            <v>119559</v>
          </cell>
          <cell r="DZ88">
            <v>119559</v>
          </cell>
          <cell r="EA88">
            <v>80430.599999999991</v>
          </cell>
          <cell r="EB88">
            <v>6521.4000000000005</v>
          </cell>
          <cell r="EC88">
            <v>19564.199999999997</v>
          </cell>
          <cell r="ED88">
            <v>21738</v>
          </cell>
          <cell r="EE88">
            <v>367372.2</v>
          </cell>
          <cell r="EF88">
            <v>6965518.3899999997</v>
          </cell>
        </row>
        <row r="89">
          <cell r="A89">
            <v>1998</v>
          </cell>
          <cell r="B89">
            <v>66</v>
          </cell>
          <cell r="C89">
            <v>2980679</v>
          </cell>
          <cell r="D89" t="str">
            <v>SYUKRI, S.E.</v>
          </cell>
          <cell r="E89" t="str">
            <v>SPI</v>
          </cell>
          <cell r="G89">
            <v>35955</v>
          </cell>
          <cell r="H89">
            <v>1</v>
          </cell>
          <cell r="I89">
            <v>8</v>
          </cell>
          <cell r="J89">
            <v>2</v>
          </cell>
          <cell r="O89">
            <v>0</v>
          </cell>
          <cell r="P89">
            <v>194</v>
          </cell>
          <cell r="Q89" t="str">
            <v>Junior Auditor Manaj.      Kapus</v>
          </cell>
          <cell r="R89" t="str">
            <v>AUDITOR</v>
          </cell>
          <cell r="U89">
            <v>7</v>
          </cell>
          <cell r="V89" t="str">
            <v>PPT2-</v>
          </cell>
          <cell r="W89">
            <v>18</v>
          </cell>
          <cell r="X89">
            <v>241</v>
          </cell>
          <cell r="Y89">
            <v>8</v>
          </cell>
          <cell r="AA89" t="str">
            <v>PPT3</v>
          </cell>
          <cell r="AB89">
            <v>0</v>
          </cell>
          <cell r="AC89">
            <v>260</v>
          </cell>
          <cell r="AD89">
            <v>260</v>
          </cell>
          <cell r="AE89">
            <v>260</v>
          </cell>
          <cell r="AF89">
            <v>260</v>
          </cell>
          <cell r="AG89" t="str">
            <v>PPT3-0</v>
          </cell>
          <cell r="AH89" t="str">
            <v>PPT2-4</v>
          </cell>
          <cell r="AI89">
            <v>227</v>
          </cell>
          <cell r="AJ89">
            <v>260</v>
          </cell>
          <cell r="AK89" t="str">
            <v>PPT3-0</v>
          </cell>
          <cell r="AL89">
            <v>1865200</v>
          </cell>
          <cell r="AM89">
            <v>1666133.333333333</v>
          </cell>
          <cell r="AN89">
            <v>199066.66666666698</v>
          </cell>
          <cell r="AO89">
            <v>500000</v>
          </cell>
          <cell r="AP89">
            <v>199066.66666666698</v>
          </cell>
          <cell r="AQ89">
            <v>1865200</v>
          </cell>
          <cell r="AR89" t="str">
            <v>PPT3-0</v>
          </cell>
          <cell r="AS89">
            <v>1865200</v>
          </cell>
          <cell r="AT89">
            <v>199066.66666666698</v>
          </cell>
          <cell r="AW89">
            <v>1865200</v>
          </cell>
          <cell r="AX89" t="str">
            <v>PPT1-</v>
          </cell>
          <cell r="AY89">
            <v>36</v>
          </cell>
          <cell r="AZ89">
            <v>995333.33333333489</v>
          </cell>
          <cell r="BA89">
            <v>317000</v>
          </cell>
          <cell r="BB89">
            <v>1548200</v>
          </cell>
          <cell r="BC89">
            <v>317000</v>
          </cell>
          <cell r="BF89" t="str">
            <v>A1</v>
          </cell>
          <cell r="BG89" t="str">
            <v>B1</v>
          </cell>
          <cell r="BH89" t="str">
            <v>C2</v>
          </cell>
          <cell r="BR89" t="e">
            <v>#REF!</v>
          </cell>
          <cell r="BS89" t="e">
            <v>#REF!</v>
          </cell>
          <cell r="BT89" t="e">
            <v>#REF!</v>
          </cell>
          <cell r="BU89">
            <v>0</v>
          </cell>
          <cell r="BV89">
            <v>0</v>
          </cell>
          <cell r="BW89" t="e">
            <v>#REF!</v>
          </cell>
          <cell r="BX89" t="e">
            <v>#REF!</v>
          </cell>
          <cell r="BY89" t="e">
            <v>#REF!</v>
          </cell>
          <cell r="CH89">
            <v>1</v>
          </cell>
          <cell r="CI89" t="str">
            <v>P</v>
          </cell>
          <cell r="CJ89">
            <v>0</v>
          </cell>
          <cell r="CK89">
            <v>0</v>
          </cell>
          <cell r="CL89">
            <v>0</v>
          </cell>
          <cell r="CM89" t="str">
            <v>UNIV BUNG HATTA  PADANG</v>
          </cell>
          <cell r="CN89" t="str">
            <v>S1</v>
          </cell>
          <cell r="CO89" t="str">
            <v>S1</v>
          </cell>
          <cell r="CP89" t="str">
            <v>S1 EK./MNJKEU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 t="e">
            <v>#REF!</v>
          </cell>
          <cell r="DH89">
            <v>6</v>
          </cell>
          <cell r="DI89">
            <v>1194400.0000000019</v>
          </cell>
          <cell r="DJ89">
            <v>1865200</v>
          </cell>
          <cell r="DM89">
            <v>1865200</v>
          </cell>
          <cell r="DN89">
            <v>12</v>
          </cell>
          <cell r="DO89">
            <v>1748300</v>
          </cell>
          <cell r="DP89">
            <v>37304</v>
          </cell>
          <cell r="DQ89">
            <v>37304</v>
          </cell>
          <cell r="DR89">
            <v>37304</v>
          </cell>
          <cell r="DS89">
            <v>2500</v>
          </cell>
          <cell r="DT89">
            <v>2500</v>
          </cell>
          <cell r="DU89">
            <v>0</v>
          </cell>
          <cell r="DX89">
            <v>116912</v>
          </cell>
          <cell r="DY89">
            <v>102586</v>
          </cell>
          <cell r="DZ89">
            <v>102586</v>
          </cell>
          <cell r="EA89">
            <v>69012.399999999994</v>
          </cell>
          <cell r="EB89">
            <v>5595.6</v>
          </cell>
          <cell r="EC89">
            <v>16786.8</v>
          </cell>
          <cell r="ED89">
            <v>18652</v>
          </cell>
          <cell r="EE89">
            <v>315218.8</v>
          </cell>
          <cell r="EF89">
            <v>3737106.87</v>
          </cell>
        </row>
        <row r="90">
          <cell r="A90">
            <v>1993</v>
          </cell>
          <cell r="B90">
            <v>67</v>
          </cell>
          <cell r="C90">
            <v>2980707</v>
          </cell>
          <cell r="D90" t="str">
            <v>EKO PRASETIO /IR</v>
          </cell>
          <cell r="E90" t="str">
            <v>SPI</v>
          </cell>
          <cell r="G90">
            <v>34136</v>
          </cell>
          <cell r="H90">
            <v>6</v>
          </cell>
          <cell r="I90">
            <v>8</v>
          </cell>
          <cell r="J90">
            <v>7</v>
          </cell>
          <cell r="O90">
            <v>15</v>
          </cell>
          <cell r="P90">
            <v>196</v>
          </cell>
          <cell r="Q90" t="str">
            <v>Senior Auditor Mutu     Kapus</v>
          </cell>
          <cell r="R90" t="str">
            <v>AUDITOR</v>
          </cell>
          <cell r="U90">
            <v>10</v>
          </cell>
          <cell r="V90" t="str">
            <v>PPT5-</v>
          </cell>
          <cell r="W90">
            <v>33</v>
          </cell>
          <cell r="X90">
            <v>367</v>
          </cell>
          <cell r="Y90">
            <v>11</v>
          </cell>
          <cell r="AA90" t="str">
            <v>PMU1</v>
          </cell>
          <cell r="AB90">
            <v>0</v>
          </cell>
          <cell r="AC90">
            <v>371</v>
          </cell>
          <cell r="AD90">
            <v>371</v>
          </cell>
          <cell r="AE90">
            <v>371</v>
          </cell>
          <cell r="AF90">
            <v>386</v>
          </cell>
          <cell r="AG90" t="str">
            <v>PMU1-15</v>
          </cell>
          <cell r="AH90" t="str">
            <v>PMU1-11</v>
          </cell>
          <cell r="AI90">
            <v>382</v>
          </cell>
          <cell r="AJ90">
            <v>386</v>
          </cell>
          <cell r="AK90" t="str">
            <v>PMU1-15</v>
          </cell>
          <cell r="AL90">
            <v>2721550</v>
          </cell>
          <cell r="AM90">
            <v>2706016.6666666684</v>
          </cell>
          <cell r="AN90">
            <v>15533.333333331626</v>
          </cell>
          <cell r="AO90">
            <v>500000</v>
          </cell>
          <cell r="AP90">
            <v>15533.333333331626</v>
          </cell>
          <cell r="AQ90">
            <v>2721550</v>
          </cell>
          <cell r="AR90" t="str">
            <v>PMU1-15</v>
          </cell>
          <cell r="AS90">
            <v>2721550</v>
          </cell>
          <cell r="AT90">
            <v>15533.333333331626</v>
          </cell>
          <cell r="AW90">
            <v>2721550</v>
          </cell>
          <cell r="AX90" t="str">
            <v>PPT5-</v>
          </cell>
          <cell r="AY90">
            <v>0</v>
          </cell>
          <cell r="AZ90">
            <v>77666.66666665813</v>
          </cell>
          <cell r="BA90">
            <v>356350</v>
          </cell>
          <cell r="BB90">
            <v>2365200</v>
          </cell>
          <cell r="BC90">
            <v>356350</v>
          </cell>
          <cell r="BF90" t="str">
            <v>A1</v>
          </cell>
          <cell r="BG90" t="str">
            <v>B1</v>
          </cell>
          <cell r="BH90" t="str">
            <v>C1</v>
          </cell>
          <cell r="BR90" t="e">
            <v>#REF!</v>
          </cell>
          <cell r="BS90" t="e">
            <v>#REF!</v>
          </cell>
          <cell r="BT90" t="e">
            <v>#REF!</v>
          </cell>
          <cell r="BU90">
            <v>0</v>
          </cell>
          <cell r="BV90">
            <v>0</v>
          </cell>
          <cell r="BW90" t="e">
            <v>#REF!</v>
          </cell>
          <cell r="BX90" t="e">
            <v>#REF!</v>
          </cell>
          <cell r="BY90" t="e">
            <v>#REF!</v>
          </cell>
          <cell r="CH90">
            <v>1</v>
          </cell>
          <cell r="CI90" t="str">
            <v>P</v>
          </cell>
          <cell r="CJ90">
            <v>0</v>
          </cell>
          <cell r="CK90">
            <v>0</v>
          </cell>
          <cell r="CL90">
            <v>0</v>
          </cell>
          <cell r="CM90" t="str">
            <v>UNIV. PADJADJARAN</v>
          </cell>
          <cell r="CN90" t="str">
            <v>S1</v>
          </cell>
          <cell r="CO90" t="str">
            <v>S1</v>
          </cell>
          <cell r="CP90" t="str">
            <v>S1 INDUSTRI/MESIN/ELEKTRO/MNJ PRODUKSI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 t="e">
            <v>#REF!</v>
          </cell>
          <cell r="DH90">
            <v>6</v>
          </cell>
          <cell r="DI90">
            <v>93199.999999989755</v>
          </cell>
          <cell r="DJ90">
            <v>2721550</v>
          </cell>
          <cell r="DM90">
            <v>2721550</v>
          </cell>
          <cell r="DN90">
            <v>43</v>
          </cell>
          <cell r="DO90">
            <v>2555800</v>
          </cell>
          <cell r="DP90">
            <v>54431</v>
          </cell>
          <cell r="DQ90">
            <v>54431</v>
          </cell>
          <cell r="DR90">
            <v>54431</v>
          </cell>
          <cell r="DS90">
            <v>2500</v>
          </cell>
          <cell r="DT90">
            <v>0</v>
          </cell>
          <cell r="DU90">
            <v>0</v>
          </cell>
          <cell r="DX90">
            <v>165793</v>
          </cell>
          <cell r="DY90">
            <v>149685.25</v>
          </cell>
          <cell r="DZ90">
            <v>149685.25</v>
          </cell>
          <cell r="EA90">
            <v>100697.34999999999</v>
          </cell>
          <cell r="EB90">
            <v>8164.6500000000005</v>
          </cell>
          <cell r="EC90">
            <v>24493.949999999997</v>
          </cell>
          <cell r="ED90">
            <v>27215.5</v>
          </cell>
          <cell r="EE90">
            <v>459941.95</v>
          </cell>
          <cell r="EF90">
            <v>9473237.6500000004</v>
          </cell>
        </row>
        <row r="91">
          <cell r="A91">
            <v>1977</v>
          </cell>
          <cell r="B91">
            <v>68</v>
          </cell>
          <cell r="C91">
            <v>2991654</v>
          </cell>
          <cell r="D91" t="str">
            <v>H. TRI EKO RAHARDJO</v>
          </cell>
          <cell r="E91" t="str">
            <v>SPI</v>
          </cell>
          <cell r="G91">
            <v>28285</v>
          </cell>
          <cell r="H91">
            <v>22</v>
          </cell>
          <cell r="I91">
            <v>9</v>
          </cell>
          <cell r="J91">
            <v>23</v>
          </cell>
          <cell r="O91">
            <v>61</v>
          </cell>
          <cell r="P91">
            <v>196</v>
          </cell>
          <cell r="Q91" t="str">
            <v>Senior Auditor Mutu     Kapus</v>
          </cell>
          <cell r="R91" t="str">
            <v>AUDITOR</v>
          </cell>
          <cell r="U91">
            <v>11</v>
          </cell>
          <cell r="V91" t="str">
            <v>PMU1-</v>
          </cell>
          <cell r="W91">
            <v>11</v>
          </cell>
          <cell r="X91">
            <v>382</v>
          </cell>
          <cell r="Y91">
            <v>11</v>
          </cell>
          <cell r="AA91" t="str">
            <v>PMU1</v>
          </cell>
          <cell r="AB91">
            <v>0</v>
          </cell>
          <cell r="AC91">
            <v>371</v>
          </cell>
          <cell r="AD91">
            <v>332</v>
          </cell>
          <cell r="AE91">
            <v>382</v>
          </cell>
          <cell r="AF91">
            <v>443</v>
          </cell>
          <cell r="AG91" t="str">
            <v>PMU2-35</v>
          </cell>
          <cell r="AH91" t="str">
            <v>PMU2-22</v>
          </cell>
          <cell r="AI91">
            <v>430</v>
          </cell>
          <cell r="AJ91">
            <v>443</v>
          </cell>
          <cell r="AK91" t="str">
            <v>PMU2-35</v>
          </cell>
          <cell r="AL91">
            <v>3152133.3333333279</v>
          </cell>
          <cell r="AM91">
            <v>3095366.6666666633</v>
          </cell>
          <cell r="AN91">
            <v>56766.666666664649</v>
          </cell>
          <cell r="AO91">
            <v>500000</v>
          </cell>
          <cell r="AP91">
            <v>56766.666666664649</v>
          </cell>
          <cell r="AQ91">
            <v>3152133.3333333279</v>
          </cell>
          <cell r="AR91" t="str">
            <v>PMU2-35</v>
          </cell>
          <cell r="AS91">
            <v>3152133.3333333279</v>
          </cell>
          <cell r="AT91">
            <v>56766.666666664649</v>
          </cell>
          <cell r="AW91">
            <v>3152133.3333333279</v>
          </cell>
          <cell r="AX91" t="str">
            <v>PMU1-</v>
          </cell>
          <cell r="AY91">
            <v>0</v>
          </cell>
          <cell r="AZ91">
            <v>283833.33333332324</v>
          </cell>
          <cell r="BA91">
            <v>488833.3333333279</v>
          </cell>
          <cell r="BB91">
            <v>2663300</v>
          </cell>
          <cell r="BC91">
            <v>488833.3333333279</v>
          </cell>
          <cell r="BF91" t="str">
            <v>A2</v>
          </cell>
          <cell r="BG91" t="str">
            <v>B1</v>
          </cell>
          <cell r="BH91" t="str">
            <v>C1</v>
          </cell>
          <cell r="BR91" t="e">
            <v>#REF!</v>
          </cell>
          <cell r="BS91" t="e">
            <v>#REF!</v>
          </cell>
          <cell r="BT91" t="e">
            <v>#REF!</v>
          </cell>
          <cell r="BU91">
            <v>0</v>
          </cell>
          <cell r="BV91">
            <v>0</v>
          </cell>
          <cell r="BW91" t="e">
            <v>#REF!</v>
          </cell>
          <cell r="BX91" t="e">
            <v>#REF!</v>
          </cell>
          <cell r="BY91" t="e">
            <v>#REF!</v>
          </cell>
          <cell r="CH91">
            <v>1</v>
          </cell>
          <cell r="CI91" t="str">
            <v>P</v>
          </cell>
          <cell r="CJ91">
            <v>0</v>
          </cell>
          <cell r="CK91">
            <v>0</v>
          </cell>
          <cell r="CL91">
            <v>0</v>
          </cell>
          <cell r="CM91" t="str">
            <v>SLTA</v>
          </cell>
          <cell r="CN91" t="str">
            <v>SLTA</v>
          </cell>
          <cell r="CO91" t="str">
            <v>S1</v>
          </cell>
          <cell r="CP91" t="str">
            <v>S1 INDUSTRI/MESIN/ELEKTRO/MNJ PRODUKSI</v>
          </cell>
          <cell r="CQ91">
            <v>16</v>
          </cell>
          <cell r="CR91">
            <v>39</v>
          </cell>
          <cell r="CS91">
            <v>0</v>
          </cell>
          <cell r="CT91">
            <v>0</v>
          </cell>
          <cell r="CU91" t="e">
            <v>#REF!</v>
          </cell>
          <cell r="DH91">
            <v>6</v>
          </cell>
          <cell r="DI91">
            <v>340599.99999998789</v>
          </cell>
          <cell r="DJ91">
            <v>3152133.3333333279</v>
          </cell>
          <cell r="DM91">
            <v>3152133.3333333279</v>
          </cell>
          <cell r="DN91">
            <v>94.66666667163372</v>
          </cell>
          <cell r="DO91">
            <v>2958100</v>
          </cell>
          <cell r="DP91">
            <v>63042.666666666562</v>
          </cell>
          <cell r="DQ91">
            <v>63042.666666666562</v>
          </cell>
          <cell r="DR91">
            <v>63042.666666666562</v>
          </cell>
          <cell r="DS91">
            <v>2500</v>
          </cell>
          <cell r="DT91">
            <v>2500</v>
          </cell>
          <cell r="DU91">
            <v>0</v>
          </cell>
          <cell r="DX91">
            <v>194127.99999999968</v>
          </cell>
          <cell r="DY91">
            <v>173367.33333333302</v>
          </cell>
          <cell r="DZ91">
            <v>173367.33333333302</v>
          </cell>
          <cell r="EA91">
            <v>116628.93333333313</v>
          </cell>
          <cell r="EB91">
            <v>9456.3999999999833</v>
          </cell>
          <cell r="EC91">
            <v>28369.19999999995</v>
          </cell>
          <cell r="ED91">
            <v>31521.333333333281</v>
          </cell>
          <cell r="EE91">
            <v>532710.53333333239</v>
          </cell>
          <cell r="EF91">
            <v>31107669.260000002</v>
          </cell>
        </row>
        <row r="92">
          <cell r="A92">
            <v>1994</v>
          </cell>
          <cell r="B92">
            <v>69</v>
          </cell>
          <cell r="C92">
            <v>2991689</v>
          </cell>
          <cell r="D92" t="str">
            <v>HARI SASONGKO</v>
          </cell>
          <cell r="E92" t="str">
            <v>SPI</v>
          </cell>
          <cell r="G92">
            <v>34669</v>
          </cell>
          <cell r="H92">
            <v>5</v>
          </cell>
          <cell r="I92">
            <v>3</v>
          </cell>
          <cell r="J92">
            <v>6</v>
          </cell>
          <cell r="O92">
            <v>13</v>
          </cell>
          <cell r="P92">
            <v>196</v>
          </cell>
          <cell r="Q92" t="str">
            <v>Senior Auditor Mutu     Kapus</v>
          </cell>
          <cell r="R92" t="str">
            <v>AUDITOR</v>
          </cell>
          <cell r="U92">
            <v>10</v>
          </cell>
          <cell r="V92" t="str">
            <v>PPT5-</v>
          </cell>
          <cell r="W92">
            <v>15</v>
          </cell>
          <cell r="X92">
            <v>349</v>
          </cell>
          <cell r="Y92">
            <v>11</v>
          </cell>
          <cell r="AA92" t="str">
            <v>PMU1</v>
          </cell>
          <cell r="AB92">
            <v>0</v>
          </cell>
          <cell r="AC92">
            <v>371</v>
          </cell>
          <cell r="AD92">
            <v>371</v>
          </cell>
          <cell r="AE92">
            <v>371</v>
          </cell>
          <cell r="AF92">
            <v>384</v>
          </cell>
          <cell r="AG92" t="str">
            <v>PMU1-13</v>
          </cell>
          <cell r="AH92" t="str">
            <v>PPT5-27</v>
          </cell>
          <cell r="AI92">
            <v>361</v>
          </cell>
          <cell r="AJ92">
            <v>384</v>
          </cell>
          <cell r="AK92" t="str">
            <v>PMU1-13</v>
          </cell>
          <cell r="AL92">
            <v>2713783.3333333354</v>
          </cell>
          <cell r="AM92">
            <v>2458125</v>
          </cell>
          <cell r="AN92">
            <v>255658.33333333535</v>
          </cell>
          <cell r="AO92">
            <v>500000</v>
          </cell>
          <cell r="AP92">
            <v>255658.33333333535</v>
          </cell>
          <cell r="AQ92">
            <v>2713783.3333333354</v>
          </cell>
          <cell r="AR92" t="str">
            <v>PMU1-13</v>
          </cell>
          <cell r="AS92">
            <v>2713783.3333333354</v>
          </cell>
          <cell r="AT92">
            <v>255658.33333333535</v>
          </cell>
          <cell r="AW92">
            <v>2713783.3333333354</v>
          </cell>
          <cell r="AX92" t="str">
            <v>PPT4-</v>
          </cell>
          <cell r="AY92">
            <v>0</v>
          </cell>
          <cell r="AZ92">
            <v>1278291.6666666768</v>
          </cell>
          <cell r="BA92">
            <v>613383.33333333535</v>
          </cell>
          <cell r="BB92">
            <v>2100400</v>
          </cell>
          <cell r="BC92">
            <v>613383.33333333535</v>
          </cell>
          <cell r="BF92" t="str">
            <v>A1</v>
          </cell>
          <cell r="BG92" t="str">
            <v>B1</v>
          </cell>
          <cell r="BH92" t="str">
            <v>C1</v>
          </cell>
          <cell r="BR92" t="e">
            <v>#REF!</v>
          </cell>
          <cell r="BS92" t="e">
            <v>#REF!</v>
          </cell>
          <cell r="BT92" t="e">
            <v>#REF!</v>
          </cell>
          <cell r="BU92">
            <v>0</v>
          </cell>
          <cell r="BV92">
            <v>0</v>
          </cell>
          <cell r="BW92" t="e">
            <v>#REF!</v>
          </cell>
          <cell r="BX92" t="e">
            <v>#REF!</v>
          </cell>
          <cell r="BY92" t="e">
            <v>#REF!</v>
          </cell>
          <cell r="CH92">
            <v>1</v>
          </cell>
          <cell r="CI92" t="str">
            <v>P</v>
          </cell>
          <cell r="CJ92">
            <v>0</v>
          </cell>
          <cell r="CK92">
            <v>0</v>
          </cell>
          <cell r="CL92">
            <v>0</v>
          </cell>
          <cell r="CM92" t="str">
            <v>I.T.S (s1)</v>
          </cell>
          <cell r="CN92" t="str">
            <v>S1</v>
          </cell>
          <cell r="CO92" t="str">
            <v>S1</v>
          </cell>
          <cell r="CP92" t="str">
            <v>S1 INDUSTRI/MESIN/ELEKTRO/MNJ PRODUKSI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 t="e">
            <v>#REF!</v>
          </cell>
          <cell r="DH92">
            <v>6</v>
          </cell>
          <cell r="DI92">
            <v>1533950.0000000121</v>
          </cell>
          <cell r="DJ92">
            <v>2713783.3333333354</v>
          </cell>
          <cell r="DM92">
            <v>2713783.3333333354</v>
          </cell>
          <cell r="DN92">
            <v>43.666666664648801</v>
          </cell>
          <cell r="DO92">
            <v>2546000</v>
          </cell>
          <cell r="DP92">
            <v>54275.666666666708</v>
          </cell>
          <cell r="DQ92">
            <v>54275.666666666708</v>
          </cell>
          <cell r="DR92">
            <v>54275.666666666708</v>
          </cell>
          <cell r="DS92">
            <v>2500</v>
          </cell>
          <cell r="DT92">
            <v>2500</v>
          </cell>
          <cell r="DU92">
            <v>0</v>
          </cell>
          <cell r="DX92">
            <v>167827.00000000012</v>
          </cell>
          <cell r="DY92">
            <v>149258.08333333346</v>
          </cell>
          <cell r="DZ92">
            <v>149258.08333333346</v>
          </cell>
          <cell r="EA92">
            <v>100409.98333333341</v>
          </cell>
          <cell r="EB92">
            <v>8141.3500000000058</v>
          </cell>
          <cell r="EC92">
            <v>24424.050000000017</v>
          </cell>
          <cell r="ED92">
            <v>27137.833333333354</v>
          </cell>
          <cell r="EE92">
            <v>458629.38333333377</v>
          </cell>
          <cell r="EF92">
            <v>7378560.2800000003</v>
          </cell>
        </row>
        <row r="93">
          <cell r="A93">
            <v>1999</v>
          </cell>
          <cell r="B93">
            <v>70</v>
          </cell>
          <cell r="C93">
            <v>2991703</v>
          </cell>
          <cell r="D93" t="str">
            <v>TRIANTI KALDERA</v>
          </cell>
          <cell r="E93" t="str">
            <v>SPI</v>
          </cell>
          <cell r="G93">
            <v>36312</v>
          </cell>
          <cell r="H93">
            <v>0</v>
          </cell>
          <cell r="I93">
            <v>9</v>
          </cell>
          <cell r="J93">
            <v>1</v>
          </cell>
          <cell r="O93">
            <v>0</v>
          </cell>
          <cell r="P93">
            <v>194</v>
          </cell>
          <cell r="Q93" t="str">
            <v>Junior Auditor Manaj.      Kapus</v>
          </cell>
          <cell r="R93" t="str">
            <v>TAXATION OFFICER</v>
          </cell>
          <cell r="U93">
            <v>5</v>
          </cell>
          <cell r="V93" t="str">
            <v>PDS5-</v>
          </cell>
          <cell r="W93">
            <v>6</v>
          </cell>
          <cell r="X93">
            <v>155</v>
          </cell>
          <cell r="Y93">
            <v>8</v>
          </cell>
          <cell r="AA93" t="str">
            <v>PPT3</v>
          </cell>
          <cell r="AB93">
            <v>0</v>
          </cell>
          <cell r="AC93">
            <v>260</v>
          </cell>
          <cell r="AD93">
            <v>260</v>
          </cell>
          <cell r="AE93">
            <v>260</v>
          </cell>
          <cell r="AF93">
            <v>260</v>
          </cell>
          <cell r="AG93" t="str">
            <v>PPT3-0</v>
          </cell>
          <cell r="AH93" t="str">
            <v>PDS5-8</v>
          </cell>
          <cell r="AI93">
            <v>157</v>
          </cell>
          <cell r="AJ93">
            <v>260</v>
          </cell>
          <cell r="AK93" t="str">
            <v>PPT3-0</v>
          </cell>
          <cell r="AL93">
            <v>1865200</v>
          </cell>
          <cell r="AM93">
            <v>1321700</v>
          </cell>
          <cell r="AN93">
            <v>543500</v>
          </cell>
          <cell r="AO93">
            <v>500000</v>
          </cell>
          <cell r="AP93">
            <v>500000</v>
          </cell>
          <cell r="AQ93">
            <v>1821700</v>
          </cell>
          <cell r="AR93" t="str">
            <v>PPT3-0</v>
          </cell>
          <cell r="AS93">
            <v>1865200</v>
          </cell>
          <cell r="AT93">
            <v>543500</v>
          </cell>
          <cell r="AW93">
            <v>1821700</v>
          </cell>
          <cell r="AX93" t="str">
            <v>PDS5-</v>
          </cell>
          <cell r="AY93">
            <v>0</v>
          </cell>
          <cell r="AZ93">
            <v>2500000</v>
          </cell>
          <cell r="BA93">
            <v>515200</v>
          </cell>
          <cell r="BB93">
            <v>1306500</v>
          </cell>
          <cell r="BC93">
            <v>515200</v>
          </cell>
          <cell r="BF93" t="str">
            <v>A1</v>
          </cell>
          <cell r="BG93" t="str">
            <v>B1</v>
          </cell>
          <cell r="BH93" t="str">
            <v>C2</v>
          </cell>
          <cell r="BR93" t="e">
            <v>#REF!</v>
          </cell>
          <cell r="BS93" t="e">
            <v>#REF!</v>
          </cell>
          <cell r="BT93" t="e">
            <v>#REF!</v>
          </cell>
          <cell r="BU93">
            <v>0</v>
          </cell>
          <cell r="BV93">
            <v>0</v>
          </cell>
          <cell r="BW93" t="e">
            <v>#REF!</v>
          </cell>
          <cell r="BX93" t="e">
            <v>#REF!</v>
          </cell>
          <cell r="BY93" t="e">
            <v>#REF!</v>
          </cell>
          <cell r="CH93">
            <v>1</v>
          </cell>
          <cell r="CI93" t="str">
            <v>P</v>
          </cell>
          <cell r="CJ93">
            <v>0</v>
          </cell>
          <cell r="CK93">
            <v>0</v>
          </cell>
          <cell r="CL93">
            <v>0</v>
          </cell>
          <cell r="CM93" t="str">
            <v>SMA</v>
          </cell>
          <cell r="CN93" t="str">
            <v>S1</v>
          </cell>
          <cell r="CO93" t="str">
            <v>S1</v>
          </cell>
          <cell r="CP93" t="str">
            <v>S1 EK./MNJKEU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 t="e">
            <v>#REF!</v>
          </cell>
          <cell r="DH93">
            <v>6</v>
          </cell>
          <cell r="DI93">
            <v>3000000</v>
          </cell>
          <cell r="DJ93">
            <v>1829300</v>
          </cell>
          <cell r="DM93">
            <v>1821700</v>
          </cell>
          <cell r="DN93">
            <v>2</v>
          </cell>
          <cell r="DO93">
            <v>1707400</v>
          </cell>
          <cell r="DP93">
            <v>36434</v>
          </cell>
          <cell r="DQ93">
            <v>36434</v>
          </cell>
          <cell r="DR93">
            <v>36434</v>
          </cell>
          <cell r="DS93">
            <v>2500</v>
          </cell>
          <cell r="DT93">
            <v>2500</v>
          </cell>
          <cell r="DU93">
            <v>0</v>
          </cell>
          <cell r="DX93">
            <v>114302</v>
          </cell>
          <cell r="DY93">
            <v>100193.5</v>
          </cell>
          <cell r="DZ93">
            <v>100193.5</v>
          </cell>
          <cell r="EA93">
            <v>67402.899999999994</v>
          </cell>
          <cell r="EB93">
            <v>5465.1</v>
          </cell>
          <cell r="EC93">
            <v>16395.3</v>
          </cell>
          <cell r="ED93">
            <v>18217</v>
          </cell>
          <cell r="EE93">
            <v>307867.3</v>
          </cell>
          <cell r="EF93">
            <v>2181573.54</v>
          </cell>
        </row>
        <row r="94">
          <cell r="A94">
            <v>1999</v>
          </cell>
          <cell r="B94">
            <v>71</v>
          </cell>
          <cell r="C94">
            <v>2991692</v>
          </cell>
          <cell r="D94" t="str">
            <v>FEBRIAN TRIAGUS T.</v>
          </cell>
          <cell r="E94" t="str">
            <v>SPI</v>
          </cell>
          <cell r="G94">
            <v>36299</v>
          </cell>
          <cell r="H94">
            <v>0</v>
          </cell>
          <cell r="I94">
            <v>9</v>
          </cell>
          <cell r="J94">
            <v>1</v>
          </cell>
          <cell r="O94">
            <v>0</v>
          </cell>
          <cell r="P94">
            <v>194</v>
          </cell>
          <cell r="Q94" t="str">
            <v>Junior Auditor Manaj.      Kapus</v>
          </cell>
          <cell r="R94" t="str">
            <v>AUDITOR</v>
          </cell>
          <cell r="U94">
            <v>5</v>
          </cell>
          <cell r="V94" t="str">
            <v>PDS5-</v>
          </cell>
          <cell r="W94">
            <v>10</v>
          </cell>
          <cell r="X94">
            <v>159</v>
          </cell>
          <cell r="Y94">
            <v>8</v>
          </cell>
          <cell r="AA94" t="str">
            <v>PPT3</v>
          </cell>
          <cell r="AB94">
            <v>0</v>
          </cell>
          <cell r="AC94">
            <v>260</v>
          </cell>
          <cell r="AD94">
            <v>260</v>
          </cell>
          <cell r="AE94">
            <v>260</v>
          </cell>
          <cell r="AF94">
            <v>260</v>
          </cell>
          <cell r="AG94" t="str">
            <v>PPT3-0</v>
          </cell>
          <cell r="AH94" t="str">
            <v>PDS5-12</v>
          </cell>
          <cell r="AI94">
            <v>161</v>
          </cell>
          <cell r="AJ94">
            <v>260</v>
          </cell>
          <cell r="AK94" t="str">
            <v>PPT3-0</v>
          </cell>
          <cell r="AL94">
            <v>1865200</v>
          </cell>
          <cell r="AM94">
            <v>1329300</v>
          </cell>
          <cell r="AN94">
            <v>535900</v>
          </cell>
          <cell r="AO94">
            <v>500000</v>
          </cell>
          <cell r="AP94">
            <v>500000</v>
          </cell>
          <cell r="AQ94">
            <v>1829300</v>
          </cell>
          <cell r="AR94" t="str">
            <v>PPT2-36</v>
          </cell>
          <cell r="AS94">
            <v>1865200</v>
          </cell>
          <cell r="AT94">
            <v>535900</v>
          </cell>
          <cell r="AW94">
            <v>1829300</v>
          </cell>
          <cell r="AX94" t="str">
            <v>PDS5-</v>
          </cell>
          <cell r="AY94">
            <v>0</v>
          </cell>
          <cell r="AZ94">
            <v>2500000</v>
          </cell>
          <cell r="BA94">
            <v>522800</v>
          </cell>
          <cell r="BB94">
            <v>1306500</v>
          </cell>
          <cell r="BC94">
            <v>522800</v>
          </cell>
          <cell r="BF94" t="str">
            <v>A1</v>
          </cell>
          <cell r="BG94" t="str">
            <v>B1</v>
          </cell>
          <cell r="BH94" t="str">
            <v>C2</v>
          </cell>
          <cell r="BJ94" t="str">
            <v>YA</v>
          </cell>
          <cell r="BK94" t="str">
            <v>OK</v>
          </cell>
          <cell r="BN94" t="str">
            <v>NEW ENTRY</v>
          </cell>
          <cell r="BO94" t="e">
            <v>#REF!</v>
          </cell>
          <cell r="BR94" t="e">
            <v>#REF!</v>
          </cell>
          <cell r="BS94" t="e">
            <v>#REF!</v>
          </cell>
          <cell r="BT94" t="e">
            <v>#REF!</v>
          </cell>
          <cell r="BU94">
            <v>0</v>
          </cell>
          <cell r="BV94">
            <v>0</v>
          </cell>
          <cell r="BW94" t="e">
            <v>#REF!</v>
          </cell>
          <cell r="BX94" t="e">
            <v>#REF!</v>
          </cell>
          <cell r="BY94" t="e">
            <v>#REF!</v>
          </cell>
          <cell r="CH94">
            <v>1</v>
          </cell>
          <cell r="CI94" t="str">
            <v>P</v>
          </cell>
          <cell r="CJ94">
            <v>0</v>
          </cell>
          <cell r="CK94">
            <v>0</v>
          </cell>
          <cell r="CL94">
            <v>0</v>
          </cell>
          <cell r="CM94" t="str">
            <v>STIE PERBANAS</v>
          </cell>
          <cell r="CN94" t="str">
            <v>S1</v>
          </cell>
          <cell r="CO94" t="str">
            <v>S1</v>
          </cell>
          <cell r="CP94" t="str">
            <v>S1 EK./MNJKEU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 t="e">
            <v>#REF!</v>
          </cell>
          <cell r="DH94">
            <v>6</v>
          </cell>
          <cell r="DI94">
            <v>3000000</v>
          </cell>
          <cell r="DJ94">
            <v>1829300</v>
          </cell>
          <cell r="DM94">
            <v>1829300</v>
          </cell>
          <cell r="DN94">
            <v>58</v>
          </cell>
          <cell r="DO94">
            <v>1717100</v>
          </cell>
          <cell r="DP94">
            <v>36586</v>
          </cell>
          <cell r="DQ94">
            <v>36586</v>
          </cell>
          <cell r="DR94">
            <v>36586</v>
          </cell>
          <cell r="DS94">
            <v>2500</v>
          </cell>
          <cell r="DT94">
            <v>0</v>
          </cell>
          <cell r="DU94">
            <v>0</v>
          </cell>
          <cell r="DX94">
            <v>112258</v>
          </cell>
          <cell r="DY94">
            <v>100611.5</v>
          </cell>
          <cell r="DZ94">
            <v>100611.5</v>
          </cell>
          <cell r="EA94">
            <v>67684.099999999991</v>
          </cell>
          <cell r="EB94">
            <v>5487.9000000000005</v>
          </cell>
          <cell r="EC94">
            <v>16463.699999999997</v>
          </cell>
          <cell r="ED94">
            <v>18293</v>
          </cell>
          <cell r="EE94">
            <v>309151.7</v>
          </cell>
          <cell r="EF94">
            <v>2395276.42</v>
          </cell>
        </row>
        <row r="95">
          <cell r="A95">
            <v>1982</v>
          </cell>
          <cell r="B95">
            <v>72</v>
          </cell>
          <cell r="C95">
            <v>2980685</v>
          </cell>
          <cell r="D95" t="str">
            <v>ENDANG KARTIWA</v>
          </cell>
          <cell r="E95" t="str">
            <v>SPI</v>
          </cell>
          <cell r="F95" t="str">
            <v>S</v>
          </cell>
          <cell r="G95">
            <v>29990</v>
          </cell>
          <cell r="H95">
            <v>18</v>
          </cell>
          <cell r="I95">
            <v>1</v>
          </cell>
          <cell r="J95">
            <v>19</v>
          </cell>
          <cell r="O95">
            <v>48</v>
          </cell>
          <cell r="P95">
            <v>199</v>
          </cell>
          <cell r="Q95" t="str">
            <v>Ka. Divisi Adm. Umum &amp; RT     Kapus</v>
          </cell>
          <cell r="R95" t="e">
            <v>#N/A</v>
          </cell>
          <cell r="X95">
            <v>0</v>
          </cell>
          <cell r="Y95">
            <v>15</v>
          </cell>
          <cell r="AA95" t="str">
            <v>PMA1</v>
          </cell>
          <cell r="AB95">
            <v>0</v>
          </cell>
          <cell r="AC95">
            <v>519</v>
          </cell>
          <cell r="AD95">
            <v>480</v>
          </cell>
          <cell r="AE95">
            <v>480</v>
          </cell>
          <cell r="AF95">
            <v>528</v>
          </cell>
          <cell r="AG95" t="str">
            <v>PMA1-9</v>
          </cell>
          <cell r="AH95" t="str">
            <v>PPT4-18</v>
          </cell>
          <cell r="AI95">
            <v>315</v>
          </cell>
          <cell r="AJ95">
            <v>528</v>
          </cell>
          <cell r="AK95" t="str">
            <v>PMA1-9</v>
          </cell>
          <cell r="AL95">
            <v>4339375</v>
          </cell>
          <cell r="AM95">
            <v>2457213</v>
          </cell>
          <cell r="AN95">
            <v>1882162</v>
          </cell>
          <cell r="AO95">
            <v>250000</v>
          </cell>
          <cell r="AP95">
            <v>250000</v>
          </cell>
          <cell r="AQ95">
            <v>4339375</v>
          </cell>
          <cell r="AR95" t="str">
            <v>PMA1-9</v>
          </cell>
          <cell r="AS95">
            <v>4339375</v>
          </cell>
          <cell r="AT95">
            <v>1882162</v>
          </cell>
          <cell r="AW95">
            <v>4339375</v>
          </cell>
          <cell r="AX95">
            <v>0</v>
          </cell>
          <cell r="AY95">
            <v>0</v>
          </cell>
          <cell r="AZ95">
            <v>1250000</v>
          </cell>
          <cell r="BA95">
            <v>4339375</v>
          </cell>
          <cell r="BB95">
            <v>0</v>
          </cell>
          <cell r="BC95">
            <v>4339375</v>
          </cell>
          <cell r="BF95" t="str">
            <v>A2</v>
          </cell>
          <cell r="BG95" t="str">
            <v>B1</v>
          </cell>
          <cell r="BH95" t="str">
            <v>C1</v>
          </cell>
          <cell r="BR95" t="e">
            <v>#REF!</v>
          </cell>
          <cell r="BS95" t="e">
            <v>#REF!</v>
          </cell>
          <cell r="BT95" t="e">
            <v>#REF!</v>
          </cell>
          <cell r="BU95" t="e">
            <v>#N/A</v>
          </cell>
          <cell r="BV95" t="e">
            <v>#N/A</v>
          </cell>
          <cell r="BW95" t="e">
            <v>#N/A</v>
          </cell>
          <cell r="BX95" t="e">
            <v>#N/A</v>
          </cell>
          <cell r="BY95" t="e">
            <v>#N/A</v>
          </cell>
          <cell r="CH95">
            <v>1</v>
          </cell>
          <cell r="CI95" t="str">
            <v>P</v>
          </cell>
          <cell r="CJ95">
            <v>0</v>
          </cell>
          <cell r="CK95">
            <v>0</v>
          </cell>
          <cell r="CL95">
            <v>0</v>
          </cell>
          <cell r="CM95" t="str">
            <v>SMAN CIBATU</v>
          </cell>
          <cell r="CN95" t="str">
            <v>SLTA</v>
          </cell>
          <cell r="CO95" t="str">
            <v>S1</v>
          </cell>
          <cell r="CP95" t="str">
            <v>S1-Ekonomi/Administrasi Niaga/Manaj. Keuangan</v>
          </cell>
          <cell r="CQ95">
            <v>16</v>
          </cell>
          <cell r="CR95">
            <v>39</v>
          </cell>
          <cell r="CS95" t="e">
            <v>#REF!</v>
          </cell>
          <cell r="CT95">
            <v>0</v>
          </cell>
          <cell r="CU95">
            <v>0</v>
          </cell>
          <cell r="DH95">
            <v>2</v>
          </cell>
          <cell r="DI95">
            <v>500000</v>
          </cell>
          <cell r="DJ95">
            <v>5067950</v>
          </cell>
          <cell r="DM95">
            <v>4339375</v>
          </cell>
          <cell r="DN95">
            <v>87.5</v>
          </cell>
          <cell r="DO95">
            <v>4049100</v>
          </cell>
          <cell r="DP95">
            <v>86787.5</v>
          </cell>
          <cell r="DQ95">
            <v>86787.5</v>
          </cell>
          <cell r="DR95">
            <v>86787.5</v>
          </cell>
          <cell r="DS95">
            <v>2500</v>
          </cell>
          <cell r="DT95">
            <v>27500</v>
          </cell>
          <cell r="DU95">
            <v>0</v>
          </cell>
          <cell r="DX95">
            <v>290362.5</v>
          </cell>
          <cell r="DY95">
            <v>238665.625</v>
          </cell>
          <cell r="DZ95">
            <v>238665.625</v>
          </cell>
          <cell r="EA95">
            <v>160556.875</v>
          </cell>
          <cell r="EB95">
            <v>13018.125</v>
          </cell>
          <cell r="EC95">
            <v>39054.375</v>
          </cell>
          <cell r="ED95">
            <v>43393.75</v>
          </cell>
          <cell r="EE95">
            <v>733354.375</v>
          </cell>
          <cell r="EF95">
            <v>18413093.800000001</v>
          </cell>
        </row>
        <row r="96">
          <cell r="B96" t="str">
            <v>SUB TOTAL</v>
          </cell>
          <cell r="AW96">
            <v>23291791.666666664</v>
          </cell>
          <cell r="DK96">
            <v>0</v>
          </cell>
          <cell r="DL96">
            <v>0</v>
          </cell>
          <cell r="DM96">
            <v>23291791.666666664</v>
          </cell>
          <cell r="DN96">
            <v>415.83333333628252</v>
          </cell>
          <cell r="DO96">
            <v>21829700</v>
          </cell>
          <cell r="DP96">
            <v>465835.83333333326</v>
          </cell>
          <cell r="DQ96">
            <v>465835.83333333326</v>
          </cell>
          <cell r="DR96">
            <v>465835.83333333326</v>
          </cell>
          <cell r="DS96">
            <v>22500</v>
          </cell>
          <cell r="DT96">
            <v>42500</v>
          </cell>
          <cell r="DU96">
            <v>0</v>
          </cell>
          <cell r="DV96">
            <v>0</v>
          </cell>
          <cell r="DW96">
            <v>0</v>
          </cell>
          <cell r="DX96">
            <v>1462507.4999999998</v>
          </cell>
          <cell r="DY96">
            <v>1281048.5416666665</v>
          </cell>
          <cell r="DZ96">
            <v>1281048.5416666665</v>
          </cell>
          <cell r="EA96">
            <v>861796.29166666651</v>
          </cell>
          <cell r="EB96">
            <v>69875.374999999985</v>
          </cell>
          <cell r="EC96">
            <v>209626.12499999994</v>
          </cell>
          <cell r="ED96">
            <v>232917.91666666663</v>
          </cell>
          <cell r="EE96">
            <v>3936312.791666666</v>
          </cell>
          <cell r="EF96">
            <v>92051171.530000016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</row>
        <row r="97">
          <cell r="A97">
            <v>1987</v>
          </cell>
          <cell r="B97">
            <v>73</v>
          </cell>
          <cell r="C97">
            <v>4000102</v>
          </cell>
          <cell r="D97" t="str">
            <v>BAMBANG WIBISONO</v>
          </cell>
          <cell r="E97" t="str">
            <v>SPI</v>
          </cell>
          <cell r="F97" t="str">
            <v>S</v>
          </cell>
          <cell r="G97">
            <v>31868</v>
          </cell>
          <cell r="H97">
            <v>12</v>
          </cell>
          <cell r="I97">
            <v>11</v>
          </cell>
          <cell r="J97">
            <v>13</v>
          </cell>
          <cell r="O97">
            <v>31</v>
          </cell>
          <cell r="P97">
            <v>191</v>
          </cell>
          <cell r="Q97" t="str">
            <v>Kepala SPI     Kapus</v>
          </cell>
          <cell r="R97" t="e">
            <v>#N/A</v>
          </cell>
          <cell r="U97">
            <v>0</v>
          </cell>
          <cell r="X97">
            <v>0</v>
          </cell>
          <cell r="Y97">
            <v>17</v>
          </cell>
          <cell r="AA97" t="str">
            <v>PMA3</v>
          </cell>
          <cell r="AB97">
            <v>0</v>
          </cell>
          <cell r="AC97">
            <v>617</v>
          </cell>
          <cell r="AD97">
            <v>609</v>
          </cell>
          <cell r="AE97">
            <v>609</v>
          </cell>
          <cell r="AF97">
            <v>640</v>
          </cell>
          <cell r="AG97" t="str">
            <v>PMA3-23</v>
          </cell>
          <cell r="AH97">
            <v>0</v>
          </cell>
          <cell r="AI97">
            <v>0</v>
          </cell>
          <cell r="AJ97">
            <v>640</v>
          </cell>
          <cell r="AK97" t="str">
            <v>PMA3-23</v>
          </cell>
          <cell r="AL97">
            <v>5802116.6666666595</v>
          </cell>
          <cell r="AM97">
            <v>0</v>
          </cell>
          <cell r="AO97">
            <v>350000</v>
          </cell>
          <cell r="AP97">
            <v>0</v>
          </cell>
          <cell r="AQ97">
            <v>5067950</v>
          </cell>
          <cell r="AR97" t="str">
            <v>PMA2-23</v>
          </cell>
          <cell r="AS97">
            <v>5802116.6666666595</v>
          </cell>
          <cell r="AT97">
            <v>5802116.6666666595</v>
          </cell>
          <cell r="AW97">
            <v>5067950</v>
          </cell>
          <cell r="AX97">
            <v>0</v>
          </cell>
          <cell r="AY97">
            <v>0</v>
          </cell>
          <cell r="AZ97">
            <v>0</v>
          </cell>
          <cell r="BA97">
            <v>5067950</v>
          </cell>
          <cell r="BB97">
            <v>0</v>
          </cell>
          <cell r="BC97">
            <v>5067950</v>
          </cell>
          <cell r="BF97" t="str">
            <v>A2</v>
          </cell>
          <cell r="BG97" t="str">
            <v>B2</v>
          </cell>
          <cell r="BH97" t="str">
            <v>C1</v>
          </cell>
          <cell r="BI97">
            <v>-1</v>
          </cell>
          <cell r="BR97" t="e">
            <v>#REF!</v>
          </cell>
          <cell r="BS97" t="e">
            <v>#REF!</v>
          </cell>
          <cell r="BT97" t="e">
            <v>#REF!</v>
          </cell>
          <cell r="BU97" t="e">
            <v>#N/A</v>
          </cell>
          <cell r="BV97" t="e">
            <v>#N/A</v>
          </cell>
          <cell r="BW97" t="e">
            <v>#N/A</v>
          </cell>
          <cell r="BX97" t="e">
            <v>#N/A</v>
          </cell>
          <cell r="BY97" t="e">
            <v>#N/A</v>
          </cell>
          <cell r="CH97">
            <v>1</v>
          </cell>
          <cell r="CI97" t="str">
            <v>P</v>
          </cell>
          <cell r="CJ97">
            <v>0</v>
          </cell>
          <cell r="CK97">
            <v>0</v>
          </cell>
          <cell r="CL97">
            <v>0</v>
          </cell>
          <cell r="CM97" t="e">
            <v>#N/A</v>
          </cell>
          <cell r="CN97" t="str">
            <v>S1</v>
          </cell>
          <cell r="CO97" t="str">
            <v>S2</v>
          </cell>
          <cell r="CP97" t="str">
            <v>S2 MJT</v>
          </cell>
          <cell r="CQ97">
            <v>4</v>
          </cell>
          <cell r="CR97">
            <v>8</v>
          </cell>
          <cell r="CS97" t="e">
            <v>#REF!</v>
          </cell>
          <cell r="CT97">
            <v>0</v>
          </cell>
          <cell r="CU97">
            <v>0</v>
          </cell>
          <cell r="DH97">
            <v>0</v>
          </cell>
          <cell r="DI97">
            <v>0</v>
          </cell>
          <cell r="DJ97">
            <v>5067950</v>
          </cell>
          <cell r="DM97">
            <v>5067950</v>
          </cell>
          <cell r="DN97">
            <v>93.53000000026077</v>
          </cell>
          <cell r="DO97">
            <v>5009800</v>
          </cell>
          <cell r="DP97">
            <v>29338.7</v>
          </cell>
          <cell r="DQ97">
            <v>14669.35</v>
          </cell>
          <cell r="DR97">
            <v>11735.48</v>
          </cell>
          <cell r="DS97">
            <v>2500</v>
          </cell>
          <cell r="DT97">
            <v>0</v>
          </cell>
          <cell r="DU97">
            <v>0</v>
          </cell>
          <cell r="DX97">
            <v>58243.53</v>
          </cell>
          <cell r="EA97">
            <v>33446.118000000002</v>
          </cell>
          <cell r="EB97">
            <v>1760.3220000000001</v>
          </cell>
          <cell r="EC97">
            <v>3168.5796</v>
          </cell>
          <cell r="ED97">
            <v>50679.5</v>
          </cell>
          <cell r="EE97">
            <v>89054.5196</v>
          </cell>
          <cell r="EF97">
            <v>0</v>
          </cell>
        </row>
        <row r="98">
          <cell r="A98">
            <v>1979</v>
          </cell>
          <cell r="B98">
            <v>74</v>
          </cell>
          <cell r="C98">
            <v>4980088</v>
          </cell>
          <cell r="D98" t="str">
            <v>DRS. M.SOEMARNO</v>
          </cell>
          <cell r="E98" t="str">
            <v>SPI</v>
          </cell>
          <cell r="F98" t="str">
            <v>S</v>
          </cell>
          <cell r="G98">
            <v>28915</v>
          </cell>
          <cell r="H98">
            <v>21</v>
          </cell>
          <cell r="I98">
            <v>0</v>
          </cell>
          <cell r="J98">
            <v>21</v>
          </cell>
          <cell r="O98">
            <v>54</v>
          </cell>
          <cell r="P98">
            <v>195</v>
          </cell>
          <cell r="Q98" t="str">
            <v>Inspektur Pengawasan Mutu     Kapus</v>
          </cell>
          <cell r="R98" t="str">
            <v>SYSTEM &amp; COMMUNICATION MANAGER</v>
          </cell>
          <cell r="U98">
            <v>12</v>
          </cell>
          <cell r="V98" t="str">
            <v>PMU2-</v>
          </cell>
          <cell r="W98">
            <v>1</v>
          </cell>
          <cell r="X98">
            <v>409</v>
          </cell>
          <cell r="Y98">
            <v>15</v>
          </cell>
          <cell r="AA98" t="str">
            <v>PMA1</v>
          </cell>
          <cell r="AB98">
            <v>0</v>
          </cell>
          <cell r="AC98">
            <v>519</v>
          </cell>
          <cell r="AD98">
            <v>519</v>
          </cell>
          <cell r="AE98">
            <v>519</v>
          </cell>
          <cell r="AF98">
            <v>573</v>
          </cell>
          <cell r="AG98" t="str">
            <v>PMA2-5</v>
          </cell>
          <cell r="AH98" t="str">
            <v>PMU3-7</v>
          </cell>
          <cell r="AI98">
            <v>452</v>
          </cell>
          <cell r="AJ98">
            <v>573</v>
          </cell>
          <cell r="AK98" t="str">
            <v>PMA2-5</v>
          </cell>
          <cell r="AL98">
            <v>4939250</v>
          </cell>
          <cell r="AM98">
            <v>3889537.5</v>
          </cell>
          <cell r="AN98">
            <v>1049712.5</v>
          </cell>
          <cell r="AO98">
            <v>250000</v>
          </cell>
          <cell r="AP98">
            <v>250000</v>
          </cell>
          <cell r="AQ98">
            <v>4139537.5</v>
          </cell>
          <cell r="AR98" t="str">
            <v>PMU4-36</v>
          </cell>
          <cell r="AS98">
            <v>4939250</v>
          </cell>
          <cell r="AT98">
            <v>1049712.5</v>
          </cell>
          <cell r="AW98">
            <v>4139537.5</v>
          </cell>
          <cell r="AX98" t="str">
            <v>PMU2-</v>
          </cell>
          <cell r="AY98">
            <v>1</v>
          </cell>
          <cell r="AZ98">
            <v>1250000</v>
          </cell>
          <cell r="BA98">
            <v>1135870.8333333335</v>
          </cell>
          <cell r="BB98">
            <v>3003666.6666666665</v>
          </cell>
          <cell r="BC98">
            <v>1135870.8333333335</v>
          </cell>
          <cell r="BF98" t="str">
            <v>A1</v>
          </cell>
          <cell r="BG98" t="str">
            <v>B1</v>
          </cell>
          <cell r="BH98" t="str">
            <v>C1</v>
          </cell>
          <cell r="BO98" t="e">
            <v>#REF!</v>
          </cell>
          <cell r="BR98" t="e">
            <v>#REF!</v>
          </cell>
          <cell r="BS98" t="e">
            <v>#REF!</v>
          </cell>
          <cell r="BT98" t="e">
            <v>#REF!</v>
          </cell>
          <cell r="BU98">
            <v>0</v>
          </cell>
          <cell r="BV98">
            <v>0</v>
          </cell>
          <cell r="BW98" t="e">
            <v>#REF!</v>
          </cell>
          <cell r="BX98" t="e">
            <v>#REF!</v>
          </cell>
          <cell r="BY98" t="e">
            <v>#REF!</v>
          </cell>
          <cell r="CH98">
            <v>1</v>
          </cell>
          <cell r="CI98" t="str">
            <v>P</v>
          </cell>
          <cell r="CJ98">
            <v>0</v>
          </cell>
          <cell r="CK98">
            <v>0</v>
          </cell>
          <cell r="CL98">
            <v>0</v>
          </cell>
          <cell r="CM98" t="str">
            <v>S1 FS-USU</v>
          </cell>
          <cell r="CN98" t="str">
            <v>S1</v>
          </cell>
          <cell r="CO98" t="str">
            <v>S1</v>
          </cell>
          <cell r="CP98" t="str">
            <v>S1 INDUSTRI/MESIN/ELEKTRO/MNJ PRODUKSI</v>
          </cell>
          <cell r="CQ98">
            <v>0</v>
          </cell>
          <cell r="CR98">
            <v>0</v>
          </cell>
          <cell r="CS98" t="e">
            <v>#REF!</v>
          </cell>
          <cell r="CT98">
            <v>0</v>
          </cell>
          <cell r="CU98">
            <v>0</v>
          </cell>
          <cell r="DH98">
            <v>6</v>
          </cell>
          <cell r="DI98">
            <v>1500000</v>
          </cell>
          <cell r="DJ98">
            <v>4139537.5</v>
          </cell>
          <cell r="DM98">
            <v>4139537.5</v>
          </cell>
          <cell r="DN98">
            <v>35.700000000186265</v>
          </cell>
          <cell r="DO98">
            <v>4056700</v>
          </cell>
          <cell r="DP98">
            <v>27828</v>
          </cell>
          <cell r="DQ98">
            <v>13914</v>
          </cell>
          <cell r="DR98">
            <v>11131.2</v>
          </cell>
          <cell r="DS98">
            <v>2500</v>
          </cell>
          <cell r="DT98">
            <v>27500</v>
          </cell>
          <cell r="DU98">
            <v>0</v>
          </cell>
          <cell r="DX98">
            <v>82873.2</v>
          </cell>
          <cell r="EA98">
            <v>31723.919999999998</v>
          </cell>
          <cell r="EB98">
            <v>1669.68</v>
          </cell>
          <cell r="EC98">
            <v>3005.424</v>
          </cell>
          <cell r="ED98">
            <v>41395.375</v>
          </cell>
          <cell r="EE98">
            <v>77794.399000000005</v>
          </cell>
          <cell r="EF98">
            <v>0</v>
          </cell>
        </row>
        <row r="99">
          <cell r="B99" t="str">
            <v>SUB TOTAL</v>
          </cell>
          <cell r="AW99">
            <v>9207487.5</v>
          </cell>
          <cell r="DK99">
            <v>0</v>
          </cell>
          <cell r="DL99">
            <v>0</v>
          </cell>
          <cell r="DM99">
            <v>9207487.5</v>
          </cell>
          <cell r="DN99">
            <v>129.23000000044703</v>
          </cell>
          <cell r="DO99">
            <v>9066500</v>
          </cell>
          <cell r="DP99">
            <v>57166.7</v>
          </cell>
          <cell r="DQ99">
            <v>28583.35</v>
          </cell>
          <cell r="DR99">
            <v>22866.68</v>
          </cell>
          <cell r="DS99">
            <v>5000</v>
          </cell>
          <cell r="DT99">
            <v>27500</v>
          </cell>
          <cell r="DU99">
            <v>0</v>
          </cell>
          <cell r="DV99">
            <v>0</v>
          </cell>
          <cell r="DW99">
            <v>0</v>
          </cell>
          <cell r="DX99">
            <v>141116.72999999998</v>
          </cell>
          <cell r="DY99">
            <v>0</v>
          </cell>
          <cell r="DZ99">
            <v>0</v>
          </cell>
          <cell r="EA99">
            <v>65170.038</v>
          </cell>
          <cell r="EB99">
            <v>3430.0020000000004</v>
          </cell>
          <cell r="EC99">
            <v>6174.0036</v>
          </cell>
          <cell r="ED99">
            <v>92074.875</v>
          </cell>
          <cell r="EE99">
            <v>166848.9186</v>
          </cell>
          <cell r="EF99">
            <v>0</v>
          </cell>
          <cell r="EG99">
            <v>0</v>
          </cell>
          <cell r="EH99">
            <v>0</v>
          </cell>
        </row>
        <row r="100">
          <cell r="A100">
            <v>1986</v>
          </cell>
          <cell r="B100">
            <v>75</v>
          </cell>
          <cell r="C100">
            <v>2980491</v>
          </cell>
          <cell r="D100" t="str">
            <v>HARYONO / SH.</v>
          </cell>
          <cell r="E100" t="str">
            <v>SEKPER</v>
          </cell>
          <cell r="F100" t="str">
            <v>S</v>
          </cell>
          <cell r="G100">
            <v>31503</v>
          </cell>
          <cell r="H100">
            <v>13</v>
          </cell>
          <cell r="I100">
            <v>11</v>
          </cell>
          <cell r="J100">
            <v>14</v>
          </cell>
          <cell r="O100">
            <v>33</v>
          </cell>
          <cell r="P100">
            <v>206</v>
          </cell>
          <cell r="Q100" t="str">
            <v>Ka. Divisi Hukum &amp; Humas     Kapus</v>
          </cell>
          <cell r="R100" t="str">
            <v>LEGAL MANAGER</v>
          </cell>
          <cell r="U100">
            <v>13</v>
          </cell>
          <cell r="V100" t="str">
            <v>PMU3-</v>
          </cell>
          <cell r="W100">
            <v>1</v>
          </cell>
          <cell r="X100">
            <v>446</v>
          </cell>
          <cell r="Y100">
            <v>15</v>
          </cell>
          <cell r="AA100" t="str">
            <v>PMA1</v>
          </cell>
          <cell r="AB100">
            <v>0</v>
          </cell>
          <cell r="AC100">
            <v>519</v>
          </cell>
          <cell r="AD100">
            <v>519</v>
          </cell>
          <cell r="AE100">
            <v>519</v>
          </cell>
          <cell r="AF100">
            <v>552</v>
          </cell>
          <cell r="AG100" t="str">
            <v>PMA1-33</v>
          </cell>
          <cell r="AH100" t="str">
            <v>PMU3-29</v>
          </cell>
          <cell r="AI100">
            <v>474</v>
          </cell>
          <cell r="AJ100">
            <v>552</v>
          </cell>
          <cell r="AK100" t="str">
            <v>PMA1-33</v>
          </cell>
          <cell r="AL100">
            <v>4489175.0000000102</v>
          </cell>
          <cell r="AM100">
            <v>4013056.5</v>
          </cell>
          <cell r="AN100">
            <v>476118.50000001024</v>
          </cell>
          <cell r="AO100">
            <v>250000</v>
          </cell>
          <cell r="AP100">
            <v>250000</v>
          </cell>
          <cell r="AQ100">
            <v>4263056.5</v>
          </cell>
          <cell r="AR100" t="str">
            <v>PMU4-36</v>
          </cell>
          <cell r="AS100">
            <v>4489175.0000000102</v>
          </cell>
          <cell r="AT100">
            <v>476118.50000001024</v>
          </cell>
          <cell r="AW100">
            <v>4263056.5</v>
          </cell>
          <cell r="AX100" t="str">
            <v>PMU2-</v>
          </cell>
          <cell r="AY100">
            <v>0</v>
          </cell>
          <cell r="AZ100">
            <v>1250000</v>
          </cell>
          <cell r="BA100">
            <v>1263756.5</v>
          </cell>
          <cell r="BB100">
            <v>2999300</v>
          </cell>
          <cell r="BC100">
            <v>1263756.5</v>
          </cell>
          <cell r="BF100" t="str">
            <v>A1</v>
          </cell>
          <cell r="BG100" t="str">
            <v>B1</v>
          </cell>
          <cell r="BH100" t="str">
            <v>C1</v>
          </cell>
          <cell r="BR100" t="e">
            <v>#REF!</v>
          </cell>
          <cell r="BS100" t="e">
            <v>#REF!</v>
          </cell>
          <cell r="BT100" t="e">
            <v>#REF!</v>
          </cell>
          <cell r="BU100">
            <v>0</v>
          </cell>
          <cell r="BV100">
            <v>0</v>
          </cell>
          <cell r="BW100" t="e">
            <v>#REF!</v>
          </cell>
          <cell r="BX100" t="e">
            <v>#REF!</v>
          </cell>
          <cell r="BY100" t="e">
            <v>#REF!</v>
          </cell>
          <cell r="CH100">
            <v>1</v>
          </cell>
          <cell r="CI100" t="str">
            <v>P</v>
          </cell>
          <cell r="CJ100">
            <v>0</v>
          </cell>
          <cell r="CK100">
            <v>0</v>
          </cell>
          <cell r="CL100">
            <v>0</v>
          </cell>
          <cell r="CM100" t="str">
            <v>UNIV. ISLAM JAKARTA</v>
          </cell>
          <cell r="CN100" t="str">
            <v>S1</v>
          </cell>
          <cell r="CO100" t="str">
            <v>S1</v>
          </cell>
          <cell r="CP100" t="str">
            <v>S1-Hukum</v>
          </cell>
          <cell r="CQ100">
            <v>0</v>
          </cell>
          <cell r="CR100">
            <v>0</v>
          </cell>
          <cell r="CS100" t="e">
            <v>#REF!</v>
          </cell>
          <cell r="CT100">
            <v>0</v>
          </cell>
          <cell r="CU100">
            <v>0</v>
          </cell>
          <cell r="DH100">
            <v>6</v>
          </cell>
          <cell r="DI100">
            <v>1500000</v>
          </cell>
          <cell r="DJ100">
            <v>4263056.5</v>
          </cell>
          <cell r="DM100">
            <v>4263056.5</v>
          </cell>
          <cell r="DN100">
            <v>26.890000000130385</v>
          </cell>
          <cell r="DO100">
            <v>3452800</v>
          </cell>
          <cell r="DP100">
            <v>85261.13</v>
          </cell>
          <cell r="DQ100">
            <v>85261.13</v>
          </cell>
          <cell r="DR100">
            <v>85261.13</v>
          </cell>
          <cell r="DS100">
            <v>2500</v>
          </cell>
          <cell r="DT100">
            <v>27500</v>
          </cell>
          <cell r="DU100">
            <v>524500</v>
          </cell>
          <cell r="DX100">
            <v>810283.39</v>
          </cell>
          <cell r="DY100">
            <v>234468.10750000001</v>
          </cell>
          <cell r="DZ100">
            <v>234468.10750000001</v>
          </cell>
          <cell r="EA100">
            <v>157733.09049999999</v>
          </cell>
          <cell r="EB100">
            <v>12789.1695</v>
          </cell>
          <cell r="EC100">
            <v>38367.508499999996</v>
          </cell>
          <cell r="ED100">
            <v>42630.565000000002</v>
          </cell>
          <cell r="EE100">
            <v>720456.54850000003</v>
          </cell>
          <cell r="EF100">
            <v>22679127.620000001</v>
          </cell>
        </row>
        <row r="101">
          <cell r="A101">
            <v>1990</v>
          </cell>
          <cell r="B101">
            <v>76</v>
          </cell>
          <cell r="C101">
            <v>2980498</v>
          </cell>
          <cell r="D101" t="str">
            <v>SUPARMAN ACHMAD</v>
          </cell>
          <cell r="E101" t="str">
            <v>SEKPER</v>
          </cell>
          <cell r="G101">
            <v>32994</v>
          </cell>
          <cell r="H101">
            <v>9</v>
          </cell>
          <cell r="I101">
            <v>10</v>
          </cell>
          <cell r="J101">
            <v>10</v>
          </cell>
          <cell r="O101">
            <v>23</v>
          </cell>
          <cell r="P101">
            <v>201</v>
          </cell>
          <cell r="Q101" t="str">
            <v>Storekeeper     Kapus</v>
          </cell>
          <cell r="R101" t="str">
            <v>STOREKEEPER</v>
          </cell>
          <cell r="U101">
            <v>6</v>
          </cell>
          <cell r="V101" t="str">
            <v>PPT1-</v>
          </cell>
          <cell r="W101">
            <v>15</v>
          </cell>
          <cell r="X101">
            <v>201</v>
          </cell>
          <cell r="Y101">
            <v>5</v>
          </cell>
          <cell r="AA101" t="str">
            <v>PDS5</v>
          </cell>
          <cell r="AB101">
            <v>0</v>
          </cell>
          <cell r="AC101">
            <v>149</v>
          </cell>
          <cell r="AD101">
            <v>141</v>
          </cell>
          <cell r="AE101">
            <v>201</v>
          </cell>
          <cell r="AF101">
            <v>224</v>
          </cell>
          <cell r="AG101" t="str">
            <v>PPT2-1</v>
          </cell>
          <cell r="AH101" t="str">
            <v>PPT1-35</v>
          </cell>
          <cell r="AI101">
            <v>221</v>
          </cell>
          <cell r="AJ101">
            <v>224</v>
          </cell>
          <cell r="AK101" t="str">
            <v>PPT2-1</v>
          </cell>
          <cell r="AL101">
            <v>1658908.3333333333</v>
          </cell>
          <cell r="AM101">
            <v>1546058.333333336</v>
          </cell>
          <cell r="AN101">
            <v>112849.99999999721</v>
          </cell>
          <cell r="AO101">
            <v>500000</v>
          </cell>
          <cell r="AP101">
            <v>112849.99999999721</v>
          </cell>
          <cell r="AQ101">
            <v>1658908.3333333333</v>
          </cell>
          <cell r="AR101" t="str">
            <v>PPT2-1</v>
          </cell>
          <cell r="AS101">
            <v>1658908.3333333333</v>
          </cell>
          <cell r="AT101">
            <v>112849.99999999721</v>
          </cell>
          <cell r="AW101">
            <v>1658908.3333333333</v>
          </cell>
          <cell r="AX101" t="str">
            <v>PDS5-</v>
          </cell>
          <cell r="AY101">
            <v>0</v>
          </cell>
          <cell r="AZ101">
            <v>564249.99999998603</v>
          </cell>
          <cell r="BA101">
            <v>352408.33333333326</v>
          </cell>
          <cell r="BB101">
            <v>1306500</v>
          </cell>
          <cell r="BC101">
            <v>352408.33333333326</v>
          </cell>
          <cell r="BF101" t="str">
            <v>A2</v>
          </cell>
          <cell r="BG101" t="str">
            <v>B1</v>
          </cell>
          <cell r="BH101" t="str">
            <v>C1</v>
          </cell>
          <cell r="BR101" t="e">
            <v>#REF!</v>
          </cell>
          <cell r="BS101" t="e">
            <v>#REF!</v>
          </cell>
          <cell r="BT101" t="e">
            <v>#REF!</v>
          </cell>
          <cell r="BU101">
            <v>0</v>
          </cell>
          <cell r="BV101">
            <v>0</v>
          </cell>
          <cell r="BW101" t="e">
            <v>#REF!</v>
          </cell>
          <cell r="BX101" t="e">
            <v>#REF!</v>
          </cell>
          <cell r="BY101" t="e">
            <v>#REF!</v>
          </cell>
          <cell r="CH101">
            <v>1</v>
          </cell>
          <cell r="CI101" t="str">
            <v>P</v>
          </cell>
          <cell r="CJ101">
            <v>0</v>
          </cell>
          <cell r="CK101">
            <v>0</v>
          </cell>
          <cell r="CL101">
            <v>0</v>
          </cell>
          <cell r="CM101" t="str">
            <v>S.M.E.A PURNAMA</v>
          </cell>
          <cell r="CN101" t="str">
            <v>SLTA</v>
          </cell>
          <cell r="CO101" t="str">
            <v>D3</v>
          </cell>
          <cell r="CP101" t="str">
            <v>D3-Ekonomi/Keuangan/Manaj. Keuangan</v>
          </cell>
          <cell r="CQ101">
            <v>4</v>
          </cell>
          <cell r="CR101">
            <v>8</v>
          </cell>
          <cell r="CS101">
            <v>0</v>
          </cell>
          <cell r="CT101">
            <v>0</v>
          </cell>
          <cell r="CU101" t="e">
            <v>#REF!</v>
          </cell>
          <cell r="DH101">
            <v>6</v>
          </cell>
          <cell r="DI101">
            <v>677099.99999998324</v>
          </cell>
          <cell r="DJ101">
            <v>1658908.3333333333</v>
          </cell>
          <cell r="DM101">
            <v>1658908.3333333333</v>
          </cell>
          <cell r="DN101">
            <v>26.166666666744277</v>
          </cell>
          <cell r="DO101">
            <v>1554400</v>
          </cell>
          <cell r="DP101">
            <v>33178.166666666664</v>
          </cell>
          <cell r="DQ101">
            <v>33178.166666666664</v>
          </cell>
          <cell r="DR101">
            <v>33178.166666666664</v>
          </cell>
          <cell r="DS101">
            <v>2500</v>
          </cell>
          <cell r="DT101">
            <v>2500</v>
          </cell>
          <cell r="DU101">
            <v>0</v>
          </cell>
          <cell r="DX101">
            <v>104534.5</v>
          </cell>
          <cell r="DY101">
            <v>91239.958333333328</v>
          </cell>
          <cell r="DZ101">
            <v>91239.958333333328</v>
          </cell>
          <cell r="EA101">
            <v>61379.60833333333</v>
          </cell>
          <cell r="EB101">
            <v>4976.7249999999995</v>
          </cell>
          <cell r="EC101">
            <v>14930.174999999997</v>
          </cell>
          <cell r="ED101">
            <v>16589.083333333332</v>
          </cell>
          <cell r="EE101">
            <v>280355.5083333333</v>
          </cell>
          <cell r="EF101">
            <v>7077129.1600000001</v>
          </cell>
        </row>
        <row r="102">
          <cell r="A102">
            <v>1992</v>
          </cell>
          <cell r="B102">
            <v>77</v>
          </cell>
          <cell r="C102">
            <v>2980504</v>
          </cell>
          <cell r="D102" t="str">
            <v>WIENY SRI WULANDARI</v>
          </cell>
          <cell r="E102" t="str">
            <v>SEKPER</v>
          </cell>
          <cell r="G102">
            <v>33863</v>
          </cell>
          <cell r="H102">
            <v>7</v>
          </cell>
          <cell r="I102">
            <v>5</v>
          </cell>
          <cell r="J102">
            <v>8</v>
          </cell>
          <cell r="O102">
            <v>18</v>
          </cell>
          <cell r="P102">
            <v>208</v>
          </cell>
          <cell r="Q102" t="str">
            <v>Public Relation Officer     Kapus</v>
          </cell>
          <cell r="R102" t="str">
            <v>PUBLIC RELATION OFFICER</v>
          </cell>
          <cell r="U102">
            <v>5</v>
          </cell>
          <cell r="V102" t="str">
            <v>PDS5-</v>
          </cell>
          <cell r="W102">
            <v>23</v>
          </cell>
          <cell r="X102">
            <v>172</v>
          </cell>
          <cell r="Y102">
            <v>7</v>
          </cell>
          <cell r="AA102" t="str">
            <v>PPT2</v>
          </cell>
          <cell r="AB102">
            <v>0</v>
          </cell>
          <cell r="AC102">
            <v>223</v>
          </cell>
          <cell r="AD102">
            <v>223</v>
          </cell>
          <cell r="AE102">
            <v>223</v>
          </cell>
          <cell r="AF102">
            <v>241</v>
          </cell>
          <cell r="AG102" t="str">
            <v>PPT2-18</v>
          </cell>
          <cell r="AH102" t="str">
            <v>PPT1-16</v>
          </cell>
          <cell r="AI102">
            <v>202</v>
          </cell>
          <cell r="AJ102">
            <v>241</v>
          </cell>
          <cell r="AK102" t="str">
            <v>PPT2-18</v>
          </cell>
          <cell r="AL102">
            <v>1699850</v>
          </cell>
          <cell r="AM102">
            <v>1505366.6666666679</v>
          </cell>
          <cell r="AN102">
            <v>194483.33333333209</v>
          </cell>
          <cell r="AO102">
            <v>500000</v>
          </cell>
          <cell r="AP102">
            <v>194483.33333333209</v>
          </cell>
          <cell r="AQ102">
            <v>1699850</v>
          </cell>
          <cell r="AR102" t="str">
            <v>PPT2-18</v>
          </cell>
          <cell r="AS102">
            <v>1699850</v>
          </cell>
          <cell r="AT102">
            <v>194483.33333333209</v>
          </cell>
          <cell r="AW102">
            <v>1699850</v>
          </cell>
          <cell r="AX102" t="str">
            <v>PDS5-</v>
          </cell>
          <cell r="AY102">
            <v>0</v>
          </cell>
          <cell r="AZ102">
            <v>972416.66666666046</v>
          </cell>
          <cell r="BA102">
            <v>393350</v>
          </cell>
          <cell r="BB102">
            <v>1306500</v>
          </cell>
          <cell r="BC102">
            <v>393350</v>
          </cell>
          <cell r="BF102" t="str">
            <v>a1</v>
          </cell>
          <cell r="BG102" t="str">
            <v>b1</v>
          </cell>
          <cell r="BH102" t="str">
            <v>c1</v>
          </cell>
          <cell r="BO102" t="e">
            <v>#REF!</v>
          </cell>
          <cell r="BR102" t="e">
            <v>#REF!</v>
          </cell>
          <cell r="BS102" t="e">
            <v>#REF!</v>
          </cell>
          <cell r="BT102" t="e">
            <v>#REF!</v>
          </cell>
          <cell r="BU102">
            <v>0</v>
          </cell>
          <cell r="BV102">
            <v>0</v>
          </cell>
          <cell r="BW102" t="e">
            <v>#REF!</v>
          </cell>
          <cell r="BX102" t="e">
            <v>#REF!</v>
          </cell>
          <cell r="BY102" t="e">
            <v>#REF!</v>
          </cell>
          <cell r="CH102">
            <v>1</v>
          </cell>
          <cell r="CI102" t="str">
            <v>P</v>
          </cell>
          <cell r="CJ102">
            <v>0</v>
          </cell>
          <cell r="CK102">
            <v>0</v>
          </cell>
          <cell r="CL102">
            <v>0</v>
          </cell>
          <cell r="CM102" t="str">
            <v>UNIV. GAJAH MADA</v>
          </cell>
          <cell r="CN102" t="str">
            <v>S1</v>
          </cell>
          <cell r="CO102" t="str">
            <v>D3</v>
          </cell>
          <cell r="CP102" t="str">
            <v>D3-Komunikasi/Public Officer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 t="e">
            <v>#REF!</v>
          </cell>
          <cell r="DH102">
            <v>6</v>
          </cell>
          <cell r="DI102">
            <v>1166899.9999999925</v>
          </cell>
          <cell r="DJ102">
            <v>1699850</v>
          </cell>
          <cell r="DM102">
            <v>1699850</v>
          </cell>
          <cell r="DN102">
            <v>41</v>
          </cell>
          <cell r="DO102">
            <v>1592900</v>
          </cell>
          <cell r="DP102">
            <v>33997</v>
          </cell>
          <cell r="DQ102">
            <v>33997</v>
          </cell>
          <cell r="DR102">
            <v>33997</v>
          </cell>
          <cell r="DS102">
            <v>2500</v>
          </cell>
          <cell r="DT102">
            <v>2500</v>
          </cell>
          <cell r="DU102">
            <v>0</v>
          </cell>
          <cell r="DX102">
            <v>106991</v>
          </cell>
          <cell r="DY102">
            <v>93491.75</v>
          </cell>
          <cell r="DZ102">
            <v>93491.75</v>
          </cell>
          <cell r="EA102">
            <v>62894.45</v>
          </cell>
          <cell r="EB102">
            <v>5099.55</v>
          </cell>
          <cell r="EC102">
            <v>15298.65</v>
          </cell>
          <cell r="ED102">
            <v>16998.5</v>
          </cell>
          <cell r="EE102">
            <v>287274.65000000002</v>
          </cell>
          <cell r="EF102">
            <v>5401015.54</v>
          </cell>
        </row>
        <row r="103">
          <cell r="A103">
            <v>1987</v>
          </cell>
          <cell r="B103">
            <v>78</v>
          </cell>
          <cell r="C103">
            <v>2980520</v>
          </cell>
          <cell r="D103" t="str">
            <v>DELANO OMPI</v>
          </cell>
          <cell r="E103" t="str">
            <v>SEKPER</v>
          </cell>
          <cell r="F103" t="str">
            <v>S</v>
          </cell>
          <cell r="G103">
            <v>31959</v>
          </cell>
          <cell r="H103">
            <v>12</v>
          </cell>
          <cell r="I103">
            <v>8</v>
          </cell>
          <cell r="J103">
            <v>13</v>
          </cell>
          <cell r="O103">
            <v>31</v>
          </cell>
          <cell r="P103">
            <v>248</v>
          </cell>
          <cell r="Q103" t="str">
            <v>Ka. Divisi GH Bussiness Relation     Kapus</v>
          </cell>
          <cell r="R103" t="str">
            <v>GHBUSINESS RELATION MANAGER</v>
          </cell>
          <cell r="U103">
            <v>9</v>
          </cell>
          <cell r="V103" t="str">
            <v>PPT4-</v>
          </cell>
          <cell r="W103">
            <v>33</v>
          </cell>
          <cell r="X103">
            <v>330</v>
          </cell>
          <cell r="Y103">
            <v>15</v>
          </cell>
          <cell r="AA103" t="str">
            <v>PMA1</v>
          </cell>
          <cell r="AB103">
            <v>0</v>
          </cell>
          <cell r="AC103">
            <v>519</v>
          </cell>
          <cell r="AD103">
            <v>480</v>
          </cell>
          <cell r="AE103">
            <v>480</v>
          </cell>
          <cell r="AF103">
            <v>511</v>
          </cell>
          <cell r="AG103" t="str">
            <v>PMU4-29</v>
          </cell>
          <cell r="AH103" t="str">
            <v>PMU3-26</v>
          </cell>
          <cell r="AI103">
            <v>471</v>
          </cell>
          <cell r="AJ103">
            <v>511</v>
          </cell>
          <cell r="AK103" t="str">
            <v>PMU4-29</v>
          </cell>
          <cell r="AL103">
            <v>3964208.3333333288</v>
          </cell>
          <cell r="AM103">
            <v>3996213</v>
          </cell>
          <cell r="AN103">
            <v>-32004.666666671168</v>
          </cell>
          <cell r="AO103">
            <v>250000</v>
          </cell>
          <cell r="AP103">
            <v>0</v>
          </cell>
          <cell r="AQ103">
            <v>3996213</v>
          </cell>
          <cell r="AR103" t="str">
            <v>PMU4-34</v>
          </cell>
          <cell r="AS103">
            <v>3964208.3333333288</v>
          </cell>
          <cell r="AT103">
            <v>-32004.666666671168</v>
          </cell>
          <cell r="AW103">
            <v>3996213</v>
          </cell>
          <cell r="AX103" t="str">
            <v>PPT4-</v>
          </cell>
          <cell r="AY103">
            <v>0</v>
          </cell>
          <cell r="AZ103">
            <v>0</v>
          </cell>
          <cell r="BA103">
            <v>1895813</v>
          </cell>
          <cell r="BB103">
            <v>2100400</v>
          </cell>
          <cell r="BC103">
            <v>1895813</v>
          </cell>
          <cell r="BF103" t="str">
            <v>A2</v>
          </cell>
          <cell r="BG103" t="str">
            <v>B1</v>
          </cell>
          <cell r="BH103" t="str">
            <v>C1</v>
          </cell>
          <cell r="BO103" t="e">
            <v>#REF!</v>
          </cell>
          <cell r="BR103" t="e">
            <v>#REF!</v>
          </cell>
          <cell r="BS103" t="e">
            <v>#REF!</v>
          </cell>
          <cell r="BT103" t="e">
            <v>#REF!</v>
          </cell>
          <cell r="BU103">
            <v>0</v>
          </cell>
          <cell r="BV103">
            <v>0</v>
          </cell>
          <cell r="BW103" t="e">
            <v>#REF!</v>
          </cell>
          <cell r="BX103" t="e">
            <v>#REF!</v>
          </cell>
          <cell r="BY103" t="e">
            <v>#REF!</v>
          </cell>
          <cell r="CH103">
            <v>1</v>
          </cell>
          <cell r="CI103" t="str">
            <v>P</v>
          </cell>
          <cell r="CJ103">
            <v>1</v>
          </cell>
          <cell r="CK103">
            <v>0</v>
          </cell>
          <cell r="CL103">
            <v>0</v>
          </cell>
          <cell r="CM103" t="str">
            <v>S.M.A INDONESIA</v>
          </cell>
          <cell r="CN103" t="str">
            <v>SLTA</v>
          </cell>
          <cell r="CO103" t="str">
            <v>S1</v>
          </cell>
          <cell r="CP103" t="str">
            <v>S1-Teknik/Ekonomi/Manajemen</v>
          </cell>
          <cell r="CQ103">
            <v>16</v>
          </cell>
          <cell r="CR103">
            <v>39</v>
          </cell>
          <cell r="CS103" t="e">
            <v>#REF!</v>
          </cell>
          <cell r="CT103">
            <v>0</v>
          </cell>
          <cell r="CU103">
            <v>0</v>
          </cell>
          <cell r="DH103">
            <v>6</v>
          </cell>
          <cell r="DI103">
            <v>0</v>
          </cell>
          <cell r="DJ103">
            <v>1685400</v>
          </cell>
          <cell r="DM103">
            <v>3996213</v>
          </cell>
          <cell r="DN103">
            <v>59.779999999795109</v>
          </cell>
          <cell r="DO103">
            <v>3724000</v>
          </cell>
          <cell r="DP103">
            <v>79924.259999999995</v>
          </cell>
          <cell r="DQ103">
            <v>79924.259999999995</v>
          </cell>
          <cell r="DR103">
            <v>79924.259999999995</v>
          </cell>
          <cell r="DS103">
            <v>2500</v>
          </cell>
          <cell r="DT103">
            <v>27500</v>
          </cell>
          <cell r="DU103">
            <v>2500</v>
          </cell>
          <cell r="DX103">
            <v>272272.77999999997</v>
          </cell>
          <cell r="DY103">
            <v>219791.715</v>
          </cell>
          <cell r="DZ103">
            <v>219791.715</v>
          </cell>
          <cell r="EA103">
            <v>147859.88099999999</v>
          </cell>
          <cell r="EB103">
            <v>11988.639000000001</v>
          </cell>
          <cell r="EC103">
            <v>35965.916999999994</v>
          </cell>
          <cell r="ED103">
            <v>39962.129999999997</v>
          </cell>
          <cell r="EE103">
            <v>675359.99699999997</v>
          </cell>
          <cell r="EF103">
            <v>15662206.15</v>
          </cell>
        </row>
        <row r="104">
          <cell r="A104">
            <v>1992</v>
          </cell>
          <cell r="B104">
            <v>79</v>
          </cell>
          <cell r="C104">
            <v>2980505</v>
          </cell>
          <cell r="D104" t="str">
            <v>ANDAYANI YUSUF</v>
          </cell>
          <cell r="E104" t="str">
            <v>SEKPER</v>
          </cell>
          <cell r="G104">
            <v>33653</v>
          </cell>
          <cell r="H104">
            <v>8</v>
          </cell>
          <cell r="I104">
            <v>1</v>
          </cell>
          <cell r="J104">
            <v>9</v>
          </cell>
          <cell r="O104">
            <v>20</v>
          </cell>
          <cell r="P104">
            <v>200</v>
          </cell>
          <cell r="Q104" t="str">
            <v>Purchaser     Kapus</v>
          </cell>
          <cell r="R104" t="str">
            <v>PURCHASER</v>
          </cell>
          <cell r="U104">
            <v>5</v>
          </cell>
          <cell r="V104" t="str">
            <v>PDS5-</v>
          </cell>
          <cell r="W104">
            <v>32</v>
          </cell>
          <cell r="X104">
            <v>181</v>
          </cell>
          <cell r="Y104">
            <v>7</v>
          </cell>
          <cell r="AA104" t="str">
            <v>PPT2</v>
          </cell>
          <cell r="AB104">
            <v>0</v>
          </cell>
          <cell r="AC104">
            <v>223</v>
          </cell>
          <cell r="AD104">
            <v>215</v>
          </cell>
          <cell r="AE104">
            <v>215</v>
          </cell>
          <cell r="AF104">
            <v>235</v>
          </cell>
          <cell r="AG104" t="str">
            <v>PPT2-12</v>
          </cell>
          <cell r="AH104" t="str">
            <v>PPT1-14</v>
          </cell>
          <cell r="AI104">
            <v>200</v>
          </cell>
          <cell r="AJ104">
            <v>235</v>
          </cell>
          <cell r="AK104" t="str">
            <v>PPT2-12</v>
          </cell>
          <cell r="AL104">
            <v>1685400</v>
          </cell>
          <cell r="AM104">
            <v>1501083.3333333344</v>
          </cell>
          <cell r="AN104">
            <v>184316.66666666558</v>
          </cell>
          <cell r="AO104">
            <v>500000</v>
          </cell>
          <cell r="AP104">
            <v>184316.66666666558</v>
          </cell>
          <cell r="AQ104">
            <v>1685400</v>
          </cell>
          <cell r="AR104" t="str">
            <v>PPT2-12</v>
          </cell>
          <cell r="AS104">
            <v>1685400</v>
          </cell>
          <cell r="AT104">
            <v>184316.66666666558</v>
          </cell>
          <cell r="AW104">
            <v>1685400</v>
          </cell>
          <cell r="AX104" t="str">
            <v>PDS5-</v>
          </cell>
          <cell r="AY104">
            <v>0</v>
          </cell>
          <cell r="AZ104">
            <v>921583.3333333279</v>
          </cell>
          <cell r="BA104">
            <v>378900</v>
          </cell>
          <cell r="BB104">
            <v>1306500</v>
          </cell>
          <cell r="BC104">
            <v>378900</v>
          </cell>
          <cell r="BF104" t="str">
            <v>A2</v>
          </cell>
          <cell r="BG104" t="str">
            <v>B1</v>
          </cell>
          <cell r="BH104" t="str">
            <v>C1</v>
          </cell>
          <cell r="BR104" t="e">
            <v>#REF!</v>
          </cell>
          <cell r="BS104" t="e">
            <v>#REF!</v>
          </cell>
          <cell r="BT104" t="e">
            <v>#REF!</v>
          </cell>
          <cell r="BU104">
            <v>0</v>
          </cell>
          <cell r="BV104">
            <v>0</v>
          </cell>
          <cell r="BW104" t="e">
            <v>#REF!</v>
          </cell>
          <cell r="BX104" t="e">
            <v>#REF!</v>
          </cell>
          <cell r="BY104" t="e">
            <v>#REF!</v>
          </cell>
          <cell r="CH104">
            <v>1</v>
          </cell>
          <cell r="CI104" t="str">
            <v>P</v>
          </cell>
          <cell r="CJ104">
            <v>0</v>
          </cell>
          <cell r="CK104">
            <v>0</v>
          </cell>
          <cell r="CL104">
            <v>0</v>
          </cell>
          <cell r="CM104" t="str">
            <v>SMEA NEGERI II</v>
          </cell>
          <cell r="CN104" t="str">
            <v>SLTA</v>
          </cell>
          <cell r="CO104" t="str">
            <v>D3</v>
          </cell>
          <cell r="CP104" t="str">
            <v>D3-Ekonomi/Keuangan/Manaj. Keuangan</v>
          </cell>
          <cell r="CQ104">
            <v>4</v>
          </cell>
          <cell r="CR104">
            <v>8</v>
          </cell>
          <cell r="CS104">
            <v>0</v>
          </cell>
          <cell r="CT104">
            <v>0</v>
          </cell>
          <cell r="CU104" t="e">
            <v>#REF!</v>
          </cell>
          <cell r="DH104">
            <v>6</v>
          </cell>
          <cell r="DI104">
            <v>1105899.9999999935</v>
          </cell>
          <cell r="DJ104">
            <v>1685400</v>
          </cell>
          <cell r="DM104">
            <v>1685400</v>
          </cell>
          <cell r="DN104">
            <v>24</v>
          </cell>
          <cell r="DO104">
            <v>1579300</v>
          </cell>
          <cell r="DP104">
            <v>33708</v>
          </cell>
          <cell r="DQ104">
            <v>33708</v>
          </cell>
          <cell r="DR104">
            <v>33708</v>
          </cell>
          <cell r="DS104">
            <v>2500</v>
          </cell>
          <cell r="DT104">
            <v>2500</v>
          </cell>
          <cell r="DU104">
            <v>0</v>
          </cell>
          <cell r="DX104">
            <v>106124</v>
          </cell>
          <cell r="DY104">
            <v>92697</v>
          </cell>
          <cell r="DZ104">
            <v>92697</v>
          </cell>
          <cell r="EA104">
            <v>62359.799999999996</v>
          </cell>
          <cell r="EB104">
            <v>5056.2</v>
          </cell>
          <cell r="EC104">
            <v>15168.599999999999</v>
          </cell>
          <cell r="ED104">
            <v>16854</v>
          </cell>
          <cell r="EE104">
            <v>284832.59999999998</v>
          </cell>
          <cell r="EF104">
            <v>4412082.78</v>
          </cell>
        </row>
        <row r="105">
          <cell r="A105">
            <v>1995</v>
          </cell>
          <cell r="B105">
            <v>80</v>
          </cell>
          <cell r="C105">
            <v>2980507</v>
          </cell>
          <cell r="D105" t="str">
            <v>HENRAWAN /SH</v>
          </cell>
          <cell r="E105" t="str">
            <v>SEKPER</v>
          </cell>
          <cell r="G105">
            <v>34745</v>
          </cell>
          <cell r="H105">
            <v>5</v>
          </cell>
          <cell r="I105">
            <v>1</v>
          </cell>
          <cell r="J105">
            <v>6</v>
          </cell>
          <cell r="O105">
            <v>13</v>
          </cell>
          <cell r="P105">
            <v>207</v>
          </cell>
          <cell r="Q105" t="str">
            <v>Legal Advisor     Kapus</v>
          </cell>
          <cell r="R105" t="str">
            <v>LEGAL ADVISOR</v>
          </cell>
          <cell r="U105">
            <v>9</v>
          </cell>
          <cell r="V105" t="str">
            <v>PPT4-</v>
          </cell>
          <cell r="W105">
            <v>11</v>
          </cell>
          <cell r="X105">
            <v>308</v>
          </cell>
          <cell r="Y105">
            <v>9</v>
          </cell>
          <cell r="AA105" t="str">
            <v>PPT4</v>
          </cell>
          <cell r="AB105">
            <v>0</v>
          </cell>
          <cell r="AC105">
            <v>297</v>
          </cell>
          <cell r="AD105">
            <v>297</v>
          </cell>
          <cell r="AE105">
            <v>308</v>
          </cell>
          <cell r="AF105">
            <v>321</v>
          </cell>
          <cell r="AG105" t="str">
            <v>PPT4-24</v>
          </cell>
          <cell r="AH105" t="str">
            <v>PPT4-23</v>
          </cell>
          <cell r="AI105">
            <v>320</v>
          </cell>
          <cell r="AJ105">
            <v>321</v>
          </cell>
          <cell r="AK105" t="str">
            <v>PPT4-24</v>
          </cell>
          <cell r="AL105">
            <v>2173800</v>
          </cell>
          <cell r="AM105">
            <v>2170741.6666666702</v>
          </cell>
          <cell r="AN105">
            <v>3058.3333333297633</v>
          </cell>
          <cell r="AO105">
            <v>500000</v>
          </cell>
          <cell r="AP105">
            <v>3058.3333333297633</v>
          </cell>
          <cell r="AQ105">
            <v>2173800</v>
          </cell>
          <cell r="AR105" t="str">
            <v>PPT4-24</v>
          </cell>
          <cell r="AS105">
            <v>2173800</v>
          </cell>
          <cell r="AT105">
            <v>3058.3333333297633</v>
          </cell>
          <cell r="AW105">
            <v>2173800</v>
          </cell>
          <cell r="AX105" t="str">
            <v>PPT3-</v>
          </cell>
          <cell r="AY105">
            <v>0</v>
          </cell>
          <cell r="AZ105">
            <v>15291.666666648816</v>
          </cell>
          <cell r="BA105">
            <v>308600</v>
          </cell>
          <cell r="BB105">
            <v>1865200</v>
          </cell>
          <cell r="BC105">
            <v>308600</v>
          </cell>
          <cell r="BF105" t="str">
            <v>a1</v>
          </cell>
          <cell r="BG105" t="str">
            <v>b1</v>
          </cell>
          <cell r="BH105" t="str">
            <v>c1</v>
          </cell>
          <cell r="BR105" t="e">
            <v>#REF!</v>
          </cell>
          <cell r="BS105" t="e">
            <v>#REF!</v>
          </cell>
          <cell r="BT105" t="e">
            <v>#REF!</v>
          </cell>
          <cell r="BU105">
            <v>0</v>
          </cell>
          <cell r="BV105">
            <v>0</v>
          </cell>
          <cell r="BW105" t="e">
            <v>#REF!</v>
          </cell>
          <cell r="BX105" t="e">
            <v>#REF!</v>
          </cell>
          <cell r="BY105" t="e">
            <v>#REF!</v>
          </cell>
          <cell r="CH105">
            <v>1</v>
          </cell>
          <cell r="CI105" t="str">
            <v>P</v>
          </cell>
          <cell r="CJ105">
            <v>0</v>
          </cell>
          <cell r="CK105">
            <v>0</v>
          </cell>
          <cell r="CL105">
            <v>0</v>
          </cell>
          <cell r="CM105" t="str">
            <v>UNIV.PADJADJARAN</v>
          </cell>
          <cell r="CN105" t="str">
            <v>S1</v>
          </cell>
          <cell r="CO105" t="str">
            <v>S1</v>
          </cell>
          <cell r="CP105" t="str">
            <v>S1-Hukum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 t="e">
            <v>#REF!</v>
          </cell>
          <cell r="DH105">
            <v>6</v>
          </cell>
          <cell r="DI105">
            <v>18349.99999997858</v>
          </cell>
          <cell r="DJ105">
            <v>2173800</v>
          </cell>
          <cell r="DM105">
            <v>2173800</v>
          </cell>
          <cell r="DN105">
            <v>28</v>
          </cell>
          <cell r="DO105">
            <v>2038400</v>
          </cell>
          <cell r="DP105">
            <v>43476</v>
          </cell>
          <cell r="DQ105">
            <v>43476</v>
          </cell>
          <cell r="DR105">
            <v>43476</v>
          </cell>
          <cell r="DS105">
            <v>2500</v>
          </cell>
          <cell r="DT105">
            <v>2500</v>
          </cell>
          <cell r="DU105">
            <v>0</v>
          </cell>
          <cell r="DX105">
            <v>135428</v>
          </cell>
          <cell r="DY105">
            <v>119559</v>
          </cell>
          <cell r="DZ105">
            <v>119559</v>
          </cell>
          <cell r="EA105">
            <v>80430.599999999991</v>
          </cell>
          <cell r="EB105">
            <v>6521.4000000000005</v>
          </cell>
          <cell r="EC105">
            <v>19564.199999999997</v>
          </cell>
          <cell r="ED105">
            <v>21738</v>
          </cell>
          <cell r="EE105">
            <v>367372.2</v>
          </cell>
          <cell r="EF105">
            <v>6414139.0300000003</v>
          </cell>
        </row>
        <row r="106">
          <cell r="A106">
            <v>1993</v>
          </cell>
          <cell r="B106">
            <v>81</v>
          </cell>
          <cell r="C106">
            <v>2980567</v>
          </cell>
          <cell r="D106" t="str">
            <v>ROSA WIDJAJANTI</v>
          </cell>
          <cell r="E106" t="str">
            <v>SEKPER</v>
          </cell>
          <cell r="G106">
            <v>34213</v>
          </cell>
          <cell r="H106">
            <v>6</v>
          </cell>
          <cell r="I106">
            <v>6</v>
          </cell>
          <cell r="J106">
            <v>7</v>
          </cell>
          <cell r="O106">
            <v>15</v>
          </cell>
          <cell r="P106">
            <v>200</v>
          </cell>
          <cell r="Q106" t="str">
            <v>Purchaser     Kapus</v>
          </cell>
          <cell r="R106" t="str">
            <v>PURCHASER</v>
          </cell>
          <cell r="U106">
            <v>7</v>
          </cell>
          <cell r="V106" t="str">
            <v>PPT2-</v>
          </cell>
          <cell r="W106">
            <v>29</v>
          </cell>
          <cell r="X106">
            <v>252</v>
          </cell>
          <cell r="Y106">
            <v>7</v>
          </cell>
          <cell r="AA106" t="str">
            <v>PPT2</v>
          </cell>
          <cell r="AB106">
            <v>0</v>
          </cell>
          <cell r="AC106">
            <v>223</v>
          </cell>
          <cell r="AD106">
            <v>223</v>
          </cell>
          <cell r="AE106">
            <v>252</v>
          </cell>
          <cell r="AF106">
            <v>267</v>
          </cell>
          <cell r="AG106" t="str">
            <v>PPT3-7</v>
          </cell>
          <cell r="AH106" t="str">
            <v>PPT3-7</v>
          </cell>
          <cell r="AI106">
            <v>267</v>
          </cell>
          <cell r="AJ106">
            <v>267</v>
          </cell>
          <cell r="AK106" t="str">
            <v>PPT3-7</v>
          </cell>
          <cell r="AL106">
            <v>1884216.6666666672</v>
          </cell>
          <cell r="AM106">
            <v>1884216.6666666672</v>
          </cell>
          <cell r="AN106">
            <v>0</v>
          </cell>
          <cell r="AO106">
            <v>500000</v>
          </cell>
          <cell r="AP106">
            <v>0</v>
          </cell>
          <cell r="AQ106">
            <v>1884216.6666666672</v>
          </cell>
          <cell r="AR106" t="str">
            <v>PPT3-7</v>
          </cell>
          <cell r="AS106">
            <v>1884216.6666666672</v>
          </cell>
          <cell r="AT106">
            <v>0</v>
          </cell>
          <cell r="AW106">
            <v>1884216.6666666672</v>
          </cell>
          <cell r="AX106" t="str">
            <v>PPT2-</v>
          </cell>
          <cell r="AY106">
            <v>12</v>
          </cell>
          <cell r="AZ106">
            <v>0</v>
          </cell>
          <cell r="BA106">
            <v>198816.66666666721</v>
          </cell>
          <cell r="BB106">
            <v>1685400</v>
          </cell>
          <cell r="BC106">
            <v>198816.66666666721</v>
          </cell>
          <cell r="BF106" t="str">
            <v>A1</v>
          </cell>
          <cell r="BG106" t="str">
            <v>B1</v>
          </cell>
          <cell r="BH106" t="str">
            <v>C1</v>
          </cell>
          <cell r="BR106" t="e">
            <v>#REF!</v>
          </cell>
          <cell r="BS106" t="e">
            <v>#REF!</v>
          </cell>
          <cell r="BT106" t="e">
            <v>#REF!</v>
          </cell>
          <cell r="BU106">
            <v>0</v>
          </cell>
          <cell r="BV106">
            <v>0</v>
          </cell>
          <cell r="BW106" t="e">
            <v>#REF!</v>
          </cell>
          <cell r="BX106" t="e">
            <v>#REF!</v>
          </cell>
          <cell r="BY106" t="e">
            <v>#REF!</v>
          </cell>
          <cell r="CH106">
            <v>1</v>
          </cell>
          <cell r="CI106" t="str">
            <v>P</v>
          </cell>
          <cell r="CJ106">
            <v>0</v>
          </cell>
          <cell r="CK106">
            <v>0</v>
          </cell>
          <cell r="CL106">
            <v>0</v>
          </cell>
          <cell r="CM106" t="str">
            <v>AKD. AKUNTANSI YKPN</v>
          </cell>
          <cell r="CN106" t="str">
            <v>D3</v>
          </cell>
          <cell r="CO106" t="str">
            <v>D3</v>
          </cell>
          <cell r="CP106" t="str">
            <v>D3-Ekonomi/Keuangan/Manaj. Keuangan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 t="e">
            <v>#REF!</v>
          </cell>
          <cell r="DH106">
            <v>6</v>
          </cell>
          <cell r="DI106">
            <v>0</v>
          </cell>
          <cell r="DJ106">
            <v>1884216.6666666672</v>
          </cell>
          <cell r="DM106">
            <v>1884216.6666666672</v>
          </cell>
          <cell r="DN106">
            <v>36.333333332790062</v>
          </cell>
          <cell r="DO106">
            <v>1766200</v>
          </cell>
          <cell r="DP106">
            <v>37684.333333333343</v>
          </cell>
          <cell r="DQ106">
            <v>37684.333333333343</v>
          </cell>
          <cell r="DR106">
            <v>37684.333333333343</v>
          </cell>
          <cell r="DS106">
            <v>2500</v>
          </cell>
          <cell r="DT106">
            <v>2500</v>
          </cell>
          <cell r="DU106">
            <v>0</v>
          </cell>
          <cell r="DX106">
            <v>118053.00000000003</v>
          </cell>
          <cell r="DY106">
            <v>103631.9166666667</v>
          </cell>
          <cell r="DZ106">
            <v>103631.9166666667</v>
          </cell>
          <cell r="EA106">
            <v>69716.016666666677</v>
          </cell>
          <cell r="EB106">
            <v>5652.6500000000015</v>
          </cell>
          <cell r="EC106">
            <v>16957.950000000004</v>
          </cell>
          <cell r="ED106">
            <v>18842.166666666672</v>
          </cell>
          <cell r="EE106">
            <v>318432.61666666681</v>
          </cell>
          <cell r="EF106">
            <v>5632094.6200000001</v>
          </cell>
        </row>
        <row r="107">
          <cell r="A107">
            <v>1993</v>
          </cell>
          <cell r="B107">
            <v>82</v>
          </cell>
          <cell r="C107">
            <v>2980571</v>
          </cell>
          <cell r="D107" t="str">
            <v>TAUFIK</v>
          </cell>
          <cell r="E107" t="str">
            <v>SEKPER</v>
          </cell>
          <cell r="G107">
            <v>34213</v>
          </cell>
          <cell r="H107">
            <v>6</v>
          </cell>
          <cell r="I107">
            <v>6</v>
          </cell>
          <cell r="J107">
            <v>7</v>
          </cell>
          <cell r="O107">
            <v>15</v>
          </cell>
          <cell r="P107">
            <v>301</v>
          </cell>
          <cell r="Q107" t="str">
            <v>Administrasi Aktiva Tetap</v>
          </cell>
          <cell r="R107" t="str">
            <v>ADM. STAFF, ADMINISTRASI UMUM</v>
          </cell>
          <cell r="U107">
            <v>5</v>
          </cell>
          <cell r="V107" t="str">
            <v>PDS5-</v>
          </cell>
          <cell r="W107">
            <v>11</v>
          </cell>
          <cell r="X107">
            <v>160</v>
          </cell>
          <cell r="Y107">
            <v>5</v>
          </cell>
          <cell r="AA107" t="str">
            <v>PDS5</v>
          </cell>
          <cell r="AB107">
            <v>0</v>
          </cell>
          <cell r="AC107">
            <v>149</v>
          </cell>
          <cell r="AD107">
            <v>149</v>
          </cell>
          <cell r="AE107">
            <v>160</v>
          </cell>
          <cell r="AF107">
            <v>175</v>
          </cell>
          <cell r="AG107" t="str">
            <v>PDS5-26</v>
          </cell>
          <cell r="AH107" t="str">
            <v>PDS5-26</v>
          </cell>
          <cell r="AI107">
            <v>175</v>
          </cell>
          <cell r="AJ107">
            <v>175</v>
          </cell>
          <cell r="AK107" t="str">
            <v>PDS5-26</v>
          </cell>
          <cell r="AL107">
            <v>1355900</v>
          </cell>
          <cell r="AM107">
            <v>1355900</v>
          </cell>
          <cell r="AN107">
            <v>0</v>
          </cell>
          <cell r="AO107">
            <v>500000</v>
          </cell>
          <cell r="AP107">
            <v>0</v>
          </cell>
          <cell r="AQ107">
            <v>1355900</v>
          </cell>
          <cell r="AR107" t="str">
            <v>PDS5-26</v>
          </cell>
          <cell r="AS107">
            <v>1355900</v>
          </cell>
          <cell r="AT107">
            <v>0</v>
          </cell>
          <cell r="AW107">
            <v>1355900</v>
          </cell>
          <cell r="AX107" t="str">
            <v>PDS5-</v>
          </cell>
          <cell r="AY107">
            <v>0</v>
          </cell>
          <cell r="AZ107">
            <v>0</v>
          </cell>
          <cell r="BA107">
            <v>49400</v>
          </cell>
          <cell r="BB107">
            <v>1306500</v>
          </cell>
          <cell r="BC107">
            <v>49400</v>
          </cell>
          <cell r="BF107" t="str">
            <v>A1</v>
          </cell>
          <cell r="BG107" t="str">
            <v>B1</v>
          </cell>
          <cell r="BH107" t="str">
            <v>C1</v>
          </cell>
          <cell r="BO107" t="e">
            <v>#REF!</v>
          </cell>
          <cell r="BR107" t="e">
            <v>#REF!</v>
          </cell>
          <cell r="BS107" t="e">
            <v>#REF!</v>
          </cell>
          <cell r="BT107" t="e">
            <v>#REF!</v>
          </cell>
          <cell r="BU107">
            <v>0</v>
          </cell>
          <cell r="BV107">
            <v>0</v>
          </cell>
          <cell r="BW107" t="e">
            <v>#REF!</v>
          </cell>
          <cell r="BX107" t="e">
            <v>#REF!</v>
          </cell>
          <cell r="BY107" t="e">
            <v>#REF!</v>
          </cell>
          <cell r="CH107">
            <v>1</v>
          </cell>
          <cell r="CI107" t="str">
            <v>P</v>
          </cell>
          <cell r="CJ107">
            <v>0</v>
          </cell>
          <cell r="CK107">
            <v>0</v>
          </cell>
          <cell r="CL107">
            <v>0</v>
          </cell>
          <cell r="CM107" t="str">
            <v>SMEA NEGERI 15</v>
          </cell>
          <cell r="CN107" t="str">
            <v>SLTA</v>
          </cell>
          <cell r="CO107" t="str">
            <v>SLTA</v>
          </cell>
          <cell r="CP107" t="str">
            <v>SLTA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 t="e">
            <v>#REF!</v>
          </cell>
          <cell r="DH107">
            <v>6</v>
          </cell>
          <cell r="DI107">
            <v>0</v>
          </cell>
          <cell r="DJ107">
            <v>1355900</v>
          </cell>
          <cell r="DM107">
            <v>1355900</v>
          </cell>
          <cell r="DN107">
            <v>54</v>
          </cell>
          <cell r="DO107">
            <v>1269600</v>
          </cell>
          <cell r="DP107">
            <v>27118</v>
          </cell>
          <cell r="DQ107">
            <v>27118</v>
          </cell>
          <cell r="DR107">
            <v>27118</v>
          </cell>
          <cell r="DS107">
            <v>2500</v>
          </cell>
          <cell r="DT107">
            <v>2500</v>
          </cell>
          <cell r="DU107">
            <v>0</v>
          </cell>
          <cell r="DX107">
            <v>86354</v>
          </cell>
          <cell r="DY107">
            <v>74574.5</v>
          </cell>
          <cell r="DZ107">
            <v>74574.5</v>
          </cell>
          <cell r="EA107">
            <v>50168.299999999996</v>
          </cell>
          <cell r="EB107">
            <v>4067.7000000000003</v>
          </cell>
          <cell r="EC107">
            <v>12203.099999999999</v>
          </cell>
          <cell r="ED107">
            <v>13559</v>
          </cell>
          <cell r="EE107">
            <v>229147.1</v>
          </cell>
          <cell r="EF107">
            <v>4797633.6100000003</v>
          </cell>
          <cell r="EH107" t="str">
            <v>CUMA APRIL 01</v>
          </cell>
        </row>
        <row r="108">
          <cell r="A108">
            <v>1992</v>
          </cell>
          <cell r="B108">
            <v>83</v>
          </cell>
          <cell r="C108">
            <v>2980573</v>
          </cell>
          <cell r="D108" t="str">
            <v>SELIAGUSTINE M.E. RITONGA</v>
          </cell>
          <cell r="E108" t="str">
            <v>SEKPER</v>
          </cell>
          <cell r="G108">
            <v>33653</v>
          </cell>
          <cell r="H108">
            <v>8</v>
          </cell>
          <cell r="I108">
            <v>1</v>
          </cell>
          <cell r="J108">
            <v>9</v>
          </cell>
          <cell r="O108">
            <v>20</v>
          </cell>
          <cell r="P108">
            <v>205</v>
          </cell>
          <cell r="Q108" t="str">
            <v>Sekretaris Direksi     Kapus</v>
          </cell>
          <cell r="R108" t="str">
            <v>ADM. STAFF, DIREKSI</v>
          </cell>
          <cell r="U108">
            <v>5</v>
          </cell>
          <cell r="V108" t="str">
            <v>PDS5-</v>
          </cell>
          <cell r="W108">
            <v>32</v>
          </cell>
          <cell r="X108">
            <v>181</v>
          </cell>
          <cell r="Y108">
            <v>5</v>
          </cell>
          <cell r="AA108" t="str">
            <v>PDS5</v>
          </cell>
          <cell r="AB108">
            <v>0</v>
          </cell>
          <cell r="AC108">
            <v>149</v>
          </cell>
          <cell r="AD108">
            <v>141</v>
          </cell>
          <cell r="AE108">
            <v>181</v>
          </cell>
          <cell r="AF108">
            <v>201</v>
          </cell>
          <cell r="AG108" t="str">
            <v>PPT1-15</v>
          </cell>
          <cell r="AH108" t="str">
            <v>PPT1-14</v>
          </cell>
          <cell r="AI108">
            <v>200</v>
          </cell>
          <cell r="AJ108">
            <v>201</v>
          </cell>
          <cell r="AK108" t="str">
            <v>PPT1-15</v>
          </cell>
          <cell r="AL108">
            <v>1503225</v>
          </cell>
          <cell r="AM108">
            <v>1501083.3333333344</v>
          </cell>
          <cell r="AN108">
            <v>2141.6666666655801</v>
          </cell>
          <cell r="AO108">
            <v>500000</v>
          </cell>
          <cell r="AP108">
            <v>2141.6666666655801</v>
          </cell>
          <cell r="AQ108">
            <v>1503225</v>
          </cell>
          <cell r="AR108" t="str">
            <v>PPT1-15</v>
          </cell>
          <cell r="AS108">
            <v>1503225</v>
          </cell>
          <cell r="AT108">
            <v>2141.6666666655801</v>
          </cell>
          <cell r="AW108">
            <v>1503225</v>
          </cell>
          <cell r="AX108" t="str">
            <v>PDS5-</v>
          </cell>
          <cell r="AY108">
            <v>0</v>
          </cell>
          <cell r="AZ108">
            <v>10708.333333327901</v>
          </cell>
          <cell r="BA108">
            <v>196725</v>
          </cell>
          <cell r="BB108">
            <v>1306500</v>
          </cell>
          <cell r="BC108">
            <v>196725</v>
          </cell>
          <cell r="BF108" t="str">
            <v>A2</v>
          </cell>
          <cell r="BG108" t="str">
            <v>B1</v>
          </cell>
          <cell r="BH108" t="str">
            <v>C1</v>
          </cell>
          <cell r="BO108" t="e">
            <v>#REF!</v>
          </cell>
          <cell r="BR108" t="e">
            <v>#REF!</v>
          </cell>
          <cell r="BS108" t="e">
            <v>#REF!</v>
          </cell>
          <cell r="BT108" t="e">
            <v>#REF!</v>
          </cell>
          <cell r="BU108">
            <v>0</v>
          </cell>
          <cell r="BV108">
            <v>0</v>
          </cell>
          <cell r="BW108" t="e">
            <v>#REF!</v>
          </cell>
          <cell r="BX108" t="e">
            <v>#REF!</v>
          </cell>
          <cell r="BY108" t="e">
            <v>#REF!</v>
          </cell>
          <cell r="CH108">
            <v>1</v>
          </cell>
          <cell r="CI108" t="str">
            <v>P</v>
          </cell>
          <cell r="CJ108">
            <v>0</v>
          </cell>
          <cell r="CK108">
            <v>0</v>
          </cell>
          <cell r="CL108">
            <v>0</v>
          </cell>
          <cell r="CM108" t="str">
            <v>SMA NEGERI 58</v>
          </cell>
          <cell r="CN108" t="str">
            <v>SLTA</v>
          </cell>
          <cell r="CO108" t="str">
            <v>D3</v>
          </cell>
          <cell r="CP108" t="str">
            <v>D3-Sekretaris</v>
          </cell>
          <cell r="CQ108">
            <v>4</v>
          </cell>
          <cell r="CR108">
            <v>8</v>
          </cell>
          <cell r="CS108">
            <v>0</v>
          </cell>
          <cell r="CT108">
            <v>0</v>
          </cell>
          <cell r="CU108" t="e">
            <v>#REF!</v>
          </cell>
          <cell r="DH108">
            <v>6</v>
          </cell>
          <cell r="DI108">
            <v>12849.999999993481</v>
          </cell>
          <cell r="DJ108">
            <v>1503225</v>
          </cell>
          <cell r="DM108">
            <v>1503225</v>
          </cell>
          <cell r="DN108">
            <v>68.5</v>
          </cell>
          <cell r="DO108">
            <v>1408100</v>
          </cell>
          <cell r="DP108">
            <v>30064.5</v>
          </cell>
          <cell r="DQ108">
            <v>30064.5</v>
          </cell>
          <cell r="DR108">
            <v>30064.5</v>
          </cell>
          <cell r="DS108">
            <v>2500</v>
          </cell>
          <cell r="DT108">
            <v>2500</v>
          </cell>
          <cell r="DU108">
            <v>0</v>
          </cell>
          <cell r="DX108">
            <v>95193.5</v>
          </cell>
          <cell r="DY108">
            <v>82677.375</v>
          </cell>
          <cell r="DZ108">
            <v>82677.375</v>
          </cell>
          <cell r="EA108">
            <v>55619.324999999997</v>
          </cell>
          <cell r="EB108">
            <v>4509.6750000000002</v>
          </cell>
          <cell r="EC108">
            <v>13529.025</v>
          </cell>
          <cell r="ED108">
            <v>15032.25</v>
          </cell>
          <cell r="EE108">
            <v>254045.02499999999</v>
          </cell>
          <cell r="EF108">
            <v>4612204.95</v>
          </cell>
        </row>
        <row r="109">
          <cell r="A109">
            <v>1992</v>
          </cell>
          <cell r="B109">
            <v>84</v>
          </cell>
          <cell r="C109">
            <v>2980605</v>
          </cell>
          <cell r="D109" t="str">
            <v>YUNITA</v>
          </cell>
          <cell r="E109" t="str">
            <v>SEKPER</v>
          </cell>
          <cell r="G109">
            <v>33756</v>
          </cell>
          <cell r="H109">
            <v>7</v>
          </cell>
          <cell r="I109">
            <v>9</v>
          </cell>
          <cell r="J109">
            <v>8</v>
          </cell>
          <cell r="O109">
            <v>18</v>
          </cell>
          <cell r="P109">
            <v>301</v>
          </cell>
          <cell r="Q109" t="str">
            <v>Administrasi Aktiva Tetap</v>
          </cell>
          <cell r="R109" t="str">
            <v>ADM. STAFF, ADMINISTRASI UMUM</v>
          </cell>
          <cell r="U109">
            <v>6</v>
          </cell>
          <cell r="V109" t="str">
            <v>PPT1-</v>
          </cell>
          <cell r="W109">
            <v>3</v>
          </cell>
          <cell r="X109">
            <v>189</v>
          </cell>
          <cell r="Y109">
            <v>5</v>
          </cell>
          <cell r="AA109" t="str">
            <v>PDS5</v>
          </cell>
          <cell r="AB109">
            <v>0</v>
          </cell>
          <cell r="AC109">
            <v>149</v>
          </cell>
          <cell r="AD109">
            <v>149</v>
          </cell>
          <cell r="AE109">
            <v>189</v>
          </cell>
          <cell r="AF109">
            <v>207</v>
          </cell>
          <cell r="AG109" t="str">
            <v>PPT1-21</v>
          </cell>
          <cell r="AH109" t="str">
            <v>PPT1-19</v>
          </cell>
          <cell r="AI109">
            <v>205</v>
          </cell>
          <cell r="AJ109">
            <v>207</v>
          </cell>
          <cell r="AK109" t="str">
            <v>PPT1-21</v>
          </cell>
          <cell r="AL109">
            <v>1516075</v>
          </cell>
          <cell r="AM109">
            <v>1511791.6666666681</v>
          </cell>
          <cell r="AN109">
            <v>4283.3333333318587</v>
          </cell>
          <cell r="AO109">
            <v>500000</v>
          </cell>
          <cell r="AP109">
            <v>4283.3333333318587</v>
          </cell>
          <cell r="AQ109">
            <v>1516075</v>
          </cell>
          <cell r="AR109" t="str">
            <v>PPT1-21</v>
          </cell>
          <cell r="AS109">
            <v>1516075</v>
          </cell>
          <cell r="AT109">
            <v>4283.3333333318587</v>
          </cell>
          <cell r="AW109">
            <v>1516075</v>
          </cell>
          <cell r="AX109" t="str">
            <v>PDS5-</v>
          </cell>
          <cell r="AY109">
            <v>0</v>
          </cell>
          <cell r="AZ109">
            <v>21416.666666659294</v>
          </cell>
          <cell r="BA109">
            <v>209575</v>
          </cell>
          <cell r="BB109">
            <v>1306500</v>
          </cell>
          <cell r="BC109">
            <v>209575</v>
          </cell>
          <cell r="BF109" t="str">
            <v>A1</v>
          </cell>
          <cell r="BG109" t="str">
            <v>B1</v>
          </cell>
          <cell r="BH109" t="str">
            <v>C1</v>
          </cell>
          <cell r="BR109" t="e">
            <v>#REF!</v>
          </cell>
          <cell r="BS109" t="e">
            <v>#REF!</v>
          </cell>
          <cell r="BT109" t="e">
            <v>#REF!</v>
          </cell>
          <cell r="BU109">
            <v>0</v>
          </cell>
          <cell r="BV109">
            <v>0</v>
          </cell>
          <cell r="BW109" t="e">
            <v>#REF!</v>
          </cell>
          <cell r="BX109" t="e">
            <v>#REF!</v>
          </cell>
          <cell r="BY109" t="e">
            <v>#REF!</v>
          </cell>
          <cell r="CH109">
            <v>1</v>
          </cell>
          <cell r="CI109" t="str">
            <v>P</v>
          </cell>
          <cell r="CJ109">
            <v>0</v>
          </cell>
          <cell r="CK109">
            <v>0</v>
          </cell>
          <cell r="CL109">
            <v>0</v>
          </cell>
          <cell r="CM109" t="str">
            <v>SMA NEGERI 3</v>
          </cell>
          <cell r="CN109" t="str">
            <v>SLTA</v>
          </cell>
          <cell r="CO109" t="str">
            <v>SLTA</v>
          </cell>
          <cell r="CP109" t="str">
            <v>SLTA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 t="e">
            <v>#REF!</v>
          </cell>
          <cell r="DH109">
            <v>6</v>
          </cell>
          <cell r="DI109">
            <v>25699.999999991152</v>
          </cell>
          <cell r="DJ109">
            <v>1516075</v>
          </cell>
          <cell r="DM109">
            <v>1516075</v>
          </cell>
          <cell r="DN109">
            <v>89.5</v>
          </cell>
          <cell r="DO109">
            <v>1420200</v>
          </cell>
          <cell r="DP109">
            <v>30321.5</v>
          </cell>
          <cell r="DQ109">
            <v>30321.5</v>
          </cell>
          <cell r="DR109">
            <v>30321.5</v>
          </cell>
          <cell r="DS109">
            <v>2500</v>
          </cell>
          <cell r="DT109">
            <v>2500</v>
          </cell>
          <cell r="DU109">
            <v>0</v>
          </cell>
          <cell r="DX109">
            <v>95964.5</v>
          </cell>
          <cell r="DY109">
            <v>83384.125</v>
          </cell>
          <cell r="DZ109">
            <v>83384.125</v>
          </cell>
          <cell r="EA109">
            <v>56094.774999999994</v>
          </cell>
          <cell r="EB109">
            <v>4548.2250000000004</v>
          </cell>
          <cell r="EC109">
            <v>13644.674999999999</v>
          </cell>
          <cell r="ED109">
            <v>15160.75</v>
          </cell>
          <cell r="EE109">
            <v>256216.67499999999</v>
          </cell>
          <cell r="EF109">
            <v>4711361.93</v>
          </cell>
        </row>
        <row r="110">
          <cell r="A110">
            <v>1993</v>
          </cell>
          <cell r="B110">
            <v>85</v>
          </cell>
          <cell r="C110">
            <v>2980606</v>
          </cell>
          <cell r="D110" t="str">
            <v>ARDHANABAYURINDRABIRAN</v>
          </cell>
          <cell r="E110" t="str">
            <v>SEKPER</v>
          </cell>
          <cell r="G110">
            <v>34001</v>
          </cell>
          <cell r="H110">
            <v>7</v>
          </cell>
          <cell r="I110">
            <v>1</v>
          </cell>
          <cell r="J110">
            <v>8</v>
          </cell>
          <cell r="O110">
            <v>18</v>
          </cell>
          <cell r="P110">
            <v>208</v>
          </cell>
          <cell r="Q110" t="str">
            <v>Public Relation Officer     Kapus</v>
          </cell>
          <cell r="R110" t="str">
            <v>PUBLIC RELATION OFFICER</v>
          </cell>
          <cell r="U110">
            <v>5</v>
          </cell>
          <cell r="V110" t="str">
            <v>PDS5-</v>
          </cell>
          <cell r="W110">
            <v>25</v>
          </cell>
          <cell r="X110">
            <v>174</v>
          </cell>
          <cell r="Y110">
            <v>7</v>
          </cell>
          <cell r="AA110" t="str">
            <v>PPT2</v>
          </cell>
          <cell r="AB110">
            <v>0</v>
          </cell>
          <cell r="AC110">
            <v>223</v>
          </cell>
          <cell r="AD110">
            <v>215</v>
          </cell>
          <cell r="AE110">
            <v>215</v>
          </cell>
          <cell r="AF110">
            <v>233</v>
          </cell>
          <cell r="AG110" t="str">
            <v>PPT2-10</v>
          </cell>
          <cell r="AH110" t="str">
            <v>PPT1-16</v>
          </cell>
          <cell r="AI110">
            <v>202</v>
          </cell>
          <cell r="AJ110">
            <v>233</v>
          </cell>
          <cell r="AK110" t="str">
            <v>PPT2-10</v>
          </cell>
          <cell r="AL110">
            <v>1680583.3333333326</v>
          </cell>
          <cell r="AM110">
            <v>1505366.6666666679</v>
          </cell>
          <cell r="AN110">
            <v>175216.66666666465</v>
          </cell>
          <cell r="AO110">
            <v>500000</v>
          </cell>
          <cell r="AP110">
            <v>175216.66666666465</v>
          </cell>
          <cell r="AQ110">
            <v>1680583.3333333326</v>
          </cell>
          <cell r="AR110" t="str">
            <v>PPT2-10</v>
          </cell>
          <cell r="AS110">
            <v>1680583.3333333326</v>
          </cell>
          <cell r="AT110">
            <v>175216.66666666465</v>
          </cell>
          <cell r="AW110">
            <v>1680583.3333333326</v>
          </cell>
          <cell r="AX110" t="str">
            <v>PDS5-</v>
          </cell>
          <cell r="AY110">
            <v>0</v>
          </cell>
          <cell r="AZ110">
            <v>876083.33333332324</v>
          </cell>
          <cell r="BA110">
            <v>374083.33333333256</v>
          </cell>
          <cell r="BB110">
            <v>1306500</v>
          </cell>
          <cell r="BC110">
            <v>374083.33333333256</v>
          </cell>
          <cell r="BF110" t="str">
            <v>a1</v>
          </cell>
          <cell r="BG110" t="str">
            <v>b1</v>
          </cell>
          <cell r="BH110" t="str">
            <v>c1</v>
          </cell>
          <cell r="BO110" t="e">
            <v>#REF!</v>
          </cell>
          <cell r="BR110" t="e">
            <v>#REF!</v>
          </cell>
          <cell r="BS110" t="e">
            <v>#REF!</v>
          </cell>
          <cell r="BT110" t="e">
            <v>#REF!</v>
          </cell>
          <cell r="BU110">
            <v>0</v>
          </cell>
          <cell r="BV110">
            <v>0</v>
          </cell>
          <cell r="BW110" t="e">
            <v>#REF!</v>
          </cell>
          <cell r="BX110" t="e">
            <v>#REF!</v>
          </cell>
          <cell r="BY110" t="e">
            <v>#REF!</v>
          </cell>
          <cell r="CH110">
            <v>1</v>
          </cell>
          <cell r="CI110" t="str">
            <v>P</v>
          </cell>
          <cell r="CJ110">
            <v>0</v>
          </cell>
          <cell r="CK110">
            <v>0</v>
          </cell>
          <cell r="CL110">
            <v>0</v>
          </cell>
          <cell r="CM110" t="str">
            <v>SMA NEGERI 70</v>
          </cell>
          <cell r="CN110" t="str">
            <v>SLTA</v>
          </cell>
          <cell r="CO110" t="str">
            <v>D3</v>
          </cell>
          <cell r="CP110" t="str">
            <v>D3-Komunikasi/Public Officer</v>
          </cell>
          <cell r="CQ110">
            <v>4</v>
          </cell>
          <cell r="CR110">
            <v>8</v>
          </cell>
          <cell r="CS110">
            <v>0</v>
          </cell>
          <cell r="CT110">
            <v>0</v>
          </cell>
          <cell r="CU110" t="e">
            <v>#REF!</v>
          </cell>
          <cell r="DH110">
            <v>6</v>
          </cell>
          <cell r="DI110">
            <v>1051299.9999999879</v>
          </cell>
          <cell r="DJ110">
            <v>1680583.3333333326</v>
          </cell>
          <cell r="DM110">
            <v>1680583.3333333326</v>
          </cell>
          <cell r="DN110">
            <v>51.666666667442769</v>
          </cell>
          <cell r="DO110">
            <v>1574800</v>
          </cell>
          <cell r="DP110">
            <v>33611.66666666665</v>
          </cell>
          <cell r="DQ110">
            <v>33611.66666666665</v>
          </cell>
          <cell r="DR110">
            <v>33611.66666666665</v>
          </cell>
          <cell r="DS110">
            <v>2500</v>
          </cell>
          <cell r="DT110">
            <v>2500</v>
          </cell>
          <cell r="DU110">
            <v>0</v>
          </cell>
          <cell r="DX110">
            <v>105834.99999999994</v>
          </cell>
          <cell r="DY110">
            <v>92432.083333333285</v>
          </cell>
          <cell r="DZ110">
            <v>92432.083333333285</v>
          </cell>
          <cell r="EA110">
            <v>62181.583333333299</v>
          </cell>
          <cell r="EB110">
            <v>5041.7499999999982</v>
          </cell>
          <cell r="EC110">
            <v>15125.249999999993</v>
          </cell>
          <cell r="ED110">
            <v>16805.833333333325</v>
          </cell>
          <cell r="EE110">
            <v>284018.5833333332</v>
          </cell>
          <cell r="EF110">
            <v>4346466.5599999996</v>
          </cell>
        </row>
        <row r="111">
          <cell r="A111">
            <v>1990</v>
          </cell>
          <cell r="B111">
            <v>86</v>
          </cell>
          <cell r="C111">
            <v>2980694</v>
          </cell>
          <cell r="D111" t="str">
            <v>LORA LORINDA</v>
          </cell>
          <cell r="E111" t="str">
            <v>SEKPER</v>
          </cell>
          <cell r="G111">
            <v>32899</v>
          </cell>
          <cell r="H111">
            <v>10</v>
          </cell>
          <cell r="I111">
            <v>1</v>
          </cell>
          <cell r="J111">
            <v>11</v>
          </cell>
          <cell r="O111">
            <v>25</v>
          </cell>
          <cell r="P111">
            <v>207</v>
          </cell>
          <cell r="Q111" t="str">
            <v>Legal Advisor     Kapus</v>
          </cell>
          <cell r="R111" t="str">
            <v>STOREKEEPER</v>
          </cell>
          <cell r="U111">
            <v>5</v>
          </cell>
          <cell r="V111" t="str">
            <v>PDS5-</v>
          </cell>
          <cell r="W111">
            <v>11</v>
          </cell>
          <cell r="X111">
            <v>160</v>
          </cell>
          <cell r="Y111">
            <v>9</v>
          </cell>
          <cell r="AA111" t="str">
            <v>PPT4</v>
          </cell>
          <cell r="AB111">
            <v>0</v>
          </cell>
          <cell r="AC111">
            <v>297</v>
          </cell>
          <cell r="AD111">
            <v>297</v>
          </cell>
          <cell r="AE111">
            <v>297</v>
          </cell>
          <cell r="AF111">
            <v>322</v>
          </cell>
          <cell r="AG111" t="str">
            <v>PPT4-0</v>
          </cell>
          <cell r="AH111" t="str">
            <v>PDS5-34</v>
          </cell>
          <cell r="AI111">
            <v>183</v>
          </cell>
          <cell r="AJ111">
            <v>322</v>
          </cell>
          <cell r="AK111" t="str">
            <v>PPT4-25</v>
          </cell>
          <cell r="AL111">
            <v>2100400</v>
          </cell>
          <cell r="AM111">
            <v>1371100</v>
          </cell>
          <cell r="AN111">
            <v>729300</v>
          </cell>
          <cell r="AO111">
            <v>500000</v>
          </cell>
          <cell r="AP111">
            <v>500000</v>
          </cell>
          <cell r="AQ111">
            <v>2100400</v>
          </cell>
          <cell r="AR111" t="str">
            <v>PPT4-0</v>
          </cell>
          <cell r="AS111">
            <v>2100400</v>
          </cell>
          <cell r="AT111">
            <v>729300</v>
          </cell>
          <cell r="AW111">
            <v>2100400</v>
          </cell>
          <cell r="AX111" t="str">
            <v>PDS5-</v>
          </cell>
          <cell r="AY111">
            <v>0</v>
          </cell>
          <cell r="AZ111">
            <v>2500000</v>
          </cell>
          <cell r="BA111">
            <v>793900</v>
          </cell>
          <cell r="BB111">
            <v>1306500</v>
          </cell>
          <cell r="BC111">
            <v>793900</v>
          </cell>
          <cell r="BF111" t="str">
            <v>A1</v>
          </cell>
          <cell r="BG111" t="str">
            <v>B1</v>
          </cell>
          <cell r="BH111" t="str">
            <v>C1</v>
          </cell>
          <cell r="BR111" t="e">
            <v>#REF!</v>
          </cell>
          <cell r="BS111" t="e">
            <v>#REF!</v>
          </cell>
          <cell r="BT111" t="e">
            <v>#REF!</v>
          </cell>
          <cell r="BU111">
            <v>0</v>
          </cell>
          <cell r="BV111">
            <v>0</v>
          </cell>
          <cell r="BW111" t="e">
            <v>#REF!</v>
          </cell>
          <cell r="BX111" t="e">
            <v>#REF!</v>
          </cell>
          <cell r="BY111" t="e">
            <v>#REF!</v>
          </cell>
          <cell r="CH111">
            <v>1</v>
          </cell>
          <cell r="CI111" t="str">
            <v>P</v>
          </cell>
          <cell r="CJ111">
            <v>0</v>
          </cell>
          <cell r="CK111">
            <v>0</v>
          </cell>
          <cell r="CL111">
            <v>0</v>
          </cell>
          <cell r="CM111" t="str">
            <v>NEGERI 2</v>
          </cell>
          <cell r="CN111" t="str">
            <v>S1</v>
          </cell>
          <cell r="CO111" t="str">
            <v>S1</v>
          </cell>
          <cell r="CP111" t="str">
            <v>S1-Hukum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 t="e">
            <v>#REF!</v>
          </cell>
          <cell r="DH111">
            <v>6</v>
          </cell>
          <cell r="DI111">
            <v>3000000</v>
          </cell>
          <cell r="DJ111">
            <v>2100400</v>
          </cell>
          <cell r="DM111">
            <v>2100400</v>
          </cell>
          <cell r="DN111">
            <v>24</v>
          </cell>
          <cell r="DO111">
            <v>1969400</v>
          </cell>
          <cell r="DP111">
            <v>42008</v>
          </cell>
          <cell r="DQ111">
            <v>42008</v>
          </cell>
          <cell r="DR111">
            <v>42008</v>
          </cell>
          <cell r="DS111">
            <v>2500</v>
          </cell>
          <cell r="DT111">
            <v>2500</v>
          </cell>
          <cell r="DU111">
            <v>0</v>
          </cell>
          <cell r="DX111">
            <v>131024</v>
          </cell>
          <cell r="DY111">
            <v>115522</v>
          </cell>
          <cell r="DZ111">
            <v>115522</v>
          </cell>
          <cell r="EA111">
            <v>77714.8</v>
          </cell>
          <cell r="EB111">
            <v>6301.2</v>
          </cell>
          <cell r="EC111">
            <v>18903.599999999999</v>
          </cell>
          <cell r="ED111">
            <v>21004</v>
          </cell>
          <cell r="EE111">
            <v>354967.6</v>
          </cell>
          <cell r="EF111">
            <v>6976961.2800000003</v>
          </cell>
        </row>
        <row r="112">
          <cell r="A112">
            <v>1991</v>
          </cell>
          <cell r="B112">
            <v>87</v>
          </cell>
          <cell r="C112">
            <v>2980698</v>
          </cell>
          <cell r="D112" t="str">
            <v>THAMARA NOVANA</v>
          </cell>
          <cell r="E112" t="str">
            <v>SEKPER</v>
          </cell>
          <cell r="G112">
            <v>33483</v>
          </cell>
          <cell r="H112">
            <v>8</v>
          </cell>
          <cell r="I112">
            <v>6</v>
          </cell>
          <cell r="J112">
            <v>9</v>
          </cell>
          <cell r="O112">
            <v>20</v>
          </cell>
          <cell r="P112">
            <v>205</v>
          </cell>
          <cell r="Q112" t="str">
            <v>Sekretaris Direksi     Kapus</v>
          </cell>
          <cell r="R112" t="str">
            <v>ADM. STAFF, PRES. DIR.</v>
          </cell>
          <cell r="U112">
            <v>6</v>
          </cell>
          <cell r="V112" t="str">
            <v>PPT1-</v>
          </cell>
          <cell r="W112">
            <v>1</v>
          </cell>
          <cell r="X112">
            <v>187</v>
          </cell>
          <cell r="Y112">
            <v>5</v>
          </cell>
          <cell r="AA112" t="str">
            <v>PDS5</v>
          </cell>
          <cell r="AB112">
            <v>0</v>
          </cell>
          <cell r="AC112">
            <v>149</v>
          </cell>
          <cell r="AD112">
            <v>141</v>
          </cell>
          <cell r="AE112">
            <v>187</v>
          </cell>
          <cell r="AF112">
            <v>207</v>
          </cell>
          <cell r="AG112" t="str">
            <v>PPT1-21</v>
          </cell>
          <cell r="AH112" t="str">
            <v>PPT1-19</v>
          </cell>
          <cell r="AI112">
            <v>205</v>
          </cell>
          <cell r="AJ112">
            <v>207</v>
          </cell>
          <cell r="AK112" t="str">
            <v>PPT1-21</v>
          </cell>
          <cell r="AL112">
            <v>1516075</v>
          </cell>
          <cell r="AM112">
            <v>1511791.6666666681</v>
          </cell>
          <cell r="AN112">
            <v>4283.3333333318587</v>
          </cell>
          <cell r="AO112">
            <v>500000</v>
          </cell>
          <cell r="AP112">
            <v>4283.3333333318587</v>
          </cell>
          <cell r="AQ112">
            <v>1516075</v>
          </cell>
          <cell r="AR112" t="str">
            <v>PPT1-21</v>
          </cell>
          <cell r="AS112">
            <v>1516075</v>
          </cell>
          <cell r="AT112">
            <v>4283.3333333318587</v>
          </cell>
          <cell r="AW112">
            <v>1516075</v>
          </cell>
          <cell r="AX112" t="str">
            <v>PDS5-</v>
          </cell>
          <cell r="AY112">
            <v>0</v>
          </cell>
          <cell r="AZ112">
            <v>21416.666666659294</v>
          </cell>
          <cell r="BA112">
            <v>209575</v>
          </cell>
          <cell r="BB112">
            <v>1306500</v>
          </cell>
          <cell r="BC112">
            <v>209575</v>
          </cell>
          <cell r="BF112" t="str">
            <v>A2</v>
          </cell>
          <cell r="BG112" t="str">
            <v>B1</v>
          </cell>
          <cell r="BH112" t="str">
            <v>C1</v>
          </cell>
          <cell r="BR112" t="e">
            <v>#REF!</v>
          </cell>
          <cell r="BS112" t="e">
            <v>#REF!</v>
          </cell>
          <cell r="BT112" t="e">
            <v>#REF!</v>
          </cell>
          <cell r="BU112">
            <v>0</v>
          </cell>
          <cell r="BV112">
            <v>0</v>
          </cell>
          <cell r="BW112" t="e">
            <v>#REF!</v>
          </cell>
          <cell r="BX112" t="e">
            <v>#REF!</v>
          </cell>
          <cell r="BY112" t="e">
            <v>#REF!</v>
          </cell>
          <cell r="CH112">
            <v>1</v>
          </cell>
          <cell r="CI112" t="str">
            <v>P</v>
          </cell>
          <cell r="CJ112">
            <v>0</v>
          </cell>
          <cell r="CK112">
            <v>0</v>
          </cell>
          <cell r="CL112">
            <v>0</v>
          </cell>
          <cell r="CM112" t="str">
            <v>S.M.A 17 AGUSTUS 1945</v>
          </cell>
          <cell r="CN112" t="str">
            <v>SLTA</v>
          </cell>
          <cell r="CO112" t="str">
            <v>D3</v>
          </cell>
          <cell r="CP112" t="str">
            <v>D3-Sekretaris</v>
          </cell>
          <cell r="CQ112">
            <v>4</v>
          </cell>
          <cell r="CR112">
            <v>8</v>
          </cell>
          <cell r="CS112">
            <v>0</v>
          </cell>
          <cell r="CT112">
            <v>0</v>
          </cell>
          <cell r="CU112" t="e">
            <v>#REF!</v>
          </cell>
          <cell r="DH112">
            <v>6</v>
          </cell>
          <cell r="DI112">
            <v>25699.999999991152</v>
          </cell>
          <cell r="DJ112">
            <v>1516075</v>
          </cell>
          <cell r="DM112">
            <v>1516075</v>
          </cell>
          <cell r="DN112">
            <v>89.5</v>
          </cell>
          <cell r="DO112">
            <v>1170200</v>
          </cell>
          <cell r="DP112">
            <v>30321.5</v>
          </cell>
          <cell r="DQ112">
            <v>30321.5</v>
          </cell>
          <cell r="DR112">
            <v>30321.5</v>
          </cell>
          <cell r="DS112">
            <v>2500</v>
          </cell>
          <cell r="DT112">
            <v>2500</v>
          </cell>
          <cell r="DU112">
            <v>0</v>
          </cell>
          <cell r="DW112">
            <v>250000</v>
          </cell>
          <cell r="DX112">
            <v>345964.5</v>
          </cell>
          <cell r="DY112">
            <v>83384.125</v>
          </cell>
          <cell r="DZ112">
            <v>83384.125</v>
          </cell>
          <cell r="EA112">
            <v>56094.774999999994</v>
          </cell>
          <cell r="EB112">
            <v>4548.2250000000004</v>
          </cell>
          <cell r="EC112">
            <v>13644.674999999999</v>
          </cell>
          <cell r="ED112">
            <v>15160.75</v>
          </cell>
          <cell r="EE112">
            <v>256216.67499999999</v>
          </cell>
          <cell r="EF112">
            <v>5199873.7300000004</v>
          </cell>
          <cell r="EH112" t="str">
            <v>S.D. JUNI 01</v>
          </cell>
        </row>
        <row r="113">
          <cell r="A113">
            <v>1998</v>
          </cell>
          <cell r="B113">
            <v>88</v>
          </cell>
          <cell r="C113">
            <v>2980712</v>
          </cell>
          <cell r="D113" t="str">
            <v>MASTA MARLISE PANGARIBUAN</v>
          </cell>
          <cell r="E113" t="str">
            <v>SEKPER</v>
          </cell>
          <cell r="G113">
            <v>35955</v>
          </cell>
          <cell r="H113">
            <v>1</v>
          </cell>
          <cell r="I113">
            <v>8</v>
          </cell>
          <cell r="J113">
            <v>2</v>
          </cell>
          <cell r="O113">
            <v>0</v>
          </cell>
          <cell r="P113">
            <v>204</v>
          </cell>
          <cell r="Q113" t="str">
            <v>Staf Rumah Tangga     Kapus</v>
          </cell>
          <cell r="R113" t="str">
            <v>LEGAL ADVISOR</v>
          </cell>
          <cell r="U113">
            <v>5</v>
          </cell>
          <cell r="V113" t="str">
            <v>PDS5-</v>
          </cell>
          <cell r="W113">
            <v>18</v>
          </cell>
          <cell r="X113">
            <v>167</v>
          </cell>
          <cell r="Y113">
            <v>4</v>
          </cell>
          <cell r="AA113" t="str">
            <v>PDS4</v>
          </cell>
          <cell r="AB113">
            <v>0</v>
          </cell>
          <cell r="AC113">
            <v>112</v>
          </cell>
          <cell r="AD113">
            <v>112</v>
          </cell>
          <cell r="AE113">
            <v>167</v>
          </cell>
          <cell r="AF113">
            <v>167</v>
          </cell>
          <cell r="AG113" t="str">
            <v>PDS5-18</v>
          </cell>
          <cell r="AH113" t="str">
            <v>PDS5-22</v>
          </cell>
          <cell r="AI113">
            <v>171</v>
          </cell>
          <cell r="AJ113">
            <v>171</v>
          </cell>
          <cell r="AK113" t="str">
            <v>PDS5-22</v>
          </cell>
          <cell r="AL113">
            <v>1340700</v>
          </cell>
          <cell r="AM113">
            <v>1348300</v>
          </cell>
          <cell r="AN113">
            <v>-7600</v>
          </cell>
          <cell r="AO113">
            <v>500000</v>
          </cell>
          <cell r="AP113">
            <v>0</v>
          </cell>
          <cell r="AQ113">
            <v>1348300</v>
          </cell>
          <cell r="AR113" t="str">
            <v>PDS5-22</v>
          </cell>
          <cell r="AS113">
            <v>1340700</v>
          </cell>
          <cell r="AT113">
            <v>-7600</v>
          </cell>
          <cell r="AW113">
            <v>1348300</v>
          </cell>
          <cell r="AX113" t="str">
            <v>PDS4-</v>
          </cell>
          <cell r="AY113">
            <v>36</v>
          </cell>
          <cell r="AZ113">
            <v>0</v>
          </cell>
          <cell r="BA113">
            <v>127200</v>
          </cell>
          <cell r="BB113">
            <v>1221100</v>
          </cell>
          <cell r="BC113">
            <v>127200</v>
          </cell>
          <cell r="BF113" t="str">
            <v>A1</v>
          </cell>
          <cell r="BG113" t="str">
            <v>B1</v>
          </cell>
          <cell r="BH113" t="str">
            <v>C2</v>
          </cell>
          <cell r="BR113" t="e">
            <v>#REF!</v>
          </cell>
          <cell r="BS113" t="e">
            <v>#REF!</v>
          </cell>
          <cell r="BT113" t="e">
            <v>#REF!</v>
          </cell>
          <cell r="BU113">
            <v>0</v>
          </cell>
          <cell r="BV113">
            <v>0</v>
          </cell>
          <cell r="BW113" t="e">
            <v>#REF!</v>
          </cell>
          <cell r="BX113" t="e">
            <v>#REF!</v>
          </cell>
          <cell r="BY113" t="e">
            <v>#REF!</v>
          </cell>
          <cell r="CH113">
            <v>1</v>
          </cell>
          <cell r="CI113" t="str">
            <v>P</v>
          </cell>
          <cell r="CJ113">
            <v>0</v>
          </cell>
          <cell r="CK113">
            <v>0</v>
          </cell>
          <cell r="CL113">
            <v>1</v>
          </cell>
          <cell r="CM113" t="e">
            <v>#N/A</v>
          </cell>
          <cell r="CN113" t="str">
            <v>SLTA</v>
          </cell>
          <cell r="CO113" t="str">
            <v>SLTA</v>
          </cell>
          <cell r="CP113" t="str">
            <v>SLTA/STM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 t="e">
            <v>#REF!</v>
          </cell>
          <cell r="DH113">
            <v>6</v>
          </cell>
          <cell r="DI113">
            <v>0</v>
          </cell>
          <cell r="DJ113">
            <v>1348300</v>
          </cell>
          <cell r="DM113">
            <v>1348300</v>
          </cell>
          <cell r="DN113">
            <v>98</v>
          </cell>
          <cell r="DO113">
            <v>1262500</v>
          </cell>
          <cell r="DP113">
            <v>26966</v>
          </cell>
          <cell r="DQ113">
            <v>26966</v>
          </cell>
          <cell r="DR113">
            <v>26966</v>
          </cell>
          <cell r="DS113">
            <v>2500</v>
          </cell>
          <cell r="DT113">
            <v>2500</v>
          </cell>
          <cell r="DU113">
            <v>0</v>
          </cell>
          <cell r="DX113">
            <v>85898</v>
          </cell>
          <cell r="DY113">
            <v>74156.5</v>
          </cell>
          <cell r="DZ113">
            <v>74156.5</v>
          </cell>
          <cell r="EA113">
            <v>49887.1</v>
          </cell>
          <cell r="EB113">
            <v>4044.9</v>
          </cell>
          <cell r="EC113">
            <v>12134.699999999999</v>
          </cell>
          <cell r="ED113">
            <v>13483</v>
          </cell>
          <cell r="EE113">
            <v>227862.7</v>
          </cell>
          <cell r="EF113">
            <v>2813405.01</v>
          </cell>
        </row>
        <row r="114">
          <cell r="B114" t="str">
            <v>SUB TOTAL</v>
          </cell>
          <cell r="AW114">
            <v>28382002.833333332</v>
          </cell>
          <cell r="DK114">
            <v>0</v>
          </cell>
          <cell r="DL114">
            <v>0</v>
          </cell>
          <cell r="DM114">
            <v>28382002.833333332</v>
          </cell>
          <cell r="DN114">
            <v>717.3366666669026</v>
          </cell>
          <cell r="DO114">
            <v>25782800</v>
          </cell>
          <cell r="DP114">
            <v>567640.05666666664</v>
          </cell>
          <cell r="DQ114">
            <v>567640.05666666664</v>
          </cell>
          <cell r="DR114">
            <v>567640.05666666664</v>
          </cell>
          <cell r="DS114">
            <v>35000</v>
          </cell>
          <cell r="DT114">
            <v>85000</v>
          </cell>
          <cell r="DU114">
            <v>527000</v>
          </cell>
          <cell r="DV114">
            <v>0</v>
          </cell>
          <cell r="DW114">
            <v>250000</v>
          </cell>
          <cell r="DX114">
            <v>2599920.17</v>
          </cell>
          <cell r="DY114">
            <v>1561010.1558333335</v>
          </cell>
          <cell r="DZ114">
            <v>1561010.1558333335</v>
          </cell>
          <cell r="EA114">
            <v>1050134.1048333335</v>
          </cell>
          <cell r="EB114">
            <v>85146.008499999996</v>
          </cell>
          <cell r="EC114">
            <v>255438.02550000002</v>
          </cell>
          <cell r="ED114">
            <v>283820.02833333332</v>
          </cell>
          <cell r="EE114">
            <v>4796558.4788333327</v>
          </cell>
          <cell r="EF114">
            <v>100735701.97000003</v>
          </cell>
        </row>
        <row r="115">
          <cell r="A115">
            <v>1984</v>
          </cell>
          <cell r="B115">
            <v>89</v>
          </cell>
          <cell r="C115">
            <v>4980008</v>
          </cell>
          <cell r="D115" t="str">
            <v>DWI ANDONOWATI</v>
          </cell>
          <cell r="E115" t="str">
            <v>SEKPER</v>
          </cell>
          <cell r="G115">
            <v>30713</v>
          </cell>
          <cell r="H115">
            <v>16</v>
          </cell>
          <cell r="I115">
            <v>1</v>
          </cell>
          <cell r="J115">
            <v>17</v>
          </cell>
          <cell r="O115">
            <v>42</v>
          </cell>
          <cell r="P115">
            <v>205</v>
          </cell>
          <cell r="Q115" t="str">
            <v>Sekretaris Direksi     Kapus</v>
          </cell>
          <cell r="R115" t="str">
            <v>ADM. STAFF, DIREKSI</v>
          </cell>
          <cell r="U115">
            <v>7</v>
          </cell>
          <cell r="V115" t="str">
            <v>PPT2-</v>
          </cell>
          <cell r="W115">
            <v>11</v>
          </cell>
          <cell r="X115">
            <v>234</v>
          </cell>
          <cell r="Y115">
            <v>5</v>
          </cell>
          <cell r="AA115" t="str">
            <v>PDS5</v>
          </cell>
          <cell r="AB115">
            <v>0</v>
          </cell>
          <cell r="AC115">
            <v>149</v>
          </cell>
          <cell r="AD115">
            <v>141</v>
          </cell>
          <cell r="AE115">
            <v>234</v>
          </cell>
          <cell r="AF115">
            <v>276</v>
          </cell>
          <cell r="AG115" t="str">
            <v>PPT3-16</v>
          </cell>
          <cell r="AH115" t="str">
            <v>PPT3-9</v>
          </cell>
          <cell r="AI115">
            <v>269</v>
          </cell>
          <cell r="AJ115">
            <v>276</v>
          </cell>
          <cell r="AK115" t="str">
            <v>PPT3-16</v>
          </cell>
          <cell r="AL115">
            <v>1908666.6666666679</v>
          </cell>
          <cell r="AM115">
            <v>1889650</v>
          </cell>
          <cell r="AN115">
            <v>19016.666666667908</v>
          </cell>
          <cell r="AO115">
            <v>500000</v>
          </cell>
          <cell r="AP115">
            <v>19016.666666667908</v>
          </cell>
          <cell r="AQ115">
            <v>1908666.6666666679</v>
          </cell>
          <cell r="AR115" t="str">
            <v>PPT3-16</v>
          </cell>
          <cell r="AS115">
            <v>1908666.6666666679</v>
          </cell>
          <cell r="AT115">
            <v>19016.666666667908</v>
          </cell>
          <cell r="AW115">
            <v>1908666.6666666679</v>
          </cell>
          <cell r="AX115" t="str">
            <v>PPT2-</v>
          </cell>
          <cell r="AY115">
            <v>11</v>
          </cell>
          <cell r="AZ115">
            <v>95083.333333339542</v>
          </cell>
          <cell r="BA115">
            <v>225675.0000000021</v>
          </cell>
          <cell r="BB115">
            <v>1682991.6666666658</v>
          </cell>
          <cell r="BC115">
            <v>225675.0000000021</v>
          </cell>
          <cell r="BF115" t="str">
            <v>A2</v>
          </cell>
          <cell r="BG115" t="str">
            <v>B1</v>
          </cell>
          <cell r="BH115" t="str">
            <v>C1</v>
          </cell>
          <cell r="BR115" t="e">
            <v>#REF!</v>
          </cell>
          <cell r="BS115" t="e">
            <v>#REF!</v>
          </cell>
          <cell r="BT115" t="e">
            <v>#REF!</v>
          </cell>
          <cell r="BU115">
            <v>0</v>
          </cell>
          <cell r="BV115">
            <v>0</v>
          </cell>
          <cell r="BW115" t="e">
            <v>#REF!</v>
          </cell>
          <cell r="BX115" t="e">
            <v>#REF!</v>
          </cell>
          <cell r="BY115" t="e">
            <v>#REF!</v>
          </cell>
          <cell r="CH115">
            <v>1</v>
          </cell>
          <cell r="CI115" t="str">
            <v>P</v>
          </cell>
          <cell r="CJ115">
            <v>0</v>
          </cell>
          <cell r="CK115">
            <v>0</v>
          </cell>
          <cell r="CL115">
            <v>0</v>
          </cell>
          <cell r="CM115" t="e">
            <v>#N/A</v>
          </cell>
          <cell r="CN115" t="str">
            <v>SLTA</v>
          </cell>
          <cell r="CO115" t="str">
            <v>D3</v>
          </cell>
          <cell r="CP115" t="str">
            <v>D3-Sekretaris</v>
          </cell>
          <cell r="CQ115">
            <v>4</v>
          </cell>
          <cell r="CR115">
            <v>8</v>
          </cell>
          <cell r="CS115">
            <v>0</v>
          </cell>
          <cell r="CT115">
            <v>0</v>
          </cell>
          <cell r="CU115" t="e">
            <v>#REF!</v>
          </cell>
          <cell r="DH115">
            <v>6</v>
          </cell>
          <cell r="DI115">
            <v>114100.00000000745</v>
          </cell>
          <cell r="DJ115">
            <v>1908666.6666666679</v>
          </cell>
          <cell r="DM115">
            <v>1908666.6666666679</v>
          </cell>
          <cell r="DN115">
            <v>6.3333333320915699</v>
          </cell>
          <cell r="DO115">
            <v>1865000</v>
          </cell>
          <cell r="DP115">
            <v>20354</v>
          </cell>
          <cell r="DQ115">
            <v>10177</v>
          </cell>
          <cell r="DR115">
            <v>8142</v>
          </cell>
          <cell r="DS115">
            <v>2500</v>
          </cell>
          <cell r="DT115">
            <v>2500</v>
          </cell>
          <cell r="DU115">
            <v>0</v>
          </cell>
          <cell r="DX115">
            <v>43673</v>
          </cell>
          <cell r="EA115">
            <v>0</v>
          </cell>
          <cell r="EB115">
            <v>0</v>
          </cell>
          <cell r="EC115">
            <v>0</v>
          </cell>
          <cell r="ED115">
            <v>19086.666666666679</v>
          </cell>
          <cell r="EE115">
            <v>19086.666666666679</v>
          </cell>
          <cell r="EF115">
            <v>0</v>
          </cell>
          <cell r="EH115">
            <v>0</v>
          </cell>
        </row>
        <row r="116">
          <cell r="A116">
            <v>1996</v>
          </cell>
          <cell r="B116">
            <v>90</v>
          </cell>
          <cell r="C116">
            <v>4980030</v>
          </cell>
          <cell r="D116" t="str">
            <v>ANOM FITRANGGONO, SH</v>
          </cell>
          <cell r="E116" t="str">
            <v>SEKPER</v>
          </cell>
          <cell r="G116">
            <v>35370</v>
          </cell>
          <cell r="H116">
            <v>3</v>
          </cell>
          <cell r="I116">
            <v>4</v>
          </cell>
          <cell r="J116">
            <v>4</v>
          </cell>
          <cell r="O116">
            <v>8</v>
          </cell>
          <cell r="P116">
            <v>207</v>
          </cell>
          <cell r="Q116" t="str">
            <v>Legal Advisor     Kapus</v>
          </cell>
          <cell r="R116" t="str">
            <v>LEGAL ADVISOR</v>
          </cell>
          <cell r="U116">
            <v>8</v>
          </cell>
          <cell r="V116" t="str">
            <v>PPT3-</v>
          </cell>
          <cell r="W116">
            <v>32</v>
          </cell>
          <cell r="X116">
            <v>292</v>
          </cell>
          <cell r="Y116">
            <v>9</v>
          </cell>
          <cell r="AA116" t="str">
            <v>PPT4</v>
          </cell>
          <cell r="AB116">
            <v>0</v>
          </cell>
          <cell r="AC116">
            <v>297</v>
          </cell>
          <cell r="AD116">
            <v>297</v>
          </cell>
          <cell r="AE116">
            <v>297</v>
          </cell>
          <cell r="AF116">
            <v>305</v>
          </cell>
          <cell r="AG116" t="str">
            <v>PPT4-8</v>
          </cell>
          <cell r="AH116" t="str">
            <v>PPT4-4</v>
          </cell>
          <cell r="AI116">
            <v>301</v>
          </cell>
          <cell r="AJ116">
            <v>305</v>
          </cell>
          <cell r="AK116" t="str">
            <v>PPT4-8</v>
          </cell>
          <cell r="AL116">
            <v>2124866.6666666679</v>
          </cell>
          <cell r="AM116">
            <v>2112633.333333334</v>
          </cell>
          <cell r="AN116">
            <v>12233.333333333954</v>
          </cell>
          <cell r="AO116">
            <v>500000</v>
          </cell>
          <cell r="AP116">
            <v>12233.333333333954</v>
          </cell>
          <cell r="AQ116">
            <v>2124866.6666666679</v>
          </cell>
          <cell r="AR116" t="str">
            <v>PPT4-8</v>
          </cell>
          <cell r="AS116">
            <v>2124866.6666666679</v>
          </cell>
          <cell r="AT116">
            <v>12233.333333333954</v>
          </cell>
          <cell r="AW116">
            <v>2124866.6666666679</v>
          </cell>
          <cell r="AX116" t="str">
            <v>PPT3-</v>
          </cell>
          <cell r="AY116">
            <v>32</v>
          </cell>
          <cell r="AZ116">
            <v>61166.666666669771</v>
          </cell>
          <cell r="BA116">
            <v>172733.33333333209</v>
          </cell>
          <cell r="BB116">
            <v>1952133.3333333358</v>
          </cell>
          <cell r="BC116">
            <v>172733.33333333209</v>
          </cell>
          <cell r="BF116" t="str">
            <v>a1</v>
          </cell>
          <cell r="BG116" t="str">
            <v>b1</v>
          </cell>
          <cell r="BH116" t="str">
            <v>c1</v>
          </cell>
          <cell r="BO116" t="e">
            <v>#REF!</v>
          </cell>
          <cell r="BR116" t="e">
            <v>#REF!</v>
          </cell>
          <cell r="BS116" t="e">
            <v>#REF!</v>
          </cell>
          <cell r="BT116" t="e">
            <v>#REF!</v>
          </cell>
          <cell r="BU116">
            <v>0</v>
          </cell>
          <cell r="BV116">
            <v>0</v>
          </cell>
          <cell r="BW116" t="e">
            <v>#REF!</v>
          </cell>
          <cell r="BX116" t="e">
            <v>#REF!</v>
          </cell>
          <cell r="BY116" t="e">
            <v>#REF!</v>
          </cell>
          <cell r="CH116">
            <v>1</v>
          </cell>
          <cell r="CI116" t="str">
            <v>P</v>
          </cell>
          <cell r="CJ116">
            <v>0</v>
          </cell>
          <cell r="CK116">
            <v>0</v>
          </cell>
          <cell r="CL116">
            <v>0</v>
          </cell>
          <cell r="CM116" t="e">
            <v>#N/A</v>
          </cell>
          <cell r="CN116" t="str">
            <v>S1</v>
          </cell>
          <cell r="CO116" t="str">
            <v>S1</v>
          </cell>
          <cell r="CP116" t="str">
            <v>S1-Hukum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 t="e">
            <v>#REF!</v>
          </cell>
          <cell r="DH116">
            <v>6</v>
          </cell>
          <cell r="DI116">
            <v>73400.000000003725</v>
          </cell>
          <cell r="DJ116">
            <v>2124866.6666666679</v>
          </cell>
          <cell r="DM116">
            <v>2124866.6666666679</v>
          </cell>
          <cell r="DN116">
            <v>92.733333331998438</v>
          </cell>
          <cell r="DO116">
            <v>2087800</v>
          </cell>
          <cell r="DP116">
            <v>16926</v>
          </cell>
          <cell r="DQ116">
            <v>8463</v>
          </cell>
          <cell r="DR116">
            <v>6770.4</v>
          </cell>
          <cell r="DS116">
            <v>2500</v>
          </cell>
          <cell r="DT116">
            <v>2500</v>
          </cell>
          <cell r="DU116">
            <v>0</v>
          </cell>
          <cell r="DX116">
            <v>37159.4</v>
          </cell>
          <cell r="EA116">
            <v>19295.64</v>
          </cell>
          <cell r="EB116">
            <v>1015.56</v>
          </cell>
          <cell r="EC116">
            <v>1828.008</v>
          </cell>
          <cell r="ED116">
            <v>21248.666666666679</v>
          </cell>
          <cell r="EE116">
            <v>43387.874666666685</v>
          </cell>
          <cell r="EF116">
            <v>0</v>
          </cell>
          <cell r="EH116">
            <v>0</v>
          </cell>
        </row>
        <row r="117">
          <cell r="A117">
            <v>1967</v>
          </cell>
          <cell r="B117">
            <v>91</v>
          </cell>
          <cell r="C117">
            <v>4980031</v>
          </cell>
          <cell r="D117" t="str">
            <v>MARIHOT M. TAMBUNAN</v>
          </cell>
          <cell r="E117" t="str">
            <v>SEKPER</v>
          </cell>
          <cell r="G117">
            <v>24746</v>
          </cell>
          <cell r="H117">
            <v>32</v>
          </cell>
          <cell r="I117">
            <v>5</v>
          </cell>
          <cell r="J117">
            <v>33</v>
          </cell>
          <cell r="O117">
            <v>96</v>
          </cell>
          <cell r="P117">
            <v>204</v>
          </cell>
          <cell r="Q117" t="str">
            <v>Staf Rumah Tangga     Kapus</v>
          </cell>
          <cell r="R117" t="str">
            <v>GA OFFICER</v>
          </cell>
          <cell r="U117">
            <v>8</v>
          </cell>
          <cell r="V117" t="str">
            <v>PPT3-</v>
          </cell>
          <cell r="W117">
            <v>0</v>
          </cell>
          <cell r="X117">
            <v>260</v>
          </cell>
          <cell r="Y117">
            <v>4</v>
          </cell>
          <cell r="AA117" t="str">
            <v>PDS4</v>
          </cell>
          <cell r="AB117">
            <v>0</v>
          </cell>
          <cell r="AC117">
            <v>112</v>
          </cell>
          <cell r="AD117">
            <v>112</v>
          </cell>
          <cell r="AE117">
            <v>260</v>
          </cell>
          <cell r="AF117">
            <v>356</v>
          </cell>
          <cell r="AG117" t="str">
            <v>PPT5-22</v>
          </cell>
          <cell r="AH117" t="str">
            <v>PPT4-30</v>
          </cell>
          <cell r="AI117">
            <v>327</v>
          </cell>
          <cell r="AJ117">
            <v>356</v>
          </cell>
          <cell r="AK117" t="str">
            <v>PPT5-22</v>
          </cell>
          <cell r="AL117">
            <v>2440916.6666666633</v>
          </cell>
          <cell r="AM117">
            <v>2192150</v>
          </cell>
          <cell r="AN117">
            <v>248766.66666666325</v>
          </cell>
          <cell r="AO117">
            <v>500000</v>
          </cell>
          <cell r="AP117">
            <v>248766.66666666325</v>
          </cell>
          <cell r="AQ117">
            <v>2440916.6666666633</v>
          </cell>
          <cell r="AR117" t="str">
            <v>PPT5-22</v>
          </cell>
          <cell r="AS117">
            <v>2440916.6666666633</v>
          </cell>
          <cell r="AT117">
            <v>248766.66666666325</v>
          </cell>
          <cell r="AW117">
            <v>2440916.6666666633</v>
          </cell>
          <cell r="AX117" t="str">
            <v>PPT3-</v>
          </cell>
          <cell r="AY117">
            <v>0</v>
          </cell>
          <cell r="AZ117">
            <v>1243833.3333333163</v>
          </cell>
          <cell r="BA117">
            <v>575716.66666666325</v>
          </cell>
          <cell r="BB117">
            <v>1865200</v>
          </cell>
          <cell r="BC117">
            <v>575716.66666666325</v>
          </cell>
          <cell r="BF117" t="str">
            <v>A1</v>
          </cell>
          <cell r="BG117" t="str">
            <v>B1</v>
          </cell>
          <cell r="BH117" t="str">
            <v>C1</v>
          </cell>
          <cell r="BO117" t="e">
            <v>#REF!</v>
          </cell>
          <cell r="BR117" t="e">
            <v>#REF!</v>
          </cell>
          <cell r="BS117" t="e">
            <v>#REF!</v>
          </cell>
          <cell r="BT117" t="e">
            <v>#REF!</v>
          </cell>
          <cell r="BU117">
            <v>0</v>
          </cell>
          <cell r="BV117">
            <v>0</v>
          </cell>
          <cell r="BW117" t="e">
            <v>#REF!</v>
          </cell>
          <cell r="BX117" t="e">
            <v>#REF!</v>
          </cell>
          <cell r="BY117" t="e">
            <v>#REF!</v>
          </cell>
          <cell r="CH117">
            <v>1</v>
          </cell>
          <cell r="CI117" t="str">
            <v>P</v>
          </cell>
          <cell r="CJ117">
            <v>0</v>
          </cell>
          <cell r="CK117">
            <v>0</v>
          </cell>
          <cell r="CL117">
            <v>0</v>
          </cell>
          <cell r="CM117" t="e">
            <v>#N/A</v>
          </cell>
          <cell r="CN117" t="str">
            <v>SLTA</v>
          </cell>
          <cell r="CO117" t="str">
            <v>SLTA</v>
          </cell>
          <cell r="CP117" t="str">
            <v>SLTA/STM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 t="e">
            <v>#REF!</v>
          </cell>
          <cell r="DH117">
            <v>6</v>
          </cell>
          <cell r="DI117">
            <v>1492599.9999999795</v>
          </cell>
          <cell r="DJ117">
            <v>2440916.6666666633</v>
          </cell>
          <cell r="DM117">
            <v>2440916.6666666633</v>
          </cell>
          <cell r="DN117">
            <v>19.383333336794749</v>
          </cell>
          <cell r="DO117">
            <v>1829200</v>
          </cell>
          <cell r="DP117">
            <v>28229.5</v>
          </cell>
          <cell r="DQ117">
            <v>14114.75</v>
          </cell>
          <cell r="DR117">
            <v>11291.8</v>
          </cell>
          <cell r="DS117">
            <v>2500</v>
          </cell>
          <cell r="DT117">
            <v>0</v>
          </cell>
          <cell r="DU117">
            <v>0</v>
          </cell>
          <cell r="DV117">
            <v>555600</v>
          </cell>
          <cell r="DX117">
            <v>611736.05000000005</v>
          </cell>
          <cell r="EA117">
            <v>32181.63</v>
          </cell>
          <cell r="EB117">
            <v>1693.77</v>
          </cell>
          <cell r="EC117">
            <v>3048.7860000000001</v>
          </cell>
          <cell r="ED117">
            <v>24409.166666666631</v>
          </cell>
          <cell r="EE117">
            <v>61333.352666666629</v>
          </cell>
          <cell r="EF117">
            <v>0</v>
          </cell>
          <cell r="EH117">
            <v>0</v>
          </cell>
        </row>
        <row r="118">
          <cell r="A118">
            <v>1981</v>
          </cell>
          <cell r="B118">
            <v>92</v>
          </cell>
          <cell r="C118">
            <v>4980034</v>
          </cell>
          <cell r="D118" t="str">
            <v>MULYONO</v>
          </cell>
          <cell r="E118" t="str">
            <v>SEKPER</v>
          </cell>
          <cell r="G118">
            <v>29618</v>
          </cell>
          <cell r="H118">
            <v>19</v>
          </cell>
          <cell r="I118">
            <v>1</v>
          </cell>
          <cell r="J118">
            <v>20</v>
          </cell>
          <cell r="O118">
            <v>51</v>
          </cell>
          <cell r="P118">
            <v>203</v>
          </cell>
          <cell r="Q118" t="str">
            <v>Building &amp; General Technician     Kapus</v>
          </cell>
          <cell r="R118" t="str">
            <v>FACILITY TECHNICIAN</v>
          </cell>
          <cell r="U118">
            <v>5</v>
          </cell>
          <cell r="V118" t="str">
            <v>PDS5-</v>
          </cell>
          <cell r="W118">
            <v>8</v>
          </cell>
          <cell r="X118">
            <v>157</v>
          </cell>
          <cell r="Y118">
            <v>4</v>
          </cell>
          <cell r="AA118" t="str">
            <v>PDS4</v>
          </cell>
          <cell r="AB118">
            <v>0</v>
          </cell>
          <cell r="AC118">
            <v>112</v>
          </cell>
          <cell r="AD118">
            <v>112</v>
          </cell>
          <cell r="AE118">
            <v>157</v>
          </cell>
          <cell r="AF118">
            <v>208</v>
          </cell>
          <cell r="AG118" t="str">
            <v>PPT1-22</v>
          </cell>
          <cell r="AH118" t="str">
            <v>PPT1-12</v>
          </cell>
          <cell r="AI118">
            <v>198</v>
          </cell>
          <cell r="AJ118">
            <v>208</v>
          </cell>
          <cell r="AK118" t="str">
            <v>PPT1-22</v>
          </cell>
          <cell r="AL118">
            <v>1518216.6666666684</v>
          </cell>
          <cell r="AM118">
            <v>1496800</v>
          </cell>
          <cell r="AN118">
            <v>21416.666666668374</v>
          </cell>
          <cell r="AO118">
            <v>500000</v>
          </cell>
          <cell r="AP118">
            <v>21416.666666668374</v>
          </cell>
          <cell r="AQ118">
            <v>1518216.6666666684</v>
          </cell>
          <cell r="AR118" t="str">
            <v>PPT1-22</v>
          </cell>
          <cell r="AS118">
            <v>1518216.6666666684</v>
          </cell>
          <cell r="AT118">
            <v>21416.666666668374</v>
          </cell>
          <cell r="AW118">
            <v>1518216.6666666684</v>
          </cell>
          <cell r="AX118" t="str">
            <v>PDS5-</v>
          </cell>
          <cell r="AY118">
            <v>8</v>
          </cell>
          <cell r="AZ118">
            <v>107083.33333334187</v>
          </cell>
          <cell r="BA118">
            <v>196516.66666666837</v>
          </cell>
          <cell r="BB118">
            <v>1321700</v>
          </cell>
          <cell r="BC118">
            <v>196516.66666666837</v>
          </cell>
          <cell r="BF118" t="str">
            <v>A1</v>
          </cell>
          <cell r="BG118" t="str">
            <v>B1</v>
          </cell>
          <cell r="BH118" t="str">
            <v>C1</v>
          </cell>
          <cell r="BR118" t="e">
            <v>#REF!</v>
          </cell>
          <cell r="BS118" t="e">
            <v>#REF!</v>
          </cell>
          <cell r="BT118" t="e">
            <v>#REF!</v>
          </cell>
          <cell r="BU118">
            <v>0</v>
          </cell>
          <cell r="BV118">
            <v>0</v>
          </cell>
          <cell r="BW118" t="e">
            <v>#REF!</v>
          </cell>
          <cell r="BX118" t="e">
            <v>#REF!</v>
          </cell>
          <cell r="BY118" t="e">
            <v>#REF!</v>
          </cell>
          <cell r="CH118">
            <v>1</v>
          </cell>
          <cell r="CI118" t="str">
            <v>P</v>
          </cell>
          <cell r="CJ118">
            <v>0</v>
          </cell>
          <cell r="CK118">
            <v>0</v>
          </cell>
          <cell r="CL118">
            <v>0</v>
          </cell>
          <cell r="CM118" t="e">
            <v>#N/A</v>
          </cell>
          <cell r="CN118" t="str">
            <v>SLTA</v>
          </cell>
          <cell r="CO118" t="str">
            <v>SLTA</v>
          </cell>
          <cell r="CP118" t="str">
            <v>SLTA/STM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 t="e">
            <v>#REF!</v>
          </cell>
          <cell r="DH118">
            <v>6</v>
          </cell>
          <cell r="DI118">
            <v>128500.00000001024</v>
          </cell>
          <cell r="DJ118">
            <v>1518216.6666666684</v>
          </cell>
          <cell r="DM118">
            <v>1518216.6666666684</v>
          </cell>
          <cell r="DN118">
            <v>77.083333331625909</v>
          </cell>
          <cell r="DO118">
            <v>1488000</v>
          </cell>
          <cell r="DP118">
            <v>13312.5</v>
          </cell>
          <cell r="DQ118">
            <v>6656.25</v>
          </cell>
          <cell r="DR118">
            <v>5325</v>
          </cell>
          <cell r="DS118">
            <v>2500</v>
          </cell>
          <cell r="DT118">
            <v>2500</v>
          </cell>
          <cell r="DU118">
            <v>0</v>
          </cell>
          <cell r="DX118">
            <v>30293.75</v>
          </cell>
          <cell r="EA118">
            <v>15176.25</v>
          </cell>
          <cell r="EB118">
            <v>798.75</v>
          </cell>
          <cell r="EC118">
            <v>1437.75</v>
          </cell>
          <cell r="ED118">
            <v>15182.166666666684</v>
          </cell>
          <cell r="EE118">
            <v>32594.916666666686</v>
          </cell>
          <cell r="EF118">
            <v>0</v>
          </cell>
          <cell r="EH118">
            <v>0</v>
          </cell>
        </row>
        <row r="119">
          <cell r="A119">
            <v>1970</v>
          </cell>
          <cell r="B119">
            <v>93</v>
          </cell>
          <cell r="C119">
            <v>4980078</v>
          </cell>
          <cell r="D119" t="str">
            <v>DRS. TOBRONI</v>
          </cell>
          <cell r="E119" t="str">
            <v>SEKPER</v>
          </cell>
          <cell r="F119" t="str">
            <v>S</v>
          </cell>
          <cell r="G119">
            <v>25604</v>
          </cell>
          <cell r="H119">
            <v>30</v>
          </cell>
          <cell r="I119">
            <v>1</v>
          </cell>
          <cell r="J119">
            <v>31</v>
          </cell>
          <cell r="O119">
            <v>89</v>
          </cell>
          <cell r="P119">
            <v>198</v>
          </cell>
          <cell r="Q119" t="str">
            <v>Kepala Sekretariat Perusahaan     Kapus</v>
          </cell>
          <cell r="R119" t="str">
            <v>CORPORATE SECRETARY</v>
          </cell>
          <cell r="U119">
            <v>15</v>
          </cell>
          <cell r="V119" t="str">
            <v>PMA1-</v>
          </cell>
          <cell r="W119">
            <v>14</v>
          </cell>
          <cell r="X119">
            <v>533</v>
          </cell>
          <cell r="Y119">
            <v>17</v>
          </cell>
          <cell r="AA119" t="str">
            <v>PMA3</v>
          </cell>
          <cell r="AB119">
            <v>0</v>
          </cell>
          <cell r="AC119">
            <v>617</v>
          </cell>
          <cell r="AD119">
            <v>609</v>
          </cell>
          <cell r="AE119">
            <v>609</v>
          </cell>
          <cell r="AF119">
            <v>698</v>
          </cell>
          <cell r="AG119" t="str">
            <v>PUT1-32</v>
          </cell>
          <cell r="AH119" t="str">
            <v>PMA2-28</v>
          </cell>
          <cell r="AI119">
            <v>596</v>
          </cell>
          <cell r="AJ119">
            <v>698</v>
          </cell>
          <cell r="AK119" t="str">
            <v>PUT1-32</v>
          </cell>
          <cell r="AL119">
            <v>6726833.3333333433</v>
          </cell>
          <cell r="AM119">
            <v>5818218</v>
          </cell>
          <cell r="AN119">
            <v>908615.33333334327</v>
          </cell>
          <cell r="AO119">
            <v>350000</v>
          </cell>
          <cell r="AP119">
            <v>350000</v>
          </cell>
          <cell r="AQ119">
            <v>6168218</v>
          </cell>
          <cell r="AR119" t="str">
            <v>PMA3-48</v>
          </cell>
          <cell r="AS119">
            <v>6726833.3333333433</v>
          </cell>
          <cell r="AT119">
            <v>908615.33333334327</v>
          </cell>
          <cell r="AW119">
            <v>6168218</v>
          </cell>
          <cell r="AX119" t="str">
            <v>PMA1-</v>
          </cell>
          <cell r="AY119">
            <v>14</v>
          </cell>
          <cell r="AZ119">
            <v>1750000</v>
          </cell>
          <cell r="BA119">
            <v>1797634.6666666623</v>
          </cell>
          <cell r="BB119">
            <v>4370583.3333333377</v>
          </cell>
          <cell r="BC119">
            <v>1797634.6666666623</v>
          </cell>
          <cell r="BF119" t="str">
            <v>A2</v>
          </cell>
          <cell r="BG119" t="str">
            <v>B1</v>
          </cell>
          <cell r="BH119" t="str">
            <v>C1</v>
          </cell>
          <cell r="BO119" t="e">
            <v>#REF!</v>
          </cell>
          <cell r="BR119" t="e">
            <v>#REF!</v>
          </cell>
          <cell r="BS119" t="e">
            <v>#REF!</v>
          </cell>
          <cell r="BT119" t="e">
            <v>#REF!</v>
          </cell>
          <cell r="BU119">
            <v>0</v>
          </cell>
          <cell r="BV119">
            <v>0</v>
          </cell>
          <cell r="BW119" t="e">
            <v>#REF!</v>
          </cell>
          <cell r="BX119" t="e">
            <v>#REF!</v>
          </cell>
          <cell r="BY119" t="e">
            <v>#REF!</v>
          </cell>
          <cell r="CH119">
            <v>1</v>
          </cell>
          <cell r="CI119" t="str">
            <v>P</v>
          </cell>
          <cell r="CJ119">
            <v>0</v>
          </cell>
          <cell r="CK119">
            <v>0</v>
          </cell>
          <cell r="CL119">
            <v>0</v>
          </cell>
          <cell r="CM119" t="e">
            <v>#N/A</v>
          </cell>
          <cell r="CN119" t="str">
            <v>S1</v>
          </cell>
          <cell r="CO119" t="str">
            <v>S2</v>
          </cell>
          <cell r="CP119" t="str">
            <v>S2- Manajemen</v>
          </cell>
          <cell r="CQ119">
            <v>4</v>
          </cell>
          <cell r="CR119">
            <v>8</v>
          </cell>
          <cell r="CS119" t="e">
            <v>#REF!</v>
          </cell>
          <cell r="CT119">
            <v>0</v>
          </cell>
          <cell r="CU119">
            <v>0</v>
          </cell>
          <cell r="DH119">
            <v>6</v>
          </cell>
          <cell r="DI119">
            <v>2100000</v>
          </cell>
          <cell r="DJ119">
            <v>6168218</v>
          </cell>
          <cell r="DM119">
            <v>6168218</v>
          </cell>
          <cell r="DN119">
            <v>64.799999999813735</v>
          </cell>
          <cell r="DO119">
            <v>6040300</v>
          </cell>
          <cell r="DP119">
            <v>38412</v>
          </cell>
          <cell r="DQ119">
            <v>19206</v>
          </cell>
          <cell r="DR119">
            <v>15364.8</v>
          </cell>
          <cell r="DS119">
            <v>2500</v>
          </cell>
          <cell r="DT119">
            <v>52500</v>
          </cell>
          <cell r="DU119">
            <v>0</v>
          </cell>
          <cell r="DX119">
            <v>127982.8</v>
          </cell>
          <cell r="EA119">
            <v>43789.68</v>
          </cell>
          <cell r="EB119">
            <v>2304.7199999999998</v>
          </cell>
          <cell r="EC119">
            <v>4148.4960000000001</v>
          </cell>
          <cell r="ED119">
            <v>61682.18</v>
          </cell>
          <cell r="EE119">
            <v>111925.076</v>
          </cell>
          <cell r="EF119">
            <v>0</v>
          </cell>
          <cell r="EH119">
            <v>0</v>
          </cell>
        </row>
        <row r="120">
          <cell r="B120" t="str">
            <v>SUB TOTAL</v>
          </cell>
          <cell r="AW120">
            <v>14160884.666666668</v>
          </cell>
          <cell r="DK120">
            <v>0</v>
          </cell>
          <cell r="DL120">
            <v>0</v>
          </cell>
          <cell r="DM120">
            <v>14160884.666666668</v>
          </cell>
          <cell r="DN120">
            <v>260.3333333323244</v>
          </cell>
          <cell r="DO120">
            <v>13310300</v>
          </cell>
          <cell r="DP120">
            <v>117234</v>
          </cell>
          <cell r="DQ120">
            <v>58617</v>
          </cell>
          <cell r="DR120">
            <v>46894</v>
          </cell>
          <cell r="DS120">
            <v>12500</v>
          </cell>
          <cell r="DT120">
            <v>60000</v>
          </cell>
          <cell r="DU120">
            <v>0</v>
          </cell>
          <cell r="DV120">
            <v>555600</v>
          </cell>
          <cell r="DW120">
            <v>0</v>
          </cell>
          <cell r="DX120">
            <v>850845.00000000012</v>
          </cell>
          <cell r="DY120">
            <v>0</v>
          </cell>
          <cell r="DZ120">
            <v>0</v>
          </cell>
          <cell r="EA120">
            <v>110443.20000000001</v>
          </cell>
          <cell r="EB120">
            <v>5812.7999999999993</v>
          </cell>
          <cell r="EC120">
            <v>10463.040000000001</v>
          </cell>
          <cell r="ED120">
            <v>141608.84666666668</v>
          </cell>
          <cell r="EE120">
            <v>268327.88666666672</v>
          </cell>
          <cell r="EF120">
            <v>0</v>
          </cell>
        </row>
        <row r="122">
          <cell r="B122" t="str">
            <v>TOTAL PEGAWAI TETAP</v>
          </cell>
          <cell r="AW122">
            <v>201024916.16666669</v>
          </cell>
          <cell r="DK122">
            <v>0</v>
          </cell>
          <cell r="DL122">
            <v>0</v>
          </cell>
          <cell r="DM122">
            <v>201024916.16666669</v>
          </cell>
          <cell r="DN122">
            <v>4308.8033333385829</v>
          </cell>
          <cell r="DO122">
            <v>186270900</v>
          </cell>
          <cell r="DP122">
            <v>3942108.3233333332</v>
          </cell>
          <cell r="DQ122">
            <v>3942108.3233333332</v>
          </cell>
          <cell r="DR122">
            <v>3942108.3233333332</v>
          </cell>
          <cell r="DS122">
            <v>195000</v>
          </cell>
          <cell r="DT122">
            <v>402500</v>
          </cell>
          <cell r="DU122">
            <v>584500</v>
          </cell>
          <cell r="DV122">
            <v>0</v>
          </cell>
          <cell r="DW122">
            <v>1750000</v>
          </cell>
          <cell r="DX122">
            <v>14758324.970000001</v>
          </cell>
          <cell r="DY122">
            <v>10840797.889166666</v>
          </cell>
          <cell r="DZ122">
            <v>10840797.889166666</v>
          </cell>
          <cell r="EA122">
            <v>7292900.3981666667</v>
          </cell>
          <cell r="EB122">
            <v>591316.24849999999</v>
          </cell>
          <cell r="EC122">
            <v>1773948.7454999997</v>
          </cell>
          <cell r="ED122">
            <v>1971054.1616666666</v>
          </cell>
          <cell r="EE122">
            <v>33310815.332166664</v>
          </cell>
          <cell r="EF122">
            <v>933636918.73000014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</row>
        <row r="124">
          <cell r="B124" t="str">
            <v>TOTAL PEGAWAI PERBANTUAN AP-I</v>
          </cell>
          <cell r="AW124">
            <v>37514658.166666701</v>
          </cell>
          <cell r="AX124" t="e">
            <v>#VALUE!</v>
          </cell>
          <cell r="AY124">
            <v>114</v>
          </cell>
          <cell r="AZ124">
            <v>9967708.3333333507</v>
          </cell>
          <cell r="BA124">
            <v>12250046.833333369</v>
          </cell>
          <cell r="BB124">
            <v>24873858.333333328</v>
          </cell>
          <cell r="BC124">
            <v>12250046.833333369</v>
          </cell>
          <cell r="BD124">
            <v>0</v>
          </cell>
          <cell r="BE124">
            <v>0</v>
          </cell>
          <cell r="BF124" t="e">
            <v>#VALUE!</v>
          </cell>
          <cell r="BG124" t="e">
            <v>#VALUE!</v>
          </cell>
          <cell r="BH124" t="e">
            <v>#VALUE!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 t="e">
            <v>#REF!</v>
          </cell>
          <cell r="BP124">
            <v>0</v>
          </cell>
          <cell r="BQ124">
            <v>0</v>
          </cell>
          <cell r="BR124" t="e">
            <v>#REF!</v>
          </cell>
          <cell r="BS124" t="e">
            <v>#REF!</v>
          </cell>
          <cell r="BT124" t="e">
            <v>#REF!</v>
          </cell>
          <cell r="BU124" t="e">
            <v>#N/A</v>
          </cell>
          <cell r="BV124" t="e">
            <v>#N/A</v>
          </cell>
          <cell r="BW124" t="e">
            <v>#REF!</v>
          </cell>
          <cell r="BX124" t="e">
            <v>#REF!</v>
          </cell>
          <cell r="BY124" t="e">
            <v>#REF!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11</v>
          </cell>
          <cell r="CI124" t="e">
            <v>#VALUE!</v>
          </cell>
          <cell r="CJ124">
            <v>0</v>
          </cell>
          <cell r="CK124">
            <v>0</v>
          </cell>
          <cell r="CL124">
            <v>0</v>
          </cell>
          <cell r="CM124" t="e">
            <v>#N/A</v>
          </cell>
          <cell r="CN124" t="e">
            <v>#VALUE!</v>
          </cell>
          <cell r="CO124" t="e">
            <v>#VALUE!</v>
          </cell>
          <cell r="CP124" t="e">
            <v>#VALUE!</v>
          </cell>
          <cell r="CQ124">
            <v>48</v>
          </cell>
          <cell r="CR124">
            <v>110</v>
          </cell>
          <cell r="CS124" t="e">
            <v>#REF!</v>
          </cell>
          <cell r="CT124">
            <v>0</v>
          </cell>
          <cell r="CU124" t="e">
            <v>#REF!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65</v>
          </cell>
          <cell r="DI124">
            <v>11611250.000000022</v>
          </cell>
          <cell r="DJ124" t="e">
            <v>#REF!</v>
          </cell>
          <cell r="DK124">
            <v>0</v>
          </cell>
          <cell r="DL124">
            <v>0</v>
          </cell>
          <cell r="DM124">
            <v>37514658.166666701</v>
          </cell>
          <cell r="DN124">
            <v>593.35333329881541</v>
          </cell>
          <cell r="DO124">
            <v>35412600</v>
          </cell>
          <cell r="DP124">
            <v>260289.79999999996</v>
          </cell>
          <cell r="DQ124">
            <v>130145.39999999998</v>
          </cell>
          <cell r="DR124">
            <v>104116.32</v>
          </cell>
          <cell r="DS124">
            <v>27500</v>
          </cell>
          <cell r="DT124">
            <v>275000</v>
          </cell>
          <cell r="DU124">
            <v>0</v>
          </cell>
          <cell r="DV124">
            <v>1305600</v>
          </cell>
          <cell r="DW124">
            <v>0</v>
          </cell>
          <cell r="DX124">
            <v>2102651.52</v>
          </cell>
          <cell r="DY124">
            <v>0</v>
          </cell>
          <cell r="DZ124">
            <v>0</v>
          </cell>
          <cell r="EA124">
            <v>238067.11199999999</v>
          </cell>
          <cell r="EB124">
            <v>12529.848</v>
          </cell>
          <cell r="EC124">
            <v>22553.726400000003</v>
          </cell>
          <cell r="ED124">
            <v>371239.05166666699</v>
          </cell>
          <cell r="EE124">
            <v>644389.73806666711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</row>
      </sheetData>
      <sheetData sheetId="14"/>
      <sheetData sheetId="15"/>
      <sheetData sheetId="16"/>
      <sheetData sheetId="17"/>
      <sheetData sheetId="18">
        <row r="4">
          <cell r="A4">
            <v>1980002</v>
          </cell>
        </row>
      </sheetData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BASE"/>
    </sheetNames>
    <sheetDataSet>
      <sheetData sheetId="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PEGAWAI"/>
      <sheetName val="REKAP"/>
      <sheetName val="SDM1"/>
      <sheetName val="SDM2"/>
      <sheetName val="N01-N170R01"/>
      <sheetName val="LAIN - LAIN"/>
      <sheetName val="PERLENGKAPAN KRJ"/>
      <sheetName val="PENINGKATANSDM"/>
      <sheetName val="PERJALANANDINAS"/>
      <sheetName val="PEPE"/>
      <sheetName val="PEPE1"/>
      <sheetName val="N15SDM"/>
      <sheetName val="N15PEK"/>
      <sheetName val="N15HONEYBEE"/>
      <sheetName val="N15LAIN"/>
      <sheetName val="N18"/>
      <sheetName val="N17"/>
      <sheetName val="N30"/>
      <sheetName val="N90"/>
      <sheetName val="R90001"/>
      <sheetName val="R18"/>
      <sheetName val="R90"/>
      <sheetName val="INTERNET"/>
      <sheetName val="AIR,LISTRIK DAN TELEPON"/>
      <sheetName val="R30"/>
      <sheetName val="baporserni"/>
      <sheetName val="DATABASE"/>
      <sheetName val="TABEL KONVERSI"/>
      <sheetName val="NOMI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PEGAWAI"/>
      <sheetName val="TABEL GAJI"/>
      <sheetName val="Keu"/>
      <sheetName val="DATA BASE"/>
      <sheetName val="TGL25"/>
      <sheetName val="BNI II"/>
      <sheetName val="REKAP ANGGARAN"/>
      <sheetName val="REKAP IURAN"/>
      <sheetName val="SLIP GAJI"/>
      <sheetName val="ADM BANK"/>
      <sheetName val="UPLOAD"/>
      <sheetName val="Real 2010"/>
    </sheetNames>
    <sheetDataSet>
      <sheetData sheetId="0" refreshError="1"/>
      <sheetData sheetId="1" refreshError="1"/>
      <sheetData sheetId="2" refreshError="1"/>
      <sheetData sheetId="3" refreshError="1">
        <row r="11">
          <cell r="N11">
            <v>2991073</v>
          </cell>
          <cell r="O11" t="str">
            <v>JAMALUDDIN</v>
          </cell>
          <cell r="P11">
            <v>2172899</v>
          </cell>
          <cell r="Q11">
            <v>1291994</v>
          </cell>
          <cell r="R11">
            <v>215332.33333333395</v>
          </cell>
          <cell r="S11">
            <v>3680225.3333333377</v>
          </cell>
          <cell r="T11">
            <v>68.246666662395</v>
          </cell>
          <cell r="U11">
            <v>3469900</v>
          </cell>
          <cell r="V11">
            <v>69297.860000000073</v>
          </cell>
          <cell r="W11">
            <v>69297.860000000073</v>
          </cell>
          <cell r="X11">
            <v>69297.860000000073</v>
          </cell>
          <cell r="Y11">
            <v>0</v>
          </cell>
          <cell r="Z11">
            <v>2500</v>
          </cell>
          <cell r="AA11">
            <v>0</v>
          </cell>
          <cell r="AB11">
            <v>210393.58</v>
          </cell>
          <cell r="AC11">
            <v>42008983.270000003</v>
          </cell>
        </row>
        <row r="12">
          <cell r="N12">
            <v>3091891</v>
          </cell>
          <cell r="O12" t="str">
            <v>SRI REJEKI WAHYUNINGSIH</v>
          </cell>
          <cell r="P12">
            <v>1480500</v>
          </cell>
          <cell r="Q12">
            <v>2587074</v>
          </cell>
          <cell r="R12">
            <v>431179</v>
          </cell>
          <cell r="S12">
            <v>4498753</v>
          </cell>
          <cell r="T12">
            <v>57</v>
          </cell>
          <cell r="U12">
            <v>4461700</v>
          </cell>
          <cell r="V12">
            <v>0</v>
          </cell>
          <cell r="W12">
            <v>0</v>
          </cell>
          <cell r="X12">
            <v>29610</v>
          </cell>
          <cell r="Y12">
            <v>5000</v>
          </cell>
          <cell r="Z12">
            <v>2500</v>
          </cell>
          <cell r="AA12">
            <v>0</v>
          </cell>
          <cell r="AB12">
            <v>37110</v>
          </cell>
          <cell r="AC12">
            <v>0</v>
          </cell>
        </row>
        <row r="13">
          <cell r="N13">
            <v>2980659</v>
          </cell>
          <cell r="O13" t="str">
            <v>H. AMIR TAYEB</v>
          </cell>
          <cell r="P13">
            <v>4369515</v>
          </cell>
          <cell r="Q13">
            <v>2598090</v>
          </cell>
          <cell r="R13">
            <v>433015</v>
          </cell>
          <cell r="S13">
            <v>7400620</v>
          </cell>
          <cell r="T13">
            <v>36.299999999813735</v>
          </cell>
          <cell r="U13">
            <v>6980100</v>
          </cell>
          <cell r="V13">
            <v>139352.1</v>
          </cell>
          <cell r="W13">
            <v>139352.1</v>
          </cell>
          <cell r="X13">
            <v>139352.1</v>
          </cell>
          <cell r="Y13">
            <v>0</v>
          </cell>
          <cell r="Z13">
            <v>2500</v>
          </cell>
          <cell r="AA13">
            <v>0</v>
          </cell>
          <cell r="AB13">
            <v>420556.3</v>
          </cell>
          <cell r="AC13">
            <v>116234353.12</v>
          </cell>
        </row>
        <row r="14">
          <cell r="N14">
            <v>2980657</v>
          </cell>
          <cell r="O14" t="str">
            <v>CALVIN .GB</v>
          </cell>
          <cell r="P14">
            <v>5538123.0000000009</v>
          </cell>
          <cell r="Q14">
            <v>3292938.0000000056</v>
          </cell>
          <cell r="R14">
            <v>548823.00000000093</v>
          </cell>
          <cell r="S14">
            <v>9379884.0000000075</v>
          </cell>
          <cell r="T14">
            <v>79.659999992698431</v>
          </cell>
          <cell r="U14">
            <v>8847600</v>
          </cell>
          <cell r="V14">
            <v>176621.22</v>
          </cell>
          <cell r="W14">
            <v>176621.22</v>
          </cell>
          <cell r="X14">
            <v>176621.22</v>
          </cell>
          <cell r="Y14">
            <v>0</v>
          </cell>
          <cell r="Z14">
            <v>2500</v>
          </cell>
          <cell r="AA14">
            <v>0</v>
          </cell>
          <cell r="AB14">
            <v>532363.66</v>
          </cell>
          <cell r="AC14">
            <v>126525253.09999999</v>
          </cell>
        </row>
        <row r="15">
          <cell r="N15">
            <v>2991058</v>
          </cell>
          <cell r="O15" t="str">
            <v>EDDY NAINGGOLAN</v>
          </cell>
          <cell r="P15">
            <v>4768208.5</v>
          </cell>
          <cell r="Q15">
            <v>2835151</v>
          </cell>
          <cell r="R15">
            <v>472525.16666666698</v>
          </cell>
          <cell r="S15">
            <v>8075884.6666666688</v>
          </cell>
          <cell r="T15">
            <v>16.903333331458271</v>
          </cell>
          <cell r="U15">
            <v>7617200</v>
          </cell>
          <cell r="V15">
            <v>152067.19</v>
          </cell>
          <cell r="W15">
            <v>152067.19</v>
          </cell>
          <cell r="X15">
            <v>152067.19</v>
          </cell>
          <cell r="Y15">
            <v>0</v>
          </cell>
          <cell r="Z15">
            <v>2500</v>
          </cell>
          <cell r="AA15">
            <v>0</v>
          </cell>
          <cell r="AB15">
            <v>458701.57</v>
          </cell>
          <cell r="AC15">
            <v>95705501.680000007</v>
          </cell>
        </row>
        <row r="16">
          <cell r="N16">
            <v>2011967</v>
          </cell>
          <cell r="O16" t="str">
            <v>JUMHAERA</v>
          </cell>
          <cell r="P16">
            <v>3315000</v>
          </cell>
          <cell r="Q16">
            <v>3560700</v>
          </cell>
          <cell r="R16">
            <v>593450</v>
          </cell>
          <cell r="S16">
            <v>7469150</v>
          </cell>
          <cell r="T16">
            <v>92</v>
          </cell>
          <cell r="U16">
            <v>7054200</v>
          </cell>
          <cell r="V16">
            <v>137514</v>
          </cell>
          <cell r="W16">
            <v>137514</v>
          </cell>
          <cell r="X16">
            <v>137514</v>
          </cell>
          <cell r="Y16">
            <v>0</v>
          </cell>
          <cell r="Z16">
            <v>2500</v>
          </cell>
          <cell r="AA16">
            <v>0</v>
          </cell>
          <cell r="AB16">
            <v>415042</v>
          </cell>
          <cell r="AC16">
            <v>23895584.760000002</v>
          </cell>
        </row>
        <row r="17">
          <cell r="N17">
            <v>2011982</v>
          </cell>
          <cell r="O17" t="str">
            <v>DEWI KOMALASARI</v>
          </cell>
          <cell r="P17">
            <v>3315000</v>
          </cell>
          <cell r="Q17">
            <v>3560700</v>
          </cell>
          <cell r="R17">
            <v>593450</v>
          </cell>
          <cell r="S17">
            <v>7469150</v>
          </cell>
          <cell r="T17">
            <v>92</v>
          </cell>
          <cell r="U17">
            <v>7054200</v>
          </cell>
          <cell r="V17">
            <v>137514</v>
          </cell>
          <cell r="W17">
            <v>137514</v>
          </cell>
          <cell r="X17">
            <v>137514</v>
          </cell>
          <cell r="Y17">
            <v>0</v>
          </cell>
          <cell r="Z17">
            <v>2500</v>
          </cell>
          <cell r="AA17">
            <v>0</v>
          </cell>
          <cell r="AB17">
            <v>415042</v>
          </cell>
          <cell r="AC17">
            <v>23798320.390000001</v>
          </cell>
        </row>
        <row r="18">
          <cell r="N18">
            <v>2980671</v>
          </cell>
          <cell r="O18" t="str">
            <v>AMRIN</v>
          </cell>
          <cell r="P18">
            <v>3489173.9999999944</v>
          </cell>
          <cell r="Q18">
            <v>2074644</v>
          </cell>
          <cell r="R18">
            <v>345774</v>
          </cell>
          <cell r="S18">
            <v>5909591.9999999944</v>
          </cell>
          <cell r="T18">
            <v>37.080000005662441</v>
          </cell>
          <cell r="U18">
            <v>5573300</v>
          </cell>
          <cell r="V18">
            <v>111276.36</v>
          </cell>
          <cell r="W18">
            <v>111276.36</v>
          </cell>
          <cell r="X18">
            <v>111276.36</v>
          </cell>
          <cell r="Y18">
            <v>0</v>
          </cell>
          <cell r="Z18">
            <v>2500</v>
          </cell>
          <cell r="AA18">
            <v>0</v>
          </cell>
          <cell r="AB18">
            <v>336329.08</v>
          </cell>
          <cell r="AC18">
            <v>54523427.409999996</v>
          </cell>
        </row>
        <row r="19">
          <cell r="N19">
            <v>2980655</v>
          </cell>
          <cell r="O19" t="str">
            <v>HASANUDDIN</v>
          </cell>
          <cell r="P19">
            <v>5466694.5000000009</v>
          </cell>
          <cell r="Q19">
            <v>3250467.0000000056</v>
          </cell>
          <cell r="R19">
            <v>541744.50000000093</v>
          </cell>
          <cell r="S19">
            <v>9258906.0000000075</v>
          </cell>
          <cell r="T19">
            <v>23.689999993890524</v>
          </cell>
          <cell r="U19">
            <v>8733400</v>
          </cell>
          <cell r="V19">
            <v>174343.23</v>
          </cell>
          <cell r="W19">
            <v>174343.23</v>
          </cell>
          <cell r="X19">
            <v>174343.23</v>
          </cell>
          <cell r="Y19">
            <v>0</v>
          </cell>
          <cell r="Z19">
            <v>2500</v>
          </cell>
          <cell r="AA19">
            <v>0</v>
          </cell>
          <cell r="AB19">
            <v>525529.68999999994</v>
          </cell>
          <cell r="AC19">
            <v>118523975.8</v>
          </cell>
        </row>
        <row r="20">
          <cell r="N20">
            <v>2991081</v>
          </cell>
          <cell r="O20" t="str">
            <v>MUH. IDRIS SALEH</v>
          </cell>
          <cell r="P20">
            <v>4858275.75</v>
          </cell>
          <cell r="Q20">
            <v>2888704.5</v>
          </cell>
          <cell r="R20">
            <v>481450.75</v>
          </cell>
          <cell r="S20">
            <v>8228431</v>
          </cell>
          <cell r="T20">
            <v>87.815000000409782</v>
          </cell>
          <cell r="U20">
            <v>7761200</v>
          </cell>
          <cell r="V20">
            <v>154939.60500000001</v>
          </cell>
          <cell r="W20">
            <v>154939.60500000001</v>
          </cell>
          <cell r="X20">
            <v>154939.60500000001</v>
          </cell>
          <cell r="Y20">
            <v>0</v>
          </cell>
          <cell r="Z20">
            <v>2500</v>
          </cell>
          <cell r="AA20">
            <v>0</v>
          </cell>
          <cell r="AB20">
            <v>467318.81500000006</v>
          </cell>
          <cell r="AC20">
            <v>114454099.65000001</v>
          </cell>
        </row>
        <row r="21">
          <cell r="N21">
            <v>2991080</v>
          </cell>
          <cell r="O21" t="str">
            <v>HENDRIK J. PELENKAHU</v>
          </cell>
          <cell r="P21">
            <v>4913701.7500000084</v>
          </cell>
          <cell r="Q21">
            <v>2921660.5000000075</v>
          </cell>
          <cell r="R21">
            <v>486943.41666666791</v>
          </cell>
          <cell r="S21">
            <v>8322305.6666666837</v>
          </cell>
          <cell r="T21">
            <v>16.068333317525685</v>
          </cell>
          <cell r="U21">
            <v>7849700</v>
          </cell>
          <cell r="V21">
            <v>156707.24500000032</v>
          </cell>
          <cell r="W21">
            <v>156707.24500000032</v>
          </cell>
          <cell r="X21">
            <v>156707.24500000032</v>
          </cell>
          <cell r="Y21">
            <v>0</v>
          </cell>
          <cell r="Z21">
            <v>2500</v>
          </cell>
          <cell r="AA21">
            <v>0</v>
          </cell>
          <cell r="AB21">
            <v>472621.73500000092</v>
          </cell>
          <cell r="AC21">
            <v>112765789.40000001</v>
          </cell>
        </row>
        <row r="22">
          <cell r="N22">
            <v>2011984</v>
          </cell>
          <cell r="O22" t="str">
            <v>GESIT VONDA</v>
          </cell>
          <cell r="P22">
            <v>3329223</v>
          </cell>
          <cell r="Q22">
            <v>1455462.6428571427</v>
          </cell>
          <cell r="R22">
            <v>242577.10714285713</v>
          </cell>
          <cell r="S22">
            <v>5027262.75</v>
          </cell>
          <cell r="T22">
            <v>18.388571428135037</v>
          </cell>
          <cell r="U22">
            <v>4737700</v>
          </cell>
          <cell r="V22">
            <v>95693.712857142862</v>
          </cell>
          <cell r="W22">
            <v>95693.712857142862</v>
          </cell>
          <cell r="X22">
            <v>95693.712857142862</v>
          </cell>
          <cell r="Y22">
            <v>0</v>
          </cell>
          <cell r="Z22">
            <v>2500</v>
          </cell>
          <cell r="AA22">
            <v>0</v>
          </cell>
          <cell r="AB22">
            <v>289581.1385714286</v>
          </cell>
          <cell r="AC22">
            <v>22375186.48</v>
          </cell>
        </row>
        <row r="23">
          <cell r="N23">
            <v>2991053</v>
          </cell>
          <cell r="O23" t="str">
            <v>KAMRIE</v>
          </cell>
          <cell r="P23">
            <v>4363363.75</v>
          </cell>
          <cell r="Q23">
            <v>2594432.5</v>
          </cell>
          <cell r="R23">
            <v>432405.41666666651</v>
          </cell>
          <cell r="S23">
            <v>7390201.666666666</v>
          </cell>
          <cell r="T23">
            <v>66.108333334326744</v>
          </cell>
          <cell r="U23">
            <v>6970300</v>
          </cell>
          <cell r="V23">
            <v>139155.92499999999</v>
          </cell>
          <cell r="W23">
            <v>139155.92499999999</v>
          </cell>
          <cell r="X23">
            <v>139155.92499999999</v>
          </cell>
          <cell r="Y23">
            <v>0</v>
          </cell>
          <cell r="Z23">
            <v>2500</v>
          </cell>
          <cell r="AA23">
            <v>0</v>
          </cell>
          <cell r="AB23">
            <v>419967.77499999997</v>
          </cell>
          <cell r="AC23">
            <v>110090922.05</v>
          </cell>
        </row>
        <row r="24">
          <cell r="N24">
            <v>2991082</v>
          </cell>
          <cell r="O24" t="str">
            <v>BUDIMAN PANDJAITAN</v>
          </cell>
          <cell r="P24">
            <v>4941414.7500000093</v>
          </cell>
          <cell r="Q24">
            <v>2938138.5000000056</v>
          </cell>
          <cell r="R24">
            <v>489689.75000000093</v>
          </cell>
          <cell r="S24">
            <v>8369243.0000000158</v>
          </cell>
          <cell r="T24">
            <v>30.194999985396862</v>
          </cell>
          <cell r="U24">
            <v>7894000</v>
          </cell>
          <cell r="V24">
            <v>157591.06500000029</v>
          </cell>
          <cell r="W24">
            <v>157591.06500000029</v>
          </cell>
          <cell r="X24">
            <v>157591.06500000029</v>
          </cell>
          <cell r="Y24">
            <v>0</v>
          </cell>
          <cell r="Z24">
            <v>2500</v>
          </cell>
          <cell r="AA24">
            <v>0</v>
          </cell>
          <cell r="AB24">
            <v>475273.19500000088</v>
          </cell>
          <cell r="AC24">
            <v>123918904.09</v>
          </cell>
        </row>
        <row r="25">
          <cell r="N25">
            <v>2012175</v>
          </cell>
          <cell r="O25" t="str">
            <v>YUDI SETIAWAN</v>
          </cell>
          <cell r="P25">
            <v>3474633</v>
          </cell>
          <cell r="Q25">
            <v>2065998</v>
          </cell>
          <cell r="R25">
            <v>344333</v>
          </cell>
          <cell r="S25">
            <v>5884964</v>
          </cell>
          <cell r="T25">
            <v>73.860000000335276</v>
          </cell>
          <cell r="U25">
            <v>5550100</v>
          </cell>
          <cell r="V25">
            <v>110812.62</v>
          </cell>
          <cell r="W25">
            <v>110812.62</v>
          </cell>
          <cell r="X25">
            <v>110812.62</v>
          </cell>
          <cell r="Y25">
            <v>0</v>
          </cell>
          <cell r="Z25">
            <v>2500</v>
          </cell>
          <cell r="AA25">
            <v>0</v>
          </cell>
          <cell r="AB25">
            <v>334937.86</v>
          </cell>
          <cell r="AC25">
            <v>30350183.77</v>
          </cell>
        </row>
        <row r="26">
          <cell r="N26">
            <v>2991057</v>
          </cell>
          <cell r="O26" t="str">
            <v>TENROADJI NUR AE</v>
          </cell>
          <cell r="P26">
            <v>4761280.25</v>
          </cell>
          <cell r="Q26">
            <v>2831031.5</v>
          </cell>
          <cell r="R26">
            <v>471838.58333333395</v>
          </cell>
          <cell r="S26">
            <v>8064150.3333333377</v>
          </cell>
          <cell r="T26">
            <v>88.371666662395</v>
          </cell>
          <cell r="U26">
            <v>7606200</v>
          </cell>
          <cell r="V26">
            <v>151846.23500000007</v>
          </cell>
          <cell r="W26">
            <v>151846.23500000007</v>
          </cell>
          <cell r="X26">
            <v>151846.23500000007</v>
          </cell>
          <cell r="Y26">
            <v>0</v>
          </cell>
          <cell r="Z26">
            <v>2500</v>
          </cell>
          <cell r="AA26">
            <v>0</v>
          </cell>
          <cell r="AB26">
            <v>458038.70500000019</v>
          </cell>
          <cell r="AC26">
            <v>113764733.01000001</v>
          </cell>
        </row>
        <row r="27">
          <cell r="N27">
            <v>2980858</v>
          </cell>
          <cell r="O27" t="str">
            <v>W A H Y A N</v>
          </cell>
          <cell r="P27">
            <v>3455245</v>
          </cell>
          <cell r="Q27">
            <v>2054470</v>
          </cell>
          <cell r="R27">
            <v>342411.66666666651</v>
          </cell>
          <cell r="S27">
            <v>5852126.666666666</v>
          </cell>
          <cell r="T27">
            <v>56.233333334326744</v>
          </cell>
          <cell r="U27">
            <v>5519100</v>
          </cell>
          <cell r="V27">
            <v>110194.3</v>
          </cell>
          <cell r="W27">
            <v>110194.3</v>
          </cell>
          <cell r="X27">
            <v>110194.3</v>
          </cell>
          <cell r="Y27">
            <v>0</v>
          </cell>
          <cell r="Z27">
            <v>2500</v>
          </cell>
          <cell r="AA27">
            <v>0</v>
          </cell>
          <cell r="AB27">
            <v>333082.90000000002</v>
          </cell>
          <cell r="AC27">
            <v>57402219.119999997</v>
          </cell>
        </row>
        <row r="28">
          <cell r="N28">
            <v>3091894</v>
          </cell>
          <cell r="O28" t="str">
            <v>MUTIA AMDHONI</v>
          </cell>
          <cell r="P28">
            <v>1379036.25</v>
          </cell>
          <cell r="Q28">
            <v>819967.5000000014</v>
          </cell>
          <cell r="R28">
            <v>136661.25</v>
          </cell>
          <cell r="S28">
            <v>2335665</v>
          </cell>
          <cell r="T28">
            <v>15.724999998230487</v>
          </cell>
          <cell r="U28">
            <v>2300600</v>
          </cell>
          <cell r="V28">
            <v>0</v>
          </cell>
          <cell r="W28">
            <v>0</v>
          </cell>
          <cell r="X28">
            <v>27580.725000000002</v>
          </cell>
          <cell r="Y28">
            <v>5000</v>
          </cell>
          <cell r="Z28">
            <v>2500</v>
          </cell>
          <cell r="AA28">
            <v>0</v>
          </cell>
          <cell r="AB28">
            <v>35080.725000000006</v>
          </cell>
          <cell r="AC28">
            <v>0</v>
          </cell>
        </row>
        <row r="29">
          <cell r="N29">
            <v>3091892</v>
          </cell>
          <cell r="O29" t="str">
            <v>SANDY DENNY</v>
          </cell>
          <cell r="P29">
            <v>1379036.25</v>
          </cell>
          <cell r="Q29">
            <v>819967.5000000014</v>
          </cell>
          <cell r="R29">
            <v>136661.25</v>
          </cell>
          <cell r="S29">
            <v>2335665</v>
          </cell>
          <cell r="T29">
            <v>15.724999998230487</v>
          </cell>
          <cell r="U29">
            <v>2300600</v>
          </cell>
          <cell r="V29">
            <v>0</v>
          </cell>
          <cell r="W29">
            <v>0</v>
          </cell>
          <cell r="X29">
            <v>27580.725000000002</v>
          </cell>
          <cell r="Y29">
            <v>5000</v>
          </cell>
          <cell r="Z29">
            <v>2500</v>
          </cell>
          <cell r="AA29">
            <v>0</v>
          </cell>
          <cell r="AB29">
            <v>35080.725000000006</v>
          </cell>
          <cell r="AC29">
            <v>0</v>
          </cell>
        </row>
        <row r="30">
          <cell r="N30">
            <v>2011985</v>
          </cell>
          <cell r="O30" t="str">
            <v>LANNY JEANE</v>
          </cell>
          <cell r="P30">
            <v>2166868</v>
          </cell>
          <cell r="Q30">
            <v>1288408</v>
          </cell>
          <cell r="R30">
            <v>214734.66666666698</v>
          </cell>
          <cell r="S30">
            <v>3670010.6666666688</v>
          </cell>
          <cell r="T30">
            <v>5.8933333312161267</v>
          </cell>
          <cell r="U30">
            <v>3460200</v>
          </cell>
          <cell r="V30">
            <v>69105.52</v>
          </cell>
          <cell r="W30">
            <v>69105.52</v>
          </cell>
          <cell r="X30">
            <v>69105.52</v>
          </cell>
          <cell r="Y30">
            <v>0</v>
          </cell>
          <cell r="Z30">
            <v>2500</v>
          </cell>
          <cell r="AA30">
            <v>0</v>
          </cell>
          <cell r="AB30">
            <v>209816.56</v>
          </cell>
          <cell r="AC30">
            <v>22012213.5</v>
          </cell>
        </row>
        <row r="31">
          <cell r="N31">
            <v>2011981</v>
          </cell>
          <cell r="O31" t="str">
            <v>NIELAM SAMTA</v>
          </cell>
          <cell r="P31">
            <v>2166868</v>
          </cell>
          <cell r="Q31">
            <v>1288408</v>
          </cell>
          <cell r="R31">
            <v>214734.66666666698</v>
          </cell>
          <cell r="S31">
            <v>3670010.6666666688</v>
          </cell>
          <cell r="T31">
            <v>5.8933333312161267</v>
          </cell>
          <cell r="U31">
            <v>3460200</v>
          </cell>
          <cell r="V31">
            <v>69105.52</v>
          </cell>
          <cell r="W31">
            <v>69105.52</v>
          </cell>
          <cell r="X31">
            <v>69105.52</v>
          </cell>
          <cell r="Y31">
            <v>0</v>
          </cell>
          <cell r="Z31">
            <v>2500</v>
          </cell>
          <cell r="AA31">
            <v>0</v>
          </cell>
          <cell r="AB31">
            <v>209816.56</v>
          </cell>
          <cell r="AC31">
            <v>22012213.5</v>
          </cell>
        </row>
        <row r="32">
          <cell r="N32">
            <v>2011983</v>
          </cell>
          <cell r="O32" t="str">
            <v>FRANSISCA E INDAP</v>
          </cell>
          <cell r="P32">
            <v>2166868</v>
          </cell>
          <cell r="Q32">
            <v>1288408</v>
          </cell>
          <cell r="R32">
            <v>214734.66666666698</v>
          </cell>
          <cell r="S32">
            <v>3670010.6666666688</v>
          </cell>
          <cell r="T32">
            <v>5.8933333312161267</v>
          </cell>
          <cell r="U32">
            <v>3460200</v>
          </cell>
          <cell r="V32">
            <v>69105.52</v>
          </cell>
          <cell r="W32">
            <v>69105.52</v>
          </cell>
          <cell r="X32">
            <v>69105.52</v>
          </cell>
          <cell r="Y32">
            <v>0</v>
          </cell>
          <cell r="Z32">
            <v>2500</v>
          </cell>
          <cell r="AA32">
            <v>0</v>
          </cell>
          <cell r="AB32">
            <v>209816.56</v>
          </cell>
          <cell r="AC32">
            <v>22012213.5</v>
          </cell>
        </row>
        <row r="33">
          <cell r="N33">
            <v>2011863</v>
          </cell>
          <cell r="O33" t="str">
            <v>YUDI YOGASWARA</v>
          </cell>
          <cell r="P33">
            <v>2139728.5</v>
          </cell>
          <cell r="Q33">
            <v>1272271</v>
          </cell>
          <cell r="R33">
            <v>212045.16666666721</v>
          </cell>
          <cell r="S33">
            <v>3624044.6666666707</v>
          </cell>
          <cell r="T33">
            <v>75.303333329502493</v>
          </cell>
          <cell r="U33">
            <v>2240200</v>
          </cell>
          <cell r="V33">
            <v>68239.990000000063</v>
          </cell>
          <cell r="W33">
            <v>68239.990000000063</v>
          </cell>
          <cell r="X33">
            <v>68239.990000000063</v>
          </cell>
          <cell r="Y33">
            <v>0</v>
          </cell>
          <cell r="Z33">
            <v>2500</v>
          </cell>
          <cell r="AA33">
            <v>1176700</v>
          </cell>
          <cell r="AB33">
            <v>1383919.97</v>
          </cell>
          <cell r="AC33">
            <v>23879386.359999999</v>
          </cell>
        </row>
        <row r="34">
          <cell r="N34">
            <v>2011966</v>
          </cell>
          <cell r="O34" t="str">
            <v>M. DHANI SABRI</v>
          </cell>
          <cell r="P34">
            <v>2163852.5</v>
          </cell>
          <cell r="Q34">
            <v>1286615</v>
          </cell>
          <cell r="R34">
            <v>214435.83333333372</v>
          </cell>
          <cell r="S34">
            <v>3664903.3333333358</v>
          </cell>
          <cell r="T34">
            <v>24.716666664462537</v>
          </cell>
          <cell r="U34">
            <v>3455400</v>
          </cell>
          <cell r="V34">
            <v>69009.350000000006</v>
          </cell>
          <cell r="W34">
            <v>69009.350000000006</v>
          </cell>
          <cell r="X34">
            <v>69009.350000000006</v>
          </cell>
          <cell r="Y34">
            <v>0</v>
          </cell>
          <cell r="Z34">
            <v>2500</v>
          </cell>
          <cell r="AA34">
            <v>0</v>
          </cell>
          <cell r="AB34">
            <v>209528.05</v>
          </cell>
          <cell r="AC34">
            <v>22010960.190000001</v>
          </cell>
        </row>
        <row r="35">
          <cell r="N35">
            <v>2011965</v>
          </cell>
          <cell r="O35" t="str">
            <v>SAMSUDDIN M</v>
          </cell>
          <cell r="P35">
            <v>2127666.5</v>
          </cell>
          <cell r="Q35">
            <v>1265099</v>
          </cell>
          <cell r="R35">
            <v>210849.83333333372</v>
          </cell>
          <cell r="S35">
            <v>3603615.3333333358</v>
          </cell>
          <cell r="T35">
            <v>50.596666664350778</v>
          </cell>
          <cell r="U35">
            <v>3397600</v>
          </cell>
          <cell r="V35">
            <v>67855.31</v>
          </cell>
          <cell r="W35">
            <v>67855.31</v>
          </cell>
          <cell r="X35">
            <v>67855.31</v>
          </cell>
          <cell r="Y35">
            <v>0</v>
          </cell>
          <cell r="Z35">
            <v>2500</v>
          </cell>
          <cell r="AA35">
            <v>0</v>
          </cell>
          <cell r="AB35">
            <v>206065.93</v>
          </cell>
          <cell r="AC35">
            <v>21730749.170000002</v>
          </cell>
        </row>
        <row r="36">
          <cell r="N36">
            <v>2991063</v>
          </cell>
          <cell r="O36" t="str">
            <v>LUKMAN</v>
          </cell>
          <cell r="P36">
            <v>2751440.2499999944</v>
          </cell>
          <cell r="Q36">
            <v>1635991.5</v>
          </cell>
          <cell r="R36">
            <v>272665.25</v>
          </cell>
          <cell r="S36">
            <v>4660096.9999999944</v>
          </cell>
          <cell r="T36">
            <v>48.905000004917383</v>
          </cell>
          <cell r="U36">
            <v>4394400</v>
          </cell>
          <cell r="V36">
            <v>87748.634999999893</v>
          </cell>
          <cell r="W36">
            <v>87748.634999999893</v>
          </cell>
          <cell r="X36">
            <v>87748.634999999893</v>
          </cell>
          <cell r="Y36">
            <v>0</v>
          </cell>
          <cell r="Z36">
            <v>2500</v>
          </cell>
          <cell r="AA36">
            <v>0</v>
          </cell>
          <cell r="AB36">
            <v>265745.90499999968</v>
          </cell>
          <cell r="AC36">
            <v>46661511.869999997</v>
          </cell>
        </row>
        <row r="37">
          <cell r="N37">
            <v>2991076</v>
          </cell>
          <cell r="O37" t="str">
            <v>NOVEL NOVLI SAID</v>
          </cell>
          <cell r="P37">
            <v>3474633</v>
          </cell>
          <cell r="Q37">
            <v>2065998</v>
          </cell>
          <cell r="R37">
            <v>344333</v>
          </cell>
          <cell r="S37">
            <v>5884964</v>
          </cell>
          <cell r="T37">
            <v>73.860000000335276</v>
          </cell>
          <cell r="U37">
            <v>5550100</v>
          </cell>
          <cell r="V37">
            <v>110812.62</v>
          </cell>
          <cell r="W37">
            <v>110812.62</v>
          </cell>
          <cell r="X37">
            <v>110812.62</v>
          </cell>
          <cell r="Y37">
            <v>0</v>
          </cell>
          <cell r="Z37">
            <v>2500</v>
          </cell>
          <cell r="AA37">
            <v>0</v>
          </cell>
          <cell r="AB37">
            <v>334937.86</v>
          </cell>
          <cell r="AC37">
            <v>58151474.039999999</v>
          </cell>
        </row>
        <row r="38">
          <cell r="N38">
            <v>3091893</v>
          </cell>
          <cell r="O38" t="str">
            <v>ANNETTE CAROLE TAURUS SURBEKTI</v>
          </cell>
          <cell r="P38">
            <v>1480500</v>
          </cell>
          <cell r="Q38">
            <v>1428750</v>
          </cell>
          <cell r="R38">
            <v>238125</v>
          </cell>
          <cell r="S38">
            <v>3147375</v>
          </cell>
          <cell r="T38">
            <v>35</v>
          </cell>
          <cell r="U38">
            <v>3110300</v>
          </cell>
          <cell r="V38">
            <v>0</v>
          </cell>
          <cell r="W38">
            <v>0</v>
          </cell>
          <cell r="X38">
            <v>29610</v>
          </cell>
          <cell r="Y38">
            <v>5000</v>
          </cell>
          <cell r="Z38">
            <v>2500</v>
          </cell>
          <cell r="AA38">
            <v>0</v>
          </cell>
          <cell r="AB38">
            <v>37110</v>
          </cell>
          <cell r="AC38">
            <v>0</v>
          </cell>
        </row>
        <row r="39">
          <cell r="N39">
            <v>2991066</v>
          </cell>
          <cell r="O39" t="str">
            <v>MUHAMMAD NATSIR</v>
          </cell>
          <cell r="P39">
            <v>3081267.5000000051</v>
          </cell>
          <cell r="Q39">
            <v>1832105</v>
          </cell>
          <cell r="R39">
            <v>305350.83333333395</v>
          </cell>
          <cell r="S39">
            <v>5218723.3333333433</v>
          </cell>
          <cell r="T39">
            <v>79.016666657291353</v>
          </cell>
          <cell r="U39">
            <v>4921500</v>
          </cell>
          <cell r="V39">
            <v>98267.450000000186</v>
          </cell>
          <cell r="W39">
            <v>98267.450000000186</v>
          </cell>
          <cell r="X39">
            <v>98267.450000000186</v>
          </cell>
          <cell r="Y39">
            <v>0</v>
          </cell>
          <cell r="Z39">
            <v>2500</v>
          </cell>
          <cell r="AA39">
            <v>0</v>
          </cell>
          <cell r="AB39">
            <v>297302.35000000056</v>
          </cell>
          <cell r="AC39">
            <v>55402168.890000001</v>
          </cell>
        </row>
        <row r="40">
          <cell r="N40">
            <v>2011962</v>
          </cell>
          <cell r="O40" t="str">
            <v>BASRI NAJA</v>
          </cell>
          <cell r="P40">
            <v>2446865.5000000061</v>
          </cell>
          <cell r="Q40">
            <v>1454893</v>
          </cell>
          <cell r="R40">
            <v>242482.16666666744</v>
          </cell>
          <cell r="S40">
            <v>4144240.6666666782</v>
          </cell>
          <cell r="T40">
            <v>64.843333322554827</v>
          </cell>
          <cell r="U40">
            <v>3907700</v>
          </cell>
          <cell r="V40">
            <v>78035.170000000217</v>
          </cell>
          <cell r="W40">
            <v>78035.170000000217</v>
          </cell>
          <cell r="X40">
            <v>78035.170000000217</v>
          </cell>
          <cell r="Y40">
            <v>0</v>
          </cell>
          <cell r="Z40">
            <v>2500</v>
          </cell>
          <cell r="AA40">
            <v>0</v>
          </cell>
          <cell r="AB40">
            <v>236605.51000000065</v>
          </cell>
          <cell r="AC40">
            <v>24820524.949999999</v>
          </cell>
        </row>
        <row r="41">
          <cell r="N41">
            <v>2011964</v>
          </cell>
          <cell r="O41" t="str">
            <v>KAMSAH</v>
          </cell>
          <cell r="P41">
            <v>2446865.5000000061</v>
          </cell>
          <cell r="Q41">
            <v>1454893</v>
          </cell>
          <cell r="R41">
            <v>242482.16666666744</v>
          </cell>
          <cell r="S41">
            <v>4144240.6666666782</v>
          </cell>
          <cell r="T41">
            <v>64.843333322554827</v>
          </cell>
          <cell r="U41">
            <v>3907700</v>
          </cell>
          <cell r="V41">
            <v>78035.170000000217</v>
          </cell>
          <cell r="W41">
            <v>78035.170000000217</v>
          </cell>
          <cell r="X41">
            <v>78035.170000000217</v>
          </cell>
          <cell r="Y41">
            <v>0</v>
          </cell>
          <cell r="Z41">
            <v>2500</v>
          </cell>
          <cell r="AA41">
            <v>0</v>
          </cell>
          <cell r="AB41">
            <v>236605.51000000065</v>
          </cell>
          <cell r="AC41">
            <v>24820524.949999999</v>
          </cell>
        </row>
        <row r="42">
          <cell r="N42">
            <v>2991062</v>
          </cell>
          <cell r="O42" t="str">
            <v>SYAMSUDDIN .HS</v>
          </cell>
          <cell r="P42">
            <v>2644473.25</v>
          </cell>
          <cell r="Q42">
            <v>1572389.5</v>
          </cell>
          <cell r="R42">
            <v>262064.91666666698</v>
          </cell>
          <cell r="S42">
            <v>4478927.6666666688</v>
          </cell>
          <cell r="T42">
            <v>84.098333330824971</v>
          </cell>
          <cell r="U42">
            <v>4223500</v>
          </cell>
          <cell r="V42">
            <v>84337.255000000034</v>
          </cell>
          <cell r="W42">
            <v>84337.255000000034</v>
          </cell>
          <cell r="X42">
            <v>84337.255000000034</v>
          </cell>
          <cell r="Y42">
            <v>0</v>
          </cell>
          <cell r="Z42">
            <v>2500</v>
          </cell>
          <cell r="AA42">
            <v>0</v>
          </cell>
          <cell r="AB42">
            <v>255511.7650000001</v>
          </cell>
          <cell r="AC42">
            <v>48934297.450000003</v>
          </cell>
        </row>
        <row r="43">
          <cell r="N43">
            <v>2011963</v>
          </cell>
          <cell r="O43" t="str">
            <v>ACHMAD KULAKA</v>
          </cell>
          <cell r="P43">
            <v>2436681.2500000056</v>
          </cell>
          <cell r="Q43">
            <v>1448837.5</v>
          </cell>
          <cell r="R43">
            <v>241472.91666666744</v>
          </cell>
          <cell r="S43">
            <v>4126991.6666666777</v>
          </cell>
          <cell r="T43">
            <v>39.458333322778344</v>
          </cell>
          <cell r="U43">
            <v>3891400</v>
          </cell>
          <cell r="V43">
            <v>77710.375000000204</v>
          </cell>
          <cell r="W43">
            <v>77710.375000000204</v>
          </cell>
          <cell r="X43">
            <v>77710.375000000204</v>
          </cell>
          <cell r="Y43">
            <v>0</v>
          </cell>
          <cell r="Z43">
            <v>2500</v>
          </cell>
          <cell r="AA43">
            <v>0</v>
          </cell>
          <cell r="AB43">
            <v>235631.12500000061</v>
          </cell>
          <cell r="AC43">
            <v>24785422.98</v>
          </cell>
        </row>
        <row r="44">
          <cell r="N44">
            <v>2980294</v>
          </cell>
          <cell r="O44" t="str">
            <v>RIYANTA</v>
          </cell>
          <cell r="P44">
            <v>4314153.75</v>
          </cell>
          <cell r="Q44">
            <v>2565172.5</v>
          </cell>
          <cell r="R44">
            <v>427528.75</v>
          </cell>
          <cell r="S44">
            <v>7306855</v>
          </cell>
          <cell r="T44">
            <v>4.5750000001862645</v>
          </cell>
          <cell r="U44">
            <v>6891600</v>
          </cell>
          <cell r="V44">
            <v>137586.52499999999</v>
          </cell>
          <cell r="W44">
            <v>137586.52499999999</v>
          </cell>
          <cell r="X44">
            <v>137586.52499999999</v>
          </cell>
          <cell r="Y44">
            <v>0</v>
          </cell>
          <cell r="Z44">
            <v>2500</v>
          </cell>
          <cell r="AA44">
            <v>0</v>
          </cell>
          <cell r="AB44">
            <v>415259.57499999995</v>
          </cell>
          <cell r="AC44">
            <v>72255461.579999998</v>
          </cell>
        </row>
        <row r="45">
          <cell r="N45">
            <v>2991726</v>
          </cell>
          <cell r="O45" t="str">
            <v>NOLDI ML</v>
          </cell>
          <cell r="P45">
            <v>5665107.0000000009</v>
          </cell>
          <cell r="Q45">
            <v>3368442.0000000056</v>
          </cell>
          <cell r="R45">
            <v>561407.00000000093</v>
          </cell>
          <cell r="S45">
            <v>9594956.0000000075</v>
          </cell>
          <cell r="T45">
            <v>56.939999993890524</v>
          </cell>
          <cell r="U45">
            <v>9050500</v>
          </cell>
          <cell r="V45">
            <v>180670.98</v>
          </cell>
          <cell r="W45">
            <v>180670.98</v>
          </cell>
          <cell r="X45">
            <v>180670.98</v>
          </cell>
          <cell r="Y45">
            <v>0</v>
          </cell>
          <cell r="Z45">
            <v>2500</v>
          </cell>
          <cell r="AA45">
            <v>0</v>
          </cell>
          <cell r="AB45">
            <v>544512.93999999994</v>
          </cell>
          <cell r="AC45">
            <v>111100400.5</v>
          </cell>
        </row>
        <row r="46">
          <cell r="N46">
            <v>2980684</v>
          </cell>
          <cell r="O46" t="str">
            <v>JOKO SUSENO</v>
          </cell>
          <cell r="P46">
            <v>4768208.5</v>
          </cell>
          <cell r="Q46">
            <v>2835151</v>
          </cell>
          <cell r="R46">
            <v>472525.16666666698</v>
          </cell>
          <cell r="S46">
            <v>8075884.6666666688</v>
          </cell>
          <cell r="T46">
            <v>16.903333331458271</v>
          </cell>
          <cell r="U46">
            <v>7617200</v>
          </cell>
          <cell r="V46">
            <v>152067.19</v>
          </cell>
          <cell r="W46">
            <v>152067.19</v>
          </cell>
          <cell r="X46">
            <v>152067.19</v>
          </cell>
          <cell r="Y46">
            <v>0</v>
          </cell>
          <cell r="Z46">
            <v>2500</v>
          </cell>
          <cell r="AA46">
            <v>0</v>
          </cell>
          <cell r="AB46">
            <v>458701.57</v>
          </cell>
          <cell r="AC46">
            <v>90493042.799999997</v>
          </cell>
        </row>
        <row r="47">
          <cell r="N47">
            <v>2980515</v>
          </cell>
          <cell r="O47" t="str">
            <v xml:space="preserve">E. DERMAWAN TATONTOS </v>
          </cell>
          <cell r="P47">
            <v>5807964.0000000009</v>
          </cell>
          <cell r="Q47">
            <v>3453384.0000000056</v>
          </cell>
          <cell r="R47">
            <v>575564.00000000093</v>
          </cell>
          <cell r="S47">
            <v>9836912.0000000075</v>
          </cell>
          <cell r="T47">
            <v>68.879999993368983</v>
          </cell>
          <cell r="U47">
            <v>9278800</v>
          </cell>
          <cell r="V47">
            <v>185226.96</v>
          </cell>
          <cell r="W47">
            <v>185226.96</v>
          </cell>
          <cell r="X47">
            <v>185226.96</v>
          </cell>
          <cell r="Y47">
            <v>0</v>
          </cell>
          <cell r="Z47">
            <v>2500</v>
          </cell>
          <cell r="AA47">
            <v>0</v>
          </cell>
          <cell r="AB47">
            <v>558180.88</v>
          </cell>
          <cell r="AC47">
            <v>143496052.38999999</v>
          </cell>
        </row>
        <row r="48">
          <cell r="N48">
            <v>2012371</v>
          </cell>
          <cell r="O48" t="str">
            <v>KUKUH PRASETYONINGSIH</v>
          </cell>
          <cell r="P48">
            <v>1708993</v>
          </cell>
          <cell r="Q48">
            <v>1016158</v>
          </cell>
          <cell r="R48">
            <v>169359.66666666698</v>
          </cell>
          <cell r="S48">
            <v>2894510.6666666688</v>
          </cell>
          <cell r="T48">
            <v>98.393333331216127</v>
          </cell>
          <cell r="U48">
            <v>2728600</v>
          </cell>
          <cell r="V48">
            <v>54503.02</v>
          </cell>
          <cell r="W48">
            <v>54503.02</v>
          </cell>
          <cell r="X48">
            <v>54503.02</v>
          </cell>
          <cell r="Y48">
            <v>0</v>
          </cell>
          <cell r="Z48">
            <v>2500</v>
          </cell>
          <cell r="AA48">
            <v>0</v>
          </cell>
          <cell r="AB48">
            <v>166009.06</v>
          </cell>
          <cell r="AC48">
            <v>15859399.210000001</v>
          </cell>
        </row>
        <row r="49">
          <cell r="N49">
            <v>3091889</v>
          </cell>
          <cell r="O49" t="str">
            <v>JUMAIL B</v>
          </cell>
          <cell r="P49">
            <v>1480500</v>
          </cell>
          <cell r="Q49">
            <v>728194.5</v>
          </cell>
          <cell r="R49">
            <v>121365.75</v>
          </cell>
          <cell r="S49">
            <v>2330060.25</v>
          </cell>
          <cell r="T49">
            <v>49.75</v>
          </cell>
          <cell r="U49">
            <v>2293000</v>
          </cell>
          <cell r="V49">
            <v>0</v>
          </cell>
          <cell r="W49">
            <v>0</v>
          </cell>
          <cell r="X49">
            <v>29610</v>
          </cell>
          <cell r="Y49">
            <v>5000</v>
          </cell>
          <cell r="Z49">
            <v>2500</v>
          </cell>
          <cell r="AA49">
            <v>0</v>
          </cell>
          <cell r="AB49">
            <v>37110</v>
          </cell>
          <cell r="AC49">
            <v>0</v>
          </cell>
        </row>
        <row r="50">
          <cell r="N50">
            <v>3081795</v>
          </cell>
          <cell r="O50" t="str">
            <v>MUHAMMAD DZULKIFLI</v>
          </cell>
          <cell r="P50">
            <v>1969029</v>
          </cell>
          <cell r="Q50">
            <v>1170774</v>
          </cell>
          <cell r="R50">
            <v>195129</v>
          </cell>
          <cell r="S50">
            <v>3334932</v>
          </cell>
          <cell r="T50">
            <v>48.580000000074506</v>
          </cell>
          <cell r="U50">
            <v>3288100</v>
          </cell>
          <cell r="V50">
            <v>0</v>
          </cell>
          <cell r="W50">
            <v>0</v>
          </cell>
          <cell r="X50">
            <v>39380.58</v>
          </cell>
          <cell r="Y50">
            <v>5000</v>
          </cell>
          <cell r="Z50">
            <v>2500</v>
          </cell>
          <cell r="AA50">
            <v>0</v>
          </cell>
          <cell r="AB50">
            <v>46880.58</v>
          </cell>
          <cell r="AC50">
            <v>0</v>
          </cell>
        </row>
        <row r="51">
          <cell r="N51">
            <v>3091890</v>
          </cell>
          <cell r="O51" t="str">
            <v>ARFAN</v>
          </cell>
          <cell r="P51">
            <v>1480500</v>
          </cell>
          <cell r="Q51">
            <v>2587074</v>
          </cell>
          <cell r="R51">
            <v>431179</v>
          </cell>
          <cell r="S51">
            <v>4498753</v>
          </cell>
          <cell r="T51">
            <v>57</v>
          </cell>
          <cell r="U51">
            <v>4461700</v>
          </cell>
          <cell r="V51">
            <v>0</v>
          </cell>
          <cell r="W51">
            <v>0</v>
          </cell>
          <cell r="X51">
            <v>29610</v>
          </cell>
          <cell r="Y51">
            <v>5000</v>
          </cell>
          <cell r="Z51">
            <v>2500</v>
          </cell>
          <cell r="AA51">
            <v>0</v>
          </cell>
          <cell r="AB51">
            <v>37110</v>
          </cell>
          <cell r="AC51">
            <v>0</v>
          </cell>
        </row>
        <row r="52">
          <cell r="N52">
            <v>4990095</v>
          </cell>
          <cell r="O52" t="str">
            <v>WIDODO MARMER, S.E,MMA</v>
          </cell>
          <cell r="P52">
            <v>6467599.9999999916</v>
          </cell>
          <cell r="Q52">
            <v>3845600</v>
          </cell>
          <cell r="R52">
            <v>640933.33333333302</v>
          </cell>
          <cell r="S52">
            <v>10954133.333333321</v>
          </cell>
          <cell r="T52">
            <v>85.436666678637266</v>
          </cell>
          <cell r="U52">
            <v>9161400</v>
          </cell>
          <cell r="V52">
            <v>131890.54999999999</v>
          </cell>
          <cell r="W52">
            <v>95572</v>
          </cell>
          <cell r="X52">
            <v>52756.22</v>
          </cell>
          <cell r="Y52">
            <v>0</v>
          </cell>
          <cell r="Z52">
            <v>2500</v>
          </cell>
          <cell r="AA52">
            <v>1510100</v>
          </cell>
          <cell r="AB52">
            <v>1792818.77</v>
          </cell>
          <cell r="AC52">
            <v>0</v>
          </cell>
        </row>
        <row r="53">
          <cell r="N53">
            <v>2980656</v>
          </cell>
          <cell r="O53" t="str">
            <v>HARIMUDDIN</v>
          </cell>
          <cell r="P53">
            <v>4369515</v>
          </cell>
          <cell r="Q53">
            <v>2598090</v>
          </cell>
          <cell r="R53">
            <v>433015</v>
          </cell>
          <cell r="S53">
            <v>7400620</v>
          </cell>
          <cell r="T53">
            <v>36.299999999813735</v>
          </cell>
          <cell r="U53">
            <v>6980100</v>
          </cell>
          <cell r="V53">
            <v>139352.1</v>
          </cell>
          <cell r="W53">
            <v>139352.1</v>
          </cell>
          <cell r="X53">
            <v>139352.1</v>
          </cell>
          <cell r="Y53">
            <v>0</v>
          </cell>
          <cell r="Z53">
            <v>2500</v>
          </cell>
          <cell r="AA53">
            <v>0</v>
          </cell>
          <cell r="AB53">
            <v>420556.3</v>
          </cell>
          <cell r="AC53">
            <v>112668887.19</v>
          </cell>
        </row>
        <row r="54">
          <cell r="N54">
            <v>2011979</v>
          </cell>
          <cell r="O54" t="str">
            <v>JULIUS BALIK</v>
          </cell>
          <cell r="P54">
            <v>2338233.5</v>
          </cell>
          <cell r="Q54">
            <v>1390301</v>
          </cell>
          <cell r="R54">
            <v>231716.83333333349</v>
          </cell>
          <cell r="S54">
            <v>3960251.3333333344</v>
          </cell>
          <cell r="T54">
            <v>60.736666665412486</v>
          </cell>
          <cell r="U54">
            <v>3734100</v>
          </cell>
          <cell r="V54">
            <v>74570.69</v>
          </cell>
          <cell r="W54">
            <v>74570.69</v>
          </cell>
          <cell r="X54">
            <v>74570.69</v>
          </cell>
          <cell r="Y54">
            <v>0</v>
          </cell>
          <cell r="Z54">
            <v>2500</v>
          </cell>
          <cell r="AA54">
            <v>0</v>
          </cell>
          <cell r="AB54">
            <v>226212.07</v>
          </cell>
          <cell r="AC54">
            <v>22139990.010000002</v>
          </cell>
        </row>
        <row r="55">
          <cell r="N55">
            <v>2011977</v>
          </cell>
          <cell r="O55" t="str">
            <v>SYAHRIL</v>
          </cell>
          <cell r="P55">
            <v>2178930</v>
          </cell>
          <cell r="Q55">
            <v>1295580</v>
          </cell>
          <cell r="R55">
            <v>215930</v>
          </cell>
          <cell r="S55">
            <v>3690440</v>
          </cell>
          <cell r="T55">
            <v>30.600000000093132</v>
          </cell>
          <cell r="U55">
            <v>3479500</v>
          </cell>
          <cell r="V55">
            <v>69490.2</v>
          </cell>
          <cell r="W55">
            <v>69490.2</v>
          </cell>
          <cell r="X55">
            <v>69490.2</v>
          </cell>
          <cell r="Y55">
            <v>0</v>
          </cell>
          <cell r="Z55">
            <v>2500</v>
          </cell>
          <cell r="AA55">
            <v>0</v>
          </cell>
          <cell r="AB55">
            <v>210970.6</v>
          </cell>
          <cell r="AC55">
            <v>22046926.23</v>
          </cell>
        </row>
        <row r="56">
          <cell r="N56">
            <v>2011978</v>
          </cell>
          <cell r="O56" t="str">
            <v>JAFRI SUTOYO</v>
          </cell>
          <cell r="P56">
            <v>2178930</v>
          </cell>
          <cell r="Q56">
            <v>1295580</v>
          </cell>
          <cell r="R56">
            <v>215930</v>
          </cell>
          <cell r="S56">
            <v>3690440</v>
          </cell>
          <cell r="T56">
            <v>30.600000000093132</v>
          </cell>
          <cell r="U56">
            <v>3479500</v>
          </cell>
          <cell r="V56">
            <v>69490.2</v>
          </cell>
          <cell r="W56">
            <v>69490.2</v>
          </cell>
          <cell r="X56">
            <v>69490.2</v>
          </cell>
          <cell r="Y56">
            <v>0</v>
          </cell>
          <cell r="Z56">
            <v>2500</v>
          </cell>
          <cell r="AA56">
            <v>0</v>
          </cell>
          <cell r="AB56">
            <v>210970.6</v>
          </cell>
          <cell r="AC56">
            <v>22046926.23</v>
          </cell>
        </row>
        <row r="57">
          <cell r="N57">
            <v>2011980</v>
          </cell>
          <cell r="O57" t="str">
            <v>ILHAM JAYA</v>
          </cell>
          <cell r="P57">
            <v>2178930</v>
          </cell>
          <cell r="Q57">
            <v>1295580</v>
          </cell>
          <cell r="R57">
            <v>215930</v>
          </cell>
          <cell r="S57">
            <v>3690440</v>
          </cell>
          <cell r="T57">
            <v>30.600000000093132</v>
          </cell>
          <cell r="U57">
            <v>3479500</v>
          </cell>
          <cell r="V57">
            <v>69490.2</v>
          </cell>
          <cell r="W57">
            <v>69490.2</v>
          </cell>
          <cell r="X57">
            <v>69490.2</v>
          </cell>
          <cell r="Y57">
            <v>0</v>
          </cell>
          <cell r="Z57">
            <v>2500</v>
          </cell>
          <cell r="AA57">
            <v>0</v>
          </cell>
          <cell r="AB57">
            <v>210970.6</v>
          </cell>
          <cell r="AC57">
            <v>22046926.23</v>
          </cell>
        </row>
        <row r="58">
          <cell r="N58">
            <v>2980723</v>
          </cell>
          <cell r="O58" t="str">
            <v>SAINONG</v>
          </cell>
          <cell r="P58">
            <v>3348611</v>
          </cell>
          <cell r="Q58">
            <v>1991066</v>
          </cell>
          <cell r="R58">
            <v>331844.33333333349</v>
          </cell>
          <cell r="S58">
            <v>5671521.333333334</v>
          </cell>
          <cell r="T58">
            <v>59.286666666157544</v>
          </cell>
          <cell r="U58">
            <v>5348700</v>
          </cell>
          <cell r="V58">
            <v>106793.54</v>
          </cell>
          <cell r="W58">
            <v>106793.54</v>
          </cell>
          <cell r="X58">
            <v>106793.54</v>
          </cell>
          <cell r="Y58">
            <v>0</v>
          </cell>
          <cell r="Z58">
            <v>2500</v>
          </cell>
          <cell r="AA58">
            <v>0</v>
          </cell>
          <cell r="AB58">
            <v>322880.62</v>
          </cell>
          <cell r="AC58">
            <v>59223281.700000003</v>
          </cell>
        </row>
        <row r="59">
          <cell r="N59">
            <v>2011970</v>
          </cell>
          <cell r="O59" t="str">
            <v>DJOEMADDIN</v>
          </cell>
          <cell r="P59">
            <v>2755260.4999999944</v>
          </cell>
          <cell r="Q59">
            <v>1638263</v>
          </cell>
          <cell r="R59">
            <v>273043.83333333302</v>
          </cell>
          <cell r="S59">
            <v>4666567.3333333256</v>
          </cell>
          <cell r="T59">
            <v>44.076666673645377</v>
          </cell>
          <cell r="U59">
            <v>4400500</v>
          </cell>
          <cell r="V59">
            <v>87870.469999999856</v>
          </cell>
          <cell r="W59">
            <v>87870.469999999856</v>
          </cell>
          <cell r="X59">
            <v>87870.469999999856</v>
          </cell>
          <cell r="Y59">
            <v>0</v>
          </cell>
          <cell r="Z59">
            <v>2500</v>
          </cell>
          <cell r="AA59">
            <v>0</v>
          </cell>
          <cell r="AB59">
            <v>266111.40999999997</v>
          </cell>
          <cell r="AC59">
            <v>27948957.539999999</v>
          </cell>
        </row>
        <row r="60">
          <cell r="N60">
            <v>2011972</v>
          </cell>
          <cell r="O60" t="str">
            <v>RAHMADI RAMLI</v>
          </cell>
          <cell r="P60">
            <v>2743799.7499999949</v>
          </cell>
          <cell r="Q60">
            <v>1631448.5</v>
          </cell>
          <cell r="R60">
            <v>271908.08333333302</v>
          </cell>
          <cell r="S60">
            <v>4647156.3333333256</v>
          </cell>
          <cell r="T60">
            <v>58.561666673980653</v>
          </cell>
          <cell r="U60">
            <v>4382200</v>
          </cell>
          <cell r="V60">
            <v>87504.964999999851</v>
          </cell>
          <cell r="W60">
            <v>87504.964999999851</v>
          </cell>
          <cell r="X60">
            <v>87504.964999999851</v>
          </cell>
          <cell r="Y60">
            <v>0</v>
          </cell>
          <cell r="Z60">
            <v>2500</v>
          </cell>
          <cell r="AA60">
            <v>0</v>
          </cell>
          <cell r="AB60">
            <v>265014.89499999955</v>
          </cell>
          <cell r="AC60">
            <v>27909449.100000001</v>
          </cell>
        </row>
        <row r="61">
          <cell r="N61">
            <v>4980076</v>
          </cell>
          <cell r="O61" t="str">
            <v>IKHSAN</v>
          </cell>
          <cell r="P61">
            <v>3847315.5</v>
          </cell>
          <cell r="Q61">
            <v>2287593</v>
          </cell>
          <cell r="R61">
            <v>381265.5</v>
          </cell>
          <cell r="S61">
            <v>6516174</v>
          </cell>
          <cell r="T61">
            <v>83.889999999664724</v>
          </cell>
          <cell r="U61">
            <v>6307800</v>
          </cell>
          <cell r="V61">
            <v>93021.35</v>
          </cell>
          <cell r="W61">
            <v>75728</v>
          </cell>
          <cell r="X61">
            <v>37208.54</v>
          </cell>
          <cell r="Y61">
            <v>0</v>
          </cell>
          <cell r="Z61">
            <v>2500</v>
          </cell>
          <cell r="AA61">
            <v>0</v>
          </cell>
          <cell r="AB61">
            <v>208457.89</v>
          </cell>
          <cell r="AC61">
            <v>0</v>
          </cell>
        </row>
        <row r="62">
          <cell r="N62">
            <v>2980668</v>
          </cell>
          <cell r="O62" t="str">
            <v>ANDI DJUNAEDI</v>
          </cell>
          <cell r="P62">
            <v>3348611</v>
          </cell>
          <cell r="Q62">
            <v>1991066</v>
          </cell>
          <cell r="R62">
            <v>331844.33333333349</v>
          </cell>
          <cell r="S62">
            <v>5671521.333333334</v>
          </cell>
          <cell r="T62">
            <v>59.286666666157544</v>
          </cell>
          <cell r="U62">
            <v>5348700</v>
          </cell>
          <cell r="V62">
            <v>106793.54</v>
          </cell>
          <cell r="W62">
            <v>106793.54</v>
          </cell>
          <cell r="X62">
            <v>106793.54</v>
          </cell>
          <cell r="Y62">
            <v>0</v>
          </cell>
          <cell r="Z62">
            <v>2500</v>
          </cell>
          <cell r="AA62">
            <v>0</v>
          </cell>
          <cell r="AB62">
            <v>322880.62</v>
          </cell>
          <cell r="AC62">
            <v>52804431.600000001</v>
          </cell>
        </row>
        <row r="63">
          <cell r="N63">
            <v>2980670</v>
          </cell>
          <cell r="O63" t="str">
            <v>SAHABUDDIN SYARIF</v>
          </cell>
          <cell r="P63">
            <v>3484326.9999999949</v>
          </cell>
          <cell r="Q63">
            <v>2071762</v>
          </cell>
          <cell r="R63">
            <v>345293.66666666651</v>
          </cell>
          <cell r="S63">
            <v>5901382.6666666605</v>
          </cell>
          <cell r="T63">
            <v>82.673333339393139</v>
          </cell>
          <cell r="U63">
            <v>5565600</v>
          </cell>
          <cell r="V63">
            <v>111121.78</v>
          </cell>
          <cell r="W63">
            <v>111121.78</v>
          </cell>
          <cell r="X63">
            <v>111121.78</v>
          </cell>
          <cell r="Y63">
            <v>0</v>
          </cell>
          <cell r="Z63">
            <v>2500</v>
          </cell>
          <cell r="AA63">
            <v>0</v>
          </cell>
          <cell r="AB63">
            <v>335865.34</v>
          </cell>
          <cell r="AC63">
            <v>54213619.469999999</v>
          </cell>
        </row>
        <row r="64">
          <cell r="N64">
            <v>2980672</v>
          </cell>
          <cell r="O64" t="str">
            <v>RAFAEL RUMAGIT</v>
          </cell>
          <cell r="P64">
            <v>3484326.9999999949</v>
          </cell>
          <cell r="Q64">
            <v>2071762</v>
          </cell>
          <cell r="R64">
            <v>345293.66666666651</v>
          </cell>
          <cell r="S64">
            <v>5901382.6666666605</v>
          </cell>
          <cell r="T64">
            <v>82.673333339393139</v>
          </cell>
          <cell r="U64">
            <v>5565600</v>
          </cell>
          <cell r="V64">
            <v>111121.78</v>
          </cell>
          <cell r="W64">
            <v>111121.78</v>
          </cell>
          <cell r="X64">
            <v>111121.78</v>
          </cell>
          <cell r="Y64">
            <v>0</v>
          </cell>
          <cell r="Z64">
            <v>2500</v>
          </cell>
          <cell r="AA64">
            <v>0</v>
          </cell>
          <cell r="AB64">
            <v>335865.34</v>
          </cell>
          <cell r="AC64">
            <v>54522862.810000002</v>
          </cell>
        </row>
        <row r="65">
          <cell r="N65">
            <v>2980669</v>
          </cell>
          <cell r="O65" t="str">
            <v>TUWO</v>
          </cell>
          <cell r="P65">
            <v>3076957.0000000051</v>
          </cell>
          <cell r="Q65">
            <v>1829542</v>
          </cell>
          <cell r="R65">
            <v>304923.66666666744</v>
          </cell>
          <cell r="S65">
            <v>5211422.6666666772</v>
          </cell>
          <cell r="T65">
            <v>67.273333323188126</v>
          </cell>
          <cell r="U65">
            <v>4914600</v>
          </cell>
          <cell r="V65">
            <v>98129.980000000185</v>
          </cell>
          <cell r="W65">
            <v>98129.980000000185</v>
          </cell>
          <cell r="X65">
            <v>98129.980000000185</v>
          </cell>
          <cell r="Y65">
            <v>0</v>
          </cell>
          <cell r="Z65">
            <v>2500</v>
          </cell>
          <cell r="AA65">
            <v>0</v>
          </cell>
          <cell r="AB65">
            <v>296889.94000000053</v>
          </cell>
          <cell r="AC65">
            <v>47492102.710000001</v>
          </cell>
        </row>
        <row r="66">
          <cell r="N66">
            <v>2980653</v>
          </cell>
          <cell r="O66" t="str">
            <v>H. MUKHTAR</v>
          </cell>
          <cell r="P66">
            <v>3891049.5</v>
          </cell>
          <cell r="Q66">
            <v>2313597</v>
          </cell>
          <cell r="R66">
            <v>385599.5</v>
          </cell>
          <cell r="S66">
            <v>6590246</v>
          </cell>
          <cell r="T66">
            <v>32.790000000037253</v>
          </cell>
          <cell r="U66">
            <v>6215500</v>
          </cell>
          <cell r="V66">
            <v>124092.93</v>
          </cell>
          <cell r="W66">
            <v>124092.93</v>
          </cell>
          <cell r="X66">
            <v>124092.93</v>
          </cell>
          <cell r="Y66">
            <v>0</v>
          </cell>
          <cell r="Z66">
            <v>2500</v>
          </cell>
          <cell r="AA66">
            <v>0</v>
          </cell>
          <cell r="AB66">
            <v>374778.79</v>
          </cell>
          <cell r="AC66">
            <v>106787725.97</v>
          </cell>
        </row>
        <row r="67">
          <cell r="N67">
            <v>2980662</v>
          </cell>
          <cell r="O67" t="str">
            <v>ABD. RIVAI</v>
          </cell>
          <cell r="P67">
            <v>3363152</v>
          </cell>
          <cell r="Q67">
            <v>1999712</v>
          </cell>
          <cell r="R67">
            <v>333285.33333333349</v>
          </cell>
          <cell r="S67">
            <v>5696149.333333334</v>
          </cell>
          <cell r="T67">
            <v>22.506666665896773</v>
          </cell>
          <cell r="U67">
            <v>5371900</v>
          </cell>
          <cell r="V67">
            <v>107257.28</v>
          </cell>
          <cell r="W67">
            <v>107257.28</v>
          </cell>
          <cell r="X67">
            <v>107257.28</v>
          </cell>
          <cell r="Y67">
            <v>0</v>
          </cell>
          <cell r="Z67">
            <v>2500</v>
          </cell>
          <cell r="AA67">
            <v>0</v>
          </cell>
          <cell r="AB67">
            <v>324271.84000000003</v>
          </cell>
          <cell r="AC67">
            <v>68464108.599999994</v>
          </cell>
        </row>
        <row r="68">
          <cell r="N68">
            <v>2011969</v>
          </cell>
          <cell r="O68" t="str">
            <v>M. HUSAIN DJUMA</v>
          </cell>
          <cell r="P68">
            <v>2331444</v>
          </cell>
          <cell r="Q68">
            <v>1386264</v>
          </cell>
          <cell r="R68">
            <v>231044</v>
          </cell>
          <cell r="S68">
            <v>3948752</v>
          </cell>
          <cell r="T68">
            <v>10.479999999981374</v>
          </cell>
          <cell r="U68">
            <v>3723200</v>
          </cell>
          <cell r="V68">
            <v>74354.16</v>
          </cell>
          <cell r="W68">
            <v>74354.16</v>
          </cell>
          <cell r="X68">
            <v>74354.16</v>
          </cell>
          <cell r="Y68">
            <v>0</v>
          </cell>
          <cell r="Z68">
            <v>2500</v>
          </cell>
          <cell r="AA68">
            <v>0</v>
          </cell>
          <cell r="AB68">
            <v>225562.48</v>
          </cell>
          <cell r="AC68">
            <v>22129085.82</v>
          </cell>
        </row>
        <row r="69">
          <cell r="N69">
            <v>2011975</v>
          </cell>
          <cell r="O69" t="str">
            <v>M. CHUSNAN</v>
          </cell>
          <cell r="P69">
            <v>2175914.5</v>
          </cell>
          <cell r="Q69">
            <v>1293787</v>
          </cell>
          <cell r="R69">
            <v>215631.16666666721</v>
          </cell>
          <cell r="S69">
            <v>3685332.6666666707</v>
          </cell>
          <cell r="T69">
            <v>49.423333329614252</v>
          </cell>
          <cell r="U69">
            <v>3474700</v>
          </cell>
          <cell r="V69">
            <v>69394.030000000072</v>
          </cell>
          <cell r="W69">
            <v>69394.030000000072</v>
          </cell>
          <cell r="X69">
            <v>69394.030000000072</v>
          </cell>
          <cell r="Y69">
            <v>0</v>
          </cell>
          <cell r="Z69">
            <v>2500</v>
          </cell>
          <cell r="AA69">
            <v>0</v>
          </cell>
          <cell r="AB69">
            <v>210682.09</v>
          </cell>
          <cell r="AC69">
            <v>22043387.350000001</v>
          </cell>
        </row>
        <row r="70">
          <cell r="N70">
            <v>2011974</v>
          </cell>
          <cell r="O70" t="str">
            <v>ACHMAD GASSING</v>
          </cell>
          <cell r="P70">
            <v>2334838.75</v>
          </cell>
          <cell r="Q70">
            <v>1388282.5</v>
          </cell>
          <cell r="R70">
            <v>231380.41666666698</v>
          </cell>
          <cell r="S70">
            <v>3954501.6666666688</v>
          </cell>
          <cell r="T70">
            <v>85.608333331067115</v>
          </cell>
          <cell r="U70">
            <v>3728700</v>
          </cell>
          <cell r="V70">
            <v>74462.425000000032</v>
          </cell>
          <cell r="W70">
            <v>74462.425000000032</v>
          </cell>
          <cell r="X70">
            <v>74462.425000000032</v>
          </cell>
          <cell r="Y70">
            <v>0</v>
          </cell>
          <cell r="Z70">
            <v>2500</v>
          </cell>
          <cell r="AA70">
            <v>0</v>
          </cell>
          <cell r="AB70">
            <v>225887.27500000008</v>
          </cell>
          <cell r="AC70">
            <v>22135959.890000001</v>
          </cell>
        </row>
        <row r="71">
          <cell r="N71">
            <v>2011976</v>
          </cell>
          <cell r="O71" t="str">
            <v>AMIR BOKO</v>
          </cell>
          <cell r="P71">
            <v>2331444</v>
          </cell>
          <cell r="Q71">
            <v>1386264</v>
          </cell>
          <cell r="R71">
            <v>231044</v>
          </cell>
          <cell r="S71">
            <v>3948752</v>
          </cell>
          <cell r="T71">
            <v>10.479999999981374</v>
          </cell>
          <cell r="U71">
            <v>3723200</v>
          </cell>
          <cell r="V71">
            <v>74354.16</v>
          </cell>
          <cell r="W71">
            <v>74354.16</v>
          </cell>
          <cell r="X71">
            <v>74354.16</v>
          </cell>
          <cell r="Y71">
            <v>0</v>
          </cell>
          <cell r="Z71">
            <v>2500</v>
          </cell>
          <cell r="AA71">
            <v>0</v>
          </cell>
          <cell r="AB71">
            <v>225562.48</v>
          </cell>
          <cell r="AC71">
            <v>22132263.379999999</v>
          </cell>
        </row>
        <row r="72">
          <cell r="N72">
            <v>2991072</v>
          </cell>
          <cell r="O72" t="str">
            <v>ALIMUDDIN</v>
          </cell>
          <cell r="P72">
            <v>2175914.5</v>
          </cell>
          <cell r="Q72">
            <v>1293787</v>
          </cell>
          <cell r="R72">
            <v>215631.16666666721</v>
          </cell>
          <cell r="S72">
            <v>3685332.6666666707</v>
          </cell>
          <cell r="T72">
            <v>49.423333329614252</v>
          </cell>
          <cell r="U72">
            <v>3474700</v>
          </cell>
          <cell r="V72">
            <v>69394.030000000072</v>
          </cell>
          <cell r="W72">
            <v>69394.030000000072</v>
          </cell>
          <cell r="X72">
            <v>69394.030000000072</v>
          </cell>
          <cell r="Y72">
            <v>0</v>
          </cell>
          <cell r="Z72">
            <v>2500</v>
          </cell>
          <cell r="AA72">
            <v>0</v>
          </cell>
          <cell r="AB72">
            <v>210682.09</v>
          </cell>
          <cell r="AC72">
            <v>40988562.770000003</v>
          </cell>
        </row>
        <row r="73">
          <cell r="N73">
            <v>2991068</v>
          </cell>
          <cell r="O73" t="str">
            <v>MAPIASSE</v>
          </cell>
          <cell r="P73">
            <v>2361996.75</v>
          </cell>
          <cell r="Q73">
            <v>1404430.5</v>
          </cell>
          <cell r="R73">
            <v>234071.75</v>
          </cell>
          <cell r="S73">
            <v>4000499</v>
          </cell>
          <cell r="T73">
            <v>86.634999999776483</v>
          </cell>
          <cell r="U73">
            <v>3772100</v>
          </cell>
          <cell r="V73">
            <v>75328.544999999998</v>
          </cell>
          <cell r="W73">
            <v>75328.544999999998</v>
          </cell>
          <cell r="X73">
            <v>75328.544999999998</v>
          </cell>
          <cell r="Y73">
            <v>0</v>
          </cell>
          <cell r="Z73">
            <v>2500</v>
          </cell>
          <cell r="AA73">
            <v>0</v>
          </cell>
          <cell r="AB73">
            <v>228485.63500000001</v>
          </cell>
          <cell r="AC73">
            <v>44966786.380000003</v>
          </cell>
        </row>
        <row r="74">
          <cell r="N74">
            <v>2980716</v>
          </cell>
          <cell r="O74" t="str">
            <v xml:space="preserve">ARIFIN </v>
          </cell>
          <cell r="P74">
            <v>3863715.75</v>
          </cell>
          <cell r="Q74">
            <v>2297344.5</v>
          </cell>
          <cell r="R74">
            <v>382890.75</v>
          </cell>
          <cell r="S74">
            <v>6543951</v>
          </cell>
          <cell r="T74">
            <v>12.615000000223517</v>
          </cell>
          <cell r="U74">
            <v>6171800</v>
          </cell>
          <cell r="V74">
            <v>123221.205</v>
          </cell>
          <cell r="W74">
            <v>123221.205</v>
          </cell>
          <cell r="X74">
            <v>123221.205</v>
          </cell>
          <cell r="Y74">
            <v>0</v>
          </cell>
          <cell r="Z74">
            <v>2500</v>
          </cell>
          <cell r="AA74">
            <v>0</v>
          </cell>
          <cell r="AB74">
            <v>372163.61499999999</v>
          </cell>
          <cell r="AC74">
            <v>101448257.03</v>
          </cell>
        </row>
        <row r="75">
          <cell r="N75">
            <v>2991065</v>
          </cell>
          <cell r="O75" t="str">
            <v>HASANUDDIN ARIFIN</v>
          </cell>
          <cell r="P75">
            <v>3076957.0000000051</v>
          </cell>
          <cell r="Q75">
            <v>1829542</v>
          </cell>
          <cell r="R75">
            <v>304923.66666666744</v>
          </cell>
          <cell r="S75">
            <v>5211422.6666666772</v>
          </cell>
          <cell r="T75">
            <v>67.273333323188126</v>
          </cell>
          <cell r="U75">
            <v>4914600</v>
          </cell>
          <cell r="V75">
            <v>98129.980000000185</v>
          </cell>
          <cell r="W75">
            <v>98129.980000000185</v>
          </cell>
          <cell r="X75">
            <v>98129.980000000185</v>
          </cell>
          <cell r="Y75">
            <v>0</v>
          </cell>
          <cell r="Z75">
            <v>2500</v>
          </cell>
          <cell r="AA75">
            <v>0</v>
          </cell>
          <cell r="AB75">
            <v>296889.94000000053</v>
          </cell>
          <cell r="AC75">
            <v>51802137.649999999</v>
          </cell>
        </row>
        <row r="76">
          <cell r="N76">
            <v>2991064</v>
          </cell>
          <cell r="O76" t="str">
            <v>MUH. YUNUS</v>
          </cell>
          <cell r="P76">
            <v>2743799.7499999949</v>
          </cell>
          <cell r="Q76">
            <v>1631448.5</v>
          </cell>
          <cell r="R76">
            <v>271908.08333333302</v>
          </cell>
          <cell r="S76">
            <v>4647156.3333333256</v>
          </cell>
          <cell r="T76">
            <v>58.561666673980653</v>
          </cell>
          <cell r="U76">
            <v>4382200</v>
          </cell>
          <cell r="V76">
            <v>87504.964999999851</v>
          </cell>
          <cell r="W76">
            <v>87504.964999999851</v>
          </cell>
          <cell r="X76">
            <v>87504.964999999851</v>
          </cell>
          <cell r="Y76">
            <v>0</v>
          </cell>
          <cell r="Z76">
            <v>2500</v>
          </cell>
          <cell r="AA76">
            <v>0</v>
          </cell>
          <cell r="AB76">
            <v>265014.89499999955</v>
          </cell>
          <cell r="AC76">
            <v>49618184.899999999</v>
          </cell>
        </row>
        <row r="77">
          <cell r="N77">
            <v>2991075</v>
          </cell>
          <cell r="O77" t="str">
            <v>ABD RAJAB</v>
          </cell>
          <cell r="P77">
            <v>3007989</v>
          </cell>
          <cell r="Q77">
            <v>1788534</v>
          </cell>
          <cell r="R77">
            <v>298089</v>
          </cell>
          <cell r="S77">
            <v>5094612</v>
          </cell>
          <cell r="T77">
            <v>79.379999999888241</v>
          </cell>
          <cell r="U77">
            <v>4804400</v>
          </cell>
          <cell r="V77">
            <v>95930.46</v>
          </cell>
          <cell r="W77">
            <v>95930.46</v>
          </cell>
          <cell r="X77">
            <v>95930.46</v>
          </cell>
          <cell r="Y77">
            <v>0</v>
          </cell>
          <cell r="Z77">
            <v>2500</v>
          </cell>
          <cell r="AA77">
            <v>0</v>
          </cell>
          <cell r="AB77">
            <v>290291.38</v>
          </cell>
          <cell r="AC77">
            <v>48534133.759999998</v>
          </cell>
        </row>
        <row r="78">
          <cell r="N78">
            <v>2991074</v>
          </cell>
          <cell r="O78" t="str">
            <v>H.BAHARUDDIN .A</v>
          </cell>
          <cell r="P78">
            <v>2762900.9999999939</v>
          </cell>
          <cell r="Q78">
            <v>1642806</v>
          </cell>
          <cell r="R78">
            <v>273801</v>
          </cell>
          <cell r="S78">
            <v>4679507.9999999944</v>
          </cell>
          <cell r="T78">
            <v>34.42000000551343</v>
          </cell>
          <cell r="U78">
            <v>4412700</v>
          </cell>
          <cell r="V78">
            <v>88114.139999999883</v>
          </cell>
          <cell r="W78">
            <v>88114.139999999883</v>
          </cell>
          <cell r="X78">
            <v>88114.139999999883</v>
          </cell>
          <cell r="Y78">
            <v>0</v>
          </cell>
          <cell r="Z78">
            <v>2500</v>
          </cell>
          <cell r="AA78">
            <v>0</v>
          </cell>
          <cell r="AB78">
            <v>266842.42</v>
          </cell>
          <cell r="AC78">
            <v>50008314.18</v>
          </cell>
        </row>
        <row r="79">
          <cell r="N79">
            <v>2011968</v>
          </cell>
          <cell r="O79" t="str">
            <v>RAPPE TAHIR</v>
          </cell>
          <cell r="P79">
            <v>2160837</v>
          </cell>
          <cell r="Q79">
            <v>1284822</v>
          </cell>
          <cell r="R79">
            <v>214137</v>
          </cell>
          <cell r="S79">
            <v>3659796</v>
          </cell>
          <cell r="T79">
            <v>43.540000000037253</v>
          </cell>
          <cell r="U79">
            <v>3450600</v>
          </cell>
          <cell r="V79">
            <v>68913.179999999993</v>
          </cell>
          <cell r="W79">
            <v>68913.179999999993</v>
          </cell>
          <cell r="X79">
            <v>68913.179999999993</v>
          </cell>
          <cell r="Y79">
            <v>0</v>
          </cell>
          <cell r="Z79">
            <v>2500</v>
          </cell>
          <cell r="AA79">
            <v>0</v>
          </cell>
          <cell r="AB79">
            <v>209239.54</v>
          </cell>
          <cell r="AC79">
            <v>22007421.329999998</v>
          </cell>
        </row>
        <row r="80">
          <cell r="N80">
            <v>2011961</v>
          </cell>
          <cell r="O80" t="str">
            <v>M. HARTO AKIB</v>
          </cell>
          <cell r="P80">
            <v>2163852.5</v>
          </cell>
          <cell r="Q80">
            <v>1286615</v>
          </cell>
          <cell r="R80">
            <v>214435.83333333372</v>
          </cell>
          <cell r="S80">
            <v>3664903.3333333358</v>
          </cell>
          <cell r="T80">
            <v>24.716666664462537</v>
          </cell>
          <cell r="U80">
            <v>3455400</v>
          </cell>
          <cell r="V80">
            <v>69009.350000000006</v>
          </cell>
          <cell r="W80">
            <v>69009.350000000006</v>
          </cell>
          <cell r="X80">
            <v>69009.350000000006</v>
          </cell>
          <cell r="Y80">
            <v>0</v>
          </cell>
          <cell r="Z80">
            <v>2500</v>
          </cell>
          <cell r="AA80">
            <v>0</v>
          </cell>
          <cell r="AB80">
            <v>209528.05</v>
          </cell>
          <cell r="AC80">
            <v>22010960.190000001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PEGAWAI"/>
      <sheetName val="TABEL GAJI"/>
      <sheetName val="Keu"/>
      <sheetName val="TGL25"/>
      <sheetName val="BNI II"/>
      <sheetName val="REKAP ANGGARAN"/>
      <sheetName val="REKAP IURAN"/>
      <sheetName val="SLIP GAJI"/>
      <sheetName val="ADM BANK"/>
      <sheetName val="UPLOAD"/>
      <sheetName val="dbase"/>
      <sheetName val="Audited 2015"/>
      <sheetName val="Real sd Juni 2016"/>
      <sheetName val="RKAP 2016"/>
      <sheetName val="Kekuatan Pegawai OS"/>
    </sheetNames>
    <sheetDataSet>
      <sheetData sheetId="0" refreshError="1">
        <row r="6">
          <cell r="C6">
            <v>2011961</v>
          </cell>
          <cell r="D6" t="str">
            <v>TP</v>
          </cell>
          <cell r="E6">
            <v>3990914</v>
          </cell>
          <cell r="G6">
            <v>37012</v>
          </cell>
          <cell r="H6">
            <v>24918</v>
          </cell>
          <cell r="I6" t="str">
            <v>Junior Cargo Handling Officer</v>
          </cell>
          <cell r="J6" t="str">
            <v>Bidang Cargo</v>
          </cell>
          <cell r="K6" t="str">
            <v>N01</v>
          </cell>
          <cell r="L6" t="str">
            <v>PPT2-28</v>
          </cell>
          <cell r="O6" t="str">
            <v>KAWIN</v>
          </cell>
          <cell r="P6" t="str">
            <v>L</v>
          </cell>
          <cell r="Q6" t="str">
            <v>PPT2-0</v>
          </cell>
          <cell r="R6">
            <v>38596</v>
          </cell>
          <cell r="S6" t="str">
            <v>PPT2-4</v>
          </cell>
          <cell r="T6">
            <v>38353</v>
          </cell>
          <cell r="U6" t="str">
            <v>PPT2-16</v>
          </cell>
          <cell r="V6">
            <v>38718</v>
          </cell>
          <cell r="Y6" t="str">
            <v>PPT2-28</v>
          </cell>
          <cell r="Z6">
            <v>39083</v>
          </cell>
        </row>
        <row r="7">
          <cell r="C7">
            <v>2011966</v>
          </cell>
          <cell r="D7" t="str">
            <v>TP</v>
          </cell>
          <cell r="E7">
            <v>3990897</v>
          </cell>
          <cell r="G7">
            <v>37012</v>
          </cell>
          <cell r="H7">
            <v>26934</v>
          </cell>
          <cell r="I7" t="str">
            <v>Junior Cargo Handling Officer</v>
          </cell>
          <cell r="J7" t="str">
            <v>Bidang Cargo</v>
          </cell>
          <cell r="K7" t="str">
            <v>N01</v>
          </cell>
          <cell r="L7" t="str">
            <v>PPT2-28</v>
          </cell>
          <cell r="O7" t="str">
            <v>KAWIN</v>
          </cell>
          <cell r="P7" t="str">
            <v>L</v>
          </cell>
          <cell r="Q7" t="str">
            <v>PPT2-0</v>
          </cell>
          <cell r="R7">
            <v>38596</v>
          </cell>
          <cell r="S7" t="str">
            <v>PPT2-4</v>
          </cell>
          <cell r="T7">
            <v>38353</v>
          </cell>
          <cell r="U7" t="str">
            <v>PPT2-16</v>
          </cell>
          <cell r="V7">
            <v>38718</v>
          </cell>
          <cell r="Y7" t="str">
            <v>PPT2-28</v>
          </cell>
          <cell r="Z7">
            <v>39083</v>
          </cell>
        </row>
        <row r="8">
          <cell r="C8">
            <v>2011968</v>
          </cell>
          <cell r="D8" t="str">
            <v>TP</v>
          </cell>
          <cell r="E8">
            <v>3990933</v>
          </cell>
          <cell r="G8">
            <v>37012</v>
          </cell>
          <cell r="H8">
            <v>25692</v>
          </cell>
          <cell r="I8" t="str">
            <v>Junior Cargo Handling Officer</v>
          </cell>
          <cell r="J8" t="str">
            <v>Bidang Cargo</v>
          </cell>
          <cell r="K8" t="str">
            <v>N01</v>
          </cell>
          <cell r="L8" t="str">
            <v>PPT2-28</v>
          </cell>
          <cell r="O8" t="str">
            <v>TIDAK KAWIN</v>
          </cell>
          <cell r="P8" t="str">
            <v>L</v>
          </cell>
          <cell r="Q8" t="str">
            <v>PPT2-0</v>
          </cell>
          <cell r="R8">
            <v>38596</v>
          </cell>
          <cell r="S8" t="str">
            <v>PPT2-4</v>
          </cell>
          <cell r="T8">
            <v>38353</v>
          </cell>
          <cell r="U8" t="str">
            <v>PPT2-16</v>
          </cell>
          <cell r="V8">
            <v>38718</v>
          </cell>
          <cell r="Y8" t="str">
            <v>PPT2-28</v>
          </cell>
          <cell r="Z8">
            <v>39083</v>
          </cell>
        </row>
        <row r="9">
          <cell r="C9">
            <v>2980716</v>
          </cell>
          <cell r="D9" t="str">
            <v>TP</v>
          </cell>
          <cell r="E9">
            <v>519866</v>
          </cell>
          <cell r="G9">
            <v>29993</v>
          </cell>
          <cell r="H9">
            <v>21615</v>
          </cell>
          <cell r="I9" t="str">
            <v xml:space="preserve">Senior Cargo Handling Officer      </v>
          </cell>
          <cell r="J9" t="str">
            <v>Bidang Cargo</v>
          </cell>
          <cell r="K9" t="str">
            <v>N01</v>
          </cell>
          <cell r="L9" t="str">
            <v>PMU2-19</v>
          </cell>
          <cell r="O9" t="str">
            <v>KAWIN</v>
          </cell>
          <cell r="P9" t="str">
            <v>L</v>
          </cell>
          <cell r="S9" t="str">
            <v>PMU1-32</v>
          </cell>
          <cell r="T9">
            <v>38353</v>
          </cell>
          <cell r="U9" t="str">
            <v>PMU2-7</v>
          </cell>
          <cell r="V9">
            <v>38718</v>
          </cell>
          <cell r="Y9" t="str">
            <v>PMU2-19</v>
          </cell>
          <cell r="Z9">
            <v>39083</v>
          </cell>
        </row>
        <row r="10">
          <cell r="C10">
            <v>2991070</v>
          </cell>
          <cell r="D10" t="str">
            <v>TP</v>
          </cell>
          <cell r="E10">
            <v>527455</v>
          </cell>
          <cell r="G10">
            <v>34274</v>
          </cell>
          <cell r="H10">
            <v>18096</v>
          </cell>
          <cell r="I10" t="str">
            <v xml:space="preserve">Junior Cargo Handling Officer      </v>
          </cell>
          <cell r="J10" t="str">
            <v>Bidang Cargo</v>
          </cell>
          <cell r="K10" t="str">
            <v>N01</v>
          </cell>
          <cell r="L10" t="str">
            <v>PPT4-35</v>
          </cell>
          <cell r="O10" t="str">
            <v>KAWIN</v>
          </cell>
          <cell r="P10" t="str">
            <v>L</v>
          </cell>
          <cell r="S10" t="str">
            <v>PPT4-35</v>
          </cell>
          <cell r="T10">
            <v>38353</v>
          </cell>
          <cell r="U10" t="str">
            <v>PPT4-35</v>
          </cell>
          <cell r="V10">
            <v>38718</v>
          </cell>
          <cell r="Y10" t="str">
            <v>PPT4-35</v>
          </cell>
          <cell r="Z10">
            <v>39083</v>
          </cell>
        </row>
        <row r="11">
          <cell r="C11">
            <v>2991071</v>
          </cell>
          <cell r="D11" t="str">
            <v>TP</v>
          </cell>
          <cell r="E11">
            <v>527456</v>
          </cell>
          <cell r="G11">
            <v>34274</v>
          </cell>
          <cell r="H11">
            <v>19203</v>
          </cell>
          <cell r="I11" t="str">
            <v xml:space="preserve">Junior Cargo Handling Officer      </v>
          </cell>
          <cell r="J11" t="str">
            <v>Bidang Cargo</v>
          </cell>
          <cell r="K11" t="str">
            <v>N01</v>
          </cell>
          <cell r="L11" t="str">
            <v>PPT4-35</v>
          </cell>
          <cell r="O11" t="str">
            <v>KAWIN</v>
          </cell>
          <cell r="P11" t="str">
            <v>L</v>
          </cell>
          <cell r="S11" t="str">
            <v>PPT4-35</v>
          </cell>
          <cell r="T11">
            <v>38353</v>
          </cell>
          <cell r="U11" t="str">
            <v>PPT4-35</v>
          </cell>
          <cell r="V11">
            <v>38718</v>
          </cell>
          <cell r="Y11" t="str">
            <v>PPT4-35</v>
          </cell>
          <cell r="Z11">
            <v>39083</v>
          </cell>
        </row>
        <row r="12">
          <cell r="C12">
            <v>2991074</v>
          </cell>
          <cell r="D12" t="str">
            <v>TP</v>
          </cell>
          <cell r="E12">
            <v>527461</v>
          </cell>
          <cell r="G12">
            <v>34274</v>
          </cell>
          <cell r="H12">
            <v>21139</v>
          </cell>
          <cell r="I12" t="str">
            <v xml:space="preserve">Junior Cargo Handling Officer      </v>
          </cell>
          <cell r="J12" t="str">
            <v>Bidang Cargo</v>
          </cell>
          <cell r="K12" t="str">
            <v>N01</v>
          </cell>
          <cell r="L12" t="str">
            <v>PPT4-35</v>
          </cell>
          <cell r="O12" t="str">
            <v>KAWIN</v>
          </cell>
          <cell r="P12" t="str">
            <v>L</v>
          </cell>
          <cell r="S12" t="str">
            <v>PPT4-35</v>
          </cell>
          <cell r="T12">
            <v>38353</v>
          </cell>
          <cell r="U12" t="str">
            <v>PPT4-35</v>
          </cell>
          <cell r="V12">
            <v>38718</v>
          </cell>
          <cell r="Y12" t="str">
            <v>PPT4-35</v>
          </cell>
          <cell r="Z12">
            <v>39083</v>
          </cell>
        </row>
        <row r="13">
          <cell r="C13">
            <v>2991075</v>
          </cell>
          <cell r="D13" t="str">
            <v>TP</v>
          </cell>
          <cell r="E13">
            <v>527463</v>
          </cell>
          <cell r="G13">
            <v>34274</v>
          </cell>
          <cell r="H13">
            <v>22719</v>
          </cell>
          <cell r="I13" t="str">
            <v xml:space="preserve">Junior Cargo Handling Officer      </v>
          </cell>
          <cell r="J13" t="str">
            <v>Bidang Cargo</v>
          </cell>
          <cell r="K13" t="str">
            <v>N01</v>
          </cell>
          <cell r="L13" t="str">
            <v>PPT5-10</v>
          </cell>
          <cell r="O13" t="str">
            <v>KAWIN</v>
          </cell>
          <cell r="P13" t="str">
            <v>L</v>
          </cell>
          <cell r="S13" t="str">
            <v>PPT4-35</v>
          </cell>
          <cell r="T13">
            <v>38353</v>
          </cell>
          <cell r="U13" t="str">
            <v>PPT4-35</v>
          </cell>
          <cell r="V13">
            <v>38718</v>
          </cell>
          <cell r="Y13" t="str">
            <v>PPT5-10</v>
          </cell>
          <cell r="Z13">
            <v>39083</v>
          </cell>
        </row>
        <row r="14">
          <cell r="C14">
            <v>2991080</v>
          </cell>
          <cell r="D14" t="str">
            <v>TP</v>
          </cell>
          <cell r="E14">
            <v>519865</v>
          </cell>
          <cell r="G14">
            <v>29993</v>
          </cell>
          <cell r="H14">
            <v>21468</v>
          </cell>
          <cell r="I14" t="str">
            <v>Supervisor Pos &amp; Cargo</v>
          </cell>
          <cell r="J14" t="str">
            <v>Bidang Cargo</v>
          </cell>
          <cell r="K14" t="str">
            <v>N01</v>
          </cell>
          <cell r="L14" t="str">
            <v>PMU4-19</v>
          </cell>
          <cell r="O14" t="str">
            <v>KAWIN</v>
          </cell>
          <cell r="P14" t="str">
            <v>L</v>
          </cell>
          <cell r="S14" t="str">
            <v>PMU3-32</v>
          </cell>
          <cell r="T14">
            <v>38353</v>
          </cell>
          <cell r="U14" t="str">
            <v>PMU4-7</v>
          </cell>
          <cell r="V14">
            <v>38718</v>
          </cell>
          <cell r="Y14" t="str">
            <v>PMU4-19</v>
          </cell>
          <cell r="Z14">
            <v>39083</v>
          </cell>
        </row>
        <row r="15">
          <cell r="C15">
            <v>2991082</v>
          </cell>
          <cell r="D15" t="str">
            <v>TP</v>
          </cell>
          <cell r="E15">
            <v>519877</v>
          </cell>
          <cell r="G15">
            <v>29993</v>
          </cell>
          <cell r="H15">
            <v>20068</v>
          </cell>
          <cell r="I15" t="str">
            <v>Supervisor Pos &amp; Cargo</v>
          </cell>
          <cell r="J15" t="str">
            <v>Bidang Cargo</v>
          </cell>
          <cell r="K15" t="str">
            <v>N01</v>
          </cell>
          <cell r="L15" t="str">
            <v>PMU4-19</v>
          </cell>
          <cell r="O15" t="str">
            <v>KAWIN</v>
          </cell>
          <cell r="P15" t="str">
            <v>L</v>
          </cell>
          <cell r="S15" t="str">
            <v>PMU3-32</v>
          </cell>
          <cell r="T15">
            <v>38353</v>
          </cell>
          <cell r="U15" t="str">
            <v>PMU4-7</v>
          </cell>
          <cell r="V15">
            <v>38718</v>
          </cell>
          <cell r="Y15" t="str">
            <v>PMU4-19</v>
          </cell>
          <cell r="Z15">
            <v>39083</v>
          </cell>
        </row>
        <row r="16">
          <cell r="C16">
            <v>2012371</v>
          </cell>
          <cell r="D16" t="str">
            <v>TP</v>
          </cell>
          <cell r="E16">
            <v>3991257</v>
          </cell>
          <cell r="G16">
            <v>37591</v>
          </cell>
          <cell r="H16">
            <v>26562</v>
          </cell>
          <cell r="I16" t="str">
            <v>HR Officer</v>
          </cell>
          <cell r="J16" t="str">
            <v>Bidang Internal Services</v>
          </cell>
          <cell r="K16" t="str">
            <v>R01</v>
          </cell>
          <cell r="L16" t="str">
            <v>PDS5-24</v>
          </cell>
          <cell r="O16" t="str">
            <v>KAWIN</v>
          </cell>
          <cell r="P16" t="str">
            <v>P</v>
          </cell>
          <cell r="Q16" t="str">
            <v>PDS4-0</v>
          </cell>
          <cell r="R16">
            <v>38412</v>
          </cell>
          <cell r="S16" t="str">
            <v>PDS5-0</v>
          </cell>
          <cell r="T16">
            <v>38353</v>
          </cell>
          <cell r="W16" t="str">
            <v>PDS5-12</v>
          </cell>
          <cell r="X16">
            <v>38838</v>
          </cell>
          <cell r="Y16" t="str">
            <v>PDS5-24</v>
          </cell>
          <cell r="Z16">
            <v>39083</v>
          </cell>
        </row>
        <row r="17">
          <cell r="C17">
            <v>2980506</v>
          </cell>
          <cell r="D17" t="str">
            <v>TP</v>
          </cell>
          <cell r="E17">
            <v>522077</v>
          </cell>
          <cell r="G17">
            <v>32051</v>
          </cell>
          <cell r="H17">
            <v>23515</v>
          </cell>
          <cell r="I17" t="str">
            <v>Manager Internal Services</v>
          </cell>
          <cell r="J17" t="str">
            <v>Bidang Internal Services</v>
          </cell>
          <cell r="K17" t="str">
            <v>R01</v>
          </cell>
          <cell r="L17" t="str">
            <v>PMU4-31</v>
          </cell>
          <cell r="O17" t="str">
            <v>KAWIN</v>
          </cell>
          <cell r="P17" t="str">
            <v>L</v>
          </cell>
          <cell r="S17" t="str">
            <v>PMU4-4</v>
          </cell>
          <cell r="T17">
            <v>38353</v>
          </cell>
          <cell r="U17" t="str">
            <v>PMU4-19</v>
          </cell>
          <cell r="V17">
            <v>38718</v>
          </cell>
          <cell r="Y17" t="str">
            <v>PMU4-31</v>
          </cell>
          <cell r="Z17">
            <v>39083</v>
          </cell>
        </row>
        <row r="18">
          <cell r="C18">
            <v>2011960</v>
          </cell>
          <cell r="D18" t="str">
            <v>TP</v>
          </cell>
          <cell r="E18">
            <v>3991326</v>
          </cell>
          <cell r="G18">
            <v>37012</v>
          </cell>
          <cell r="H18">
            <v>28208</v>
          </cell>
          <cell r="I18" t="str">
            <v>Accounting Officer</v>
          </cell>
          <cell r="J18" t="str">
            <v>Bidang Keuangan</v>
          </cell>
          <cell r="K18" t="str">
            <v>R01</v>
          </cell>
          <cell r="L18" t="str">
            <v>PPT1-24</v>
          </cell>
          <cell r="O18" t="str">
            <v>KAWIN</v>
          </cell>
          <cell r="P18" t="str">
            <v>L</v>
          </cell>
          <cell r="Q18" t="str">
            <v>PDS5-0</v>
          </cell>
          <cell r="R18">
            <v>38626</v>
          </cell>
          <cell r="S18" t="str">
            <v>PPT1-0</v>
          </cell>
          <cell r="T18">
            <v>38353</v>
          </cell>
          <cell r="W18" t="str">
            <v>PPT1-12</v>
          </cell>
          <cell r="X18">
            <v>38838</v>
          </cell>
          <cell r="Y18" t="str">
            <v>PPT1-24</v>
          </cell>
          <cell r="Z18">
            <v>39083</v>
          </cell>
        </row>
        <row r="19">
          <cell r="C19">
            <v>2980494</v>
          </cell>
          <cell r="D19" t="str">
            <v>TP</v>
          </cell>
          <cell r="E19">
            <v>524807</v>
          </cell>
          <cell r="G19">
            <v>32965</v>
          </cell>
          <cell r="H19">
            <v>24419</v>
          </cell>
          <cell r="I19" t="str">
            <v>Manager Keuangan</v>
          </cell>
          <cell r="J19" t="str">
            <v>Bidang Keuangan</v>
          </cell>
          <cell r="K19" t="str">
            <v>R01</v>
          </cell>
          <cell r="L19" t="str">
            <v>PMA1-6</v>
          </cell>
          <cell r="O19" t="str">
            <v>KAWIN</v>
          </cell>
          <cell r="P19" t="str">
            <v>L</v>
          </cell>
          <cell r="S19" t="str">
            <v>PMU4-16</v>
          </cell>
          <cell r="T19">
            <v>38353</v>
          </cell>
          <cell r="U19" t="str">
            <v>PMU4-31</v>
          </cell>
          <cell r="V19">
            <v>38718</v>
          </cell>
          <cell r="Y19" t="str">
            <v>PMA1-6</v>
          </cell>
          <cell r="Z19">
            <v>39083</v>
          </cell>
        </row>
        <row r="20">
          <cell r="C20">
            <v>2011962</v>
          </cell>
          <cell r="D20" t="str">
            <v>TP</v>
          </cell>
          <cell r="E20">
            <v>3990920</v>
          </cell>
          <cell r="G20">
            <v>37012</v>
          </cell>
          <cell r="H20">
            <v>25482</v>
          </cell>
          <cell r="I20" t="str">
            <v>Junior Loading Master</v>
          </cell>
          <cell r="J20" t="str">
            <v>Bidang Operasi</v>
          </cell>
          <cell r="K20" t="str">
            <v>N01</v>
          </cell>
          <cell r="L20" t="str">
            <v>PPT3-28</v>
          </cell>
          <cell r="O20" t="str">
            <v>KAWIN</v>
          </cell>
          <cell r="P20" t="str">
            <v>L</v>
          </cell>
          <cell r="Q20" t="str">
            <v>PPT3-0</v>
          </cell>
          <cell r="R20">
            <v>38596</v>
          </cell>
          <cell r="S20" t="str">
            <v>PPT3-4</v>
          </cell>
          <cell r="T20">
            <v>38353</v>
          </cell>
          <cell r="U20" t="str">
            <v>PPT3-16</v>
          </cell>
          <cell r="V20">
            <v>38718</v>
          </cell>
          <cell r="Y20" t="str">
            <v>PPT3-28</v>
          </cell>
          <cell r="Z20">
            <v>39083</v>
          </cell>
        </row>
        <row r="21">
          <cell r="C21">
            <v>2011963</v>
          </cell>
          <cell r="D21" t="str">
            <v>TP</v>
          </cell>
          <cell r="E21">
            <v>3990915</v>
          </cell>
          <cell r="G21">
            <v>37012</v>
          </cell>
          <cell r="H21">
            <v>23505</v>
          </cell>
          <cell r="I21" t="str">
            <v>Junior Loading Master</v>
          </cell>
          <cell r="J21" t="str">
            <v>Bidang Operasi</v>
          </cell>
          <cell r="K21" t="str">
            <v>N01</v>
          </cell>
          <cell r="L21" t="str">
            <v>PPT3-28</v>
          </cell>
          <cell r="O21" t="str">
            <v>KAWIN</v>
          </cell>
          <cell r="P21" t="str">
            <v>L</v>
          </cell>
          <cell r="Q21" t="str">
            <v>PPT3-0</v>
          </cell>
          <cell r="R21">
            <v>38596</v>
          </cell>
          <cell r="S21" t="str">
            <v>PPT3-4</v>
          </cell>
          <cell r="T21">
            <v>38353</v>
          </cell>
          <cell r="U21" t="str">
            <v>PPT3-16</v>
          </cell>
          <cell r="V21">
            <v>38718</v>
          </cell>
          <cell r="Y21" t="str">
            <v>PPT3-28</v>
          </cell>
          <cell r="Z21">
            <v>39083</v>
          </cell>
        </row>
        <row r="22">
          <cell r="C22">
            <v>2011964</v>
          </cell>
          <cell r="D22" t="str">
            <v>TP</v>
          </cell>
          <cell r="E22">
            <v>3990916</v>
          </cell>
          <cell r="G22">
            <v>37012</v>
          </cell>
          <cell r="H22">
            <v>25148</v>
          </cell>
          <cell r="I22" t="str">
            <v>Junior Loading Master</v>
          </cell>
          <cell r="J22" t="str">
            <v>Bidang Operasi</v>
          </cell>
          <cell r="K22" t="str">
            <v>N01</v>
          </cell>
          <cell r="L22" t="str">
            <v>PPT3-28</v>
          </cell>
          <cell r="O22" t="str">
            <v>KAWIN</v>
          </cell>
          <cell r="P22" t="str">
            <v>L</v>
          </cell>
          <cell r="Q22" t="str">
            <v>PPT3-0</v>
          </cell>
          <cell r="R22">
            <v>38596</v>
          </cell>
          <cell r="S22" t="str">
            <v>PPT3-4</v>
          </cell>
          <cell r="T22">
            <v>38353</v>
          </cell>
          <cell r="U22" t="str">
            <v>PPT3-16</v>
          </cell>
          <cell r="V22">
            <v>38718</v>
          </cell>
          <cell r="Y22" t="str">
            <v>PPT3-28</v>
          </cell>
          <cell r="Z22">
            <v>39083</v>
          </cell>
        </row>
        <row r="23">
          <cell r="C23">
            <v>2011965</v>
          </cell>
          <cell r="D23" t="str">
            <v>TP</v>
          </cell>
          <cell r="E23">
            <v>3990936</v>
          </cell>
          <cell r="G23">
            <v>37012</v>
          </cell>
          <cell r="H23">
            <v>24872</v>
          </cell>
          <cell r="I23" t="str">
            <v>Junior Baggage Handling Officer</v>
          </cell>
          <cell r="J23" t="str">
            <v>Bidang Operasi</v>
          </cell>
          <cell r="K23" t="str">
            <v>N01</v>
          </cell>
          <cell r="L23" t="str">
            <v>PPT2-16</v>
          </cell>
          <cell r="O23" t="str">
            <v>KAWIN</v>
          </cell>
          <cell r="P23" t="str">
            <v>L</v>
          </cell>
          <cell r="Q23" t="str">
            <v>PPT2-0</v>
          </cell>
          <cell r="R23">
            <v>38596</v>
          </cell>
          <cell r="S23" t="str">
            <v>PPT2-4</v>
          </cell>
          <cell r="T23">
            <v>38353</v>
          </cell>
          <cell r="U23" t="str">
            <v>PPT2-4</v>
          </cell>
          <cell r="V23">
            <v>38718</v>
          </cell>
          <cell r="Y23" t="str">
            <v>PPT2-16</v>
          </cell>
          <cell r="Z23">
            <v>39083</v>
          </cell>
        </row>
        <row r="24">
          <cell r="C24">
            <v>2011967</v>
          </cell>
          <cell r="D24" t="str">
            <v>TP</v>
          </cell>
          <cell r="E24">
            <v>3990881</v>
          </cell>
          <cell r="G24">
            <v>37012</v>
          </cell>
          <cell r="H24">
            <v>26053</v>
          </cell>
          <cell r="I24" t="str">
            <v xml:space="preserve">Junior Pax Handling Officer      </v>
          </cell>
          <cell r="J24" t="str">
            <v>Bidang Operasi</v>
          </cell>
          <cell r="K24" t="str">
            <v>N01</v>
          </cell>
          <cell r="L24" t="str">
            <v>PPT2-31</v>
          </cell>
          <cell r="O24" t="str">
            <v>KAWIN</v>
          </cell>
          <cell r="P24" t="str">
            <v>L</v>
          </cell>
          <cell r="Q24" t="str">
            <v>PPT2-0</v>
          </cell>
          <cell r="R24">
            <v>38596</v>
          </cell>
          <cell r="S24" t="str">
            <v>PPT2-4</v>
          </cell>
          <cell r="T24">
            <v>38353</v>
          </cell>
          <cell r="U24" t="str">
            <v>PPT2-19</v>
          </cell>
          <cell r="V24">
            <v>38718</v>
          </cell>
          <cell r="Y24" t="str">
            <v>PPT2-31</v>
          </cell>
          <cell r="Z24">
            <v>39083</v>
          </cell>
        </row>
        <row r="25">
          <cell r="C25">
            <v>2011969</v>
          </cell>
          <cell r="D25" t="str">
            <v>TP</v>
          </cell>
          <cell r="E25">
            <v>3990895</v>
          </cell>
          <cell r="G25">
            <v>37012</v>
          </cell>
          <cell r="H25">
            <v>27309</v>
          </cell>
          <cell r="I25" t="str">
            <v>Junior GSE Operator</v>
          </cell>
          <cell r="J25" t="str">
            <v>Bidang Operasi</v>
          </cell>
          <cell r="K25" t="str">
            <v>N01</v>
          </cell>
          <cell r="L25" t="str">
            <v>PPT2-31</v>
          </cell>
          <cell r="O25" t="str">
            <v>KAWIN</v>
          </cell>
          <cell r="P25" t="str">
            <v>L</v>
          </cell>
          <cell r="Q25" t="str">
            <v>PPT2-0</v>
          </cell>
          <cell r="R25">
            <v>38596</v>
          </cell>
          <cell r="S25" t="str">
            <v>PPT2-4</v>
          </cell>
          <cell r="T25">
            <v>38353</v>
          </cell>
          <cell r="U25" t="str">
            <v>PPT2-16</v>
          </cell>
          <cell r="V25">
            <v>38718</v>
          </cell>
          <cell r="Y25" t="str">
            <v>PPT2-31</v>
          </cell>
          <cell r="Z25">
            <v>39083</v>
          </cell>
        </row>
        <row r="26">
          <cell r="C26">
            <v>2011970</v>
          </cell>
          <cell r="D26" t="str">
            <v>TP</v>
          </cell>
          <cell r="E26">
            <v>3990897</v>
          </cell>
          <cell r="G26">
            <v>37012</v>
          </cell>
          <cell r="H26">
            <v>26912</v>
          </cell>
          <cell r="I26" t="str">
            <v>Junior Ramp Dispatcher</v>
          </cell>
          <cell r="J26" t="str">
            <v>Bidang Operasi</v>
          </cell>
          <cell r="K26" t="str">
            <v>N01</v>
          </cell>
          <cell r="L26" t="str">
            <v>PPT4-28</v>
          </cell>
          <cell r="O26" t="str">
            <v>KAWIN</v>
          </cell>
          <cell r="P26" t="str">
            <v>L</v>
          </cell>
          <cell r="Q26" t="str">
            <v>PPT4-0</v>
          </cell>
          <cell r="R26">
            <v>38596</v>
          </cell>
          <cell r="S26" t="str">
            <v>PPT4-4</v>
          </cell>
          <cell r="T26">
            <v>38353</v>
          </cell>
          <cell r="U26" t="str">
            <v>PPT4-16</v>
          </cell>
          <cell r="V26">
            <v>38718</v>
          </cell>
          <cell r="Y26" t="str">
            <v>PPT4-28</v>
          </cell>
          <cell r="Z26">
            <v>39083</v>
          </cell>
        </row>
        <row r="27">
          <cell r="C27">
            <v>2011972</v>
          </cell>
          <cell r="D27" t="str">
            <v>TP</v>
          </cell>
          <cell r="E27">
            <v>3990896</v>
          </cell>
          <cell r="G27">
            <v>37012</v>
          </cell>
          <cell r="H27">
            <v>26074</v>
          </cell>
          <cell r="I27" t="str">
            <v>Junior Ramp Dispatcher</v>
          </cell>
          <cell r="J27" t="str">
            <v>Bidang Operasi</v>
          </cell>
          <cell r="K27" t="str">
            <v>N01</v>
          </cell>
          <cell r="L27" t="str">
            <v>PPT4-28</v>
          </cell>
          <cell r="O27" t="str">
            <v>KAWIN</v>
          </cell>
          <cell r="P27" t="str">
            <v>L</v>
          </cell>
          <cell r="Q27" t="str">
            <v>PPT4-0</v>
          </cell>
          <cell r="R27">
            <v>38596</v>
          </cell>
          <cell r="S27" t="str">
            <v>PPT4-4</v>
          </cell>
          <cell r="T27">
            <v>38353</v>
          </cell>
          <cell r="U27" t="str">
            <v>PPT4-16</v>
          </cell>
          <cell r="V27">
            <v>38718</v>
          </cell>
          <cell r="Y27" t="str">
            <v>PPT4-28</v>
          </cell>
          <cell r="Z27">
            <v>39083</v>
          </cell>
        </row>
        <row r="28">
          <cell r="C28">
            <v>2011974</v>
          </cell>
          <cell r="D28" t="str">
            <v>TP</v>
          </cell>
          <cell r="E28">
            <v>3990884</v>
          </cell>
          <cell r="G28">
            <v>37012</v>
          </cell>
          <cell r="H28">
            <v>24167</v>
          </cell>
          <cell r="I28" t="str">
            <v>Junior GSE Operator</v>
          </cell>
          <cell r="J28" t="str">
            <v>Bidang Operasi</v>
          </cell>
          <cell r="K28" t="str">
            <v>N01</v>
          </cell>
          <cell r="L28" t="str">
            <v>PPT2-31</v>
          </cell>
          <cell r="O28" t="str">
            <v>KAWIN</v>
          </cell>
          <cell r="P28" t="str">
            <v>L</v>
          </cell>
          <cell r="Q28" t="str">
            <v>PPT2-0</v>
          </cell>
          <cell r="R28">
            <v>38596</v>
          </cell>
          <cell r="S28" t="str">
            <v>PPT2-4</v>
          </cell>
          <cell r="T28">
            <v>38353</v>
          </cell>
          <cell r="U28" t="str">
            <v>PPT2-16</v>
          </cell>
          <cell r="V28">
            <v>38718</v>
          </cell>
          <cell r="Y28" t="str">
            <v>PPT2-31</v>
          </cell>
          <cell r="Z28">
            <v>39083</v>
          </cell>
        </row>
        <row r="29">
          <cell r="C29">
            <v>2011975</v>
          </cell>
          <cell r="D29" t="str">
            <v>TP</v>
          </cell>
          <cell r="E29">
            <v>3990883</v>
          </cell>
          <cell r="G29">
            <v>37012</v>
          </cell>
          <cell r="H29">
            <v>26881</v>
          </cell>
          <cell r="I29" t="str">
            <v>Junior GSE Operator</v>
          </cell>
          <cell r="J29" t="str">
            <v>Bidang Operasi</v>
          </cell>
          <cell r="K29" t="str">
            <v>N01</v>
          </cell>
          <cell r="L29" t="str">
            <v>PPT2-28</v>
          </cell>
          <cell r="O29" t="str">
            <v>KAWIN</v>
          </cell>
          <cell r="P29" t="str">
            <v>L</v>
          </cell>
          <cell r="Q29" t="str">
            <v>PPT2-0</v>
          </cell>
          <cell r="R29">
            <v>38596</v>
          </cell>
          <cell r="S29" t="str">
            <v>PPT2-4</v>
          </cell>
          <cell r="T29">
            <v>38353</v>
          </cell>
          <cell r="U29" t="str">
            <v>PPT2-16</v>
          </cell>
          <cell r="V29">
            <v>38718</v>
          </cell>
          <cell r="Y29" t="str">
            <v>PPT2-28</v>
          </cell>
          <cell r="Z29">
            <v>39083</v>
          </cell>
        </row>
        <row r="30">
          <cell r="C30">
            <v>2011976</v>
          </cell>
          <cell r="D30" t="str">
            <v>TP</v>
          </cell>
          <cell r="E30">
            <v>3990887</v>
          </cell>
          <cell r="G30">
            <v>37012</v>
          </cell>
          <cell r="H30">
            <v>22712</v>
          </cell>
          <cell r="I30" t="str">
            <v>Junior GSE Operator</v>
          </cell>
          <cell r="J30" t="str">
            <v>Bidang Operasi</v>
          </cell>
          <cell r="K30" t="str">
            <v>N01</v>
          </cell>
          <cell r="L30" t="str">
            <v>PPT2-31</v>
          </cell>
          <cell r="O30" t="str">
            <v>KAWIN</v>
          </cell>
          <cell r="P30" t="str">
            <v>L</v>
          </cell>
          <cell r="Q30" t="str">
            <v>PPT2-0</v>
          </cell>
          <cell r="R30">
            <v>38596</v>
          </cell>
          <cell r="S30" t="str">
            <v>PPT2-4</v>
          </cell>
          <cell r="T30">
            <v>38353</v>
          </cell>
          <cell r="U30" t="str">
            <v>PPT2-16</v>
          </cell>
          <cell r="V30">
            <v>38718</v>
          </cell>
          <cell r="Y30" t="str">
            <v>PPT2-31</v>
          </cell>
          <cell r="Z30">
            <v>39083</v>
          </cell>
        </row>
        <row r="31">
          <cell r="C31">
            <v>2011981</v>
          </cell>
          <cell r="D31" t="str">
            <v>TP</v>
          </cell>
          <cell r="E31">
            <v>3990871</v>
          </cell>
          <cell r="G31">
            <v>37012</v>
          </cell>
          <cell r="H31">
            <v>28172</v>
          </cell>
          <cell r="I31" t="str">
            <v xml:space="preserve">Junior Pax Handling Officer      </v>
          </cell>
          <cell r="J31" t="str">
            <v>Bidang Operasi</v>
          </cell>
          <cell r="K31" t="str">
            <v>N01</v>
          </cell>
          <cell r="L31" t="str">
            <v>PPT2-28</v>
          </cell>
          <cell r="O31" t="str">
            <v>KAWIN</v>
          </cell>
          <cell r="P31" t="str">
            <v>P</v>
          </cell>
          <cell r="Q31" t="str">
            <v>PPT2-0</v>
          </cell>
          <cell r="R31">
            <v>38596</v>
          </cell>
          <cell r="S31" t="str">
            <v>PPT2-4</v>
          </cell>
          <cell r="T31">
            <v>38353</v>
          </cell>
          <cell r="U31" t="str">
            <v>PPT2-16</v>
          </cell>
          <cell r="V31">
            <v>38718</v>
          </cell>
          <cell r="Y31" t="str">
            <v>PPT2-28</v>
          </cell>
          <cell r="Z31">
            <v>39083</v>
          </cell>
        </row>
        <row r="32">
          <cell r="C32">
            <v>2011982</v>
          </cell>
          <cell r="D32" t="str">
            <v>TP</v>
          </cell>
          <cell r="E32">
            <v>3990874</v>
          </cell>
          <cell r="G32">
            <v>37012</v>
          </cell>
          <cell r="H32">
            <v>28795</v>
          </cell>
          <cell r="I32" t="str">
            <v xml:space="preserve">Junior Pax Handling Officer      </v>
          </cell>
          <cell r="J32" t="str">
            <v>Bidang Operasi</v>
          </cell>
          <cell r="K32" t="str">
            <v>N01</v>
          </cell>
          <cell r="L32" t="str">
            <v>PPT2-28</v>
          </cell>
          <cell r="O32" t="str">
            <v>KAWIN</v>
          </cell>
          <cell r="P32" t="str">
            <v>P</v>
          </cell>
          <cell r="Q32" t="str">
            <v>PPT2-0</v>
          </cell>
          <cell r="R32">
            <v>38596</v>
          </cell>
          <cell r="S32" t="str">
            <v>PPT2-4</v>
          </cell>
          <cell r="T32">
            <v>38353</v>
          </cell>
          <cell r="U32" t="str">
            <v>PPT2-16</v>
          </cell>
          <cell r="V32">
            <v>38718</v>
          </cell>
          <cell r="Y32" t="str">
            <v>PPT2-28</v>
          </cell>
          <cell r="Z32">
            <v>39083</v>
          </cell>
        </row>
        <row r="33">
          <cell r="C33">
            <v>2011983</v>
          </cell>
          <cell r="D33" t="str">
            <v>TP</v>
          </cell>
          <cell r="E33">
            <v>3990875</v>
          </cell>
          <cell r="G33">
            <v>37012</v>
          </cell>
          <cell r="H33">
            <v>27528</v>
          </cell>
          <cell r="I33" t="str">
            <v xml:space="preserve">Junior Pax Handling Officer      </v>
          </cell>
          <cell r="J33" t="str">
            <v>Bidang Operasi</v>
          </cell>
          <cell r="K33" t="str">
            <v>N01</v>
          </cell>
          <cell r="L33" t="str">
            <v>PPT2-28</v>
          </cell>
          <cell r="O33" t="str">
            <v>KAWIN</v>
          </cell>
          <cell r="P33" t="str">
            <v>P</v>
          </cell>
          <cell r="Q33" t="str">
            <v>PPT2-0</v>
          </cell>
          <cell r="R33">
            <v>38596</v>
          </cell>
          <cell r="S33" t="str">
            <v>PPT2-4</v>
          </cell>
          <cell r="T33">
            <v>38353</v>
          </cell>
          <cell r="U33" t="str">
            <v>PPT2-16</v>
          </cell>
          <cell r="V33">
            <v>38718</v>
          </cell>
          <cell r="Y33" t="str">
            <v>PPT2-28</v>
          </cell>
          <cell r="Z33">
            <v>39083</v>
          </cell>
        </row>
        <row r="34">
          <cell r="C34">
            <v>2011984</v>
          </cell>
          <cell r="D34" t="str">
            <v>TP</v>
          </cell>
          <cell r="E34">
            <v>3990877</v>
          </cell>
          <cell r="G34">
            <v>37012</v>
          </cell>
          <cell r="H34">
            <v>26784</v>
          </cell>
          <cell r="I34" t="str">
            <v xml:space="preserve">Junior Pax Handling Officer      </v>
          </cell>
          <cell r="J34" t="str">
            <v>Bidang Operasi</v>
          </cell>
          <cell r="K34" t="str">
            <v>N01</v>
          </cell>
          <cell r="L34" t="str">
            <v>PPT2-28</v>
          </cell>
          <cell r="O34" t="str">
            <v>KAWIN</v>
          </cell>
          <cell r="P34" t="str">
            <v>L</v>
          </cell>
          <cell r="Q34" t="str">
            <v>PPT2-0</v>
          </cell>
          <cell r="R34">
            <v>38596</v>
          </cell>
          <cell r="S34" t="str">
            <v>PPT2-4</v>
          </cell>
          <cell r="T34">
            <v>38353</v>
          </cell>
          <cell r="U34" t="str">
            <v>PPT2-16</v>
          </cell>
          <cell r="V34">
            <v>38718</v>
          </cell>
          <cell r="Y34" t="str">
            <v>PPT2-28</v>
          </cell>
          <cell r="Z34">
            <v>39083</v>
          </cell>
        </row>
        <row r="35">
          <cell r="C35">
            <v>2011985</v>
          </cell>
          <cell r="D35" t="str">
            <v>TP</v>
          </cell>
          <cell r="E35">
            <v>3990875</v>
          </cell>
          <cell r="G35">
            <v>37012</v>
          </cell>
          <cell r="H35">
            <v>28584</v>
          </cell>
          <cell r="I35" t="str">
            <v xml:space="preserve">Junior Pax Handling Officer      </v>
          </cell>
          <cell r="J35" t="str">
            <v>Bidang Operasi</v>
          </cell>
          <cell r="K35" t="str">
            <v>N01</v>
          </cell>
          <cell r="L35" t="str">
            <v>PPT2-28</v>
          </cell>
          <cell r="O35" t="str">
            <v>KAWIN</v>
          </cell>
          <cell r="P35" t="str">
            <v>P</v>
          </cell>
          <cell r="Q35" t="str">
            <v>PPT2-0</v>
          </cell>
          <cell r="R35">
            <v>38596</v>
          </cell>
          <cell r="S35" t="str">
            <v>PPT2-4</v>
          </cell>
          <cell r="T35">
            <v>38353</v>
          </cell>
          <cell r="U35" t="str">
            <v>PPT2-16</v>
          </cell>
          <cell r="V35">
            <v>38718</v>
          </cell>
          <cell r="Y35" t="str">
            <v>PPT2-28</v>
          </cell>
          <cell r="Z35">
            <v>39083</v>
          </cell>
        </row>
        <row r="36">
          <cell r="C36">
            <v>2980518</v>
          </cell>
          <cell r="D36" t="str">
            <v>TP</v>
          </cell>
          <cell r="E36">
            <v>519683</v>
          </cell>
          <cell r="G36">
            <v>29078</v>
          </cell>
          <cell r="H36">
            <v>20667</v>
          </cell>
          <cell r="I36" t="str">
            <v>General Manager</v>
          </cell>
          <cell r="J36" t="str">
            <v>Bidang Operasi</v>
          </cell>
          <cell r="K36" t="str">
            <v>N01</v>
          </cell>
          <cell r="L36" t="str">
            <v>PMA2-32</v>
          </cell>
          <cell r="O36" t="str">
            <v>KAWIN</v>
          </cell>
          <cell r="P36" t="str">
            <v>L</v>
          </cell>
          <cell r="S36" t="str">
            <v>PMA2-20</v>
          </cell>
          <cell r="T36">
            <v>38353</v>
          </cell>
          <cell r="U36" t="str">
            <v>PMA2-32</v>
          </cell>
          <cell r="V36">
            <v>38718</v>
          </cell>
          <cell r="Y36" t="str">
            <v>PMA2-32</v>
          </cell>
          <cell r="Z36">
            <v>39083</v>
          </cell>
        </row>
        <row r="37">
          <cell r="C37">
            <v>2980652</v>
          </cell>
          <cell r="D37" t="str">
            <v>TP</v>
          </cell>
          <cell r="E37">
            <v>517883</v>
          </cell>
          <cell r="G37">
            <v>29988</v>
          </cell>
          <cell r="H37">
            <v>21261</v>
          </cell>
          <cell r="I37" t="str">
            <v>Senior Ramp Handling</v>
          </cell>
          <cell r="J37" t="str">
            <v>Bidang Operasi</v>
          </cell>
          <cell r="K37" t="str">
            <v>N01</v>
          </cell>
          <cell r="L37" t="str">
            <v>PMU4-19</v>
          </cell>
          <cell r="O37" t="str">
            <v>KAWIN</v>
          </cell>
          <cell r="P37" t="str">
            <v>L</v>
          </cell>
          <cell r="S37" t="str">
            <v>PMU3-32</v>
          </cell>
          <cell r="T37">
            <v>38353</v>
          </cell>
          <cell r="U37" t="str">
            <v>PMU4-7</v>
          </cell>
          <cell r="V37">
            <v>38718</v>
          </cell>
          <cell r="Y37" t="str">
            <v>PMU4-19</v>
          </cell>
          <cell r="Z37">
            <v>39083</v>
          </cell>
        </row>
        <row r="38">
          <cell r="C38">
            <v>2980655</v>
          </cell>
          <cell r="D38" t="str">
            <v>TP</v>
          </cell>
          <cell r="E38">
            <v>529217</v>
          </cell>
          <cell r="G38">
            <v>30168</v>
          </cell>
          <cell r="H38">
            <v>24228</v>
          </cell>
          <cell r="I38" t="str">
            <v xml:space="preserve">Supervisor GSE Operation  </v>
          </cell>
          <cell r="J38" t="str">
            <v>Bidang Operasi</v>
          </cell>
          <cell r="K38" t="str">
            <v>N01</v>
          </cell>
          <cell r="L38" t="str">
            <v>PMA1-8</v>
          </cell>
          <cell r="O38" t="str">
            <v>KAWIN</v>
          </cell>
          <cell r="P38" t="str">
            <v>L</v>
          </cell>
          <cell r="S38" t="str">
            <v>PMU4-21</v>
          </cell>
          <cell r="T38">
            <v>38353</v>
          </cell>
          <cell r="U38" t="str">
            <v>PMU4-33</v>
          </cell>
          <cell r="V38">
            <v>38718</v>
          </cell>
          <cell r="Y38" t="str">
            <v>PMA1-8</v>
          </cell>
          <cell r="Z38">
            <v>39083</v>
          </cell>
        </row>
        <row r="39">
          <cell r="C39">
            <v>2980658</v>
          </cell>
          <cell r="D39" t="str">
            <v>TP</v>
          </cell>
          <cell r="E39">
            <v>518228</v>
          </cell>
          <cell r="G39">
            <v>30168</v>
          </cell>
          <cell r="H39">
            <v>22262</v>
          </cell>
          <cell r="I39" t="str">
            <v xml:space="preserve">Supervisor GSE Operation  </v>
          </cell>
          <cell r="J39" t="str">
            <v>Bidang Operasi</v>
          </cell>
          <cell r="K39" t="str">
            <v>N01</v>
          </cell>
          <cell r="L39" t="str">
            <v>PMU2-16</v>
          </cell>
          <cell r="O39" t="str">
            <v>KAWIN</v>
          </cell>
          <cell r="P39" t="str">
            <v>L</v>
          </cell>
          <cell r="S39" t="str">
            <v>PMU1-29</v>
          </cell>
          <cell r="T39">
            <v>38353</v>
          </cell>
          <cell r="U39" t="str">
            <v>PMU2-4</v>
          </cell>
          <cell r="V39">
            <v>38718</v>
          </cell>
          <cell r="Y39" t="str">
            <v>PMU2-16</v>
          </cell>
          <cell r="Z39">
            <v>39083</v>
          </cell>
        </row>
        <row r="40">
          <cell r="C40">
            <v>2980660</v>
          </cell>
          <cell r="D40" t="str">
            <v>TP</v>
          </cell>
          <cell r="E40">
            <v>520752</v>
          </cell>
          <cell r="G40">
            <v>30286</v>
          </cell>
          <cell r="H40">
            <v>19705</v>
          </cell>
          <cell r="I40" t="str">
            <v xml:space="preserve">Senior GSE Operator      </v>
          </cell>
          <cell r="J40" t="str">
            <v>Bidang Operasi</v>
          </cell>
          <cell r="K40" t="str">
            <v>N01</v>
          </cell>
          <cell r="L40" t="str">
            <v>PMU1-14</v>
          </cell>
          <cell r="O40" t="str">
            <v>KAWIN</v>
          </cell>
          <cell r="P40" t="str">
            <v>L</v>
          </cell>
          <cell r="S40" t="str">
            <v>PPT5-27</v>
          </cell>
          <cell r="T40">
            <v>38353</v>
          </cell>
          <cell r="U40" t="str">
            <v>PMU1-2</v>
          </cell>
          <cell r="V40">
            <v>38718</v>
          </cell>
          <cell r="Y40" t="str">
            <v>PMU1-14</v>
          </cell>
          <cell r="Z40">
            <v>39083</v>
          </cell>
        </row>
        <row r="41">
          <cell r="C41">
            <v>2980661</v>
          </cell>
          <cell r="D41" t="str">
            <v>TP</v>
          </cell>
          <cell r="E41">
            <v>523051</v>
          </cell>
          <cell r="G41">
            <v>32051</v>
          </cell>
          <cell r="H41">
            <v>21550</v>
          </cell>
          <cell r="I41" t="str">
            <v xml:space="preserve">Senior GSE Operator      </v>
          </cell>
          <cell r="J41" t="str">
            <v>Bidang Operasi</v>
          </cell>
          <cell r="K41" t="str">
            <v>N01</v>
          </cell>
          <cell r="L41" t="str">
            <v>PMU1-0</v>
          </cell>
          <cell r="O41" t="str">
            <v>KAWIN</v>
          </cell>
          <cell r="P41" t="str">
            <v>L</v>
          </cell>
          <cell r="S41" t="str">
            <v>PPT5-13</v>
          </cell>
          <cell r="T41">
            <v>38353</v>
          </cell>
          <cell r="U41" t="str">
            <v>PPT5-25</v>
          </cell>
          <cell r="V41">
            <v>38718</v>
          </cell>
          <cell r="Y41" t="str">
            <v>PMU1-0</v>
          </cell>
          <cell r="Z41">
            <v>39083</v>
          </cell>
        </row>
        <row r="42">
          <cell r="C42">
            <v>2980662</v>
          </cell>
          <cell r="D42" t="str">
            <v>TP</v>
          </cell>
          <cell r="E42">
            <v>523052</v>
          </cell>
          <cell r="G42">
            <v>32112</v>
          </cell>
          <cell r="H42">
            <v>21891</v>
          </cell>
          <cell r="I42" t="str">
            <v xml:space="preserve">Senior GSE Operator      </v>
          </cell>
          <cell r="J42" t="str">
            <v>Bidang Operasi</v>
          </cell>
          <cell r="K42" t="str">
            <v>N01</v>
          </cell>
          <cell r="L42" t="str">
            <v>PMU1-0</v>
          </cell>
          <cell r="O42" t="str">
            <v>KAWIN</v>
          </cell>
          <cell r="P42" t="str">
            <v>L</v>
          </cell>
          <cell r="S42" t="str">
            <v>PPT5-13</v>
          </cell>
          <cell r="T42">
            <v>38353</v>
          </cell>
          <cell r="U42" t="str">
            <v>PPT5-25</v>
          </cell>
          <cell r="V42">
            <v>38718</v>
          </cell>
          <cell r="Y42" t="str">
            <v>PMU1-0</v>
          </cell>
          <cell r="Z42">
            <v>39083</v>
          </cell>
        </row>
        <row r="43">
          <cell r="C43">
            <v>2980663</v>
          </cell>
          <cell r="D43" t="str">
            <v>TP</v>
          </cell>
          <cell r="E43">
            <v>523124</v>
          </cell>
          <cell r="G43">
            <v>32051</v>
          </cell>
          <cell r="H43">
            <v>20856</v>
          </cell>
          <cell r="I43" t="str">
            <v xml:space="preserve">Senior GSE Operator      </v>
          </cell>
          <cell r="J43" t="str">
            <v>Bidang Operasi</v>
          </cell>
          <cell r="K43" t="str">
            <v>N01</v>
          </cell>
          <cell r="L43" t="str">
            <v>PMU1-14</v>
          </cell>
          <cell r="O43" t="str">
            <v>KAWIN</v>
          </cell>
          <cell r="P43" t="str">
            <v>L</v>
          </cell>
          <cell r="S43" t="str">
            <v>PPT5-24</v>
          </cell>
          <cell r="T43">
            <v>38353</v>
          </cell>
          <cell r="U43" t="str">
            <v>PPT5-36</v>
          </cell>
          <cell r="V43">
            <v>38718</v>
          </cell>
          <cell r="Y43" t="str">
            <v>PMU1-14</v>
          </cell>
          <cell r="Z43">
            <v>39083</v>
          </cell>
        </row>
        <row r="44">
          <cell r="C44">
            <v>2980664</v>
          </cell>
          <cell r="D44" t="str">
            <v>TP</v>
          </cell>
          <cell r="E44">
            <v>523125</v>
          </cell>
          <cell r="G44">
            <v>32051</v>
          </cell>
          <cell r="H44">
            <v>20933</v>
          </cell>
          <cell r="I44" t="str">
            <v xml:space="preserve">Senior GSE Operator      </v>
          </cell>
          <cell r="J44" t="str">
            <v>Bidang Operasi</v>
          </cell>
          <cell r="K44" t="str">
            <v>N01</v>
          </cell>
          <cell r="L44" t="str">
            <v>PMU1-0</v>
          </cell>
          <cell r="O44" t="str">
            <v>KAWIN</v>
          </cell>
          <cell r="P44" t="str">
            <v>L</v>
          </cell>
          <cell r="S44" t="str">
            <v>PPT5-13</v>
          </cell>
          <cell r="T44">
            <v>38353</v>
          </cell>
          <cell r="U44" t="str">
            <v>PPT5-25</v>
          </cell>
          <cell r="V44">
            <v>38718</v>
          </cell>
          <cell r="Y44" t="str">
            <v>PMU1-0</v>
          </cell>
          <cell r="Z44">
            <v>39083</v>
          </cell>
        </row>
        <row r="45">
          <cell r="C45">
            <v>2980665</v>
          </cell>
          <cell r="D45" t="str">
            <v>TP</v>
          </cell>
          <cell r="E45">
            <v>523326</v>
          </cell>
          <cell r="G45">
            <v>32174</v>
          </cell>
          <cell r="H45">
            <v>20695</v>
          </cell>
          <cell r="I45" t="str">
            <v xml:space="preserve">Senior GSE Operator      </v>
          </cell>
          <cell r="J45" t="str">
            <v>Bidang Operasi</v>
          </cell>
          <cell r="K45" t="str">
            <v>N01</v>
          </cell>
          <cell r="L45" t="str">
            <v>PPT5-25</v>
          </cell>
          <cell r="O45" t="str">
            <v>KAWIN</v>
          </cell>
          <cell r="P45" t="str">
            <v>L</v>
          </cell>
          <cell r="S45" t="str">
            <v>PPT5-13</v>
          </cell>
          <cell r="T45">
            <v>38353</v>
          </cell>
          <cell r="U45" t="str">
            <v>PPT5-25</v>
          </cell>
          <cell r="V45">
            <v>38718</v>
          </cell>
          <cell r="Y45" t="str">
            <v>PPT5-25</v>
          </cell>
          <cell r="Z45">
            <v>39083</v>
          </cell>
        </row>
        <row r="46">
          <cell r="C46">
            <v>2980667</v>
          </cell>
          <cell r="D46" t="str">
            <v>TP</v>
          </cell>
          <cell r="E46">
            <v>526287</v>
          </cell>
          <cell r="G46">
            <v>33604</v>
          </cell>
          <cell r="H46">
            <v>22712</v>
          </cell>
          <cell r="I46" t="str">
            <v xml:space="preserve">Senior GSE Operator      </v>
          </cell>
          <cell r="J46" t="str">
            <v>Bidang Operasi</v>
          </cell>
          <cell r="K46" t="str">
            <v>N01</v>
          </cell>
          <cell r="L46" t="str">
            <v>PPT5-26</v>
          </cell>
          <cell r="O46" t="str">
            <v>KAWIN</v>
          </cell>
          <cell r="P46" t="str">
            <v>L</v>
          </cell>
          <cell r="S46" t="str">
            <v>PPT5-2</v>
          </cell>
          <cell r="T46">
            <v>38353</v>
          </cell>
          <cell r="U46" t="str">
            <v>PPT5-14</v>
          </cell>
          <cell r="V46">
            <v>38718</v>
          </cell>
          <cell r="Y46" t="str">
            <v>PPT5-26</v>
          </cell>
          <cell r="Z46">
            <v>39083</v>
          </cell>
        </row>
        <row r="47">
          <cell r="C47">
            <v>2980668</v>
          </cell>
          <cell r="D47" t="str">
            <v>TP</v>
          </cell>
          <cell r="E47">
            <v>526288</v>
          </cell>
          <cell r="G47">
            <v>33604</v>
          </cell>
          <cell r="H47">
            <v>23168</v>
          </cell>
          <cell r="I47" t="str">
            <v xml:space="preserve">Senior GSE Operator      </v>
          </cell>
          <cell r="J47" t="str">
            <v>Bidang Operasi</v>
          </cell>
          <cell r="K47" t="str">
            <v>N01</v>
          </cell>
          <cell r="L47" t="str">
            <v>PPT5-13</v>
          </cell>
          <cell r="O47" t="str">
            <v>KAWIN</v>
          </cell>
          <cell r="P47" t="str">
            <v>L</v>
          </cell>
          <cell r="S47" t="str">
            <v>PPT5-13</v>
          </cell>
          <cell r="T47">
            <v>38353</v>
          </cell>
          <cell r="U47" t="str">
            <v>PPT5-13</v>
          </cell>
          <cell r="V47">
            <v>38718</v>
          </cell>
          <cell r="Y47" t="str">
            <v>PPT5-13</v>
          </cell>
          <cell r="Z47">
            <v>39083</v>
          </cell>
        </row>
        <row r="48">
          <cell r="C48">
            <v>2980669</v>
          </cell>
          <cell r="D48" t="str">
            <v>TP</v>
          </cell>
          <cell r="E48">
            <v>527464</v>
          </cell>
          <cell r="G48">
            <v>34274</v>
          </cell>
          <cell r="H48">
            <v>23924</v>
          </cell>
          <cell r="I48" t="str">
            <v xml:space="preserve">Senior GSE Operator      </v>
          </cell>
          <cell r="J48" t="str">
            <v>Bidang Operasi</v>
          </cell>
          <cell r="K48" t="str">
            <v>N01</v>
          </cell>
          <cell r="L48" t="str">
            <v>PPT5-21</v>
          </cell>
          <cell r="O48" t="str">
            <v>KAWIN</v>
          </cell>
          <cell r="P48" t="str">
            <v>L</v>
          </cell>
          <cell r="S48" t="str">
            <v>PPT4-34</v>
          </cell>
          <cell r="T48">
            <v>38353</v>
          </cell>
          <cell r="U48" t="str">
            <v>PPT5-9</v>
          </cell>
          <cell r="V48">
            <v>38718</v>
          </cell>
          <cell r="Y48" t="str">
            <v>PPT5-21</v>
          </cell>
          <cell r="Z48">
            <v>39083</v>
          </cell>
        </row>
        <row r="49">
          <cell r="C49">
            <v>2980670</v>
          </cell>
          <cell r="D49" t="str">
            <v>TP</v>
          </cell>
          <cell r="E49">
            <v>529765</v>
          </cell>
          <cell r="G49">
            <v>34333</v>
          </cell>
          <cell r="H49">
            <v>26227</v>
          </cell>
          <cell r="I49" t="str">
            <v xml:space="preserve">Senior GSE Operator      </v>
          </cell>
          <cell r="J49" t="str">
            <v>Bidang Operasi</v>
          </cell>
          <cell r="K49" t="str">
            <v>N01</v>
          </cell>
          <cell r="L49" t="str">
            <v>PMU1-26</v>
          </cell>
          <cell r="O49" t="str">
            <v>KAWIN</v>
          </cell>
          <cell r="P49" t="str">
            <v>L</v>
          </cell>
          <cell r="S49" t="str">
            <v>PPT5-36</v>
          </cell>
          <cell r="T49">
            <v>38353</v>
          </cell>
          <cell r="U49" t="str">
            <v>PMU1-11</v>
          </cell>
          <cell r="V49">
            <v>38718</v>
          </cell>
          <cell r="Y49" t="str">
            <v>PMU1-26</v>
          </cell>
          <cell r="Z49">
            <v>39083</v>
          </cell>
        </row>
        <row r="50">
          <cell r="C50">
            <v>2980671</v>
          </cell>
          <cell r="D50" t="str">
            <v>TP</v>
          </cell>
          <cell r="E50">
            <v>529766</v>
          </cell>
          <cell r="G50">
            <v>34333</v>
          </cell>
          <cell r="H50">
            <v>25790</v>
          </cell>
          <cell r="I50" t="str">
            <v xml:space="preserve">Senior GSE Operator      </v>
          </cell>
          <cell r="J50" t="str">
            <v>Bidang Operasi</v>
          </cell>
          <cell r="K50" t="str">
            <v>N01</v>
          </cell>
          <cell r="L50" t="str">
            <v>PMU1-26</v>
          </cell>
          <cell r="O50" t="str">
            <v>KAWIN</v>
          </cell>
          <cell r="P50" t="str">
            <v>L</v>
          </cell>
          <cell r="S50" t="str">
            <v>PPT5-36</v>
          </cell>
          <cell r="T50">
            <v>38353</v>
          </cell>
          <cell r="U50" t="str">
            <v>PMU1-11</v>
          </cell>
          <cell r="V50">
            <v>38718</v>
          </cell>
          <cell r="Y50" t="str">
            <v>PMU1-26</v>
          </cell>
          <cell r="Z50">
            <v>39083</v>
          </cell>
        </row>
        <row r="51">
          <cell r="C51">
            <v>2980672</v>
          </cell>
          <cell r="D51" t="str">
            <v>TP</v>
          </cell>
          <cell r="E51">
            <v>529767</v>
          </cell>
          <cell r="G51">
            <v>34333</v>
          </cell>
          <cell r="H51">
            <v>25787</v>
          </cell>
          <cell r="I51" t="str">
            <v xml:space="preserve">Senior GSE Operator      </v>
          </cell>
          <cell r="J51" t="str">
            <v>Bidang Operasi</v>
          </cell>
          <cell r="K51" t="str">
            <v>N01</v>
          </cell>
          <cell r="L51" t="str">
            <v>PMU1-26</v>
          </cell>
          <cell r="O51" t="str">
            <v>KAWIN</v>
          </cell>
          <cell r="P51" t="str">
            <v>L</v>
          </cell>
          <cell r="S51" t="str">
            <v>PPT5-36</v>
          </cell>
          <cell r="T51">
            <v>38353</v>
          </cell>
          <cell r="U51" t="str">
            <v>PMU1-11</v>
          </cell>
          <cell r="V51">
            <v>38718</v>
          </cell>
          <cell r="Y51" t="str">
            <v>PMU1-26</v>
          </cell>
          <cell r="Z51">
            <v>39083</v>
          </cell>
        </row>
        <row r="52">
          <cell r="C52">
            <v>2980723</v>
          </cell>
          <cell r="D52" t="str">
            <v>TP</v>
          </cell>
          <cell r="E52">
            <v>526273</v>
          </cell>
          <cell r="G52">
            <v>33604</v>
          </cell>
          <cell r="H52">
            <v>20173</v>
          </cell>
          <cell r="I52" t="str">
            <v xml:space="preserve">Junior Load Controller      </v>
          </cell>
          <cell r="J52" t="str">
            <v>Bidang Operasi</v>
          </cell>
          <cell r="K52" t="str">
            <v>N01</v>
          </cell>
          <cell r="L52" t="str">
            <v>PMU1-0</v>
          </cell>
          <cell r="O52" t="str">
            <v>KAWIN</v>
          </cell>
          <cell r="P52" t="str">
            <v>L</v>
          </cell>
          <cell r="S52" t="str">
            <v>PPT5-13</v>
          </cell>
          <cell r="T52">
            <v>38353</v>
          </cell>
          <cell r="U52" t="str">
            <v>PPT5-25</v>
          </cell>
          <cell r="V52">
            <v>38718</v>
          </cell>
          <cell r="Y52" t="str">
            <v>PMU1-0</v>
          </cell>
          <cell r="Z52">
            <v>39083</v>
          </cell>
        </row>
        <row r="53">
          <cell r="C53">
            <v>2991052</v>
          </cell>
          <cell r="D53" t="str">
            <v>TP</v>
          </cell>
          <cell r="E53">
            <v>516448</v>
          </cell>
          <cell r="G53">
            <v>28285</v>
          </cell>
          <cell r="H53">
            <v>20474</v>
          </cell>
          <cell r="I53" t="str">
            <v>Junior Flight Dispatcher</v>
          </cell>
          <cell r="J53" t="str">
            <v>Bidang Operasi</v>
          </cell>
          <cell r="K53" t="str">
            <v>N01</v>
          </cell>
          <cell r="L53" t="str">
            <v>PMU3-27</v>
          </cell>
          <cell r="O53" t="str">
            <v>KAWIN</v>
          </cell>
          <cell r="P53" t="str">
            <v>L</v>
          </cell>
          <cell r="S53" t="str">
            <v>PMU3-3</v>
          </cell>
          <cell r="T53">
            <v>38353</v>
          </cell>
          <cell r="U53" t="str">
            <v>PMU3-15</v>
          </cell>
          <cell r="V53">
            <v>38718</v>
          </cell>
          <cell r="Y53" t="str">
            <v>PMU3-27</v>
          </cell>
          <cell r="Z53">
            <v>39083</v>
          </cell>
        </row>
        <row r="54">
          <cell r="C54">
            <v>2991053</v>
          </cell>
          <cell r="D54" t="str">
            <v>TP</v>
          </cell>
          <cell r="E54">
            <v>519874</v>
          </cell>
          <cell r="G54">
            <v>29738</v>
          </cell>
          <cell r="H54">
            <v>21916</v>
          </cell>
          <cell r="I54" t="str">
            <v xml:space="preserve">Senior Load Controller      </v>
          </cell>
          <cell r="J54" t="str">
            <v>Bidang Operasi</v>
          </cell>
          <cell r="K54" t="str">
            <v>N01</v>
          </cell>
          <cell r="L54" t="str">
            <v>PMU3-19</v>
          </cell>
          <cell r="O54" t="str">
            <v>KAWIN</v>
          </cell>
          <cell r="P54" t="str">
            <v>L</v>
          </cell>
          <cell r="S54" t="str">
            <v>PMU2-32</v>
          </cell>
          <cell r="T54">
            <v>38353</v>
          </cell>
          <cell r="U54" t="str">
            <v>PMU3-7</v>
          </cell>
          <cell r="V54">
            <v>38718</v>
          </cell>
          <cell r="Y54" t="str">
            <v>PMU3-19</v>
          </cell>
          <cell r="Z54">
            <v>39083</v>
          </cell>
        </row>
        <row r="55">
          <cell r="C55">
            <v>2991054</v>
          </cell>
          <cell r="D55" t="str">
            <v>TP</v>
          </cell>
          <cell r="E55">
            <v>519881</v>
          </cell>
          <cell r="G55">
            <v>29190</v>
          </cell>
          <cell r="H55">
            <v>21070</v>
          </cell>
          <cell r="I55" t="str">
            <v>Manager Operasi</v>
          </cell>
          <cell r="J55" t="str">
            <v>Bidang Operasi</v>
          </cell>
          <cell r="K55" t="str">
            <v>N01</v>
          </cell>
          <cell r="L55" t="str">
            <v>PMA1-20</v>
          </cell>
          <cell r="O55" t="str">
            <v>KAWIN</v>
          </cell>
          <cell r="P55" t="str">
            <v>L</v>
          </cell>
          <cell r="S55" t="str">
            <v>PMU4-30</v>
          </cell>
          <cell r="T55">
            <v>38353</v>
          </cell>
          <cell r="U55" t="str">
            <v>PMA1-8</v>
          </cell>
          <cell r="V55">
            <v>38718</v>
          </cell>
          <cell r="Y55" t="str">
            <v>PMA1-20</v>
          </cell>
          <cell r="Z55">
            <v>39083</v>
          </cell>
        </row>
        <row r="56">
          <cell r="C56">
            <v>2991055</v>
          </cell>
          <cell r="D56" t="str">
            <v>TP</v>
          </cell>
          <cell r="E56">
            <v>518820</v>
          </cell>
          <cell r="G56">
            <v>28464</v>
          </cell>
          <cell r="H56">
            <v>19425</v>
          </cell>
          <cell r="I56" t="str">
            <v xml:space="preserve">Senior Ramp Dispatcher      </v>
          </cell>
          <cell r="J56" t="str">
            <v>Bidang Operasi</v>
          </cell>
          <cell r="K56" t="str">
            <v>N01</v>
          </cell>
          <cell r="L56" t="str">
            <v>PMU3-32</v>
          </cell>
          <cell r="O56" t="str">
            <v>KAWIN</v>
          </cell>
          <cell r="P56" t="str">
            <v>L</v>
          </cell>
          <cell r="S56" t="str">
            <v>PMU3-8</v>
          </cell>
          <cell r="T56">
            <v>38353</v>
          </cell>
          <cell r="U56" t="str">
            <v>PMU3-20</v>
          </cell>
          <cell r="V56">
            <v>38718</v>
          </cell>
          <cell r="Y56" t="str">
            <v>PMU3-32</v>
          </cell>
          <cell r="Z56">
            <v>39083</v>
          </cell>
        </row>
        <row r="57">
          <cell r="C57">
            <v>2991057</v>
          </cell>
          <cell r="D57" t="str">
            <v>TP</v>
          </cell>
          <cell r="E57">
            <v>519869</v>
          </cell>
          <cell r="G57">
            <v>29738</v>
          </cell>
          <cell r="H57">
            <v>21830</v>
          </cell>
          <cell r="I57" t="str">
            <v>Supervisor Flight Operation</v>
          </cell>
          <cell r="J57" t="str">
            <v>Bidang Operasi</v>
          </cell>
          <cell r="K57" t="str">
            <v>N01</v>
          </cell>
          <cell r="L57" t="str">
            <v>PMU3-31</v>
          </cell>
          <cell r="O57" t="str">
            <v>KAWIN</v>
          </cell>
          <cell r="P57" t="str">
            <v>L</v>
          </cell>
          <cell r="S57" t="str">
            <v>PMU3-7</v>
          </cell>
          <cell r="T57">
            <v>38353</v>
          </cell>
          <cell r="U57" t="str">
            <v>PMU3-19</v>
          </cell>
          <cell r="V57">
            <v>38718</v>
          </cell>
          <cell r="Y57" t="str">
            <v>PMU3-31</v>
          </cell>
          <cell r="Z57">
            <v>39083</v>
          </cell>
        </row>
        <row r="58">
          <cell r="C58">
            <v>2991058</v>
          </cell>
          <cell r="D58" t="str">
            <v>TP</v>
          </cell>
          <cell r="E58">
            <v>522034</v>
          </cell>
          <cell r="G58">
            <v>31547</v>
          </cell>
          <cell r="H58">
            <v>22046</v>
          </cell>
          <cell r="I58" t="str">
            <v>Supervisor Ramp Handling</v>
          </cell>
          <cell r="J58" t="str">
            <v>Bidang Operasi</v>
          </cell>
          <cell r="K58" t="str">
            <v>N01</v>
          </cell>
          <cell r="L58" t="str">
            <v>PMU3-31</v>
          </cell>
          <cell r="O58" t="str">
            <v>KAWIN</v>
          </cell>
          <cell r="P58" t="str">
            <v>L</v>
          </cell>
          <cell r="S58" t="str">
            <v>PMU3-7</v>
          </cell>
          <cell r="T58">
            <v>38353</v>
          </cell>
          <cell r="U58" t="str">
            <v>PMU3-19</v>
          </cell>
          <cell r="V58">
            <v>38718</v>
          </cell>
          <cell r="Y58" t="str">
            <v>PMU3-31</v>
          </cell>
          <cell r="Z58">
            <v>39083</v>
          </cell>
        </row>
        <row r="59">
          <cell r="C59">
            <v>2991059</v>
          </cell>
          <cell r="D59" t="str">
            <v>TP</v>
          </cell>
          <cell r="E59">
            <v>522152</v>
          </cell>
          <cell r="G59">
            <v>31547</v>
          </cell>
          <cell r="H59">
            <v>22381</v>
          </cell>
          <cell r="I59" t="str">
            <v>Junior Flight Dispatcher</v>
          </cell>
          <cell r="J59" t="str">
            <v>Bidang Operasi</v>
          </cell>
          <cell r="K59" t="str">
            <v>N01</v>
          </cell>
          <cell r="L59" t="str">
            <v>PMU3-4</v>
          </cell>
          <cell r="O59" t="str">
            <v>KAWIN</v>
          </cell>
          <cell r="P59" t="str">
            <v>L</v>
          </cell>
          <cell r="S59" t="str">
            <v>PMU2-17</v>
          </cell>
          <cell r="T59">
            <v>38353</v>
          </cell>
          <cell r="U59" t="str">
            <v>PMU2-29</v>
          </cell>
          <cell r="V59">
            <v>38718</v>
          </cell>
          <cell r="Y59" t="str">
            <v>PMU3-4</v>
          </cell>
          <cell r="Z59">
            <v>39083</v>
          </cell>
        </row>
        <row r="60">
          <cell r="C60">
            <v>2991060</v>
          </cell>
          <cell r="D60" t="str">
            <v>TP</v>
          </cell>
          <cell r="E60">
            <v>524023</v>
          </cell>
          <cell r="G60">
            <v>31547</v>
          </cell>
          <cell r="H60">
            <v>24247</v>
          </cell>
          <cell r="I60" t="str">
            <v>Supervisor Flight Operation</v>
          </cell>
          <cell r="J60" t="str">
            <v>Bidang Operasi</v>
          </cell>
          <cell r="K60" t="str">
            <v>N01</v>
          </cell>
          <cell r="L60" t="str">
            <v>PMU3-4</v>
          </cell>
          <cell r="O60" t="str">
            <v>KAWIN</v>
          </cell>
          <cell r="P60" t="str">
            <v>L</v>
          </cell>
          <cell r="S60" t="str">
            <v>PMU2-17</v>
          </cell>
          <cell r="T60">
            <v>38353</v>
          </cell>
          <cell r="U60" t="str">
            <v>PMU2-29</v>
          </cell>
          <cell r="V60">
            <v>38718</v>
          </cell>
          <cell r="Y60" t="str">
            <v>PMU3-4</v>
          </cell>
          <cell r="Z60">
            <v>39083</v>
          </cell>
        </row>
        <row r="61">
          <cell r="C61">
            <v>2991061</v>
          </cell>
          <cell r="D61" t="str">
            <v>TP</v>
          </cell>
          <cell r="E61">
            <v>526274</v>
          </cell>
          <cell r="G61">
            <v>33604</v>
          </cell>
          <cell r="H61">
            <v>19724</v>
          </cell>
          <cell r="I61" t="str">
            <v xml:space="preserve">Junior GSE Operator      </v>
          </cell>
          <cell r="J61" t="str">
            <v>Bidang Operasi</v>
          </cell>
          <cell r="K61" t="str">
            <v>N01</v>
          </cell>
          <cell r="L61" t="str">
            <v>PPT5-13</v>
          </cell>
          <cell r="O61" t="str">
            <v>KAWIN</v>
          </cell>
          <cell r="P61" t="str">
            <v>L</v>
          </cell>
          <cell r="S61" t="str">
            <v>PPT5-13</v>
          </cell>
          <cell r="T61">
            <v>38353</v>
          </cell>
          <cell r="U61" t="str">
            <v>PPT5-13</v>
          </cell>
          <cell r="V61">
            <v>38718</v>
          </cell>
          <cell r="Y61" t="str">
            <v>PPT5-13</v>
          </cell>
          <cell r="Z61">
            <v>39083</v>
          </cell>
        </row>
        <row r="62">
          <cell r="C62">
            <v>2991062</v>
          </cell>
          <cell r="D62" t="str">
            <v>TP</v>
          </cell>
          <cell r="E62">
            <v>526276</v>
          </cell>
          <cell r="G62">
            <v>33604</v>
          </cell>
          <cell r="H62">
            <v>21545</v>
          </cell>
          <cell r="I62" t="str">
            <v xml:space="preserve">Junior Pax Handling Officer      </v>
          </cell>
          <cell r="J62" t="str">
            <v>Bidang Operasi</v>
          </cell>
          <cell r="K62" t="str">
            <v>N01</v>
          </cell>
          <cell r="L62" t="str">
            <v>PPT4-4</v>
          </cell>
          <cell r="O62" t="str">
            <v>KAWIN</v>
          </cell>
          <cell r="P62" t="str">
            <v>L</v>
          </cell>
          <cell r="S62" t="str">
            <v>PPT4-4</v>
          </cell>
          <cell r="T62">
            <v>38353</v>
          </cell>
          <cell r="U62" t="str">
            <v>PPT4-4</v>
          </cell>
          <cell r="V62">
            <v>38718</v>
          </cell>
          <cell r="Y62" t="str">
            <v>PPT4-4</v>
          </cell>
          <cell r="Z62">
            <v>39083</v>
          </cell>
        </row>
        <row r="63">
          <cell r="C63">
            <v>2991063</v>
          </cell>
          <cell r="D63" t="str">
            <v>TP</v>
          </cell>
          <cell r="E63">
            <v>526279</v>
          </cell>
          <cell r="G63">
            <v>33604</v>
          </cell>
          <cell r="H63">
            <v>23299</v>
          </cell>
          <cell r="I63" t="str">
            <v>Junior Baggage Handling Officer</v>
          </cell>
          <cell r="J63" t="str">
            <v>Bidang Operasi</v>
          </cell>
          <cell r="K63" t="str">
            <v>N01</v>
          </cell>
          <cell r="L63" t="str">
            <v>PPT4-28</v>
          </cell>
          <cell r="O63" t="str">
            <v>KAWIN</v>
          </cell>
          <cell r="P63" t="str">
            <v>L</v>
          </cell>
          <cell r="S63" t="str">
            <v>PPT4-4</v>
          </cell>
          <cell r="T63">
            <v>38353</v>
          </cell>
          <cell r="U63" t="str">
            <v>PPT4-16</v>
          </cell>
          <cell r="V63">
            <v>38718</v>
          </cell>
          <cell r="Y63" t="str">
            <v>PPT4-28</v>
          </cell>
          <cell r="Z63">
            <v>39083</v>
          </cell>
        </row>
        <row r="64">
          <cell r="C64">
            <v>2991064</v>
          </cell>
          <cell r="D64" t="str">
            <v>TP</v>
          </cell>
          <cell r="E64">
            <v>526281</v>
          </cell>
          <cell r="G64">
            <v>33604</v>
          </cell>
          <cell r="H64">
            <v>21414</v>
          </cell>
          <cell r="I64" t="str">
            <v xml:space="preserve">Junior Pax Handling Officer      </v>
          </cell>
          <cell r="J64" t="str">
            <v>Bidang Operasi</v>
          </cell>
          <cell r="K64" t="str">
            <v>N01</v>
          </cell>
          <cell r="L64" t="str">
            <v>PPT4-28</v>
          </cell>
          <cell r="O64" t="str">
            <v>KAWIN</v>
          </cell>
          <cell r="P64" t="str">
            <v>L</v>
          </cell>
          <cell r="S64" t="str">
            <v>PPT4-4</v>
          </cell>
          <cell r="T64">
            <v>38353</v>
          </cell>
          <cell r="U64" t="str">
            <v>PPT4-16</v>
          </cell>
          <cell r="V64">
            <v>38718</v>
          </cell>
          <cell r="Y64" t="str">
            <v>PPT4-28</v>
          </cell>
          <cell r="Z64">
            <v>39083</v>
          </cell>
        </row>
        <row r="65">
          <cell r="C65">
            <v>2991065</v>
          </cell>
          <cell r="D65" t="str">
            <v>TP</v>
          </cell>
          <cell r="E65">
            <v>526282</v>
          </cell>
          <cell r="G65">
            <v>33604</v>
          </cell>
          <cell r="H65">
            <v>23092</v>
          </cell>
          <cell r="I65" t="str">
            <v>Junior Ramp Dispatcher</v>
          </cell>
          <cell r="J65" t="str">
            <v>Bidang Operasi</v>
          </cell>
          <cell r="K65" t="str">
            <v>N01</v>
          </cell>
          <cell r="L65" t="str">
            <v>PPT5-26</v>
          </cell>
          <cell r="O65" t="str">
            <v>KAWIN</v>
          </cell>
          <cell r="P65" t="str">
            <v>L</v>
          </cell>
          <cell r="S65" t="str">
            <v>PPT5-2</v>
          </cell>
          <cell r="T65">
            <v>38353</v>
          </cell>
          <cell r="U65" t="str">
            <v>PPT5-14</v>
          </cell>
          <cell r="V65">
            <v>38718</v>
          </cell>
          <cell r="Y65" t="str">
            <v>PPT5-26</v>
          </cell>
          <cell r="Z65">
            <v>39083</v>
          </cell>
        </row>
        <row r="66">
          <cell r="C66">
            <v>2991066</v>
          </cell>
          <cell r="D66" t="str">
            <v>TP</v>
          </cell>
          <cell r="E66">
            <v>526284</v>
          </cell>
          <cell r="G66">
            <v>33604</v>
          </cell>
          <cell r="H66">
            <v>20885</v>
          </cell>
          <cell r="I66" t="str">
            <v xml:space="preserve">Junior Loading Master      </v>
          </cell>
          <cell r="J66" t="str">
            <v>Bidang Operasi</v>
          </cell>
          <cell r="K66" t="str">
            <v>N01</v>
          </cell>
          <cell r="L66" t="str">
            <v>PPT5-28</v>
          </cell>
          <cell r="O66" t="str">
            <v>KAWIN</v>
          </cell>
          <cell r="P66" t="str">
            <v>L</v>
          </cell>
          <cell r="S66" t="str">
            <v>PPT5-4</v>
          </cell>
          <cell r="T66">
            <v>38353</v>
          </cell>
          <cell r="U66" t="str">
            <v>PPT5-16</v>
          </cell>
          <cell r="V66">
            <v>38718</v>
          </cell>
          <cell r="Y66" t="str">
            <v>PPT5-28</v>
          </cell>
          <cell r="Z66">
            <v>39083</v>
          </cell>
        </row>
        <row r="67">
          <cell r="C67">
            <v>2991067</v>
          </cell>
          <cell r="D67" t="str">
            <v>TP</v>
          </cell>
          <cell r="E67">
            <v>526285</v>
          </cell>
          <cell r="G67">
            <v>33604</v>
          </cell>
          <cell r="H67">
            <v>20577</v>
          </cell>
          <cell r="I67" t="str">
            <v xml:space="preserve">Junior Loading Master      </v>
          </cell>
          <cell r="J67" t="str">
            <v>Bidang Operasi</v>
          </cell>
          <cell r="K67" t="str">
            <v>N01</v>
          </cell>
          <cell r="L67" t="str">
            <v>PPT5-14</v>
          </cell>
          <cell r="O67" t="str">
            <v>KAWIN</v>
          </cell>
          <cell r="P67" t="str">
            <v>L</v>
          </cell>
          <cell r="S67" t="str">
            <v>PPT5-2</v>
          </cell>
          <cell r="T67">
            <v>38353</v>
          </cell>
          <cell r="U67" t="str">
            <v>PPT5-2</v>
          </cell>
          <cell r="V67">
            <v>38718</v>
          </cell>
          <cell r="Y67" t="str">
            <v>PPT5-14</v>
          </cell>
          <cell r="Z67">
            <v>39083</v>
          </cell>
        </row>
        <row r="68">
          <cell r="C68">
            <v>2991069</v>
          </cell>
          <cell r="D68" t="str">
            <v>TP</v>
          </cell>
          <cell r="E68">
            <v>527454</v>
          </cell>
          <cell r="G68">
            <v>34274</v>
          </cell>
          <cell r="H68">
            <v>19723</v>
          </cell>
          <cell r="I68" t="str">
            <v xml:space="preserve">Junior Loading Master      </v>
          </cell>
          <cell r="J68" t="str">
            <v>Bidang Operasi</v>
          </cell>
          <cell r="K68" t="str">
            <v>N01</v>
          </cell>
          <cell r="L68" t="str">
            <v>PPT5-10</v>
          </cell>
          <cell r="O68" t="str">
            <v>KAWIN</v>
          </cell>
          <cell r="P68" t="str">
            <v>L</v>
          </cell>
          <cell r="S68" t="str">
            <v>PPT4-35</v>
          </cell>
          <cell r="T68">
            <v>38353</v>
          </cell>
          <cell r="U68" t="str">
            <v>PPT4-35</v>
          </cell>
          <cell r="V68">
            <v>38718</v>
          </cell>
          <cell r="Y68" t="str">
            <v>PPT5-10</v>
          </cell>
          <cell r="Z68">
            <v>39083</v>
          </cell>
        </row>
        <row r="69">
          <cell r="C69">
            <v>2991072</v>
          </cell>
          <cell r="D69" t="str">
            <v>TP</v>
          </cell>
          <cell r="E69">
            <v>527459</v>
          </cell>
          <cell r="G69">
            <v>34274</v>
          </cell>
          <cell r="H69">
            <v>21520</v>
          </cell>
          <cell r="I69" t="str">
            <v>Junior Baggage Handling Officer</v>
          </cell>
          <cell r="J69" t="str">
            <v>Bidang Operasi</v>
          </cell>
          <cell r="K69" t="str">
            <v>N01</v>
          </cell>
          <cell r="L69" t="str">
            <v>PPT2-34</v>
          </cell>
          <cell r="O69" t="str">
            <v>KAWIN</v>
          </cell>
          <cell r="P69" t="str">
            <v>L</v>
          </cell>
          <cell r="S69" t="str">
            <v>PPT2-34</v>
          </cell>
          <cell r="T69">
            <v>38353</v>
          </cell>
          <cell r="U69" t="str">
            <v>PPT2-34</v>
          </cell>
          <cell r="V69">
            <v>38718</v>
          </cell>
          <cell r="Y69" t="str">
            <v>PPT2-34</v>
          </cell>
          <cell r="Z69">
            <v>39083</v>
          </cell>
        </row>
        <row r="70">
          <cell r="C70">
            <v>2991076</v>
          </cell>
          <cell r="D70" t="str">
            <v>TP</v>
          </cell>
          <cell r="E70">
            <v>528384</v>
          </cell>
          <cell r="G70">
            <v>33954</v>
          </cell>
          <cell r="H70">
            <v>25510</v>
          </cell>
          <cell r="I70" t="str">
            <v>Senior Baggage Handling Officer</v>
          </cell>
          <cell r="J70" t="str">
            <v>Bidang Operasi</v>
          </cell>
          <cell r="K70" t="str">
            <v>N01</v>
          </cell>
          <cell r="L70" t="str">
            <v>PMU1-26</v>
          </cell>
          <cell r="O70" t="str">
            <v>KAWIN</v>
          </cell>
          <cell r="P70" t="str">
            <v>L</v>
          </cell>
          <cell r="S70" t="str">
            <v>PMU1-2</v>
          </cell>
          <cell r="T70">
            <v>38353</v>
          </cell>
          <cell r="U70" t="str">
            <v>PMU1-14</v>
          </cell>
          <cell r="V70">
            <v>38718</v>
          </cell>
          <cell r="Y70" t="str">
            <v>PMU1-26</v>
          </cell>
          <cell r="Z70">
            <v>39083</v>
          </cell>
        </row>
        <row r="71">
          <cell r="C71">
            <v>2991081</v>
          </cell>
          <cell r="D71" t="str">
            <v>TP</v>
          </cell>
          <cell r="E71">
            <v>519875</v>
          </cell>
          <cell r="G71">
            <v>29738</v>
          </cell>
          <cell r="H71">
            <v>22278</v>
          </cell>
          <cell r="I71" t="str">
            <v>Supervisor Pax. &amp; Baggage</v>
          </cell>
          <cell r="J71" t="str">
            <v>Bidang Operasi</v>
          </cell>
          <cell r="K71" t="str">
            <v>N01</v>
          </cell>
          <cell r="L71" t="str">
            <v>PMU4-11</v>
          </cell>
          <cell r="O71" t="str">
            <v>KAWIN</v>
          </cell>
          <cell r="P71" t="str">
            <v>L</v>
          </cell>
          <cell r="S71" t="str">
            <v>PMU3-24</v>
          </cell>
          <cell r="T71">
            <v>38353</v>
          </cell>
          <cell r="U71" t="str">
            <v>PMU3-36</v>
          </cell>
          <cell r="V71">
            <v>38718</v>
          </cell>
          <cell r="Y71" t="str">
            <v>PMU4-11</v>
          </cell>
          <cell r="Z71">
            <v>39083</v>
          </cell>
        </row>
        <row r="72">
          <cell r="C72">
            <v>2991083</v>
          </cell>
          <cell r="D72" t="str">
            <v>TP</v>
          </cell>
          <cell r="E72">
            <v>519878</v>
          </cell>
          <cell r="G72">
            <v>29190</v>
          </cell>
          <cell r="H72">
            <v>20103</v>
          </cell>
          <cell r="I72" t="str">
            <v>Supervisor Pax. &amp; Baggage</v>
          </cell>
          <cell r="J72" t="str">
            <v>Bidang Operasi</v>
          </cell>
          <cell r="K72" t="str">
            <v>N01</v>
          </cell>
          <cell r="L72" t="str">
            <v>PMU4-19</v>
          </cell>
          <cell r="O72" t="str">
            <v>KAWIN</v>
          </cell>
          <cell r="P72" t="str">
            <v>L</v>
          </cell>
          <cell r="S72" t="str">
            <v>PMU4-7</v>
          </cell>
          <cell r="T72">
            <v>38353</v>
          </cell>
          <cell r="U72" t="str">
            <v>PMU4-19</v>
          </cell>
          <cell r="V72">
            <v>38718</v>
          </cell>
          <cell r="Y72" t="str">
            <v>PMU4-19</v>
          </cell>
          <cell r="Z72">
            <v>39083</v>
          </cell>
        </row>
        <row r="73">
          <cell r="C73">
            <v>2991084</v>
          </cell>
          <cell r="D73" t="str">
            <v>TP</v>
          </cell>
          <cell r="E73">
            <v>527273</v>
          </cell>
          <cell r="G73">
            <v>33695</v>
          </cell>
          <cell r="H73">
            <v>26065</v>
          </cell>
          <cell r="I73" t="str">
            <v>Senior Pax Handling Officer</v>
          </cell>
          <cell r="J73" t="str">
            <v>Bidang Operasi</v>
          </cell>
          <cell r="K73" t="str">
            <v>N01</v>
          </cell>
          <cell r="L73" t="str">
            <v>PMU1-14</v>
          </cell>
          <cell r="O73" t="str">
            <v>KAWIN</v>
          </cell>
          <cell r="P73" t="str">
            <v>P</v>
          </cell>
          <cell r="S73" t="str">
            <v>PMU1-2</v>
          </cell>
          <cell r="T73">
            <v>38353</v>
          </cell>
          <cell r="U73" t="str">
            <v>PMU1-14</v>
          </cell>
          <cell r="V73">
            <v>38718</v>
          </cell>
          <cell r="Y73" t="str">
            <v>PMU1-14</v>
          </cell>
          <cell r="Z73">
            <v>39083</v>
          </cell>
        </row>
        <row r="74">
          <cell r="C74">
            <v>2011977</v>
          </cell>
          <cell r="D74" t="str">
            <v>TP</v>
          </cell>
          <cell r="E74">
            <v>3990891</v>
          </cell>
          <cell r="G74">
            <v>37012</v>
          </cell>
          <cell r="H74">
            <v>27217</v>
          </cell>
          <cell r="I74" t="str">
            <v>Junior GSE Mechanic (minor rep)</v>
          </cell>
          <cell r="J74" t="str">
            <v>Bidang Teknik</v>
          </cell>
          <cell r="K74" t="str">
            <v>N01</v>
          </cell>
          <cell r="L74" t="str">
            <v>PPT2-28</v>
          </cell>
          <cell r="O74" t="str">
            <v>KAWIN</v>
          </cell>
          <cell r="P74" t="str">
            <v>L</v>
          </cell>
          <cell r="Q74" t="str">
            <v>PPT2-0</v>
          </cell>
          <cell r="R74">
            <v>38596</v>
          </cell>
          <cell r="S74" t="str">
            <v>PPT2-4</v>
          </cell>
          <cell r="T74">
            <v>38353</v>
          </cell>
          <cell r="U74" t="str">
            <v>PPT2-16</v>
          </cell>
          <cell r="V74">
            <v>38718</v>
          </cell>
          <cell r="Y74" t="str">
            <v>PPT2-28</v>
          </cell>
          <cell r="Z74">
            <v>39083</v>
          </cell>
        </row>
        <row r="75">
          <cell r="C75">
            <v>2011978</v>
          </cell>
          <cell r="D75" t="str">
            <v>TP</v>
          </cell>
          <cell r="E75">
            <v>3990893</v>
          </cell>
          <cell r="G75">
            <v>37012</v>
          </cell>
          <cell r="H75">
            <v>25952</v>
          </cell>
          <cell r="I75" t="str">
            <v>Junior GSE Mechanic (minor rep)</v>
          </cell>
          <cell r="J75" t="str">
            <v>Bidang Teknik</v>
          </cell>
          <cell r="K75" t="str">
            <v>N01</v>
          </cell>
          <cell r="L75" t="str">
            <v>PPT2-28</v>
          </cell>
          <cell r="O75" t="str">
            <v>KAWIN</v>
          </cell>
          <cell r="P75" t="str">
            <v>L</v>
          </cell>
          <cell r="Q75" t="str">
            <v>PPT2-0</v>
          </cell>
          <cell r="R75">
            <v>38596</v>
          </cell>
          <cell r="S75" t="str">
            <v>PPT2-4</v>
          </cell>
          <cell r="T75">
            <v>38353</v>
          </cell>
          <cell r="U75" t="str">
            <v>PPT2-16</v>
          </cell>
          <cell r="V75">
            <v>38718</v>
          </cell>
          <cell r="Y75" t="str">
            <v>PPT2-28</v>
          </cell>
          <cell r="Z75">
            <v>39083</v>
          </cell>
        </row>
        <row r="76">
          <cell r="C76">
            <v>2011979</v>
          </cell>
          <cell r="D76" t="str">
            <v>TP</v>
          </cell>
          <cell r="E76">
            <v>3990894</v>
          </cell>
          <cell r="G76">
            <v>37012</v>
          </cell>
          <cell r="H76">
            <v>27412</v>
          </cell>
          <cell r="I76" t="str">
            <v>Junior GSE Mechanic (minor rep)</v>
          </cell>
          <cell r="J76" t="str">
            <v>Bidang Teknik</v>
          </cell>
          <cell r="K76" t="str">
            <v>N01</v>
          </cell>
          <cell r="L76" t="str">
            <v>PPT2-31</v>
          </cell>
          <cell r="O76" t="str">
            <v>KAWIN</v>
          </cell>
          <cell r="P76" t="str">
            <v>L</v>
          </cell>
          <cell r="Q76" t="str">
            <v>PPT2-0</v>
          </cell>
          <cell r="R76">
            <v>38596</v>
          </cell>
          <cell r="S76" t="str">
            <v>PPT2-4</v>
          </cell>
          <cell r="T76">
            <v>38353</v>
          </cell>
          <cell r="U76" t="str">
            <v>PPT2-16</v>
          </cell>
          <cell r="V76">
            <v>38718</v>
          </cell>
          <cell r="Y76" t="str">
            <v>PPT2-31</v>
          </cell>
          <cell r="Z76">
            <v>39083</v>
          </cell>
        </row>
        <row r="77">
          <cell r="C77">
            <v>2011980</v>
          </cell>
          <cell r="D77" t="str">
            <v>TP</v>
          </cell>
          <cell r="E77">
            <v>3990888</v>
          </cell>
          <cell r="G77">
            <v>37012</v>
          </cell>
          <cell r="H77">
            <v>25693</v>
          </cell>
          <cell r="I77" t="str">
            <v>Junior GSE Mechanic (minor rep)</v>
          </cell>
          <cell r="J77" t="str">
            <v>Bidang Teknik</v>
          </cell>
          <cell r="K77" t="str">
            <v>N01</v>
          </cell>
          <cell r="L77" t="str">
            <v>PPT2-28</v>
          </cell>
          <cell r="O77" t="str">
            <v>KAWIN</v>
          </cell>
          <cell r="P77" t="str">
            <v>L</v>
          </cell>
          <cell r="Q77" t="str">
            <v>PPT2-0</v>
          </cell>
          <cell r="R77">
            <v>38596</v>
          </cell>
          <cell r="S77" t="str">
            <v>PPT2-4</v>
          </cell>
          <cell r="T77">
            <v>38353</v>
          </cell>
          <cell r="U77" t="str">
            <v>PPT2-16</v>
          </cell>
          <cell r="V77">
            <v>38718</v>
          </cell>
          <cell r="Y77" t="str">
            <v>PPT2-28</v>
          </cell>
          <cell r="Z77">
            <v>39083</v>
          </cell>
        </row>
        <row r="78">
          <cell r="C78">
            <v>2980515</v>
          </cell>
          <cell r="D78" t="str">
            <v>TP</v>
          </cell>
          <cell r="E78">
            <v>517882</v>
          </cell>
          <cell r="G78">
            <v>29988</v>
          </cell>
          <cell r="H78">
            <v>21553</v>
          </cell>
          <cell r="I78" t="str">
            <v>Manager Internal Services</v>
          </cell>
          <cell r="J78" t="str">
            <v>Bidang Teknik</v>
          </cell>
          <cell r="K78" t="str">
            <v>N01</v>
          </cell>
          <cell r="L78" t="str">
            <v>PMA2-6</v>
          </cell>
          <cell r="O78" t="str">
            <v>KAWIN</v>
          </cell>
          <cell r="P78" t="str">
            <v>L</v>
          </cell>
          <cell r="S78" t="str">
            <v>PMA1-31</v>
          </cell>
          <cell r="T78">
            <v>38353</v>
          </cell>
          <cell r="U78" t="str">
            <v>PMA1-43</v>
          </cell>
          <cell r="V78">
            <v>38718</v>
          </cell>
          <cell r="Y78" t="str">
            <v>PMA2-6</v>
          </cell>
          <cell r="Z78">
            <v>39083</v>
          </cell>
        </row>
        <row r="79">
          <cell r="C79">
            <v>2980654</v>
          </cell>
          <cell r="D79" t="str">
            <v>TP</v>
          </cell>
          <cell r="E79">
            <v>518223</v>
          </cell>
          <cell r="G79">
            <v>30168</v>
          </cell>
          <cell r="H79">
            <v>21864</v>
          </cell>
          <cell r="I79" t="str">
            <v xml:space="preserve">Supervisor Teknik </v>
          </cell>
          <cell r="J79" t="str">
            <v>Bidang Teknik</v>
          </cell>
          <cell r="K79" t="str">
            <v>N01</v>
          </cell>
          <cell r="L79" t="str">
            <v>PMA1-8</v>
          </cell>
          <cell r="O79" t="str">
            <v>KAWIN</v>
          </cell>
          <cell r="P79" t="str">
            <v>L</v>
          </cell>
          <cell r="S79" t="str">
            <v>PMU4-21</v>
          </cell>
          <cell r="T79">
            <v>38353</v>
          </cell>
          <cell r="U79" t="str">
            <v>PMU4-33</v>
          </cell>
          <cell r="V79">
            <v>38718</v>
          </cell>
          <cell r="Y79" t="str">
            <v>PMA1-8</v>
          </cell>
          <cell r="Z79">
            <v>39083</v>
          </cell>
        </row>
        <row r="80">
          <cell r="C80">
            <v>2980656</v>
          </cell>
          <cell r="D80" t="str">
            <v>TP</v>
          </cell>
          <cell r="E80">
            <v>518225</v>
          </cell>
          <cell r="G80">
            <v>30168</v>
          </cell>
          <cell r="H80">
            <v>21914</v>
          </cell>
          <cell r="I80" t="str">
            <v xml:space="preserve">Senior GSE Mechanic (major rep.)      </v>
          </cell>
          <cell r="J80" t="str">
            <v>Bidang Teknik</v>
          </cell>
          <cell r="K80" t="str">
            <v>N01</v>
          </cell>
          <cell r="L80" t="str">
            <v>PMU3-16</v>
          </cell>
          <cell r="O80" t="str">
            <v>KAWIN</v>
          </cell>
          <cell r="P80" t="str">
            <v>L</v>
          </cell>
          <cell r="S80" t="str">
            <v>PMU2-29</v>
          </cell>
          <cell r="T80">
            <v>38353</v>
          </cell>
          <cell r="U80" t="str">
            <v>PMU3-4</v>
          </cell>
          <cell r="V80">
            <v>38718</v>
          </cell>
          <cell r="Y80" t="str">
            <v>PMU3-16</v>
          </cell>
          <cell r="Z80">
            <v>39083</v>
          </cell>
        </row>
        <row r="81">
          <cell r="C81">
            <v>2980657</v>
          </cell>
          <cell r="D81" t="str">
            <v>TP</v>
          </cell>
          <cell r="E81">
            <v>518226</v>
          </cell>
          <cell r="G81">
            <v>30168</v>
          </cell>
          <cell r="H81">
            <v>21417</v>
          </cell>
          <cell r="I81" t="str">
            <v xml:space="preserve">Supervisor Teknik </v>
          </cell>
          <cell r="J81" t="str">
            <v>Bidang Teknik</v>
          </cell>
          <cell r="K81" t="str">
            <v>N01</v>
          </cell>
          <cell r="L81" t="str">
            <v>PMA1-16</v>
          </cell>
          <cell r="O81" t="str">
            <v>KAWIN</v>
          </cell>
          <cell r="P81" t="str">
            <v>L</v>
          </cell>
          <cell r="S81" t="str">
            <v>PMU4-29</v>
          </cell>
          <cell r="T81">
            <v>38353</v>
          </cell>
          <cell r="U81" t="str">
            <v>PMA1-4</v>
          </cell>
          <cell r="V81">
            <v>38718</v>
          </cell>
          <cell r="Y81" t="str">
            <v>PMA1-16</v>
          </cell>
          <cell r="Z81">
            <v>39083</v>
          </cell>
        </row>
        <row r="82">
          <cell r="C82">
            <v>2980659</v>
          </cell>
          <cell r="D82" t="str">
            <v>TP</v>
          </cell>
          <cell r="E82">
            <v>518229</v>
          </cell>
          <cell r="G82">
            <v>30168</v>
          </cell>
          <cell r="H82">
            <v>21894</v>
          </cell>
          <cell r="I82" t="str">
            <v xml:space="preserve">Senior GSE Mechanic (major rep.)      </v>
          </cell>
          <cell r="J82" t="str">
            <v>Bidang Teknik</v>
          </cell>
          <cell r="K82" t="str">
            <v>N01</v>
          </cell>
          <cell r="L82" t="str">
            <v>PMU3-16</v>
          </cell>
          <cell r="O82" t="str">
            <v>KAWIN</v>
          </cell>
          <cell r="P82" t="str">
            <v>L</v>
          </cell>
          <cell r="S82" t="str">
            <v>PMU2-29</v>
          </cell>
          <cell r="T82">
            <v>38353</v>
          </cell>
          <cell r="U82" t="str">
            <v>PMU3-4</v>
          </cell>
          <cell r="V82">
            <v>38718</v>
          </cell>
          <cell r="Y82" t="str">
            <v>PMU3-16</v>
          </cell>
          <cell r="Z82">
            <v>39083</v>
          </cell>
        </row>
        <row r="83">
          <cell r="C83">
            <v>2991068</v>
          </cell>
          <cell r="D83" t="str">
            <v>TP</v>
          </cell>
          <cell r="E83">
            <v>527453</v>
          </cell>
          <cell r="G83">
            <v>34274</v>
          </cell>
          <cell r="H83">
            <v>21351</v>
          </cell>
          <cell r="I83" t="str">
            <v xml:space="preserve">General Technician      </v>
          </cell>
          <cell r="J83" t="str">
            <v>Bidang Teknik</v>
          </cell>
          <cell r="K83" t="str">
            <v>N01</v>
          </cell>
          <cell r="L83" t="str">
            <v>PPT3-10</v>
          </cell>
          <cell r="O83" t="str">
            <v>KAWIN</v>
          </cell>
          <cell r="P83" t="str">
            <v>L</v>
          </cell>
          <cell r="S83" t="str">
            <v>PPT2-35</v>
          </cell>
          <cell r="T83">
            <v>38353</v>
          </cell>
          <cell r="U83" t="str">
            <v>PPT2-35</v>
          </cell>
          <cell r="V83">
            <v>38718</v>
          </cell>
          <cell r="Y83" t="str">
            <v>PPT3-10</v>
          </cell>
          <cell r="Z83">
            <v>39083</v>
          </cell>
        </row>
        <row r="84">
          <cell r="C84">
            <v>2991073</v>
          </cell>
          <cell r="D84" t="str">
            <v>TP</v>
          </cell>
          <cell r="E84">
            <v>527460</v>
          </cell>
          <cell r="G84">
            <v>34274</v>
          </cell>
          <cell r="H84">
            <v>19950</v>
          </cell>
          <cell r="I84" t="str">
            <v xml:space="preserve">General Technician      </v>
          </cell>
          <cell r="J84" t="str">
            <v>Bidang Teknik</v>
          </cell>
          <cell r="K84" t="str">
            <v>N01</v>
          </cell>
          <cell r="L84" t="str">
            <v>PPT3-10</v>
          </cell>
          <cell r="O84" t="str">
            <v>KAWIN</v>
          </cell>
          <cell r="P84" t="str">
            <v>L</v>
          </cell>
          <cell r="S84" t="str">
            <v>PPT2-35</v>
          </cell>
          <cell r="T84">
            <v>38353</v>
          </cell>
          <cell r="U84" t="str">
            <v>PPT2-35</v>
          </cell>
          <cell r="V84">
            <v>38718</v>
          </cell>
          <cell r="Y84" t="str">
            <v>PPT3-10</v>
          </cell>
          <cell r="Z84">
            <v>39083</v>
          </cell>
        </row>
        <row r="85">
          <cell r="C85">
            <v>2980271</v>
          </cell>
          <cell r="D85" t="str">
            <v>TP</v>
          </cell>
          <cell r="I85" t="str">
            <v>GENERAL MANAGER</v>
          </cell>
          <cell r="J85" t="str">
            <v>GENERAL MANAGER</v>
          </cell>
          <cell r="K85" t="str">
            <v>N01</v>
          </cell>
          <cell r="L85" t="str">
            <v>PMA3-29</v>
          </cell>
          <cell r="O85" t="str">
            <v>KAWIN</v>
          </cell>
          <cell r="P85" t="str">
            <v>L</v>
          </cell>
          <cell r="U85" t="str">
            <v>PMA3-17</v>
          </cell>
          <cell r="V85">
            <v>38718</v>
          </cell>
          <cell r="Y85" t="str">
            <v>PMA3-29</v>
          </cell>
          <cell r="Z85">
            <v>39083</v>
          </cell>
        </row>
        <row r="86">
          <cell r="C86">
            <v>2991078</v>
          </cell>
          <cell r="D86" t="str">
            <v>TP</v>
          </cell>
          <cell r="I86" t="str">
            <v>MANAGER OPERASI</v>
          </cell>
          <cell r="J86" t="str">
            <v>Bidang OPerasi</v>
          </cell>
          <cell r="K86" t="str">
            <v>N01</v>
          </cell>
          <cell r="L86" t="str">
            <v>PMA2-4</v>
          </cell>
          <cell r="O86" t="str">
            <v>KAWIN</v>
          </cell>
          <cell r="P86" t="str">
            <v>L</v>
          </cell>
        </row>
        <row r="87">
          <cell r="C87">
            <v>2980509</v>
          </cell>
          <cell r="D87" t="str">
            <v>TP</v>
          </cell>
          <cell r="I87" t="str">
            <v>MANAGER TEKNIK</v>
          </cell>
          <cell r="J87" t="str">
            <v>Bidang Teknik</v>
          </cell>
          <cell r="K87" t="str">
            <v>N01</v>
          </cell>
          <cell r="L87" t="str">
            <v>PMA1-37</v>
          </cell>
          <cell r="O87" t="str">
            <v>KAWIN</v>
          </cell>
          <cell r="P87" t="str">
            <v>L</v>
          </cell>
        </row>
        <row r="88">
          <cell r="C88">
            <v>2980858</v>
          </cell>
          <cell r="D88" t="str">
            <v>TP</v>
          </cell>
          <cell r="I88" t="str">
            <v>Senior Pax Handling Officer</v>
          </cell>
          <cell r="J88" t="str">
            <v>Bidang Operasi</v>
          </cell>
          <cell r="K88" t="str">
            <v>N01</v>
          </cell>
          <cell r="L88" t="str">
            <v>PMU1-21</v>
          </cell>
          <cell r="O88" t="str">
            <v>KAWIN</v>
          </cell>
          <cell r="P88" t="str">
            <v>L</v>
          </cell>
        </row>
        <row r="89">
          <cell r="C89">
            <v>2991673</v>
          </cell>
          <cell r="D89" t="str">
            <v>TP</v>
          </cell>
          <cell r="E89">
            <v>518227</v>
          </cell>
          <cell r="G89">
            <v>30168</v>
          </cell>
          <cell r="H89">
            <v>21148</v>
          </cell>
          <cell r="I89" t="str">
            <v xml:space="preserve">Maintenance Planner      </v>
          </cell>
          <cell r="J89" t="str">
            <v>Bidang Teknik</v>
          </cell>
          <cell r="K89" t="str">
            <v>N01</v>
          </cell>
          <cell r="L89" t="str">
            <v>PMU4-22</v>
          </cell>
          <cell r="O89" t="str">
            <v>KAWIN</v>
          </cell>
          <cell r="P89" t="str">
            <v>L</v>
          </cell>
          <cell r="S89" t="str">
            <v>PMU3-35</v>
          </cell>
          <cell r="T89">
            <v>38353</v>
          </cell>
          <cell r="U89" t="str">
            <v>PMU4-10</v>
          </cell>
          <cell r="V89">
            <v>38718</v>
          </cell>
          <cell r="Y89" t="str">
            <v>PMU4-22</v>
          </cell>
          <cell r="Z89">
            <v>39083</v>
          </cell>
        </row>
      </sheetData>
      <sheetData sheetId="1" refreshError="1">
        <row r="4">
          <cell r="A4" t="str">
            <v>PDS1-0</v>
          </cell>
          <cell r="B4">
            <v>487500</v>
          </cell>
          <cell r="C4">
            <v>325000</v>
          </cell>
          <cell r="D4">
            <v>812500</v>
          </cell>
        </row>
        <row r="5">
          <cell r="A5" t="str">
            <v>PDS2-0</v>
          </cell>
          <cell r="B5">
            <v>548940</v>
          </cell>
          <cell r="C5">
            <v>365960</v>
          </cell>
          <cell r="D5">
            <v>914900</v>
          </cell>
        </row>
        <row r="6">
          <cell r="A6" t="str">
            <v>PDS3-0</v>
          </cell>
          <cell r="B6">
            <v>618180</v>
          </cell>
          <cell r="C6">
            <v>412120</v>
          </cell>
          <cell r="D6">
            <v>1030300</v>
          </cell>
        </row>
        <row r="7">
          <cell r="A7" t="str">
            <v>PDS4-0</v>
          </cell>
          <cell r="B7">
            <v>696120</v>
          </cell>
          <cell r="C7">
            <v>464080</v>
          </cell>
          <cell r="D7">
            <v>1160200</v>
          </cell>
        </row>
        <row r="8">
          <cell r="A8" t="str">
            <v>PDS5-0</v>
          </cell>
          <cell r="B8">
            <v>783900</v>
          </cell>
          <cell r="C8">
            <v>522600</v>
          </cell>
          <cell r="D8">
            <v>1306500</v>
          </cell>
        </row>
        <row r="9">
          <cell r="A9" t="str">
            <v>PMA1-0</v>
          </cell>
          <cell r="B9">
            <v>2569920</v>
          </cell>
          <cell r="C9">
            <v>1713280</v>
          </cell>
          <cell r="D9">
            <v>4283200</v>
          </cell>
        </row>
        <row r="10">
          <cell r="A10" t="str">
            <v>PMA2-0</v>
          </cell>
          <cell r="B10">
            <v>2942100</v>
          </cell>
          <cell r="C10">
            <v>1961400</v>
          </cell>
          <cell r="D10">
            <v>4903500</v>
          </cell>
        </row>
        <row r="11">
          <cell r="A11" t="str">
            <v>PMA3-0</v>
          </cell>
          <cell r="B11">
            <v>3368340</v>
          </cell>
          <cell r="C11">
            <v>2245560</v>
          </cell>
          <cell r="D11">
            <v>5613900</v>
          </cell>
        </row>
        <row r="12">
          <cell r="A12" t="str">
            <v>PMU1-0</v>
          </cell>
          <cell r="B12">
            <v>1597980</v>
          </cell>
          <cell r="C12">
            <v>1065320</v>
          </cell>
          <cell r="D12">
            <v>2663300</v>
          </cell>
        </row>
        <row r="13">
          <cell r="A13" t="str">
            <v>PMU2-0</v>
          </cell>
          <cell r="B13">
            <v>1799580</v>
          </cell>
          <cell r="C13">
            <v>1199720</v>
          </cell>
          <cell r="D13">
            <v>2999300</v>
          </cell>
        </row>
        <row r="14">
          <cell r="A14" t="str">
            <v>PMU3-0</v>
          </cell>
          <cell r="B14">
            <v>2026440</v>
          </cell>
          <cell r="C14">
            <v>1350960</v>
          </cell>
          <cell r="D14">
            <v>3377400</v>
          </cell>
        </row>
        <row r="15">
          <cell r="A15" t="str">
            <v>PMU4-0</v>
          </cell>
          <cell r="B15">
            <v>2282100</v>
          </cell>
          <cell r="C15">
            <v>1521400</v>
          </cell>
          <cell r="D15">
            <v>3803500</v>
          </cell>
        </row>
        <row r="16">
          <cell r="A16" t="str">
            <v>PPT1-0</v>
          </cell>
          <cell r="B16">
            <v>882660</v>
          </cell>
          <cell r="C16">
            <v>588440</v>
          </cell>
          <cell r="D16">
            <v>1471100</v>
          </cell>
        </row>
        <row r="17">
          <cell r="A17" t="str">
            <v>PPT2-0</v>
          </cell>
          <cell r="B17">
            <v>993900</v>
          </cell>
          <cell r="C17">
            <v>662600</v>
          </cell>
          <cell r="D17">
            <v>1656500</v>
          </cell>
        </row>
        <row r="18">
          <cell r="A18" t="str">
            <v>PPT3-0</v>
          </cell>
          <cell r="B18">
            <v>1119120</v>
          </cell>
          <cell r="C18">
            <v>746080</v>
          </cell>
          <cell r="D18">
            <v>1865200</v>
          </cell>
        </row>
        <row r="19">
          <cell r="A19" t="str">
            <v>PPT4-0</v>
          </cell>
          <cell r="B19">
            <v>1260240</v>
          </cell>
          <cell r="C19">
            <v>840160</v>
          </cell>
          <cell r="D19">
            <v>2100400</v>
          </cell>
        </row>
        <row r="20">
          <cell r="A20" t="str">
            <v>PPT5-0</v>
          </cell>
          <cell r="B20">
            <v>1419120</v>
          </cell>
          <cell r="C20">
            <v>946080</v>
          </cell>
          <cell r="D20">
            <v>2365200</v>
          </cell>
        </row>
        <row r="21">
          <cell r="A21" t="str">
            <v>PUT1-0</v>
          </cell>
          <cell r="B21">
            <v>3856260</v>
          </cell>
          <cell r="C21">
            <v>2570840</v>
          </cell>
          <cell r="D21">
            <v>6427100</v>
          </cell>
        </row>
        <row r="22">
          <cell r="A22" t="str">
            <v>PUT2-0</v>
          </cell>
          <cell r="B22">
            <v>4486980</v>
          </cell>
          <cell r="C22">
            <v>2991320</v>
          </cell>
          <cell r="D22">
            <v>7478300</v>
          </cell>
        </row>
        <row r="23">
          <cell r="A23" t="str">
            <v>PUT3-0</v>
          </cell>
          <cell r="B23">
            <v>5220900</v>
          </cell>
          <cell r="C23">
            <v>3480600</v>
          </cell>
          <cell r="D23">
            <v>8701500</v>
          </cell>
        </row>
        <row r="24">
          <cell r="A24" t="str">
            <v>PDS1-1</v>
          </cell>
          <cell r="B24">
            <v>488210</v>
          </cell>
          <cell r="C24">
            <v>325473.33333333337</v>
          </cell>
          <cell r="D24">
            <v>813683.33333333337</v>
          </cell>
        </row>
        <row r="25">
          <cell r="A25" t="str">
            <v>PDS2-1</v>
          </cell>
          <cell r="B25">
            <v>549740</v>
          </cell>
          <cell r="C25">
            <v>366493.33333333337</v>
          </cell>
          <cell r="D25">
            <v>916233.33333333337</v>
          </cell>
        </row>
        <row r="26">
          <cell r="A26" t="str">
            <v>PDS3-1</v>
          </cell>
          <cell r="B26">
            <v>619080</v>
          </cell>
          <cell r="C26">
            <v>412720</v>
          </cell>
          <cell r="D26">
            <v>1031800</v>
          </cell>
        </row>
        <row r="27">
          <cell r="A27" t="str">
            <v>PDS4-1</v>
          </cell>
          <cell r="B27">
            <v>697135</v>
          </cell>
          <cell r="C27">
            <v>464756.66666666674</v>
          </cell>
          <cell r="D27">
            <v>1161891.6666666667</v>
          </cell>
        </row>
        <row r="28">
          <cell r="A28" t="str">
            <v>PDS5-1</v>
          </cell>
          <cell r="B28">
            <v>785040</v>
          </cell>
          <cell r="C28">
            <v>523360</v>
          </cell>
          <cell r="D28">
            <v>1308400</v>
          </cell>
        </row>
        <row r="29">
          <cell r="A29" t="str">
            <v>PMA1-1</v>
          </cell>
          <cell r="B29">
            <v>2573665</v>
          </cell>
          <cell r="C29">
            <v>1715776.666666667</v>
          </cell>
          <cell r="D29">
            <v>4289441.666666667</v>
          </cell>
        </row>
        <row r="30">
          <cell r="A30" t="str">
            <v>PMA2-1</v>
          </cell>
          <cell r="B30">
            <v>2946390</v>
          </cell>
          <cell r="C30">
            <v>1964260</v>
          </cell>
          <cell r="D30">
            <v>4910650</v>
          </cell>
        </row>
        <row r="31">
          <cell r="A31" t="str">
            <v>PMA3-1</v>
          </cell>
          <cell r="B31">
            <v>3373250</v>
          </cell>
          <cell r="C31">
            <v>2248833.3333333335</v>
          </cell>
          <cell r="D31">
            <v>5622083.333333333</v>
          </cell>
        </row>
        <row r="32">
          <cell r="A32" t="str">
            <v>PMU1-1</v>
          </cell>
          <cell r="B32">
            <v>1600310</v>
          </cell>
          <cell r="C32">
            <v>1066873.3333333335</v>
          </cell>
          <cell r="D32">
            <v>2667183.3333333335</v>
          </cell>
        </row>
        <row r="33">
          <cell r="A33" t="str">
            <v>PMU2-1</v>
          </cell>
          <cell r="B33">
            <v>1802200</v>
          </cell>
          <cell r="C33">
            <v>1201466.6666666667</v>
          </cell>
          <cell r="D33">
            <v>3003666.6666666665</v>
          </cell>
        </row>
        <row r="34">
          <cell r="A34" t="str">
            <v>PMU3-1</v>
          </cell>
          <cell r="B34">
            <v>2029395</v>
          </cell>
          <cell r="C34">
            <v>1352930</v>
          </cell>
          <cell r="D34">
            <v>3382325</v>
          </cell>
        </row>
        <row r="35">
          <cell r="A35" t="str">
            <v>PMU4-1</v>
          </cell>
          <cell r="B35">
            <v>2285425</v>
          </cell>
          <cell r="C35">
            <v>1523616.6666666665</v>
          </cell>
          <cell r="D35">
            <v>3809041.6666666665</v>
          </cell>
        </row>
        <row r="36">
          <cell r="A36" t="str">
            <v>PPT1-1</v>
          </cell>
          <cell r="B36">
            <v>883945</v>
          </cell>
          <cell r="C36">
            <v>589296.66666666674</v>
          </cell>
          <cell r="D36">
            <v>1473241.6666666667</v>
          </cell>
        </row>
        <row r="37">
          <cell r="A37" t="str">
            <v>PPT2-1</v>
          </cell>
          <cell r="B37">
            <v>995345</v>
          </cell>
          <cell r="C37">
            <v>663563.33333333337</v>
          </cell>
          <cell r="D37">
            <v>1658908.3333333333</v>
          </cell>
        </row>
        <row r="38">
          <cell r="A38" t="str">
            <v>PPT3-1</v>
          </cell>
          <cell r="B38">
            <v>1120750</v>
          </cell>
          <cell r="C38">
            <v>747166.66666666674</v>
          </cell>
          <cell r="D38">
            <v>1867916.6666666667</v>
          </cell>
        </row>
        <row r="39">
          <cell r="A39" t="str">
            <v>PPT4-1</v>
          </cell>
          <cell r="B39">
            <v>1262075</v>
          </cell>
          <cell r="C39">
            <v>841383.33333333349</v>
          </cell>
          <cell r="D39">
            <v>2103458.3333333335</v>
          </cell>
        </row>
        <row r="40">
          <cell r="A40" t="str">
            <v>PPT5-1</v>
          </cell>
          <cell r="B40">
            <v>1421185</v>
          </cell>
          <cell r="C40">
            <v>947456.66666666674</v>
          </cell>
          <cell r="D40">
            <v>2368641.6666666665</v>
          </cell>
        </row>
        <row r="41">
          <cell r="A41" t="str">
            <v>PUT1-1</v>
          </cell>
          <cell r="B41">
            <v>3861880</v>
          </cell>
          <cell r="C41">
            <v>2574586.666666667</v>
          </cell>
          <cell r="D41">
            <v>6436466.666666667</v>
          </cell>
        </row>
        <row r="42">
          <cell r="A42" t="str">
            <v>PUT2-1</v>
          </cell>
          <cell r="B42">
            <v>4493520</v>
          </cell>
          <cell r="C42">
            <v>2995680</v>
          </cell>
          <cell r="D42">
            <v>7489200</v>
          </cell>
        </row>
        <row r="43">
          <cell r="A43" t="str">
            <v>PUT3-1</v>
          </cell>
          <cell r="B43">
            <v>5230885</v>
          </cell>
          <cell r="C43">
            <v>3487256.666666667</v>
          </cell>
          <cell r="D43">
            <v>8718141.666666666</v>
          </cell>
        </row>
        <row r="44">
          <cell r="A44" t="str">
            <v>PDS1-2</v>
          </cell>
          <cell r="B44">
            <v>488920</v>
          </cell>
          <cell r="C44">
            <v>325946.66666666674</v>
          </cell>
          <cell r="D44">
            <v>814866.66666666674</v>
          </cell>
        </row>
        <row r="45">
          <cell r="A45" t="str">
            <v>PDS2-2</v>
          </cell>
          <cell r="B45">
            <v>550540</v>
          </cell>
          <cell r="C45">
            <v>367026.66666666674</v>
          </cell>
          <cell r="D45">
            <v>917566.66666666674</v>
          </cell>
        </row>
        <row r="46">
          <cell r="A46" t="str">
            <v>PDS3-2</v>
          </cell>
          <cell r="B46">
            <v>619980</v>
          </cell>
          <cell r="C46">
            <v>413320</v>
          </cell>
          <cell r="D46">
            <v>1033300</v>
          </cell>
        </row>
        <row r="47">
          <cell r="A47" t="str">
            <v>PDS4-2</v>
          </cell>
          <cell r="B47">
            <v>698150</v>
          </cell>
          <cell r="C47">
            <v>465433.33333333337</v>
          </cell>
          <cell r="D47">
            <v>1163583.3333333335</v>
          </cell>
        </row>
        <row r="48">
          <cell r="A48" t="str">
            <v>PDS5-2</v>
          </cell>
          <cell r="B48">
            <v>786180</v>
          </cell>
          <cell r="C48">
            <v>524120</v>
          </cell>
          <cell r="D48">
            <v>1310300</v>
          </cell>
        </row>
        <row r="49">
          <cell r="A49" t="str">
            <v>PMA1-2</v>
          </cell>
          <cell r="B49">
            <v>2577410</v>
          </cell>
          <cell r="C49">
            <v>1718273.3333333335</v>
          </cell>
          <cell r="D49">
            <v>4295683.333333334</v>
          </cell>
        </row>
        <row r="50">
          <cell r="A50" t="str">
            <v>PMA2-2</v>
          </cell>
          <cell r="B50">
            <v>2950680</v>
          </cell>
          <cell r="C50">
            <v>1967120</v>
          </cell>
          <cell r="D50">
            <v>4917800</v>
          </cell>
        </row>
        <row r="51">
          <cell r="A51" t="str">
            <v>PMA3-2</v>
          </cell>
          <cell r="B51">
            <v>3378160</v>
          </cell>
          <cell r="C51">
            <v>2252106.6666666665</v>
          </cell>
          <cell r="D51">
            <v>5630266.666666666</v>
          </cell>
        </row>
        <row r="52">
          <cell r="A52" t="str">
            <v>PMU1-2</v>
          </cell>
          <cell r="B52">
            <v>1602640</v>
          </cell>
          <cell r="C52">
            <v>1068426.6666666667</v>
          </cell>
          <cell r="D52">
            <v>2671066.666666667</v>
          </cell>
        </row>
        <row r="53">
          <cell r="A53" t="str">
            <v>PMU2-2</v>
          </cell>
          <cell r="B53">
            <v>1804820</v>
          </cell>
          <cell r="C53">
            <v>1203213.3333333333</v>
          </cell>
          <cell r="D53">
            <v>3008033.333333333</v>
          </cell>
        </row>
        <row r="54">
          <cell r="A54" t="str">
            <v>PMU3-2</v>
          </cell>
          <cell r="B54">
            <v>2032350</v>
          </cell>
          <cell r="C54">
            <v>1354900</v>
          </cell>
          <cell r="D54">
            <v>3387250</v>
          </cell>
        </row>
        <row r="55">
          <cell r="A55" t="str">
            <v>PMU4-2</v>
          </cell>
          <cell r="B55">
            <v>2288750</v>
          </cell>
          <cell r="C55">
            <v>1525833.3333333335</v>
          </cell>
          <cell r="D55">
            <v>3814583.333333333</v>
          </cell>
        </row>
        <row r="56">
          <cell r="A56" t="str">
            <v>PPT1-2</v>
          </cell>
          <cell r="B56">
            <v>885230</v>
          </cell>
          <cell r="C56">
            <v>590153.33333333337</v>
          </cell>
          <cell r="D56">
            <v>1475383.3333333335</v>
          </cell>
        </row>
        <row r="57">
          <cell r="A57" t="str">
            <v>PPT2-2</v>
          </cell>
          <cell r="B57">
            <v>996790</v>
          </cell>
          <cell r="C57">
            <v>664526.66666666663</v>
          </cell>
          <cell r="D57">
            <v>1661316.6666666665</v>
          </cell>
        </row>
        <row r="58">
          <cell r="A58" t="str">
            <v>PPT3-2</v>
          </cell>
          <cell r="B58">
            <v>1122380</v>
          </cell>
          <cell r="C58">
            <v>748253.33333333349</v>
          </cell>
          <cell r="D58">
            <v>1870633.3333333335</v>
          </cell>
        </row>
        <row r="59">
          <cell r="A59" t="str">
            <v>PPT4-2</v>
          </cell>
          <cell r="B59">
            <v>1263910</v>
          </cell>
          <cell r="C59">
            <v>842606.66666666674</v>
          </cell>
          <cell r="D59">
            <v>2106516.666666667</v>
          </cell>
        </row>
        <row r="60">
          <cell r="A60" t="str">
            <v>PPT5-2</v>
          </cell>
          <cell r="B60">
            <v>1423250</v>
          </cell>
          <cell r="C60">
            <v>948833.33333333326</v>
          </cell>
          <cell r="D60">
            <v>2372083.333333333</v>
          </cell>
        </row>
        <row r="61">
          <cell r="A61" t="str">
            <v>PUT1-2</v>
          </cell>
          <cell r="B61">
            <v>3867500</v>
          </cell>
          <cell r="C61">
            <v>2578333.333333334</v>
          </cell>
          <cell r="D61">
            <v>6445833.333333334</v>
          </cell>
        </row>
        <row r="62">
          <cell r="A62" t="str">
            <v>PUT2-2</v>
          </cell>
          <cell r="B62">
            <v>4500060</v>
          </cell>
          <cell r="C62">
            <v>3000040</v>
          </cell>
          <cell r="D62">
            <v>7500100</v>
          </cell>
        </row>
        <row r="63">
          <cell r="A63" t="str">
            <v>PUT3-2</v>
          </cell>
          <cell r="B63">
            <v>5240870</v>
          </cell>
          <cell r="C63">
            <v>3493913.333333333</v>
          </cell>
          <cell r="D63">
            <v>8734783.3333333321</v>
          </cell>
        </row>
        <row r="64">
          <cell r="A64" t="str">
            <v>PDS1-3</v>
          </cell>
          <cell r="B64">
            <v>489630</v>
          </cell>
          <cell r="C64">
            <v>326420</v>
          </cell>
          <cell r="D64">
            <v>816050</v>
          </cell>
        </row>
        <row r="65">
          <cell r="A65" t="str">
            <v>PDS2-3</v>
          </cell>
          <cell r="B65">
            <v>551340</v>
          </cell>
          <cell r="C65">
            <v>367560</v>
          </cell>
          <cell r="D65">
            <v>918900</v>
          </cell>
        </row>
        <row r="66">
          <cell r="A66" t="str">
            <v>PDS3-3</v>
          </cell>
          <cell r="B66">
            <v>620880</v>
          </cell>
          <cell r="C66">
            <v>413920</v>
          </cell>
          <cell r="D66">
            <v>1034800</v>
          </cell>
        </row>
        <row r="67">
          <cell r="A67" t="str">
            <v>PDS4-3</v>
          </cell>
          <cell r="B67">
            <v>699165</v>
          </cell>
          <cell r="C67">
            <v>466110</v>
          </cell>
          <cell r="D67">
            <v>1165275</v>
          </cell>
        </row>
        <row r="68">
          <cell r="A68" t="str">
            <v>PDS5-3</v>
          </cell>
          <cell r="B68">
            <v>787320</v>
          </cell>
          <cell r="C68">
            <v>524880</v>
          </cell>
          <cell r="D68">
            <v>1312200</v>
          </cell>
        </row>
        <row r="69">
          <cell r="A69" t="str">
            <v>PMA1-3</v>
          </cell>
          <cell r="B69">
            <v>2581155</v>
          </cell>
          <cell r="C69">
            <v>1720770</v>
          </cell>
          <cell r="D69">
            <v>4301925</v>
          </cell>
        </row>
        <row r="70">
          <cell r="A70" t="str">
            <v>PMA2-3</v>
          </cell>
          <cell r="B70">
            <v>2954970</v>
          </cell>
          <cell r="C70">
            <v>1969980</v>
          </cell>
          <cell r="D70">
            <v>4924950</v>
          </cell>
        </row>
        <row r="71">
          <cell r="A71" t="str">
            <v>PMA3-3</v>
          </cell>
          <cell r="B71">
            <v>3383070</v>
          </cell>
          <cell r="C71">
            <v>2255380</v>
          </cell>
          <cell r="D71">
            <v>5638449.9999999991</v>
          </cell>
        </row>
        <row r="72">
          <cell r="A72" t="str">
            <v>PMU1-3</v>
          </cell>
          <cell r="B72">
            <v>1604970</v>
          </cell>
          <cell r="C72">
            <v>1069980</v>
          </cell>
          <cell r="D72">
            <v>2674950</v>
          </cell>
        </row>
        <row r="73">
          <cell r="A73" t="str">
            <v>PMU2-3</v>
          </cell>
          <cell r="B73">
            <v>1807440</v>
          </cell>
          <cell r="C73">
            <v>1204960</v>
          </cell>
          <cell r="D73">
            <v>3012400</v>
          </cell>
        </row>
        <row r="74">
          <cell r="A74" t="str">
            <v>PMU3-3</v>
          </cell>
          <cell r="B74">
            <v>2035305</v>
          </cell>
          <cell r="C74">
            <v>1356870</v>
          </cell>
          <cell r="D74">
            <v>3392175</v>
          </cell>
        </row>
        <row r="75">
          <cell r="A75" t="str">
            <v>PMU4-3</v>
          </cell>
          <cell r="B75">
            <v>2292075</v>
          </cell>
          <cell r="C75">
            <v>1528050</v>
          </cell>
          <cell r="D75">
            <v>3820125</v>
          </cell>
        </row>
        <row r="76">
          <cell r="A76" t="str">
            <v>PPT1-3</v>
          </cell>
          <cell r="B76">
            <v>886515</v>
          </cell>
          <cell r="C76">
            <v>591010</v>
          </cell>
          <cell r="D76">
            <v>1477525</v>
          </cell>
        </row>
        <row r="77">
          <cell r="A77" t="str">
            <v>PPT2-3</v>
          </cell>
          <cell r="B77">
            <v>998235</v>
          </cell>
          <cell r="C77">
            <v>665490</v>
          </cell>
          <cell r="D77">
            <v>1663725</v>
          </cell>
        </row>
        <row r="78">
          <cell r="A78" t="str">
            <v>PPT3-3</v>
          </cell>
          <cell r="B78">
            <v>1124010</v>
          </cell>
          <cell r="C78">
            <v>749340</v>
          </cell>
          <cell r="D78">
            <v>1873350</v>
          </cell>
        </row>
        <row r="79">
          <cell r="A79" t="str">
            <v>PPT4-3</v>
          </cell>
          <cell r="B79">
            <v>1265745</v>
          </cell>
          <cell r="C79">
            <v>843830</v>
          </cell>
          <cell r="D79">
            <v>2109575</v>
          </cell>
        </row>
        <row r="80">
          <cell r="A80" t="str">
            <v>PPT5-3</v>
          </cell>
          <cell r="B80">
            <v>1425315</v>
          </cell>
          <cell r="C80">
            <v>950210</v>
          </cell>
          <cell r="D80">
            <v>2375525</v>
          </cell>
        </row>
        <row r="81">
          <cell r="A81" t="str">
            <v>PUT1-3</v>
          </cell>
          <cell r="B81">
            <v>3873120</v>
          </cell>
          <cell r="C81">
            <v>2582080</v>
          </cell>
          <cell r="D81">
            <v>6455200.0000000009</v>
          </cell>
        </row>
        <row r="82">
          <cell r="A82" t="str">
            <v>PUT2-3</v>
          </cell>
          <cell r="B82">
            <v>4506600</v>
          </cell>
          <cell r="C82">
            <v>3004400</v>
          </cell>
          <cell r="D82">
            <v>7511000</v>
          </cell>
        </row>
        <row r="83">
          <cell r="A83" t="str">
            <v>PUT3-3</v>
          </cell>
          <cell r="B83">
            <v>5250855</v>
          </cell>
          <cell r="C83">
            <v>3500570</v>
          </cell>
          <cell r="D83">
            <v>8751424.9999999981</v>
          </cell>
        </row>
        <row r="84">
          <cell r="A84" t="str">
            <v>PDS1-4</v>
          </cell>
          <cell r="B84">
            <v>490340</v>
          </cell>
          <cell r="C84">
            <v>326893.33333333343</v>
          </cell>
          <cell r="D84">
            <v>817233.33333333349</v>
          </cell>
        </row>
        <row r="85">
          <cell r="A85" t="str">
            <v>PDS2-4</v>
          </cell>
          <cell r="B85">
            <v>552140</v>
          </cell>
          <cell r="C85">
            <v>368093.33333333337</v>
          </cell>
          <cell r="D85">
            <v>920233.33333333349</v>
          </cell>
        </row>
        <row r="86">
          <cell r="A86" t="str">
            <v>PDS3-4</v>
          </cell>
          <cell r="B86">
            <v>621780</v>
          </cell>
          <cell r="C86">
            <v>414520</v>
          </cell>
          <cell r="D86">
            <v>1036300</v>
          </cell>
        </row>
        <row r="87">
          <cell r="A87" t="str">
            <v>PDS4-4</v>
          </cell>
          <cell r="B87">
            <v>700180</v>
          </cell>
          <cell r="C87">
            <v>466786.66666666686</v>
          </cell>
          <cell r="D87">
            <v>1166966.666666667</v>
          </cell>
        </row>
        <row r="88">
          <cell r="A88" t="str">
            <v>PDS5-4</v>
          </cell>
          <cell r="B88">
            <v>788460</v>
          </cell>
          <cell r="C88">
            <v>525640</v>
          </cell>
          <cell r="D88">
            <v>1314100</v>
          </cell>
        </row>
        <row r="89">
          <cell r="A89" t="str">
            <v>PMA1-4</v>
          </cell>
          <cell r="B89">
            <v>2584900</v>
          </cell>
          <cell r="C89">
            <v>1723266.6666666674</v>
          </cell>
          <cell r="D89">
            <v>4308166.6666666679</v>
          </cell>
        </row>
        <row r="90">
          <cell r="A90" t="str">
            <v>PMA2-4</v>
          </cell>
          <cell r="B90">
            <v>2959260</v>
          </cell>
          <cell r="C90">
            <v>1972840</v>
          </cell>
          <cell r="D90">
            <v>4932100</v>
          </cell>
        </row>
        <row r="91">
          <cell r="A91" t="str">
            <v>PMA3-4</v>
          </cell>
          <cell r="B91">
            <v>3387980</v>
          </cell>
          <cell r="C91">
            <v>2258653.333333333</v>
          </cell>
          <cell r="D91">
            <v>5646633.3333333321</v>
          </cell>
        </row>
        <row r="92">
          <cell r="A92" t="str">
            <v>PMU1-4</v>
          </cell>
          <cell r="B92">
            <v>1607300</v>
          </cell>
          <cell r="C92">
            <v>1071533.3333333337</v>
          </cell>
          <cell r="D92">
            <v>2678833.333333334</v>
          </cell>
        </row>
        <row r="93">
          <cell r="A93" t="str">
            <v>PMU2-4</v>
          </cell>
          <cell r="B93">
            <v>1810060</v>
          </cell>
          <cell r="C93">
            <v>1206706.6666666665</v>
          </cell>
          <cell r="D93">
            <v>3016766.666666666</v>
          </cell>
        </row>
        <row r="94">
          <cell r="A94" t="str">
            <v>PMU3-4</v>
          </cell>
          <cell r="B94">
            <v>2038260</v>
          </cell>
          <cell r="C94">
            <v>1358840</v>
          </cell>
          <cell r="D94">
            <v>3397100</v>
          </cell>
        </row>
        <row r="95">
          <cell r="A95" t="str">
            <v>PMU4-4</v>
          </cell>
          <cell r="B95">
            <v>2295400</v>
          </cell>
          <cell r="C95">
            <v>1530266.6666666665</v>
          </cell>
          <cell r="D95">
            <v>3825666.666666666</v>
          </cell>
        </row>
        <row r="96">
          <cell r="A96" t="str">
            <v>PPT1-4</v>
          </cell>
          <cell r="B96">
            <v>887800</v>
          </cell>
          <cell r="C96">
            <v>591866.66666666686</v>
          </cell>
          <cell r="D96">
            <v>1479666.666666667</v>
          </cell>
        </row>
        <row r="97">
          <cell r="A97" t="str">
            <v>PPT2-4</v>
          </cell>
          <cell r="B97">
            <v>999680</v>
          </cell>
          <cell r="C97">
            <v>666453.33333333326</v>
          </cell>
          <cell r="D97">
            <v>1666133.333333333</v>
          </cell>
        </row>
        <row r="98">
          <cell r="A98" t="str">
            <v>PPT3-4</v>
          </cell>
          <cell r="B98">
            <v>1125640</v>
          </cell>
          <cell r="C98">
            <v>750426.66666666674</v>
          </cell>
          <cell r="D98">
            <v>1876066.666666667</v>
          </cell>
        </row>
        <row r="99">
          <cell r="A99" t="str">
            <v>PPT4-4</v>
          </cell>
          <cell r="B99">
            <v>1267580</v>
          </cell>
          <cell r="C99">
            <v>845053.33333333372</v>
          </cell>
          <cell r="D99">
            <v>2112633.333333334</v>
          </cell>
        </row>
        <row r="100">
          <cell r="A100" t="str">
            <v>PPT5-4</v>
          </cell>
          <cell r="B100">
            <v>1427380</v>
          </cell>
          <cell r="C100">
            <v>951586.66666666651</v>
          </cell>
          <cell r="D100">
            <v>2378966.666666666</v>
          </cell>
        </row>
        <row r="101">
          <cell r="A101" t="str">
            <v>PUT1-4</v>
          </cell>
          <cell r="B101">
            <v>3878740</v>
          </cell>
          <cell r="C101">
            <v>2585826.6666666674</v>
          </cell>
          <cell r="D101">
            <v>6464566.6666666679</v>
          </cell>
        </row>
        <row r="102">
          <cell r="A102" t="str">
            <v>PUT2-4</v>
          </cell>
          <cell r="B102">
            <v>4513140</v>
          </cell>
          <cell r="C102">
            <v>3008760</v>
          </cell>
          <cell r="D102">
            <v>7521900</v>
          </cell>
        </row>
        <row r="103">
          <cell r="A103" t="str">
            <v>PUT3-4</v>
          </cell>
          <cell r="B103">
            <v>5260840</v>
          </cell>
          <cell r="C103">
            <v>3507226.666666666</v>
          </cell>
          <cell r="D103">
            <v>8768066.6666666642</v>
          </cell>
        </row>
        <row r="104">
          <cell r="A104" t="str">
            <v>PDS1-5</v>
          </cell>
          <cell r="B104">
            <v>491050</v>
          </cell>
          <cell r="C104">
            <v>327366.66666666674</v>
          </cell>
          <cell r="D104">
            <v>818416.66666666686</v>
          </cell>
        </row>
        <row r="105">
          <cell r="A105" t="str">
            <v>PDS2-5</v>
          </cell>
          <cell r="B105">
            <v>552940</v>
          </cell>
          <cell r="C105">
            <v>368626.66666666674</v>
          </cell>
          <cell r="D105">
            <v>921566.66666666686</v>
          </cell>
        </row>
        <row r="106">
          <cell r="A106" t="str">
            <v>PDS3-5</v>
          </cell>
          <cell r="B106">
            <v>622680</v>
          </cell>
          <cell r="C106">
            <v>415120</v>
          </cell>
          <cell r="D106">
            <v>1037800</v>
          </cell>
        </row>
        <row r="107">
          <cell r="A107" t="str">
            <v>PDS4-5</v>
          </cell>
          <cell r="B107">
            <v>701195</v>
          </cell>
          <cell r="C107">
            <v>467463.33333333349</v>
          </cell>
          <cell r="D107">
            <v>1168658.3333333337</v>
          </cell>
        </row>
        <row r="108">
          <cell r="A108" t="str">
            <v>PDS5-5</v>
          </cell>
          <cell r="B108">
            <v>789600</v>
          </cell>
          <cell r="C108">
            <v>526400</v>
          </cell>
          <cell r="D108">
            <v>1316000</v>
          </cell>
        </row>
        <row r="109">
          <cell r="A109" t="str">
            <v>PMA1-5</v>
          </cell>
          <cell r="B109">
            <v>2588645</v>
          </cell>
          <cell r="C109">
            <v>1725763.333333334</v>
          </cell>
          <cell r="D109">
            <v>4314408.3333333349</v>
          </cell>
        </row>
        <row r="110">
          <cell r="A110" t="str">
            <v>PMA2-5</v>
          </cell>
          <cell r="B110">
            <v>2963550</v>
          </cell>
          <cell r="C110">
            <v>1975700</v>
          </cell>
          <cell r="D110">
            <v>4939250</v>
          </cell>
        </row>
        <row r="111">
          <cell r="A111" t="str">
            <v>PMA3-5</v>
          </cell>
          <cell r="B111">
            <v>3392890</v>
          </cell>
          <cell r="C111">
            <v>2261926.666666666</v>
          </cell>
          <cell r="D111">
            <v>5654816.6666666651</v>
          </cell>
        </row>
        <row r="112">
          <cell r="A112" t="str">
            <v>PMU1-5</v>
          </cell>
          <cell r="B112">
            <v>1609630</v>
          </cell>
          <cell r="C112">
            <v>1073086.666666667</v>
          </cell>
          <cell r="D112">
            <v>2682716.6666666674</v>
          </cell>
        </row>
        <row r="113">
          <cell r="A113" t="str">
            <v>PMU2-5</v>
          </cell>
          <cell r="B113">
            <v>1812680</v>
          </cell>
          <cell r="C113">
            <v>1208453.333333333</v>
          </cell>
          <cell r="D113">
            <v>3021133.3333333326</v>
          </cell>
        </row>
        <row r="114">
          <cell r="A114" t="str">
            <v>PMU3-5</v>
          </cell>
          <cell r="B114">
            <v>2041215</v>
          </cell>
          <cell r="C114">
            <v>1360810</v>
          </cell>
          <cell r="D114">
            <v>3402025</v>
          </cell>
        </row>
        <row r="115">
          <cell r="A115" t="str">
            <v>PMU4-5</v>
          </cell>
          <cell r="B115">
            <v>2298725</v>
          </cell>
          <cell r="C115">
            <v>1532483.333333333</v>
          </cell>
          <cell r="D115">
            <v>3831208.3333333326</v>
          </cell>
        </row>
        <row r="116">
          <cell r="A116" t="str">
            <v>PPT1-5</v>
          </cell>
          <cell r="B116">
            <v>889085</v>
          </cell>
          <cell r="C116">
            <v>592723.33333333349</v>
          </cell>
          <cell r="D116">
            <v>1481808.3333333337</v>
          </cell>
        </row>
        <row r="117">
          <cell r="A117" t="str">
            <v>PPT2-5</v>
          </cell>
          <cell r="B117">
            <v>1001125</v>
          </cell>
          <cell r="C117">
            <v>667416.66666666651</v>
          </cell>
          <cell r="D117">
            <v>1668541.6666666663</v>
          </cell>
        </row>
        <row r="118">
          <cell r="A118" t="str">
            <v>PPT3-5</v>
          </cell>
          <cell r="B118">
            <v>1127270</v>
          </cell>
          <cell r="C118">
            <v>751513.33333333349</v>
          </cell>
          <cell r="D118">
            <v>1878783.3333333337</v>
          </cell>
        </row>
        <row r="119">
          <cell r="A119" t="str">
            <v>PPT4-5</v>
          </cell>
          <cell r="B119">
            <v>1269415</v>
          </cell>
          <cell r="C119">
            <v>846276.66666666698</v>
          </cell>
          <cell r="D119">
            <v>2115691.6666666674</v>
          </cell>
        </row>
        <row r="120">
          <cell r="A120" t="str">
            <v>PPT5-5</v>
          </cell>
          <cell r="B120">
            <v>1429445</v>
          </cell>
          <cell r="C120">
            <v>952963.33333333302</v>
          </cell>
          <cell r="D120">
            <v>2382408.3333333326</v>
          </cell>
        </row>
        <row r="121">
          <cell r="A121" t="str">
            <v>PUT1-5</v>
          </cell>
          <cell r="B121">
            <v>3884360</v>
          </cell>
          <cell r="C121">
            <v>2589573.333333334</v>
          </cell>
          <cell r="D121">
            <v>6473933.3333333349</v>
          </cell>
        </row>
        <row r="122">
          <cell r="A122" t="str">
            <v>PUT2-5</v>
          </cell>
          <cell r="B122">
            <v>4519680</v>
          </cell>
          <cell r="C122">
            <v>3013120</v>
          </cell>
          <cell r="D122">
            <v>7532800</v>
          </cell>
        </row>
        <row r="123">
          <cell r="A123" t="str">
            <v>PUT3-5</v>
          </cell>
          <cell r="B123">
            <v>5270825</v>
          </cell>
          <cell r="C123">
            <v>3513883.3333333321</v>
          </cell>
          <cell r="D123">
            <v>8784708.3333333302</v>
          </cell>
        </row>
        <row r="124">
          <cell r="A124" t="str">
            <v>PDS1-6</v>
          </cell>
          <cell r="B124">
            <v>491760</v>
          </cell>
          <cell r="C124">
            <v>327840</v>
          </cell>
          <cell r="D124">
            <v>819600</v>
          </cell>
        </row>
        <row r="125">
          <cell r="A125" t="str">
            <v>PDS2-6</v>
          </cell>
          <cell r="B125">
            <v>553740</v>
          </cell>
          <cell r="C125">
            <v>369160</v>
          </cell>
          <cell r="D125">
            <v>922900</v>
          </cell>
        </row>
        <row r="126">
          <cell r="A126" t="str">
            <v>PDS3-6</v>
          </cell>
          <cell r="B126">
            <v>623580</v>
          </cell>
          <cell r="C126">
            <v>415720</v>
          </cell>
          <cell r="D126">
            <v>1039300</v>
          </cell>
        </row>
        <row r="127">
          <cell r="A127" t="str">
            <v>PDS4-6</v>
          </cell>
          <cell r="B127">
            <v>702210</v>
          </cell>
          <cell r="C127">
            <v>468140</v>
          </cell>
          <cell r="D127">
            <v>1170350</v>
          </cell>
        </row>
        <row r="128">
          <cell r="A128" t="str">
            <v>PDS5-6</v>
          </cell>
          <cell r="B128">
            <v>790740</v>
          </cell>
          <cell r="C128">
            <v>527160</v>
          </cell>
          <cell r="D128">
            <v>1317900</v>
          </cell>
        </row>
        <row r="129">
          <cell r="A129" t="str">
            <v>PMA1-6</v>
          </cell>
          <cell r="B129">
            <v>2592390</v>
          </cell>
          <cell r="C129">
            <v>1728260</v>
          </cell>
          <cell r="D129">
            <v>4320650</v>
          </cell>
        </row>
        <row r="130">
          <cell r="A130" t="str">
            <v>PMA2-6</v>
          </cell>
          <cell r="B130">
            <v>2967840</v>
          </cell>
          <cell r="C130">
            <v>1978560</v>
          </cell>
          <cell r="D130">
            <v>4946400</v>
          </cell>
        </row>
        <row r="131">
          <cell r="A131" t="str">
            <v>PMA3-6</v>
          </cell>
          <cell r="B131">
            <v>3397800</v>
          </cell>
          <cell r="C131">
            <v>2265200</v>
          </cell>
          <cell r="D131">
            <v>5662999.9999999981</v>
          </cell>
        </row>
        <row r="132">
          <cell r="A132" t="str">
            <v>PMU1-6</v>
          </cell>
          <cell r="B132">
            <v>1611960</v>
          </cell>
          <cell r="C132">
            <v>1074640</v>
          </cell>
          <cell r="D132">
            <v>2686600</v>
          </cell>
        </row>
        <row r="133">
          <cell r="A133" t="str">
            <v>PMU2-6</v>
          </cell>
          <cell r="B133">
            <v>1815300</v>
          </cell>
          <cell r="C133">
            <v>1210200</v>
          </cell>
          <cell r="D133">
            <v>3025500</v>
          </cell>
        </row>
        <row r="134">
          <cell r="A134" t="str">
            <v>PMU3-6</v>
          </cell>
          <cell r="B134">
            <v>2044170</v>
          </cell>
          <cell r="C134">
            <v>1362780</v>
          </cell>
          <cell r="D134">
            <v>3406950</v>
          </cell>
        </row>
        <row r="135">
          <cell r="A135" t="str">
            <v>PMU4-6</v>
          </cell>
          <cell r="B135">
            <v>2302050</v>
          </cell>
          <cell r="C135">
            <v>1534700</v>
          </cell>
          <cell r="D135">
            <v>3836750</v>
          </cell>
        </row>
        <row r="136">
          <cell r="A136" t="str">
            <v>PPT1-6</v>
          </cell>
          <cell r="B136">
            <v>890370</v>
          </cell>
          <cell r="C136">
            <v>593580</v>
          </cell>
          <cell r="D136">
            <v>1483950</v>
          </cell>
        </row>
        <row r="137">
          <cell r="A137" t="str">
            <v>PPT2-6</v>
          </cell>
          <cell r="B137">
            <v>1002570</v>
          </cell>
          <cell r="C137">
            <v>668380</v>
          </cell>
          <cell r="D137">
            <v>1670950</v>
          </cell>
        </row>
        <row r="138">
          <cell r="A138" t="str">
            <v>PPT3-6</v>
          </cell>
          <cell r="B138">
            <v>1128900</v>
          </cell>
          <cell r="C138">
            <v>752600</v>
          </cell>
          <cell r="D138">
            <v>1881500</v>
          </cell>
        </row>
        <row r="139">
          <cell r="A139" t="str">
            <v>PPT4-6</v>
          </cell>
          <cell r="B139">
            <v>1271250</v>
          </cell>
          <cell r="C139">
            <v>847500</v>
          </cell>
          <cell r="D139">
            <v>2118750</v>
          </cell>
        </row>
        <row r="140">
          <cell r="A140" t="str">
            <v>PPT5-6</v>
          </cell>
          <cell r="B140">
            <v>1431510</v>
          </cell>
          <cell r="C140">
            <v>954340</v>
          </cell>
          <cell r="D140">
            <v>2385850</v>
          </cell>
        </row>
        <row r="141">
          <cell r="A141" t="str">
            <v>PUT1-6</v>
          </cell>
          <cell r="B141">
            <v>3889980</v>
          </cell>
          <cell r="C141">
            <v>2593320</v>
          </cell>
          <cell r="D141">
            <v>6483300.0000000019</v>
          </cell>
        </row>
        <row r="142">
          <cell r="A142" t="str">
            <v>PUT2-6</v>
          </cell>
          <cell r="B142">
            <v>4526220</v>
          </cell>
          <cell r="C142">
            <v>3017480</v>
          </cell>
          <cell r="D142">
            <v>7543700</v>
          </cell>
        </row>
        <row r="143">
          <cell r="A143" t="str">
            <v>PUT3-6</v>
          </cell>
          <cell r="B143">
            <v>5280810</v>
          </cell>
          <cell r="C143">
            <v>3520540</v>
          </cell>
          <cell r="D143">
            <v>8801349.9999999963</v>
          </cell>
        </row>
        <row r="144">
          <cell r="A144" t="str">
            <v>PDS1-7</v>
          </cell>
          <cell r="B144">
            <v>492470</v>
          </cell>
          <cell r="C144">
            <v>328313.33333333349</v>
          </cell>
          <cell r="D144">
            <v>820783.3333333336</v>
          </cell>
        </row>
        <row r="145">
          <cell r="A145" t="str">
            <v>PDS2-7</v>
          </cell>
          <cell r="B145">
            <v>554540</v>
          </cell>
          <cell r="C145">
            <v>369693.33333333349</v>
          </cell>
          <cell r="D145">
            <v>924233.3333333336</v>
          </cell>
        </row>
        <row r="146">
          <cell r="A146" t="str">
            <v>PDS3-7</v>
          </cell>
          <cell r="B146">
            <v>624480</v>
          </cell>
          <cell r="C146">
            <v>416320</v>
          </cell>
          <cell r="D146">
            <v>1040800</v>
          </cell>
        </row>
        <row r="147">
          <cell r="A147" t="str">
            <v>PDS4-7</v>
          </cell>
          <cell r="B147">
            <v>703225</v>
          </cell>
          <cell r="C147">
            <v>468816.66666666686</v>
          </cell>
          <cell r="D147">
            <v>1172041.6666666672</v>
          </cell>
        </row>
        <row r="148">
          <cell r="A148" t="str">
            <v>PDS5-7</v>
          </cell>
          <cell r="B148">
            <v>791880</v>
          </cell>
          <cell r="C148">
            <v>527920</v>
          </cell>
          <cell r="D148">
            <v>1319800</v>
          </cell>
        </row>
        <row r="149">
          <cell r="A149" t="str">
            <v>PMA1-7</v>
          </cell>
          <cell r="B149">
            <v>2596135</v>
          </cell>
          <cell r="C149">
            <v>1730756.6666666674</v>
          </cell>
          <cell r="D149">
            <v>4326891.6666666688</v>
          </cell>
        </row>
        <row r="150">
          <cell r="A150" t="str">
            <v>PMA2-7</v>
          </cell>
          <cell r="B150">
            <v>2972130</v>
          </cell>
          <cell r="C150">
            <v>1981420</v>
          </cell>
          <cell r="D150">
            <v>4953550</v>
          </cell>
        </row>
        <row r="151">
          <cell r="A151" t="str">
            <v>PMA3-7</v>
          </cell>
          <cell r="B151">
            <v>3402710</v>
          </cell>
          <cell r="C151">
            <v>2268473.3333333326</v>
          </cell>
          <cell r="D151">
            <v>5671183.3333333312</v>
          </cell>
        </row>
        <row r="152">
          <cell r="A152" t="str">
            <v>PMU1-7</v>
          </cell>
          <cell r="B152">
            <v>1614290</v>
          </cell>
          <cell r="C152">
            <v>1076193.3333333337</v>
          </cell>
          <cell r="D152">
            <v>2690483.3333333344</v>
          </cell>
        </row>
        <row r="153">
          <cell r="A153" t="str">
            <v>PMU2-7</v>
          </cell>
          <cell r="B153">
            <v>1817920</v>
          </cell>
          <cell r="C153">
            <v>1211946.6666666663</v>
          </cell>
          <cell r="D153">
            <v>3029866.6666666656</v>
          </cell>
        </row>
        <row r="154">
          <cell r="A154" t="str">
            <v>PMU3-7</v>
          </cell>
          <cell r="B154">
            <v>2047125</v>
          </cell>
          <cell r="C154">
            <v>1364750</v>
          </cell>
          <cell r="D154">
            <v>3411875</v>
          </cell>
        </row>
        <row r="155">
          <cell r="A155" t="str">
            <v>PMU4-7</v>
          </cell>
          <cell r="B155">
            <v>2305375</v>
          </cell>
          <cell r="C155">
            <v>1536916.6666666665</v>
          </cell>
          <cell r="D155">
            <v>3842291.6666666656</v>
          </cell>
        </row>
        <row r="156">
          <cell r="A156" t="str">
            <v>PPT1-7</v>
          </cell>
          <cell r="B156">
            <v>891655</v>
          </cell>
          <cell r="C156">
            <v>594436.66666666686</v>
          </cell>
          <cell r="D156">
            <v>1486091.6666666672</v>
          </cell>
        </row>
        <row r="157">
          <cell r="A157" t="str">
            <v>PPT2-7</v>
          </cell>
          <cell r="B157">
            <v>1004015</v>
          </cell>
          <cell r="C157">
            <v>669343.33333333314</v>
          </cell>
          <cell r="D157">
            <v>1673358.3333333328</v>
          </cell>
        </row>
        <row r="158">
          <cell r="A158" t="str">
            <v>PPT3-7</v>
          </cell>
          <cell r="B158">
            <v>1130530</v>
          </cell>
          <cell r="C158">
            <v>753686.66666666698</v>
          </cell>
          <cell r="D158">
            <v>1884216.6666666672</v>
          </cell>
        </row>
        <row r="159">
          <cell r="A159" t="str">
            <v>PPT4-7</v>
          </cell>
          <cell r="B159">
            <v>1273085</v>
          </cell>
          <cell r="C159">
            <v>848723.33333333372</v>
          </cell>
          <cell r="D159">
            <v>2121808.3333333344</v>
          </cell>
        </row>
        <row r="160">
          <cell r="A160" t="str">
            <v>PPT5-7</v>
          </cell>
          <cell r="B160">
            <v>1433575</v>
          </cell>
          <cell r="C160">
            <v>955716.66666666628</v>
          </cell>
          <cell r="D160">
            <v>2389291.6666666656</v>
          </cell>
        </row>
        <row r="161">
          <cell r="A161" t="str">
            <v>PUT1-7</v>
          </cell>
          <cell r="B161">
            <v>3895600</v>
          </cell>
          <cell r="C161">
            <v>2597066.6666666679</v>
          </cell>
          <cell r="D161">
            <v>6492666.6666666688</v>
          </cell>
        </row>
        <row r="162">
          <cell r="A162" t="str">
            <v>PUT2-7</v>
          </cell>
          <cell r="B162">
            <v>4532760</v>
          </cell>
          <cell r="C162">
            <v>3021840</v>
          </cell>
          <cell r="D162">
            <v>7554600</v>
          </cell>
        </row>
        <row r="163">
          <cell r="A163" t="str">
            <v>PUT3-7</v>
          </cell>
          <cell r="B163">
            <v>5290795</v>
          </cell>
          <cell r="C163">
            <v>3527196.6666666651</v>
          </cell>
          <cell r="D163">
            <v>8817991.6666666623</v>
          </cell>
        </row>
        <row r="164">
          <cell r="A164" t="str">
            <v>PDS1-8</v>
          </cell>
          <cell r="B164">
            <v>493180</v>
          </cell>
          <cell r="C164">
            <v>328786.6666666668</v>
          </cell>
          <cell r="D164">
            <v>821966.66666666698</v>
          </cell>
        </row>
        <row r="165">
          <cell r="A165" t="str">
            <v>PDS2-8</v>
          </cell>
          <cell r="B165">
            <v>555340</v>
          </cell>
          <cell r="C165">
            <v>370226.66666666686</v>
          </cell>
          <cell r="D165">
            <v>925566.66666666698</v>
          </cell>
        </row>
        <row r="166">
          <cell r="A166" t="str">
            <v>PDS3-8</v>
          </cell>
          <cell r="B166">
            <v>625380</v>
          </cell>
          <cell r="C166">
            <v>416920</v>
          </cell>
          <cell r="D166">
            <v>1042300</v>
          </cell>
        </row>
        <row r="167">
          <cell r="A167" t="str">
            <v>PDS4-8</v>
          </cell>
          <cell r="B167">
            <v>704240</v>
          </cell>
          <cell r="C167">
            <v>469493.3333333336</v>
          </cell>
          <cell r="D167">
            <v>1173733.333333334</v>
          </cell>
        </row>
        <row r="168">
          <cell r="A168" t="str">
            <v>PDS5-8</v>
          </cell>
          <cell r="B168">
            <v>793020</v>
          </cell>
          <cell r="C168">
            <v>528680</v>
          </cell>
          <cell r="D168">
            <v>1321700</v>
          </cell>
        </row>
        <row r="169">
          <cell r="A169" t="str">
            <v>PMA1-8</v>
          </cell>
          <cell r="B169">
            <v>2599880</v>
          </cell>
          <cell r="C169">
            <v>1733253.3333333344</v>
          </cell>
          <cell r="D169">
            <v>4333133.3333333358</v>
          </cell>
        </row>
        <row r="170">
          <cell r="A170" t="str">
            <v>PMA2-8</v>
          </cell>
          <cell r="B170">
            <v>2976420</v>
          </cell>
          <cell r="C170">
            <v>1984280</v>
          </cell>
          <cell r="D170">
            <v>4960700</v>
          </cell>
        </row>
        <row r="171">
          <cell r="A171" t="str">
            <v>PMA3-8</v>
          </cell>
          <cell r="B171">
            <v>3407620</v>
          </cell>
          <cell r="C171">
            <v>2271746.6666666656</v>
          </cell>
          <cell r="D171">
            <v>5679366.6666666642</v>
          </cell>
        </row>
        <row r="172">
          <cell r="A172" t="str">
            <v>PMU1-8</v>
          </cell>
          <cell r="B172">
            <v>1616620</v>
          </cell>
          <cell r="C172">
            <v>1077746.6666666672</v>
          </cell>
          <cell r="D172">
            <v>2694366.6666666679</v>
          </cell>
        </row>
        <row r="173">
          <cell r="A173" t="str">
            <v>PMU2-8</v>
          </cell>
          <cell r="B173">
            <v>1820540</v>
          </cell>
          <cell r="C173">
            <v>1213693.3333333328</v>
          </cell>
          <cell r="D173">
            <v>3034233.3333333321</v>
          </cell>
        </row>
        <row r="174">
          <cell r="A174" t="str">
            <v>PMU3-8</v>
          </cell>
          <cell r="B174">
            <v>2050080</v>
          </cell>
          <cell r="C174">
            <v>1366720</v>
          </cell>
          <cell r="D174">
            <v>3416800</v>
          </cell>
        </row>
        <row r="175">
          <cell r="A175" t="str">
            <v>PMU4-8</v>
          </cell>
          <cell r="B175">
            <v>2308700</v>
          </cell>
          <cell r="C175">
            <v>1539133.333333333</v>
          </cell>
          <cell r="D175">
            <v>3847833.3333333321</v>
          </cell>
        </row>
        <row r="176">
          <cell r="A176" t="str">
            <v>PPT1-8</v>
          </cell>
          <cell r="B176">
            <v>892940</v>
          </cell>
          <cell r="C176">
            <v>595293.3333333336</v>
          </cell>
          <cell r="D176">
            <v>1488233.333333334</v>
          </cell>
        </row>
        <row r="177">
          <cell r="A177" t="str">
            <v>PPT2-8</v>
          </cell>
          <cell r="B177">
            <v>1005460</v>
          </cell>
          <cell r="C177">
            <v>670306.66666666651</v>
          </cell>
          <cell r="D177">
            <v>1675766.666666666</v>
          </cell>
        </row>
        <row r="178">
          <cell r="A178" t="str">
            <v>PPT3-8</v>
          </cell>
          <cell r="B178">
            <v>1132160</v>
          </cell>
          <cell r="C178">
            <v>754773.33333333372</v>
          </cell>
          <cell r="D178">
            <v>1886933.333333334</v>
          </cell>
        </row>
        <row r="179">
          <cell r="A179" t="str">
            <v>PPT4-8</v>
          </cell>
          <cell r="B179">
            <v>1274920</v>
          </cell>
          <cell r="C179">
            <v>849946.66666666721</v>
          </cell>
          <cell r="D179">
            <v>2124866.6666666679</v>
          </cell>
        </row>
        <row r="180">
          <cell r="A180" t="str">
            <v>PPT5-8</v>
          </cell>
          <cell r="B180">
            <v>1435640</v>
          </cell>
          <cell r="C180">
            <v>957093.33333333279</v>
          </cell>
          <cell r="D180">
            <v>2392733.3333333321</v>
          </cell>
        </row>
        <row r="181">
          <cell r="A181" t="str">
            <v>PUT1-8</v>
          </cell>
          <cell r="B181">
            <v>3901220</v>
          </cell>
          <cell r="C181">
            <v>2600813.3333333344</v>
          </cell>
          <cell r="D181">
            <v>6502033.3333333358</v>
          </cell>
        </row>
        <row r="182">
          <cell r="A182" t="str">
            <v>PUT2-8</v>
          </cell>
          <cell r="B182">
            <v>4539300</v>
          </cell>
          <cell r="C182">
            <v>3026200</v>
          </cell>
          <cell r="D182">
            <v>7565500</v>
          </cell>
        </row>
        <row r="183">
          <cell r="A183" t="str">
            <v>PUT3-8</v>
          </cell>
          <cell r="B183">
            <v>5300780</v>
          </cell>
          <cell r="C183">
            <v>3533853.3333333312</v>
          </cell>
          <cell r="D183">
            <v>8834633.3333333284</v>
          </cell>
        </row>
        <row r="184">
          <cell r="A184" t="str">
            <v>PDS1-9</v>
          </cell>
          <cell r="B184">
            <v>493890</v>
          </cell>
          <cell r="C184">
            <v>329260</v>
          </cell>
          <cell r="D184">
            <v>823150</v>
          </cell>
        </row>
        <row r="185">
          <cell r="A185" t="str">
            <v>PDS2-9</v>
          </cell>
          <cell r="B185">
            <v>556140</v>
          </cell>
          <cell r="C185">
            <v>370760</v>
          </cell>
          <cell r="D185">
            <v>926900</v>
          </cell>
        </row>
        <row r="186">
          <cell r="A186" t="str">
            <v>PDS3-9</v>
          </cell>
          <cell r="B186">
            <v>626280</v>
          </cell>
          <cell r="C186">
            <v>417520</v>
          </cell>
          <cell r="D186">
            <v>1043800</v>
          </cell>
        </row>
        <row r="187">
          <cell r="A187" t="str">
            <v>PDS4-9</v>
          </cell>
          <cell r="B187">
            <v>705255</v>
          </cell>
          <cell r="C187">
            <v>470170</v>
          </cell>
          <cell r="D187">
            <v>1175425</v>
          </cell>
        </row>
        <row r="188">
          <cell r="A188" t="str">
            <v>PDS5-9</v>
          </cell>
          <cell r="B188">
            <v>794160</v>
          </cell>
          <cell r="C188">
            <v>529440</v>
          </cell>
          <cell r="D188">
            <v>1323600</v>
          </cell>
        </row>
        <row r="189">
          <cell r="A189" t="str">
            <v>PMA1-9</v>
          </cell>
          <cell r="B189">
            <v>2603625</v>
          </cell>
          <cell r="C189">
            <v>1735750</v>
          </cell>
          <cell r="D189">
            <v>4339375</v>
          </cell>
        </row>
        <row r="190">
          <cell r="A190" t="str">
            <v>PMA2-9</v>
          </cell>
          <cell r="B190">
            <v>2980710</v>
          </cell>
          <cell r="C190">
            <v>1987140</v>
          </cell>
          <cell r="D190">
            <v>4967850</v>
          </cell>
        </row>
        <row r="191">
          <cell r="A191" t="str">
            <v>PMA3-9</v>
          </cell>
          <cell r="B191">
            <v>3412530</v>
          </cell>
          <cell r="C191">
            <v>2275020</v>
          </cell>
          <cell r="D191">
            <v>5687549.9999999972</v>
          </cell>
        </row>
        <row r="192">
          <cell r="A192" t="str">
            <v>PMU1-9</v>
          </cell>
          <cell r="B192">
            <v>1618950</v>
          </cell>
          <cell r="C192">
            <v>1079300</v>
          </cell>
          <cell r="D192">
            <v>2698250</v>
          </cell>
        </row>
        <row r="193">
          <cell r="A193" t="str">
            <v>PMU2-9</v>
          </cell>
          <cell r="B193">
            <v>1823160</v>
          </cell>
          <cell r="C193">
            <v>1215440</v>
          </cell>
          <cell r="D193">
            <v>3038600</v>
          </cell>
        </row>
        <row r="194">
          <cell r="A194" t="str">
            <v>PMU3-9</v>
          </cell>
          <cell r="B194">
            <v>2053035</v>
          </cell>
          <cell r="C194">
            <v>1368690</v>
          </cell>
          <cell r="D194">
            <v>3421725</v>
          </cell>
        </row>
        <row r="195">
          <cell r="A195" t="str">
            <v>PMU4-9</v>
          </cell>
          <cell r="B195">
            <v>2312025</v>
          </cell>
          <cell r="C195">
            <v>1541350</v>
          </cell>
          <cell r="D195">
            <v>3853375</v>
          </cell>
        </row>
        <row r="196">
          <cell r="A196" t="str">
            <v>PPT1-9</v>
          </cell>
          <cell r="B196">
            <v>894225</v>
          </cell>
          <cell r="C196">
            <v>596150</v>
          </cell>
          <cell r="D196">
            <v>1490375</v>
          </cell>
        </row>
        <row r="197">
          <cell r="A197" t="str">
            <v>PPT2-9</v>
          </cell>
          <cell r="B197">
            <v>1006905</v>
          </cell>
          <cell r="C197">
            <v>671270</v>
          </cell>
          <cell r="D197">
            <v>1678175</v>
          </cell>
        </row>
        <row r="198">
          <cell r="A198" t="str">
            <v>PPT3-9</v>
          </cell>
          <cell r="B198">
            <v>1133790</v>
          </cell>
          <cell r="C198">
            <v>755860</v>
          </cell>
          <cell r="D198">
            <v>1889650</v>
          </cell>
        </row>
        <row r="199">
          <cell r="A199" t="str">
            <v>PPT4-9</v>
          </cell>
          <cell r="B199">
            <v>1276755</v>
          </cell>
          <cell r="C199">
            <v>851170.0000000007</v>
          </cell>
          <cell r="D199">
            <v>2127925</v>
          </cell>
        </row>
        <row r="200">
          <cell r="A200" t="str">
            <v>PPT5-9</v>
          </cell>
          <cell r="B200">
            <v>1437705</v>
          </cell>
          <cell r="C200">
            <v>958470</v>
          </cell>
          <cell r="D200">
            <v>2396175</v>
          </cell>
        </row>
        <row r="201">
          <cell r="A201" t="str">
            <v>PUT1-9</v>
          </cell>
          <cell r="B201">
            <v>3906840</v>
          </cell>
          <cell r="C201">
            <v>2604560</v>
          </cell>
          <cell r="D201">
            <v>6511400.0000000028</v>
          </cell>
        </row>
        <row r="202">
          <cell r="A202" t="str">
            <v>PUT2-9</v>
          </cell>
          <cell r="B202">
            <v>4545840</v>
          </cell>
          <cell r="C202">
            <v>3030560</v>
          </cell>
          <cell r="D202">
            <v>7576400</v>
          </cell>
        </row>
        <row r="203">
          <cell r="A203" t="str">
            <v>PUT3-9</v>
          </cell>
          <cell r="B203">
            <v>5310765</v>
          </cell>
          <cell r="C203">
            <v>3540510</v>
          </cell>
          <cell r="D203">
            <v>8851274.9999999944</v>
          </cell>
        </row>
        <row r="204">
          <cell r="A204" t="str">
            <v>PDS1-10</v>
          </cell>
          <cell r="B204">
            <v>494600</v>
          </cell>
          <cell r="C204">
            <v>329733.33333333349</v>
          </cell>
          <cell r="D204">
            <v>824333.33333333372</v>
          </cell>
        </row>
        <row r="205">
          <cell r="A205" t="str">
            <v>PDS2-10</v>
          </cell>
          <cell r="B205">
            <v>556940</v>
          </cell>
          <cell r="C205">
            <v>371293.33333333349</v>
          </cell>
          <cell r="D205">
            <v>928233.33333333372</v>
          </cell>
        </row>
        <row r="206">
          <cell r="A206" t="str">
            <v>PDS3-10</v>
          </cell>
          <cell r="B206">
            <v>627180</v>
          </cell>
          <cell r="C206">
            <v>418120</v>
          </cell>
          <cell r="D206">
            <v>1045300</v>
          </cell>
        </row>
        <row r="207">
          <cell r="A207" t="str">
            <v>PDS4-10</v>
          </cell>
          <cell r="B207">
            <v>706270</v>
          </cell>
          <cell r="C207">
            <v>470846.66666666698</v>
          </cell>
          <cell r="D207">
            <v>1177116.6666666674</v>
          </cell>
        </row>
        <row r="208">
          <cell r="A208" t="str">
            <v>PDS5-10</v>
          </cell>
          <cell r="B208">
            <v>795300</v>
          </cell>
          <cell r="C208">
            <v>530200</v>
          </cell>
          <cell r="D208">
            <v>1325500</v>
          </cell>
        </row>
        <row r="209">
          <cell r="A209" t="str">
            <v>PMA1-10</v>
          </cell>
          <cell r="B209">
            <v>2607370</v>
          </cell>
          <cell r="C209">
            <v>1738246.6666666679</v>
          </cell>
          <cell r="D209">
            <v>4345616.6666666698</v>
          </cell>
        </row>
        <row r="210">
          <cell r="A210" t="str">
            <v>PMA2-10</v>
          </cell>
          <cell r="B210">
            <v>2985000</v>
          </cell>
          <cell r="C210">
            <v>1990000</v>
          </cell>
          <cell r="D210">
            <v>4975000</v>
          </cell>
        </row>
        <row r="211">
          <cell r="A211" t="str">
            <v>PMA3-10</v>
          </cell>
          <cell r="B211">
            <v>3417440</v>
          </cell>
          <cell r="C211">
            <v>2278293.3333333321</v>
          </cell>
          <cell r="D211">
            <v>5695733.3333333302</v>
          </cell>
        </row>
        <row r="212">
          <cell r="A212" t="str">
            <v>PMU1-10</v>
          </cell>
          <cell r="B212">
            <v>1621280</v>
          </cell>
          <cell r="C212">
            <v>1080853.333333334</v>
          </cell>
          <cell r="D212">
            <v>2702133.3333333349</v>
          </cell>
        </row>
        <row r="213">
          <cell r="A213" t="str">
            <v>PMU2-10</v>
          </cell>
          <cell r="B213">
            <v>1825780</v>
          </cell>
          <cell r="C213">
            <v>1217186.666666666</v>
          </cell>
          <cell r="D213">
            <v>3042966.6666666651</v>
          </cell>
        </row>
        <row r="214">
          <cell r="A214" t="str">
            <v>PMU3-10</v>
          </cell>
          <cell r="B214">
            <v>2055990</v>
          </cell>
          <cell r="C214">
            <v>1370660</v>
          </cell>
          <cell r="D214">
            <v>3426650</v>
          </cell>
        </row>
        <row r="215">
          <cell r="A215" t="str">
            <v>PMU4-10</v>
          </cell>
          <cell r="B215">
            <v>2315350</v>
          </cell>
          <cell r="C215">
            <v>1543566.666666666</v>
          </cell>
          <cell r="D215">
            <v>3858916.6666666651</v>
          </cell>
        </row>
        <row r="216">
          <cell r="A216" t="str">
            <v>PPT1-10</v>
          </cell>
          <cell r="B216">
            <v>895510</v>
          </cell>
          <cell r="C216">
            <v>597006.66666666698</v>
          </cell>
          <cell r="D216">
            <v>1492516.6666666674</v>
          </cell>
        </row>
        <row r="217">
          <cell r="A217" t="str">
            <v>PPT2-10</v>
          </cell>
          <cell r="B217">
            <v>1008350</v>
          </cell>
          <cell r="C217">
            <v>672233.33333333302</v>
          </cell>
          <cell r="D217">
            <v>1680583.3333333326</v>
          </cell>
        </row>
        <row r="218">
          <cell r="A218" t="str">
            <v>PPT3-10</v>
          </cell>
          <cell r="B218">
            <v>1135420</v>
          </cell>
          <cell r="C218">
            <v>756946.66666666698</v>
          </cell>
          <cell r="D218">
            <v>1892366.6666666674</v>
          </cell>
        </row>
        <row r="219">
          <cell r="A219" t="str">
            <v>PPT4-10</v>
          </cell>
          <cell r="B219">
            <v>1278590</v>
          </cell>
          <cell r="C219">
            <v>852393.33333333395</v>
          </cell>
          <cell r="D219">
            <v>2130983.3333333349</v>
          </cell>
        </row>
        <row r="220">
          <cell r="A220" t="str">
            <v>PPT5-10</v>
          </cell>
          <cell r="B220">
            <v>1439770</v>
          </cell>
          <cell r="C220">
            <v>959846.66666666605</v>
          </cell>
          <cell r="D220">
            <v>2399616.6666666651</v>
          </cell>
        </row>
        <row r="221">
          <cell r="A221" t="str">
            <v>PUT1-10</v>
          </cell>
          <cell r="B221">
            <v>3912460</v>
          </cell>
          <cell r="C221">
            <v>2608306.6666666679</v>
          </cell>
          <cell r="D221">
            <v>6520766.6666666698</v>
          </cell>
        </row>
        <row r="222">
          <cell r="A222" t="str">
            <v>PUT2-10</v>
          </cell>
          <cell r="B222">
            <v>4552380</v>
          </cell>
          <cell r="C222">
            <v>3034920</v>
          </cell>
          <cell r="D222">
            <v>7587300</v>
          </cell>
        </row>
        <row r="223">
          <cell r="A223" t="str">
            <v>PUT3-10</v>
          </cell>
          <cell r="B223">
            <v>5320750</v>
          </cell>
          <cell r="C223">
            <v>3547166.6666666642</v>
          </cell>
          <cell r="D223">
            <v>8867916.6666666605</v>
          </cell>
        </row>
        <row r="224">
          <cell r="A224" t="str">
            <v>PDS1-11</v>
          </cell>
          <cell r="B224">
            <v>495310</v>
          </cell>
          <cell r="C224">
            <v>330206.66666666686</v>
          </cell>
          <cell r="D224">
            <v>825516.66666666709</v>
          </cell>
        </row>
        <row r="225">
          <cell r="A225" t="str">
            <v>PDS2-11</v>
          </cell>
          <cell r="B225">
            <v>557740</v>
          </cell>
          <cell r="C225">
            <v>371826.66666666686</v>
          </cell>
          <cell r="D225">
            <v>929566.66666666709</v>
          </cell>
        </row>
        <row r="226">
          <cell r="A226" t="str">
            <v>PDS3-11</v>
          </cell>
          <cell r="B226">
            <v>628080</v>
          </cell>
          <cell r="C226">
            <v>418720</v>
          </cell>
          <cell r="D226">
            <v>1046800</v>
          </cell>
        </row>
        <row r="227">
          <cell r="A227" t="str">
            <v>PDS4-11</v>
          </cell>
          <cell r="B227">
            <v>707285</v>
          </cell>
          <cell r="C227">
            <v>471523.33333333372</v>
          </cell>
          <cell r="D227">
            <v>1178808.3333333342</v>
          </cell>
        </row>
        <row r="228">
          <cell r="A228" t="str">
            <v>PDS5-11</v>
          </cell>
          <cell r="B228">
            <v>796440</v>
          </cell>
          <cell r="C228">
            <v>530960</v>
          </cell>
          <cell r="D228">
            <v>1327400</v>
          </cell>
        </row>
        <row r="229">
          <cell r="A229" t="str">
            <v>PMA1-11</v>
          </cell>
          <cell r="B229">
            <v>2611115</v>
          </cell>
          <cell r="C229">
            <v>1740743.3333333349</v>
          </cell>
          <cell r="D229">
            <v>4351858.3333333367</v>
          </cell>
        </row>
        <row r="230">
          <cell r="A230" t="str">
            <v>PMA2-11</v>
          </cell>
          <cell r="B230">
            <v>2989290</v>
          </cell>
          <cell r="C230">
            <v>1992860</v>
          </cell>
          <cell r="D230">
            <v>4982150</v>
          </cell>
        </row>
        <row r="231">
          <cell r="A231" t="str">
            <v>PMA3-11</v>
          </cell>
          <cell r="B231">
            <v>3422350</v>
          </cell>
          <cell r="C231">
            <v>2281566.6666666656</v>
          </cell>
          <cell r="D231">
            <v>5703916.6666666633</v>
          </cell>
        </row>
        <row r="232">
          <cell r="A232" t="str">
            <v>PMU1-11</v>
          </cell>
          <cell r="B232">
            <v>1623610</v>
          </cell>
          <cell r="C232">
            <v>1082406.6666666674</v>
          </cell>
          <cell r="D232">
            <v>2706016.6666666684</v>
          </cell>
        </row>
        <row r="233">
          <cell r="A233" t="str">
            <v>PMU2-11</v>
          </cell>
          <cell r="B233">
            <v>1828400</v>
          </cell>
          <cell r="C233">
            <v>1218933.3333333328</v>
          </cell>
          <cell r="D233">
            <v>3047333.3333333316</v>
          </cell>
        </row>
        <row r="234">
          <cell r="A234" t="str">
            <v>PMU3-11</v>
          </cell>
          <cell r="B234">
            <v>2058945</v>
          </cell>
          <cell r="C234">
            <v>1372630</v>
          </cell>
          <cell r="D234">
            <v>3431575</v>
          </cell>
        </row>
        <row r="235">
          <cell r="A235" t="str">
            <v>PMU4-11</v>
          </cell>
          <cell r="B235">
            <v>2318675</v>
          </cell>
          <cell r="C235">
            <v>1545783.3333333326</v>
          </cell>
          <cell r="D235">
            <v>3864458.3333333316</v>
          </cell>
        </row>
        <row r="236">
          <cell r="A236" t="str">
            <v>PPT1-11</v>
          </cell>
          <cell r="B236">
            <v>896795</v>
          </cell>
          <cell r="C236">
            <v>597863.33333333372</v>
          </cell>
          <cell r="D236">
            <v>1494658.3333333342</v>
          </cell>
        </row>
        <row r="237">
          <cell r="A237" t="str">
            <v>PPT2-11</v>
          </cell>
          <cell r="B237">
            <v>1009795</v>
          </cell>
          <cell r="C237">
            <v>673196.6666666664</v>
          </cell>
          <cell r="D237">
            <v>1682991.6666666658</v>
          </cell>
        </row>
        <row r="238">
          <cell r="A238" t="str">
            <v>PPT3-11</v>
          </cell>
          <cell r="B238">
            <v>1137050</v>
          </cell>
          <cell r="C238">
            <v>758033.33333333372</v>
          </cell>
          <cell r="D238">
            <v>1895083.3333333342</v>
          </cell>
        </row>
        <row r="239">
          <cell r="A239" t="str">
            <v>PPT4-11</v>
          </cell>
          <cell r="B239">
            <v>1280425</v>
          </cell>
          <cell r="C239">
            <v>853616.66666666744</v>
          </cell>
          <cell r="D239">
            <v>2134041.6666666684</v>
          </cell>
        </row>
        <row r="240">
          <cell r="A240" t="str">
            <v>PPT5-11</v>
          </cell>
          <cell r="B240">
            <v>1441835</v>
          </cell>
          <cell r="C240">
            <v>961223.33333333279</v>
          </cell>
          <cell r="D240">
            <v>2403058.3333333316</v>
          </cell>
        </row>
        <row r="241">
          <cell r="A241" t="str">
            <v>PUT1-11</v>
          </cell>
          <cell r="B241">
            <v>3918080</v>
          </cell>
          <cell r="C241">
            <v>2612053.3333333349</v>
          </cell>
          <cell r="D241">
            <v>6530133.3333333367</v>
          </cell>
        </row>
        <row r="242">
          <cell r="A242" t="str">
            <v>PUT2-11</v>
          </cell>
          <cell r="B242">
            <v>4558920</v>
          </cell>
          <cell r="C242">
            <v>3039280</v>
          </cell>
          <cell r="D242">
            <v>7598200</v>
          </cell>
        </row>
        <row r="243">
          <cell r="A243" t="str">
            <v>PUT3-11</v>
          </cell>
          <cell r="B243">
            <v>5330735</v>
          </cell>
          <cell r="C243">
            <v>3553823.3333333312</v>
          </cell>
          <cell r="D243">
            <v>8884558.3333333265</v>
          </cell>
        </row>
        <row r="244">
          <cell r="A244" t="str">
            <v>PDS1-12</v>
          </cell>
          <cell r="B244">
            <v>496020</v>
          </cell>
          <cell r="C244">
            <v>330680</v>
          </cell>
          <cell r="D244">
            <v>826700</v>
          </cell>
        </row>
        <row r="245">
          <cell r="A245" t="str">
            <v>PDS2-12</v>
          </cell>
          <cell r="B245">
            <v>558540</v>
          </cell>
          <cell r="C245">
            <v>372360</v>
          </cell>
          <cell r="D245">
            <v>930900</v>
          </cell>
        </row>
        <row r="246">
          <cell r="A246" t="str">
            <v>PDS3-12</v>
          </cell>
          <cell r="B246">
            <v>628980</v>
          </cell>
          <cell r="C246">
            <v>419320</v>
          </cell>
          <cell r="D246">
            <v>1048300</v>
          </cell>
        </row>
        <row r="247">
          <cell r="A247" t="str">
            <v>PDS4-12</v>
          </cell>
          <cell r="B247">
            <v>708300.00000000058</v>
          </cell>
          <cell r="C247">
            <v>472200</v>
          </cell>
          <cell r="D247">
            <v>1180500</v>
          </cell>
        </row>
        <row r="248">
          <cell r="A248" t="str">
            <v>PDS5-12</v>
          </cell>
          <cell r="B248">
            <v>797580</v>
          </cell>
          <cell r="C248">
            <v>531720</v>
          </cell>
          <cell r="D248">
            <v>1329300</v>
          </cell>
        </row>
        <row r="249">
          <cell r="A249" t="str">
            <v>PMA1-12</v>
          </cell>
          <cell r="B249">
            <v>2614860</v>
          </cell>
          <cell r="C249">
            <v>1743240</v>
          </cell>
          <cell r="D249">
            <v>4358100</v>
          </cell>
        </row>
        <row r="250">
          <cell r="A250" t="str">
            <v>PMA2-12</v>
          </cell>
          <cell r="B250">
            <v>2993580</v>
          </cell>
          <cell r="C250">
            <v>1995720</v>
          </cell>
          <cell r="D250">
            <v>4989300</v>
          </cell>
        </row>
        <row r="251">
          <cell r="A251" t="str">
            <v>PMA3-12</v>
          </cell>
          <cell r="B251">
            <v>3427260</v>
          </cell>
          <cell r="C251">
            <v>2284840</v>
          </cell>
          <cell r="D251">
            <v>5712099.9999999963</v>
          </cell>
        </row>
        <row r="252">
          <cell r="A252" t="str">
            <v>PMU1-12</v>
          </cell>
          <cell r="B252">
            <v>1625940</v>
          </cell>
          <cell r="C252">
            <v>1083960</v>
          </cell>
          <cell r="D252">
            <v>2709900</v>
          </cell>
        </row>
        <row r="253">
          <cell r="A253" t="str">
            <v>PMU2-12</v>
          </cell>
          <cell r="B253">
            <v>1831020</v>
          </cell>
          <cell r="C253">
            <v>1220680</v>
          </cell>
          <cell r="D253">
            <v>3051700</v>
          </cell>
        </row>
        <row r="254">
          <cell r="A254" t="str">
            <v>PMU3-12</v>
          </cell>
          <cell r="B254">
            <v>2061900</v>
          </cell>
          <cell r="C254">
            <v>1374600</v>
          </cell>
          <cell r="D254">
            <v>3436500</v>
          </cell>
        </row>
        <row r="255">
          <cell r="A255" t="str">
            <v>PMU4-12</v>
          </cell>
          <cell r="B255">
            <v>2322000</v>
          </cell>
          <cell r="C255">
            <v>1548000</v>
          </cell>
          <cell r="D255">
            <v>3870000</v>
          </cell>
        </row>
        <row r="256">
          <cell r="A256" t="str">
            <v>PPT1-12</v>
          </cell>
          <cell r="B256">
            <v>898080.00000000058</v>
          </cell>
          <cell r="C256">
            <v>598720</v>
          </cell>
          <cell r="D256">
            <v>1496800</v>
          </cell>
        </row>
        <row r="257">
          <cell r="A257" t="str">
            <v>PPT2-12</v>
          </cell>
          <cell r="B257">
            <v>1011240</v>
          </cell>
          <cell r="C257">
            <v>674160</v>
          </cell>
          <cell r="D257">
            <v>1685400</v>
          </cell>
        </row>
        <row r="258">
          <cell r="A258" t="str">
            <v>PPT3-12</v>
          </cell>
          <cell r="B258">
            <v>1138680</v>
          </cell>
          <cell r="C258">
            <v>759120</v>
          </cell>
          <cell r="D258">
            <v>1897800</v>
          </cell>
        </row>
        <row r="259">
          <cell r="A259" t="str">
            <v>PPT4-12</v>
          </cell>
          <cell r="B259">
            <v>1282260</v>
          </cell>
          <cell r="C259">
            <v>854840.0000000007</v>
          </cell>
          <cell r="D259">
            <v>2137100</v>
          </cell>
        </row>
        <row r="260">
          <cell r="A260" t="str">
            <v>PPT5-12</v>
          </cell>
          <cell r="B260">
            <v>1443900</v>
          </cell>
          <cell r="C260">
            <v>962599.9999999993</v>
          </cell>
          <cell r="D260">
            <v>2406500</v>
          </cell>
        </row>
        <row r="261">
          <cell r="A261" t="str">
            <v>PUT1-12</v>
          </cell>
          <cell r="B261">
            <v>3923700</v>
          </cell>
          <cell r="C261">
            <v>2615800</v>
          </cell>
          <cell r="D261">
            <v>6539500.0000000037</v>
          </cell>
        </row>
        <row r="262">
          <cell r="A262" t="str">
            <v>PUT2-12</v>
          </cell>
          <cell r="B262">
            <v>4565460</v>
          </cell>
          <cell r="C262">
            <v>3043640</v>
          </cell>
          <cell r="D262">
            <v>7609100</v>
          </cell>
        </row>
        <row r="263">
          <cell r="A263" t="str">
            <v>PUT3-12</v>
          </cell>
          <cell r="B263">
            <v>5340720</v>
          </cell>
          <cell r="C263">
            <v>3560480</v>
          </cell>
          <cell r="D263">
            <v>8901199.9999999925</v>
          </cell>
        </row>
        <row r="264">
          <cell r="A264" t="str">
            <v>PDS1-13</v>
          </cell>
          <cell r="B264">
            <v>496730</v>
          </cell>
          <cell r="C264">
            <v>331153.33333333355</v>
          </cell>
          <cell r="D264">
            <v>827883.33333333384</v>
          </cell>
        </row>
        <row r="265">
          <cell r="A265" t="str">
            <v>PDS2-13</v>
          </cell>
          <cell r="B265">
            <v>559340</v>
          </cell>
          <cell r="C265">
            <v>372893.3333333336</v>
          </cell>
          <cell r="D265">
            <v>932233.33333333384</v>
          </cell>
        </row>
        <row r="266">
          <cell r="A266" t="str">
            <v>PDS3-13</v>
          </cell>
          <cell r="B266">
            <v>629880</v>
          </cell>
          <cell r="C266">
            <v>419920</v>
          </cell>
          <cell r="D266">
            <v>1049800</v>
          </cell>
        </row>
        <row r="267">
          <cell r="A267" t="str">
            <v>PDS4-13</v>
          </cell>
          <cell r="B267">
            <v>709315.00000000058</v>
          </cell>
          <cell r="C267">
            <v>472876.66666666709</v>
          </cell>
          <cell r="D267">
            <v>1182191.6666666677</v>
          </cell>
        </row>
        <row r="268">
          <cell r="A268" t="str">
            <v>PDS5-13</v>
          </cell>
          <cell r="B268">
            <v>798720</v>
          </cell>
          <cell r="C268">
            <v>532480</v>
          </cell>
          <cell r="D268">
            <v>1331200</v>
          </cell>
        </row>
        <row r="269">
          <cell r="A269" t="str">
            <v>PMA1-13</v>
          </cell>
          <cell r="B269">
            <v>2618605</v>
          </cell>
          <cell r="C269">
            <v>1745736.6666666684</v>
          </cell>
          <cell r="D269">
            <v>4364341.6666666707</v>
          </cell>
        </row>
        <row r="270">
          <cell r="A270" t="str">
            <v>PMA2-13</v>
          </cell>
          <cell r="B270">
            <v>2997870</v>
          </cell>
          <cell r="C270">
            <v>1998580</v>
          </cell>
          <cell r="D270">
            <v>4996450</v>
          </cell>
        </row>
        <row r="271">
          <cell r="A271" t="str">
            <v>PMA3-13</v>
          </cell>
          <cell r="B271">
            <v>3432170</v>
          </cell>
          <cell r="C271">
            <v>2288113.3333333316</v>
          </cell>
          <cell r="D271">
            <v>5720283.3333333293</v>
          </cell>
        </row>
        <row r="272">
          <cell r="A272" t="str">
            <v>PMU1-13</v>
          </cell>
          <cell r="B272">
            <v>1628270</v>
          </cell>
          <cell r="C272">
            <v>1085513.3333333342</v>
          </cell>
          <cell r="D272">
            <v>2713783.3333333354</v>
          </cell>
        </row>
        <row r="273">
          <cell r="A273" t="str">
            <v>PMU2-13</v>
          </cell>
          <cell r="B273">
            <v>1833640</v>
          </cell>
          <cell r="C273">
            <v>1222426.6666666658</v>
          </cell>
          <cell r="D273">
            <v>3056066.6666666646</v>
          </cell>
        </row>
        <row r="274">
          <cell r="A274" t="str">
            <v>PMU3-13</v>
          </cell>
          <cell r="B274">
            <v>2064855</v>
          </cell>
          <cell r="C274">
            <v>1376570</v>
          </cell>
          <cell r="D274">
            <v>3441425</v>
          </cell>
        </row>
        <row r="275">
          <cell r="A275" t="str">
            <v>PMU4-13</v>
          </cell>
          <cell r="B275">
            <v>2325325</v>
          </cell>
          <cell r="C275">
            <v>1550216.666666666</v>
          </cell>
          <cell r="D275">
            <v>3875541.6666666646</v>
          </cell>
        </row>
        <row r="276">
          <cell r="A276" t="str">
            <v>PPT1-13</v>
          </cell>
          <cell r="B276">
            <v>899365.00000000058</v>
          </cell>
          <cell r="C276">
            <v>599576.66666666709</v>
          </cell>
          <cell r="D276">
            <v>1498941.6666666677</v>
          </cell>
        </row>
        <row r="277">
          <cell r="A277" t="str">
            <v>PPT2-13</v>
          </cell>
          <cell r="B277">
            <v>1012685</v>
          </cell>
          <cell r="C277">
            <v>675123.33333333302</v>
          </cell>
          <cell r="D277">
            <v>1687808.3333333323</v>
          </cell>
        </row>
        <row r="278">
          <cell r="A278" t="str">
            <v>PPT3-13</v>
          </cell>
          <cell r="B278">
            <v>1140310</v>
          </cell>
          <cell r="C278">
            <v>760206.66666666721</v>
          </cell>
          <cell r="D278">
            <v>1900516.6666666677</v>
          </cell>
        </row>
        <row r="279">
          <cell r="A279" t="str">
            <v>PPT4-13</v>
          </cell>
          <cell r="B279">
            <v>1284095</v>
          </cell>
          <cell r="C279">
            <v>856063.33333333419</v>
          </cell>
          <cell r="D279">
            <v>2140158.3333333354</v>
          </cell>
        </row>
        <row r="280">
          <cell r="A280" t="str">
            <v>PPT5-13</v>
          </cell>
          <cell r="B280">
            <v>1445965</v>
          </cell>
          <cell r="C280">
            <v>963976.66666666581</v>
          </cell>
          <cell r="D280">
            <v>2409941.6666666646</v>
          </cell>
        </row>
        <row r="281">
          <cell r="A281" t="str">
            <v>PUT1-13</v>
          </cell>
          <cell r="B281">
            <v>3929320</v>
          </cell>
          <cell r="C281">
            <v>2619546.6666666684</v>
          </cell>
          <cell r="D281">
            <v>6548866.6666666707</v>
          </cell>
        </row>
        <row r="282">
          <cell r="A282" t="str">
            <v>PUT2-13</v>
          </cell>
          <cell r="B282">
            <v>4572000</v>
          </cell>
          <cell r="C282">
            <v>3048000</v>
          </cell>
          <cell r="D282">
            <v>7620000</v>
          </cell>
        </row>
        <row r="283">
          <cell r="A283" t="str">
            <v>PUT3-13</v>
          </cell>
          <cell r="B283">
            <v>5350705</v>
          </cell>
          <cell r="C283">
            <v>3567136.6666666633</v>
          </cell>
          <cell r="D283">
            <v>8917841.6666666586</v>
          </cell>
        </row>
        <row r="284">
          <cell r="A284" t="str">
            <v>PDS1-14</v>
          </cell>
          <cell r="B284">
            <v>497440</v>
          </cell>
          <cell r="C284">
            <v>331626.66666666692</v>
          </cell>
          <cell r="D284">
            <v>829066.66666666721</v>
          </cell>
        </row>
        <row r="285">
          <cell r="A285" t="str">
            <v>PDS2-14</v>
          </cell>
          <cell r="B285">
            <v>560140</v>
          </cell>
          <cell r="C285">
            <v>373426.66666666686</v>
          </cell>
          <cell r="D285">
            <v>933566.66666666721</v>
          </cell>
        </row>
        <row r="286">
          <cell r="A286" t="str">
            <v>PDS3-14</v>
          </cell>
          <cell r="B286">
            <v>630780</v>
          </cell>
          <cell r="C286">
            <v>420520</v>
          </cell>
          <cell r="D286">
            <v>1051300</v>
          </cell>
        </row>
        <row r="287">
          <cell r="A287" t="str">
            <v>PDS4-14</v>
          </cell>
          <cell r="B287">
            <v>710330.00000000058</v>
          </cell>
          <cell r="C287">
            <v>473553.33333333384</v>
          </cell>
          <cell r="D287">
            <v>1183883.3333333344</v>
          </cell>
        </row>
        <row r="288">
          <cell r="A288" t="str">
            <v>PDS5-14</v>
          </cell>
          <cell r="B288">
            <v>799860</v>
          </cell>
          <cell r="C288">
            <v>533240</v>
          </cell>
          <cell r="D288">
            <v>1333100</v>
          </cell>
        </row>
        <row r="289">
          <cell r="A289" t="str">
            <v>PMA1-14</v>
          </cell>
          <cell r="B289">
            <v>2622350</v>
          </cell>
          <cell r="C289">
            <v>1748233.3333333354</v>
          </cell>
          <cell r="D289">
            <v>4370583.3333333377</v>
          </cell>
        </row>
        <row r="290">
          <cell r="A290" t="str">
            <v>PMA2-14</v>
          </cell>
          <cell r="B290">
            <v>3002160</v>
          </cell>
          <cell r="C290">
            <v>2001440</v>
          </cell>
          <cell r="D290">
            <v>5003600</v>
          </cell>
        </row>
        <row r="291">
          <cell r="A291" t="str">
            <v>PMA3-14</v>
          </cell>
          <cell r="B291">
            <v>3437080</v>
          </cell>
          <cell r="C291">
            <v>2291386.6666666651</v>
          </cell>
          <cell r="D291">
            <v>5728466.6666666623</v>
          </cell>
        </row>
        <row r="292">
          <cell r="A292" t="str">
            <v>PMU1-14</v>
          </cell>
          <cell r="B292">
            <v>1630600</v>
          </cell>
          <cell r="C292">
            <v>1087066.6666666677</v>
          </cell>
          <cell r="D292">
            <v>2717666.6666666688</v>
          </cell>
        </row>
        <row r="293">
          <cell r="A293" t="str">
            <v>PMU2-14</v>
          </cell>
          <cell r="B293">
            <v>1836260</v>
          </cell>
          <cell r="C293">
            <v>1224173.3333333326</v>
          </cell>
          <cell r="D293">
            <v>3060433.3333333312</v>
          </cell>
        </row>
        <row r="294">
          <cell r="A294" t="str">
            <v>PMU3-14</v>
          </cell>
          <cell r="B294">
            <v>2067810</v>
          </cell>
          <cell r="C294">
            <v>1378540</v>
          </cell>
          <cell r="D294">
            <v>3446350</v>
          </cell>
        </row>
        <row r="295">
          <cell r="A295" t="str">
            <v>PMU4-14</v>
          </cell>
          <cell r="B295">
            <v>2328650</v>
          </cell>
          <cell r="C295">
            <v>1552433.3333333326</v>
          </cell>
          <cell r="D295">
            <v>3881083.3333333312</v>
          </cell>
        </row>
        <row r="296">
          <cell r="A296" t="str">
            <v>PPT1-14</v>
          </cell>
          <cell r="B296">
            <v>900650.00000000058</v>
          </cell>
          <cell r="C296">
            <v>600433.33333333384</v>
          </cell>
          <cell r="D296">
            <v>1501083.3333333344</v>
          </cell>
        </row>
        <row r="297">
          <cell r="A297" t="str">
            <v>PPT2-14</v>
          </cell>
          <cell r="B297">
            <v>1014130</v>
          </cell>
          <cell r="C297">
            <v>676086.66666666628</v>
          </cell>
          <cell r="D297">
            <v>1690216.6666666656</v>
          </cell>
        </row>
        <row r="298">
          <cell r="A298" t="str">
            <v>PPT3-14</v>
          </cell>
          <cell r="B298">
            <v>1141940</v>
          </cell>
          <cell r="C298">
            <v>761293.33333333372</v>
          </cell>
          <cell r="D298">
            <v>1903233.3333333344</v>
          </cell>
        </row>
        <row r="299">
          <cell r="A299" t="str">
            <v>PPT4-14</v>
          </cell>
          <cell r="B299">
            <v>1285930</v>
          </cell>
          <cell r="C299">
            <v>857286.66666666768</v>
          </cell>
          <cell r="D299">
            <v>2143216.6666666688</v>
          </cell>
        </row>
        <row r="300">
          <cell r="A300" t="str">
            <v>PPT5-14</v>
          </cell>
          <cell r="B300">
            <v>1448030</v>
          </cell>
          <cell r="C300">
            <v>965353.33333333256</v>
          </cell>
          <cell r="D300">
            <v>2413383.3333333312</v>
          </cell>
        </row>
        <row r="301">
          <cell r="A301" t="str">
            <v>PUT1-14</v>
          </cell>
          <cell r="B301">
            <v>3934940</v>
          </cell>
          <cell r="C301">
            <v>2623293.3333333354</v>
          </cell>
          <cell r="D301">
            <v>6558233.3333333377</v>
          </cell>
        </row>
        <row r="302">
          <cell r="A302" t="str">
            <v>PUT2-14</v>
          </cell>
          <cell r="B302">
            <v>4578540</v>
          </cell>
          <cell r="C302">
            <v>3052360</v>
          </cell>
          <cell r="D302">
            <v>7630900</v>
          </cell>
        </row>
        <row r="303">
          <cell r="A303" t="str">
            <v>PUT3-14</v>
          </cell>
          <cell r="B303">
            <v>5360689.9999999944</v>
          </cell>
          <cell r="C303">
            <v>3573793.3333333302</v>
          </cell>
          <cell r="D303">
            <v>8934483.3333333246</v>
          </cell>
        </row>
        <row r="304">
          <cell r="A304" t="str">
            <v>PDS1-15</v>
          </cell>
          <cell r="B304">
            <v>498150</v>
          </cell>
          <cell r="C304">
            <v>332100</v>
          </cell>
          <cell r="D304">
            <v>830250.00000000058</v>
          </cell>
        </row>
        <row r="305">
          <cell r="A305" t="str">
            <v>PDS2-15</v>
          </cell>
          <cell r="B305">
            <v>560940</v>
          </cell>
          <cell r="C305">
            <v>373960</v>
          </cell>
          <cell r="D305">
            <v>934900.00000000058</v>
          </cell>
        </row>
        <row r="306">
          <cell r="A306" t="str">
            <v>PDS3-15</v>
          </cell>
          <cell r="B306">
            <v>631680</v>
          </cell>
          <cell r="C306">
            <v>421120</v>
          </cell>
          <cell r="D306">
            <v>1052800</v>
          </cell>
        </row>
        <row r="307">
          <cell r="A307" t="str">
            <v>PDS4-15</v>
          </cell>
          <cell r="B307">
            <v>711345.0000000007</v>
          </cell>
          <cell r="C307">
            <v>474230</v>
          </cell>
          <cell r="D307">
            <v>1185575</v>
          </cell>
        </row>
        <row r="308">
          <cell r="A308" t="str">
            <v>PDS5-15</v>
          </cell>
          <cell r="B308">
            <v>801000</v>
          </cell>
          <cell r="C308">
            <v>534000</v>
          </cell>
          <cell r="D308">
            <v>1335000</v>
          </cell>
        </row>
        <row r="309">
          <cell r="A309" t="str">
            <v>PMA1-15</v>
          </cell>
          <cell r="B309">
            <v>2626095</v>
          </cell>
          <cell r="C309">
            <v>1750730</v>
          </cell>
          <cell r="D309">
            <v>4376825</v>
          </cell>
        </row>
        <row r="310">
          <cell r="A310" t="str">
            <v>PMA2-15</v>
          </cell>
          <cell r="B310">
            <v>3006450</v>
          </cell>
          <cell r="C310">
            <v>2004300</v>
          </cell>
          <cell r="D310">
            <v>5010750</v>
          </cell>
        </row>
        <row r="311">
          <cell r="A311" t="str">
            <v>PMA3-15</v>
          </cell>
          <cell r="B311">
            <v>3441990</v>
          </cell>
          <cell r="C311">
            <v>2294660</v>
          </cell>
          <cell r="D311">
            <v>5736649.9999999953</v>
          </cell>
        </row>
        <row r="312">
          <cell r="A312" t="str">
            <v>PMU1-15</v>
          </cell>
          <cell r="B312">
            <v>1632930</v>
          </cell>
          <cell r="C312">
            <v>1088620</v>
          </cell>
          <cell r="D312">
            <v>2721550</v>
          </cell>
        </row>
        <row r="313">
          <cell r="A313" t="str">
            <v>PMU2-15</v>
          </cell>
          <cell r="B313">
            <v>1838880</v>
          </cell>
          <cell r="C313">
            <v>1225920</v>
          </cell>
          <cell r="D313">
            <v>3064800</v>
          </cell>
        </row>
        <row r="314">
          <cell r="A314" t="str">
            <v>PMU3-15</v>
          </cell>
          <cell r="B314">
            <v>2070765</v>
          </cell>
          <cell r="C314">
            <v>1380510</v>
          </cell>
          <cell r="D314">
            <v>3451275</v>
          </cell>
        </row>
        <row r="315">
          <cell r="A315" t="str">
            <v>PMU4-15</v>
          </cell>
          <cell r="B315">
            <v>2331975</v>
          </cell>
          <cell r="C315">
            <v>1554650</v>
          </cell>
          <cell r="D315">
            <v>3886625</v>
          </cell>
        </row>
        <row r="316">
          <cell r="A316" t="str">
            <v>PPT1-15</v>
          </cell>
          <cell r="B316">
            <v>901935.0000000007</v>
          </cell>
          <cell r="C316">
            <v>601290</v>
          </cell>
          <cell r="D316">
            <v>1503225</v>
          </cell>
        </row>
        <row r="317">
          <cell r="A317" t="str">
            <v>PPT2-15</v>
          </cell>
          <cell r="B317">
            <v>1015575</v>
          </cell>
          <cell r="C317">
            <v>677050</v>
          </cell>
          <cell r="D317">
            <v>1692625</v>
          </cell>
        </row>
        <row r="318">
          <cell r="A318" t="str">
            <v>PPT3-15</v>
          </cell>
          <cell r="B318">
            <v>1143570</v>
          </cell>
          <cell r="C318">
            <v>762380</v>
          </cell>
          <cell r="D318">
            <v>1905950</v>
          </cell>
        </row>
        <row r="319">
          <cell r="A319" t="str">
            <v>PPT4-15</v>
          </cell>
          <cell r="B319">
            <v>1287765</v>
          </cell>
          <cell r="C319">
            <v>858510.00000000093</v>
          </cell>
          <cell r="D319">
            <v>2146275</v>
          </cell>
        </row>
        <row r="320">
          <cell r="A320" t="str">
            <v>PPT5-15</v>
          </cell>
          <cell r="B320">
            <v>1450095</v>
          </cell>
          <cell r="C320">
            <v>966729.99999999907</v>
          </cell>
          <cell r="D320">
            <v>2416825</v>
          </cell>
        </row>
        <row r="321">
          <cell r="A321" t="str">
            <v>PUT1-15</v>
          </cell>
          <cell r="B321">
            <v>3940560</v>
          </cell>
          <cell r="C321">
            <v>2627040</v>
          </cell>
          <cell r="D321">
            <v>6567600.0000000047</v>
          </cell>
        </row>
        <row r="322">
          <cell r="A322" t="str">
            <v>PUT2-15</v>
          </cell>
          <cell r="B322">
            <v>4585080</v>
          </cell>
          <cell r="C322">
            <v>3056720</v>
          </cell>
          <cell r="D322">
            <v>7641800</v>
          </cell>
        </row>
        <row r="323">
          <cell r="A323" t="str">
            <v>PUT3-15</v>
          </cell>
          <cell r="B323">
            <v>5370674.9999999944</v>
          </cell>
          <cell r="C323">
            <v>3580450</v>
          </cell>
          <cell r="D323">
            <v>8951124.9999999907</v>
          </cell>
        </row>
        <row r="324">
          <cell r="A324" t="str">
            <v>PDS1-16</v>
          </cell>
          <cell r="B324">
            <v>498860</v>
          </cell>
          <cell r="C324">
            <v>332573.3333333336</v>
          </cell>
          <cell r="D324">
            <v>831433.33333333395</v>
          </cell>
        </row>
        <row r="325">
          <cell r="A325" t="str">
            <v>PDS2-16</v>
          </cell>
          <cell r="B325">
            <v>561740</v>
          </cell>
          <cell r="C325">
            <v>374493.3333333336</v>
          </cell>
          <cell r="D325">
            <v>936233.33333333395</v>
          </cell>
        </row>
        <row r="326">
          <cell r="A326" t="str">
            <v>PDS3-16</v>
          </cell>
          <cell r="B326">
            <v>632580</v>
          </cell>
          <cell r="C326">
            <v>421720</v>
          </cell>
          <cell r="D326">
            <v>1054300</v>
          </cell>
        </row>
        <row r="327">
          <cell r="A327" t="str">
            <v>PDS4-16</v>
          </cell>
          <cell r="B327">
            <v>712360.0000000007</v>
          </cell>
          <cell r="C327">
            <v>474906.66666666721</v>
          </cell>
          <cell r="D327">
            <v>1187266.6666666679</v>
          </cell>
        </row>
        <row r="328">
          <cell r="A328" t="str">
            <v>PDS5-16</v>
          </cell>
          <cell r="B328">
            <v>802140</v>
          </cell>
          <cell r="C328">
            <v>534760</v>
          </cell>
          <cell r="D328">
            <v>1336900</v>
          </cell>
        </row>
        <row r="329">
          <cell r="A329" t="str">
            <v>PMA1-16</v>
          </cell>
          <cell r="B329">
            <v>2629840</v>
          </cell>
          <cell r="C329">
            <v>1753226.6666666688</v>
          </cell>
          <cell r="D329">
            <v>4383066.6666666716</v>
          </cell>
        </row>
        <row r="330">
          <cell r="A330" t="str">
            <v>PMA2-16</v>
          </cell>
          <cell r="B330">
            <v>3010740</v>
          </cell>
          <cell r="C330">
            <v>2007160</v>
          </cell>
          <cell r="D330">
            <v>5017900</v>
          </cell>
        </row>
        <row r="331">
          <cell r="A331" t="str">
            <v>PMA3-16</v>
          </cell>
          <cell r="B331">
            <v>3446900</v>
          </cell>
          <cell r="C331">
            <v>2297933.3333333316</v>
          </cell>
          <cell r="D331">
            <v>5744833.3333333284</v>
          </cell>
        </row>
        <row r="332">
          <cell r="A332" t="str">
            <v>PMU1-16</v>
          </cell>
          <cell r="B332">
            <v>1635260</v>
          </cell>
          <cell r="C332">
            <v>1090173.3333333344</v>
          </cell>
          <cell r="D332">
            <v>2725433.3333333358</v>
          </cell>
        </row>
        <row r="333">
          <cell r="A333" t="str">
            <v>PMU2-16</v>
          </cell>
          <cell r="B333">
            <v>1841500</v>
          </cell>
          <cell r="C333">
            <v>1227666.6666666658</v>
          </cell>
          <cell r="D333">
            <v>3069166.6666666642</v>
          </cell>
        </row>
        <row r="334">
          <cell r="A334" t="str">
            <v>PMU3-16</v>
          </cell>
          <cell r="B334">
            <v>2073720</v>
          </cell>
          <cell r="C334">
            <v>1382480</v>
          </cell>
          <cell r="D334">
            <v>3456200</v>
          </cell>
        </row>
        <row r="335">
          <cell r="A335" t="str">
            <v>PMU4-16</v>
          </cell>
          <cell r="B335">
            <v>2335300</v>
          </cell>
          <cell r="C335">
            <v>1556866.6666666656</v>
          </cell>
          <cell r="D335">
            <v>3892166.6666666642</v>
          </cell>
        </row>
        <row r="336">
          <cell r="A336" t="str">
            <v>PPT1-16</v>
          </cell>
          <cell r="B336">
            <v>903220.0000000007</v>
          </cell>
          <cell r="C336">
            <v>602146.66666666721</v>
          </cell>
          <cell r="D336">
            <v>1505366.6666666679</v>
          </cell>
        </row>
        <row r="337">
          <cell r="A337" t="str">
            <v>PPT2-16</v>
          </cell>
          <cell r="B337">
            <v>1017020</v>
          </cell>
          <cell r="C337">
            <v>678013.33333333291</v>
          </cell>
          <cell r="D337">
            <v>1695033.3333333321</v>
          </cell>
        </row>
        <row r="338">
          <cell r="A338" t="str">
            <v>PPT3-16</v>
          </cell>
          <cell r="B338">
            <v>1145200</v>
          </cell>
          <cell r="C338">
            <v>763466.66666666721</v>
          </cell>
          <cell r="D338">
            <v>1908666.6666666679</v>
          </cell>
        </row>
        <row r="339">
          <cell r="A339" t="str">
            <v>PPT4-16</v>
          </cell>
          <cell r="B339">
            <v>1289600</v>
          </cell>
          <cell r="C339">
            <v>859733.33333333442</v>
          </cell>
          <cell r="D339">
            <v>2149333.3333333358</v>
          </cell>
        </row>
        <row r="340">
          <cell r="A340" t="str">
            <v>PPT5-16</v>
          </cell>
          <cell r="B340">
            <v>1452160</v>
          </cell>
          <cell r="C340">
            <v>968106.66666666581</v>
          </cell>
          <cell r="D340">
            <v>2420266.6666666642</v>
          </cell>
        </row>
        <row r="341">
          <cell r="A341" t="str">
            <v>PUT1-16</v>
          </cell>
          <cell r="B341">
            <v>3946180</v>
          </cell>
          <cell r="C341">
            <v>2630786.6666666688</v>
          </cell>
          <cell r="D341">
            <v>6576966.6666666716</v>
          </cell>
        </row>
        <row r="342">
          <cell r="A342" t="str">
            <v>PUT2-16</v>
          </cell>
          <cell r="B342">
            <v>4591620</v>
          </cell>
          <cell r="C342">
            <v>3061080</v>
          </cell>
          <cell r="D342">
            <v>7652700</v>
          </cell>
        </row>
        <row r="343">
          <cell r="A343" t="str">
            <v>PUT3-16</v>
          </cell>
          <cell r="B343">
            <v>5380659.9999999935</v>
          </cell>
          <cell r="C343">
            <v>3587106.6666666633</v>
          </cell>
          <cell r="D343">
            <v>8967766.6666666567</v>
          </cell>
        </row>
        <row r="344">
          <cell r="A344" t="str">
            <v>PDS1-17</v>
          </cell>
          <cell r="B344">
            <v>499570</v>
          </cell>
          <cell r="C344">
            <v>333046.66666666698</v>
          </cell>
          <cell r="D344">
            <v>832616.66666666733</v>
          </cell>
        </row>
        <row r="345">
          <cell r="A345" t="str">
            <v>PDS2-17</v>
          </cell>
          <cell r="B345">
            <v>562540</v>
          </cell>
          <cell r="C345">
            <v>375026.66666666698</v>
          </cell>
          <cell r="D345">
            <v>937566.66666666733</v>
          </cell>
        </row>
        <row r="346">
          <cell r="A346" t="str">
            <v>PDS3-17</v>
          </cell>
          <cell r="B346">
            <v>633480</v>
          </cell>
          <cell r="C346">
            <v>422320</v>
          </cell>
          <cell r="D346">
            <v>1055800</v>
          </cell>
        </row>
        <row r="347">
          <cell r="A347" t="str">
            <v>PDS4-17</v>
          </cell>
          <cell r="B347">
            <v>713375.00000000081</v>
          </cell>
          <cell r="C347">
            <v>475583.33333333384</v>
          </cell>
          <cell r="D347">
            <v>1188958.3333333347</v>
          </cell>
        </row>
        <row r="348">
          <cell r="A348" t="str">
            <v>PDS5-17</v>
          </cell>
          <cell r="B348">
            <v>803280</v>
          </cell>
          <cell r="C348">
            <v>535520</v>
          </cell>
          <cell r="D348">
            <v>1338800</v>
          </cell>
        </row>
        <row r="349">
          <cell r="A349" t="str">
            <v>PMA1-17</v>
          </cell>
          <cell r="B349">
            <v>2633585</v>
          </cell>
          <cell r="C349">
            <v>1755723.3333333354</v>
          </cell>
          <cell r="D349">
            <v>4389308.3333333386</v>
          </cell>
        </row>
        <row r="350">
          <cell r="A350" t="str">
            <v>PMA2-17</v>
          </cell>
          <cell r="B350">
            <v>3015030</v>
          </cell>
          <cell r="C350">
            <v>2010020</v>
          </cell>
          <cell r="D350">
            <v>5025050</v>
          </cell>
        </row>
        <row r="351">
          <cell r="A351" t="str">
            <v>PMA3-17</v>
          </cell>
          <cell r="B351">
            <v>3451810</v>
          </cell>
          <cell r="C351">
            <v>2301206.6666666646</v>
          </cell>
          <cell r="D351">
            <v>5753016.6666666614</v>
          </cell>
        </row>
        <row r="352">
          <cell r="A352" t="str">
            <v>PMU1-17</v>
          </cell>
          <cell r="B352">
            <v>1637590</v>
          </cell>
          <cell r="C352">
            <v>1091726.6666666677</v>
          </cell>
          <cell r="D352">
            <v>2729316.6666666693</v>
          </cell>
        </row>
        <row r="353">
          <cell r="A353" t="str">
            <v>PMU2-17</v>
          </cell>
          <cell r="B353">
            <v>1844120</v>
          </cell>
          <cell r="C353">
            <v>1229413.3333333323</v>
          </cell>
          <cell r="D353">
            <v>3073533.3333333307</v>
          </cell>
        </row>
        <row r="354">
          <cell r="A354" t="str">
            <v>PMU3-17</v>
          </cell>
          <cell r="B354">
            <v>2076675</v>
          </cell>
          <cell r="C354">
            <v>1384450</v>
          </cell>
          <cell r="D354">
            <v>3461125</v>
          </cell>
        </row>
        <row r="355">
          <cell r="A355" t="str">
            <v>PMU4-17</v>
          </cell>
          <cell r="B355">
            <v>2338625</v>
          </cell>
          <cell r="C355">
            <v>1559083.3333333326</v>
          </cell>
          <cell r="D355">
            <v>3897708.3333333307</v>
          </cell>
        </row>
        <row r="356">
          <cell r="A356" t="str">
            <v>PPT1-17</v>
          </cell>
          <cell r="B356">
            <v>904505.00000000081</v>
          </cell>
          <cell r="C356">
            <v>603003.33333333384</v>
          </cell>
          <cell r="D356">
            <v>1507508.3333333347</v>
          </cell>
        </row>
        <row r="357">
          <cell r="A357" t="str">
            <v>PPT2-17</v>
          </cell>
          <cell r="B357">
            <v>1018465</v>
          </cell>
          <cell r="C357">
            <v>678976.66666666616</v>
          </cell>
          <cell r="D357">
            <v>1697441.6666666653</v>
          </cell>
        </row>
        <row r="358">
          <cell r="A358" t="str">
            <v>PPT3-17</v>
          </cell>
          <cell r="B358">
            <v>1146830</v>
          </cell>
          <cell r="C358">
            <v>764553.33333333395</v>
          </cell>
          <cell r="D358">
            <v>1911383.3333333347</v>
          </cell>
        </row>
        <row r="359">
          <cell r="A359" t="str">
            <v>PPT4-17</v>
          </cell>
          <cell r="B359">
            <v>1291435</v>
          </cell>
          <cell r="C359">
            <v>860956.66666666768</v>
          </cell>
          <cell r="D359">
            <v>2152391.6666666693</v>
          </cell>
        </row>
        <row r="360">
          <cell r="A360" t="str">
            <v>PPT5-17</v>
          </cell>
          <cell r="B360">
            <v>1454225</v>
          </cell>
          <cell r="C360">
            <v>969483.33333333232</v>
          </cell>
          <cell r="D360">
            <v>2423708.3333333307</v>
          </cell>
        </row>
        <row r="361">
          <cell r="A361" t="str">
            <v>PUT1-17</v>
          </cell>
          <cell r="B361">
            <v>3951800</v>
          </cell>
          <cell r="C361">
            <v>2634533.3333333358</v>
          </cell>
          <cell r="D361">
            <v>6586333.3333333386</v>
          </cell>
        </row>
        <row r="362">
          <cell r="A362" t="str">
            <v>PUT2-17</v>
          </cell>
          <cell r="B362">
            <v>4598160</v>
          </cell>
          <cell r="C362">
            <v>3065440</v>
          </cell>
          <cell r="D362">
            <v>7663600</v>
          </cell>
        </row>
        <row r="363">
          <cell r="A363" t="str">
            <v>PUT3-17</v>
          </cell>
          <cell r="B363">
            <v>5390644.9999999935</v>
          </cell>
          <cell r="C363">
            <v>3593763.3333333293</v>
          </cell>
          <cell r="D363">
            <v>8984408.3333333228</v>
          </cell>
        </row>
        <row r="364">
          <cell r="A364" t="str">
            <v>PDS1-18</v>
          </cell>
          <cell r="B364">
            <v>500280</v>
          </cell>
          <cell r="C364">
            <v>333520</v>
          </cell>
          <cell r="D364">
            <v>833800.0000000007</v>
          </cell>
        </row>
        <row r="365">
          <cell r="A365" t="str">
            <v>PDS2-18</v>
          </cell>
          <cell r="B365">
            <v>563340</v>
          </cell>
          <cell r="C365">
            <v>375560</v>
          </cell>
          <cell r="D365">
            <v>938900.0000000007</v>
          </cell>
        </row>
        <row r="366">
          <cell r="A366" t="str">
            <v>PDS3-18</v>
          </cell>
          <cell r="B366">
            <v>634380</v>
          </cell>
          <cell r="C366">
            <v>422920</v>
          </cell>
          <cell r="D366">
            <v>1057300</v>
          </cell>
        </row>
        <row r="367">
          <cell r="A367" t="str">
            <v>PDS4-18</v>
          </cell>
          <cell r="B367">
            <v>714390.00000000081</v>
          </cell>
          <cell r="C367">
            <v>476260.00000000058</v>
          </cell>
          <cell r="D367">
            <v>1190650</v>
          </cell>
        </row>
        <row r="368">
          <cell r="A368" t="str">
            <v>PDS5-18</v>
          </cell>
          <cell r="B368">
            <v>804420</v>
          </cell>
          <cell r="C368">
            <v>536280</v>
          </cell>
          <cell r="D368">
            <v>1340700</v>
          </cell>
        </row>
        <row r="369">
          <cell r="A369" t="str">
            <v>PMA1-18</v>
          </cell>
          <cell r="B369">
            <v>2637330</v>
          </cell>
          <cell r="C369">
            <v>1758220</v>
          </cell>
          <cell r="D369">
            <v>4395550.0000000056</v>
          </cell>
        </row>
        <row r="370">
          <cell r="A370" t="str">
            <v>PMA2-18</v>
          </cell>
          <cell r="B370">
            <v>3019320</v>
          </cell>
          <cell r="C370">
            <v>2012880</v>
          </cell>
          <cell r="D370">
            <v>5032200</v>
          </cell>
        </row>
        <row r="371">
          <cell r="A371" t="str">
            <v>PMA3-18</v>
          </cell>
          <cell r="B371">
            <v>3456720</v>
          </cell>
          <cell r="C371">
            <v>2304480</v>
          </cell>
          <cell r="D371">
            <v>5761199.9999999944</v>
          </cell>
        </row>
        <row r="372">
          <cell r="A372" t="str">
            <v>PMU1-18</v>
          </cell>
          <cell r="B372">
            <v>1639920</v>
          </cell>
          <cell r="C372">
            <v>1093280</v>
          </cell>
          <cell r="D372">
            <v>2733200</v>
          </cell>
        </row>
        <row r="373">
          <cell r="A373" t="str">
            <v>PMU2-18</v>
          </cell>
          <cell r="B373">
            <v>1846740</v>
          </cell>
          <cell r="C373">
            <v>1231160</v>
          </cell>
          <cell r="D373">
            <v>3077900</v>
          </cell>
        </row>
        <row r="374">
          <cell r="A374" t="str">
            <v>PMU3-18</v>
          </cell>
          <cell r="B374">
            <v>2079630</v>
          </cell>
          <cell r="C374">
            <v>1386420</v>
          </cell>
          <cell r="D374">
            <v>3466050</v>
          </cell>
        </row>
        <row r="375">
          <cell r="A375" t="str">
            <v>PMU4-18</v>
          </cell>
          <cell r="B375">
            <v>2341950</v>
          </cell>
          <cell r="C375">
            <v>1561300</v>
          </cell>
          <cell r="D375">
            <v>3903250</v>
          </cell>
        </row>
        <row r="376">
          <cell r="A376" t="str">
            <v>PPT1-18</v>
          </cell>
          <cell r="B376">
            <v>905790.00000000081</v>
          </cell>
          <cell r="C376">
            <v>603860.00000000058</v>
          </cell>
          <cell r="D376">
            <v>1509650</v>
          </cell>
        </row>
        <row r="377">
          <cell r="A377" t="str">
            <v>PPT2-18</v>
          </cell>
          <cell r="B377">
            <v>1019910</v>
          </cell>
          <cell r="C377">
            <v>679940</v>
          </cell>
          <cell r="D377">
            <v>1699850</v>
          </cell>
        </row>
        <row r="378">
          <cell r="A378" t="str">
            <v>PPT3-18</v>
          </cell>
          <cell r="B378">
            <v>1148460</v>
          </cell>
          <cell r="C378">
            <v>765640.0000000007</v>
          </cell>
          <cell r="D378">
            <v>1914100</v>
          </cell>
        </row>
        <row r="379">
          <cell r="A379" t="str">
            <v>PPT4-18</v>
          </cell>
          <cell r="B379">
            <v>1293270</v>
          </cell>
          <cell r="C379">
            <v>862180.00000000116</v>
          </cell>
          <cell r="D379">
            <v>2155450</v>
          </cell>
        </row>
        <row r="380">
          <cell r="A380" t="str">
            <v>PPT5-18</v>
          </cell>
          <cell r="B380">
            <v>1456290</v>
          </cell>
          <cell r="C380">
            <v>970859.99999999884</v>
          </cell>
          <cell r="D380">
            <v>2427150</v>
          </cell>
        </row>
        <row r="381">
          <cell r="A381" t="str">
            <v>PUT1-18</v>
          </cell>
          <cell r="B381">
            <v>3957420</v>
          </cell>
          <cell r="C381">
            <v>2638280</v>
          </cell>
          <cell r="D381">
            <v>6595700.0000000056</v>
          </cell>
        </row>
        <row r="382">
          <cell r="A382" t="str">
            <v>PUT2-18</v>
          </cell>
          <cell r="B382">
            <v>4604700</v>
          </cell>
          <cell r="C382">
            <v>3069800</v>
          </cell>
          <cell r="D382">
            <v>7674500</v>
          </cell>
        </row>
        <row r="383">
          <cell r="A383" t="str">
            <v>PUT3-18</v>
          </cell>
          <cell r="B383">
            <v>5400629.9999999935</v>
          </cell>
          <cell r="C383">
            <v>3600420</v>
          </cell>
          <cell r="D383">
            <v>9001049.9999999888</v>
          </cell>
        </row>
        <row r="384">
          <cell r="A384" t="str">
            <v>PDS1-19</v>
          </cell>
          <cell r="B384">
            <v>500990</v>
          </cell>
          <cell r="C384">
            <v>333993.33333333366</v>
          </cell>
          <cell r="D384">
            <v>834983.33333333407</v>
          </cell>
        </row>
        <row r="385">
          <cell r="A385" t="str">
            <v>PDS2-19</v>
          </cell>
          <cell r="B385">
            <v>564140</v>
          </cell>
          <cell r="C385">
            <v>376093.3333333336</v>
          </cell>
          <cell r="D385">
            <v>940233.33333333407</v>
          </cell>
        </row>
        <row r="386">
          <cell r="A386" t="str">
            <v>PDS3-19</v>
          </cell>
          <cell r="B386">
            <v>635280</v>
          </cell>
          <cell r="C386">
            <v>423520</v>
          </cell>
          <cell r="D386">
            <v>1058800</v>
          </cell>
        </row>
        <row r="387">
          <cell r="A387" t="str">
            <v>PDS4-19</v>
          </cell>
          <cell r="B387">
            <v>715405.00000000081</v>
          </cell>
          <cell r="C387">
            <v>476936.66666666733</v>
          </cell>
          <cell r="D387">
            <v>1192341.6666666681</v>
          </cell>
        </row>
        <row r="388">
          <cell r="A388" t="str">
            <v>PDS5-19</v>
          </cell>
          <cell r="B388">
            <v>805560</v>
          </cell>
          <cell r="C388">
            <v>537040</v>
          </cell>
          <cell r="D388">
            <v>1342600</v>
          </cell>
        </row>
        <row r="389">
          <cell r="A389" t="str">
            <v>PMA1-19</v>
          </cell>
          <cell r="B389">
            <v>2641075</v>
          </cell>
          <cell r="C389">
            <v>1760716.6666666693</v>
          </cell>
          <cell r="D389">
            <v>4401791.6666666726</v>
          </cell>
        </row>
        <row r="390">
          <cell r="A390" t="str">
            <v>PMA2-19</v>
          </cell>
          <cell r="B390">
            <v>3023610</v>
          </cell>
          <cell r="C390">
            <v>2015740</v>
          </cell>
          <cell r="D390">
            <v>5039350</v>
          </cell>
        </row>
        <row r="391">
          <cell r="A391" t="str">
            <v>PMA3-19</v>
          </cell>
          <cell r="B391">
            <v>3461630</v>
          </cell>
          <cell r="C391">
            <v>2307753.3333333312</v>
          </cell>
          <cell r="D391">
            <v>5769383.3333333274</v>
          </cell>
        </row>
        <row r="392">
          <cell r="A392" t="str">
            <v>PMU1-19</v>
          </cell>
          <cell r="B392">
            <v>1642250</v>
          </cell>
          <cell r="C392">
            <v>1094833.3333333347</v>
          </cell>
          <cell r="D392">
            <v>2737083.3333333363</v>
          </cell>
        </row>
        <row r="393">
          <cell r="A393" t="str">
            <v>PMU2-19</v>
          </cell>
          <cell r="B393">
            <v>1849360</v>
          </cell>
          <cell r="C393">
            <v>1232906.6666666656</v>
          </cell>
          <cell r="D393">
            <v>3082266.6666666637</v>
          </cell>
        </row>
        <row r="394">
          <cell r="A394" t="str">
            <v>PMU3-19</v>
          </cell>
          <cell r="B394">
            <v>2082585</v>
          </cell>
          <cell r="C394">
            <v>1388390</v>
          </cell>
          <cell r="D394">
            <v>3470975</v>
          </cell>
        </row>
        <row r="395">
          <cell r="A395" t="str">
            <v>PMU4-19</v>
          </cell>
          <cell r="B395">
            <v>2345275</v>
          </cell>
          <cell r="C395">
            <v>1563516.6666666656</v>
          </cell>
          <cell r="D395">
            <v>3908791.6666666637</v>
          </cell>
        </row>
        <row r="396">
          <cell r="A396" t="str">
            <v>PPT1-19</v>
          </cell>
          <cell r="B396">
            <v>907075.00000000081</v>
          </cell>
          <cell r="C396">
            <v>604716.66666666733</v>
          </cell>
          <cell r="D396">
            <v>1511791.6666666681</v>
          </cell>
        </row>
        <row r="397">
          <cell r="A397" t="str">
            <v>PPT2-19</v>
          </cell>
          <cell r="B397">
            <v>1021355</v>
          </cell>
          <cell r="C397">
            <v>680903.33333333279</v>
          </cell>
          <cell r="D397">
            <v>1702258.3333333319</v>
          </cell>
        </row>
        <row r="398">
          <cell r="A398" t="str">
            <v>PPT3-19</v>
          </cell>
          <cell r="B398">
            <v>1150090</v>
          </cell>
          <cell r="C398">
            <v>766726.66666666721</v>
          </cell>
          <cell r="D398">
            <v>1916816.6666666681</v>
          </cell>
        </row>
        <row r="399">
          <cell r="A399" t="str">
            <v>PPT4-19</v>
          </cell>
          <cell r="B399">
            <v>1295105</v>
          </cell>
          <cell r="C399">
            <v>863403.33333333465</v>
          </cell>
          <cell r="D399">
            <v>2158508.3333333363</v>
          </cell>
        </row>
        <row r="400">
          <cell r="A400" t="str">
            <v>PPT5-19</v>
          </cell>
          <cell r="B400">
            <v>1458355</v>
          </cell>
          <cell r="C400">
            <v>972236.66666666558</v>
          </cell>
          <cell r="D400">
            <v>2430591.6666666637</v>
          </cell>
        </row>
        <row r="401">
          <cell r="A401" t="str">
            <v>PUT1-19</v>
          </cell>
          <cell r="B401">
            <v>3963040</v>
          </cell>
          <cell r="C401">
            <v>2642026.6666666693</v>
          </cell>
          <cell r="D401">
            <v>6605066.6666666726</v>
          </cell>
        </row>
        <row r="402">
          <cell r="A402" t="str">
            <v>PUT2-19</v>
          </cell>
          <cell r="B402">
            <v>4611240</v>
          </cell>
          <cell r="C402">
            <v>3074160</v>
          </cell>
          <cell r="D402">
            <v>7685400</v>
          </cell>
        </row>
        <row r="403">
          <cell r="A403" t="str">
            <v>PUT3-19</v>
          </cell>
          <cell r="B403">
            <v>5410614.9999999925</v>
          </cell>
          <cell r="C403">
            <v>3607076.6666666623</v>
          </cell>
          <cell r="D403">
            <v>9017691.6666666549</v>
          </cell>
        </row>
        <row r="404">
          <cell r="A404" t="str">
            <v>PDS1-20</v>
          </cell>
          <cell r="B404">
            <v>501700</v>
          </cell>
          <cell r="C404">
            <v>334466.66666666698</v>
          </cell>
          <cell r="D404">
            <v>836166.66666666744</v>
          </cell>
        </row>
        <row r="405">
          <cell r="A405" t="str">
            <v>PDS2-20</v>
          </cell>
          <cell r="B405">
            <v>564940</v>
          </cell>
          <cell r="C405">
            <v>376626.66666666698</v>
          </cell>
          <cell r="D405">
            <v>941566.66666666744</v>
          </cell>
        </row>
        <row r="406">
          <cell r="A406" t="str">
            <v>PDS3-20</v>
          </cell>
          <cell r="B406">
            <v>636180</v>
          </cell>
          <cell r="C406">
            <v>424120</v>
          </cell>
          <cell r="D406">
            <v>1060300</v>
          </cell>
        </row>
        <row r="407">
          <cell r="A407" t="str">
            <v>PDS4-20</v>
          </cell>
          <cell r="B407">
            <v>716420.00000000093</v>
          </cell>
          <cell r="C407">
            <v>477613.33333333395</v>
          </cell>
          <cell r="D407">
            <v>1194033.3333333349</v>
          </cell>
        </row>
        <row r="408">
          <cell r="A408" t="str">
            <v>PDS5-20</v>
          </cell>
          <cell r="B408">
            <v>806700</v>
          </cell>
          <cell r="C408">
            <v>537800</v>
          </cell>
          <cell r="D408">
            <v>1344500</v>
          </cell>
        </row>
        <row r="409">
          <cell r="A409" t="str">
            <v>PMA1-20</v>
          </cell>
          <cell r="B409">
            <v>2644820</v>
          </cell>
          <cell r="C409">
            <v>1763213.3333333358</v>
          </cell>
          <cell r="D409">
            <v>4408033.3333333395</v>
          </cell>
        </row>
        <row r="410">
          <cell r="A410" t="str">
            <v>PMA2-20</v>
          </cell>
          <cell r="B410">
            <v>3027900</v>
          </cell>
          <cell r="C410">
            <v>2018600</v>
          </cell>
          <cell r="D410">
            <v>5046500</v>
          </cell>
        </row>
        <row r="411">
          <cell r="A411" t="str">
            <v>PMA3-20</v>
          </cell>
          <cell r="B411">
            <v>3466540</v>
          </cell>
          <cell r="C411">
            <v>2311026.6666666642</v>
          </cell>
          <cell r="D411">
            <v>5777566.6666666605</v>
          </cell>
        </row>
        <row r="412">
          <cell r="A412" t="str">
            <v>PMU1-20</v>
          </cell>
          <cell r="B412">
            <v>1644580</v>
          </cell>
          <cell r="C412">
            <v>1096386.6666666679</v>
          </cell>
          <cell r="D412">
            <v>2740966.6666666698</v>
          </cell>
        </row>
        <row r="413">
          <cell r="A413" t="str">
            <v>PMU2-20</v>
          </cell>
          <cell r="B413">
            <v>1851980</v>
          </cell>
          <cell r="C413">
            <v>1234653.3333333321</v>
          </cell>
          <cell r="D413">
            <v>3086633.3333333302</v>
          </cell>
        </row>
        <row r="414">
          <cell r="A414" t="str">
            <v>PMU3-20</v>
          </cell>
          <cell r="B414">
            <v>2085540</v>
          </cell>
          <cell r="C414">
            <v>1390360</v>
          </cell>
          <cell r="D414">
            <v>3475900</v>
          </cell>
        </row>
        <row r="415">
          <cell r="A415" t="str">
            <v>PMU4-20</v>
          </cell>
          <cell r="B415">
            <v>2348600</v>
          </cell>
          <cell r="C415">
            <v>1565733.3333333321</v>
          </cell>
          <cell r="D415">
            <v>3914333.3333333302</v>
          </cell>
        </row>
        <row r="416">
          <cell r="A416" t="str">
            <v>PPT1-20</v>
          </cell>
          <cell r="B416">
            <v>908360.00000000093</v>
          </cell>
          <cell r="C416">
            <v>605573.33333333395</v>
          </cell>
          <cell r="D416">
            <v>1513933.3333333349</v>
          </cell>
        </row>
        <row r="417">
          <cell r="A417" t="str">
            <v>PPT2-20</v>
          </cell>
          <cell r="B417">
            <v>1022800</v>
          </cell>
          <cell r="C417">
            <v>681866.66666666605</v>
          </cell>
          <cell r="D417">
            <v>1704666.6666666651</v>
          </cell>
        </row>
        <row r="418">
          <cell r="A418" t="str">
            <v>PPT3-20</v>
          </cell>
          <cell r="B418">
            <v>1151720</v>
          </cell>
          <cell r="C418">
            <v>767813.33333333395</v>
          </cell>
          <cell r="D418">
            <v>1919533.3333333349</v>
          </cell>
        </row>
        <row r="419">
          <cell r="A419" t="str">
            <v>PPT4-20</v>
          </cell>
          <cell r="B419">
            <v>1296940</v>
          </cell>
          <cell r="C419">
            <v>864626.66666666791</v>
          </cell>
          <cell r="D419">
            <v>2161566.6666666698</v>
          </cell>
        </row>
        <row r="420">
          <cell r="A420" t="str">
            <v>PPT5-20</v>
          </cell>
          <cell r="B420">
            <v>1460420</v>
          </cell>
          <cell r="C420">
            <v>973613.33333333209</v>
          </cell>
          <cell r="D420">
            <v>2434033.3333333302</v>
          </cell>
        </row>
        <row r="421">
          <cell r="A421" t="str">
            <v>PUT1-20</v>
          </cell>
          <cell r="B421">
            <v>3968660</v>
          </cell>
          <cell r="C421">
            <v>2645773.3333333358</v>
          </cell>
          <cell r="D421">
            <v>6614433.3333333395</v>
          </cell>
        </row>
        <row r="422">
          <cell r="A422" t="str">
            <v>PUT2-20</v>
          </cell>
          <cell r="B422">
            <v>4617780</v>
          </cell>
          <cell r="C422">
            <v>3078520</v>
          </cell>
          <cell r="D422">
            <v>7696300</v>
          </cell>
        </row>
        <row r="423">
          <cell r="A423" t="str">
            <v>PUT3-20</v>
          </cell>
          <cell r="B423">
            <v>5420599.9999999925</v>
          </cell>
          <cell r="C423">
            <v>3613733.3333333284</v>
          </cell>
          <cell r="D423">
            <v>9034333.3333333209</v>
          </cell>
        </row>
        <row r="424">
          <cell r="A424" t="str">
            <v>PDS1-21</v>
          </cell>
          <cell r="B424">
            <v>502410</v>
          </cell>
          <cell r="C424">
            <v>334940</v>
          </cell>
          <cell r="D424">
            <v>837350.00000000081</v>
          </cell>
        </row>
        <row r="425">
          <cell r="A425" t="str">
            <v>PDS2-21</v>
          </cell>
          <cell r="B425">
            <v>565740</v>
          </cell>
          <cell r="C425">
            <v>377160</v>
          </cell>
          <cell r="D425">
            <v>942900.00000000081</v>
          </cell>
        </row>
        <row r="426">
          <cell r="A426" t="str">
            <v>PDS3-21</v>
          </cell>
          <cell r="B426">
            <v>637080</v>
          </cell>
          <cell r="C426">
            <v>424720</v>
          </cell>
          <cell r="D426">
            <v>1061800</v>
          </cell>
        </row>
        <row r="427">
          <cell r="A427" t="str">
            <v>PDS4-21</v>
          </cell>
          <cell r="B427">
            <v>717435.00000000093</v>
          </cell>
          <cell r="C427">
            <v>478290.0000000007</v>
          </cell>
          <cell r="D427">
            <v>1195725</v>
          </cell>
        </row>
        <row r="428">
          <cell r="A428" t="str">
            <v>PDS5-21</v>
          </cell>
          <cell r="B428">
            <v>807840</v>
          </cell>
          <cell r="C428">
            <v>538560</v>
          </cell>
          <cell r="D428">
            <v>1346400</v>
          </cell>
        </row>
        <row r="429">
          <cell r="A429" t="str">
            <v>PMA1-21</v>
          </cell>
          <cell r="B429">
            <v>2648565</v>
          </cell>
          <cell r="C429">
            <v>1765710</v>
          </cell>
          <cell r="D429">
            <v>4414275.0000000065</v>
          </cell>
        </row>
        <row r="430">
          <cell r="A430" t="str">
            <v>PMA2-21</v>
          </cell>
          <cell r="B430">
            <v>3032190</v>
          </cell>
          <cell r="C430">
            <v>2021460</v>
          </cell>
          <cell r="D430">
            <v>5053650</v>
          </cell>
        </row>
        <row r="431">
          <cell r="A431" t="str">
            <v>PMA3-21</v>
          </cell>
          <cell r="B431">
            <v>3471450</v>
          </cell>
          <cell r="C431">
            <v>2314300</v>
          </cell>
          <cell r="D431">
            <v>5785749.9999999935</v>
          </cell>
        </row>
        <row r="432">
          <cell r="A432" t="str">
            <v>PMU1-21</v>
          </cell>
          <cell r="B432">
            <v>1646910</v>
          </cell>
          <cell r="C432">
            <v>1097940</v>
          </cell>
          <cell r="D432">
            <v>2744850</v>
          </cell>
        </row>
        <row r="433">
          <cell r="A433" t="str">
            <v>PMU2-21</v>
          </cell>
          <cell r="B433">
            <v>1854600</v>
          </cell>
          <cell r="C433">
            <v>1236400</v>
          </cell>
          <cell r="D433">
            <v>3091000</v>
          </cell>
        </row>
        <row r="434">
          <cell r="A434" t="str">
            <v>PMU3-21</v>
          </cell>
          <cell r="B434">
            <v>2088495</v>
          </cell>
          <cell r="C434">
            <v>1392330</v>
          </cell>
          <cell r="D434">
            <v>3480825</v>
          </cell>
        </row>
        <row r="435">
          <cell r="A435" t="str">
            <v>PMU4-21</v>
          </cell>
          <cell r="B435">
            <v>2351925</v>
          </cell>
          <cell r="C435">
            <v>1567950</v>
          </cell>
          <cell r="D435">
            <v>3919875</v>
          </cell>
        </row>
        <row r="436">
          <cell r="A436" t="str">
            <v>PPT1-21</v>
          </cell>
          <cell r="B436">
            <v>909645.00000000093</v>
          </cell>
          <cell r="C436">
            <v>606430.0000000007</v>
          </cell>
          <cell r="D436">
            <v>1516075</v>
          </cell>
        </row>
        <row r="437">
          <cell r="A437" t="str">
            <v>PPT2-21</v>
          </cell>
          <cell r="B437">
            <v>1024245</v>
          </cell>
          <cell r="C437">
            <v>682829.99999999942</v>
          </cell>
          <cell r="D437">
            <v>1707075</v>
          </cell>
        </row>
        <row r="438">
          <cell r="A438" t="str">
            <v>PPT3-21</v>
          </cell>
          <cell r="B438">
            <v>1153350</v>
          </cell>
          <cell r="C438">
            <v>768900.0000000007</v>
          </cell>
          <cell r="D438">
            <v>1922250</v>
          </cell>
        </row>
        <row r="439">
          <cell r="A439" t="str">
            <v>PPT4-21</v>
          </cell>
          <cell r="B439">
            <v>1298775</v>
          </cell>
          <cell r="C439">
            <v>865850.0000000014</v>
          </cell>
          <cell r="D439">
            <v>2164625</v>
          </cell>
        </row>
        <row r="440">
          <cell r="A440" t="str">
            <v>PPT5-21</v>
          </cell>
          <cell r="B440">
            <v>1462485</v>
          </cell>
          <cell r="C440">
            <v>974989.99999999884</v>
          </cell>
          <cell r="D440">
            <v>2437475</v>
          </cell>
        </row>
        <row r="441">
          <cell r="A441" t="str">
            <v>PUT1-21</v>
          </cell>
          <cell r="B441">
            <v>3974280</v>
          </cell>
          <cell r="C441">
            <v>2649520</v>
          </cell>
          <cell r="D441">
            <v>6623800.0000000065</v>
          </cell>
        </row>
        <row r="442">
          <cell r="A442" t="str">
            <v>PUT2-21</v>
          </cell>
          <cell r="B442">
            <v>4624320</v>
          </cell>
          <cell r="C442">
            <v>3082880</v>
          </cell>
          <cell r="D442">
            <v>7707200</v>
          </cell>
        </row>
        <row r="443">
          <cell r="A443" t="str">
            <v>PUT3-21</v>
          </cell>
          <cell r="B443">
            <v>5430584.9999999916</v>
          </cell>
          <cell r="C443">
            <v>3620390</v>
          </cell>
          <cell r="D443">
            <v>9050974.999999987</v>
          </cell>
        </row>
        <row r="444">
          <cell r="A444" t="str">
            <v>PDS1-22</v>
          </cell>
          <cell r="B444">
            <v>503120</v>
          </cell>
          <cell r="C444">
            <v>335413.33333333372</v>
          </cell>
          <cell r="D444">
            <v>838533.33333333419</v>
          </cell>
        </row>
        <row r="445">
          <cell r="A445" t="str">
            <v>PDS2-22</v>
          </cell>
          <cell r="B445">
            <v>566540</v>
          </cell>
          <cell r="C445">
            <v>377693.33333333372</v>
          </cell>
          <cell r="D445">
            <v>944233.33333333419</v>
          </cell>
        </row>
        <row r="446">
          <cell r="A446" t="str">
            <v>PDS3-22</v>
          </cell>
          <cell r="B446">
            <v>637980</v>
          </cell>
          <cell r="C446">
            <v>425320</v>
          </cell>
          <cell r="D446">
            <v>1063300</v>
          </cell>
        </row>
        <row r="447">
          <cell r="A447" t="str">
            <v>PDS4-22</v>
          </cell>
          <cell r="B447">
            <v>718450.00000000105</v>
          </cell>
          <cell r="C447">
            <v>478966.66666666733</v>
          </cell>
          <cell r="D447">
            <v>1197416.6666666684</v>
          </cell>
        </row>
        <row r="448">
          <cell r="A448" t="str">
            <v>PDS5-22</v>
          </cell>
          <cell r="B448">
            <v>808980</v>
          </cell>
          <cell r="C448">
            <v>539320</v>
          </cell>
          <cell r="D448">
            <v>1348300</v>
          </cell>
        </row>
        <row r="449">
          <cell r="A449" t="str">
            <v>PMA1-22</v>
          </cell>
          <cell r="B449">
            <v>2652310</v>
          </cell>
          <cell r="C449">
            <v>1768206.6666666693</v>
          </cell>
          <cell r="D449">
            <v>4420516.6666666735</v>
          </cell>
        </row>
        <row r="450">
          <cell r="A450" t="str">
            <v>PMA2-22</v>
          </cell>
          <cell r="B450">
            <v>3036480</v>
          </cell>
          <cell r="C450">
            <v>2024320</v>
          </cell>
          <cell r="D450">
            <v>5060800</v>
          </cell>
        </row>
        <row r="451">
          <cell r="A451" t="str">
            <v>PMA3-22</v>
          </cell>
          <cell r="B451">
            <v>3476360</v>
          </cell>
          <cell r="C451">
            <v>2317573.3333333307</v>
          </cell>
          <cell r="D451">
            <v>5793933.3333333265</v>
          </cell>
        </row>
        <row r="452">
          <cell r="A452" t="str">
            <v>PMU1-22</v>
          </cell>
          <cell r="B452">
            <v>1649240</v>
          </cell>
          <cell r="C452">
            <v>1099493.3333333347</v>
          </cell>
          <cell r="D452">
            <v>2748733.3333333367</v>
          </cell>
        </row>
        <row r="453">
          <cell r="A453" t="str">
            <v>PMU2-22</v>
          </cell>
          <cell r="B453">
            <v>1857220</v>
          </cell>
          <cell r="C453">
            <v>1238146.6666666653</v>
          </cell>
          <cell r="D453">
            <v>3095366.6666666633</v>
          </cell>
        </row>
        <row r="454">
          <cell r="A454" t="str">
            <v>PMU3-22</v>
          </cell>
          <cell r="B454">
            <v>2091450</v>
          </cell>
          <cell r="C454">
            <v>1394300</v>
          </cell>
          <cell r="D454">
            <v>3485750</v>
          </cell>
        </row>
        <row r="455">
          <cell r="A455" t="str">
            <v>PMU4-22</v>
          </cell>
          <cell r="B455">
            <v>2355250</v>
          </cell>
          <cell r="C455">
            <v>1570166.6666666656</v>
          </cell>
          <cell r="D455">
            <v>3925416.6666666633</v>
          </cell>
        </row>
        <row r="456">
          <cell r="A456" t="str">
            <v>PPT1-22</v>
          </cell>
          <cell r="B456">
            <v>910930.00000000105</v>
          </cell>
          <cell r="C456">
            <v>607286.66666666733</v>
          </cell>
          <cell r="D456">
            <v>1518216.6666666684</v>
          </cell>
        </row>
        <row r="457">
          <cell r="A457" t="str">
            <v>PPT2-22</v>
          </cell>
          <cell r="B457">
            <v>1025690</v>
          </cell>
          <cell r="C457">
            <v>683793.33333333267</v>
          </cell>
          <cell r="D457">
            <v>1709483.3333333316</v>
          </cell>
        </row>
        <row r="458">
          <cell r="A458" t="str">
            <v>PPT3-22</v>
          </cell>
          <cell r="B458">
            <v>1154980</v>
          </cell>
          <cell r="C458">
            <v>769986.66666666744</v>
          </cell>
          <cell r="D458">
            <v>1924966.6666666684</v>
          </cell>
        </row>
        <row r="459">
          <cell r="A459" t="str">
            <v>PPT4-22</v>
          </cell>
          <cell r="B459">
            <v>1300610</v>
          </cell>
          <cell r="C459">
            <v>867073.33333333465</v>
          </cell>
          <cell r="D459">
            <v>2167683.3333333367</v>
          </cell>
        </row>
        <row r="460">
          <cell r="A460" t="str">
            <v>PPT5-22</v>
          </cell>
          <cell r="B460">
            <v>1464550</v>
          </cell>
          <cell r="C460">
            <v>976366.66666666535</v>
          </cell>
          <cell r="D460">
            <v>2440916.6666666633</v>
          </cell>
        </row>
        <row r="461">
          <cell r="A461" t="str">
            <v>PUT1-22</v>
          </cell>
          <cell r="B461">
            <v>3979900</v>
          </cell>
          <cell r="C461">
            <v>2653266.6666666698</v>
          </cell>
          <cell r="D461">
            <v>6633166.6666666735</v>
          </cell>
        </row>
        <row r="462">
          <cell r="A462" t="str">
            <v>PUT2-22</v>
          </cell>
          <cell r="B462">
            <v>4630860</v>
          </cell>
          <cell r="C462">
            <v>3087240</v>
          </cell>
          <cell r="D462">
            <v>7718100</v>
          </cell>
        </row>
        <row r="463">
          <cell r="A463" t="str">
            <v>PUT3-22</v>
          </cell>
          <cell r="B463">
            <v>5440569.9999999916</v>
          </cell>
          <cell r="C463">
            <v>3627046.6666666614</v>
          </cell>
          <cell r="D463">
            <v>9067616.666666653</v>
          </cell>
        </row>
        <row r="464">
          <cell r="A464" t="str">
            <v>PDS1-23</v>
          </cell>
          <cell r="B464">
            <v>503830.00000000052</v>
          </cell>
          <cell r="C464">
            <v>335886.66666666704</v>
          </cell>
          <cell r="D464">
            <v>839716.66666666756</v>
          </cell>
        </row>
        <row r="465">
          <cell r="A465" t="str">
            <v>PDS2-23</v>
          </cell>
          <cell r="B465">
            <v>567340</v>
          </cell>
          <cell r="C465">
            <v>378226.66666666709</v>
          </cell>
          <cell r="D465">
            <v>945566.66666666756</v>
          </cell>
        </row>
        <row r="466">
          <cell r="A466" t="str">
            <v>PDS3-23</v>
          </cell>
          <cell r="B466">
            <v>638880</v>
          </cell>
          <cell r="C466">
            <v>425920</v>
          </cell>
          <cell r="D466">
            <v>1064800</v>
          </cell>
        </row>
        <row r="467">
          <cell r="A467" t="str">
            <v>PDS4-23</v>
          </cell>
          <cell r="B467">
            <v>719465.00000000105</v>
          </cell>
          <cell r="C467">
            <v>479643.33333333407</v>
          </cell>
          <cell r="D467">
            <v>1199108.3333333351</v>
          </cell>
        </row>
        <row r="468">
          <cell r="A468" t="str">
            <v>PDS5-23</v>
          </cell>
          <cell r="B468">
            <v>810120</v>
          </cell>
          <cell r="C468">
            <v>540080</v>
          </cell>
          <cell r="D468">
            <v>1350200</v>
          </cell>
        </row>
        <row r="469">
          <cell r="A469" t="str">
            <v>PMA1-23</v>
          </cell>
          <cell r="B469">
            <v>2656055</v>
          </cell>
          <cell r="C469">
            <v>1770703.3333333363</v>
          </cell>
          <cell r="D469">
            <v>4426758.3333333405</v>
          </cell>
        </row>
        <row r="470">
          <cell r="A470" t="str">
            <v>PMA2-23</v>
          </cell>
          <cell r="B470">
            <v>3040770</v>
          </cell>
          <cell r="C470">
            <v>2027180</v>
          </cell>
          <cell r="D470">
            <v>5067950</v>
          </cell>
        </row>
        <row r="471">
          <cell r="A471" t="str">
            <v>PMA3-23</v>
          </cell>
          <cell r="B471">
            <v>3481270</v>
          </cell>
          <cell r="C471">
            <v>2320846.6666666637</v>
          </cell>
          <cell r="D471">
            <v>5802116.6666666595</v>
          </cell>
        </row>
        <row r="472">
          <cell r="A472" t="str">
            <v>PMU1-23</v>
          </cell>
          <cell r="B472">
            <v>1651570</v>
          </cell>
          <cell r="C472">
            <v>1101046.6666666681</v>
          </cell>
          <cell r="D472">
            <v>2752616.6666666702</v>
          </cell>
        </row>
        <row r="473">
          <cell r="A473" t="str">
            <v>PMU2-23</v>
          </cell>
          <cell r="B473">
            <v>1859840</v>
          </cell>
          <cell r="C473">
            <v>1239893.3333333319</v>
          </cell>
          <cell r="D473">
            <v>3099733.3333333298</v>
          </cell>
        </row>
        <row r="474">
          <cell r="A474" t="str">
            <v>PMU3-23</v>
          </cell>
          <cell r="B474">
            <v>2094405</v>
          </cell>
          <cell r="C474">
            <v>1396270</v>
          </cell>
          <cell r="D474">
            <v>3490675</v>
          </cell>
        </row>
        <row r="475">
          <cell r="A475" t="str">
            <v>PMU4-23</v>
          </cell>
          <cell r="B475">
            <v>2358575</v>
          </cell>
          <cell r="C475">
            <v>1572383.3333333321</v>
          </cell>
          <cell r="D475">
            <v>3930958.3333333298</v>
          </cell>
        </row>
        <row r="476">
          <cell r="A476" t="str">
            <v>PPT1-23</v>
          </cell>
          <cell r="B476">
            <v>912215.00000000105</v>
          </cell>
          <cell r="C476">
            <v>608143.33333333407</v>
          </cell>
          <cell r="D476">
            <v>1520358.3333333351</v>
          </cell>
        </row>
        <row r="477">
          <cell r="A477" t="str">
            <v>PPT2-23</v>
          </cell>
          <cell r="B477">
            <v>1027135</v>
          </cell>
          <cell r="C477">
            <v>684756.66666666605</v>
          </cell>
          <cell r="D477">
            <v>1711891.6666666649</v>
          </cell>
        </row>
        <row r="478">
          <cell r="A478" t="str">
            <v>PPT3-23</v>
          </cell>
          <cell r="B478">
            <v>1156610</v>
          </cell>
          <cell r="C478">
            <v>771073.33333333419</v>
          </cell>
          <cell r="D478">
            <v>1927683.3333333351</v>
          </cell>
        </row>
        <row r="479">
          <cell r="A479" t="str">
            <v>PPT4-23</v>
          </cell>
          <cell r="B479">
            <v>1302445</v>
          </cell>
          <cell r="C479">
            <v>868296.66666666814</v>
          </cell>
          <cell r="D479">
            <v>2170741.6666666702</v>
          </cell>
        </row>
        <row r="480">
          <cell r="A480" t="str">
            <v>PPT5-23</v>
          </cell>
          <cell r="B480">
            <v>1466615</v>
          </cell>
          <cell r="C480">
            <v>977743.33333333186</v>
          </cell>
          <cell r="D480">
            <v>2444358.3333333298</v>
          </cell>
        </row>
        <row r="481">
          <cell r="A481" t="str">
            <v>PUT1-23</v>
          </cell>
          <cell r="B481">
            <v>3985520</v>
          </cell>
          <cell r="C481">
            <v>2657013.3333333363</v>
          </cell>
          <cell r="D481">
            <v>6642533.3333333405</v>
          </cell>
        </row>
        <row r="482">
          <cell r="A482" t="str">
            <v>PUT2-23</v>
          </cell>
          <cell r="B482">
            <v>4637400</v>
          </cell>
          <cell r="C482">
            <v>3091600</v>
          </cell>
          <cell r="D482">
            <v>7729000</v>
          </cell>
        </row>
        <row r="483">
          <cell r="A483" t="str">
            <v>PUT3-23</v>
          </cell>
          <cell r="B483">
            <v>5450554.9999999916</v>
          </cell>
          <cell r="C483">
            <v>3633703.3333333274</v>
          </cell>
          <cell r="D483">
            <v>9084258.3333333191</v>
          </cell>
        </row>
        <row r="484">
          <cell r="A484" t="str">
            <v>PDS1-24</v>
          </cell>
          <cell r="B484">
            <v>504540.00000000052</v>
          </cell>
          <cell r="C484">
            <v>336360</v>
          </cell>
          <cell r="D484">
            <v>840900.00000000093</v>
          </cell>
        </row>
        <row r="485">
          <cell r="A485" t="str">
            <v>PDS2-24</v>
          </cell>
          <cell r="B485">
            <v>568140.00000000058</v>
          </cell>
          <cell r="C485">
            <v>378760</v>
          </cell>
          <cell r="D485">
            <v>946900.00000000093</v>
          </cell>
        </row>
        <row r="486">
          <cell r="A486" t="str">
            <v>PDS3-24</v>
          </cell>
          <cell r="B486">
            <v>639780</v>
          </cell>
          <cell r="C486">
            <v>426520</v>
          </cell>
          <cell r="D486">
            <v>1066300</v>
          </cell>
        </row>
        <row r="487">
          <cell r="A487" t="str">
            <v>PDS4-24</v>
          </cell>
          <cell r="B487">
            <v>720480.00000000105</v>
          </cell>
          <cell r="C487">
            <v>480320.00000000081</v>
          </cell>
          <cell r="D487">
            <v>1200800</v>
          </cell>
        </row>
        <row r="488">
          <cell r="A488" t="str">
            <v>PDS5-24</v>
          </cell>
          <cell r="B488">
            <v>811260</v>
          </cell>
          <cell r="C488">
            <v>540840</v>
          </cell>
          <cell r="D488">
            <v>1352100</v>
          </cell>
        </row>
        <row r="489">
          <cell r="A489" t="str">
            <v>PMA1-24</v>
          </cell>
          <cell r="B489">
            <v>2659800</v>
          </cell>
          <cell r="C489">
            <v>1773200</v>
          </cell>
          <cell r="D489">
            <v>4433000.0000000075</v>
          </cell>
        </row>
        <row r="490">
          <cell r="A490" t="str">
            <v>PMA2-24</v>
          </cell>
          <cell r="B490">
            <v>3045060</v>
          </cell>
          <cell r="C490">
            <v>2030040</v>
          </cell>
          <cell r="D490">
            <v>5075100</v>
          </cell>
        </row>
        <row r="491">
          <cell r="A491" t="str">
            <v>PMA3-24</v>
          </cell>
          <cell r="B491">
            <v>3486180</v>
          </cell>
          <cell r="C491">
            <v>2324120</v>
          </cell>
          <cell r="D491">
            <v>5810299.9999999925</v>
          </cell>
        </row>
        <row r="492">
          <cell r="A492" t="str">
            <v>PMU1-24</v>
          </cell>
          <cell r="B492">
            <v>1653900</v>
          </cell>
          <cell r="C492">
            <v>1102600</v>
          </cell>
          <cell r="D492">
            <v>2756500</v>
          </cell>
        </row>
        <row r="493">
          <cell r="A493" t="str">
            <v>PMU2-24</v>
          </cell>
          <cell r="B493">
            <v>1862460</v>
          </cell>
          <cell r="C493">
            <v>1241640</v>
          </cell>
          <cell r="D493">
            <v>3104100</v>
          </cell>
        </row>
        <row r="494">
          <cell r="A494" t="str">
            <v>PMU3-24</v>
          </cell>
          <cell r="B494">
            <v>2097360</v>
          </cell>
          <cell r="C494">
            <v>1398240</v>
          </cell>
          <cell r="D494">
            <v>3495600</v>
          </cell>
        </row>
        <row r="495">
          <cell r="A495" t="str">
            <v>PMU4-24</v>
          </cell>
          <cell r="B495">
            <v>2361900</v>
          </cell>
          <cell r="C495">
            <v>1574600</v>
          </cell>
          <cell r="D495">
            <v>3936500</v>
          </cell>
        </row>
        <row r="496">
          <cell r="A496" t="str">
            <v>PPT1-24</v>
          </cell>
          <cell r="B496">
            <v>913500.00000000105</v>
          </cell>
          <cell r="C496">
            <v>609000.00000000081</v>
          </cell>
          <cell r="D496">
            <v>1522500</v>
          </cell>
        </row>
        <row r="497">
          <cell r="A497" t="str">
            <v>PPT2-24</v>
          </cell>
          <cell r="B497">
            <v>1028580</v>
          </cell>
          <cell r="C497">
            <v>685719.9999999993</v>
          </cell>
          <cell r="D497">
            <v>1714300</v>
          </cell>
        </row>
        <row r="498">
          <cell r="A498" t="str">
            <v>PPT3-24</v>
          </cell>
          <cell r="B498">
            <v>1158240</v>
          </cell>
          <cell r="C498">
            <v>772160.0000000007</v>
          </cell>
          <cell r="D498">
            <v>1930400</v>
          </cell>
        </row>
        <row r="499">
          <cell r="A499" t="str">
            <v>PPT4-24</v>
          </cell>
          <cell r="B499">
            <v>1304280</v>
          </cell>
          <cell r="C499">
            <v>869520.00000000163</v>
          </cell>
          <cell r="D499">
            <v>2173800</v>
          </cell>
        </row>
        <row r="500">
          <cell r="A500" t="str">
            <v>PPT5-24</v>
          </cell>
          <cell r="B500">
            <v>1468680</v>
          </cell>
          <cell r="C500">
            <v>979119.9999999986</v>
          </cell>
          <cell r="D500">
            <v>2447800</v>
          </cell>
        </row>
        <row r="501">
          <cell r="A501" t="str">
            <v>PUT1-24</v>
          </cell>
          <cell r="B501">
            <v>3991140</v>
          </cell>
          <cell r="C501">
            <v>2660760</v>
          </cell>
          <cell r="D501">
            <v>6651900.0000000075</v>
          </cell>
        </row>
        <row r="502">
          <cell r="A502" t="str">
            <v>PUT2-24</v>
          </cell>
          <cell r="B502">
            <v>4643940</v>
          </cell>
          <cell r="C502">
            <v>3095960</v>
          </cell>
          <cell r="D502">
            <v>7739900</v>
          </cell>
        </row>
        <row r="503">
          <cell r="A503" t="str">
            <v>PUT3-24</v>
          </cell>
          <cell r="B503">
            <v>5460539.9999999907</v>
          </cell>
          <cell r="C503">
            <v>3640359.9999999944</v>
          </cell>
          <cell r="D503">
            <v>9100899.9999999851</v>
          </cell>
        </row>
        <row r="504">
          <cell r="A504" t="str">
            <v>PDS1-25</v>
          </cell>
          <cell r="B504">
            <v>505250.00000000058</v>
          </cell>
          <cell r="C504">
            <v>336833.33333333372</v>
          </cell>
          <cell r="D504">
            <v>842083.3333333343</v>
          </cell>
        </row>
        <row r="505">
          <cell r="A505" t="str">
            <v>PDS2-25</v>
          </cell>
          <cell r="B505">
            <v>568940.00000000058</v>
          </cell>
          <cell r="C505">
            <v>379293.33333333372</v>
          </cell>
          <cell r="D505">
            <v>948233.3333333343</v>
          </cell>
        </row>
        <row r="506">
          <cell r="A506" t="str">
            <v>PDS3-25</v>
          </cell>
          <cell r="B506">
            <v>640680</v>
          </cell>
          <cell r="C506">
            <v>427120</v>
          </cell>
          <cell r="D506">
            <v>1067800</v>
          </cell>
        </row>
        <row r="507">
          <cell r="A507" t="str">
            <v>PDS4-25</v>
          </cell>
          <cell r="B507">
            <v>721495.00000000116</v>
          </cell>
          <cell r="C507">
            <v>480996.66666666744</v>
          </cell>
          <cell r="D507">
            <v>1202491.6666666686</v>
          </cell>
        </row>
        <row r="508">
          <cell r="A508" t="str">
            <v>PDS5-25</v>
          </cell>
          <cell r="B508">
            <v>812400</v>
          </cell>
          <cell r="C508">
            <v>541600</v>
          </cell>
          <cell r="D508">
            <v>1354000</v>
          </cell>
        </row>
        <row r="509">
          <cell r="A509" t="str">
            <v>PMA1-25</v>
          </cell>
          <cell r="B509">
            <v>2663545</v>
          </cell>
          <cell r="C509">
            <v>1775696.6666666698</v>
          </cell>
          <cell r="D509">
            <v>4439241.6666666744</v>
          </cell>
        </row>
        <row r="510">
          <cell r="A510" t="str">
            <v>PMA2-25</v>
          </cell>
          <cell r="B510">
            <v>3049350</v>
          </cell>
          <cell r="C510">
            <v>2032900</v>
          </cell>
          <cell r="D510">
            <v>5082250</v>
          </cell>
        </row>
        <row r="511">
          <cell r="A511" t="str">
            <v>PMA3-25</v>
          </cell>
          <cell r="B511">
            <v>3491090</v>
          </cell>
          <cell r="C511">
            <v>2327393.3333333302</v>
          </cell>
          <cell r="D511">
            <v>5818483.3333333256</v>
          </cell>
        </row>
        <row r="512">
          <cell r="A512" t="str">
            <v>PMU1-25</v>
          </cell>
          <cell r="B512">
            <v>1656230</v>
          </cell>
          <cell r="C512">
            <v>1104153.3333333349</v>
          </cell>
          <cell r="D512">
            <v>2760383.3333333372</v>
          </cell>
        </row>
        <row r="513">
          <cell r="A513" t="str">
            <v>PMU2-25</v>
          </cell>
          <cell r="B513">
            <v>1865080</v>
          </cell>
          <cell r="C513">
            <v>1243386.6666666651</v>
          </cell>
          <cell r="D513">
            <v>3108466.6666666628</v>
          </cell>
        </row>
        <row r="514">
          <cell r="A514" t="str">
            <v>PMU3-25</v>
          </cell>
          <cell r="B514">
            <v>2100315</v>
          </cell>
          <cell r="C514">
            <v>1400210</v>
          </cell>
          <cell r="D514">
            <v>3500525</v>
          </cell>
        </row>
        <row r="515">
          <cell r="A515" t="str">
            <v>PMU4-25</v>
          </cell>
          <cell r="B515">
            <v>2365225</v>
          </cell>
          <cell r="C515">
            <v>1576816.6666666651</v>
          </cell>
          <cell r="D515">
            <v>3942041.6666666628</v>
          </cell>
        </row>
        <row r="516">
          <cell r="A516" t="str">
            <v>PPT1-25</v>
          </cell>
          <cell r="B516">
            <v>914785.00000000116</v>
          </cell>
          <cell r="C516">
            <v>609856.66666666744</v>
          </cell>
          <cell r="D516">
            <v>1524641.6666666686</v>
          </cell>
        </row>
        <row r="517">
          <cell r="A517" t="str">
            <v>PPT2-25</v>
          </cell>
          <cell r="B517">
            <v>1030025</v>
          </cell>
          <cell r="C517">
            <v>686683.33333333256</v>
          </cell>
          <cell r="D517">
            <v>1716708.3333333314</v>
          </cell>
        </row>
        <row r="518">
          <cell r="A518" t="str">
            <v>PPT3-25</v>
          </cell>
          <cell r="B518">
            <v>1159870</v>
          </cell>
          <cell r="C518">
            <v>773246.66666666744</v>
          </cell>
          <cell r="D518">
            <v>1933116.6666666686</v>
          </cell>
        </row>
        <row r="519">
          <cell r="A519" t="str">
            <v>PPT4-25</v>
          </cell>
          <cell r="B519">
            <v>1306115</v>
          </cell>
          <cell r="C519">
            <v>870743.33333333489</v>
          </cell>
          <cell r="D519">
            <v>2176858.3333333372</v>
          </cell>
        </row>
        <row r="520">
          <cell r="A520" t="str">
            <v>PPT5-25</v>
          </cell>
          <cell r="B520">
            <v>1470745</v>
          </cell>
          <cell r="C520">
            <v>980496.66666666511</v>
          </cell>
          <cell r="D520">
            <v>2451241.6666666628</v>
          </cell>
        </row>
        <row r="521">
          <cell r="A521" t="str">
            <v>PUT1-25</v>
          </cell>
          <cell r="B521">
            <v>3996760</v>
          </cell>
          <cell r="C521">
            <v>2664506.6666666698</v>
          </cell>
          <cell r="D521">
            <v>6661266.6666666744</v>
          </cell>
        </row>
        <row r="522">
          <cell r="A522" t="str">
            <v>PUT2-25</v>
          </cell>
          <cell r="B522">
            <v>4650480</v>
          </cell>
          <cell r="C522">
            <v>3100320</v>
          </cell>
          <cell r="D522">
            <v>7750800</v>
          </cell>
        </row>
        <row r="523">
          <cell r="A523" t="str">
            <v>PUT3-25</v>
          </cell>
          <cell r="B523">
            <v>5470524.9999999907</v>
          </cell>
          <cell r="C523">
            <v>3647016.6666666605</v>
          </cell>
          <cell r="D523">
            <v>9117541.6666666511</v>
          </cell>
        </row>
        <row r="524">
          <cell r="A524" t="str">
            <v>PDS1-26</v>
          </cell>
          <cell r="B524">
            <v>505960.00000000058</v>
          </cell>
          <cell r="C524">
            <v>337306.66666666709</v>
          </cell>
          <cell r="D524">
            <v>843266.66666666768</v>
          </cell>
        </row>
        <row r="525">
          <cell r="A525" t="str">
            <v>PDS2-26</v>
          </cell>
          <cell r="B525">
            <v>569740.00000000058</v>
          </cell>
          <cell r="C525">
            <v>379826.66666666709</v>
          </cell>
          <cell r="D525">
            <v>949566.66666666768</v>
          </cell>
        </row>
        <row r="526">
          <cell r="A526" t="str">
            <v>PDS3-26</v>
          </cell>
          <cell r="B526">
            <v>641580</v>
          </cell>
          <cell r="C526">
            <v>427720</v>
          </cell>
          <cell r="D526">
            <v>1069300</v>
          </cell>
        </row>
        <row r="527">
          <cell r="A527" t="str">
            <v>PDS4-26</v>
          </cell>
          <cell r="B527">
            <v>722510.00000000116</v>
          </cell>
          <cell r="C527">
            <v>481673.33333333419</v>
          </cell>
          <cell r="D527">
            <v>1204183.3333333354</v>
          </cell>
        </row>
        <row r="528">
          <cell r="A528" t="str">
            <v>PDS5-26</v>
          </cell>
          <cell r="B528">
            <v>813540</v>
          </cell>
          <cell r="C528">
            <v>542360</v>
          </cell>
          <cell r="D528">
            <v>1355900</v>
          </cell>
        </row>
        <row r="529">
          <cell r="A529" t="str">
            <v>PMA1-26</v>
          </cell>
          <cell r="B529">
            <v>2667290</v>
          </cell>
          <cell r="C529">
            <v>1778193.3333333367</v>
          </cell>
          <cell r="D529">
            <v>4445483.3333333414</v>
          </cell>
        </row>
        <row r="530">
          <cell r="A530" t="str">
            <v>PMA2-26</v>
          </cell>
          <cell r="B530">
            <v>3053640</v>
          </cell>
          <cell r="C530">
            <v>2035760</v>
          </cell>
          <cell r="D530">
            <v>5089400</v>
          </cell>
        </row>
        <row r="531">
          <cell r="A531" t="str">
            <v>PMA3-26</v>
          </cell>
          <cell r="B531">
            <v>3495999.9999999949</v>
          </cell>
          <cell r="C531">
            <v>2330666.6666666637</v>
          </cell>
          <cell r="D531">
            <v>5826666.6666666586</v>
          </cell>
        </row>
        <row r="532">
          <cell r="A532" t="str">
            <v>PMU1-26</v>
          </cell>
          <cell r="B532">
            <v>1658560</v>
          </cell>
          <cell r="C532">
            <v>1105706.6666666684</v>
          </cell>
          <cell r="D532">
            <v>2764266.6666666707</v>
          </cell>
        </row>
        <row r="533">
          <cell r="A533" t="str">
            <v>PMU2-26</v>
          </cell>
          <cell r="B533">
            <v>1867700</v>
          </cell>
          <cell r="C533">
            <v>1245133.3333333319</v>
          </cell>
          <cell r="D533">
            <v>3112833.3333333293</v>
          </cell>
        </row>
        <row r="534">
          <cell r="A534" t="str">
            <v>PMU3-26</v>
          </cell>
          <cell r="B534">
            <v>2103270</v>
          </cell>
          <cell r="C534">
            <v>1402180</v>
          </cell>
          <cell r="D534">
            <v>3505450</v>
          </cell>
        </row>
        <row r="535">
          <cell r="A535" t="str">
            <v>PMU4-26</v>
          </cell>
          <cell r="B535">
            <v>2368550</v>
          </cell>
          <cell r="C535">
            <v>1579033.3333333316</v>
          </cell>
          <cell r="D535">
            <v>3947583.3333333293</v>
          </cell>
        </row>
        <row r="536">
          <cell r="A536" t="str">
            <v>PPT1-26</v>
          </cell>
          <cell r="B536">
            <v>916070.00000000116</v>
          </cell>
          <cell r="C536">
            <v>610713.33333333419</v>
          </cell>
          <cell r="D536">
            <v>1526783.3333333354</v>
          </cell>
        </row>
        <row r="537">
          <cell r="A537" t="str">
            <v>PPT2-26</v>
          </cell>
          <cell r="B537">
            <v>1031470</v>
          </cell>
          <cell r="C537">
            <v>687646.66666666593</v>
          </cell>
          <cell r="D537">
            <v>1719116.6666666646</v>
          </cell>
        </row>
        <row r="538">
          <cell r="A538" t="str">
            <v>PPT3-26</v>
          </cell>
          <cell r="B538">
            <v>1161500</v>
          </cell>
          <cell r="C538">
            <v>774333.33333333419</v>
          </cell>
          <cell r="D538">
            <v>1935833.3333333354</v>
          </cell>
        </row>
        <row r="539">
          <cell r="A539" t="str">
            <v>PPT4-26</v>
          </cell>
          <cell r="B539">
            <v>1307950</v>
          </cell>
          <cell r="C539">
            <v>871966.66666666837</v>
          </cell>
          <cell r="D539">
            <v>2179916.6666666707</v>
          </cell>
        </row>
        <row r="540">
          <cell r="A540" t="str">
            <v>PPT5-26</v>
          </cell>
          <cell r="B540">
            <v>1472810</v>
          </cell>
          <cell r="C540">
            <v>981873.33333333186</v>
          </cell>
          <cell r="D540">
            <v>2454683.3333333293</v>
          </cell>
        </row>
        <row r="541">
          <cell r="A541" t="str">
            <v>PUT1-26</v>
          </cell>
          <cell r="B541">
            <v>4002380</v>
          </cell>
          <cell r="C541">
            <v>2668253.3333333367</v>
          </cell>
          <cell r="D541">
            <v>6670633.3333333414</v>
          </cell>
        </row>
        <row r="542">
          <cell r="A542" t="str">
            <v>PUT2-26</v>
          </cell>
          <cell r="B542">
            <v>4657020</v>
          </cell>
          <cell r="C542">
            <v>3104680</v>
          </cell>
          <cell r="D542">
            <v>7761700</v>
          </cell>
        </row>
        <row r="543">
          <cell r="A543" t="str">
            <v>PUT3-26</v>
          </cell>
          <cell r="B543">
            <v>5480509.9999999898</v>
          </cell>
          <cell r="C543">
            <v>3653673.3333333274</v>
          </cell>
          <cell r="D543">
            <v>9134183.3333333172</v>
          </cell>
        </row>
        <row r="544">
          <cell r="A544" t="str">
            <v>PDS1-27</v>
          </cell>
          <cell r="B544">
            <v>506670.00000000058</v>
          </cell>
          <cell r="C544">
            <v>337780</v>
          </cell>
          <cell r="D544">
            <v>844450.00000000105</v>
          </cell>
        </row>
        <row r="545">
          <cell r="A545" t="str">
            <v>PDS2-27</v>
          </cell>
          <cell r="B545">
            <v>570540.00000000058</v>
          </cell>
          <cell r="C545">
            <v>380360</v>
          </cell>
          <cell r="D545">
            <v>950900.00000000105</v>
          </cell>
        </row>
        <row r="546">
          <cell r="A546" t="str">
            <v>PDS3-27</v>
          </cell>
          <cell r="B546">
            <v>642480</v>
          </cell>
          <cell r="C546">
            <v>428320</v>
          </cell>
          <cell r="D546">
            <v>1070800</v>
          </cell>
        </row>
        <row r="547">
          <cell r="A547" t="str">
            <v>PDS4-27</v>
          </cell>
          <cell r="B547">
            <v>723525.00000000128</v>
          </cell>
          <cell r="C547">
            <v>482350.00000000081</v>
          </cell>
          <cell r="D547">
            <v>1205875</v>
          </cell>
        </row>
        <row r="548">
          <cell r="A548" t="str">
            <v>PDS5-27</v>
          </cell>
          <cell r="B548">
            <v>814680</v>
          </cell>
          <cell r="C548">
            <v>543120</v>
          </cell>
          <cell r="D548">
            <v>1357800</v>
          </cell>
        </row>
        <row r="549">
          <cell r="A549" t="str">
            <v>PMA1-27</v>
          </cell>
          <cell r="B549">
            <v>2671035.0000000051</v>
          </cell>
          <cell r="C549">
            <v>1780690</v>
          </cell>
          <cell r="D549">
            <v>4451725.0000000084</v>
          </cell>
        </row>
        <row r="550">
          <cell r="A550" t="str">
            <v>PMA2-27</v>
          </cell>
          <cell r="B550">
            <v>3057930</v>
          </cell>
          <cell r="C550">
            <v>2038620</v>
          </cell>
          <cell r="D550">
            <v>5096550</v>
          </cell>
        </row>
        <row r="551">
          <cell r="A551" t="str">
            <v>PMA3-27</v>
          </cell>
          <cell r="B551">
            <v>3500909.9999999949</v>
          </cell>
          <cell r="C551">
            <v>2333940</v>
          </cell>
          <cell r="D551">
            <v>5834849.9999999916</v>
          </cell>
        </row>
        <row r="552">
          <cell r="A552" t="str">
            <v>PMU1-27</v>
          </cell>
          <cell r="B552">
            <v>1660890</v>
          </cell>
          <cell r="C552">
            <v>1107260</v>
          </cell>
          <cell r="D552">
            <v>2768150</v>
          </cell>
        </row>
        <row r="553">
          <cell r="A553" t="str">
            <v>PMU2-27</v>
          </cell>
          <cell r="B553">
            <v>1870320</v>
          </cell>
          <cell r="C553">
            <v>1246880</v>
          </cell>
          <cell r="D553">
            <v>3117200</v>
          </cell>
        </row>
        <row r="554">
          <cell r="A554" t="str">
            <v>PMU3-27</v>
          </cell>
          <cell r="B554">
            <v>2106225</v>
          </cell>
          <cell r="C554">
            <v>1404150</v>
          </cell>
          <cell r="D554">
            <v>3510375</v>
          </cell>
        </row>
        <row r="555">
          <cell r="A555" t="str">
            <v>PMU4-27</v>
          </cell>
          <cell r="B555">
            <v>2371875</v>
          </cell>
          <cell r="C555">
            <v>1581250</v>
          </cell>
          <cell r="D555">
            <v>3953125</v>
          </cell>
        </row>
        <row r="556">
          <cell r="A556" t="str">
            <v>PPT1-27</v>
          </cell>
          <cell r="B556">
            <v>917355.00000000128</v>
          </cell>
          <cell r="C556">
            <v>611570.00000000081</v>
          </cell>
          <cell r="D556">
            <v>1528925</v>
          </cell>
        </row>
        <row r="557">
          <cell r="A557" t="str">
            <v>PPT2-27</v>
          </cell>
          <cell r="B557">
            <v>1032915</v>
          </cell>
          <cell r="C557">
            <v>688609.99999999919</v>
          </cell>
          <cell r="D557">
            <v>1721525</v>
          </cell>
        </row>
        <row r="558">
          <cell r="A558" t="str">
            <v>PPT3-27</v>
          </cell>
          <cell r="B558">
            <v>1163130</v>
          </cell>
          <cell r="C558">
            <v>775420.00000000093</v>
          </cell>
          <cell r="D558">
            <v>1938550</v>
          </cell>
        </row>
        <row r="559">
          <cell r="A559" t="str">
            <v>PPT4-27</v>
          </cell>
          <cell r="B559">
            <v>1309785</v>
          </cell>
          <cell r="C559">
            <v>873190.00000000163</v>
          </cell>
          <cell r="D559">
            <v>2182975</v>
          </cell>
        </row>
        <row r="560">
          <cell r="A560" t="str">
            <v>PPT5-27</v>
          </cell>
          <cell r="B560">
            <v>1474875</v>
          </cell>
          <cell r="C560">
            <v>983249.99999999837</v>
          </cell>
          <cell r="D560">
            <v>2458125</v>
          </cell>
        </row>
        <row r="561">
          <cell r="A561" t="str">
            <v>PUT1-27</v>
          </cell>
          <cell r="B561">
            <v>4008000</v>
          </cell>
          <cell r="C561">
            <v>2672000</v>
          </cell>
          <cell r="D561">
            <v>6680000.0000000084</v>
          </cell>
        </row>
        <row r="562">
          <cell r="A562" t="str">
            <v>PUT2-27</v>
          </cell>
          <cell r="B562">
            <v>4663560</v>
          </cell>
          <cell r="C562">
            <v>3109040</v>
          </cell>
          <cell r="D562">
            <v>7772600</v>
          </cell>
        </row>
        <row r="563">
          <cell r="A563" t="str">
            <v>PUT3-27</v>
          </cell>
          <cell r="B563">
            <v>5490494.9999999898</v>
          </cell>
          <cell r="C563">
            <v>3660329.9999999935</v>
          </cell>
          <cell r="D563">
            <v>9150824.9999999832</v>
          </cell>
        </row>
        <row r="564">
          <cell r="A564" t="str">
            <v>PDS1-28</v>
          </cell>
          <cell r="B564">
            <v>507380.00000000064</v>
          </cell>
          <cell r="C564">
            <v>338253.33333333378</v>
          </cell>
          <cell r="D564">
            <v>845633.33333333442</v>
          </cell>
        </row>
        <row r="565">
          <cell r="A565" t="str">
            <v>PDS2-28</v>
          </cell>
          <cell r="B565">
            <v>571340.00000000058</v>
          </cell>
          <cell r="C565">
            <v>380893.33333333384</v>
          </cell>
          <cell r="D565">
            <v>952233.33333333442</v>
          </cell>
        </row>
        <row r="566">
          <cell r="A566" t="str">
            <v>PDS3-28</v>
          </cell>
          <cell r="B566">
            <v>643380</v>
          </cell>
          <cell r="C566">
            <v>428920</v>
          </cell>
          <cell r="D566">
            <v>1072300</v>
          </cell>
        </row>
        <row r="567">
          <cell r="A567" t="str">
            <v>PDS4-28</v>
          </cell>
          <cell r="B567">
            <v>724540.00000000128</v>
          </cell>
          <cell r="C567">
            <v>483026.66666666756</v>
          </cell>
          <cell r="D567">
            <v>1207566.6666666688</v>
          </cell>
        </row>
        <row r="568">
          <cell r="A568" t="str">
            <v>PDS5-28</v>
          </cell>
          <cell r="B568">
            <v>815820</v>
          </cell>
          <cell r="C568">
            <v>543880</v>
          </cell>
          <cell r="D568">
            <v>1359700</v>
          </cell>
        </row>
        <row r="569">
          <cell r="A569" t="str">
            <v>PMA1-28</v>
          </cell>
          <cell r="B569">
            <v>2674780.0000000051</v>
          </cell>
          <cell r="C569">
            <v>1783186.6666666702</v>
          </cell>
          <cell r="D569">
            <v>4457966.6666666754</v>
          </cell>
        </row>
        <row r="570">
          <cell r="A570" t="str">
            <v>PMA2-28</v>
          </cell>
          <cell r="B570">
            <v>3062220</v>
          </cell>
          <cell r="C570">
            <v>2041480</v>
          </cell>
          <cell r="D570">
            <v>5103700</v>
          </cell>
        </row>
        <row r="571">
          <cell r="A571" t="str">
            <v>PMA3-28</v>
          </cell>
          <cell r="B571">
            <v>3505819.9999999949</v>
          </cell>
          <cell r="C571">
            <v>2337213.3333333298</v>
          </cell>
          <cell r="D571">
            <v>5843033.3333333246</v>
          </cell>
        </row>
        <row r="572">
          <cell r="A572" t="str">
            <v>PMU1-28</v>
          </cell>
          <cell r="B572">
            <v>1663220</v>
          </cell>
          <cell r="C572">
            <v>1108813.3333333351</v>
          </cell>
          <cell r="D572">
            <v>2772033.3333333377</v>
          </cell>
        </row>
        <row r="573">
          <cell r="A573" t="str">
            <v>PMU2-28</v>
          </cell>
          <cell r="B573">
            <v>1872940</v>
          </cell>
          <cell r="C573">
            <v>1248626.6666666649</v>
          </cell>
          <cell r="D573">
            <v>3121566.6666666623</v>
          </cell>
        </row>
        <row r="574">
          <cell r="A574" t="str">
            <v>PMU3-28</v>
          </cell>
          <cell r="B574">
            <v>2109180</v>
          </cell>
          <cell r="C574">
            <v>1406120</v>
          </cell>
          <cell r="D574">
            <v>3515300</v>
          </cell>
        </row>
        <row r="575">
          <cell r="A575" t="str">
            <v>PMU4-28</v>
          </cell>
          <cell r="B575">
            <v>2375200</v>
          </cell>
          <cell r="C575">
            <v>1583466.6666666651</v>
          </cell>
          <cell r="D575">
            <v>3958666.6666666623</v>
          </cell>
        </row>
        <row r="576">
          <cell r="A576" t="str">
            <v>PPT1-28</v>
          </cell>
          <cell r="B576">
            <v>918640.00000000128</v>
          </cell>
          <cell r="C576">
            <v>612426.66666666756</v>
          </cell>
          <cell r="D576">
            <v>1531066.6666666688</v>
          </cell>
        </row>
        <row r="577">
          <cell r="A577" t="str">
            <v>PPT2-28</v>
          </cell>
          <cell r="B577">
            <v>1034360</v>
          </cell>
          <cell r="C577">
            <v>689573.33333333256</v>
          </cell>
          <cell r="D577">
            <v>1723933.3333333312</v>
          </cell>
        </row>
        <row r="578">
          <cell r="A578" t="str">
            <v>PPT3-28</v>
          </cell>
          <cell r="B578">
            <v>1164760</v>
          </cell>
          <cell r="C578">
            <v>776506.66666666768</v>
          </cell>
          <cell r="D578">
            <v>1941266.6666666688</v>
          </cell>
        </row>
        <row r="579">
          <cell r="A579" t="str">
            <v>PPT4-28</v>
          </cell>
          <cell r="B579">
            <v>1311620</v>
          </cell>
          <cell r="C579">
            <v>874413.33333333512</v>
          </cell>
          <cell r="D579">
            <v>2186033.3333333377</v>
          </cell>
        </row>
        <row r="580">
          <cell r="A580" t="str">
            <v>PPT5-28</v>
          </cell>
          <cell r="B580">
            <v>1476940</v>
          </cell>
          <cell r="C580">
            <v>984626.66666666488</v>
          </cell>
          <cell r="D580">
            <v>2461566.6666666623</v>
          </cell>
        </row>
        <row r="581">
          <cell r="A581" t="str">
            <v>PUT1-28</v>
          </cell>
          <cell r="B581">
            <v>4013620.0000000051</v>
          </cell>
          <cell r="C581">
            <v>2675746.6666666702</v>
          </cell>
          <cell r="D581">
            <v>6689366.6666666754</v>
          </cell>
        </row>
        <row r="582">
          <cell r="A582" t="str">
            <v>PUT2-28</v>
          </cell>
          <cell r="B582">
            <v>4670100</v>
          </cell>
          <cell r="C582">
            <v>3113400</v>
          </cell>
          <cell r="D582">
            <v>7783500</v>
          </cell>
        </row>
        <row r="583">
          <cell r="A583" t="str">
            <v>PUT3-28</v>
          </cell>
          <cell r="B583">
            <v>5500479.9999999898</v>
          </cell>
          <cell r="C583">
            <v>3666986.6666666595</v>
          </cell>
          <cell r="D583">
            <v>9167466.6666666493</v>
          </cell>
        </row>
        <row r="584">
          <cell r="A584" t="str">
            <v>PDS1-29</v>
          </cell>
          <cell r="B584">
            <v>508090.00000000064</v>
          </cell>
          <cell r="C584">
            <v>338726.66666666715</v>
          </cell>
          <cell r="D584">
            <v>846816.66666666779</v>
          </cell>
        </row>
        <row r="585">
          <cell r="A585" t="str">
            <v>PDS2-29</v>
          </cell>
          <cell r="B585">
            <v>572140.0000000007</v>
          </cell>
          <cell r="C585">
            <v>381426.66666666709</v>
          </cell>
          <cell r="D585">
            <v>953566.66666666779</v>
          </cell>
        </row>
        <row r="586">
          <cell r="A586" t="str">
            <v>PDS3-29</v>
          </cell>
          <cell r="B586">
            <v>644280</v>
          </cell>
          <cell r="C586">
            <v>429520</v>
          </cell>
          <cell r="D586">
            <v>1073800</v>
          </cell>
        </row>
        <row r="587">
          <cell r="A587" t="str">
            <v>PDS4-29</v>
          </cell>
          <cell r="B587">
            <v>725555.00000000128</v>
          </cell>
          <cell r="C587">
            <v>483703.3333333343</v>
          </cell>
          <cell r="D587">
            <v>1209258.3333333356</v>
          </cell>
        </row>
        <row r="588">
          <cell r="A588" t="str">
            <v>PDS5-29</v>
          </cell>
          <cell r="B588">
            <v>816960</v>
          </cell>
          <cell r="C588">
            <v>544640</v>
          </cell>
          <cell r="D588">
            <v>1361600</v>
          </cell>
        </row>
        <row r="589">
          <cell r="A589" t="str">
            <v>PMA1-29</v>
          </cell>
          <cell r="B589">
            <v>2678525.0000000051</v>
          </cell>
          <cell r="C589">
            <v>1785683.3333333372</v>
          </cell>
          <cell r="D589">
            <v>4464208.3333333423</v>
          </cell>
        </row>
        <row r="590">
          <cell r="A590" t="str">
            <v>PMA2-29</v>
          </cell>
          <cell r="B590">
            <v>3066510</v>
          </cell>
          <cell r="C590">
            <v>2044340</v>
          </cell>
          <cell r="D590">
            <v>5110850</v>
          </cell>
        </row>
        <row r="591">
          <cell r="A591" t="str">
            <v>PMA3-29</v>
          </cell>
          <cell r="B591">
            <v>3510729.9999999944</v>
          </cell>
          <cell r="C591">
            <v>2340486.6666666633</v>
          </cell>
          <cell r="D591">
            <v>5851216.6666666577</v>
          </cell>
        </row>
        <row r="592">
          <cell r="A592" t="str">
            <v>PMU1-29</v>
          </cell>
          <cell r="B592">
            <v>1665550</v>
          </cell>
          <cell r="C592">
            <v>1110366.6666666686</v>
          </cell>
          <cell r="D592">
            <v>2775916.6666666712</v>
          </cell>
        </row>
        <row r="593">
          <cell r="A593" t="str">
            <v>PMU2-29</v>
          </cell>
          <cell r="B593">
            <v>1875560</v>
          </cell>
          <cell r="C593">
            <v>1250373.3333333316</v>
          </cell>
          <cell r="D593">
            <v>3125933.3333333288</v>
          </cell>
        </row>
        <row r="594">
          <cell r="A594" t="str">
            <v>PMU3-29</v>
          </cell>
          <cell r="B594">
            <v>2112135</v>
          </cell>
          <cell r="C594">
            <v>1408090</v>
          </cell>
          <cell r="D594">
            <v>3520225</v>
          </cell>
        </row>
        <row r="595">
          <cell r="A595" t="str">
            <v>PMU4-29</v>
          </cell>
          <cell r="B595">
            <v>2378525</v>
          </cell>
          <cell r="C595">
            <v>1585683.3333333316</v>
          </cell>
          <cell r="D595">
            <v>3964208.3333333288</v>
          </cell>
        </row>
        <row r="596">
          <cell r="A596" t="str">
            <v>PPT1-29</v>
          </cell>
          <cell r="B596">
            <v>919925.00000000128</v>
          </cell>
          <cell r="C596">
            <v>613283.3333333343</v>
          </cell>
          <cell r="D596">
            <v>1533208.3333333356</v>
          </cell>
        </row>
        <row r="597">
          <cell r="A597" t="str">
            <v>PPT2-29</v>
          </cell>
          <cell r="B597">
            <v>1035805</v>
          </cell>
          <cell r="C597">
            <v>690536.66666666581</v>
          </cell>
          <cell r="D597">
            <v>1726341.6666666644</v>
          </cell>
        </row>
        <row r="598">
          <cell r="A598" t="str">
            <v>PPT3-29</v>
          </cell>
          <cell r="B598">
            <v>1166390</v>
          </cell>
          <cell r="C598">
            <v>777593.33333333419</v>
          </cell>
          <cell r="D598">
            <v>1943983.3333333356</v>
          </cell>
        </row>
        <row r="599">
          <cell r="A599" t="str">
            <v>PPT4-29</v>
          </cell>
          <cell r="B599">
            <v>1313455</v>
          </cell>
          <cell r="C599">
            <v>875636.66666666861</v>
          </cell>
          <cell r="D599">
            <v>2189091.6666666712</v>
          </cell>
        </row>
        <row r="600">
          <cell r="A600" t="str">
            <v>PPT5-29</v>
          </cell>
          <cell r="B600">
            <v>1479005</v>
          </cell>
          <cell r="C600">
            <v>986003.33333333163</v>
          </cell>
          <cell r="D600">
            <v>2465008.3333333288</v>
          </cell>
        </row>
        <row r="601">
          <cell r="A601" t="str">
            <v>PUT1-29</v>
          </cell>
          <cell r="B601">
            <v>4019240.0000000051</v>
          </cell>
          <cell r="C601">
            <v>2679493.3333333372</v>
          </cell>
          <cell r="D601">
            <v>6698733.3333333423</v>
          </cell>
        </row>
        <row r="602">
          <cell r="A602" t="str">
            <v>PUT2-29</v>
          </cell>
          <cell r="B602">
            <v>4676640</v>
          </cell>
          <cell r="C602">
            <v>3117760</v>
          </cell>
          <cell r="D602">
            <v>7794400</v>
          </cell>
        </row>
        <row r="603">
          <cell r="A603" t="str">
            <v>PUT3-29</v>
          </cell>
          <cell r="B603">
            <v>5510464.9999999888</v>
          </cell>
          <cell r="C603">
            <v>3673643.3333333265</v>
          </cell>
          <cell r="D603">
            <v>9184108.3333333153</v>
          </cell>
        </row>
        <row r="604">
          <cell r="A604" t="str">
            <v>PDS1-30</v>
          </cell>
          <cell r="B604">
            <v>508800.0000000007</v>
          </cell>
          <cell r="C604">
            <v>339200</v>
          </cell>
          <cell r="D604">
            <v>848000.00000000116</v>
          </cell>
        </row>
        <row r="605">
          <cell r="A605" t="str">
            <v>PDS2-30</v>
          </cell>
          <cell r="B605">
            <v>572940.0000000007</v>
          </cell>
          <cell r="C605">
            <v>381960</v>
          </cell>
          <cell r="D605">
            <v>954900.00000000116</v>
          </cell>
        </row>
        <row r="606">
          <cell r="A606" t="str">
            <v>PDS3-30</v>
          </cell>
          <cell r="B606">
            <v>645180</v>
          </cell>
          <cell r="C606">
            <v>430120</v>
          </cell>
          <cell r="D606">
            <v>1075300</v>
          </cell>
        </row>
        <row r="607">
          <cell r="A607" t="str">
            <v>PDS4-30</v>
          </cell>
          <cell r="B607">
            <v>726570.0000000014</v>
          </cell>
          <cell r="C607">
            <v>484380.00000000093</v>
          </cell>
          <cell r="D607">
            <v>1210950</v>
          </cell>
        </row>
        <row r="608">
          <cell r="A608" t="str">
            <v>PDS5-30</v>
          </cell>
          <cell r="B608">
            <v>818100</v>
          </cell>
          <cell r="C608">
            <v>545400</v>
          </cell>
          <cell r="D608">
            <v>1363500</v>
          </cell>
        </row>
        <row r="609">
          <cell r="A609" t="str">
            <v>PMA1-30</v>
          </cell>
          <cell r="B609">
            <v>2682270.0000000056</v>
          </cell>
          <cell r="C609">
            <v>1788180</v>
          </cell>
          <cell r="D609">
            <v>4470450.0000000093</v>
          </cell>
        </row>
        <row r="610">
          <cell r="A610" t="str">
            <v>PMA2-30</v>
          </cell>
          <cell r="B610">
            <v>3070800</v>
          </cell>
          <cell r="C610">
            <v>2047200</v>
          </cell>
          <cell r="D610">
            <v>5118000</v>
          </cell>
        </row>
        <row r="611">
          <cell r="A611" t="str">
            <v>PMA3-30</v>
          </cell>
          <cell r="B611">
            <v>3515639.9999999944</v>
          </cell>
          <cell r="C611">
            <v>2343760</v>
          </cell>
          <cell r="D611">
            <v>5859399.9999999907</v>
          </cell>
        </row>
        <row r="612">
          <cell r="A612" t="str">
            <v>PMU1-30</v>
          </cell>
          <cell r="B612">
            <v>1667880</v>
          </cell>
          <cell r="C612">
            <v>1111920</v>
          </cell>
          <cell r="D612">
            <v>2779800</v>
          </cell>
        </row>
        <row r="613">
          <cell r="A613" t="str">
            <v>PMU2-30</v>
          </cell>
          <cell r="B613">
            <v>1878180</v>
          </cell>
          <cell r="C613">
            <v>1252120</v>
          </cell>
          <cell r="D613">
            <v>3130300</v>
          </cell>
        </row>
        <row r="614">
          <cell r="A614" t="str">
            <v>PMU3-30</v>
          </cell>
          <cell r="B614">
            <v>2115090</v>
          </cell>
          <cell r="C614">
            <v>1410060</v>
          </cell>
          <cell r="D614">
            <v>3525150</v>
          </cell>
        </row>
        <row r="615">
          <cell r="A615" t="str">
            <v>PMU4-30</v>
          </cell>
          <cell r="B615">
            <v>2381850</v>
          </cell>
          <cell r="C615">
            <v>1587900</v>
          </cell>
          <cell r="D615">
            <v>3969750</v>
          </cell>
        </row>
        <row r="616">
          <cell r="A616" t="str">
            <v>PPT1-30</v>
          </cell>
          <cell r="B616">
            <v>921210.0000000014</v>
          </cell>
          <cell r="C616">
            <v>614140.00000000093</v>
          </cell>
          <cell r="D616">
            <v>1535350</v>
          </cell>
        </row>
        <row r="617">
          <cell r="A617" t="str">
            <v>PPT2-30</v>
          </cell>
          <cell r="B617">
            <v>1037250</v>
          </cell>
          <cell r="C617">
            <v>691499.99999999907</v>
          </cell>
          <cell r="D617">
            <v>1728750</v>
          </cell>
        </row>
        <row r="618">
          <cell r="A618" t="str">
            <v>PPT3-30</v>
          </cell>
          <cell r="B618">
            <v>1168020</v>
          </cell>
          <cell r="C618">
            <v>778680.00000000093</v>
          </cell>
          <cell r="D618">
            <v>1946700</v>
          </cell>
        </row>
        <row r="619">
          <cell r="A619" t="str">
            <v>PPT4-30</v>
          </cell>
          <cell r="B619">
            <v>1315290</v>
          </cell>
          <cell r="C619">
            <v>876860.00000000186</v>
          </cell>
          <cell r="D619">
            <v>2192150</v>
          </cell>
        </row>
        <row r="620">
          <cell r="A620" t="str">
            <v>PPT5-30</v>
          </cell>
          <cell r="B620">
            <v>1481070</v>
          </cell>
          <cell r="C620">
            <v>987379.99999999814</v>
          </cell>
          <cell r="D620">
            <v>2468450</v>
          </cell>
        </row>
        <row r="621">
          <cell r="A621" t="str">
            <v>PUT1-30</v>
          </cell>
          <cell r="B621">
            <v>4024860.0000000056</v>
          </cell>
          <cell r="C621">
            <v>2683240</v>
          </cell>
          <cell r="D621">
            <v>6708100.0000000093</v>
          </cell>
        </row>
        <row r="622">
          <cell r="A622" t="str">
            <v>PUT2-30</v>
          </cell>
          <cell r="B622">
            <v>4683180</v>
          </cell>
          <cell r="C622">
            <v>3122120</v>
          </cell>
          <cell r="D622">
            <v>7805300</v>
          </cell>
        </row>
        <row r="623">
          <cell r="A623" t="str">
            <v>PUT3-30</v>
          </cell>
          <cell r="B623">
            <v>5520449.9999999888</v>
          </cell>
          <cell r="C623">
            <v>3680299.9999999925</v>
          </cell>
          <cell r="D623">
            <v>9200749.9999999814</v>
          </cell>
        </row>
        <row r="624">
          <cell r="A624" t="str">
            <v>PDS1-31</v>
          </cell>
          <cell r="B624">
            <v>509510.0000000007</v>
          </cell>
          <cell r="C624">
            <v>339673.33333333384</v>
          </cell>
          <cell r="D624">
            <v>849183.33333333454</v>
          </cell>
        </row>
        <row r="625">
          <cell r="A625" t="str">
            <v>PDS2-31</v>
          </cell>
          <cell r="B625">
            <v>573740.0000000007</v>
          </cell>
          <cell r="C625">
            <v>382493.33333333384</v>
          </cell>
          <cell r="D625">
            <v>956233.33333333454</v>
          </cell>
        </row>
        <row r="626">
          <cell r="A626" t="str">
            <v>PDS3-31</v>
          </cell>
          <cell r="B626">
            <v>646080</v>
          </cell>
          <cell r="C626">
            <v>430720</v>
          </cell>
          <cell r="D626">
            <v>1076800</v>
          </cell>
        </row>
        <row r="627">
          <cell r="A627" t="str">
            <v>PDS4-31</v>
          </cell>
          <cell r="B627">
            <v>727585.0000000014</v>
          </cell>
          <cell r="C627">
            <v>485056.66666666768</v>
          </cell>
          <cell r="D627">
            <v>1212641.6666666691</v>
          </cell>
        </row>
        <row r="628">
          <cell r="A628" t="str">
            <v>PDS5-31</v>
          </cell>
          <cell r="B628">
            <v>819240</v>
          </cell>
          <cell r="C628">
            <v>546160</v>
          </cell>
          <cell r="D628">
            <v>1365400</v>
          </cell>
        </row>
        <row r="629">
          <cell r="A629" t="str">
            <v>PMA1-31</v>
          </cell>
          <cell r="B629">
            <v>2686015.0000000056</v>
          </cell>
          <cell r="C629">
            <v>1790676.6666666707</v>
          </cell>
          <cell r="D629">
            <v>4476691.6666666763</v>
          </cell>
        </row>
        <row r="630">
          <cell r="A630" t="str">
            <v>PMA2-31</v>
          </cell>
          <cell r="B630">
            <v>3075090</v>
          </cell>
          <cell r="C630">
            <v>2050060</v>
          </cell>
          <cell r="D630">
            <v>5125150</v>
          </cell>
        </row>
        <row r="631">
          <cell r="A631" t="str">
            <v>PMA3-31</v>
          </cell>
          <cell r="B631">
            <v>3520549.9999999939</v>
          </cell>
          <cell r="C631">
            <v>2347033.3333333298</v>
          </cell>
          <cell r="D631">
            <v>5867583.3333333237</v>
          </cell>
        </row>
        <row r="632">
          <cell r="A632" t="str">
            <v>PMU1-31</v>
          </cell>
          <cell r="B632">
            <v>1670210</v>
          </cell>
          <cell r="C632">
            <v>1113473.3333333354</v>
          </cell>
          <cell r="D632">
            <v>2783683.3333333381</v>
          </cell>
        </row>
        <row r="633">
          <cell r="A633" t="str">
            <v>PMU2-31</v>
          </cell>
          <cell r="B633">
            <v>1880800</v>
          </cell>
          <cell r="C633">
            <v>1253866.6666666649</v>
          </cell>
          <cell r="D633">
            <v>3134666.6666666619</v>
          </cell>
        </row>
        <row r="634">
          <cell r="A634" t="str">
            <v>PMU3-31</v>
          </cell>
          <cell r="B634">
            <v>2118045</v>
          </cell>
          <cell r="C634">
            <v>1412030</v>
          </cell>
          <cell r="D634">
            <v>3530075</v>
          </cell>
        </row>
        <row r="635">
          <cell r="A635" t="str">
            <v>PMU4-31</v>
          </cell>
          <cell r="B635">
            <v>2385175</v>
          </cell>
          <cell r="C635">
            <v>1590116.6666666646</v>
          </cell>
          <cell r="D635">
            <v>3975291.6666666619</v>
          </cell>
        </row>
        <row r="636">
          <cell r="A636" t="str">
            <v>PPT1-31</v>
          </cell>
          <cell r="B636">
            <v>922495.0000000014</v>
          </cell>
          <cell r="C636">
            <v>614996.66666666768</v>
          </cell>
          <cell r="D636">
            <v>1537491.6666666691</v>
          </cell>
        </row>
        <row r="637">
          <cell r="A637" t="str">
            <v>PPT2-31</v>
          </cell>
          <cell r="B637">
            <v>1038695</v>
          </cell>
          <cell r="C637">
            <v>692463.33333333244</v>
          </cell>
          <cell r="D637">
            <v>1731158.3333333309</v>
          </cell>
        </row>
        <row r="638">
          <cell r="A638" t="str">
            <v>PPT3-31</v>
          </cell>
          <cell r="B638">
            <v>1169650</v>
          </cell>
          <cell r="C638">
            <v>779766.66666666768</v>
          </cell>
          <cell r="D638">
            <v>1949416.6666666691</v>
          </cell>
        </row>
        <row r="639">
          <cell r="A639" t="str">
            <v>PPT4-31</v>
          </cell>
          <cell r="B639">
            <v>1317125</v>
          </cell>
          <cell r="C639">
            <v>878083.33333333535</v>
          </cell>
          <cell r="D639">
            <v>2195208.3333333381</v>
          </cell>
        </row>
        <row r="640">
          <cell r="A640" t="str">
            <v>PPT5-31</v>
          </cell>
          <cell r="B640">
            <v>1483135</v>
          </cell>
          <cell r="C640">
            <v>988756.66666666488</v>
          </cell>
          <cell r="D640">
            <v>2471891.6666666619</v>
          </cell>
        </row>
        <row r="641">
          <cell r="A641" t="str">
            <v>PUT1-31</v>
          </cell>
          <cell r="B641">
            <v>4030480.0000000056</v>
          </cell>
          <cell r="C641">
            <v>2686986.6666666707</v>
          </cell>
          <cell r="D641">
            <v>6717466.6666666763</v>
          </cell>
        </row>
        <row r="642">
          <cell r="A642" t="str">
            <v>PUT2-31</v>
          </cell>
          <cell r="B642">
            <v>4689720</v>
          </cell>
          <cell r="C642">
            <v>3126480</v>
          </cell>
          <cell r="D642">
            <v>7816200</v>
          </cell>
        </row>
        <row r="643">
          <cell r="A643" t="str">
            <v>PUT3-31</v>
          </cell>
          <cell r="B643">
            <v>5530434.9999999879</v>
          </cell>
          <cell r="C643">
            <v>3686956.6666666595</v>
          </cell>
          <cell r="D643">
            <v>9217391.6666666474</v>
          </cell>
        </row>
        <row r="644">
          <cell r="A644" t="str">
            <v>PDS1-32</v>
          </cell>
          <cell r="B644">
            <v>510220.0000000007</v>
          </cell>
          <cell r="C644">
            <v>340146.66666666721</v>
          </cell>
          <cell r="D644">
            <v>850366.66666666791</v>
          </cell>
        </row>
        <row r="645">
          <cell r="A645" t="str">
            <v>PDS2-32</v>
          </cell>
          <cell r="B645">
            <v>574540.0000000007</v>
          </cell>
          <cell r="C645">
            <v>383026.66666666721</v>
          </cell>
          <cell r="D645">
            <v>957566.66666666791</v>
          </cell>
        </row>
        <row r="646">
          <cell r="A646" t="str">
            <v>PDS3-32</v>
          </cell>
          <cell r="B646">
            <v>646980</v>
          </cell>
          <cell r="C646">
            <v>431320</v>
          </cell>
          <cell r="D646">
            <v>1078300</v>
          </cell>
        </row>
        <row r="647">
          <cell r="A647" t="str">
            <v>PDS4-32</v>
          </cell>
          <cell r="B647">
            <v>728600.00000000151</v>
          </cell>
          <cell r="C647">
            <v>485733.3333333343</v>
          </cell>
          <cell r="D647">
            <v>1214333.3333333358</v>
          </cell>
        </row>
        <row r="648">
          <cell r="A648" t="str">
            <v>PDS5-32</v>
          </cell>
          <cell r="B648">
            <v>820380</v>
          </cell>
          <cell r="C648">
            <v>546920</v>
          </cell>
          <cell r="D648">
            <v>1367300</v>
          </cell>
        </row>
        <row r="649">
          <cell r="A649" t="str">
            <v>PMA1-32</v>
          </cell>
          <cell r="B649">
            <v>2689760.0000000061</v>
          </cell>
          <cell r="C649">
            <v>1793173.3333333372</v>
          </cell>
          <cell r="D649">
            <v>4482933.3333333433</v>
          </cell>
        </row>
        <row r="650">
          <cell r="A650" t="str">
            <v>PMA2-32</v>
          </cell>
          <cell r="B650">
            <v>3079380</v>
          </cell>
          <cell r="C650">
            <v>2052920</v>
          </cell>
          <cell r="D650">
            <v>5132300</v>
          </cell>
        </row>
        <row r="651">
          <cell r="A651" t="str">
            <v>PMA3-32</v>
          </cell>
          <cell r="B651">
            <v>3525459.9999999939</v>
          </cell>
          <cell r="C651">
            <v>2350306.6666666628</v>
          </cell>
          <cell r="D651">
            <v>5875766.6666666567</v>
          </cell>
        </row>
        <row r="652">
          <cell r="A652" t="str">
            <v>PMU1-32</v>
          </cell>
          <cell r="B652">
            <v>1672540</v>
          </cell>
          <cell r="C652">
            <v>1115026.6666666686</v>
          </cell>
          <cell r="D652">
            <v>2787566.6666666716</v>
          </cell>
        </row>
        <row r="653">
          <cell r="A653" t="str">
            <v>PMU2-32</v>
          </cell>
          <cell r="B653">
            <v>1883420</v>
          </cell>
          <cell r="C653">
            <v>1255613.3333333314</v>
          </cell>
          <cell r="D653">
            <v>3139033.3333333284</v>
          </cell>
        </row>
        <row r="654">
          <cell r="A654" t="str">
            <v>PMU3-32</v>
          </cell>
          <cell r="B654">
            <v>2121000</v>
          </cell>
          <cell r="C654">
            <v>1414000</v>
          </cell>
          <cell r="D654">
            <v>3535000</v>
          </cell>
        </row>
        <row r="655">
          <cell r="A655" t="str">
            <v>PMU4-32</v>
          </cell>
          <cell r="B655">
            <v>2388500</v>
          </cell>
          <cell r="C655">
            <v>1592333.3333333316</v>
          </cell>
          <cell r="D655">
            <v>3980833.3333333284</v>
          </cell>
        </row>
        <row r="656">
          <cell r="A656" t="str">
            <v>PPT1-32</v>
          </cell>
          <cell r="B656">
            <v>923780.00000000151</v>
          </cell>
          <cell r="C656">
            <v>615853.3333333343</v>
          </cell>
          <cell r="D656">
            <v>1539633.3333333358</v>
          </cell>
        </row>
        <row r="657">
          <cell r="A657" t="str">
            <v>PPT2-32</v>
          </cell>
          <cell r="B657">
            <v>1040140</v>
          </cell>
          <cell r="C657">
            <v>693426.6666666657</v>
          </cell>
          <cell r="D657">
            <v>1733566.6666666642</v>
          </cell>
        </row>
        <row r="658">
          <cell r="A658" t="str">
            <v>PPT3-32</v>
          </cell>
          <cell r="B658">
            <v>1171280</v>
          </cell>
          <cell r="C658">
            <v>780853.33333333442</v>
          </cell>
          <cell r="D658">
            <v>1952133.3333333358</v>
          </cell>
        </row>
        <row r="659">
          <cell r="A659" t="str">
            <v>PPT4-32</v>
          </cell>
          <cell r="B659">
            <v>1318960</v>
          </cell>
          <cell r="C659">
            <v>879306.66666666861</v>
          </cell>
          <cell r="D659">
            <v>2198266.6666666716</v>
          </cell>
        </row>
        <row r="660">
          <cell r="A660" t="str">
            <v>PPT5-32</v>
          </cell>
          <cell r="B660">
            <v>1485200</v>
          </cell>
          <cell r="C660">
            <v>990133.33333333139</v>
          </cell>
          <cell r="D660">
            <v>2475333.3333333284</v>
          </cell>
        </row>
        <row r="661">
          <cell r="A661" t="str">
            <v>PUT1-32</v>
          </cell>
          <cell r="B661">
            <v>4036100.0000000056</v>
          </cell>
          <cell r="C661">
            <v>2690733.3333333377</v>
          </cell>
          <cell r="D661">
            <v>6726833.3333333433</v>
          </cell>
        </row>
        <row r="662">
          <cell r="A662" t="str">
            <v>PUT2-32</v>
          </cell>
          <cell r="B662">
            <v>4696260</v>
          </cell>
          <cell r="C662">
            <v>3130840</v>
          </cell>
          <cell r="D662">
            <v>7827100</v>
          </cell>
        </row>
        <row r="663">
          <cell r="A663" t="str">
            <v>PUT3-32</v>
          </cell>
          <cell r="B663">
            <v>5540419.9999999879</v>
          </cell>
          <cell r="C663">
            <v>3693613.3333333256</v>
          </cell>
          <cell r="D663">
            <v>9234033.3333333135</v>
          </cell>
        </row>
        <row r="664">
          <cell r="A664" t="str">
            <v>PDS1-33</v>
          </cell>
          <cell r="B664">
            <v>510930.00000000076</v>
          </cell>
          <cell r="C664">
            <v>340620.00000000052</v>
          </cell>
          <cell r="D664">
            <v>851550.00000000128</v>
          </cell>
        </row>
        <row r="665">
          <cell r="A665" t="str">
            <v>PDS2-33</v>
          </cell>
          <cell r="B665">
            <v>575340.0000000007</v>
          </cell>
          <cell r="C665">
            <v>383560.00000000058</v>
          </cell>
          <cell r="D665">
            <v>958900.00000000128</v>
          </cell>
        </row>
        <row r="666">
          <cell r="A666" t="str">
            <v>PDS3-33</v>
          </cell>
          <cell r="B666">
            <v>647880</v>
          </cell>
          <cell r="C666">
            <v>431920</v>
          </cell>
          <cell r="D666">
            <v>1079800</v>
          </cell>
        </row>
        <row r="667">
          <cell r="A667" t="str">
            <v>PDS4-33</v>
          </cell>
          <cell r="B667">
            <v>729615.00000000151</v>
          </cell>
          <cell r="C667">
            <v>486410.00000000105</v>
          </cell>
          <cell r="D667">
            <v>1216025</v>
          </cell>
        </row>
        <row r="668">
          <cell r="A668" t="str">
            <v>PDS5-33</v>
          </cell>
          <cell r="B668">
            <v>821520</v>
          </cell>
          <cell r="C668">
            <v>547680</v>
          </cell>
          <cell r="D668">
            <v>1369200</v>
          </cell>
        </row>
        <row r="669">
          <cell r="A669" t="str">
            <v>PMA1-33</v>
          </cell>
          <cell r="B669">
            <v>2693505.0000000061</v>
          </cell>
          <cell r="C669">
            <v>1795670</v>
          </cell>
          <cell r="D669">
            <v>4489175.0000000102</v>
          </cell>
        </row>
        <row r="670">
          <cell r="A670" t="str">
            <v>PMA2-33</v>
          </cell>
          <cell r="B670">
            <v>3083670</v>
          </cell>
          <cell r="C670">
            <v>2055780</v>
          </cell>
          <cell r="D670">
            <v>5139450</v>
          </cell>
        </row>
        <row r="671">
          <cell r="A671" t="str">
            <v>PMA3-33</v>
          </cell>
          <cell r="B671">
            <v>3530369.9999999939</v>
          </cell>
          <cell r="C671">
            <v>2353580</v>
          </cell>
          <cell r="D671">
            <v>5883949.9999999898</v>
          </cell>
        </row>
        <row r="672">
          <cell r="A672" t="str">
            <v>PMU1-33</v>
          </cell>
          <cell r="B672">
            <v>1674870</v>
          </cell>
          <cell r="C672">
            <v>1116580</v>
          </cell>
          <cell r="D672">
            <v>2791450.0000000051</v>
          </cell>
        </row>
        <row r="673">
          <cell r="A673" t="str">
            <v>PMU2-33</v>
          </cell>
          <cell r="B673">
            <v>1886040</v>
          </cell>
          <cell r="C673">
            <v>1257360</v>
          </cell>
          <cell r="D673">
            <v>3143399.9999999949</v>
          </cell>
        </row>
        <row r="674">
          <cell r="A674" t="str">
            <v>PMU3-33</v>
          </cell>
          <cell r="B674">
            <v>2123955</v>
          </cell>
          <cell r="C674">
            <v>1415970</v>
          </cell>
          <cell r="D674">
            <v>3539925</v>
          </cell>
        </row>
        <row r="675">
          <cell r="A675" t="str">
            <v>PMU4-33</v>
          </cell>
          <cell r="B675">
            <v>2391825</v>
          </cell>
          <cell r="C675">
            <v>1594550</v>
          </cell>
          <cell r="D675">
            <v>3986374.9999999949</v>
          </cell>
        </row>
        <row r="676">
          <cell r="A676" t="str">
            <v>PPT1-33</v>
          </cell>
          <cell r="B676">
            <v>925065.00000000151</v>
          </cell>
          <cell r="C676">
            <v>616710.00000000105</v>
          </cell>
          <cell r="D676">
            <v>1541775</v>
          </cell>
        </row>
        <row r="677">
          <cell r="A677" t="str">
            <v>PPT2-33</v>
          </cell>
          <cell r="B677">
            <v>1041585</v>
          </cell>
          <cell r="C677">
            <v>694389.99999999907</v>
          </cell>
          <cell r="D677">
            <v>1735975</v>
          </cell>
        </row>
        <row r="678">
          <cell r="A678" t="str">
            <v>PPT3-33</v>
          </cell>
          <cell r="B678">
            <v>1172910</v>
          </cell>
          <cell r="C678">
            <v>781940.00000000116</v>
          </cell>
          <cell r="D678">
            <v>1954850</v>
          </cell>
        </row>
        <row r="679">
          <cell r="A679" t="str">
            <v>PPT4-33</v>
          </cell>
          <cell r="B679">
            <v>1320795</v>
          </cell>
          <cell r="C679">
            <v>880530.0000000021</v>
          </cell>
          <cell r="D679">
            <v>2201325.0000000051</v>
          </cell>
        </row>
        <row r="680">
          <cell r="A680" t="str">
            <v>PPT5-33</v>
          </cell>
          <cell r="B680">
            <v>1487265</v>
          </cell>
          <cell r="C680">
            <v>991509.9999999979</v>
          </cell>
          <cell r="D680">
            <v>2478774.9999999949</v>
          </cell>
        </row>
        <row r="681">
          <cell r="A681" t="str">
            <v>PUT1-33</v>
          </cell>
          <cell r="B681">
            <v>4041720.0000000061</v>
          </cell>
          <cell r="C681">
            <v>2694480</v>
          </cell>
          <cell r="D681">
            <v>6736200.0000000102</v>
          </cell>
        </row>
        <row r="682">
          <cell r="A682" t="str">
            <v>PUT2-33</v>
          </cell>
          <cell r="B682">
            <v>4702800</v>
          </cell>
          <cell r="C682">
            <v>3135200</v>
          </cell>
          <cell r="D682">
            <v>7838000</v>
          </cell>
        </row>
        <row r="683">
          <cell r="A683" t="str">
            <v>PUT3-33</v>
          </cell>
          <cell r="B683">
            <v>5550404.9999999879</v>
          </cell>
          <cell r="C683">
            <v>3700269.9999999916</v>
          </cell>
          <cell r="D683">
            <v>9250674.9999999795</v>
          </cell>
        </row>
        <row r="684">
          <cell r="A684" t="str">
            <v>PDS1-34</v>
          </cell>
          <cell r="B684">
            <v>511640.00000000076</v>
          </cell>
          <cell r="C684">
            <v>341093.3333333339</v>
          </cell>
          <cell r="D684">
            <v>852733.33333333465</v>
          </cell>
        </row>
        <row r="685">
          <cell r="A685" t="str">
            <v>PDS2-34</v>
          </cell>
          <cell r="B685">
            <v>576140.00000000081</v>
          </cell>
          <cell r="C685">
            <v>384093.33333333384</v>
          </cell>
          <cell r="D685">
            <v>960233.33333333465</v>
          </cell>
        </row>
        <row r="686">
          <cell r="A686" t="str">
            <v>PDS3-34</v>
          </cell>
          <cell r="B686">
            <v>648780</v>
          </cell>
          <cell r="C686">
            <v>432520</v>
          </cell>
          <cell r="D686">
            <v>1081300</v>
          </cell>
        </row>
        <row r="687">
          <cell r="A687" t="str">
            <v>PDS4-34</v>
          </cell>
          <cell r="B687">
            <v>730630.00000000151</v>
          </cell>
          <cell r="C687">
            <v>487086.66666666779</v>
          </cell>
          <cell r="D687">
            <v>1217716.6666666693</v>
          </cell>
        </row>
        <row r="688">
          <cell r="A688" t="str">
            <v>PDS5-34</v>
          </cell>
          <cell r="B688">
            <v>822660</v>
          </cell>
          <cell r="C688">
            <v>548440</v>
          </cell>
          <cell r="D688">
            <v>1371100</v>
          </cell>
        </row>
        <row r="689">
          <cell r="A689" t="str">
            <v>PMA1-34</v>
          </cell>
          <cell r="B689">
            <v>2697250.0000000061</v>
          </cell>
          <cell r="C689">
            <v>1798166.6666666712</v>
          </cell>
          <cell r="D689">
            <v>4495416.6666666772</v>
          </cell>
        </row>
        <row r="690">
          <cell r="A690" t="str">
            <v>PMA2-34</v>
          </cell>
          <cell r="B690">
            <v>3087960</v>
          </cell>
          <cell r="C690">
            <v>2058640</v>
          </cell>
          <cell r="D690">
            <v>5146600</v>
          </cell>
        </row>
        <row r="691">
          <cell r="A691" t="str">
            <v>PMA3-34</v>
          </cell>
          <cell r="B691">
            <v>3535279.9999999935</v>
          </cell>
          <cell r="C691">
            <v>2356853.3333333293</v>
          </cell>
          <cell r="D691">
            <v>5892133.3333333228</v>
          </cell>
        </row>
        <row r="692">
          <cell r="A692" t="str">
            <v>PMU1-34</v>
          </cell>
          <cell r="B692">
            <v>1677200</v>
          </cell>
          <cell r="C692">
            <v>1118133.3333333356</v>
          </cell>
          <cell r="D692">
            <v>2795333.3333333386</v>
          </cell>
        </row>
        <row r="693">
          <cell r="A693" t="str">
            <v>PMU2-34</v>
          </cell>
          <cell r="B693">
            <v>1888660</v>
          </cell>
          <cell r="C693">
            <v>1259106.6666666646</v>
          </cell>
          <cell r="D693">
            <v>3147766.6666666614</v>
          </cell>
        </row>
        <row r="694">
          <cell r="A694" t="str">
            <v>PMU3-34</v>
          </cell>
          <cell r="B694">
            <v>2126910</v>
          </cell>
          <cell r="C694">
            <v>1417940</v>
          </cell>
          <cell r="D694">
            <v>3544850</v>
          </cell>
        </row>
        <row r="695">
          <cell r="A695" t="str">
            <v>PMU4-34</v>
          </cell>
          <cell r="B695">
            <v>2395150</v>
          </cell>
          <cell r="C695">
            <v>1596766.6666666646</v>
          </cell>
          <cell r="D695">
            <v>3991916.6666666614</v>
          </cell>
        </row>
        <row r="696">
          <cell r="A696" t="str">
            <v>PPT1-34</v>
          </cell>
          <cell r="B696">
            <v>926350.00000000151</v>
          </cell>
          <cell r="C696">
            <v>617566.66666666779</v>
          </cell>
          <cell r="D696">
            <v>1543916.6666666693</v>
          </cell>
        </row>
        <row r="697">
          <cell r="A697" t="str">
            <v>PPT2-34</v>
          </cell>
          <cell r="B697">
            <v>1043030</v>
          </cell>
          <cell r="C697">
            <v>695353.33333333232</v>
          </cell>
          <cell r="D697">
            <v>1738383.3333333307</v>
          </cell>
        </row>
        <row r="698">
          <cell r="A698" t="str">
            <v>PPT3-34</v>
          </cell>
          <cell r="B698">
            <v>1174540</v>
          </cell>
          <cell r="C698">
            <v>783026.66666666768</v>
          </cell>
          <cell r="D698">
            <v>1957566.6666666693</v>
          </cell>
        </row>
        <row r="699">
          <cell r="A699" t="str">
            <v>PPT4-34</v>
          </cell>
          <cell r="B699">
            <v>1322630</v>
          </cell>
          <cell r="C699">
            <v>881753.33333333558</v>
          </cell>
          <cell r="D699">
            <v>2204383.3333333386</v>
          </cell>
        </row>
        <row r="700">
          <cell r="A700" t="str">
            <v>PPT5-34</v>
          </cell>
          <cell r="B700">
            <v>1489330</v>
          </cell>
          <cell r="C700">
            <v>992886.66666666465</v>
          </cell>
          <cell r="D700">
            <v>2482216.6666666614</v>
          </cell>
        </row>
        <row r="701">
          <cell r="A701" t="str">
            <v>PUT1-34</v>
          </cell>
          <cell r="B701">
            <v>4047340.0000000061</v>
          </cell>
          <cell r="C701">
            <v>2698226.6666666712</v>
          </cell>
          <cell r="D701">
            <v>6745566.6666666772</v>
          </cell>
        </row>
        <row r="702">
          <cell r="A702" t="str">
            <v>PUT2-34</v>
          </cell>
          <cell r="B702">
            <v>4709340</v>
          </cell>
          <cell r="C702">
            <v>3139560</v>
          </cell>
          <cell r="D702">
            <v>7848900</v>
          </cell>
        </row>
        <row r="703">
          <cell r="A703" t="str">
            <v>PUT3-34</v>
          </cell>
          <cell r="B703">
            <v>5560389.999999987</v>
          </cell>
          <cell r="C703">
            <v>3706926.6666666586</v>
          </cell>
          <cell r="D703">
            <v>9267316.6666666456</v>
          </cell>
        </row>
        <row r="704">
          <cell r="A704" t="str">
            <v>PDS1-35</v>
          </cell>
          <cell r="B704">
            <v>512350.00000000081</v>
          </cell>
          <cell r="C704">
            <v>341566.66666666721</v>
          </cell>
          <cell r="D704">
            <v>853916.66666666802</v>
          </cell>
        </row>
        <row r="705">
          <cell r="A705" t="str">
            <v>PDS2-35</v>
          </cell>
          <cell r="B705">
            <v>576940.00000000081</v>
          </cell>
          <cell r="C705">
            <v>384626.66666666721</v>
          </cell>
          <cell r="D705">
            <v>961566.66666666802</v>
          </cell>
        </row>
        <row r="706">
          <cell r="A706" t="str">
            <v>PDS3-35</v>
          </cell>
          <cell r="B706">
            <v>649680</v>
          </cell>
          <cell r="C706">
            <v>433120</v>
          </cell>
          <cell r="D706">
            <v>1082800</v>
          </cell>
        </row>
        <row r="707">
          <cell r="A707" t="str">
            <v>PDS4-35</v>
          </cell>
          <cell r="B707">
            <v>731645.00000000163</v>
          </cell>
          <cell r="C707">
            <v>487763.33333333442</v>
          </cell>
          <cell r="D707">
            <v>1219408.333333336</v>
          </cell>
        </row>
        <row r="708">
          <cell r="A708" t="str">
            <v>PDS5-35</v>
          </cell>
          <cell r="B708">
            <v>823800</v>
          </cell>
          <cell r="C708">
            <v>549200</v>
          </cell>
          <cell r="D708">
            <v>1373000</v>
          </cell>
        </row>
        <row r="709">
          <cell r="A709" t="str">
            <v>PMA1-35</v>
          </cell>
          <cell r="B709">
            <v>2700995.0000000065</v>
          </cell>
          <cell r="C709">
            <v>1800663.3333333377</v>
          </cell>
          <cell r="D709">
            <v>4501658.3333333442</v>
          </cell>
        </row>
        <row r="710">
          <cell r="A710" t="str">
            <v>PMA2-35</v>
          </cell>
          <cell r="B710">
            <v>3092250</v>
          </cell>
          <cell r="C710">
            <v>2061500</v>
          </cell>
          <cell r="D710">
            <v>5153750</v>
          </cell>
        </row>
        <row r="711">
          <cell r="A711" t="str">
            <v>PMA3-35</v>
          </cell>
          <cell r="B711">
            <v>3540189.9999999935</v>
          </cell>
          <cell r="C711">
            <v>2360126.6666666623</v>
          </cell>
          <cell r="D711">
            <v>5900316.6666666558</v>
          </cell>
        </row>
        <row r="712">
          <cell r="A712" t="str">
            <v>PMU1-35</v>
          </cell>
          <cell r="B712">
            <v>1679530</v>
          </cell>
          <cell r="C712">
            <v>1119686.6666666688</v>
          </cell>
          <cell r="D712">
            <v>2799216.6666666721</v>
          </cell>
        </row>
        <row r="713">
          <cell r="A713" t="str">
            <v>PMU2-35</v>
          </cell>
          <cell r="B713">
            <v>1891280</v>
          </cell>
          <cell r="C713">
            <v>1260853.3333333312</v>
          </cell>
          <cell r="D713">
            <v>3152133.3333333279</v>
          </cell>
        </row>
        <row r="714">
          <cell r="A714" t="str">
            <v>PMU3-35</v>
          </cell>
          <cell r="B714">
            <v>2129865</v>
          </cell>
          <cell r="C714">
            <v>1419910</v>
          </cell>
          <cell r="D714">
            <v>3549775</v>
          </cell>
        </row>
        <row r="715">
          <cell r="A715" t="str">
            <v>PMU4-35</v>
          </cell>
          <cell r="B715">
            <v>2398475</v>
          </cell>
          <cell r="C715">
            <v>1598983.3333333312</v>
          </cell>
          <cell r="D715">
            <v>3997458.3333333279</v>
          </cell>
        </row>
        <row r="716">
          <cell r="A716" t="str">
            <v>PPT1-35</v>
          </cell>
          <cell r="B716">
            <v>927635.00000000163</v>
          </cell>
          <cell r="C716">
            <v>618423.33333333442</v>
          </cell>
          <cell r="D716">
            <v>1546058.333333336</v>
          </cell>
        </row>
        <row r="717">
          <cell r="A717" t="str">
            <v>PPT2-35</v>
          </cell>
          <cell r="B717">
            <v>1044475</v>
          </cell>
          <cell r="C717">
            <v>696316.66666666558</v>
          </cell>
          <cell r="D717">
            <v>1740791.666666664</v>
          </cell>
        </row>
        <row r="718">
          <cell r="A718" t="str">
            <v>PPT3-35</v>
          </cell>
          <cell r="B718">
            <v>1176170</v>
          </cell>
          <cell r="C718">
            <v>784113.33333333442</v>
          </cell>
          <cell r="D718">
            <v>1960283.333333336</v>
          </cell>
        </row>
        <row r="719">
          <cell r="A719" t="str">
            <v>PPT4-35</v>
          </cell>
          <cell r="B719">
            <v>1324465</v>
          </cell>
          <cell r="C719">
            <v>882976.66666666884</v>
          </cell>
          <cell r="D719">
            <v>2207441.6666666721</v>
          </cell>
        </row>
        <row r="720">
          <cell r="A720" t="str">
            <v>PPT5-35</v>
          </cell>
          <cell r="B720">
            <v>1491395</v>
          </cell>
          <cell r="C720">
            <v>994263.33333333116</v>
          </cell>
          <cell r="D720">
            <v>2485658.3333333279</v>
          </cell>
        </row>
        <row r="721">
          <cell r="A721" t="str">
            <v>PUT1-35</v>
          </cell>
          <cell r="B721">
            <v>4052960.0000000065</v>
          </cell>
          <cell r="C721">
            <v>2701973.3333333377</v>
          </cell>
          <cell r="D721">
            <v>6754933.3333333442</v>
          </cell>
        </row>
        <row r="722">
          <cell r="A722" t="str">
            <v>PUT2-35</v>
          </cell>
          <cell r="B722">
            <v>4715880</v>
          </cell>
          <cell r="C722">
            <v>3143920</v>
          </cell>
          <cell r="D722">
            <v>7859800</v>
          </cell>
        </row>
        <row r="723">
          <cell r="A723" t="str">
            <v>PUT3-35</v>
          </cell>
          <cell r="B723">
            <v>5570374.999999987</v>
          </cell>
          <cell r="C723">
            <v>3713583.3333333246</v>
          </cell>
          <cell r="D723">
            <v>9283958.3333333116</v>
          </cell>
        </row>
        <row r="724">
          <cell r="A724" t="str">
            <v>PDS1-36</v>
          </cell>
          <cell r="B724">
            <v>513060.00000000081</v>
          </cell>
          <cell r="C724">
            <v>342040.00000000058</v>
          </cell>
          <cell r="D724">
            <v>855100.0000000014</v>
          </cell>
        </row>
        <row r="725">
          <cell r="A725" t="str">
            <v>PDS2-36</v>
          </cell>
          <cell r="B725">
            <v>577740.00000000081</v>
          </cell>
          <cell r="C725">
            <v>385160.00000000058</v>
          </cell>
          <cell r="D725">
            <v>962900.0000000014</v>
          </cell>
        </row>
        <row r="726">
          <cell r="A726" t="str">
            <v>PDS3-36</v>
          </cell>
          <cell r="B726">
            <v>650580</v>
          </cell>
          <cell r="C726">
            <v>433720</v>
          </cell>
          <cell r="D726">
            <v>1084300</v>
          </cell>
        </row>
        <row r="727">
          <cell r="A727" t="str">
            <v>PDS4-36</v>
          </cell>
          <cell r="B727">
            <v>732660.00000000163</v>
          </cell>
          <cell r="C727">
            <v>488440.00000000116</v>
          </cell>
          <cell r="D727">
            <v>1221100</v>
          </cell>
        </row>
        <row r="728">
          <cell r="A728" t="str">
            <v>PDS5-36</v>
          </cell>
          <cell r="B728">
            <v>824940</v>
          </cell>
          <cell r="C728">
            <v>549960</v>
          </cell>
          <cell r="D728">
            <v>1374900</v>
          </cell>
        </row>
        <row r="729">
          <cell r="A729" t="str">
            <v>PMA1-36</v>
          </cell>
          <cell r="B729">
            <v>2704740.0000000065</v>
          </cell>
          <cell r="C729">
            <v>1803160</v>
          </cell>
          <cell r="D729">
            <v>4507900.0000000112</v>
          </cell>
        </row>
        <row r="730">
          <cell r="A730" t="str">
            <v>PMA2-36</v>
          </cell>
          <cell r="B730">
            <v>3096540</v>
          </cell>
          <cell r="C730">
            <v>2064360</v>
          </cell>
          <cell r="D730">
            <v>5160900</v>
          </cell>
        </row>
        <row r="731">
          <cell r="A731" t="str">
            <v>PMA3-36</v>
          </cell>
          <cell r="B731">
            <v>3545099.999999993</v>
          </cell>
          <cell r="C731">
            <v>2363400</v>
          </cell>
          <cell r="D731">
            <v>5908499.9999999888</v>
          </cell>
        </row>
        <row r="732">
          <cell r="A732" t="str">
            <v>PMU1-36</v>
          </cell>
          <cell r="B732">
            <v>1681860</v>
          </cell>
          <cell r="C732">
            <v>1121240</v>
          </cell>
          <cell r="D732">
            <v>2803100.0000000056</v>
          </cell>
        </row>
        <row r="733">
          <cell r="A733" t="str">
            <v>PMU2-36</v>
          </cell>
          <cell r="B733">
            <v>1893900</v>
          </cell>
          <cell r="C733">
            <v>1262600</v>
          </cell>
          <cell r="D733">
            <v>3156499.9999999944</v>
          </cell>
        </row>
        <row r="734">
          <cell r="A734" t="str">
            <v>PMU3-36</v>
          </cell>
          <cell r="B734">
            <v>2132820</v>
          </cell>
          <cell r="C734">
            <v>1421880</v>
          </cell>
          <cell r="D734">
            <v>3554700</v>
          </cell>
        </row>
        <row r="735">
          <cell r="A735" t="str">
            <v>PMU4-36</v>
          </cell>
          <cell r="B735">
            <v>2401800</v>
          </cell>
          <cell r="C735">
            <v>1601200</v>
          </cell>
          <cell r="D735">
            <v>4002999.9999999944</v>
          </cell>
        </row>
        <row r="736">
          <cell r="A736" t="str">
            <v>PPT1-36</v>
          </cell>
          <cell r="B736">
            <v>928920.00000000163</v>
          </cell>
          <cell r="C736">
            <v>619280.00000000116</v>
          </cell>
          <cell r="D736">
            <v>1548200</v>
          </cell>
        </row>
        <row r="737">
          <cell r="A737" t="str">
            <v>PPT2-36</v>
          </cell>
          <cell r="B737">
            <v>1045920</v>
          </cell>
          <cell r="C737">
            <v>697279.99999999895</v>
          </cell>
          <cell r="D737">
            <v>1743200</v>
          </cell>
        </row>
        <row r="738">
          <cell r="A738" t="str">
            <v>PPT3-36</v>
          </cell>
          <cell r="B738">
            <v>1177800</v>
          </cell>
          <cell r="C738">
            <v>785200.00000000116</v>
          </cell>
          <cell r="D738">
            <v>1963000</v>
          </cell>
        </row>
        <row r="739">
          <cell r="A739" t="str">
            <v>PPT4-36</v>
          </cell>
          <cell r="B739">
            <v>1326300</v>
          </cell>
          <cell r="C739">
            <v>884200.00000000233</v>
          </cell>
          <cell r="D739">
            <v>2210500.0000000056</v>
          </cell>
        </row>
        <row r="740">
          <cell r="A740" t="str">
            <v>PPT5-36</v>
          </cell>
          <cell r="B740">
            <v>1493460</v>
          </cell>
          <cell r="C740">
            <v>995639.9999999979</v>
          </cell>
          <cell r="D740">
            <v>2489099.9999999944</v>
          </cell>
        </row>
        <row r="741">
          <cell r="A741" t="str">
            <v>PUT1-36</v>
          </cell>
          <cell r="B741">
            <v>4058580.0000000065</v>
          </cell>
          <cell r="C741">
            <v>2705720</v>
          </cell>
          <cell r="D741">
            <v>6764300.0000000112</v>
          </cell>
        </row>
        <row r="742">
          <cell r="A742" t="str">
            <v>PUT2-36</v>
          </cell>
          <cell r="B742">
            <v>4722420</v>
          </cell>
          <cell r="C742">
            <v>3148280</v>
          </cell>
          <cell r="D742">
            <v>7870700</v>
          </cell>
        </row>
        <row r="743">
          <cell r="A743" t="str">
            <v>PUT3-36</v>
          </cell>
          <cell r="B743">
            <v>5580359.999999986</v>
          </cell>
          <cell r="C743">
            <v>3720239.9999999916</v>
          </cell>
          <cell r="D743">
            <v>9300599.9999999776</v>
          </cell>
        </row>
        <row r="744">
          <cell r="A744" t="str">
            <v>PMA1-37</v>
          </cell>
          <cell r="B744">
            <v>2708485.000000007</v>
          </cell>
          <cell r="C744">
            <v>1805656.6666666712</v>
          </cell>
          <cell r="D744">
            <v>4514141.6666666782</v>
          </cell>
        </row>
        <row r="745">
          <cell r="A745" t="str">
            <v>PMA2-37</v>
          </cell>
          <cell r="B745">
            <v>3100830</v>
          </cell>
          <cell r="C745">
            <v>2067220</v>
          </cell>
          <cell r="D745">
            <v>5168050</v>
          </cell>
        </row>
        <row r="746">
          <cell r="A746" t="str">
            <v>PMA3-37</v>
          </cell>
          <cell r="B746">
            <v>3550009.999999993</v>
          </cell>
          <cell r="C746">
            <v>2366673.3333333288</v>
          </cell>
          <cell r="D746">
            <v>5916683.3333333218</v>
          </cell>
        </row>
        <row r="747">
          <cell r="A747" t="str">
            <v>PUT1-37</v>
          </cell>
          <cell r="B747">
            <v>4064200.0000000065</v>
          </cell>
          <cell r="C747">
            <v>2709466.6666666716</v>
          </cell>
          <cell r="D747">
            <v>6773666.6666666782</v>
          </cell>
        </row>
        <row r="748">
          <cell r="A748" t="str">
            <v>PUT2-37</v>
          </cell>
          <cell r="B748">
            <v>4728960</v>
          </cell>
          <cell r="C748">
            <v>3152640</v>
          </cell>
          <cell r="D748">
            <v>7881600</v>
          </cell>
        </row>
        <row r="749">
          <cell r="A749" t="str">
            <v>PUT3-37</v>
          </cell>
          <cell r="B749">
            <v>5590344.999999986</v>
          </cell>
          <cell r="C749">
            <v>3726896.6666666577</v>
          </cell>
          <cell r="D749">
            <v>9317241.6666666437</v>
          </cell>
        </row>
        <row r="750">
          <cell r="A750" t="str">
            <v>PMA1-38</v>
          </cell>
          <cell r="B750">
            <v>2712230.000000007</v>
          </cell>
          <cell r="C750">
            <v>1808153.3333333381</v>
          </cell>
          <cell r="D750">
            <v>4520383.3333333451</v>
          </cell>
        </row>
        <row r="751">
          <cell r="A751" t="str">
            <v>PMA2-38</v>
          </cell>
          <cell r="B751">
            <v>3105120</v>
          </cell>
          <cell r="C751">
            <v>2070080</v>
          </cell>
          <cell r="D751">
            <v>5175200</v>
          </cell>
        </row>
        <row r="752">
          <cell r="A752" t="str">
            <v>PMA3-38</v>
          </cell>
          <cell r="B752">
            <v>3554919.999999993</v>
          </cell>
          <cell r="C752">
            <v>2369946.6666666619</v>
          </cell>
          <cell r="D752">
            <v>5924866.6666666549</v>
          </cell>
        </row>
        <row r="753">
          <cell r="A753" t="str">
            <v>PUT1-38</v>
          </cell>
          <cell r="B753">
            <v>4069820.000000007</v>
          </cell>
          <cell r="C753">
            <v>2713213.3333333381</v>
          </cell>
          <cell r="D753">
            <v>6783033.3333333451</v>
          </cell>
        </row>
        <row r="754">
          <cell r="A754" t="str">
            <v>PUT2-38</v>
          </cell>
          <cell r="B754">
            <v>4735500</v>
          </cell>
          <cell r="C754">
            <v>3157000</v>
          </cell>
          <cell r="D754">
            <v>7892500</v>
          </cell>
        </row>
        <row r="755">
          <cell r="A755" t="str">
            <v>PUT3-38</v>
          </cell>
          <cell r="B755">
            <v>5600329.999999986</v>
          </cell>
          <cell r="C755">
            <v>3733553.3333333237</v>
          </cell>
          <cell r="D755">
            <v>9333883.3333333097</v>
          </cell>
        </row>
        <row r="756">
          <cell r="A756" t="str">
            <v>PMA1-39</v>
          </cell>
          <cell r="B756">
            <v>2715975.000000007</v>
          </cell>
          <cell r="C756">
            <v>1810650.0000000051</v>
          </cell>
          <cell r="D756">
            <v>4526625.0000000121</v>
          </cell>
        </row>
        <row r="757">
          <cell r="A757" t="str">
            <v>PMA2-39</v>
          </cell>
          <cell r="B757">
            <v>3109410</v>
          </cell>
          <cell r="C757">
            <v>2072940</v>
          </cell>
          <cell r="D757">
            <v>5182350</v>
          </cell>
        </row>
        <row r="758">
          <cell r="A758" t="str">
            <v>PMA3-39</v>
          </cell>
          <cell r="B758">
            <v>3559829.9999999925</v>
          </cell>
          <cell r="C758">
            <v>2373220</v>
          </cell>
          <cell r="D758">
            <v>5933049.9999999879</v>
          </cell>
        </row>
        <row r="759">
          <cell r="A759" t="str">
            <v>PUT1-39</v>
          </cell>
          <cell r="B759">
            <v>4075440.000000007</v>
          </cell>
          <cell r="C759">
            <v>2716960.0000000051</v>
          </cell>
          <cell r="D759">
            <v>6792400.0000000121</v>
          </cell>
        </row>
        <row r="760">
          <cell r="A760" t="str">
            <v>PUT2-39</v>
          </cell>
          <cell r="B760">
            <v>4742040</v>
          </cell>
          <cell r="C760">
            <v>3161360</v>
          </cell>
          <cell r="D760">
            <v>7903400</v>
          </cell>
        </row>
        <row r="761">
          <cell r="A761" t="str">
            <v>PUT3-39</v>
          </cell>
          <cell r="B761">
            <v>5610314.9999999851</v>
          </cell>
          <cell r="C761">
            <v>3740209.9999999907</v>
          </cell>
          <cell r="D761">
            <v>9350524.9999999758</v>
          </cell>
        </row>
        <row r="762">
          <cell r="A762" t="str">
            <v>PMA1-40</v>
          </cell>
          <cell r="B762">
            <v>2719720.0000000075</v>
          </cell>
          <cell r="C762">
            <v>1813146.6666666716</v>
          </cell>
          <cell r="D762">
            <v>4532866.6666666791</v>
          </cell>
        </row>
        <row r="763">
          <cell r="A763" t="str">
            <v>PMA2-40</v>
          </cell>
          <cell r="B763">
            <v>3113700</v>
          </cell>
          <cell r="C763">
            <v>2075800</v>
          </cell>
          <cell r="D763">
            <v>5189500</v>
          </cell>
        </row>
        <row r="764">
          <cell r="A764" t="str">
            <v>PMA3-40</v>
          </cell>
          <cell r="B764">
            <v>3564739.9999999925</v>
          </cell>
          <cell r="C764">
            <v>2376493.3333333284</v>
          </cell>
          <cell r="D764">
            <v>5941233.3333333209</v>
          </cell>
        </row>
        <row r="765">
          <cell r="A765" t="str">
            <v>PUT1-40</v>
          </cell>
          <cell r="B765">
            <v>4081060.0000000075</v>
          </cell>
          <cell r="C765">
            <v>2720706.6666666716</v>
          </cell>
          <cell r="D765">
            <v>6801766.6666666791</v>
          </cell>
        </row>
        <row r="766">
          <cell r="A766" t="str">
            <v>PUT2-40</v>
          </cell>
          <cell r="B766">
            <v>4748580</v>
          </cell>
          <cell r="C766">
            <v>3165720</v>
          </cell>
          <cell r="D766">
            <v>7914300</v>
          </cell>
        </row>
        <row r="767">
          <cell r="A767" t="str">
            <v>PUT3-40</v>
          </cell>
          <cell r="B767">
            <v>5620299.9999999851</v>
          </cell>
          <cell r="C767">
            <v>3746866.6666666567</v>
          </cell>
          <cell r="D767">
            <v>9367166.6666666418</v>
          </cell>
        </row>
        <row r="768">
          <cell r="A768" t="str">
            <v>PMA1-41</v>
          </cell>
          <cell r="B768">
            <v>2723465.0000000075</v>
          </cell>
          <cell r="C768">
            <v>1815643.3333333386</v>
          </cell>
          <cell r="D768">
            <v>4539108.3333333461</v>
          </cell>
        </row>
        <row r="769">
          <cell r="A769" t="str">
            <v>PMA2-41</v>
          </cell>
          <cell r="B769">
            <v>3117990</v>
          </cell>
          <cell r="C769">
            <v>2078660</v>
          </cell>
          <cell r="D769">
            <v>5196650</v>
          </cell>
        </row>
        <row r="770">
          <cell r="A770" t="str">
            <v>PMA3-41</v>
          </cell>
          <cell r="B770">
            <v>3569649.9999999921</v>
          </cell>
          <cell r="C770">
            <v>2379766.6666666619</v>
          </cell>
          <cell r="D770">
            <v>5949416.6666666539</v>
          </cell>
        </row>
        <row r="771">
          <cell r="A771" t="str">
            <v>PUT1-41</v>
          </cell>
          <cell r="B771">
            <v>4086680.0000000075</v>
          </cell>
          <cell r="C771">
            <v>2724453.3333333386</v>
          </cell>
          <cell r="D771">
            <v>6811133.3333333461</v>
          </cell>
        </row>
        <row r="772">
          <cell r="A772" t="str">
            <v>PUT2-41</v>
          </cell>
          <cell r="B772">
            <v>4755120</v>
          </cell>
          <cell r="C772">
            <v>3170080</v>
          </cell>
          <cell r="D772">
            <v>7925200</v>
          </cell>
        </row>
        <row r="773">
          <cell r="A773" t="str">
            <v>PUT3-41</v>
          </cell>
          <cell r="B773">
            <v>5630284.9999999842</v>
          </cell>
          <cell r="C773">
            <v>3753523.3333333237</v>
          </cell>
          <cell r="D773">
            <v>9383808.3333333079</v>
          </cell>
        </row>
        <row r="774">
          <cell r="A774" t="str">
            <v>PMA1-42</v>
          </cell>
          <cell r="B774">
            <v>2727210.0000000079</v>
          </cell>
          <cell r="C774">
            <v>1818140.0000000051</v>
          </cell>
          <cell r="D774">
            <v>4545350.000000013</v>
          </cell>
        </row>
        <row r="775">
          <cell r="A775" t="str">
            <v>PMA2-42</v>
          </cell>
          <cell r="B775">
            <v>3122280</v>
          </cell>
          <cell r="C775">
            <v>2081520</v>
          </cell>
          <cell r="D775">
            <v>5203800</v>
          </cell>
        </row>
        <row r="776">
          <cell r="A776" t="str">
            <v>PMA3-42</v>
          </cell>
          <cell r="B776">
            <v>3574559.9999999921</v>
          </cell>
          <cell r="C776">
            <v>2383039.9999999949</v>
          </cell>
          <cell r="D776">
            <v>5957599.999999987</v>
          </cell>
        </row>
        <row r="777">
          <cell r="A777" t="str">
            <v>PUT1-42</v>
          </cell>
          <cell r="B777">
            <v>4092300.0000000075</v>
          </cell>
          <cell r="C777">
            <v>2728200.0000000056</v>
          </cell>
          <cell r="D777">
            <v>6820500.000000013</v>
          </cell>
        </row>
        <row r="778">
          <cell r="A778" t="str">
            <v>PUT2-42</v>
          </cell>
          <cell r="B778">
            <v>4761660</v>
          </cell>
          <cell r="C778">
            <v>3174440</v>
          </cell>
          <cell r="D778">
            <v>7936100</v>
          </cell>
        </row>
        <row r="779">
          <cell r="A779" t="str">
            <v>PUT3-42</v>
          </cell>
          <cell r="B779">
            <v>5640269.9999999842</v>
          </cell>
          <cell r="C779">
            <v>3760179.9999999898</v>
          </cell>
          <cell r="D779">
            <v>9400449.9999999739</v>
          </cell>
        </row>
        <row r="780">
          <cell r="A780" t="str">
            <v>PMA1-43</v>
          </cell>
          <cell r="B780">
            <v>2730955.0000000079</v>
          </cell>
          <cell r="C780">
            <v>1820636.6666666721</v>
          </cell>
          <cell r="D780">
            <v>4551591.66666668</v>
          </cell>
        </row>
        <row r="781">
          <cell r="A781" t="str">
            <v>PMA2-43</v>
          </cell>
          <cell r="B781">
            <v>3126570</v>
          </cell>
          <cell r="C781">
            <v>2084380</v>
          </cell>
          <cell r="D781">
            <v>5210950</v>
          </cell>
        </row>
        <row r="782">
          <cell r="A782" t="str">
            <v>PMA3-43</v>
          </cell>
          <cell r="B782">
            <v>3579469.9999999921</v>
          </cell>
          <cell r="C782">
            <v>2386313.3333333279</v>
          </cell>
          <cell r="D782">
            <v>5965783.33333332</v>
          </cell>
        </row>
        <row r="783">
          <cell r="A783" t="str">
            <v>PUT1-43</v>
          </cell>
          <cell r="B783">
            <v>4097920.0000000079</v>
          </cell>
          <cell r="C783">
            <v>2731946.6666666721</v>
          </cell>
          <cell r="D783">
            <v>6829866.66666668</v>
          </cell>
        </row>
        <row r="784">
          <cell r="A784" t="str">
            <v>PUT2-43</v>
          </cell>
          <cell r="B784">
            <v>4768200</v>
          </cell>
          <cell r="C784">
            <v>3178800</v>
          </cell>
          <cell r="D784">
            <v>7947000</v>
          </cell>
        </row>
        <row r="785">
          <cell r="A785" t="str">
            <v>PUT3-43</v>
          </cell>
          <cell r="B785">
            <v>5650254.9999999842</v>
          </cell>
          <cell r="C785">
            <v>3766836.6666666558</v>
          </cell>
          <cell r="D785">
            <v>9417091.66666664</v>
          </cell>
        </row>
        <row r="786">
          <cell r="A786" t="str">
            <v>PMA1-44</v>
          </cell>
          <cell r="B786">
            <v>2734700.0000000079</v>
          </cell>
          <cell r="C786">
            <v>1823133.3333333391</v>
          </cell>
          <cell r="D786">
            <v>4557833.333333347</v>
          </cell>
        </row>
        <row r="787">
          <cell r="A787" t="str">
            <v>PMA2-44</v>
          </cell>
          <cell r="B787">
            <v>3130860</v>
          </cell>
          <cell r="C787">
            <v>2087240</v>
          </cell>
          <cell r="D787">
            <v>5218100</v>
          </cell>
        </row>
        <row r="788">
          <cell r="A788" t="str">
            <v>PMA3-44</v>
          </cell>
          <cell r="B788">
            <v>3584379.9999999916</v>
          </cell>
          <cell r="C788">
            <v>2389586.6666666614</v>
          </cell>
          <cell r="D788">
            <v>5973966.666666653</v>
          </cell>
        </row>
        <row r="789">
          <cell r="A789" t="str">
            <v>PUT1-44</v>
          </cell>
          <cell r="B789">
            <v>4103540.0000000079</v>
          </cell>
          <cell r="C789">
            <v>2735693.3333333391</v>
          </cell>
          <cell r="D789">
            <v>6839233.333333347</v>
          </cell>
        </row>
        <row r="790">
          <cell r="A790" t="str">
            <v>PUT2-44</v>
          </cell>
          <cell r="B790">
            <v>4774740</v>
          </cell>
          <cell r="C790">
            <v>3183160</v>
          </cell>
          <cell r="D790">
            <v>7957900</v>
          </cell>
        </row>
        <row r="791">
          <cell r="A791" t="str">
            <v>PUT3-44</v>
          </cell>
          <cell r="B791">
            <v>5660239.9999999832</v>
          </cell>
          <cell r="C791">
            <v>3773493.3333333228</v>
          </cell>
          <cell r="D791">
            <v>9433733.333333306</v>
          </cell>
        </row>
        <row r="792">
          <cell r="A792" t="str">
            <v>PMA1-45</v>
          </cell>
          <cell r="B792">
            <v>2738445.0000000084</v>
          </cell>
          <cell r="C792">
            <v>1825630.0000000056</v>
          </cell>
          <cell r="D792">
            <v>4564075.000000014</v>
          </cell>
        </row>
        <row r="793">
          <cell r="A793" t="str">
            <v>PMA2-45</v>
          </cell>
          <cell r="B793">
            <v>3135150</v>
          </cell>
          <cell r="C793">
            <v>2090100</v>
          </cell>
          <cell r="D793">
            <v>5225250</v>
          </cell>
        </row>
        <row r="794">
          <cell r="A794" t="str">
            <v>PMA3-45</v>
          </cell>
          <cell r="B794">
            <v>3589289.9999999916</v>
          </cell>
          <cell r="C794">
            <v>2392859.9999999944</v>
          </cell>
          <cell r="D794">
            <v>5982149.999999986</v>
          </cell>
        </row>
        <row r="795">
          <cell r="A795" t="str">
            <v>PUT1-45</v>
          </cell>
          <cell r="B795">
            <v>4109160.0000000084</v>
          </cell>
          <cell r="C795">
            <v>2739440.0000000056</v>
          </cell>
          <cell r="D795">
            <v>6848600.000000014</v>
          </cell>
        </row>
        <row r="796">
          <cell r="A796" t="str">
            <v>PUT2-45</v>
          </cell>
          <cell r="B796">
            <v>4781280</v>
          </cell>
          <cell r="C796">
            <v>3187520</v>
          </cell>
          <cell r="D796">
            <v>7968800</v>
          </cell>
        </row>
        <row r="797">
          <cell r="A797" t="str">
            <v>PUT3-45</v>
          </cell>
          <cell r="B797">
            <v>5670224.9999999832</v>
          </cell>
          <cell r="C797">
            <v>3780149.9999999888</v>
          </cell>
          <cell r="D797">
            <v>9450374.9999999721</v>
          </cell>
        </row>
        <row r="798">
          <cell r="A798" t="str">
            <v>PMA1-46</v>
          </cell>
          <cell r="B798">
            <v>2742190.0000000084</v>
          </cell>
          <cell r="C798">
            <v>1828126.6666666726</v>
          </cell>
          <cell r="D798">
            <v>4570316.6666666809</v>
          </cell>
        </row>
        <row r="799">
          <cell r="A799" t="str">
            <v>PMA2-46</v>
          </cell>
          <cell r="B799">
            <v>3139440</v>
          </cell>
          <cell r="C799">
            <v>2092960</v>
          </cell>
          <cell r="D799">
            <v>5232400</v>
          </cell>
        </row>
        <row r="800">
          <cell r="A800" t="str">
            <v>PMA3-46</v>
          </cell>
          <cell r="B800">
            <v>3594199.9999999912</v>
          </cell>
          <cell r="C800">
            <v>2396133.3333333279</v>
          </cell>
          <cell r="D800">
            <v>5990333.3333333191</v>
          </cell>
        </row>
        <row r="801">
          <cell r="A801" t="str">
            <v>PUT1-46</v>
          </cell>
          <cell r="B801">
            <v>4114780.0000000084</v>
          </cell>
          <cell r="C801">
            <v>2743186.6666666726</v>
          </cell>
          <cell r="D801">
            <v>6857966.6666666809</v>
          </cell>
        </row>
        <row r="802">
          <cell r="A802" t="str">
            <v>PUT2-46</v>
          </cell>
          <cell r="B802">
            <v>4787820</v>
          </cell>
          <cell r="C802">
            <v>3191880</v>
          </cell>
          <cell r="D802">
            <v>7979700</v>
          </cell>
        </row>
        <row r="803">
          <cell r="A803" t="str">
            <v>PUT3-46</v>
          </cell>
          <cell r="B803">
            <v>5680209.9999999823</v>
          </cell>
          <cell r="C803">
            <v>3786806.6666666558</v>
          </cell>
          <cell r="D803">
            <v>9467016.6666666381</v>
          </cell>
        </row>
        <row r="804">
          <cell r="A804" t="str">
            <v>PMA1-47</v>
          </cell>
          <cell r="B804">
            <v>2745935.0000000088</v>
          </cell>
          <cell r="C804">
            <v>1830623.3333333391</v>
          </cell>
          <cell r="D804">
            <v>4576558.3333333479</v>
          </cell>
        </row>
        <row r="805">
          <cell r="A805" t="str">
            <v>PMA2-47</v>
          </cell>
          <cell r="B805">
            <v>3143730</v>
          </cell>
          <cell r="C805">
            <v>2095820</v>
          </cell>
          <cell r="D805">
            <v>5239550</v>
          </cell>
        </row>
        <row r="806">
          <cell r="A806" t="str">
            <v>PMA3-47</v>
          </cell>
          <cell r="B806">
            <v>3599109.9999999912</v>
          </cell>
          <cell r="C806">
            <v>2399406.6666666609</v>
          </cell>
          <cell r="D806">
            <v>5998516.6666666521</v>
          </cell>
        </row>
        <row r="807">
          <cell r="A807" t="str">
            <v>PUT1-47</v>
          </cell>
          <cell r="B807">
            <v>4120400.0000000084</v>
          </cell>
          <cell r="C807">
            <v>2746933.3333333395</v>
          </cell>
          <cell r="D807">
            <v>6867333.3333333479</v>
          </cell>
        </row>
        <row r="808">
          <cell r="A808" t="str">
            <v>PUT2-47</v>
          </cell>
          <cell r="B808">
            <v>4794360</v>
          </cell>
          <cell r="C808">
            <v>3196240</v>
          </cell>
          <cell r="D808">
            <v>7990600</v>
          </cell>
        </row>
        <row r="809">
          <cell r="A809" t="str">
            <v>PUT3-47</v>
          </cell>
          <cell r="B809">
            <v>5690194.9999999823</v>
          </cell>
          <cell r="C809">
            <v>3793463.3333333218</v>
          </cell>
          <cell r="D809">
            <v>9483658.3333333042</v>
          </cell>
        </row>
        <row r="810">
          <cell r="A810" t="str">
            <v>PMA1-48</v>
          </cell>
          <cell r="B810">
            <v>2749680.0000000088</v>
          </cell>
          <cell r="C810">
            <v>1833120.0000000061</v>
          </cell>
          <cell r="D810">
            <v>4582800.0000000149</v>
          </cell>
        </row>
        <row r="811">
          <cell r="A811" t="str">
            <v>PMA2-48</v>
          </cell>
          <cell r="B811">
            <v>3148020</v>
          </cell>
          <cell r="C811">
            <v>2098680</v>
          </cell>
          <cell r="D811">
            <v>5246700</v>
          </cell>
        </row>
        <row r="812">
          <cell r="A812" t="str">
            <v>PMA3-48</v>
          </cell>
          <cell r="B812">
            <v>3604019.9999999912</v>
          </cell>
          <cell r="C812">
            <v>2402679.9999999939</v>
          </cell>
          <cell r="D812">
            <v>6006699.9999999851</v>
          </cell>
        </row>
        <row r="813">
          <cell r="A813" t="str">
            <v>PUT1-48</v>
          </cell>
          <cell r="B813">
            <v>4126020.0000000088</v>
          </cell>
          <cell r="C813">
            <v>2750680.0000000061</v>
          </cell>
          <cell r="D813">
            <v>6876700.0000000149</v>
          </cell>
        </row>
        <row r="814">
          <cell r="A814" t="str">
            <v>PUT2-48</v>
          </cell>
          <cell r="B814">
            <v>4800900</v>
          </cell>
          <cell r="C814">
            <v>3200600</v>
          </cell>
          <cell r="D814">
            <v>8001500</v>
          </cell>
        </row>
        <row r="815">
          <cell r="A815" t="str">
            <v>PUT3-48</v>
          </cell>
          <cell r="B815">
            <v>5700179.9999999823</v>
          </cell>
          <cell r="C815">
            <v>3800119.9999999879</v>
          </cell>
          <cell r="D815">
            <v>9500299.9999999702</v>
          </cell>
        </row>
        <row r="816">
          <cell r="A816" t="str">
            <v>PUT1-49</v>
          </cell>
          <cell r="B816">
            <v>4131640.0000000088</v>
          </cell>
          <cell r="C816">
            <v>2754426.666666673</v>
          </cell>
          <cell r="D816">
            <v>6886066.6666666819</v>
          </cell>
        </row>
        <row r="817">
          <cell r="A817" t="str">
            <v>PUT2-49</v>
          </cell>
          <cell r="B817">
            <v>4807440</v>
          </cell>
          <cell r="C817">
            <v>3204960</v>
          </cell>
          <cell r="D817">
            <v>8012400</v>
          </cell>
        </row>
        <row r="818">
          <cell r="A818" t="str">
            <v>PUT3-49</v>
          </cell>
          <cell r="B818">
            <v>5710164.9999999814</v>
          </cell>
          <cell r="C818">
            <v>3806776.6666666549</v>
          </cell>
          <cell r="D818">
            <v>9516941.6666666362</v>
          </cell>
        </row>
        <row r="819">
          <cell r="A819" t="str">
            <v>PUT1-50</v>
          </cell>
          <cell r="B819">
            <v>4137260.0000000093</v>
          </cell>
          <cell r="C819">
            <v>2758173.3333333395</v>
          </cell>
          <cell r="D819">
            <v>6895433.3333333489</v>
          </cell>
        </row>
        <row r="820">
          <cell r="A820" t="str">
            <v>PUT2-50</v>
          </cell>
          <cell r="B820">
            <v>4813980</v>
          </cell>
          <cell r="C820">
            <v>3209320</v>
          </cell>
          <cell r="D820">
            <v>8023300</v>
          </cell>
        </row>
        <row r="821">
          <cell r="A821" t="str">
            <v>PUT3-50</v>
          </cell>
          <cell r="B821">
            <v>5720149.9999999814</v>
          </cell>
          <cell r="C821">
            <v>3813433.3333333209</v>
          </cell>
          <cell r="D821">
            <v>9533583.3333333023</v>
          </cell>
        </row>
        <row r="822">
          <cell r="A822" t="str">
            <v>PUT1-51</v>
          </cell>
          <cell r="B822">
            <v>4142880.0000000093</v>
          </cell>
          <cell r="C822">
            <v>2761920.0000000065</v>
          </cell>
          <cell r="D822">
            <v>6904800.0000000158</v>
          </cell>
        </row>
        <row r="823">
          <cell r="A823" t="str">
            <v>PUT2-51</v>
          </cell>
          <cell r="B823">
            <v>4820520</v>
          </cell>
          <cell r="C823">
            <v>3213680</v>
          </cell>
          <cell r="D823">
            <v>8034200</v>
          </cell>
        </row>
        <row r="824">
          <cell r="A824" t="str">
            <v>PUT3-51</v>
          </cell>
          <cell r="B824">
            <v>5730134.9999999804</v>
          </cell>
          <cell r="C824">
            <v>3820089.9999999879</v>
          </cell>
          <cell r="D824">
            <v>9550224.9999999683</v>
          </cell>
        </row>
        <row r="825">
          <cell r="A825" t="str">
            <v>PUT1-52</v>
          </cell>
          <cell r="B825">
            <v>4148500.0000000093</v>
          </cell>
          <cell r="C825">
            <v>2765666.6666666735</v>
          </cell>
          <cell r="D825">
            <v>6914166.6666666828</v>
          </cell>
        </row>
        <row r="826">
          <cell r="A826" t="str">
            <v>PUT2-52</v>
          </cell>
          <cell r="B826">
            <v>4827060</v>
          </cell>
          <cell r="C826">
            <v>3218040</v>
          </cell>
          <cell r="D826">
            <v>8045100</v>
          </cell>
        </row>
        <row r="827">
          <cell r="A827" t="str">
            <v>PUT3-52</v>
          </cell>
          <cell r="B827">
            <v>5740119.9999999804</v>
          </cell>
          <cell r="C827">
            <v>3826746.6666666539</v>
          </cell>
          <cell r="D827">
            <v>9566866.6666666344</v>
          </cell>
        </row>
        <row r="828">
          <cell r="A828" t="str">
            <v>PUT1-53</v>
          </cell>
          <cell r="B828">
            <v>4154120.0000000098</v>
          </cell>
          <cell r="C828">
            <v>2769413.33333334</v>
          </cell>
          <cell r="D828">
            <v>6923533.3333333498</v>
          </cell>
        </row>
        <row r="829">
          <cell r="A829" t="str">
            <v>PUT2-53</v>
          </cell>
          <cell r="B829">
            <v>4833600</v>
          </cell>
          <cell r="C829">
            <v>3222400</v>
          </cell>
          <cell r="D829">
            <v>8056000</v>
          </cell>
        </row>
        <row r="830">
          <cell r="A830" t="str">
            <v>PUT3-53</v>
          </cell>
          <cell r="B830">
            <v>5750104.9999999804</v>
          </cell>
          <cell r="C830">
            <v>3833403.33333332</v>
          </cell>
          <cell r="D830">
            <v>9583508.3333333004</v>
          </cell>
        </row>
        <row r="831">
          <cell r="A831" t="str">
            <v>PUT1-54</v>
          </cell>
          <cell r="B831">
            <v>4159740.0000000098</v>
          </cell>
          <cell r="C831">
            <v>2773160.000000007</v>
          </cell>
          <cell r="D831">
            <v>6932900.0000000168</v>
          </cell>
        </row>
        <row r="832">
          <cell r="A832" t="str">
            <v>PUT2-54</v>
          </cell>
          <cell r="B832">
            <v>4840140</v>
          </cell>
          <cell r="C832">
            <v>3226760</v>
          </cell>
          <cell r="D832">
            <v>8066900</v>
          </cell>
        </row>
        <row r="833">
          <cell r="A833" t="str">
            <v>PUT3-54</v>
          </cell>
          <cell r="B833">
            <v>5760089.9999999795</v>
          </cell>
          <cell r="C833">
            <v>3840059.999999987</v>
          </cell>
          <cell r="D833">
            <v>9600149.9999999665</v>
          </cell>
        </row>
        <row r="834">
          <cell r="A834" t="str">
            <v>PUT1-55</v>
          </cell>
          <cell r="B834">
            <v>4165360.0000000102</v>
          </cell>
          <cell r="C834">
            <v>2776906.6666666735</v>
          </cell>
          <cell r="D834">
            <v>6942266.6666666837</v>
          </cell>
        </row>
        <row r="835">
          <cell r="A835" t="str">
            <v>PUT2-55</v>
          </cell>
          <cell r="B835">
            <v>4846680</v>
          </cell>
          <cell r="C835">
            <v>3231120</v>
          </cell>
          <cell r="D835">
            <v>8077800</v>
          </cell>
        </row>
        <row r="836">
          <cell r="A836" t="str">
            <v>PUT3-55</v>
          </cell>
          <cell r="B836">
            <v>5770074.9999999795</v>
          </cell>
          <cell r="C836">
            <v>3846716.666666653</v>
          </cell>
          <cell r="D836">
            <v>9616791.6666666325</v>
          </cell>
        </row>
        <row r="837">
          <cell r="A837" t="str">
            <v>PUT1-56</v>
          </cell>
          <cell r="B837">
            <v>4170980.0000000102</v>
          </cell>
          <cell r="C837">
            <v>2780653.3333333405</v>
          </cell>
          <cell r="D837">
            <v>6951633.3333333507</v>
          </cell>
        </row>
        <row r="838">
          <cell r="A838" t="str">
            <v>PUT2-56</v>
          </cell>
          <cell r="B838">
            <v>4853220</v>
          </cell>
          <cell r="C838">
            <v>3235480</v>
          </cell>
          <cell r="D838">
            <v>8088700</v>
          </cell>
        </row>
        <row r="839">
          <cell r="A839" t="str">
            <v>PUT3-56</v>
          </cell>
          <cell r="B839">
            <v>5780059.9999999786</v>
          </cell>
          <cell r="C839">
            <v>3853373.33333332</v>
          </cell>
          <cell r="D839">
            <v>9633433.3333332986</v>
          </cell>
        </row>
        <row r="840">
          <cell r="A840" t="str">
            <v>PUT1-57</v>
          </cell>
          <cell r="B840">
            <v>4176600.0000000102</v>
          </cell>
          <cell r="C840">
            <v>2784400.0000000075</v>
          </cell>
          <cell r="D840">
            <v>6961000.0000000177</v>
          </cell>
        </row>
        <row r="841">
          <cell r="A841" t="str">
            <v>PUT2-57</v>
          </cell>
          <cell r="B841">
            <v>4859760</v>
          </cell>
          <cell r="C841">
            <v>3239840</v>
          </cell>
          <cell r="D841">
            <v>8099600</v>
          </cell>
        </row>
        <row r="842">
          <cell r="A842" t="str">
            <v>PUT3-57</v>
          </cell>
          <cell r="B842">
            <v>5790044.9999999786</v>
          </cell>
          <cell r="C842">
            <v>3860029.999999986</v>
          </cell>
          <cell r="D842">
            <v>9650074.9999999646</v>
          </cell>
        </row>
        <row r="843">
          <cell r="A843" t="str">
            <v>PUT1-58</v>
          </cell>
          <cell r="B843">
            <v>4182220.0000000107</v>
          </cell>
          <cell r="C843">
            <v>2788146.666666674</v>
          </cell>
          <cell r="D843">
            <v>6970366.6666666847</v>
          </cell>
        </row>
        <row r="844">
          <cell r="A844" t="str">
            <v>PUT2-58</v>
          </cell>
          <cell r="B844">
            <v>4866300</v>
          </cell>
          <cell r="C844">
            <v>3244200</v>
          </cell>
          <cell r="D844">
            <v>8110500</v>
          </cell>
        </row>
        <row r="845">
          <cell r="A845" t="str">
            <v>PUT3-58</v>
          </cell>
          <cell r="B845">
            <v>5800029.9999999786</v>
          </cell>
          <cell r="C845">
            <v>3866686.6666666521</v>
          </cell>
          <cell r="D845">
            <v>9666716.6666666307</v>
          </cell>
        </row>
        <row r="846">
          <cell r="A846" t="str">
            <v>PUT1-59</v>
          </cell>
          <cell r="B846">
            <v>4187840.0000000107</v>
          </cell>
          <cell r="C846">
            <v>2791893.3333333409</v>
          </cell>
          <cell r="D846">
            <v>6979733.3333333516</v>
          </cell>
        </row>
        <row r="847">
          <cell r="A847" t="str">
            <v>PUT2-59</v>
          </cell>
          <cell r="B847">
            <v>4872840</v>
          </cell>
          <cell r="C847">
            <v>3248560</v>
          </cell>
          <cell r="D847">
            <v>8121400</v>
          </cell>
        </row>
        <row r="848">
          <cell r="A848" t="str">
            <v>PUT3-59</v>
          </cell>
          <cell r="B848">
            <v>5810014.9999999776</v>
          </cell>
          <cell r="C848">
            <v>3873343.3333333191</v>
          </cell>
          <cell r="D848">
            <v>9683358.3333332967</v>
          </cell>
        </row>
        <row r="849">
          <cell r="A849" t="str">
            <v>PUT1-60</v>
          </cell>
          <cell r="B849">
            <v>4193460.0000000112</v>
          </cell>
          <cell r="C849">
            <v>2795640.0000000075</v>
          </cell>
          <cell r="D849">
            <v>6989100.0000000186</v>
          </cell>
        </row>
        <row r="850">
          <cell r="A850" t="str">
            <v>PUT2-60</v>
          </cell>
          <cell r="B850">
            <v>4879380</v>
          </cell>
          <cell r="C850">
            <v>3252920</v>
          </cell>
          <cell r="D850">
            <v>8132300</v>
          </cell>
        </row>
        <row r="851">
          <cell r="A851" t="str">
            <v>PUT3-60</v>
          </cell>
          <cell r="B851">
            <v>5819999.9999999776</v>
          </cell>
          <cell r="C851">
            <v>3879999.9999999851</v>
          </cell>
          <cell r="D851">
            <v>9699999.9999999627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B5">
            <v>2980515</v>
          </cell>
          <cell r="AM5">
            <v>2980515</v>
          </cell>
          <cell r="AN5" t="str">
            <v>E. DERMAWAN TATONTOS</v>
          </cell>
          <cell r="AO5">
            <v>0</v>
          </cell>
          <cell r="AW5">
            <v>2980515</v>
          </cell>
          <cell r="AX5" t="str">
            <v>E. DERMAWAN TATONTOS</v>
          </cell>
          <cell r="AY5">
            <v>0</v>
          </cell>
        </row>
        <row r="6">
          <cell r="AM6">
            <v>2012371</v>
          </cell>
          <cell r="AN6" t="str">
            <v>KUKUH PRASETYONINGSIH</v>
          </cell>
          <cell r="AO6">
            <v>0</v>
          </cell>
          <cell r="AW6">
            <v>2012371</v>
          </cell>
          <cell r="AX6" t="str">
            <v>KUKUH PRASETYONINGSIH</v>
          </cell>
          <cell r="AY6">
            <v>0</v>
          </cell>
        </row>
        <row r="7">
          <cell r="AM7">
            <v>2980494</v>
          </cell>
          <cell r="AN7" t="str">
            <v>SALDY ROMPIS</v>
          </cell>
          <cell r="AO7">
            <v>0</v>
          </cell>
          <cell r="AW7">
            <v>2980494</v>
          </cell>
          <cell r="AX7" t="str">
            <v>SALDY ROMPIS</v>
          </cell>
          <cell r="AY7">
            <v>0</v>
          </cell>
        </row>
        <row r="8">
          <cell r="AM8">
            <v>2011960</v>
          </cell>
          <cell r="AN8" t="str">
            <v>HANDRI NUGRAHA</v>
          </cell>
          <cell r="AO8">
            <v>0</v>
          </cell>
          <cell r="AW8">
            <v>2011960</v>
          </cell>
          <cell r="AX8" t="str">
            <v>HANDRI NUGRAHA</v>
          </cell>
          <cell r="AY8">
            <v>0</v>
          </cell>
        </row>
        <row r="9">
          <cell r="AM9">
            <v>2980271</v>
          </cell>
          <cell r="AN9" t="str">
            <v>ALI IMRAN</v>
          </cell>
          <cell r="AO9">
            <v>0</v>
          </cell>
          <cell r="AW9">
            <v>2980271</v>
          </cell>
          <cell r="AX9" t="str">
            <v>ALI IMRAN</v>
          </cell>
          <cell r="AY9">
            <v>0</v>
          </cell>
        </row>
        <row r="10">
          <cell r="AM10">
            <v>2991075</v>
          </cell>
          <cell r="AN10" t="str">
            <v>MOH MAKMUR</v>
          </cell>
          <cell r="AO10">
            <v>0</v>
          </cell>
          <cell r="AW10">
            <v>2991078</v>
          </cell>
          <cell r="AX10" t="str">
            <v>MOH MAKMUR</v>
          </cell>
          <cell r="AY10">
            <v>0</v>
          </cell>
        </row>
        <row r="11">
          <cell r="AM11">
            <v>2991057</v>
          </cell>
          <cell r="AN11" t="str">
            <v>TENROADJI NUR AE</v>
          </cell>
          <cell r="AO11">
            <v>0</v>
          </cell>
          <cell r="AW11">
            <v>2991057</v>
          </cell>
          <cell r="AX11" t="str">
            <v>TENROADJI NUR AE</v>
          </cell>
          <cell r="AY11">
            <v>0</v>
          </cell>
        </row>
        <row r="12">
          <cell r="AM12">
            <v>2980652</v>
          </cell>
          <cell r="AN12" t="str">
            <v>SUGIATNO</v>
          </cell>
          <cell r="AO12">
            <v>0</v>
          </cell>
          <cell r="AW12">
            <v>2980652</v>
          </cell>
          <cell r="AX12" t="str">
            <v>SUGIATNO</v>
          </cell>
          <cell r="AY12">
            <v>0</v>
          </cell>
        </row>
        <row r="13">
          <cell r="AM13">
            <v>2980655</v>
          </cell>
          <cell r="AN13" t="str">
            <v>HASANUDDIN</v>
          </cell>
          <cell r="AO13">
            <v>0</v>
          </cell>
          <cell r="AW13">
            <v>2980655</v>
          </cell>
          <cell r="AX13" t="str">
            <v>HASANUDDIN</v>
          </cell>
          <cell r="AY13">
            <v>0</v>
          </cell>
        </row>
        <row r="14">
          <cell r="AM14">
            <v>2991081</v>
          </cell>
          <cell r="AN14" t="str">
            <v>MUH IDRIS SALEH</v>
          </cell>
          <cell r="AO14">
            <v>0</v>
          </cell>
          <cell r="AW14">
            <v>2991081</v>
          </cell>
          <cell r="AX14" t="str">
            <v>MUH IDRIS SALEH</v>
          </cell>
          <cell r="AY14">
            <v>0</v>
          </cell>
        </row>
        <row r="15">
          <cell r="AM15">
            <v>2991058</v>
          </cell>
          <cell r="AN15" t="str">
            <v>EDDY NAINGGOLAN</v>
          </cell>
          <cell r="AO15">
            <v>0</v>
          </cell>
          <cell r="AW15">
            <v>2991058</v>
          </cell>
          <cell r="AX15" t="str">
            <v>EDDY NAINGGOLAN</v>
          </cell>
          <cell r="AY15">
            <v>0</v>
          </cell>
        </row>
        <row r="16">
          <cell r="AM16">
            <v>2011965</v>
          </cell>
          <cell r="AN16" t="str">
            <v>SAMSUDDIN M</v>
          </cell>
          <cell r="AO16">
            <v>0</v>
          </cell>
          <cell r="AW16">
            <v>2011965</v>
          </cell>
          <cell r="AX16" t="str">
            <v>SAMSUDDIN M</v>
          </cell>
          <cell r="AY16">
            <v>0</v>
          </cell>
        </row>
        <row r="17">
          <cell r="AM17">
            <v>2991063</v>
          </cell>
          <cell r="AN17" t="str">
            <v>LUKMAN</v>
          </cell>
          <cell r="AO17">
            <v>0</v>
          </cell>
          <cell r="AW17">
            <v>2991063</v>
          </cell>
          <cell r="AX17" t="str">
            <v>LUKMAN</v>
          </cell>
          <cell r="AY17">
            <v>0</v>
          </cell>
        </row>
        <row r="18">
          <cell r="AM18">
            <v>2991072</v>
          </cell>
          <cell r="AN18" t="str">
            <v>ALIMUDDIN</v>
          </cell>
          <cell r="AO18">
            <v>0</v>
          </cell>
          <cell r="AW18">
            <v>2991072</v>
          </cell>
          <cell r="AX18" t="str">
            <v>ALIMUDDIN</v>
          </cell>
          <cell r="AY18">
            <v>0</v>
          </cell>
        </row>
        <row r="19">
          <cell r="AM19">
            <v>2991052</v>
          </cell>
          <cell r="AN19" t="str">
            <v>PENDY EFFENDY</v>
          </cell>
          <cell r="AO19">
            <v>0</v>
          </cell>
          <cell r="AW19">
            <v>2991052</v>
          </cell>
          <cell r="AX19" t="str">
            <v>PENDY EFFENDY</v>
          </cell>
          <cell r="AY19">
            <v>0</v>
          </cell>
        </row>
        <row r="20">
          <cell r="AM20">
            <v>2991059</v>
          </cell>
          <cell r="AN20" t="str">
            <v>ROY SAMPELAN</v>
          </cell>
          <cell r="AO20">
            <v>0</v>
          </cell>
          <cell r="AW20">
            <v>2991059</v>
          </cell>
          <cell r="AX20" t="str">
            <v>ROY SAMPELAN</v>
          </cell>
          <cell r="AY20">
            <v>0</v>
          </cell>
        </row>
        <row r="21">
          <cell r="AM21">
            <v>2991060</v>
          </cell>
          <cell r="AN21" t="str">
            <v>HARISMAN</v>
          </cell>
          <cell r="AO21">
            <v>0</v>
          </cell>
          <cell r="AW21">
            <v>2991060</v>
          </cell>
          <cell r="AX21" t="str">
            <v>HARISMAN</v>
          </cell>
          <cell r="AY21">
            <v>0</v>
          </cell>
        </row>
        <row r="22">
          <cell r="AM22">
            <v>2011969</v>
          </cell>
          <cell r="AN22" t="str">
            <v>M. HUSAIN DJUMA</v>
          </cell>
          <cell r="AO22">
            <v>0</v>
          </cell>
          <cell r="AW22">
            <v>2011969</v>
          </cell>
          <cell r="AX22" t="str">
            <v>M. HUSAIN DJUMA</v>
          </cell>
          <cell r="AY22">
            <v>0</v>
          </cell>
        </row>
        <row r="23">
          <cell r="AM23">
            <v>2011974</v>
          </cell>
          <cell r="AN23" t="str">
            <v>ACHMAD GASSING</v>
          </cell>
          <cell r="AO23">
            <v>0</v>
          </cell>
          <cell r="AW23">
            <v>2011974</v>
          </cell>
          <cell r="AX23" t="str">
            <v>ACHMAD GASSING</v>
          </cell>
          <cell r="AY23">
            <v>0</v>
          </cell>
        </row>
        <row r="24">
          <cell r="AM24">
            <v>2011975</v>
          </cell>
          <cell r="AN24" t="str">
            <v>M. CHUSNAN</v>
          </cell>
          <cell r="AO24">
            <v>0</v>
          </cell>
          <cell r="AW24">
            <v>2011975</v>
          </cell>
          <cell r="AX24" t="str">
            <v>M. CHUSNAN</v>
          </cell>
          <cell r="AY24">
            <v>0</v>
          </cell>
        </row>
        <row r="25">
          <cell r="AM25">
            <v>2011976</v>
          </cell>
          <cell r="AN25" t="str">
            <v>AMIR BOKO</v>
          </cell>
          <cell r="AO25">
            <v>0</v>
          </cell>
          <cell r="AW25">
            <v>2011976</v>
          </cell>
          <cell r="AX25" t="str">
            <v>AMIR BOKO</v>
          </cell>
          <cell r="AY25">
            <v>0</v>
          </cell>
        </row>
        <row r="26">
          <cell r="AM26">
            <v>2991061</v>
          </cell>
          <cell r="AN26" t="str">
            <v>ABDULLAH</v>
          </cell>
          <cell r="AO26">
            <v>0</v>
          </cell>
          <cell r="AW26">
            <v>2991061</v>
          </cell>
          <cell r="AX26" t="str">
            <v>ABDULLAH</v>
          </cell>
          <cell r="AY26">
            <v>0</v>
          </cell>
        </row>
        <row r="27">
          <cell r="AM27">
            <v>2980723</v>
          </cell>
          <cell r="AN27" t="str">
            <v>SAINONG</v>
          </cell>
          <cell r="AO27">
            <v>0</v>
          </cell>
          <cell r="AW27">
            <v>2980723</v>
          </cell>
          <cell r="AX27" t="str">
            <v>SAINONG</v>
          </cell>
          <cell r="AY27">
            <v>0</v>
          </cell>
        </row>
        <row r="28">
          <cell r="AM28">
            <v>2011962</v>
          </cell>
          <cell r="AN28" t="str">
            <v>BASRI NAJA</v>
          </cell>
          <cell r="AO28">
            <v>0</v>
          </cell>
          <cell r="AW28">
            <v>2011962</v>
          </cell>
          <cell r="AX28" t="str">
            <v>BASRI NAJA</v>
          </cell>
          <cell r="AY28">
            <v>0</v>
          </cell>
        </row>
        <row r="29">
          <cell r="AM29">
            <v>2011963</v>
          </cell>
          <cell r="AN29" t="str">
            <v>ACHMAD KULAKA</v>
          </cell>
          <cell r="AO29">
            <v>0</v>
          </cell>
          <cell r="AW29">
            <v>2011963</v>
          </cell>
          <cell r="AX29" t="str">
            <v>ACHMAD KULAKA</v>
          </cell>
          <cell r="AY29">
            <v>0</v>
          </cell>
        </row>
        <row r="30">
          <cell r="AM30">
            <v>2011964</v>
          </cell>
          <cell r="AN30" t="str">
            <v>KAMSAH</v>
          </cell>
          <cell r="AO30">
            <v>0</v>
          </cell>
          <cell r="AW30">
            <v>2011964</v>
          </cell>
          <cell r="AX30" t="str">
            <v>KAMSAH</v>
          </cell>
          <cell r="AY30">
            <v>0</v>
          </cell>
        </row>
        <row r="31">
          <cell r="AM31">
            <v>2991065</v>
          </cell>
          <cell r="AN31" t="str">
            <v>HASANUDDIN ARIFIN</v>
          </cell>
          <cell r="AO31">
            <v>0</v>
          </cell>
          <cell r="AW31">
            <v>2991065</v>
          </cell>
          <cell r="AX31" t="str">
            <v>HASANUDDIN ARIFIN</v>
          </cell>
          <cell r="AY31">
            <v>0</v>
          </cell>
        </row>
        <row r="32">
          <cell r="AM32">
            <v>2991066</v>
          </cell>
          <cell r="AN32" t="str">
            <v>MUHAMMAD NATSIR</v>
          </cell>
          <cell r="AO32">
            <v>0</v>
          </cell>
          <cell r="AW32">
            <v>2991066</v>
          </cell>
          <cell r="AX32" t="str">
            <v>MUHAMMAD NATSIR</v>
          </cell>
          <cell r="AY32">
            <v>0</v>
          </cell>
        </row>
        <row r="33">
          <cell r="AM33">
            <v>2991067</v>
          </cell>
          <cell r="AN33" t="str">
            <v>ADB AZIS HASAN</v>
          </cell>
          <cell r="AO33">
            <v>0</v>
          </cell>
          <cell r="AW33">
            <v>2991067</v>
          </cell>
          <cell r="AX33" t="str">
            <v>ADB AZIS HASAN</v>
          </cell>
          <cell r="AY33">
            <v>0</v>
          </cell>
        </row>
        <row r="34">
          <cell r="AM34">
            <v>2991069</v>
          </cell>
          <cell r="AN34" t="str">
            <v>ABD RASYID</v>
          </cell>
          <cell r="AO34">
            <v>0</v>
          </cell>
          <cell r="AW34">
            <v>2991069</v>
          </cell>
          <cell r="AX34" t="str">
            <v>ABD RASYID</v>
          </cell>
          <cell r="AY34">
            <v>0</v>
          </cell>
        </row>
        <row r="35">
          <cell r="AM35">
            <v>2011967</v>
          </cell>
          <cell r="AN35" t="str">
            <v>JUMHAERA</v>
          </cell>
          <cell r="AO35">
            <v>0</v>
          </cell>
          <cell r="AW35">
            <v>2011967</v>
          </cell>
          <cell r="AX35" t="str">
            <v>JUMHAERA</v>
          </cell>
          <cell r="AY35">
            <v>0</v>
          </cell>
        </row>
        <row r="36">
          <cell r="AM36">
            <v>2011981</v>
          </cell>
          <cell r="AN36" t="str">
            <v>NIELAM SAMTA</v>
          </cell>
          <cell r="AO36">
            <v>0</v>
          </cell>
          <cell r="AW36">
            <v>2011981</v>
          </cell>
          <cell r="AX36" t="str">
            <v>NIELAM SAMTA</v>
          </cell>
          <cell r="AY36">
            <v>0</v>
          </cell>
        </row>
        <row r="37">
          <cell r="AM37">
            <v>2011982</v>
          </cell>
          <cell r="AN37" t="str">
            <v>DEWI KOMALASARI</v>
          </cell>
          <cell r="AO37">
            <v>0</v>
          </cell>
          <cell r="AW37">
            <v>2011982</v>
          </cell>
          <cell r="AX37" t="str">
            <v>DEWI KOMALASARI</v>
          </cell>
          <cell r="AY37">
            <v>0</v>
          </cell>
        </row>
        <row r="38">
          <cell r="AM38">
            <v>2011983</v>
          </cell>
          <cell r="AN38" t="str">
            <v>FRANSISCA E. INDAP</v>
          </cell>
          <cell r="AO38">
            <v>0</v>
          </cell>
          <cell r="AW38">
            <v>2011983</v>
          </cell>
          <cell r="AX38" t="str">
            <v>FRANSISCA E. INDAP</v>
          </cell>
          <cell r="AY38">
            <v>0</v>
          </cell>
        </row>
        <row r="39">
          <cell r="AM39">
            <v>2011984</v>
          </cell>
          <cell r="AN39" t="str">
            <v>GESIT VONDA</v>
          </cell>
          <cell r="AO39">
            <v>0</v>
          </cell>
          <cell r="AW39">
            <v>2011984</v>
          </cell>
          <cell r="AX39" t="str">
            <v>GESIT VONDA</v>
          </cell>
          <cell r="AY39">
            <v>0</v>
          </cell>
        </row>
        <row r="40">
          <cell r="AM40">
            <v>2011985</v>
          </cell>
          <cell r="AN40" t="str">
            <v>LANNY JEANE</v>
          </cell>
          <cell r="AO40">
            <v>0</v>
          </cell>
          <cell r="AW40">
            <v>2011985</v>
          </cell>
          <cell r="AX40" t="str">
            <v>LANNY JEANE</v>
          </cell>
          <cell r="AY40">
            <v>0</v>
          </cell>
        </row>
        <row r="41">
          <cell r="AM41">
            <v>2991062</v>
          </cell>
          <cell r="AN41" t="str">
            <v>SYAMSUDDIN .HS</v>
          </cell>
          <cell r="AO41">
            <v>0</v>
          </cell>
          <cell r="AW41">
            <v>2991062</v>
          </cell>
          <cell r="AX41" t="str">
            <v>SYAMSUDDIN .HS</v>
          </cell>
          <cell r="AY41">
            <v>0</v>
          </cell>
        </row>
        <row r="42">
          <cell r="AM42">
            <v>2991064</v>
          </cell>
          <cell r="AN42" t="str">
            <v>MUH. YUNUS</v>
          </cell>
          <cell r="AO42">
            <v>0</v>
          </cell>
          <cell r="AW42">
            <v>2991064</v>
          </cell>
          <cell r="AX42" t="str">
            <v>MUH. YUNUS</v>
          </cell>
          <cell r="AY42">
            <v>0</v>
          </cell>
        </row>
        <row r="43">
          <cell r="AM43">
            <v>2011970</v>
          </cell>
          <cell r="AN43" t="str">
            <v>DJOEMADDIN</v>
          </cell>
          <cell r="AO43">
            <v>0</v>
          </cell>
          <cell r="AW43">
            <v>2011970</v>
          </cell>
          <cell r="AX43" t="str">
            <v>DJOEMADDIN</v>
          </cell>
          <cell r="AY43">
            <v>0</v>
          </cell>
        </row>
        <row r="44">
          <cell r="AM44">
            <v>2011972</v>
          </cell>
          <cell r="AN44" t="str">
            <v>RAHMADI RAMLI</v>
          </cell>
          <cell r="AO44">
            <v>0</v>
          </cell>
          <cell r="AW44">
            <v>2011972</v>
          </cell>
          <cell r="AX44" t="str">
            <v>RAHMADI RAMLI</v>
          </cell>
          <cell r="AY44">
            <v>0</v>
          </cell>
        </row>
        <row r="45">
          <cell r="AM45">
            <v>2991076</v>
          </cell>
          <cell r="AN45" t="str">
            <v>NOVEL NOVLI SAID</v>
          </cell>
          <cell r="AO45">
            <v>0</v>
          </cell>
          <cell r="AW45">
            <v>2991076</v>
          </cell>
          <cell r="AX45" t="str">
            <v>NOVEL NOVLI SAID</v>
          </cell>
          <cell r="AY45">
            <v>0</v>
          </cell>
        </row>
        <row r="46">
          <cell r="AM46">
            <v>2980658</v>
          </cell>
          <cell r="AN46" t="str">
            <v>H. LAODE BASIR</v>
          </cell>
          <cell r="AO46">
            <v>0</v>
          </cell>
          <cell r="AW46">
            <v>2980658</v>
          </cell>
          <cell r="AX46" t="str">
            <v>H/ LAODE BASIR</v>
          </cell>
          <cell r="AY46">
            <v>0</v>
          </cell>
        </row>
        <row r="47">
          <cell r="AM47">
            <v>2980660</v>
          </cell>
          <cell r="AN47" t="str">
            <v>H. RAMLI</v>
          </cell>
          <cell r="AO47">
            <v>0</v>
          </cell>
          <cell r="AW47">
            <v>2980660</v>
          </cell>
          <cell r="AX47" t="str">
            <v>H. RAMLI</v>
          </cell>
          <cell r="AY47">
            <v>0</v>
          </cell>
        </row>
        <row r="48">
          <cell r="AM48">
            <v>2980661</v>
          </cell>
          <cell r="AN48" t="str">
            <v>M. MUNIR A</v>
          </cell>
          <cell r="AO48">
            <v>0</v>
          </cell>
          <cell r="AW48">
            <v>2980661</v>
          </cell>
          <cell r="AX48" t="str">
            <v>M. MUNIR A</v>
          </cell>
          <cell r="AY48">
            <v>0</v>
          </cell>
        </row>
        <row r="49">
          <cell r="AM49">
            <v>2980662</v>
          </cell>
          <cell r="AN49" t="str">
            <v>ABD RIVAI</v>
          </cell>
          <cell r="AO49">
            <v>0</v>
          </cell>
          <cell r="AW49">
            <v>2980662</v>
          </cell>
          <cell r="AX49" t="str">
            <v>ABD RIVAI</v>
          </cell>
          <cell r="AY49">
            <v>0</v>
          </cell>
        </row>
        <row r="50">
          <cell r="AM50">
            <v>2980663</v>
          </cell>
          <cell r="AN50" t="str">
            <v>AZIZ .SM</v>
          </cell>
          <cell r="AO50">
            <v>0</v>
          </cell>
          <cell r="AW50">
            <v>2980663</v>
          </cell>
          <cell r="AX50" t="str">
            <v>AZIZ .SM</v>
          </cell>
          <cell r="AY50">
            <v>0</v>
          </cell>
        </row>
        <row r="51">
          <cell r="AM51">
            <v>2980664</v>
          </cell>
          <cell r="AN51" t="str">
            <v>SALIM</v>
          </cell>
          <cell r="AO51">
            <v>0</v>
          </cell>
          <cell r="AW51">
            <v>2980664</v>
          </cell>
          <cell r="AX51" t="str">
            <v>SALIM</v>
          </cell>
          <cell r="AY51">
            <v>0</v>
          </cell>
        </row>
        <row r="52">
          <cell r="AM52">
            <v>2980667</v>
          </cell>
          <cell r="AN52" t="str">
            <v>SAENI</v>
          </cell>
          <cell r="AO52">
            <v>0</v>
          </cell>
          <cell r="AW52">
            <v>2980667</v>
          </cell>
          <cell r="AX52" t="str">
            <v>SAENI</v>
          </cell>
          <cell r="AY52">
            <v>0</v>
          </cell>
        </row>
        <row r="53">
          <cell r="AM53">
            <v>2980669</v>
          </cell>
          <cell r="AN53" t="str">
            <v>TUWO</v>
          </cell>
          <cell r="AO53">
            <v>0</v>
          </cell>
          <cell r="AW53">
            <v>2980669</v>
          </cell>
          <cell r="AX53" t="str">
            <v>TUWO</v>
          </cell>
          <cell r="AY53">
            <v>0</v>
          </cell>
        </row>
        <row r="54">
          <cell r="AM54">
            <v>2980670</v>
          </cell>
          <cell r="AN54" t="str">
            <v>SAHABUDDIN SYARIF</v>
          </cell>
          <cell r="AO54">
            <v>0</v>
          </cell>
          <cell r="AW54">
            <v>2980670</v>
          </cell>
          <cell r="AX54" t="str">
            <v>SAHABUDDIN SYARIF</v>
          </cell>
          <cell r="AY54">
            <v>0</v>
          </cell>
        </row>
        <row r="55">
          <cell r="AM55">
            <v>2980671</v>
          </cell>
          <cell r="AN55" t="str">
            <v>AMRIN</v>
          </cell>
          <cell r="AO55">
            <v>0</v>
          </cell>
          <cell r="AW55">
            <v>2980671</v>
          </cell>
          <cell r="AX55" t="str">
            <v>AMRIN</v>
          </cell>
          <cell r="AY55">
            <v>0</v>
          </cell>
        </row>
        <row r="56">
          <cell r="AM56">
            <v>2980672</v>
          </cell>
          <cell r="AN56" t="str">
            <v>RAFAEL RUMAGIT</v>
          </cell>
          <cell r="AO56">
            <v>0</v>
          </cell>
          <cell r="AW56">
            <v>2980672</v>
          </cell>
          <cell r="AX56" t="str">
            <v>RAFAEL RUMAGIT</v>
          </cell>
          <cell r="AY56">
            <v>0</v>
          </cell>
        </row>
        <row r="57">
          <cell r="AM57">
            <v>2991053</v>
          </cell>
          <cell r="AN57" t="str">
            <v>KAMRIE</v>
          </cell>
          <cell r="AO57">
            <v>0</v>
          </cell>
          <cell r="AW57">
            <v>2991053</v>
          </cell>
          <cell r="AX57" t="str">
            <v>KAMRIE</v>
          </cell>
          <cell r="AY57">
            <v>0</v>
          </cell>
        </row>
        <row r="58">
          <cell r="AM58">
            <v>2991055</v>
          </cell>
          <cell r="AN58" t="str">
            <v>SUTARYO</v>
          </cell>
          <cell r="AO58">
            <v>0</v>
          </cell>
          <cell r="AW58">
            <v>2991055</v>
          </cell>
          <cell r="AX58" t="str">
            <v>SUTARYO</v>
          </cell>
          <cell r="AY58">
            <v>0</v>
          </cell>
        </row>
        <row r="59">
          <cell r="AM59">
            <v>2980509</v>
          </cell>
          <cell r="AN59" t="str">
            <v>OSWALD CONDRAD</v>
          </cell>
          <cell r="AO59">
            <v>0</v>
          </cell>
          <cell r="AW59">
            <v>2980509</v>
          </cell>
          <cell r="AX59" t="str">
            <v>OSWALD CONRAD</v>
          </cell>
          <cell r="AY59">
            <v>5000</v>
          </cell>
        </row>
        <row r="60">
          <cell r="AM60">
            <v>2980654</v>
          </cell>
          <cell r="AN60" t="str">
            <v>ACHMAD CHOLIKUL ICH</v>
          </cell>
          <cell r="AO60">
            <v>0</v>
          </cell>
          <cell r="AW60">
            <v>2980654</v>
          </cell>
          <cell r="AX60" t="str">
            <v>ACHMAD CHOLIKUL ICH</v>
          </cell>
          <cell r="AY60">
            <v>0</v>
          </cell>
        </row>
        <row r="61">
          <cell r="AM61">
            <v>2980657</v>
          </cell>
          <cell r="AN61" t="str">
            <v>CALVIN. GB</v>
          </cell>
          <cell r="AO61">
            <v>0</v>
          </cell>
          <cell r="AW61">
            <v>2980657</v>
          </cell>
          <cell r="AX61" t="str">
            <v>CALVIN. GB</v>
          </cell>
          <cell r="AY61">
            <v>0</v>
          </cell>
        </row>
        <row r="62">
          <cell r="AM62">
            <v>2991068</v>
          </cell>
          <cell r="AN62" t="str">
            <v>MAPPIASE</v>
          </cell>
          <cell r="AO62">
            <v>0</v>
          </cell>
          <cell r="AW62">
            <v>2991068</v>
          </cell>
          <cell r="AX62" t="str">
            <v>MAPPIASE</v>
          </cell>
          <cell r="AY62">
            <v>0</v>
          </cell>
        </row>
        <row r="63">
          <cell r="AM63">
            <v>2991073</v>
          </cell>
          <cell r="AN63" t="str">
            <v>JAMALUDDIN</v>
          </cell>
          <cell r="AO63">
            <v>0</v>
          </cell>
          <cell r="AW63">
            <v>2991073</v>
          </cell>
          <cell r="AX63" t="str">
            <v>JAMALUDDIN</v>
          </cell>
          <cell r="AY63">
            <v>0</v>
          </cell>
        </row>
        <row r="64">
          <cell r="AM64">
            <v>2980656</v>
          </cell>
          <cell r="AN64" t="str">
            <v>HARIMUDDIN</v>
          </cell>
          <cell r="AO64">
            <v>0</v>
          </cell>
          <cell r="AW64">
            <v>2980656</v>
          </cell>
          <cell r="AX64" t="str">
            <v>HARIMUDDIN</v>
          </cell>
          <cell r="AY64">
            <v>0</v>
          </cell>
        </row>
        <row r="65">
          <cell r="AM65">
            <v>2980659</v>
          </cell>
          <cell r="AN65" t="str">
            <v>H. AMIR TAYEB</v>
          </cell>
          <cell r="AO65">
            <v>0</v>
          </cell>
          <cell r="AW65">
            <v>2980659</v>
          </cell>
          <cell r="AX65" t="str">
            <v>H. AMIR TAYEB</v>
          </cell>
          <cell r="AY65">
            <v>0</v>
          </cell>
        </row>
        <row r="66">
          <cell r="AM66">
            <v>2991673</v>
          </cell>
          <cell r="AN66" t="str">
            <v>NATAN PAULUS</v>
          </cell>
          <cell r="AO66">
            <v>0</v>
          </cell>
          <cell r="AW66">
            <v>2991673</v>
          </cell>
          <cell r="AX66" t="str">
            <v>NATAN PAULUS</v>
          </cell>
          <cell r="AY66">
            <v>0</v>
          </cell>
        </row>
        <row r="67">
          <cell r="AM67">
            <v>2011977</v>
          </cell>
          <cell r="AN67" t="str">
            <v>SYAHRIL</v>
          </cell>
          <cell r="AO67">
            <v>0</v>
          </cell>
          <cell r="AW67">
            <v>2011977</v>
          </cell>
          <cell r="AX67" t="str">
            <v>SYAHRIL</v>
          </cell>
          <cell r="AY67">
            <v>0</v>
          </cell>
        </row>
        <row r="68">
          <cell r="AM68">
            <v>2011978</v>
          </cell>
          <cell r="AN68" t="str">
            <v>JAFRI SUTOYO</v>
          </cell>
          <cell r="AO68">
            <v>0</v>
          </cell>
          <cell r="AW68">
            <v>2011978</v>
          </cell>
          <cell r="AX68" t="str">
            <v>JAFRI SUTOYO</v>
          </cell>
          <cell r="AY68">
            <v>0</v>
          </cell>
        </row>
        <row r="69">
          <cell r="AM69">
            <v>2011979</v>
          </cell>
          <cell r="AN69" t="str">
            <v>JULIUS BALIK</v>
          </cell>
          <cell r="AO69">
            <v>0</v>
          </cell>
          <cell r="AW69">
            <v>2011979</v>
          </cell>
          <cell r="AX69" t="str">
            <v>JULIUS BALIK</v>
          </cell>
          <cell r="AY69">
            <v>0</v>
          </cell>
        </row>
        <row r="70">
          <cell r="AM70">
            <v>2011980</v>
          </cell>
          <cell r="AN70" t="str">
            <v>ILHAM JAYA</v>
          </cell>
          <cell r="AO70">
            <v>0</v>
          </cell>
          <cell r="AW70">
            <v>2011980</v>
          </cell>
          <cell r="AX70" t="str">
            <v>ILHAM JAYA</v>
          </cell>
          <cell r="AY70">
            <v>0</v>
          </cell>
        </row>
        <row r="71">
          <cell r="AM71">
            <v>2991080</v>
          </cell>
          <cell r="AN71" t="str">
            <v>HENDRIK J. PELENKAHU</v>
          </cell>
          <cell r="AO71">
            <v>0</v>
          </cell>
          <cell r="AW71">
            <v>2991080</v>
          </cell>
          <cell r="AX71" t="str">
            <v>HENDRIK J. PELENKAHU</v>
          </cell>
          <cell r="AY71">
            <v>0</v>
          </cell>
        </row>
        <row r="72">
          <cell r="AM72">
            <v>2991082</v>
          </cell>
          <cell r="AN72" t="str">
            <v>BUDIMAN PANJAITAN</v>
          </cell>
          <cell r="AO72">
            <v>0</v>
          </cell>
          <cell r="AW72">
            <v>2991082</v>
          </cell>
          <cell r="AX72" t="str">
            <v>BUDIMAN PANJAITAN</v>
          </cell>
          <cell r="AY72">
            <v>0</v>
          </cell>
        </row>
        <row r="73">
          <cell r="AM73">
            <v>2980716</v>
          </cell>
          <cell r="AN73" t="str">
            <v>ARIFIN</v>
          </cell>
          <cell r="AO73">
            <v>0</v>
          </cell>
          <cell r="AW73">
            <v>2980716</v>
          </cell>
          <cell r="AX73" t="str">
            <v>ARIFIN</v>
          </cell>
          <cell r="AY73">
            <v>0</v>
          </cell>
        </row>
        <row r="74">
          <cell r="AM74">
            <v>2011961</v>
          </cell>
          <cell r="AN74" t="str">
            <v>M. HARTO AKIB</v>
          </cell>
          <cell r="AO74">
            <v>0</v>
          </cell>
          <cell r="AW74">
            <v>2011961</v>
          </cell>
          <cell r="AX74" t="str">
            <v>M. HARTO AKIB</v>
          </cell>
          <cell r="AY74">
            <v>0</v>
          </cell>
        </row>
        <row r="75">
          <cell r="AM75">
            <v>2011966</v>
          </cell>
          <cell r="AN75" t="str">
            <v>M. DHANI SABRI</v>
          </cell>
          <cell r="AO75">
            <v>0</v>
          </cell>
          <cell r="AW75">
            <v>2011966</v>
          </cell>
          <cell r="AX75" t="str">
            <v>M. DHANI SABRI</v>
          </cell>
          <cell r="AY75">
            <v>0</v>
          </cell>
        </row>
        <row r="76">
          <cell r="AM76">
            <v>2011968</v>
          </cell>
          <cell r="AN76" t="str">
            <v>RAPPE TAHIR</v>
          </cell>
          <cell r="AO76">
            <v>0</v>
          </cell>
          <cell r="AW76">
            <v>2011968</v>
          </cell>
          <cell r="AX76" t="str">
            <v>RAPPE TAHIR</v>
          </cell>
          <cell r="AY76">
            <v>0</v>
          </cell>
        </row>
        <row r="77">
          <cell r="AM77">
            <v>2991071</v>
          </cell>
          <cell r="AN77" t="str">
            <v>H.M USMANBETA</v>
          </cell>
          <cell r="AO77">
            <v>0</v>
          </cell>
          <cell r="AW77">
            <v>2991071</v>
          </cell>
          <cell r="AX77" t="str">
            <v>H.M USMANBETA</v>
          </cell>
          <cell r="AY77">
            <v>0</v>
          </cell>
        </row>
        <row r="78">
          <cell r="AM78">
            <v>2991074</v>
          </cell>
          <cell r="AN78" t="str">
            <v>H. BAHARUDDIN A</v>
          </cell>
          <cell r="AO78">
            <v>0</v>
          </cell>
          <cell r="AW78">
            <v>2991074</v>
          </cell>
          <cell r="AX78" t="str">
            <v>H. BAHARUDDIN A</v>
          </cell>
          <cell r="AY78">
            <v>0</v>
          </cell>
        </row>
        <row r="79">
          <cell r="AM79">
            <v>2991075</v>
          </cell>
          <cell r="AN79" t="str">
            <v>ABD RAJAB</v>
          </cell>
          <cell r="AO79">
            <v>0</v>
          </cell>
          <cell r="AW79">
            <v>2991075</v>
          </cell>
          <cell r="AX79" t="str">
            <v>ABD RAJAB</v>
          </cell>
          <cell r="AY79">
            <v>0</v>
          </cell>
        </row>
        <row r="81">
          <cell r="AO81">
            <v>0</v>
          </cell>
          <cell r="AY81">
            <v>0</v>
          </cell>
        </row>
        <row r="82">
          <cell r="AY82">
            <v>5000</v>
          </cell>
        </row>
        <row r="83">
          <cell r="AY83">
            <v>0</v>
          </cell>
        </row>
        <row r="84">
          <cell r="AY84">
            <v>0</v>
          </cell>
        </row>
        <row r="85">
          <cell r="AY85">
            <v>0</v>
          </cell>
        </row>
        <row r="86">
          <cell r="AY86">
            <v>0</v>
          </cell>
        </row>
        <row r="87">
          <cell r="AY87">
            <v>0</v>
          </cell>
        </row>
        <row r="88">
          <cell r="AY88">
            <v>0</v>
          </cell>
        </row>
        <row r="89">
          <cell r="AO89">
            <v>0</v>
          </cell>
          <cell r="AY89">
            <v>0</v>
          </cell>
        </row>
        <row r="90">
          <cell r="AO90">
            <v>0</v>
          </cell>
          <cell r="AY90">
            <v>0</v>
          </cell>
        </row>
        <row r="91">
          <cell r="AO91">
            <v>0</v>
          </cell>
          <cell r="AY91">
            <v>0</v>
          </cell>
        </row>
        <row r="92">
          <cell r="AO92">
            <v>0</v>
          </cell>
          <cell r="AY92">
            <v>0</v>
          </cell>
        </row>
        <row r="93">
          <cell r="AO93">
            <v>0</v>
          </cell>
        </row>
        <row r="94">
          <cell r="AO94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c cabang"/>
      <sheetName val="voc pusat"/>
      <sheetName val="voc direksi"/>
      <sheetName val="GAJI CABANG"/>
      <sheetName val="GAJI PUSAT"/>
      <sheetName val="SLIP GAJI "/>
      <sheetName val="REKAP PUSAT"/>
      <sheetName val="REKAP GAJI"/>
      <sheetName val="DIREKSI"/>
      <sheetName val="DATA"/>
      <sheetName val="KOKARGA"/>
      <sheetName val="KOKARASA"/>
      <sheetName val="AP"/>
      <sheetName val="SALDO"/>
      <sheetName val="DAFTAR GAJI"/>
      <sheetName val="datasmk"/>
      <sheetName val="naik npk"/>
      <sheetName val="pangkat des08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3">
          <cell r="CL3">
            <v>2991079</v>
          </cell>
          <cell r="CM3" t="str">
            <v xml:space="preserve">Account Officer </v>
          </cell>
          <cell r="CN3" t="str">
            <v>OPR</v>
          </cell>
          <cell r="CO3">
            <v>20875</v>
          </cell>
          <cell r="CP3">
            <v>28464</v>
          </cell>
        </row>
        <row r="4">
          <cell r="CL4">
            <v>2991625</v>
          </cell>
          <cell r="CM4" t="str">
            <v xml:space="preserve">Account Officer </v>
          </cell>
          <cell r="CN4" t="str">
            <v>OPR</v>
          </cell>
          <cell r="CO4">
            <v>24927</v>
          </cell>
          <cell r="CP4">
            <v>34739</v>
          </cell>
        </row>
        <row r="5">
          <cell r="CL5">
            <v>2991219</v>
          </cell>
          <cell r="CM5" t="str">
            <v xml:space="preserve">Account Officer </v>
          </cell>
          <cell r="CN5" t="str">
            <v>TRM</v>
          </cell>
          <cell r="CO5">
            <v>22213</v>
          </cell>
          <cell r="CP5">
            <v>31203</v>
          </cell>
        </row>
        <row r="6">
          <cell r="CL6">
            <v>2991287</v>
          </cell>
          <cell r="CM6" t="str">
            <v xml:space="preserve">Account Officer </v>
          </cell>
          <cell r="CN6" t="str">
            <v>TRM</v>
          </cell>
          <cell r="CO6">
            <v>23285</v>
          </cell>
          <cell r="CP6">
            <v>31181</v>
          </cell>
        </row>
        <row r="7">
          <cell r="CL7">
            <v>2991301</v>
          </cell>
          <cell r="CM7" t="str">
            <v xml:space="preserve">Account Officer </v>
          </cell>
          <cell r="CN7" t="str">
            <v>TRM</v>
          </cell>
          <cell r="CO7">
            <v>24502</v>
          </cell>
          <cell r="CP7">
            <v>32181</v>
          </cell>
        </row>
        <row r="8">
          <cell r="CL8">
            <v>2991311</v>
          </cell>
          <cell r="CM8" t="str">
            <v xml:space="preserve">Account Officer </v>
          </cell>
          <cell r="CN8" t="str">
            <v>TRM</v>
          </cell>
          <cell r="CO8">
            <v>23446</v>
          </cell>
          <cell r="CP8">
            <v>32363</v>
          </cell>
        </row>
        <row r="9">
          <cell r="CL9">
            <v>2991488</v>
          </cell>
          <cell r="CM9" t="str">
            <v xml:space="preserve">Account Officer </v>
          </cell>
          <cell r="CN9" t="str">
            <v>TRM</v>
          </cell>
          <cell r="CO9">
            <v>26290</v>
          </cell>
          <cell r="CP9">
            <v>34121</v>
          </cell>
        </row>
        <row r="10">
          <cell r="CL10">
            <v>2991503</v>
          </cell>
          <cell r="CM10" t="str">
            <v>PIC Station Manager RBA</v>
          </cell>
          <cell r="CN10" t="str">
            <v>TRM</v>
          </cell>
          <cell r="CO10">
            <v>25190</v>
          </cell>
          <cell r="CP10">
            <v>34243</v>
          </cell>
        </row>
        <row r="11">
          <cell r="CL11">
            <v>2980245</v>
          </cell>
          <cell r="CM11" t="str">
            <v>Supervisor  ULD Controll</v>
          </cell>
          <cell r="CN11" t="str">
            <v>GSE</v>
          </cell>
          <cell r="CO11">
            <v>24163</v>
          </cell>
          <cell r="CP11">
            <v>34319</v>
          </cell>
        </row>
        <row r="12">
          <cell r="CL12">
            <v>2991250</v>
          </cell>
          <cell r="CM12" t="str">
            <v>Supervisor  ULD Controll</v>
          </cell>
          <cell r="CN12" t="str">
            <v>GSE</v>
          </cell>
          <cell r="CO12">
            <v>23099</v>
          </cell>
          <cell r="CP12">
            <v>31791</v>
          </cell>
        </row>
        <row r="13">
          <cell r="CL13">
            <v>2991319</v>
          </cell>
          <cell r="CM13" t="str">
            <v>Supervisor  ULD Controll</v>
          </cell>
          <cell r="CN13" t="str">
            <v>GSE</v>
          </cell>
          <cell r="CO13">
            <v>22478</v>
          </cell>
          <cell r="CP13">
            <v>33390</v>
          </cell>
        </row>
        <row r="14">
          <cell r="CL14">
            <v>2991621</v>
          </cell>
          <cell r="CM14" t="str">
            <v>Supervisor  ULD Controll</v>
          </cell>
          <cell r="CN14" t="str">
            <v>OPR</v>
          </cell>
          <cell r="CO14">
            <v>24549</v>
          </cell>
          <cell r="CP14">
            <v>34547</v>
          </cell>
        </row>
        <row r="15">
          <cell r="CL15">
            <v>2980193</v>
          </cell>
          <cell r="CM15" t="str">
            <v>Supervisor Administrasi Penagihan</v>
          </cell>
          <cell r="CN15" t="str">
            <v>MEC</v>
          </cell>
          <cell r="CO15">
            <v>22610</v>
          </cell>
          <cell r="CP15">
            <v>30117</v>
          </cell>
        </row>
        <row r="16">
          <cell r="CL16">
            <v>2991648</v>
          </cell>
          <cell r="CM16" t="str">
            <v>Supervisor Aviation Security</v>
          </cell>
          <cell r="CN16" t="str">
            <v>ADM</v>
          </cell>
          <cell r="CO16">
            <v>25006</v>
          </cell>
          <cell r="CP16">
            <v>34213</v>
          </cell>
        </row>
        <row r="17">
          <cell r="CL17">
            <v>2991652</v>
          </cell>
          <cell r="CM17" t="str">
            <v>Supervisor Aviation Security</v>
          </cell>
          <cell r="CN17" t="str">
            <v>ADM</v>
          </cell>
          <cell r="CO17">
            <v>21604</v>
          </cell>
          <cell r="CP17">
            <v>28941</v>
          </cell>
        </row>
        <row r="18">
          <cell r="CL18">
            <v>2991653</v>
          </cell>
          <cell r="CM18" t="str">
            <v>Supervisor Aviation Security</v>
          </cell>
          <cell r="CN18" t="str">
            <v>ADM</v>
          </cell>
          <cell r="CO18">
            <v>21160</v>
          </cell>
          <cell r="CP18">
            <v>28941</v>
          </cell>
        </row>
        <row r="19">
          <cell r="CL19">
            <v>2991666</v>
          </cell>
          <cell r="CM19" t="str">
            <v>Supervisor Aviation Security</v>
          </cell>
          <cell r="CN19" t="str">
            <v>ADM</v>
          </cell>
          <cell r="CO19">
            <v>23959</v>
          </cell>
          <cell r="CP19">
            <v>32309</v>
          </cell>
        </row>
        <row r="20">
          <cell r="CL20">
            <v>2980080</v>
          </cell>
          <cell r="CM20" t="str">
            <v>Supervisor Cabin Cleaning, Lav. &amp; Water Services</v>
          </cell>
          <cell r="CN20" t="str">
            <v>GSE</v>
          </cell>
          <cell r="CO20">
            <v>19925</v>
          </cell>
          <cell r="CP20">
            <v>33390</v>
          </cell>
        </row>
        <row r="21">
          <cell r="CL21">
            <v>2980228</v>
          </cell>
          <cell r="CM21" t="str">
            <v>Supervisor Cabin Cleaning, Lav. &amp; Water Services</v>
          </cell>
          <cell r="CN21" t="str">
            <v>GSE</v>
          </cell>
          <cell r="CO21">
            <v>24058</v>
          </cell>
          <cell r="CP21">
            <v>33390</v>
          </cell>
        </row>
        <row r="22">
          <cell r="CL22">
            <v>2980258</v>
          </cell>
          <cell r="CM22" t="str">
            <v>Supervisor Cabin Cleaning, Lav. &amp; Water Services</v>
          </cell>
          <cell r="CN22" t="str">
            <v>GSE</v>
          </cell>
          <cell r="CO22">
            <v>24716</v>
          </cell>
          <cell r="CP22">
            <v>33546</v>
          </cell>
        </row>
        <row r="23">
          <cell r="CL23">
            <v>2980042</v>
          </cell>
          <cell r="CM23" t="str">
            <v>Supervisor Cabin Cleaning, Lav. &amp; Water Services</v>
          </cell>
          <cell r="CN23" t="str">
            <v>TRM</v>
          </cell>
          <cell r="CO23">
            <v>18784</v>
          </cell>
          <cell r="CP23">
            <v>33390</v>
          </cell>
        </row>
        <row r="24">
          <cell r="CL24">
            <v>2980637</v>
          </cell>
          <cell r="CM24" t="str">
            <v>Supervisor Cargo Domestik</v>
          </cell>
          <cell r="CN24" t="str">
            <v>CRG</v>
          </cell>
          <cell r="CO24">
            <v>26786</v>
          </cell>
          <cell r="CP24">
            <v>35947</v>
          </cell>
        </row>
        <row r="25">
          <cell r="CL25">
            <v>2980677</v>
          </cell>
          <cell r="CM25" t="str">
            <v xml:space="preserve">Senior Cargo Handling Officer      </v>
          </cell>
          <cell r="CN25" t="str">
            <v>CRG</v>
          </cell>
          <cell r="CO25">
            <v>27226</v>
          </cell>
          <cell r="CP25">
            <v>35991</v>
          </cell>
        </row>
        <row r="26">
          <cell r="CL26">
            <v>2991685</v>
          </cell>
          <cell r="CM26" t="str">
            <v>Supervisor Cargo Domestik</v>
          </cell>
          <cell r="CN26" t="str">
            <v>CRG</v>
          </cell>
          <cell r="CO26">
            <v>21714</v>
          </cell>
          <cell r="CP26">
            <v>33605</v>
          </cell>
        </row>
        <row r="27">
          <cell r="CL27">
            <v>2991670</v>
          </cell>
          <cell r="CM27" t="str">
            <v>Supervisor Cargo Domestik</v>
          </cell>
          <cell r="CN27" t="str">
            <v>MEC</v>
          </cell>
          <cell r="CO27">
            <v>21537</v>
          </cell>
          <cell r="CP27">
            <v>29871</v>
          </cell>
        </row>
        <row r="28">
          <cell r="CL28">
            <v>2980564</v>
          </cell>
          <cell r="CM28" t="str">
            <v>Supervisor Cargo Export International</v>
          </cell>
          <cell r="CN28" t="str">
            <v>CRG</v>
          </cell>
          <cell r="CO28">
            <v>25444</v>
          </cell>
          <cell r="CP28">
            <v>32919</v>
          </cell>
        </row>
        <row r="29">
          <cell r="CL29">
            <v>2980682</v>
          </cell>
          <cell r="CM29" t="str">
            <v>Supervisor Cargo Export International</v>
          </cell>
          <cell r="CN29" t="str">
            <v>CRG</v>
          </cell>
          <cell r="CO29">
            <v>21727</v>
          </cell>
          <cell r="CP29">
            <v>29871</v>
          </cell>
        </row>
        <row r="30">
          <cell r="CL30">
            <v>2980687</v>
          </cell>
          <cell r="CM30" t="str">
            <v>Supervisor Cargo Export International</v>
          </cell>
          <cell r="CN30" t="str">
            <v>CRG</v>
          </cell>
          <cell r="CO30">
            <v>23141</v>
          </cell>
          <cell r="CP30">
            <v>31841</v>
          </cell>
        </row>
        <row r="31">
          <cell r="CL31">
            <v>2991642</v>
          </cell>
          <cell r="CM31" t="str">
            <v>Supervisor Cargo Export International</v>
          </cell>
          <cell r="CN31" t="str">
            <v>CRG</v>
          </cell>
          <cell r="CO31">
            <v>25294</v>
          </cell>
          <cell r="CP31">
            <v>34213</v>
          </cell>
        </row>
        <row r="32">
          <cell r="CL32">
            <v>2980645</v>
          </cell>
          <cell r="CM32" t="str">
            <v>Supervisor Cargo Import International</v>
          </cell>
          <cell r="CN32" t="str">
            <v>CRG</v>
          </cell>
          <cell r="CO32">
            <v>25791</v>
          </cell>
          <cell r="CP32">
            <v>35916</v>
          </cell>
        </row>
        <row r="33">
          <cell r="CL33">
            <v>2991424</v>
          </cell>
          <cell r="CM33" t="str">
            <v>Supervisor Customer Service Desk</v>
          </cell>
          <cell r="CN33" t="str">
            <v>TRM</v>
          </cell>
          <cell r="CO33">
            <v>24140</v>
          </cell>
          <cell r="CP33">
            <v>33443</v>
          </cell>
        </row>
        <row r="34">
          <cell r="CL34">
            <v>2991284</v>
          </cell>
          <cell r="CM34" t="str">
            <v>Supervisor Customer Services Desk</v>
          </cell>
          <cell r="CN34" t="str">
            <v>TRM</v>
          </cell>
          <cell r="CO34">
            <v>22291</v>
          </cell>
          <cell r="CP34">
            <v>31447</v>
          </cell>
        </row>
        <row r="35">
          <cell r="CL35">
            <v>2991371</v>
          </cell>
          <cell r="CM35" t="str">
            <v>Supervisor Customer Services Desk</v>
          </cell>
          <cell r="CN35" t="str">
            <v>TRM</v>
          </cell>
          <cell r="CO35">
            <v>24254</v>
          </cell>
          <cell r="CP35">
            <v>33009</v>
          </cell>
        </row>
        <row r="36">
          <cell r="CL36">
            <v>2991634</v>
          </cell>
          <cell r="CM36" t="str">
            <v>Supervisor Customer Services Desk</v>
          </cell>
          <cell r="CN36" t="str">
            <v>TRM</v>
          </cell>
          <cell r="CO36">
            <v>19780</v>
          </cell>
          <cell r="CP36">
            <v>31472</v>
          </cell>
        </row>
        <row r="37">
          <cell r="CL37">
            <v>2980578</v>
          </cell>
          <cell r="CM37" t="str">
            <v>Supervisor Flops &amp; Depco</v>
          </cell>
          <cell r="CN37" t="str">
            <v>OPR</v>
          </cell>
          <cell r="CO37">
            <v>21059</v>
          </cell>
          <cell r="CP37">
            <v>29721</v>
          </cell>
        </row>
        <row r="38">
          <cell r="CL38">
            <v>2991260</v>
          </cell>
          <cell r="CM38" t="str">
            <v>Kadin Apron</v>
          </cell>
          <cell r="CN38" t="str">
            <v>OPR</v>
          </cell>
          <cell r="CO38">
            <v>24200</v>
          </cell>
          <cell r="CP38">
            <v>31947</v>
          </cell>
        </row>
        <row r="39">
          <cell r="CL39">
            <v>2991275</v>
          </cell>
          <cell r="CM39" t="str">
            <v>Supervisor Flops &amp; Depco</v>
          </cell>
          <cell r="CN39" t="str">
            <v>OPR</v>
          </cell>
          <cell r="CO39">
            <v>23914</v>
          </cell>
          <cell r="CP39">
            <v>32087</v>
          </cell>
        </row>
        <row r="40">
          <cell r="CL40">
            <v>2991427</v>
          </cell>
          <cell r="CM40" t="str">
            <v xml:space="preserve">Supervisor Flops &amp; Depco </v>
          </cell>
          <cell r="CN40" t="str">
            <v>TRM</v>
          </cell>
          <cell r="CO40">
            <v>26265</v>
          </cell>
          <cell r="CP40">
            <v>33443</v>
          </cell>
        </row>
        <row r="41">
          <cell r="CL41">
            <v>2980707</v>
          </cell>
          <cell r="CM41" t="str">
            <v>Supervisor General Affairs</v>
          </cell>
          <cell r="CN41" t="str">
            <v>ADM</v>
          </cell>
          <cell r="CO41">
            <v>24542</v>
          </cell>
          <cell r="CP41">
            <v>34136</v>
          </cell>
        </row>
        <row r="42">
          <cell r="CL42">
            <v>2980117</v>
          </cell>
          <cell r="CM42" t="str">
            <v>Supervisor GSE - A/C Services</v>
          </cell>
          <cell r="CN42" t="str">
            <v>GSE</v>
          </cell>
          <cell r="CO42">
            <v>20855</v>
          </cell>
          <cell r="CP42">
            <v>30926</v>
          </cell>
        </row>
        <row r="43">
          <cell r="CL43">
            <v>2980120</v>
          </cell>
          <cell r="CM43" t="str">
            <v>Supervisor GSE - A/C Services</v>
          </cell>
          <cell r="CN43" t="str">
            <v>GSE</v>
          </cell>
          <cell r="CO43">
            <v>20895</v>
          </cell>
          <cell r="CP43">
            <v>30117</v>
          </cell>
        </row>
        <row r="44">
          <cell r="CL44">
            <v>2980125</v>
          </cell>
          <cell r="CM44" t="str">
            <v>Supervisor GSE - A/C Services</v>
          </cell>
          <cell r="CN44" t="str">
            <v>GSE</v>
          </cell>
          <cell r="CO44">
            <v>20965</v>
          </cell>
          <cell r="CP44">
            <v>33390</v>
          </cell>
        </row>
        <row r="45">
          <cell r="CL45">
            <v>2980127</v>
          </cell>
          <cell r="CM45" t="str">
            <v>Supervisor GSE - A/C Services</v>
          </cell>
          <cell r="CN45" t="str">
            <v>GSE</v>
          </cell>
          <cell r="CO45">
            <v>21039</v>
          </cell>
          <cell r="CP45">
            <v>30529</v>
          </cell>
        </row>
        <row r="46">
          <cell r="CL46">
            <v>2980128</v>
          </cell>
          <cell r="CM46" t="str">
            <v>Supervisor GSE - A/C Services</v>
          </cell>
          <cell r="CN46" t="str">
            <v>GSE</v>
          </cell>
          <cell r="CO46">
            <v>21070</v>
          </cell>
          <cell r="CP46">
            <v>33390</v>
          </cell>
        </row>
        <row r="47">
          <cell r="CL47">
            <v>2980133</v>
          </cell>
          <cell r="CM47" t="str">
            <v>Supervisor GSE - A/C Services</v>
          </cell>
          <cell r="CN47" t="str">
            <v>GSE</v>
          </cell>
          <cell r="CO47">
            <v>21245</v>
          </cell>
          <cell r="CP47">
            <v>33604</v>
          </cell>
        </row>
        <row r="48">
          <cell r="CL48">
            <v>2980220</v>
          </cell>
          <cell r="CM48" t="str">
            <v>Supervisor GSE - A/C Services</v>
          </cell>
          <cell r="CN48" t="str">
            <v>GSE</v>
          </cell>
          <cell r="CO48">
            <v>23333</v>
          </cell>
          <cell r="CP48">
            <v>34334</v>
          </cell>
        </row>
        <row r="49">
          <cell r="CL49">
            <v>2980263</v>
          </cell>
          <cell r="CM49" t="str">
            <v>Supervisor GSE - A/C Services</v>
          </cell>
          <cell r="CN49" t="str">
            <v>GSE</v>
          </cell>
          <cell r="CO49">
            <v>25074</v>
          </cell>
          <cell r="CP49">
            <v>33390</v>
          </cell>
        </row>
        <row r="50">
          <cell r="CL50">
            <v>2980523</v>
          </cell>
          <cell r="CM50" t="str">
            <v>Supervisor GSE  Mot. Maintenance</v>
          </cell>
          <cell r="CN50" t="str">
            <v>GSE</v>
          </cell>
          <cell r="CO50">
            <v>19864</v>
          </cell>
          <cell r="CP50">
            <v>27894</v>
          </cell>
        </row>
        <row r="51">
          <cell r="CL51">
            <v>2980037</v>
          </cell>
          <cell r="CM51" t="str">
            <v>Supervisor GSE Cargo</v>
          </cell>
          <cell r="CN51" t="str">
            <v>GSE</v>
          </cell>
          <cell r="CO51">
            <v>18477</v>
          </cell>
          <cell r="CP51">
            <v>30834</v>
          </cell>
        </row>
        <row r="52">
          <cell r="CL52">
            <v>2980159</v>
          </cell>
          <cell r="CM52" t="str">
            <v>Supervisor GSE Cargo</v>
          </cell>
          <cell r="CN52" t="str">
            <v>GSE</v>
          </cell>
          <cell r="CO52">
            <v>21664</v>
          </cell>
          <cell r="CP52">
            <v>30117</v>
          </cell>
        </row>
        <row r="53">
          <cell r="CL53">
            <v>2980196</v>
          </cell>
          <cell r="CM53" t="str">
            <v>Supervisor GSE Cargo</v>
          </cell>
          <cell r="CN53" t="str">
            <v>GSE</v>
          </cell>
          <cell r="CO53">
            <v>22712</v>
          </cell>
          <cell r="CP53">
            <v>34334</v>
          </cell>
        </row>
        <row r="54">
          <cell r="CL54">
            <v>2980213</v>
          </cell>
          <cell r="CM54" t="str">
            <v>Supervisor GSE Cargo</v>
          </cell>
          <cell r="CN54" t="str">
            <v>GSE</v>
          </cell>
          <cell r="CO54">
            <v>23138</v>
          </cell>
          <cell r="CP54">
            <v>33390</v>
          </cell>
        </row>
        <row r="55">
          <cell r="CL55">
            <v>2980532</v>
          </cell>
          <cell r="CM55" t="str">
            <v>Supervisor GSE Line Maintenance</v>
          </cell>
          <cell r="CN55" t="str">
            <v>GSE</v>
          </cell>
          <cell r="CO55">
            <v>21551</v>
          </cell>
          <cell r="CP55">
            <v>29871</v>
          </cell>
        </row>
        <row r="56">
          <cell r="CL56">
            <v>2980536</v>
          </cell>
          <cell r="CM56" t="str">
            <v>Supervisor GSE Line Maintenance</v>
          </cell>
          <cell r="CN56" t="str">
            <v>GSE</v>
          </cell>
          <cell r="CO56">
            <v>22122</v>
          </cell>
          <cell r="CP56">
            <v>29871</v>
          </cell>
        </row>
        <row r="57">
          <cell r="CL57">
            <v>2980541</v>
          </cell>
          <cell r="CM57" t="str">
            <v>Supervisor GSE Line Maintenance</v>
          </cell>
          <cell r="CN57" t="str">
            <v>GSE</v>
          </cell>
          <cell r="CO57">
            <v>23925</v>
          </cell>
          <cell r="CP57">
            <v>31822</v>
          </cell>
        </row>
        <row r="58">
          <cell r="CL58">
            <v>2980553</v>
          </cell>
          <cell r="CM58" t="str">
            <v>Supervisor GSE Line Maintenance</v>
          </cell>
          <cell r="CN58" t="str">
            <v>MEC</v>
          </cell>
          <cell r="CO58">
            <v>25733</v>
          </cell>
          <cell r="CP58">
            <v>34319</v>
          </cell>
        </row>
        <row r="59">
          <cell r="CL59">
            <v>2980537</v>
          </cell>
          <cell r="CM59" t="str">
            <v>Supervisor GSE Non Mot. Maintenance</v>
          </cell>
          <cell r="CN59" t="str">
            <v>MEC</v>
          </cell>
          <cell r="CO59">
            <v>20485</v>
          </cell>
          <cell r="CP59">
            <v>29871</v>
          </cell>
        </row>
        <row r="60">
          <cell r="CL60">
            <v>2980108</v>
          </cell>
          <cell r="CM60" t="str">
            <v>Supervisor GSE Pax. &amp; Baggage Services</v>
          </cell>
          <cell r="CN60" t="str">
            <v>GSE</v>
          </cell>
          <cell r="CO60">
            <v>20672</v>
          </cell>
          <cell r="CP60">
            <v>30926</v>
          </cell>
        </row>
        <row r="61">
          <cell r="CL61">
            <v>2980116</v>
          </cell>
          <cell r="CM61" t="str">
            <v>Supervisor GSE Pax. &amp; Baggage Services</v>
          </cell>
          <cell r="CN61" t="str">
            <v>GSE</v>
          </cell>
          <cell r="CO61">
            <v>20820</v>
          </cell>
          <cell r="CP61">
            <v>30926</v>
          </cell>
        </row>
        <row r="62">
          <cell r="CL62">
            <v>2980126</v>
          </cell>
          <cell r="CM62" t="str">
            <v>Supervisor GSE Pax. &amp; Baggage Services</v>
          </cell>
          <cell r="CN62" t="str">
            <v>GSE</v>
          </cell>
          <cell r="CO62">
            <v>21008</v>
          </cell>
          <cell r="CP62">
            <v>30025</v>
          </cell>
        </row>
        <row r="63">
          <cell r="CL63">
            <v>2980132</v>
          </cell>
          <cell r="CM63" t="str">
            <v>Supervisor GSE Pax. &amp; Baggage Services</v>
          </cell>
          <cell r="CN63" t="str">
            <v>GSE</v>
          </cell>
          <cell r="CO63">
            <v>21244</v>
          </cell>
          <cell r="CP63">
            <v>30117</v>
          </cell>
        </row>
        <row r="64">
          <cell r="CL64">
            <v>2980134</v>
          </cell>
          <cell r="CM64" t="str">
            <v>Supervisor GSE Pax. &amp; Baggage Services</v>
          </cell>
          <cell r="CN64" t="str">
            <v>GSE</v>
          </cell>
          <cell r="CO64">
            <v>21255</v>
          </cell>
          <cell r="CP64">
            <v>30025</v>
          </cell>
        </row>
        <row r="65">
          <cell r="CL65">
            <v>2980154</v>
          </cell>
          <cell r="CM65" t="str">
            <v>Supervisor GSE Pax. &amp; Baggage Services</v>
          </cell>
          <cell r="CN65" t="str">
            <v>GSE</v>
          </cell>
          <cell r="CO65">
            <v>21560</v>
          </cell>
          <cell r="CP65">
            <v>30025</v>
          </cell>
        </row>
        <row r="66">
          <cell r="CL66">
            <v>2980166</v>
          </cell>
          <cell r="CM66" t="str">
            <v>Supervisor GSE Pax. &amp; Baggage Services</v>
          </cell>
          <cell r="CN66" t="str">
            <v>GSE</v>
          </cell>
          <cell r="CO66">
            <v>21799</v>
          </cell>
          <cell r="CP66">
            <v>30117</v>
          </cell>
        </row>
        <row r="67">
          <cell r="CL67">
            <v>2980168</v>
          </cell>
          <cell r="CM67" t="str">
            <v>Supervisor GSE Pax. &amp; Baggage Services</v>
          </cell>
          <cell r="CN67" t="str">
            <v>GSE</v>
          </cell>
          <cell r="CO67">
            <v>21901</v>
          </cell>
          <cell r="CP67">
            <v>30025</v>
          </cell>
        </row>
        <row r="68">
          <cell r="CL68">
            <v>2980169</v>
          </cell>
          <cell r="CM68" t="str">
            <v>Supervisor GSE Pax. &amp; Baggage Services</v>
          </cell>
          <cell r="CN68" t="str">
            <v>GSE</v>
          </cell>
          <cell r="CO68">
            <v>21953</v>
          </cell>
          <cell r="CP68">
            <v>30025</v>
          </cell>
        </row>
        <row r="69">
          <cell r="CL69">
            <v>2980179</v>
          </cell>
          <cell r="CM69" t="str">
            <v>Supervisor GSE Pax. &amp; Baggage Services</v>
          </cell>
          <cell r="CN69" t="str">
            <v>GSE</v>
          </cell>
          <cell r="CO69">
            <v>22088</v>
          </cell>
          <cell r="CP69">
            <v>30117</v>
          </cell>
        </row>
        <row r="70">
          <cell r="CL70">
            <v>2980182</v>
          </cell>
          <cell r="CM70" t="str">
            <v>Supervisor GSE Pax. &amp; Baggage Services</v>
          </cell>
          <cell r="CN70" t="str">
            <v>GSE</v>
          </cell>
          <cell r="CO70">
            <v>22216</v>
          </cell>
          <cell r="CP70">
            <v>30025</v>
          </cell>
        </row>
        <row r="71">
          <cell r="CL71">
            <v>2980184</v>
          </cell>
          <cell r="CM71" t="str">
            <v>Supervisor GSE Pax. &amp; Baggage Services</v>
          </cell>
          <cell r="CN71" t="str">
            <v>GSE</v>
          </cell>
          <cell r="CO71">
            <v>22245</v>
          </cell>
          <cell r="CP71">
            <v>33390</v>
          </cell>
        </row>
        <row r="72">
          <cell r="CL72">
            <v>2980646</v>
          </cell>
          <cell r="CM72" t="str">
            <v>Supervisor HRD &amp; MPWR Scheduling</v>
          </cell>
          <cell r="CN72" t="str">
            <v>ADM</v>
          </cell>
          <cell r="CO72">
            <v>25782</v>
          </cell>
          <cell r="CP72">
            <v>35916</v>
          </cell>
        </row>
        <row r="73">
          <cell r="CL73">
            <v>2991380</v>
          </cell>
          <cell r="CM73" t="str">
            <v>Supervisor Load Control</v>
          </cell>
          <cell r="CN73" t="str">
            <v>OPR</v>
          </cell>
          <cell r="CO73">
            <v>24177</v>
          </cell>
          <cell r="CP73">
            <v>33042</v>
          </cell>
        </row>
        <row r="74">
          <cell r="CL74">
            <v>2991431</v>
          </cell>
          <cell r="CM74" t="str">
            <v>Representative Cab PGK</v>
          </cell>
          <cell r="CN74" t="str">
            <v>OPR</v>
          </cell>
          <cell r="CO74">
            <v>25524</v>
          </cell>
          <cell r="CP74">
            <v>33535</v>
          </cell>
        </row>
        <row r="75">
          <cell r="CL75">
            <v>2991475</v>
          </cell>
          <cell r="CM75" t="str">
            <v>Supervisor Load Control</v>
          </cell>
          <cell r="CN75" t="str">
            <v>OPR</v>
          </cell>
          <cell r="CO75">
            <v>24734</v>
          </cell>
          <cell r="CP75">
            <v>34105</v>
          </cell>
        </row>
        <row r="76">
          <cell r="CL76">
            <v>2991477</v>
          </cell>
          <cell r="CM76" t="str">
            <v>Supervisor Load Control</v>
          </cell>
          <cell r="CN76" t="str">
            <v>OPR</v>
          </cell>
          <cell r="CO76">
            <v>26304</v>
          </cell>
          <cell r="CP76">
            <v>34121</v>
          </cell>
        </row>
        <row r="77">
          <cell r="CL77">
            <v>2991421</v>
          </cell>
          <cell r="CM77" t="str">
            <v>Supervisor Load Master</v>
          </cell>
          <cell r="CN77" t="str">
            <v>OPR</v>
          </cell>
          <cell r="CO77">
            <v>25195</v>
          </cell>
          <cell r="CP77">
            <v>33439</v>
          </cell>
        </row>
        <row r="78">
          <cell r="CL78">
            <v>2991554</v>
          </cell>
          <cell r="CM78" t="str">
            <v>Supervisor Load Master</v>
          </cell>
          <cell r="CN78" t="str">
            <v>OPR</v>
          </cell>
          <cell r="CO78">
            <v>24095</v>
          </cell>
          <cell r="CP78">
            <v>34319</v>
          </cell>
        </row>
        <row r="79">
          <cell r="CL79">
            <v>2991580</v>
          </cell>
          <cell r="CM79" t="str">
            <v>Supervisor Load Master</v>
          </cell>
          <cell r="CN79" t="str">
            <v>OPR</v>
          </cell>
          <cell r="CO79">
            <v>24655</v>
          </cell>
          <cell r="CP79">
            <v>34334</v>
          </cell>
        </row>
        <row r="80">
          <cell r="CL80">
            <v>2991599</v>
          </cell>
          <cell r="CM80" t="str">
            <v>Supervisor Load Master</v>
          </cell>
          <cell r="CN80" t="str">
            <v>OPR</v>
          </cell>
          <cell r="CO80">
            <v>24032</v>
          </cell>
          <cell r="CP80">
            <v>34547</v>
          </cell>
        </row>
        <row r="81">
          <cell r="CL81">
            <v>2980551</v>
          </cell>
          <cell r="CM81" t="str">
            <v>Supervisor New GSE Mot. Prev. Maintenance</v>
          </cell>
          <cell r="CN81" t="str">
            <v>GSE</v>
          </cell>
          <cell r="CO81">
            <v>25856</v>
          </cell>
          <cell r="CP81">
            <v>34319</v>
          </cell>
        </row>
        <row r="82">
          <cell r="CL82">
            <v>2980724</v>
          </cell>
          <cell r="CM82" t="str">
            <v>Supervisor Pax &amp; Baggage</v>
          </cell>
          <cell r="CN82" t="str">
            <v>TRM</v>
          </cell>
          <cell r="CO82">
            <v>26653</v>
          </cell>
          <cell r="CP82">
            <v>33878</v>
          </cell>
        </row>
        <row r="83">
          <cell r="CL83">
            <v>2980984</v>
          </cell>
          <cell r="CM83" t="str">
            <v>Supervisor Pax &amp; Baggage</v>
          </cell>
          <cell r="CN83" t="str">
            <v>TRM</v>
          </cell>
          <cell r="CO83">
            <v>25005</v>
          </cell>
          <cell r="CP83">
            <v>34547</v>
          </cell>
        </row>
        <row r="84">
          <cell r="CL84">
            <v>2991154</v>
          </cell>
          <cell r="CM84" t="str">
            <v>Supervisor Pax &amp; Baggage</v>
          </cell>
          <cell r="CN84" t="str">
            <v>TRM</v>
          </cell>
          <cell r="CO84">
            <v>18783</v>
          </cell>
          <cell r="CP84">
            <v>27956</v>
          </cell>
        </row>
        <row r="85">
          <cell r="CL85">
            <v>2991155</v>
          </cell>
          <cell r="CM85" t="str">
            <v>Supervisor Pax &amp; Baggage</v>
          </cell>
          <cell r="CN85" t="str">
            <v>TRM</v>
          </cell>
          <cell r="CO85">
            <v>19376</v>
          </cell>
          <cell r="CP85">
            <v>28825</v>
          </cell>
        </row>
        <row r="86">
          <cell r="CL86">
            <v>2991160</v>
          </cell>
          <cell r="CM86" t="str">
            <v>Supervisor Pax &amp; Baggage</v>
          </cell>
          <cell r="CN86" t="str">
            <v>TRM</v>
          </cell>
          <cell r="CO86">
            <v>21533</v>
          </cell>
          <cell r="CP86">
            <v>29078</v>
          </cell>
        </row>
        <row r="87">
          <cell r="CL87">
            <v>2991161</v>
          </cell>
          <cell r="CM87" t="str">
            <v>Supervisor Pax &amp; Baggage</v>
          </cell>
          <cell r="CN87" t="str">
            <v>TRM</v>
          </cell>
          <cell r="CO87">
            <v>21734</v>
          </cell>
          <cell r="CP87">
            <v>29160</v>
          </cell>
        </row>
        <row r="88">
          <cell r="CL88">
            <v>2991166</v>
          </cell>
          <cell r="CM88" t="str">
            <v>Supervisor Pax &amp; Baggage</v>
          </cell>
          <cell r="CN88" t="str">
            <v>TRM</v>
          </cell>
          <cell r="CO88">
            <v>20059</v>
          </cell>
          <cell r="CP88">
            <v>28825</v>
          </cell>
        </row>
        <row r="89">
          <cell r="CL89">
            <v>2991175</v>
          </cell>
          <cell r="CM89" t="str">
            <v>Supervisor Pax &amp; Baggage</v>
          </cell>
          <cell r="CN89" t="str">
            <v>TRM</v>
          </cell>
          <cell r="CO89">
            <v>21339</v>
          </cell>
          <cell r="CP89">
            <v>29183</v>
          </cell>
        </row>
        <row r="90">
          <cell r="CL90">
            <v>2991176</v>
          </cell>
          <cell r="CM90" t="str">
            <v>Supervisor Pax &amp; Baggage</v>
          </cell>
          <cell r="CN90" t="str">
            <v>TRM</v>
          </cell>
          <cell r="CO90">
            <v>21793</v>
          </cell>
          <cell r="CP90">
            <v>29183</v>
          </cell>
        </row>
        <row r="91">
          <cell r="CL91">
            <v>2991183</v>
          </cell>
          <cell r="CM91" t="str">
            <v>Supervisor Pax &amp; Baggage</v>
          </cell>
          <cell r="CN91" t="str">
            <v>TRM</v>
          </cell>
          <cell r="CO91">
            <v>22014</v>
          </cell>
          <cell r="CP91">
            <v>30116</v>
          </cell>
        </row>
        <row r="92">
          <cell r="CL92">
            <v>2991190</v>
          </cell>
          <cell r="CM92" t="str">
            <v>Supervisor Pax &amp; Baggage</v>
          </cell>
          <cell r="CN92" t="str">
            <v>TRM</v>
          </cell>
          <cell r="CO92">
            <v>20166</v>
          </cell>
          <cell r="CP92">
            <v>30164</v>
          </cell>
        </row>
        <row r="93">
          <cell r="CL93">
            <v>2991192</v>
          </cell>
          <cell r="CM93" t="str">
            <v>Supervisor Pax &amp; Baggage</v>
          </cell>
          <cell r="CN93" t="str">
            <v>TRM</v>
          </cell>
          <cell r="CO93">
            <v>20799</v>
          </cell>
          <cell r="CP93">
            <v>29866</v>
          </cell>
        </row>
        <row r="94">
          <cell r="CL94">
            <v>2991201</v>
          </cell>
          <cell r="CM94" t="str">
            <v>Supervisor Pax &amp; Baggage</v>
          </cell>
          <cell r="CN94" t="str">
            <v>TRM</v>
          </cell>
          <cell r="CO94">
            <v>22220</v>
          </cell>
          <cell r="CP94">
            <v>30011</v>
          </cell>
        </row>
        <row r="95">
          <cell r="CL95">
            <v>2991206</v>
          </cell>
          <cell r="CM95" t="str">
            <v>Supervisor Pax &amp; Baggage</v>
          </cell>
          <cell r="CN95" t="str">
            <v>TRM</v>
          </cell>
          <cell r="CO95">
            <v>22825</v>
          </cell>
          <cell r="CP95">
            <v>31174</v>
          </cell>
        </row>
        <row r="96">
          <cell r="CL96">
            <v>2991207</v>
          </cell>
          <cell r="CM96" t="str">
            <v>Supervisor Pax &amp; Baggage</v>
          </cell>
          <cell r="CN96" t="str">
            <v>TRM</v>
          </cell>
          <cell r="CO96">
            <v>23708</v>
          </cell>
          <cell r="CP96">
            <v>31174</v>
          </cell>
        </row>
        <row r="97">
          <cell r="CL97">
            <v>2991209</v>
          </cell>
          <cell r="CM97" t="str">
            <v>Supervisor Pax &amp; Baggage</v>
          </cell>
          <cell r="CN97" t="str">
            <v>TRM</v>
          </cell>
          <cell r="CO97">
            <v>22809</v>
          </cell>
          <cell r="CP97">
            <v>31174</v>
          </cell>
        </row>
        <row r="98">
          <cell r="CL98">
            <v>2991212</v>
          </cell>
          <cell r="CM98" t="str">
            <v>Supervisor Pax &amp; Baggage</v>
          </cell>
          <cell r="CN98" t="str">
            <v>TRM</v>
          </cell>
          <cell r="CO98">
            <v>23675</v>
          </cell>
          <cell r="CP98">
            <v>31171</v>
          </cell>
        </row>
        <row r="99">
          <cell r="CL99">
            <v>2991216</v>
          </cell>
          <cell r="CM99" t="str">
            <v>Supervisor Pax &amp; Baggage</v>
          </cell>
          <cell r="CN99" t="str">
            <v>TRM</v>
          </cell>
          <cell r="CO99">
            <v>23917</v>
          </cell>
          <cell r="CP99">
            <v>31181</v>
          </cell>
        </row>
        <row r="100">
          <cell r="CL100">
            <v>2991218</v>
          </cell>
          <cell r="CM100" t="str">
            <v>Supervisor Pax &amp; Baggage</v>
          </cell>
          <cell r="CN100" t="str">
            <v>TRM</v>
          </cell>
          <cell r="CO100">
            <v>23514</v>
          </cell>
          <cell r="CP100">
            <v>31181</v>
          </cell>
        </row>
        <row r="101">
          <cell r="CL101">
            <v>2991221</v>
          </cell>
          <cell r="CM101" t="str">
            <v>Supervisor Pax &amp; Baggage</v>
          </cell>
          <cell r="CN101" t="str">
            <v>TRM</v>
          </cell>
          <cell r="CO101">
            <v>23278</v>
          </cell>
          <cell r="CP101">
            <v>31171</v>
          </cell>
        </row>
        <row r="102">
          <cell r="CL102">
            <v>2991222</v>
          </cell>
          <cell r="CM102" t="str">
            <v>Supervisor Pax &amp; Baggage</v>
          </cell>
          <cell r="CN102" t="str">
            <v>TRM</v>
          </cell>
          <cell r="CO102">
            <v>20475</v>
          </cell>
          <cell r="CP102">
            <v>29183</v>
          </cell>
        </row>
        <row r="103">
          <cell r="CL103">
            <v>2991227</v>
          </cell>
          <cell r="CM103" t="str">
            <v>Supervisor Pax &amp; Baggage</v>
          </cell>
          <cell r="CN103" t="str">
            <v>TRM</v>
          </cell>
          <cell r="CO103">
            <v>23542</v>
          </cell>
          <cell r="CP103">
            <v>31238</v>
          </cell>
        </row>
        <row r="104">
          <cell r="CL104">
            <v>2991228</v>
          </cell>
          <cell r="CM104" t="str">
            <v>Supervisor Pax &amp; Baggage</v>
          </cell>
          <cell r="CN104" t="str">
            <v>TRM</v>
          </cell>
          <cell r="CO104">
            <v>22279</v>
          </cell>
          <cell r="CP104">
            <v>31246</v>
          </cell>
        </row>
        <row r="105">
          <cell r="CL105">
            <v>2991230</v>
          </cell>
          <cell r="CM105" t="str">
            <v>Supervisor Pax &amp; Baggage</v>
          </cell>
          <cell r="CN105" t="str">
            <v>TRM</v>
          </cell>
          <cell r="CO105">
            <v>23302</v>
          </cell>
          <cell r="CP105">
            <v>31271</v>
          </cell>
        </row>
        <row r="106">
          <cell r="CL106">
            <v>2991231</v>
          </cell>
          <cell r="CM106" t="str">
            <v>Supervisor Pax &amp; Baggage</v>
          </cell>
          <cell r="CN106" t="str">
            <v>TRM</v>
          </cell>
          <cell r="CO106">
            <v>23604</v>
          </cell>
          <cell r="CP106">
            <v>31362</v>
          </cell>
        </row>
        <row r="107">
          <cell r="CL107">
            <v>2991234</v>
          </cell>
          <cell r="CM107" t="str">
            <v>Supervisor Pax &amp; Baggage</v>
          </cell>
          <cell r="CN107" t="str">
            <v>TRM</v>
          </cell>
          <cell r="CO107">
            <v>24762</v>
          </cell>
          <cell r="CP107">
            <v>31447</v>
          </cell>
        </row>
        <row r="108">
          <cell r="CL108">
            <v>2991239</v>
          </cell>
          <cell r="CM108" t="str">
            <v>Supervisor Pax &amp; Baggage</v>
          </cell>
          <cell r="CN108" t="str">
            <v>TRM</v>
          </cell>
          <cell r="CO108">
            <v>22616</v>
          </cell>
          <cell r="CP108">
            <v>31472</v>
          </cell>
        </row>
        <row r="109">
          <cell r="CL109">
            <v>2991247</v>
          </cell>
          <cell r="CM109" t="str">
            <v>Supervisor Pax &amp; Baggage</v>
          </cell>
          <cell r="CN109" t="str">
            <v>TRM</v>
          </cell>
          <cell r="CO109">
            <v>23531</v>
          </cell>
          <cell r="CP109">
            <v>31749</v>
          </cell>
        </row>
        <row r="110">
          <cell r="CL110">
            <v>2991269</v>
          </cell>
          <cell r="CM110" t="str">
            <v>Supervisor Pax &amp; Baggage</v>
          </cell>
          <cell r="CN110" t="str">
            <v>TRM</v>
          </cell>
          <cell r="CO110">
            <v>23440</v>
          </cell>
          <cell r="CP110">
            <v>32087</v>
          </cell>
        </row>
        <row r="111">
          <cell r="CL111">
            <v>2991281</v>
          </cell>
          <cell r="CM111" t="str">
            <v>Supervisor Pax &amp; Baggage</v>
          </cell>
          <cell r="CN111" t="str">
            <v>TRM</v>
          </cell>
          <cell r="CO111">
            <v>24231</v>
          </cell>
          <cell r="CP111">
            <v>31772</v>
          </cell>
        </row>
        <row r="112">
          <cell r="CL112">
            <v>2991285</v>
          </cell>
          <cell r="CM112" t="str">
            <v>Supervisor Pax &amp; Baggage</v>
          </cell>
          <cell r="CN112" t="str">
            <v>TRM</v>
          </cell>
          <cell r="CO112">
            <v>23885</v>
          </cell>
          <cell r="CP112">
            <v>31769</v>
          </cell>
        </row>
        <row r="113">
          <cell r="CL113">
            <v>2991290</v>
          </cell>
          <cell r="CM113" t="str">
            <v>Supervisor Pax &amp; Baggage</v>
          </cell>
          <cell r="CN113" t="str">
            <v>TRM</v>
          </cell>
          <cell r="CO113">
            <v>21800</v>
          </cell>
          <cell r="CP113">
            <v>31747</v>
          </cell>
        </row>
        <row r="114">
          <cell r="CL114">
            <v>2991299</v>
          </cell>
          <cell r="CM114" t="str">
            <v>Supervisor Pax &amp; Baggage</v>
          </cell>
          <cell r="CN114" t="str">
            <v>TRM</v>
          </cell>
          <cell r="CO114">
            <v>23292</v>
          </cell>
          <cell r="CP114">
            <v>31772</v>
          </cell>
        </row>
        <row r="115">
          <cell r="CL115">
            <v>2991303</v>
          </cell>
          <cell r="CM115" t="str">
            <v>Supervisor Pax &amp; Baggage</v>
          </cell>
          <cell r="CN115" t="str">
            <v>TRM</v>
          </cell>
          <cell r="CO115">
            <v>23968</v>
          </cell>
          <cell r="CP115">
            <v>32315</v>
          </cell>
        </row>
        <row r="116">
          <cell r="CL116">
            <v>2991305</v>
          </cell>
          <cell r="CM116" t="str">
            <v>Supervisor Pax &amp; Baggage</v>
          </cell>
          <cell r="CN116" t="str">
            <v>TRM</v>
          </cell>
          <cell r="CO116">
            <v>23447</v>
          </cell>
          <cell r="CP116">
            <v>31181</v>
          </cell>
        </row>
        <row r="117">
          <cell r="CL117">
            <v>2991309</v>
          </cell>
          <cell r="CM117" t="str">
            <v>Supervisor Pax &amp; Baggage</v>
          </cell>
          <cell r="CN117" t="str">
            <v>TRM</v>
          </cell>
          <cell r="CO117">
            <v>24378</v>
          </cell>
          <cell r="CP117">
            <v>32363</v>
          </cell>
        </row>
        <row r="118">
          <cell r="CL118">
            <v>2991313</v>
          </cell>
          <cell r="CM118" t="str">
            <v>Supervisor Pax &amp; Baggage</v>
          </cell>
          <cell r="CN118" t="str">
            <v>TRM</v>
          </cell>
          <cell r="CO118">
            <v>24377</v>
          </cell>
          <cell r="CP118">
            <v>32363</v>
          </cell>
        </row>
        <row r="119">
          <cell r="CL119">
            <v>2991416</v>
          </cell>
          <cell r="CM119" t="str">
            <v>Supervisor Pax &amp; Baggage</v>
          </cell>
          <cell r="CN119" t="str">
            <v>TRM</v>
          </cell>
          <cell r="CO119">
            <v>25728</v>
          </cell>
          <cell r="CP119">
            <v>33443</v>
          </cell>
        </row>
        <row r="120">
          <cell r="CL120">
            <v>2991436</v>
          </cell>
          <cell r="CM120" t="str">
            <v>Supervisor Pax &amp; Baggage</v>
          </cell>
          <cell r="CN120" t="str">
            <v>TRM</v>
          </cell>
          <cell r="CO120">
            <v>25204</v>
          </cell>
          <cell r="CP120">
            <v>33535</v>
          </cell>
        </row>
        <row r="121">
          <cell r="CL121">
            <v>2991454</v>
          </cell>
          <cell r="CM121" t="str">
            <v>Supervisor Pax &amp; Baggage</v>
          </cell>
          <cell r="CN121" t="str">
            <v>TRM</v>
          </cell>
          <cell r="CO121">
            <v>25017</v>
          </cell>
          <cell r="CP121">
            <v>33042</v>
          </cell>
        </row>
        <row r="122">
          <cell r="CL122">
            <v>2991467</v>
          </cell>
          <cell r="CM122" t="str">
            <v>Supervisor Pax &amp; Baggage</v>
          </cell>
          <cell r="CN122" t="str">
            <v>TRM</v>
          </cell>
          <cell r="CO122">
            <v>25923</v>
          </cell>
          <cell r="CP122">
            <v>34105</v>
          </cell>
        </row>
        <row r="123">
          <cell r="CL123">
            <v>2991493</v>
          </cell>
          <cell r="CM123" t="str">
            <v>Supervisor Pax &amp; Baggage</v>
          </cell>
          <cell r="CN123" t="str">
            <v>TRM</v>
          </cell>
          <cell r="CO123">
            <v>26135</v>
          </cell>
          <cell r="CP123">
            <v>34121</v>
          </cell>
        </row>
        <row r="124">
          <cell r="CL124">
            <v>2991495</v>
          </cell>
          <cell r="CM124" t="str">
            <v>Supervisor Pax &amp; Baggage</v>
          </cell>
          <cell r="CN124" t="str">
            <v>TRM</v>
          </cell>
          <cell r="CO124">
            <v>25038</v>
          </cell>
          <cell r="CP124">
            <v>34121</v>
          </cell>
        </row>
        <row r="125">
          <cell r="CL125">
            <v>2991500</v>
          </cell>
          <cell r="CM125" t="str">
            <v>Supervisor Pax &amp; Baggage</v>
          </cell>
          <cell r="CN125" t="str">
            <v>TRM</v>
          </cell>
          <cell r="CO125">
            <v>26496</v>
          </cell>
          <cell r="CP125">
            <v>34121</v>
          </cell>
        </row>
        <row r="126">
          <cell r="CL126">
            <v>2991507</v>
          </cell>
          <cell r="CM126" t="str">
            <v>Supervisor Pax &amp; Baggage</v>
          </cell>
          <cell r="CN126" t="str">
            <v>TRM</v>
          </cell>
          <cell r="CO126">
            <v>25683</v>
          </cell>
          <cell r="CP126">
            <v>34243</v>
          </cell>
        </row>
        <row r="127">
          <cell r="CL127">
            <v>2991551</v>
          </cell>
          <cell r="CM127" t="str">
            <v>Supervisor Pax &amp; Baggage</v>
          </cell>
          <cell r="CN127" t="str">
            <v>TRM</v>
          </cell>
          <cell r="CO127">
            <v>24649</v>
          </cell>
          <cell r="CP127">
            <v>34319</v>
          </cell>
        </row>
        <row r="128">
          <cell r="CL128">
            <v>2980981</v>
          </cell>
          <cell r="CM128" t="str">
            <v>Supervisor Ramp. Dispatcher</v>
          </cell>
          <cell r="CN128" t="str">
            <v>OPR</v>
          </cell>
          <cell r="CO128">
            <v>22864</v>
          </cell>
          <cell r="CP128">
            <v>31947</v>
          </cell>
        </row>
        <row r="129">
          <cell r="CL129">
            <v>2991232</v>
          </cell>
          <cell r="CM129" t="str">
            <v>Supervisor Ramp. Dispatcher</v>
          </cell>
          <cell r="CN129" t="str">
            <v>OPR</v>
          </cell>
          <cell r="CO129">
            <v>22936</v>
          </cell>
          <cell r="CP129">
            <v>31246</v>
          </cell>
        </row>
        <row r="130">
          <cell r="CL130">
            <v>2991710</v>
          </cell>
          <cell r="CM130" t="str">
            <v>Supervisor Ramp. Dispatcher</v>
          </cell>
          <cell r="CN130" t="str">
            <v>OPR</v>
          </cell>
          <cell r="CO130">
            <v>21585</v>
          </cell>
          <cell r="CP130">
            <v>28941</v>
          </cell>
        </row>
        <row r="131">
          <cell r="CL131">
            <v>2991711</v>
          </cell>
          <cell r="CM131" t="str">
            <v>Supervisor Ramp. Dispatcher</v>
          </cell>
          <cell r="CN131" t="str">
            <v>OPR</v>
          </cell>
          <cell r="CO131">
            <v>23054</v>
          </cell>
          <cell r="CP131">
            <v>31246</v>
          </cell>
        </row>
        <row r="132">
          <cell r="CL132">
            <v>4980059</v>
          </cell>
          <cell r="CM132" t="str">
            <v>Manager Keuangan &amp; Adm. Umum</v>
          </cell>
          <cell r="CN132" t="str">
            <v>ADM</v>
          </cell>
          <cell r="CO132">
            <v>18241</v>
          </cell>
          <cell r="CP132">
            <v>26634</v>
          </cell>
        </row>
        <row r="133">
          <cell r="CL133">
            <v>2042456</v>
          </cell>
          <cell r="CM133" t="str">
            <v>Junior PBCM Officer</v>
          </cell>
          <cell r="CN133" t="str">
            <v>ADM</v>
          </cell>
          <cell r="CO133">
            <v>28085</v>
          </cell>
          <cell r="CP133">
            <v>38078</v>
          </cell>
        </row>
        <row r="134">
          <cell r="CL134">
            <v>3011688</v>
          </cell>
          <cell r="CM134" t="str">
            <v>Staff Administrasi/Umum</v>
          </cell>
          <cell r="CN134" t="str">
            <v>ADM</v>
          </cell>
          <cell r="CO134">
            <v>27229</v>
          </cell>
          <cell r="CP134">
            <v>37073</v>
          </cell>
        </row>
        <row r="135">
          <cell r="CL135">
            <v>2991722</v>
          </cell>
          <cell r="CM135" t="str">
            <v>Accounting &amp; Budgeting Officer</v>
          </cell>
          <cell r="CN135" t="str">
            <v>ADM</v>
          </cell>
          <cell r="CO135">
            <v>26027</v>
          </cell>
          <cell r="CP135">
            <v>36465</v>
          </cell>
        </row>
        <row r="136">
          <cell r="CL136">
            <v>2042457</v>
          </cell>
          <cell r="CM136" t="str">
            <v>Junior PBCM Officer</v>
          </cell>
          <cell r="CN136" t="str">
            <v>CRG</v>
          </cell>
          <cell r="CO136">
            <v>24784</v>
          </cell>
          <cell r="CP136">
            <v>38078</v>
          </cell>
        </row>
        <row r="137">
          <cell r="CL137">
            <v>2001807</v>
          </cell>
          <cell r="CM137" t="str">
            <v xml:space="preserve">Junior  PB Service GSE Operator      </v>
          </cell>
          <cell r="CN137" t="str">
            <v>GSE</v>
          </cell>
          <cell r="CO137">
            <v>27142</v>
          </cell>
          <cell r="CP137">
            <v>36708</v>
          </cell>
        </row>
        <row r="138">
          <cell r="CL138">
            <v>2980786</v>
          </cell>
          <cell r="CM138" t="str">
            <v>Manager Operasi</v>
          </cell>
          <cell r="CN138" t="str">
            <v>GSE</v>
          </cell>
          <cell r="CO138">
            <v>23660</v>
          </cell>
          <cell r="CP138">
            <v>31308</v>
          </cell>
        </row>
        <row r="139">
          <cell r="CL139">
            <v>2991712</v>
          </cell>
          <cell r="CM139" t="str">
            <v>General Manager</v>
          </cell>
          <cell r="CN139" t="str">
            <v>OPR</v>
          </cell>
          <cell r="CO139">
            <v>21608</v>
          </cell>
          <cell r="CP139">
            <v>29866</v>
          </cell>
        </row>
        <row r="140">
          <cell r="CL140">
            <v>2011882</v>
          </cell>
          <cell r="CM140" t="str">
            <v xml:space="preserve">Junior Operation Officer      </v>
          </cell>
          <cell r="CN140" t="str">
            <v>OPR</v>
          </cell>
          <cell r="CO140">
            <v>24633</v>
          </cell>
          <cell r="CP140">
            <v>36963</v>
          </cell>
        </row>
        <row r="141">
          <cell r="CL141">
            <v>2980797</v>
          </cell>
          <cell r="CM141" t="str">
            <v>Manager Operasi</v>
          </cell>
          <cell r="CN141" t="str">
            <v>TRM</v>
          </cell>
          <cell r="CO141">
            <v>20529</v>
          </cell>
          <cell r="CP141">
            <v>29086</v>
          </cell>
        </row>
        <row r="142">
          <cell r="CL142">
            <v>2980777</v>
          </cell>
          <cell r="CM142" t="str">
            <v xml:space="preserve">Senior PBCM Officer      </v>
          </cell>
          <cell r="CN142" t="str">
            <v>TRM</v>
          </cell>
          <cell r="CO142">
            <v>20665</v>
          </cell>
          <cell r="CP142">
            <v>29750</v>
          </cell>
        </row>
        <row r="143">
          <cell r="CL143">
            <v>2042455</v>
          </cell>
          <cell r="CM143" t="str">
            <v>Junior PBCM Officer</v>
          </cell>
          <cell r="CN143" t="str">
            <v>TRM</v>
          </cell>
          <cell r="CO143">
            <v>25389</v>
          </cell>
          <cell r="CP143">
            <v>38078</v>
          </cell>
        </row>
        <row r="144">
          <cell r="CL144">
            <v>4010104</v>
          </cell>
          <cell r="CM144" t="str">
            <v xml:space="preserve">General Manager </v>
          </cell>
          <cell r="CN144" t="str">
            <v>ADM</v>
          </cell>
          <cell r="CO144">
            <v>18247</v>
          </cell>
          <cell r="CP144">
            <v>27576</v>
          </cell>
        </row>
        <row r="145">
          <cell r="CL145">
            <v>2980636</v>
          </cell>
          <cell r="CM145" t="str">
            <v>Manager Keuangan &amp; Adm. Umum</v>
          </cell>
          <cell r="CN145" t="str">
            <v>ADM</v>
          </cell>
          <cell r="CO145">
            <v>19466</v>
          </cell>
          <cell r="CP145">
            <v>28034</v>
          </cell>
        </row>
        <row r="146">
          <cell r="CL146">
            <v>2022412</v>
          </cell>
          <cell r="CM146" t="str">
            <v>Treasury Officer</v>
          </cell>
          <cell r="CN146" t="str">
            <v>ADM</v>
          </cell>
          <cell r="CO146">
            <v>28135</v>
          </cell>
          <cell r="CP146">
            <v>37410</v>
          </cell>
        </row>
        <row r="147">
          <cell r="CL147">
            <v>2012050</v>
          </cell>
          <cell r="CM147" t="str">
            <v>Junior GSE Operator/Mechanic</v>
          </cell>
          <cell r="CN147" t="str">
            <v>GSE</v>
          </cell>
          <cell r="CO147">
            <v>26294</v>
          </cell>
          <cell r="CP147">
            <v>37012</v>
          </cell>
        </row>
        <row r="148">
          <cell r="CL148">
            <v>4980074</v>
          </cell>
          <cell r="CM148" t="str">
            <v>Senior GSE Operator/Mechanic</v>
          </cell>
          <cell r="CN148" t="str">
            <v>GSE</v>
          </cell>
          <cell r="CO148">
            <v>21034</v>
          </cell>
          <cell r="CP148">
            <v>29618</v>
          </cell>
        </row>
        <row r="149">
          <cell r="CL149">
            <v>4980076</v>
          </cell>
          <cell r="CM149" t="str">
            <v>Senior GSE Operator/Mechanic</v>
          </cell>
          <cell r="CN149" t="str">
            <v>GSE</v>
          </cell>
          <cell r="CO149">
            <v>26562</v>
          </cell>
          <cell r="CP149">
            <v>35400</v>
          </cell>
        </row>
        <row r="150">
          <cell r="CL150">
            <v>2980481</v>
          </cell>
          <cell r="CM150" t="str">
            <v>Manager Operasi</v>
          </cell>
          <cell r="CN150" t="str">
            <v>OPR</v>
          </cell>
          <cell r="CO150">
            <v>21511</v>
          </cell>
          <cell r="CP150">
            <v>29988</v>
          </cell>
        </row>
        <row r="151">
          <cell r="CL151">
            <v>2011883</v>
          </cell>
          <cell r="CM151" t="str">
            <v xml:space="preserve">Junior Operation Officer      </v>
          </cell>
          <cell r="CN151" t="str">
            <v>OPR</v>
          </cell>
          <cell r="CO151">
            <v>22962</v>
          </cell>
          <cell r="CP151">
            <v>36969</v>
          </cell>
        </row>
        <row r="152">
          <cell r="CL152">
            <v>2980706</v>
          </cell>
          <cell r="CM152" t="str">
            <v>Junior Ramp Dispatcher</v>
          </cell>
          <cell r="CN152" t="str">
            <v>OPR</v>
          </cell>
          <cell r="CO152">
            <v>25954</v>
          </cell>
          <cell r="CP152">
            <v>33924</v>
          </cell>
        </row>
        <row r="153">
          <cell r="CL153">
            <v>2022390</v>
          </cell>
          <cell r="CM153" t="str">
            <v xml:space="preserve">Junior Pax Handling Officer      </v>
          </cell>
          <cell r="CN153" t="str">
            <v>TRM</v>
          </cell>
          <cell r="CO153">
            <v>28390</v>
          </cell>
          <cell r="CP153">
            <v>37288</v>
          </cell>
        </row>
        <row r="154">
          <cell r="CL154">
            <v>2022419</v>
          </cell>
          <cell r="CM154" t="str">
            <v>Junior PBCM Officer</v>
          </cell>
          <cell r="CN154" t="str">
            <v>TRM</v>
          </cell>
          <cell r="CO154">
            <v>28479</v>
          </cell>
          <cell r="CP154">
            <v>37500</v>
          </cell>
        </row>
        <row r="155">
          <cell r="CL155">
            <v>2991077</v>
          </cell>
          <cell r="CM155" t="str">
            <v>Senior PBCM Officer</v>
          </cell>
          <cell r="CN155" t="str">
            <v>TRM</v>
          </cell>
          <cell r="CO155">
            <v>25889</v>
          </cell>
          <cell r="CP155">
            <v>34486</v>
          </cell>
        </row>
        <row r="156">
          <cell r="CL156">
            <v>4980019</v>
          </cell>
          <cell r="CM156" t="str">
            <v>General Manager</v>
          </cell>
          <cell r="CN156" t="str">
            <v>ADM</v>
          </cell>
          <cell r="CO156">
            <v>19188</v>
          </cell>
          <cell r="CP156">
            <v>27820</v>
          </cell>
        </row>
        <row r="157">
          <cell r="CL157">
            <v>2980572</v>
          </cell>
          <cell r="CM157" t="str">
            <v>Supervisor GA Cargo</v>
          </cell>
          <cell r="CN157" t="str">
            <v>ADM</v>
          </cell>
          <cell r="CO157">
            <v>23868</v>
          </cell>
          <cell r="CP157">
            <v>32888</v>
          </cell>
        </row>
        <row r="158">
          <cell r="CL158">
            <v>4980006</v>
          </cell>
          <cell r="CM158" t="str">
            <v>General Manager</v>
          </cell>
          <cell r="CN158" t="str">
            <v>ADM</v>
          </cell>
          <cell r="CO158">
            <v>19386</v>
          </cell>
          <cell r="CP158">
            <v>27454</v>
          </cell>
        </row>
        <row r="159">
          <cell r="CL159">
            <v>2022399</v>
          </cell>
          <cell r="CM159" t="str">
            <v xml:space="preserve">Junior GSE Operator/Mechanic </v>
          </cell>
          <cell r="CN159" t="str">
            <v>GSE</v>
          </cell>
          <cell r="CO159">
            <v>28826</v>
          </cell>
          <cell r="CP159">
            <v>37377</v>
          </cell>
        </row>
        <row r="160">
          <cell r="CL160">
            <v>2022403</v>
          </cell>
          <cell r="CM160" t="str">
            <v xml:space="preserve">Junior GSE Operator/Mechanic </v>
          </cell>
          <cell r="CN160" t="str">
            <v>GSE</v>
          </cell>
          <cell r="CO160">
            <v>26878</v>
          </cell>
          <cell r="CP160">
            <v>37377</v>
          </cell>
        </row>
        <row r="161">
          <cell r="CL161">
            <v>2022406</v>
          </cell>
          <cell r="CM161" t="str">
            <v xml:space="preserve">Junior GSE Operator/Mechanic </v>
          </cell>
          <cell r="CN161" t="str">
            <v>GSE</v>
          </cell>
          <cell r="CO161">
            <v>25451</v>
          </cell>
          <cell r="CP161">
            <v>37377</v>
          </cell>
        </row>
        <row r="162">
          <cell r="CL162">
            <v>2980277</v>
          </cell>
          <cell r="CM162" t="str">
            <v>Senior GSE Operator/Mechanic</v>
          </cell>
          <cell r="CN162" t="str">
            <v>GSE</v>
          </cell>
          <cell r="CO162">
            <v>26336</v>
          </cell>
          <cell r="CP162">
            <v>34333</v>
          </cell>
        </row>
        <row r="163">
          <cell r="CL163">
            <v>2980276</v>
          </cell>
          <cell r="CM163" t="str">
            <v>Manager Operasi</v>
          </cell>
          <cell r="CN163" t="str">
            <v>OPR</v>
          </cell>
          <cell r="CO163">
            <v>24154</v>
          </cell>
          <cell r="CP163">
            <v>31822</v>
          </cell>
        </row>
        <row r="164">
          <cell r="CL164">
            <v>2001748</v>
          </cell>
          <cell r="CM164" t="str">
            <v xml:space="preserve">Junior Operation Officer      </v>
          </cell>
          <cell r="CN164" t="str">
            <v>OPR</v>
          </cell>
          <cell r="CO164">
            <v>27910</v>
          </cell>
          <cell r="CP164">
            <v>36605</v>
          </cell>
        </row>
        <row r="165">
          <cell r="CL165">
            <v>2022398</v>
          </cell>
          <cell r="CM165" t="str">
            <v>Junior Ramp Dispatcher (Incl. LM)</v>
          </cell>
          <cell r="CN165" t="str">
            <v>OPR</v>
          </cell>
          <cell r="CO165">
            <v>24784</v>
          </cell>
          <cell r="CP165">
            <v>37377</v>
          </cell>
        </row>
        <row r="166">
          <cell r="CL166">
            <v>2022401</v>
          </cell>
          <cell r="CM166" t="str">
            <v>Junior Ramp Dispatcher (Incl. LM)</v>
          </cell>
          <cell r="CN166" t="str">
            <v>OPR</v>
          </cell>
          <cell r="CO166">
            <v>22272</v>
          </cell>
          <cell r="CP166">
            <v>37377</v>
          </cell>
        </row>
        <row r="167">
          <cell r="CL167">
            <v>2022400</v>
          </cell>
          <cell r="CM167" t="str">
            <v xml:space="preserve">Junior PBCM Officer </v>
          </cell>
          <cell r="CN167" t="str">
            <v>TRM</v>
          </cell>
          <cell r="CO167">
            <v>22153</v>
          </cell>
          <cell r="CP167">
            <v>37377</v>
          </cell>
        </row>
        <row r="168">
          <cell r="CL168">
            <v>2022402</v>
          </cell>
          <cell r="CM168" t="str">
            <v xml:space="preserve">Junior PBCM Officer </v>
          </cell>
          <cell r="CN168" t="str">
            <v>TRM</v>
          </cell>
          <cell r="CO168">
            <v>27831</v>
          </cell>
          <cell r="CP168">
            <v>37377</v>
          </cell>
        </row>
        <row r="169">
          <cell r="CL169">
            <v>2022404</v>
          </cell>
          <cell r="CM169" t="str">
            <v xml:space="preserve">Junior PBCM Officer </v>
          </cell>
          <cell r="CN169" t="str">
            <v>TRM</v>
          </cell>
          <cell r="CO169">
            <v>23894</v>
          </cell>
          <cell r="CP169">
            <v>37377</v>
          </cell>
        </row>
        <row r="170">
          <cell r="CL170">
            <v>2022405</v>
          </cell>
          <cell r="CM170" t="str">
            <v xml:space="preserve">Junior PBCM Officer </v>
          </cell>
          <cell r="CN170" t="str">
            <v>TRM</v>
          </cell>
          <cell r="CO170">
            <v>27748</v>
          </cell>
          <cell r="CP170">
            <v>37377</v>
          </cell>
        </row>
        <row r="171">
          <cell r="CL171">
            <v>4980012</v>
          </cell>
          <cell r="CM171" t="str">
            <v>General Manager</v>
          </cell>
          <cell r="CN171" t="str">
            <v>ADM</v>
          </cell>
          <cell r="CO171">
            <v>19538</v>
          </cell>
          <cell r="CP171">
            <v>28550</v>
          </cell>
        </row>
        <row r="172">
          <cell r="CL172">
            <v>4980033</v>
          </cell>
          <cell r="CM172" t="str">
            <v>Manager Keuangan &amp; Adm. Umum</v>
          </cell>
          <cell r="CN172" t="str">
            <v>ADM</v>
          </cell>
          <cell r="CO172">
            <v>22341</v>
          </cell>
          <cell r="CP172">
            <v>31472</v>
          </cell>
        </row>
        <row r="173">
          <cell r="CL173">
            <v>2011902</v>
          </cell>
          <cell r="CM173" t="str">
            <v>HR &amp; GA Officer</v>
          </cell>
          <cell r="CN173" t="str">
            <v>ADM</v>
          </cell>
          <cell r="CO173">
            <v>26299</v>
          </cell>
          <cell r="CP173">
            <v>37012</v>
          </cell>
        </row>
        <row r="174">
          <cell r="CL174">
            <v>2011903</v>
          </cell>
          <cell r="CM174" t="str">
            <v>HR &amp; GA Officer</v>
          </cell>
          <cell r="CN174" t="str">
            <v>ADM</v>
          </cell>
          <cell r="CO174">
            <v>27891</v>
          </cell>
          <cell r="CP174">
            <v>37012</v>
          </cell>
        </row>
        <row r="175">
          <cell r="CL175">
            <v>2991724</v>
          </cell>
          <cell r="CM175" t="str">
            <v xml:space="preserve">Accounting &amp; Tax Officer      </v>
          </cell>
          <cell r="CN175" t="str">
            <v>ADM</v>
          </cell>
          <cell r="CO175">
            <v>25569</v>
          </cell>
          <cell r="CP175">
            <v>36373</v>
          </cell>
        </row>
        <row r="176">
          <cell r="CL176">
            <v>2022378</v>
          </cell>
          <cell r="CM176" t="str">
            <v>Junior GSE Operator/Mechanic</v>
          </cell>
          <cell r="CN176" t="str">
            <v>GSE</v>
          </cell>
          <cell r="CO176">
            <v>24217</v>
          </cell>
          <cell r="CP176">
            <v>37288</v>
          </cell>
        </row>
        <row r="177">
          <cell r="CL177">
            <v>2022379</v>
          </cell>
          <cell r="CM177" t="str">
            <v>Junior GSE Operator/Mechanic</v>
          </cell>
          <cell r="CN177" t="str">
            <v>GSE</v>
          </cell>
          <cell r="CO177">
            <v>29091</v>
          </cell>
          <cell r="CP177">
            <v>37288</v>
          </cell>
        </row>
        <row r="178">
          <cell r="CL178">
            <v>2022380</v>
          </cell>
          <cell r="CM178" t="str">
            <v>Junior GSE Operator/Mechanic</v>
          </cell>
          <cell r="CN178" t="str">
            <v>GSE</v>
          </cell>
          <cell r="CO178">
            <v>23136</v>
          </cell>
          <cell r="CP178">
            <v>37288</v>
          </cell>
        </row>
        <row r="179">
          <cell r="CL179">
            <v>2980278</v>
          </cell>
          <cell r="CM179" t="str">
            <v>Junior GSE Operator/Mechanic</v>
          </cell>
          <cell r="CN179" t="str">
            <v>GSE</v>
          </cell>
          <cell r="CO179">
            <v>19848</v>
          </cell>
          <cell r="CP179">
            <v>33756</v>
          </cell>
        </row>
        <row r="180">
          <cell r="CL180">
            <v>2980279</v>
          </cell>
          <cell r="CM180" t="str">
            <v>Junior GSE Operator/Mechanic</v>
          </cell>
          <cell r="CN180" t="str">
            <v>GSE</v>
          </cell>
          <cell r="CO180">
            <v>20541</v>
          </cell>
          <cell r="CP180">
            <v>28630</v>
          </cell>
        </row>
        <row r="181">
          <cell r="CL181">
            <v>2980674</v>
          </cell>
          <cell r="CM181" t="str">
            <v>Manager Operasi</v>
          </cell>
          <cell r="CN181" t="str">
            <v>OPR</v>
          </cell>
          <cell r="CO181">
            <v>19585</v>
          </cell>
          <cell r="CP181">
            <v>28095</v>
          </cell>
        </row>
        <row r="182">
          <cell r="CL182">
            <v>2011898</v>
          </cell>
          <cell r="CM182" t="str">
            <v>Junior Operation Officer</v>
          </cell>
          <cell r="CN182" t="str">
            <v>OPR</v>
          </cell>
          <cell r="CO182">
            <v>27225</v>
          </cell>
          <cell r="CP182">
            <v>37012</v>
          </cell>
        </row>
        <row r="183">
          <cell r="CL183">
            <v>2011884</v>
          </cell>
          <cell r="CM183" t="str">
            <v xml:space="preserve">Junior Flight Dispatcher/Depco      </v>
          </cell>
          <cell r="CN183" t="str">
            <v>OPR</v>
          </cell>
          <cell r="CO183">
            <v>23961</v>
          </cell>
          <cell r="CP183">
            <v>36969</v>
          </cell>
        </row>
        <row r="184">
          <cell r="CL184">
            <v>2011900</v>
          </cell>
          <cell r="CM184" t="str">
            <v>Junior Operation Officer</v>
          </cell>
          <cell r="CN184" t="str">
            <v>OPR</v>
          </cell>
          <cell r="CO184">
            <v>24234</v>
          </cell>
          <cell r="CP184">
            <v>37012</v>
          </cell>
        </row>
        <row r="185">
          <cell r="CL185">
            <v>2980280</v>
          </cell>
          <cell r="CM185" t="str">
            <v>Supervisor GSE Operation</v>
          </cell>
          <cell r="CN185" t="str">
            <v>OPR</v>
          </cell>
          <cell r="CO185">
            <v>20568</v>
          </cell>
          <cell r="CP185">
            <v>29988</v>
          </cell>
        </row>
        <row r="186">
          <cell r="CL186">
            <v>2980988</v>
          </cell>
          <cell r="CM186" t="str">
            <v>Supervisor Flight Operation</v>
          </cell>
          <cell r="CN186" t="str">
            <v>OPR</v>
          </cell>
          <cell r="CO186">
            <v>23357</v>
          </cell>
          <cell r="CP186">
            <v>34304</v>
          </cell>
        </row>
        <row r="187">
          <cell r="CL187">
            <v>2011899</v>
          </cell>
          <cell r="CM187" t="str">
            <v>Junior PBCM Officer</v>
          </cell>
          <cell r="CN187" t="str">
            <v>TRM</v>
          </cell>
          <cell r="CO187">
            <v>25724</v>
          </cell>
          <cell r="CP187">
            <v>37012</v>
          </cell>
        </row>
        <row r="188">
          <cell r="CL188">
            <v>2011905</v>
          </cell>
          <cell r="CM188" t="str">
            <v>Junior PBCM Officer</v>
          </cell>
          <cell r="CN188" t="str">
            <v>TRM</v>
          </cell>
          <cell r="CO188">
            <v>24831</v>
          </cell>
          <cell r="CP188">
            <v>37012</v>
          </cell>
        </row>
        <row r="189">
          <cell r="CL189">
            <v>2011906</v>
          </cell>
          <cell r="CM189" t="str">
            <v>Junior PBCM Officer</v>
          </cell>
          <cell r="CN189" t="str">
            <v>TRM</v>
          </cell>
          <cell r="CO189">
            <v>28967</v>
          </cell>
          <cell r="CP189">
            <v>37012</v>
          </cell>
        </row>
        <row r="190">
          <cell r="CL190">
            <v>2022381</v>
          </cell>
          <cell r="CM190" t="str">
            <v>Junior PBCM Officer</v>
          </cell>
          <cell r="CN190" t="str">
            <v>TRM</v>
          </cell>
          <cell r="CO190">
            <v>28363</v>
          </cell>
          <cell r="CP190">
            <v>37288</v>
          </cell>
        </row>
        <row r="191">
          <cell r="CL191">
            <v>2022382</v>
          </cell>
          <cell r="CM191" t="str">
            <v>Junior PBCM Officer</v>
          </cell>
          <cell r="CN191" t="str">
            <v>TRM</v>
          </cell>
          <cell r="CO191">
            <v>29644</v>
          </cell>
          <cell r="CP191">
            <v>37288</v>
          </cell>
        </row>
        <row r="192">
          <cell r="CL192">
            <v>2022383</v>
          </cell>
          <cell r="CM192" t="str">
            <v>Junior PBCM Officer</v>
          </cell>
          <cell r="CN192" t="str">
            <v>TRM</v>
          </cell>
          <cell r="CO192">
            <v>28701</v>
          </cell>
          <cell r="CP192">
            <v>37288</v>
          </cell>
        </row>
        <row r="193">
          <cell r="CL193">
            <v>2022384</v>
          </cell>
          <cell r="CM193" t="str">
            <v>Junior PBCM Officer</v>
          </cell>
          <cell r="CN193" t="str">
            <v>TRM</v>
          </cell>
          <cell r="CO193">
            <v>28280</v>
          </cell>
          <cell r="CP193">
            <v>37288</v>
          </cell>
        </row>
        <row r="194">
          <cell r="CL194">
            <v>2022385</v>
          </cell>
          <cell r="CM194" t="str">
            <v>Junior PBCM Officer</v>
          </cell>
          <cell r="CN194" t="str">
            <v>TRM</v>
          </cell>
          <cell r="CO194">
            <v>26591</v>
          </cell>
          <cell r="CP194">
            <v>37288</v>
          </cell>
        </row>
        <row r="195">
          <cell r="CL195">
            <v>2980987</v>
          </cell>
          <cell r="CM195" t="str">
            <v>Manager Operasi</v>
          </cell>
          <cell r="CN195" t="str">
            <v>TRM</v>
          </cell>
          <cell r="CO195">
            <v>26446</v>
          </cell>
          <cell r="CP195">
            <v>34486</v>
          </cell>
        </row>
        <row r="196">
          <cell r="CL196">
            <v>2991484</v>
          </cell>
          <cell r="CM196" t="str">
            <v>HR &amp; GA Officer</v>
          </cell>
          <cell r="CN196" t="str">
            <v>TRM</v>
          </cell>
          <cell r="CO196">
            <v>26347</v>
          </cell>
          <cell r="CP196">
            <v>34121</v>
          </cell>
        </row>
        <row r="197">
          <cell r="CL197">
            <v>2980271</v>
          </cell>
          <cell r="CM197" t="str">
            <v>General Manager</v>
          </cell>
          <cell r="CN197" t="str">
            <v>ADM</v>
          </cell>
          <cell r="CO197">
            <v>21873</v>
          </cell>
          <cell r="CP197">
            <v>30168</v>
          </cell>
        </row>
        <row r="198">
          <cell r="CL198">
            <v>2980566</v>
          </cell>
          <cell r="CM198" t="str">
            <v>Manager Keuangan &amp; Adm. Umum</v>
          </cell>
          <cell r="CN198" t="str">
            <v>ADM</v>
          </cell>
          <cell r="CO198">
            <v>25435</v>
          </cell>
          <cell r="CP198">
            <v>34121</v>
          </cell>
        </row>
        <row r="199">
          <cell r="CL199">
            <v>2022414</v>
          </cell>
          <cell r="CM199" t="str">
            <v>Accounting &amp; Budgeting Officer</v>
          </cell>
          <cell r="CN199" t="str">
            <v>ADM</v>
          </cell>
          <cell r="CO199">
            <v>29124</v>
          </cell>
          <cell r="CP199">
            <v>37410</v>
          </cell>
        </row>
        <row r="200">
          <cell r="CL200">
            <v>2022416</v>
          </cell>
          <cell r="CM200" t="str">
            <v>Junior GSE Operator</v>
          </cell>
          <cell r="CN200" t="str">
            <v>GSE</v>
          </cell>
          <cell r="CO200">
            <v>27152</v>
          </cell>
          <cell r="CP200">
            <v>37410</v>
          </cell>
        </row>
        <row r="201">
          <cell r="CL201">
            <v>2022417</v>
          </cell>
          <cell r="CM201" t="str">
            <v>Junior GSE Operator/Mechanic</v>
          </cell>
          <cell r="CN201" t="str">
            <v>GSE</v>
          </cell>
          <cell r="CO201">
            <v>26374</v>
          </cell>
          <cell r="CP201">
            <v>37410</v>
          </cell>
        </row>
        <row r="202">
          <cell r="CL202">
            <v>2991000</v>
          </cell>
          <cell r="CM202" t="str">
            <v>Manager Operasi</v>
          </cell>
          <cell r="CN202" t="str">
            <v>TRM</v>
          </cell>
          <cell r="CO202">
            <v>20497</v>
          </cell>
          <cell r="CP202">
            <v>28285</v>
          </cell>
        </row>
        <row r="203">
          <cell r="CL203">
            <v>2980561</v>
          </cell>
          <cell r="CM203" t="str">
            <v xml:space="preserve">General Manager, </v>
          </cell>
          <cell r="CN203" t="str">
            <v>ADM</v>
          </cell>
          <cell r="CO203">
            <v>19967</v>
          </cell>
          <cell r="CP203">
            <v>31229</v>
          </cell>
        </row>
        <row r="204">
          <cell r="CL204">
            <v>2991702</v>
          </cell>
          <cell r="CM204" t="str">
            <v>Kepala Dinas Accounting,</v>
          </cell>
          <cell r="CN204" t="str">
            <v>ADM</v>
          </cell>
          <cell r="CO204">
            <v>23963</v>
          </cell>
          <cell r="CP204">
            <v>36312</v>
          </cell>
        </row>
        <row r="205">
          <cell r="CL205">
            <v>2991657</v>
          </cell>
          <cell r="CM205" t="str">
            <v>Kepala Dinas Aviation Security,</v>
          </cell>
          <cell r="CN205" t="str">
            <v>ADM</v>
          </cell>
          <cell r="CO205">
            <v>23349</v>
          </cell>
          <cell r="CP205">
            <v>26446</v>
          </cell>
        </row>
        <row r="206">
          <cell r="CL206">
            <v>2980680</v>
          </cell>
          <cell r="CM206" t="str">
            <v>Supervisor HRD Manpower Sched.</v>
          </cell>
          <cell r="CN206" t="str">
            <v>ADM</v>
          </cell>
          <cell r="CO206">
            <v>25948</v>
          </cell>
          <cell r="CP206">
            <v>32828</v>
          </cell>
        </row>
        <row r="207">
          <cell r="CL207">
            <v>2980718</v>
          </cell>
          <cell r="CM207" t="str">
            <v xml:space="preserve">Kepala Dinas Maintenance Support, </v>
          </cell>
          <cell r="CN207" t="str">
            <v>ADM</v>
          </cell>
          <cell r="CO207">
            <v>22701</v>
          </cell>
          <cell r="CP207">
            <v>31472</v>
          </cell>
        </row>
        <row r="208">
          <cell r="CL208">
            <v>2980697</v>
          </cell>
          <cell r="CM208" t="str">
            <v>Kepala Dinas Perf. Analysis &amp; Management Report</v>
          </cell>
          <cell r="CN208" t="str">
            <v>ADM</v>
          </cell>
          <cell r="CO208">
            <v>24401</v>
          </cell>
          <cell r="CP208">
            <v>33630</v>
          </cell>
        </row>
        <row r="209">
          <cell r="CL209">
            <v>2980631</v>
          </cell>
          <cell r="CM209" t="str">
            <v>Kepala Dinas Treasury &amp; Budgeting,</v>
          </cell>
          <cell r="CN209" t="str">
            <v>ADM</v>
          </cell>
          <cell r="CO209">
            <v>24936</v>
          </cell>
          <cell r="CP209">
            <v>31929</v>
          </cell>
        </row>
        <row r="210">
          <cell r="CL210">
            <v>2980493</v>
          </cell>
          <cell r="CM210" t="str">
            <v>Manager Cargo,</v>
          </cell>
          <cell r="CN210" t="str">
            <v>ADM</v>
          </cell>
          <cell r="CO210">
            <v>22834</v>
          </cell>
          <cell r="CP210">
            <v>31670</v>
          </cell>
        </row>
        <row r="211">
          <cell r="CL211">
            <v>2980690</v>
          </cell>
          <cell r="CM211" t="str">
            <v xml:space="preserve">Manager Internal Services,  </v>
          </cell>
          <cell r="CN211" t="str">
            <v>ADM</v>
          </cell>
          <cell r="CO211">
            <v>25240</v>
          </cell>
          <cell r="CP211">
            <v>33338</v>
          </cell>
        </row>
        <row r="212">
          <cell r="CL212">
            <v>2980487</v>
          </cell>
          <cell r="CM212" t="str">
            <v>Manager Keuangan,</v>
          </cell>
          <cell r="CN212" t="str">
            <v>ADM</v>
          </cell>
          <cell r="CO212">
            <v>22396</v>
          </cell>
          <cell r="CP212">
            <v>32875</v>
          </cell>
        </row>
        <row r="213">
          <cell r="CL213">
            <v>2012306</v>
          </cell>
          <cell r="CM213" t="str">
            <v>Account Recieveble Officer</v>
          </cell>
          <cell r="CN213" t="str">
            <v>ADM</v>
          </cell>
          <cell r="CO213">
            <v>25994</v>
          </cell>
          <cell r="CP213">
            <v>37165</v>
          </cell>
        </row>
        <row r="214">
          <cell r="CL214">
            <v>2012307</v>
          </cell>
          <cell r="CM214" t="str">
            <v>Finance Accounting Officer</v>
          </cell>
          <cell r="CN214" t="str">
            <v>ADM</v>
          </cell>
          <cell r="CO214">
            <v>25770</v>
          </cell>
          <cell r="CP214">
            <v>37165</v>
          </cell>
        </row>
        <row r="215">
          <cell r="CL215">
            <v>2980489</v>
          </cell>
          <cell r="CM215" t="str">
            <v>Customer Service</v>
          </cell>
          <cell r="CN215" t="str">
            <v>ADM</v>
          </cell>
          <cell r="CO215">
            <v>22356</v>
          </cell>
          <cell r="CP215">
            <v>33161</v>
          </cell>
        </row>
        <row r="216">
          <cell r="CL216">
            <v>2980503</v>
          </cell>
          <cell r="CM216" t="str">
            <v>HR Officer</v>
          </cell>
          <cell r="CN216" t="str">
            <v>ADM</v>
          </cell>
          <cell r="CO216">
            <v>27492</v>
          </cell>
          <cell r="CP216">
            <v>34562</v>
          </cell>
        </row>
        <row r="217">
          <cell r="CL217">
            <v>2980531</v>
          </cell>
          <cell r="CM217" t="str">
            <v xml:space="preserve">Storekeeper &amp; Aktiva Tetap      </v>
          </cell>
          <cell r="CN217" t="str">
            <v>ADM</v>
          </cell>
          <cell r="CO217">
            <v>20538</v>
          </cell>
          <cell r="CP217">
            <v>29871</v>
          </cell>
        </row>
        <row r="218">
          <cell r="CL218">
            <v>2980538</v>
          </cell>
          <cell r="CM218" t="str">
            <v>Staff Adm. Bidang Operasi</v>
          </cell>
          <cell r="CN218" t="str">
            <v>ADM</v>
          </cell>
          <cell r="CO218">
            <v>21654</v>
          </cell>
          <cell r="CP218">
            <v>30168</v>
          </cell>
        </row>
        <row r="219">
          <cell r="CL219">
            <v>2980540</v>
          </cell>
          <cell r="CM219" t="str">
            <v xml:space="preserve">Purchaser      </v>
          </cell>
          <cell r="CN219" t="str">
            <v>ADM</v>
          </cell>
          <cell r="CO219">
            <v>23299</v>
          </cell>
          <cell r="CP219">
            <v>31822</v>
          </cell>
        </row>
        <row r="220">
          <cell r="CL220">
            <v>2980544</v>
          </cell>
          <cell r="CM220" t="str">
            <v>Staff Adm. Bidang Operasi</v>
          </cell>
          <cell r="CN220" t="str">
            <v>ADM</v>
          </cell>
          <cell r="CO220">
            <v>21237</v>
          </cell>
          <cell r="CP220">
            <v>30895</v>
          </cell>
        </row>
        <row r="221">
          <cell r="CL221">
            <v>2980562</v>
          </cell>
          <cell r="CM221" t="str">
            <v xml:space="preserve">HR Officer      </v>
          </cell>
          <cell r="CN221" t="str">
            <v>ADM</v>
          </cell>
          <cell r="CO221">
            <v>26161</v>
          </cell>
          <cell r="CP221">
            <v>33878</v>
          </cell>
        </row>
        <row r="222">
          <cell r="CL222">
            <v>2980569</v>
          </cell>
          <cell r="CM222" t="str">
            <v>Supervisor Kasir Cargo</v>
          </cell>
          <cell r="CN222" t="str">
            <v>ADM</v>
          </cell>
          <cell r="CO222">
            <v>23959</v>
          </cell>
          <cell r="CP222">
            <v>33240</v>
          </cell>
        </row>
        <row r="223">
          <cell r="CL223">
            <v>2980576</v>
          </cell>
          <cell r="CM223" t="str">
            <v xml:space="preserve">Finance Accounting Officer      </v>
          </cell>
          <cell r="CN223" t="str">
            <v>ADM</v>
          </cell>
          <cell r="CO223">
            <v>24473</v>
          </cell>
          <cell r="CP223">
            <v>33954</v>
          </cell>
        </row>
        <row r="224">
          <cell r="CL224">
            <v>2980604</v>
          </cell>
          <cell r="CM224" t="str">
            <v xml:space="preserve">Staff Adm. Bidang Pel. Pax &amp; Bag      </v>
          </cell>
          <cell r="CN224" t="str">
            <v>ADM</v>
          </cell>
          <cell r="CO224">
            <v>25030</v>
          </cell>
          <cell r="CP224">
            <v>34330</v>
          </cell>
        </row>
        <row r="225">
          <cell r="CL225">
            <v>2980608</v>
          </cell>
          <cell r="CM225" t="str">
            <v xml:space="preserve">Cashier       </v>
          </cell>
          <cell r="CN225" t="str">
            <v>ADM</v>
          </cell>
          <cell r="CO225">
            <v>27310</v>
          </cell>
          <cell r="CP225">
            <v>34334</v>
          </cell>
        </row>
        <row r="226">
          <cell r="CL226">
            <v>2980609</v>
          </cell>
          <cell r="CM226" t="str">
            <v>Performance &amp; Management Report Analyst</v>
          </cell>
          <cell r="CN226" t="str">
            <v>ADM</v>
          </cell>
          <cell r="CO226">
            <v>25352</v>
          </cell>
          <cell r="CP226">
            <v>34001</v>
          </cell>
        </row>
        <row r="227">
          <cell r="CL227">
            <v>2980611</v>
          </cell>
          <cell r="CM227" t="str">
            <v xml:space="preserve">HR Officer      </v>
          </cell>
          <cell r="CN227" t="str">
            <v>ADM</v>
          </cell>
          <cell r="CO227">
            <v>24556</v>
          </cell>
          <cell r="CP227">
            <v>33848</v>
          </cell>
        </row>
        <row r="228">
          <cell r="CL228">
            <v>2980613</v>
          </cell>
          <cell r="CM228" t="str">
            <v>Budgeting Officer</v>
          </cell>
          <cell r="CN228" t="str">
            <v>ADM</v>
          </cell>
          <cell r="CO228">
            <v>25992</v>
          </cell>
          <cell r="CP228">
            <v>33863</v>
          </cell>
        </row>
        <row r="229">
          <cell r="CL229">
            <v>2980627</v>
          </cell>
          <cell r="CM229" t="str">
            <v>Staff Adm. Bidang Internal Services</v>
          </cell>
          <cell r="CN229" t="str">
            <v>ADM</v>
          </cell>
          <cell r="CO229">
            <v>24448</v>
          </cell>
          <cell r="CP229">
            <v>33695</v>
          </cell>
        </row>
        <row r="230">
          <cell r="CL230">
            <v>2980678</v>
          </cell>
          <cell r="CM230" t="str">
            <v xml:space="preserve">Finance Accounting Officer      </v>
          </cell>
          <cell r="CN230" t="str">
            <v>ADM</v>
          </cell>
          <cell r="CO230">
            <v>27587</v>
          </cell>
          <cell r="CP230">
            <v>35984</v>
          </cell>
        </row>
        <row r="231">
          <cell r="CL231">
            <v>2980721</v>
          </cell>
          <cell r="CM231" t="str">
            <v xml:space="preserve">Purchaser      </v>
          </cell>
          <cell r="CN231" t="str">
            <v>ADM</v>
          </cell>
          <cell r="CO231">
            <v>24133</v>
          </cell>
          <cell r="CP231">
            <v>32888</v>
          </cell>
        </row>
        <row r="232">
          <cell r="CL232">
            <v>2991196</v>
          </cell>
          <cell r="CM232" t="str">
            <v>HR Officer</v>
          </cell>
          <cell r="CN232" t="str">
            <v>ADM</v>
          </cell>
          <cell r="CO232">
            <v>22100</v>
          </cell>
          <cell r="CP232">
            <v>30116</v>
          </cell>
        </row>
        <row r="233">
          <cell r="CL233">
            <v>2991316</v>
          </cell>
          <cell r="CM233" t="str">
            <v xml:space="preserve">Staff Adm. Bidang Pel. Pax &amp; Bag      </v>
          </cell>
          <cell r="CN233" t="str">
            <v>ADM</v>
          </cell>
          <cell r="CO233">
            <v>21889</v>
          </cell>
          <cell r="CP233">
            <v>33390</v>
          </cell>
        </row>
        <row r="234">
          <cell r="CL234">
            <v>2991317</v>
          </cell>
          <cell r="CM234" t="str">
            <v>Staff Adm. Bidang Operasi</v>
          </cell>
          <cell r="CN234" t="str">
            <v>ADM</v>
          </cell>
          <cell r="CO234">
            <v>20979</v>
          </cell>
          <cell r="CP234">
            <v>33390</v>
          </cell>
        </row>
        <row r="235">
          <cell r="CL235">
            <v>2991332</v>
          </cell>
          <cell r="CM235" t="str">
            <v>Staff Adm. Bidang Operasi</v>
          </cell>
          <cell r="CN235" t="str">
            <v>ADM</v>
          </cell>
          <cell r="CO235">
            <v>23104</v>
          </cell>
          <cell r="CP235">
            <v>33390</v>
          </cell>
        </row>
        <row r="236">
          <cell r="CL236">
            <v>2991343</v>
          </cell>
          <cell r="CM236" t="str">
            <v xml:space="preserve">Staff Adm. Bidang Pel. Pax &amp; Bag      </v>
          </cell>
          <cell r="CN236" t="str">
            <v>ADM</v>
          </cell>
          <cell r="CO236">
            <v>22021</v>
          </cell>
          <cell r="CP236">
            <v>33390</v>
          </cell>
        </row>
        <row r="237">
          <cell r="CL237">
            <v>2991351</v>
          </cell>
          <cell r="CM237" t="str">
            <v>Staff Adm. Umum</v>
          </cell>
          <cell r="CN237" t="str">
            <v>ADM</v>
          </cell>
          <cell r="CO237">
            <v>19029</v>
          </cell>
          <cell r="CP237">
            <v>33390</v>
          </cell>
        </row>
        <row r="238">
          <cell r="CL238">
            <v>2991353</v>
          </cell>
          <cell r="CM238" t="str">
            <v>Staff Adm. Bidang Operasi</v>
          </cell>
          <cell r="CN238" t="str">
            <v>ADM</v>
          </cell>
          <cell r="CO238">
            <v>19442</v>
          </cell>
          <cell r="CP238">
            <v>33390</v>
          </cell>
        </row>
        <row r="239">
          <cell r="CL239">
            <v>2991356</v>
          </cell>
          <cell r="CM239" t="str">
            <v xml:space="preserve">Staff Adm. Bidang Pel. Pax &amp; Bag      </v>
          </cell>
          <cell r="CN239" t="str">
            <v>ADM</v>
          </cell>
          <cell r="CO239">
            <v>18334</v>
          </cell>
          <cell r="CP239">
            <v>33390</v>
          </cell>
        </row>
        <row r="240">
          <cell r="CL240">
            <v>2991357</v>
          </cell>
          <cell r="CM240" t="str">
            <v>Staff Adm. Bidang Operasi</v>
          </cell>
          <cell r="CN240" t="str">
            <v>ADM</v>
          </cell>
          <cell r="CO240">
            <v>19607</v>
          </cell>
          <cell r="CP240">
            <v>33390</v>
          </cell>
        </row>
        <row r="241">
          <cell r="CL241">
            <v>2991358</v>
          </cell>
          <cell r="CM241" t="str">
            <v xml:space="preserve">Staff Adm. Bidang Pel. Pax &amp; Bag      </v>
          </cell>
          <cell r="CN241" t="str">
            <v>ADM</v>
          </cell>
          <cell r="CO241">
            <v>18516</v>
          </cell>
          <cell r="CP241">
            <v>33390</v>
          </cell>
        </row>
        <row r="242">
          <cell r="CL242">
            <v>2991362</v>
          </cell>
          <cell r="CM242" t="str">
            <v>Staff Adm. Bidang Operasi</v>
          </cell>
          <cell r="CN242" t="str">
            <v>ADM</v>
          </cell>
          <cell r="CO242">
            <v>19893</v>
          </cell>
          <cell r="CP242">
            <v>33390</v>
          </cell>
        </row>
        <row r="243">
          <cell r="CL243">
            <v>2991363</v>
          </cell>
          <cell r="CM243" t="str">
            <v xml:space="preserve">Staff Adm. Bidang Pel. Pax &amp; Bag      </v>
          </cell>
          <cell r="CN243" t="str">
            <v>ADM</v>
          </cell>
          <cell r="CO243">
            <v>18447</v>
          </cell>
          <cell r="CP243">
            <v>33390</v>
          </cell>
        </row>
        <row r="244">
          <cell r="CL244">
            <v>2991383</v>
          </cell>
          <cell r="CM244" t="str">
            <v xml:space="preserve">Storekeeper &amp; Aktiva Tetap      </v>
          </cell>
          <cell r="CN244" t="str">
            <v>ADM</v>
          </cell>
          <cell r="CO244">
            <v>19782</v>
          </cell>
          <cell r="CP244">
            <v>33604</v>
          </cell>
        </row>
        <row r="245">
          <cell r="CL245">
            <v>2991391</v>
          </cell>
          <cell r="CM245" t="str">
            <v>Staff Adm. Bidang Operasi</v>
          </cell>
          <cell r="CN245" t="str">
            <v>ADM</v>
          </cell>
          <cell r="CO245">
            <v>19948</v>
          </cell>
          <cell r="CP245">
            <v>33970</v>
          </cell>
        </row>
        <row r="246">
          <cell r="CL246">
            <v>2991394</v>
          </cell>
          <cell r="CM246" t="str">
            <v>Staff Adm. Bidang Operasi</v>
          </cell>
          <cell r="CN246" t="str">
            <v>ADM</v>
          </cell>
          <cell r="CO246">
            <v>20271</v>
          </cell>
          <cell r="CP246">
            <v>33970</v>
          </cell>
        </row>
        <row r="247">
          <cell r="CL247">
            <v>2991395</v>
          </cell>
          <cell r="CM247" t="str">
            <v>Staff Adm. Bidang Operasi</v>
          </cell>
          <cell r="CN247" t="str">
            <v>ADM</v>
          </cell>
          <cell r="CO247">
            <v>21115</v>
          </cell>
          <cell r="CP247">
            <v>33970</v>
          </cell>
        </row>
        <row r="248">
          <cell r="CL248">
            <v>2991399</v>
          </cell>
          <cell r="CM248" t="str">
            <v>Staff Adm. Bidang Operasi</v>
          </cell>
          <cell r="CN248" t="str">
            <v>ADM</v>
          </cell>
          <cell r="CO248">
            <v>19860</v>
          </cell>
          <cell r="CP248">
            <v>33970</v>
          </cell>
        </row>
        <row r="249">
          <cell r="CL249">
            <v>2991401</v>
          </cell>
          <cell r="CM249" t="str">
            <v>Staff Adm. Bidang Operasi</v>
          </cell>
          <cell r="CN249" t="str">
            <v>ADM</v>
          </cell>
          <cell r="CO249">
            <v>19526</v>
          </cell>
          <cell r="CP249">
            <v>33970</v>
          </cell>
        </row>
        <row r="250">
          <cell r="CL250">
            <v>2991403</v>
          </cell>
          <cell r="CM250" t="str">
            <v>Staff Adm. Bidang Operasi</v>
          </cell>
          <cell r="CN250" t="str">
            <v>ADM</v>
          </cell>
          <cell r="CO250">
            <v>22978</v>
          </cell>
          <cell r="CP250">
            <v>33970</v>
          </cell>
        </row>
        <row r="251">
          <cell r="CL251">
            <v>2991405</v>
          </cell>
          <cell r="CM251" t="str">
            <v>Staff Adm. Bidang Operasi</v>
          </cell>
          <cell r="CN251" t="str">
            <v>ADM</v>
          </cell>
          <cell r="CO251">
            <v>22751</v>
          </cell>
          <cell r="CP251">
            <v>33970</v>
          </cell>
        </row>
        <row r="252">
          <cell r="CL252">
            <v>2991443</v>
          </cell>
          <cell r="CM252" t="str">
            <v>Staff Adm. Bidang Operasi</v>
          </cell>
          <cell r="CN252" t="str">
            <v>ADM</v>
          </cell>
          <cell r="CO252">
            <v>19820</v>
          </cell>
          <cell r="CP252">
            <v>34243</v>
          </cell>
        </row>
        <row r="253">
          <cell r="CL253">
            <v>2991455</v>
          </cell>
          <cell r="CM253" t="str">
            <v>Supervisor Kasir Cargo</v>
          </cell>
          <cell r="CN253" t="str">
            <v>ADM</v>
          </cell>
          <cell r="CO253">
            <v>26199</v>
          </cell>
          <cell r="CP253">
            <v>33924</v>
          </cell>
        </row>
        <row r="254">
          <cell r="CL254">
            <v>2991456</v>
          </cell>
          <cell r="CM254" t="str">
            <v xml:space="preserve">Purchaser      </v>
          </cell>
          <cell r="CN254" t="str">
            <v>ADM</v>
          </cell>
          <cell r="CO254">
            <v>25155</v>
          </cell>
          <cell r="CP254">
            <v>33924</v>
          </cell>
        </row>
        <row r="255">
          <cell r="CL255">
            <v>2991476</v>
          </cell>
          <cell r="CM255" t="str">
            <v xml:space="preserve">HR Officer      </v>
          </cell>
          <cell r="CN255" t="str">
            <v>ADM</v>
          </cell>
          <cell r="CO255">
            <v>24961</v>
          </cell>
          <cell r="CP255">
            <v>34105</v>
          </cell>
        </row>
        <row r="256">
          <cell r="CL256">
            <v>2991619</v>
          </cell>
          <cell r="CM256" t="str">
            <v xml:space="preserve">Staff Adm. Bidang Pel. Pax &amp; Bag      </v>
          </cell>
          <cell r="CN256" t="str">
            <v>ADM</v>
          </cell>
          <cell r="CO256">
            <v>25378</v>
          </cell>
          <cell r="CP256">
            <v>34547</v>
          </cell>
        </row>
        <row r="257">
          <cell r="CL257">
            <v>2991643</v>
          </cell>
          <cell r="CM257" t="str">
            <v xml:space="preserve">Aviation Security Officer      </v>
          </cell>
          <cell r="CN257" t="str">
            <v>ADM</v>
          </cell>
          <cell r="CO257">
            <v>26000</v>
          </cell>
          <cell r="CP257">
            <v>34213</v>
          </cell>
        </row>
        <row r="258">
          <cell r="CL258">
            <v>2991644</v>
          </cell>
          <cell r="CM258" t="str">
            <v xml:space="preserve">Aviation Security Officer      </v>
          </cell>
          <cell r="CN258" t="str">
            <v>ADM</v>
          </cell>
          <cell r="CO258">
            <v>26162</v>
          </cell>
          <cell r="CP258">
            <v>34213</v>
          </cell>
        </row>
        <row r="259">
          <cell r="CL259">
            <v>2991645</v>
          </cell>
          <cell r="CM259" t="str">
            <v xml:space="preserve">Aviation Security Officer      </v>
          </cell>
          <cell r="CN259" t="str">
            <v>ADM</v>
          </cell>
          <cell r="CO259">
            <v>24614</v>
          </cell>
          <cell r="CP259">
            <v>34213</v>
          </cell>
        </row>
        <row r="260">
          <cell r="CL260">
            <v>2991650</v>
          </cell>
          <cell r="CM260" t="str">
            <v xml:space="preserve">Aviation Security Officer      </v>
          </cell>
          <cell r="CN260" t="str">
            <v>ADM</v>
          </cell>
          <cell r="CO260">
            <v>21005</v>
          </cell>
          <cell r="CP260">
            <v>28941</v>
          </cell>
        </row>
        <row r="261">
          <cell r="CL261">
            <v>2991655</v>
          </cell>
          <cell r="CM261" t="str">
            <v xml:space="preserve">Aviation Security Officer      </v>
          </cell>
          <cell r="CN261" t="str">
            <v>ADM</v>
          </cell>
          <cell r="CO261">
            <v>20497</v>
          </cell>
          <cell r="CP261">
            <v>28285</v>
          </cell>
        </row>
        <row r="262">
          <cell r="CL262">
            <v>2991656</v>
          </cell>
          <cell r="CM262" t="str">
            <v xml:space="preserve">Aviation Security Officer      </v>
          </cell>
          <cell r="CN262" t="str">
            <v>ADM</v>
          </cell>
          <cell r="CO262">
            <v>21186</v>
          </cell>
          <cell r="CP262">
            <v>28285</v>
          </cell>
        </row>
        <row r="263">
          <cell r="CL263">
            <v>2991658</v>
          </cell>
          <cell r="CM263" t="str">
            <v>Staff Adm. Umum</v>
          </cell>
          <cell r="CN263" t="str">
            <v>ADM</v>
          </cell>
          <cell r="CO263">
            <v>19192</v>
          </cell>
          <cell r="CP263">
            <v>26446</v>
          </cell>
        </row>
        <row r="264">
          <cell r="CL264">
            <v>2991663</v>
          </cell>
          <cell r="CM264" t="str">
            <v xml:space="preserve">Aviation Security Officer      </v>
          </cell>
          <cell r="CN264" t="str">
            <v>ADM</v>
          </cell>
          <cell r="CO264">
            <v>22030</v>
          </cell>
          <cell r="CP264">
            <v>32309</v>
          </cell>
        </row>
        <row r="265">
          <cell r="CL265">
            <v>2991664</v>
          </cell>
          <cell r="CM265" t="str">
            <v xml:space="preserve">Aviation Security Officer      </v>
          </cell>
          <cell r="CN265" t="str">
            <v>ADM</v>
          </cell>
          <cell r="CO265">
            <v>23788</v>
          </cell>
          <cell r="CP265">
            <v>32309</v>
          </cell>
        </row>
        <row r="266">
          <cell r="CL266">
            <v>2991665</v>
          </cell>
          <cell r="CM266" t="str">
            <v>Supervisor AVSEC</v>
          </cell>
          <cell r="CN266" t="str">
            <v>ADM</v>
          </cell>
          <cell r="CO266">
            <v>23863</v>
          </cell>
          <cell r="CP266">
            <v>32309</v>
          </cell>
        </row>
        <row r="267">
          <cell r="CL267">
            <v>2991675</v>
          </cell>
          <cell r="CM267" t="str">
            <v>GA Officer</v>
          </cell>
          <cell r="CN267" t="str">
            <v>ADM</v>
          </cell>
          <cell r="CO267">
            <v>23927</v>
          </cell>
          <cell r="CP267">
            <v>31852</v>
          </cell>
        </row>
        <row r="268">
          <cell r="CL268">
            <v>2991682</v>
          </cell>
          <cell r="CM268" t="str">
            <v xml:space="preserve">Purchaser      </v>
          </cell>
          <cell r="CN268" t="str">
            <v>ADM</v>
          </cell>
          <cell r="CO268">
            <v>21458</v>
          </cell>
          <cell r="CP268">
            <v>33390</v>
          </cell>
        </row>
        <row r="269">
          <cell r="CL269">
            <v>3011690</v>
          </cell>
          <cell r="CM269" t="str">
            <v xml:space="preserve">Aviation Security Officer      </v>
          </cell>
          <cell r="CN269" t="str">
            <v>ADM</v>
          </cell>
          <cell r="CO269">
            <v>16630</v>
          </cell>
          <cell r="CP269">
            <v>37073</v>
          </cell>
        </row>
        <row r="270">
          <cell r="CL270">
            <v>2980596</v>
          </cell>
          <cell r="CM270" t="str">
            <v>Kepala Dinas Cargo,</v>
          </cell>
          <cell r="CN270" t="str">
            <v>CRG</v>
          </cell>
          <cell r="CO270">
            <v>21142</v>
          </cell>
          <cell r="CP270">
            <v>29871</v>
          </cell>
        </row>
        <row r="271">
          <cell r="CL271">
            <v>2980565</v>
          </cell>
          <cell r="CM271" t="str">
            <v xml:space="preserve">Kepala Dinas Cargo, </v>
          </cell>
          <cell r="CN271" t="str">
            <v>CRG</v>
          </cell>
          <cell r="CO271">
            <v>23665</v>
          </cell>
          <cell r="CP271">
            <v>33742</v>
          </cell>
        </row>
        <row r="272">
          <cell r="CL272">
            <v>2022424</v>
          </cell>
          <cell r="CM272" t="str">
            <v>Supervisor Cargo</v>
          </cell>
          <cell r="CN272" t="str">
            <v>CRG</v>
          </cell>
          <cell r="CO272">
            <v>28211</v>
          </cell>
          <cell r="CP272">
            <v>37591</v>
          </cell>
        </row>
        <row r="273">
          <cell r="CL273">
            <v>2022426</v>
          </cell>
          <cell r="CM273" t="str">
            <v>Supervisor Cargo</v>
          </cell>
          <cell r="CN273" t="str">
            <v>CRG</v>
          </cell>
          <cell r="CO273">
            <v>27959</v>
          </cell>
          <cell r="CP273">
            <v>37591</v>
          </cell>
        </row>
        <row r="274">
          <cell r="CL274">
            <v>2022427</v>
          </cell>
          <cell r="CM274" t="str">
            <v>Supervisor Cargo</v>
          </cell>
          <cell r="CN274" t="str">
            <v>CRG</v>
          </cell>
          <cell r="CO274">
            <v>28005</v>
          </cell>
          <cell r="CP274">
            <v>37591</v>
          </cell>
        </row>
        <row r="275">
          <cell r="CL275">
            <v>2980248</v>
          </cell>
          <cell r="CM275" t="str">
            <v xml:space="preserve">Junior Cargo Handling Officer      </v>
          </cell>
          <cell r="CN275" t="str">
            <v>CRG</v>
          </cell>
          <cell r="CO275">
            <v>24192</v>
          </cell>
          <cell r="CP275">
            <v>34319</v>
          </cell>
        </row>
        <row r="276">
          <cell r="CL276">
            <v>2980528</v>
          </cell>
          <cell r="CM276" t="str">
            <v xml:space="preserve">Senior Cargo Handling Officer      </v>
          </cell>
          <cell r="CN276" t="str">
            <v>CRG</v>
          </cell>
          <cell r="CO276">
            <v>21611</v>
          </cell>
          <cell r="CP276">
            <v>28706</v>
          </cell>
        </row>
        <row r="277">
          <cell r="CL277">
            <v>2980700</v>
          </cell>
          <cell r="CM277" t="str">
            <v xml:space="preserve">Junior Cargo Handling Officer      </v>
          </cell>
          <cell r="CN277" t="str">
            <v>CRG</v>
          </cell>
          <cell r="CO277">
            <v>25255</v>
          </cell>
          <cell r="CP277">
            <v>32875</v>
          </cell>
        </row>
        <row r="278">
          <cell r="CL278">
            <v>2991186</v>
          </cell>
          <cell r="CM278" t="str">
            <v xml:space="preserve">Senior Cargo Handling Officer      </v>
          </cell>
          <cell r="CN278" t="str">
            <v>CRG</v>
          </cell>
          <cell r="CO278">
            <v>22717</v>
          </cell>
          <cell r="CP278">
            <v>29866</v>
          </cell>
        </row>
        <row r="279">
          <cell r="CL279">
            <v>2991188</v>
          </cell>
          <cell r="CM279" t="str">
            <v>Ass. Manager Cargo</v>
          </cell>
          <cell r="CN279" t="str">
            <v>CRG</v>
          </cell>
          <cell r="CO279">
            <v>20662</v>
          </cell>
          <cell r="CP279">
            <v>29866</v>
          </cell>
        </row>
        <row r="280">
          <cell r="CL280">
            <v>2991392</v>
          </cell>
          <cell r="CM280" t="str">
            <v xml:space="preserve">Senior Cargo Handling Officer      </v>
          </cell>
          <cell r="CN280" t="str">
            <v>CRG</v>
          </cell>
          <cell r="CO280">
            <v>19515</v>
          </cell>
          <cell r="CP280">
            <v>33970</v>
          </cell>
        </row>
        <row r="281">
          <cell r="CL281">
            <v>2991393</v>
          </cell>
          <cell r="CM281" t="str">
            <v xml:space="preserve">Junior Cargo Handling Officer      </v>
          </cell>
          <cell r="CN281" t="str">
            <v>CRG</v>
          </cell>
          <cell r="CO281">
            <v>19397</v>
          </cell>
          <cell r="CP281">
            <v>33970</v>
          </cell>
        </row>
        <row r="282">
          <cell r="CL282">
            <v>2991412</v>
          </cell>
          <cell r="CM282" t="str">
            <v xml:space="preserve">Senior Cargo Handling Officer      </v>
          </cell>
          <cell r="CN282" t="str">
            <v>CRG</v>
          </cell>
          <cell r="CO282">
            <v>22320</v>
          </cell>
          <cell r="CP282">
            <v>31168</v>
          </cell>
        </row>
        <row r="283">
          <cell r="CL283">
            <v>2991720</v>
          </cell>
          <cell r="CM283" t="str">
            <v>Supervisor Kasir Cargo</v>
          </cell>
          <cell r="CN283" t="str">
            <v>CRG</v>
          </cell>
          <cell r="CO283">
            <v>24104</v>
          </cell>
          <cell r="CP283">
            <v>36373</v>
          </cell>
        </row>
        <row r="284">
          <cell r="CL284">
            <v>2980509</v>
          </cell>
          <cell r="CM284" t="str">
            <v>Kepala Dinas Facility Maintenance</v>
          </cell>
          <cell r="CN284" t="str">
            <v>GSE</v>
          </cell>
          <cell r="CO284">
            <v>20929</v>
          </cell>
          <cell r="CP284">
            <v>29071</v>
          </cell>
        </row>
        <row r="285">
          <cell r="CL285">
            <v>2980530</v>
          </cell>
          <cell r="CM285" t="str">
            <v xml:space="preserve">Kepala Dinas GSE Maintenance, </v>
          </cell>
          <cell r="CN285" t="str">
            <v>GSE</v>
          </cell>
          <cell r="CO285">
            <v>21549</v>
          </cell>
          <cell r="CP285">
            <v>29871</v>
          </cell>
        </row>
        <row r="286">
          <cell r="CL286">
            <v>2980525</v>
          </cell>
          <cell r="CM286" t="str">
            <v>Manager Teknik,</v>
          </cell>
          <cell r="CN286" t="str">
            <v>GSE</v>
          </cell>
          <cell r="CO286">
            <v>19358</v>
          </cell>
          <cell r="CP286">
            <v>27894</v>
          </cell>
        </row>
        <row r="287">
          <cell r="CL287">
            <v>2012308</v>
          </cell>
          <cell r="CM287" t="str">
            <v xml:space="preserve">Junior PB. Service GSE Operator </v>
          </cell>
          <cell r="CN287" t="str">
            <v>GSE</v>
          </cell>
          <cell r="CO287">
            <v>25831</v>
          </cell>
          <cell r="CP287">
            <v>37165</v>
          </cell>
        </row>
        <row r="288">
          <cell r="CL288">
            <v>2012309</v>
          </cell>
          <cell r="CM288" t="str">
            <v xml:space="preserve">Junior PB. Service GSE Operator </v>
          </cell>
          <cell r="CN288" t="str">
            <v>GSE</v>
          </cell>
          <cell r="CO288">
            <v>26072</v>
          </cell>
          <cell r="CP288">
            <v>37165</v>
          </cell>
        </row>
        <row r="289">
          <cell r="CL289">
            <v>2012311</v>
          </cell>
          <cell r="CM289" t="str">
            <v xml:space="preserve">Junior PB. Service GSE Operator </v>
          </cell>
          <cell r="CN289" t="str">
            <v>GSE</v>
          </cell>
          <cell r="CO289">
            <v>24540</v>
          </cell>
          <cell r="CP289">
            <v>37165</v>
          </cell>
        </row>
        <row r="290">
          <cell r="CL290">
            <v>2012312</v>
          </cell>
          <cell r="CM290" t="str">
            <v xml:space="preserve">Junior PB. Service GSE Operator </v>
          </cell>
          <cell r="CN290" t="str">
            <v>GSE</v>
          </cell>
          <cell r="CO290">
            <v>25203</v>
          </cell>
          <cell r="CP290">
            <v>37165</v>
          </cell>
        </row>
        <row r="291">
          <cell r="CL291">
            <v>2012313</v>
          </cell>
          <cell r="CM291" t="str">
            <v xml:space="preserve">Junior PB. Service GSE Operator </v>
          </cell>
          <cell r="CN291" t="str">
            <v>GSE</v>
          </cell>
          <cell r="CO291">
            <v>27933</v>
          </cell>
          <cell r="CP291">
            <v>37165</v>
          </cell>
        </row>
        <row r="292">
          <cell r="CL292">
            <v>2012314</v>
          </cell>
          <cell r="CM292" t="str">
            <v xml:space="preserve">Junior PB. Service GSE Operator </v>
          </cell>
          <cell r="CN292" t="str">
            <v>GSE</v>
          </cell>
          <cell r="CO292">
            <v>26433</v>
          </cell>
          <cell r="CP292">
            <v>37165</v>
          </cell>
        </row>
        <row r="293">
          <cell r="CL293">
            <v>2012315</v>
          </cell>
          <cell r="CM293" t="str">
            <v xml:space="preserve">Junior PB. Service GSE Operator </v>
          </cell>
          <cell r="CN293" t="str">
            <v>GSE</v>
          </cell>
          <cell r="CO293">
            <v>28107</v>
          </cell>
          <cell r="CP293">
            <v>37165</v>
          </cell>
        </row>
        <row r="294">
          <cell r="CL294">
            <v>2012316</v>
          </cell>
          <cell r="CM294" t="str">
            <v xml:space="preserve">Junior PB. Service GSE Operator </v>
          </cell>
          <cell r="CN294" t="str">
            <v>GSE</v>
          </cell>
          <cell r="CO294">
            <v>27938</v>
          </cell>
          <cell r="CP294">
            <v>37165</v>
          </cell>
        </row>
        <row r="295">
          <cell r="CL295">
            <v>2012317</v>
          </cell>
          <cell r="CM295" t="str">
            <v xml:space="preserve">Junior PB. Service GSE Operator </v>
          </cell>
          <cell r="CN295" t="str">
            <v>GSE</v>
          </cell>
          <cell r="CO295">
            <v>27610</v>
          </cell>
          <cell r="CP295">
            <v>37165</v>
          </cell>
        </row>
        <row r="296">
          <cell r="CL296">
            <v>2012318</v>
          </cell>
          <cell r="CM296" t="str">
            <v>Junior Ramp Dispatcher</v>
          </cell>
          <cell r="CN296" t="str">
            <v>GSE</v>
          </cell>
          <cell r="CO296">
            <v>27138</v>
          </cell>
          <cell r="CP296">
            <v>37165</v>
          </cell>
        </row>
        <row r="297">
          <cell r="CL297">
            <v>2012319</v>
          </cell>
          <cell r="CM297" t="str">
            <v xml:space="preserve">Junior PB. Service GSE Operator </v>
          </cell>
          <cell r="CN297" t="str">
            <v>GSE</v>
          </cell>
          <cell r="CO297">
            <v>25475</v>
          </cell>
          <cell r="CP297">
            <v>37165</v>
          </cell>
        </row>
        <row r="298">
          <cell r="CL298">
            <v>2012320</v>
          </cell>
          <cell r="CM298" t="str">
            <v>Junior Ramp Dispatcher</v>
          </cell>
          <cell r="CN298" t="str">
            <v>GSE</v>
          </cell>
          <cell r="CO298">
            <v>28372</v>
          </cell>
          <cell r="CP298">
            <v>37165</v>
          </cell>
        </row>
        <row r="299">
          <cell r="CL299">
            <v>2012321</v>
          </cell>
          <cell r="CM299" t="str">
            <v xml:space="preserve">Junior PB. Service GSE Operator </v>
          </cell>
          <cell r="CN299" t="str">
            <v>GSE</v>
          </cell>
          <cell r="CO299">
            <v>25373</v>
          </cell>
          <cell r="CP299">
            <v>37165</v>
          </cell>
        </row>
        <row r="300">
          <cell r="CL300">
            <v>2012322</v>
          </cell>
          <cell r="CM300" t="str">
            <v>Junior Ramp Dispatcher</v>
          </cell>
          <cell r="CN300" t="str">
            <v>GSE</v>
          </cell>
          <cell r="CO300">
            <v>27143</v>
          </cell>
          <cell r="CP300">
            <v>37165</v>
          </cell>
        </row>
        <row r="301">
          <cell r="CL301">
            <v>2012324</v>
          </cell>
          <cell r="CM301" t="str">
            <v xml:space="preserve">Junior PB. Service GSE Operator </v>
          </cell>
          <cell r="CN301" t="str">
            <v>GSE</v>
          </cell>
          <cell r="CO301">
            <v>26294</v>
          </cell>
          <cell r="CP301">
            <v>37165</v>
          </cell>
        </row>
        <row r="302">
          <cell r="CL302">
            <v>2012326</v>
          </cell>
          <cell r="CM302" t="str">
            <v xml:space="preserve">Junior PB. Service GSE Operator </v>
          </cell>
          <cell r="CN302" t="str">
            <v>GSE</v>
          </cell>
          <cell r="CO302">
            <v>27936</v>
          </cell>
          <cell r="CP302">
            <v>37165</v>
          </cell>
        </row>
        <row r="303">
          <cell r="CL303">
            <v>2012327</v>
          </cell>
          <cell r="CM303" t="str">
            <v>Junior Ramp Dispatcher</v>
          </cell>
          <cell r="CN303" t="str">
            <v>GSE</v>
          </cell>
          <cell r="CO303">
            <v>28078</v>
          </cell>
          <cell r="CP303">
            <v>37165</v>
          </cell>
        </row>
        <row r="304">
          <cell r="CL304">
            <v>2012328</v>
          </cell>
          <cell r="CM304" t="str">
            <v xml:space="preserve">Junior PB. Service GSE Operator </v>
          </cell>
          <cell r="CN304" t="str">
            <v>GSE</v>
          </cell>
          <cell r="CO304">
            <v>27558</v>
          </cell>
          <cell r="CP304">
            <v>37165</v>
          </cell>
        </row>
        <row r="305">
          <cell r="CL305">
            <v>2012329</v>
          </cell>
          <cell r="CM305" t="str">
            <v xml:space="preserve">Junior PB. Service GSE Operator </v>
          </cell>
          <cell r="CN305" t="str">
            <v>GSE</v>
          </cell>
          <cell r="CO305">
            <v>25461</v>
          </cell>
          <cell r="CP305">
            <v>37165</v>
          </cell>
        </row>
        <row r="306">
          <cell r="CL306">
            <v>2012330</v>
          </cell>
          <cell r="CM306" t="str">
            <v xml:space="preserve">Junior PB. Service GSE Operator </v>
          </cell>
          <cell r="CN306" t="str">
            <v>GSE</v>
          </cell>
          <cell r="CO306">
            <v>29279</v>
          </cell>
          <cell r="CP306">
            <v>37165</v>
          </cell>
        </row>
        <row r="307">
          <cell r="CL307">
            <v>2012331</v>
          </cell>
          <cell r="CM307" t="str">
            <v xml:space="preserve">Junior PB. Service GSE Operator </v>
          </cell>
          <cell r="CN307" t="str">
            <v>GSE</v>
          </cell>
          <cell r="CO307">
            <v>27468</v>
          </cell>
          <cell r="CP307">
            <v>37165</v>
          </cell>
        </row>
        <row r="308">
          <cell r="CL308">
            <v>2012332</v>
          </cell>
          <cell r="CM308" t="str">
            <v>Junior Ramp Dispatcher</v>
          </cell>
          <cell r="CN308" t="str">
            <v>GSE</v>
          </cell>
          <cell r="CO308">
            <v>27430</v>
          </cell>
          <cell r="CP308">
            <v>37165</v>
          </cell>
        </row>
        <row r="309">
          <cell r="CL309">
            <v>2012333</v>
          </cell>
          <cell r="CM309" t="str">
            <v xml:space="preserve">Junior PB. Service GSE Operator </v>
          </cell>
          <cell r="CN309" t="str">
            <v>GSE</v>
          </cell>
          <cell r="CO309">
            <v>26391</v>
          </cell>
          <cell r="CP309">
            <v>37165</v>
          </cell>
        </row>
        <row r="310">
          <cell r="CL310">
            <v>2012334</v>
          </cell>
          <cell r="CM310" t="str">
            <v xml:space="preserve">Junior PB. Service GSE Operator </v>
          </cell>
          <cell r="CN310" t="str">
            <v>GSE</v>
          </cell>
          <cell r="CO310">
            <v>27667</v>
          </cell>
          <cell r="CP310">
            <v>37165</v>
          </cell>
        </row>
        <row r="311">
          <cell r="CL311">
            <v>2012335</v>
          </cell>
          <cell r="CM311" t="str">
            <v xml:space="preserve">Junior PB. Service GSE Operator </v>
          </cell>
          <cell r="CN311" t="str">
            <v>GSE</v>
          </cell>
          <cell r="CO311">
            <v>26174</v>
          </cell>
          <cell r="CP311">
            <v>37165</v>
          </cell>
        </row>
        <row r="312">
          <cell r="CL312">
            <v>2012336</v>
          </cell>
          <cell r="CM312" t="str">
            <v>Junior Ramp Dispatcher</v>
          </cell>
          <cell r="CN312" t="str">
            <v>GSE</v>
          </cell>
          <cell r="CO312">
            <v>26859</v>
          </cell>
          <cell r="CP312">
            <v>37165</v>
          </cell>
        </row>
        <row r="313">
          <cell r="CL313">
            <v>2980027</v>
          </cell>
          <cell r="CM313" t="str">
            <v xml:space="preserve">Senior PB Service GSE Operator      </v>
          </cell>
          <cell r="CN313" t="str">
            <v>GSE</v>
          </cell>
          <cell r="CO313">
            <v>17816</v>
          </cell>
          <cell r="CP313">
            <v>34243</v>
          </cell>
        </row>
        <row r="314">
          <cell r="CL314">
            <v>2980029</v>
          </cell>
          <cell r="CM314" t="str">
            <v xml:space="preserve">Senior Aircraft Service Operator      </v>
          </cell>
          <cell r="CN314" t="str">
            <v>GSE</v>
          </cell>
          <cell r="CO314">
            <v>17940</v>
          </cell>
          <cell r="CP314">
            <v>30926</v>
          </cell>
        </row>
        <row r="315">
          <cell r="CL315">
            <v>2980030</v>
          </cell>
          <cell r="CM315" t="str">
            <v xml:space="preserve">Senior Aircraft Service Operator      </v>
          </cell>
          <cell r="CN315" t="str">
            <v>GSE</v>
          </cell>
          <cell r="CO315">
            <v>17946</v>
          </cell>
          <cell r="CP315">
            <v>33390</v>
          </cell>
        </row>
        <row r="316">
          <cell r="CL316">
            <v>2980031</v>
          </cell>
          <cell r="CM316" t="str">
            <v xml:space="preserve">Senior Aircraft Service Operator      </v>
          </cell>
          <cell r="CN316" t="str">
            <v>GSE</v>
          </cell>
          <cell r="CO316">
            <v>17957</v>
          </cell>
          <cell r="CP316">
            <v>27546</v>
          </cell>
        </row>
        <row r="317">
          <cell r="CL317">
            <v>2980032</v>
          </cell>
          <cell r="CM317" t="str">
            <v xml:space="preserve">Senior Aircraft Service Operator      </v>
          </cell>
          <cell r="CN317" t="str">
            <v>GSE</v>
          </cell>
          <cell r="CO317">
            <v>18113</v>
          </cell>
          <cell r="CP317">
            <v>33390</v>
          </cell>
        </row>
        <row r="318">
          <cell r="CL318">
            <v>2980033</v>
          </cell>
          <cell r="CM318" t="str">
            <v xml:space="preserve">Senior Aircraft Service Operator      </v>
          </cell>
          <cell r="CN318" t="str">
            <v>GSE</v>
          </cell>
          <cell r="CO318">
            <v>18166</v>
          </cell>
          <cell r="CP318">
            <v>33390</v>
          </cell>
        </row>
        <row r="319">
          <cell r="CL319">
            <v>2980034</v>
          </cell>
          <cell r="CM319" t="str">
            <v xml:space="preserve">Senior Aircraft Service Operator      </v>
          </cell>
          <cell r="CN319" t="str">
            <v>GSE</v>
          </cell>
          <cell r="CO319">
            <v>18387</v>
          </cell>
          <cell r="CP319">
            <v>33390</v>
          </cell>
        </row>
        <row r="320">
          <cell r="CL320">
            <v>2980035</v>
          </cell>
          <cell r="CM320" t="str">
            <v xml:space="preserve">Senior Aircraft Service Operator      </v>
          </cell>
          <cell r="CN320" t="str">
            <v>GSE</v>
          </cell>
          <cell r="CO320">
            <v>18389</v>
          </cell>
          <cell r="CP320">
            <v>30926</v>
          </cell>
        </row>
        <row r="321">
          <cell r="CL321">
            <v>2980036</v>
          </cell>
          <cell r="CM321" t="str">
            <v xml:space="preserve">Senior PB Service GSE Operator      </v>
          </cell>
          <cell r="CN321" t="str">
            <v>GSE</v>
          </cell>
          <cell r="CO321">
            <v>18447</v>
          </cell>
          <cell r="CP321">
            <v>33390</v>
          </cell>
        </row>
        <row r="322">
          <cell r="CL322">
            <v>2980038</v>
          </cell>
          <cell r="CM322" t="str">
            <v xml:space="preserve">Senior PB Service GSE Operator      </v>
          </cell>
          <cell r="CN322" t="str">
            <v>GSE</v>
          </cell>
          <cell r="CO322">
            <v>18535</v>
          </cell>
          <cell r="CP322">
            <v>28915</v>
          </cell>
        </row>
        <row r="323">
          <cell r="CL323">
            <v>2980040</v>
          </cell>
          <cell r="CM323" t="str">
            <v xml:space="preserve">Senior PB Service GSE Operator      </v>
          </cell>
          <cell r="CN323" t="str">
            <v>GSE</v>
          </cell>
          <cell r="CO323">
            <v>18628</v>
          </cell>
          <cell r="CP323">
            <v>33970</v>
          </cell>
        </row>
        <row r="324">
          <cell r="CL324">
            <v>2980041</v>
          </cell>
          <cell r="CM324" t="str">
            <v xml:space="preserve">Senior PB Service GSE Operator      </v>
          </cell>
          <cell r="CN324" t="str">
            <v>GSE</v>
          </cell>
          <cell r="CO324">
            <v>18747</v>
          </cell>
          <cell r="CP324">
            <v>28915</v>
          </cell>
        </row>
        <row r="325">
          <cell r="CL325">
            <v>2980043</v>
          </cell>
          <cell r="CM325" t="str">
            <v xml:space="preserve">Senior PB Service GSE Operator      </v>
          </cell>
          <cell r="CN325" t="str">
            <v>GSE</v>
          </cell>
          <cell r="CO325">
            <v>18786</v>
          </cell>
          <cell r="CP325">
            <v>27546</v>
          </cell>
        </row>
        <row r="326">
          <cell r="CL326">
            <v>2980044</v>
          </cell>
          <cell r="CM326" t="str">
            <v xml:space="preserve">Senior Aircraft Service Operator      </v>
          </cell>
          <cell r="CN326" t="str">
            <v>GSE</v>
          </cell>
          <cell r="CO326">
            <v>18847</v>
          </cell>
          <cell r="CP326">
            <v>33390</v>
          </cell>
        </row>
        <row r="327">
          <cell r="CL327">
            <v>2980045</v>
          </cell>
          <cell r="CM327" t="str">
            <v xml:space="preserve">Senior Aircraft Service Operator      </v>
          </cell>
          <cell r="CN327" t="str">
            <v>GSE</v>
          </cell>
          <cell r="CO327">
            <v>18891</v>
          </cell>
          <cell r="CP327">
            <v>33390</v>
          </cell>
        </row>
        <row r="328">
          <cell r="CL328">
            <v>2980046</v>
          </cell>
          <cell r="CM328" t="str">
            <v xml:space="preserve">Senior PB Service GSE Operator      </v>
          </cell>
          <cell r="CN328" t="str">
            <v>GSE</v>
          </cell>
          <cell r="CO328">
            <v>18968</v>
          </cell>
          <cell r="CP328">
            <v>33970</v>
          </cell>
        </row>
        <row r="329">
          <cell r="CL329">
            <v>2980048</v>
          </cell>
          <cell r="CM329" t="str">
            <v xml:space="preserve">Senior PB Service GSE Operator      </v>
          </cell>
          <cell r="CN329" t="str">
            <v>GSE</v>
          </cell>
          <cell r="CO329">
            <v>18994</v>
          </cell>
          <cell r="CP329">
            <v>28915</v>
          </cell>
        </row>
        <row r="330">
          <cell r="CL330">
            <v>2980049</v>
          </cell>
          <cell r="CM330" t="str">
            <v xml:space="preserve">Senior PB Service GSE Operator      </v>
          </cell>
          <cell r="CN330" t="str">
            <v>GSE</v>
          </cell>
          <cell r="CO330">
            <v>19032</v>
          </cell>
          <cell r="CP330">
            <v>33970</v>
          </cell>
        </row>
        <row r="331">
          <cell r="CL331">
            <v>2980050</v>
          </cell>
          <cell r="CM331" t="str">
            <v xml:space="preserve">Senior PB Service GSE Operator      </v>
          </cell>
          <cell r="CN331" t="str">
            <v>GSE</v>
          </cell>
          <cell r="CO331">
            <v>19039</v>
          </cell>
          <cell r="CP331">
            <v>33970</v>
          </cell>
        </row>
        <row r="332">
          <cell r="CL332">
            <v>2980051</v>
          </cell>
          <cell r="CM332" t="str">
            <v xml:space="preserve">Senior Aircraft Service Operator      </v>
          </cell>
          <cell r="CN332" t="str">
            <v>GSE</v>
          </cell>
          <cell r="CO332">
            <v>19068</v>
          </cell>
          <cell r="CP332">
            <v>33390</v>
          </cell>
        </row>
        <row r="333">
          <cell r="CL333">
            <v>2980052</v>
          </cell>
          <cell r="CM333" t="str">
            <v xml:space="preserve">Senior PB Service GSE Operator      </v>
          </cell>
          <cell r="CN333" t="str">
            <v>GSE</v>
          </cell>
          <cell r="CO333">
            <v>19090</v>
          </cell>
          <cell r="CP333">
            <v>33390</v>
          </cell>
        </row>
        <row r="334">
          <cell r="CL334">
            <v>2980053</v>
          </cell>
          <cell r="CM334" t="str">
            <v xml:space="preserve">Senior PB Service GSE Operator      </v>
          </cell>
          <cell r="CN334" t="str">
            <v>GSE</v>
          </cell>
          <cell r="CO334">
            <v>19094</v>
          </cell>
          <cell r="CP334">
            <v>33970</v>
          </cell>
        </row>
        <row r="335">
          <cell r="CL335">
            <v>2980054</v>
          </cell>
          <cell r="CM335" t="str">
            <v xml:space="preserve">Senior Aircraft Service Operator      </v>
          </cell>
          <cell r="CN335" t="str">
            <v>GSE</v>
          </cell>
          <cell r="CO335">
            <v>19178</v>
          </cell>
          <cell r="CP335">
            <v>33390</v>
          </cell>
        </row>
        <row r="336">
          <cell r="CL336">
            <v>2980055</v>
          </cell>
          <cell r="CM336" t="str">
            <v xml:space="preserve">Senior PB Service GSE Operator      </v>
          </cell>
          <cell r="CN336" t="str">
            <v>GSE</v>
          </cell>
          <cell r="CO336">
            <v>19180</v>
          </cell>
          <cell r="CP336">
            <v>27546</v>
          </cell>
        </row>
        <row r="337">
          <cell r="CL337">
            <v>2980056</v>
          </cell>
          <cell r="CM337" t="str">
            <v xml:space="preserve">Senior PB Service GSE Operator      </v>
          </cell>
          <cell r="CN337" t="str">
            <v>GSE</v>
          </cell>
          <cell r="CO337">
            <v>19190</v>
          </cell>
          <cell r="CP337">
            <v>27546</v>
          </cell>
        </row>
        <row r="338">
          <cell r="CL338">
            <v>2980057</v>
          </cell>
          <cell r="CM338" t="str">
            <v xml:space="preserve">Senior PB Service GSE Operator      </v>
          </cell>
          <cell r="CN338" t="str">
            <v>GSE</v>
          </cell>
          <cell r="CO338">
            <v>19196</v>
          </cell>
          <cell r="CP338">
            <v>34547</v>
          </cell>
        </row>
        <row r="339">
          <cell r="CL339">
            <v>2980058</v>
          </cell>
          <cell r="CM339" t="str">
            <v xml:space="preserve">Senior Aircraft Service Operator      </v>
          </cell>
          <cell r="CN339" t="str">
            <v>GSE</v>
          </cell>
          <cell r="CO339">
            <v>19219</v>
          </cell>
          <cell r="CP339">
            <v>34319</v>
          </cell>
        </row>
        <row r="340">
          <cell r="CL340">
            <v>2980059</v>
          </cell>
          <cell r="CM340" t="str">
            <v>GSE Mechanic</v>
          </cell>
          <cell r="CN340" t="str">
            <v>GSE</v>
          </cell>
          <cell r="CO340">
            <v>19228</v>
          </cell>
          <cell r="CP340">
            <v>34319</v>
          </cell>
        </row>
        <row r="341">
          <cell r="CL341">
            <v>2980060</v>
          </cell>
          <cell r="CM341" t="str">
            <v xml:space="preserve">Senior Aircraft Service Operator      </v>
          </cell>
          <cell r="CN341" t="str">
            <v>GSE</v>
          </cell>
          <cell r="CO341">
            <v>19252</v>
          </cell>
          <cell r="CP341">
            <v>30926</v>
          </cell>
        </row>
        <row r="342">
          <cell r="CL342">
            <v>2980061</v>
          </cell>
          <cell r="CM342" t="str">
            <v xml:space="preserve">Senior Aircraft Service Operator      </v>
          </cell>
          <cell r="CN342" t="str">
            <v>GSE</v>
          </cell>
          <cell r="CO342">
            <v>19274</v>
          </cell>
          <cell r="CP342">
            <v>29707</v>
          </cell>
        </row>
        <row r="343">
          <cell r="CL343">
            <v>2980062</v>
          </cell>
          <cell r="CM343" t="str">
            <v xml:space="preserve">Senior Aircraft Service Operator      </v>
          </cell>
          <cell r="CN343" t="str">
            <v>GSE</v>
          </cell>
          <cell r="CO343">
            <v>19303</v>
          </cell>
          <cell r="CP343">
            <v>33390</v>
          </cell>
        </row>
        <row r="344">
          <cell r="CL344">
            <v>2980063</v>
          </cell>
          <cell r="CM344" t="str">
            <v xml:space="preserve">Senior PB Service GSE Operator      </v>
          </cell>
          <cell r="CN344" t="str">
            <v>GSE</v>
          </cell>
          <cell r="CO344">
            <v>19308</v>
          </cell>
          <cell r="CP344">
            <v>30713</v>
          </cell>
        </row>
        <row r="345">
          <cell r="CL345">
            <v>2980064</v>
          </cell>
          <cell r="CM345" t="str">
            <v xml:space="preserve">Senior PB Service GSE Operator      </v>
          </cell>
          <cell r="CN345" t="str">
            <v>GSE</v>
          </cell>
          <cell r="CO345">
            <v>19313</v>
          </cell>
          <cell r="CP345">
            <v>34319</v>
          </cell>
        </row>
        <row r="346">
          <cell r="CL346">
            <v>2980065</v>
          </cell>
          <cell r="CM346" t="str">
            <v xml:space="preserve">Senior PB Service GSE Operator      </v>
          </cell>
          <cell r="CN346" t="str">
            <v>GSE</v>
          </cell>
          <cell r="CO346">
            <v>19359</v>
          </cell>
          <cell r="CP346">
            <v>28915</v>
          </cell>
        </row>
        <row r="347">
          <cell r="CL347">
            <v>2980066</v>
          </cell>
          <cell r="CM347" t="str">
            <v xml:space="preserve">Senior PB Service GSE Operator      </v>
          </cell>
          <cell r="CN347" t="str">
            <v>GSE</v>
          </cell>
          <cell r="CO347">
            <v>19413</v>
          </cell>
          <cell r="CP347">
            <v>33970</v>
          </cell>
        </row>
        <row r="348">
          <cell r="CL348">
            <v>2980067</v>
          </cell>
          <cell r="CM348" t="str">
            <v xml:space="preserve">Senior PB Service GSE Operator      </v>
          </cell>
          <cell r="CN348" t="str">
            <v>GSE</v>
          </cell>
          <cell r="CO348">
            <v>19430</v>
          </cell>
          <cell r="CP348">
            <v>33970</v>
          </cell>
        </row>
        <row r="349">
          <cell r="CL349">
            <v>2980068</v>
          </cell>
          <cell r="CM349" t="str">
            <v xml:space="preserve">Senior Aircraft Service Operator      </v>
          </cell>
          <cell r="CN349" t="str">
            <v>GSE</v>
          </cell>
          <cell r="CO349">
            <v>19439</v>
          </cell>
          <cell r="CP349">
            <v>33390</v>
          </cell>
        </row>
        <row r="350">
          <cell r="CL350">
            <v>2980069</v>
          </cell>
          <cell r="CM350" t="str">
            <v xml:space="preserve">Senior PB Service GSE Operator      </v>
          </cell>
          <cell r="CN350" t="str">
            <v>GSE</v>
          </cell>
          <cell r="CO350">
            <v>19452</v>
          </cell>
          <cell r="CP350">
            <v>27546</v>
          </cell>
        </row>
        <row r="351">
          <cell r="CL351">
            <v>2980070</v>
          </cell>
          <cell r="CM351" t="str">
            <v xml:space="preserve">Senior PB Service GSE Operator      </v>
          </cell>
          <cell r="CN351" t="str">
            <v>GSE</v>
          </cell>
          <cell r="CO351">
            <v>19459</v>
          </cell>
          <cell r="CP351">
            <v>34334</v>
          </cell>
        </row>
        <row r="352">
          <cell r="CL352">
            <v>2980071</v>
          </cell>
          <cell r="CM352" t="str">
            <v xml:space="preserve">Senior PB Service GSE Operator      </v>
          </cell>
          <cell r="CN352" t="str">
            <v>GSE</v>
          </cell>
          <cell r="CO352">
            <v>19485</v>
          </cell>
          <cell r="CP352">
            <v>33390</v>
          </cell>
        </row>
        <row r="353">
          <cell r="CL353">
            <v>2980072</v>
          </cell>
          <cell r="CM353" t="str">
            <v xml:space="preserve">Senior PB Service GSE Operator      </v>
          </cell>
          <cell r="CN353" t="str">
            <v>GSE</v>
          </cell>
          <cell r="CO353">
            <v>19583</v>
          </cell>
          <cell r="CP353">
            <v>34547</v>
          </cell>
        </row>
        <row r="354">
          <cell r="CL354">
            <v>2980073</v>
          </cell>
          <cell r="CM354" t="str">
            <v xml:space="preserve">Senior Aircraft Service Operator      </v>
          </cell>
          <cell r="CN354" t="str">
            <v>GSE</v>
          </cell>
          <cell r="CO354">
            <v>19597</v>
          </cell>
          <cell r="CP354">
            <v>30529</v>
          </cell>
        </row>
        <row r="355">
          <cell r="CL355">
            <v>2980074</v>
          </cell>
          <cell r="CM355" t="str">
            <v xml:space="preserve">Senior PB Service GSE Operator      </v>
          </cell>
          <cell r="CN355" t="str">
            <v>GSE</v>
          </cell>
          <cell r="CO355">
            <v>19723</v>
          </cell>
          <cell r="CP355">
            <v>28338</v>
          </cell>
        </row>
        <row r="356">
          <cell r="CL356">
            <v>2980075</v>
          </cell>
          <cell r="CM356" t="str">
            <v xml:space="preserve">Senior Aircraft Service Operator      </v>
          </cell>
          <cell r="CN356" t="str">
            <v>GSE</v>
          </cell>
          <cell r="CO356">
            <v>19727</v>
          </cell>
          <cell r="CP356">
            <v>33390</v>
          </cell>
        </row>
        <row r="357">
          <cell r="CL357">
            <v>2980076</v>
          </cell>
          <cell r="CM357" t="str">
            <v xml:space="preserve">Senior PB Service GSE Operator      </v>
          </cell>
          <cell r="CN357" t="str">
            <v>GSE</v>
          </cell>
          <cell r="CO357">
            <v>19790</v>
          </cell>
          <cell r="CP357">
            <v>27546</v>
          </cell>
        </row>
        <row r="358">
          <cell r="CL358">
            <v>2980077</v>
          </cell>
          <cell r="CM358" t="str">
            <v xml:space="preserve">Senior Aircraft Service Operator      </v>
          </cell>
          <cell r="CN358" t="str">
            <v>GSE</v>
          </cell>
          <cell r="CO358">
            <v>19824</v>
          </cell>
          <cell r="CP358">
            <v>33390</v>
          </cell>
        </row>
        <row r="359">
          <cell r="CL359">
            <v>2980078</v>
          </cell>
          <cell r="CM359" t="str">
            <v xml:space="preserve">Senior PB Service GSE Operator      </v>
          </cell>
          <cell r="CN359" t="str">
            <v>GSE</v>
          </cell>
          <cell r="CO359">
            <v>19887</v>
          </cell>
          <cell r="CP359">
            <v>33970</v>
          </cell>
        </row>
        <row r="360">
          <cell r="CL360">
            <v>2980079</v>
          </cell>
          <cell r="CM360" t="str">
            <v xml:space="preserve">Senior PB Service GSE Operator      </v>
          </cell>
          <cell r="CN360" t="str">
            <v>GSE</v>
          </cell>
          <cell r="CO360">
            <v>19925</v>
          </cell>
          <cell r="CP360">
            <v>33390</v>
          </cell>
        </row>
        <row r="361">
          <cell r="CL361">
            <v>2980081</v>
          </cell>
          <cell r="CM361" t="str">
            <v xml:space="preserve">Senior Aircraft Service Operator      </v>
          </cell>
          <cell r="CN361" t="str">
            <v>GSE</v>
          </cell>
          <cell r="CO361">
            <v>19955</v>
          </cell>
          <cell r="CP361">
            <v>33970</v>
          </cell>
        </row>
        <row r="362">
          <cell r="CL362">
            <v>2980082</v>
          </cell>
          <cell r="CM362" t="str">
            <v xml:space="preserve">Senior PB Service GSE Operator      </v>
          </cell>
          <cell r="CN362" t="str">
            <v>GSE</v>
          </cell>
          <cell r="CO362">
            <v>19961</v>
          </cell>
          <cell r="CP362">
            <v>28764</v>
          </cell>
        </row>
        <row r="363">
          <cell r="CL363">
            <v>2980083</v>
          </cell>
          <cell r="CM363" t="str">
            <v xml:space="preserve">Senior PB Service GSE Operator      </v>
          </cell>
          <cell r="CN363" t="str">
            <v>GSE</v>
          </cell>
          <cell r="CO363">
            <v>19996</v>
          </cell>
          <cell r="CP363">
            <v>30926</v>
          </cell>
        </row>
        <row r="364">
          <cell r="CL364">
            <v>2980084</v>
          </cell>
          <cell r="CM364" t="str">
            <v xml:space="preserve">Senior PB Service GSE Operator      </v>
          </cell>
          <cell r="CN364" t="str">
            <v>GSE</v>
          </cell>
          <cell r="CO364">
            <v>20014</v>
          </cell>
          <cell r="CP364">
            <v>28915</v>
          </cell>
        </row>
        <row r="365">
          <cell r="CL365">
            <v>2980085</v>
          </cell>
          <cell r="CM365" t="str">
            <v xml:space="preserve">Senior PB Service GSE Operator      </v>
          </cell>
          <cell r="CN365" t="str">
            <v>GSE</v>
          </cell>
          <cell r="CO365">
            <v>20089</v>
          </cell>
          <cell r="CP365">
            <v>33390</v>
          </cell>
        </row>
        <row r="366">
          <cell r="CL366">
            <v>2980086</v>
          </cell>
          <cell r="CM366" t="str">
            <v xml:space="preserve">Senior PB Service GSE Operator      </v>
          </cell>
          <cell r="CN366" t="str">
            <v>GSE</v>
          </cell>
          <cell r="CO366">
            <v>20148</v>
          </cell>
          <cell r="CP366">
            <v>33970</v>
          </cell>
        </row>
        <row r="367">
          <cell r="CL367">
            <v>2980088</v>
          </cell>
          <cell r="CM367" t="str">
            <v xml:space="preserve">GSE Controller      </v>
          </cell>
          <cell r="CN367" t="str">
            <v>GSE</v>
          </cell>
          <cell r="CO367">
            <v>20216</v>
          </cell>
          <cell r="CP367">
            <v>30926</v>
          </cell>
        </row>
        <row r="368">
          <cell r="CL368">
            <v>2980089</v>
          </cell>
          <cell r="CM368" t="str">
            <v xml:space="preserve">Senior PB Service GSE Operator      </v>
          </cell>
          <cell r="CN368" t="str">
            <v>GSE</v>
          </cell>
          <cell r="CO368">
            <v>20222</v>
          </cell>
          <cell r="CP368">
            <v>34319</v>
          </cell>
        </row>
        <row r="369">
          <cell r="CL369">
            <v>2980090</v>
          </cell>
          <cell r="CM369" t="str">
            <v xml:space="preserve">Senior PB Service GSE Operator      </v>
          </cell>
          <cell r="CN369" t="str">
            <v>GSE</v>
          </cell>
          <cell r="CO369">
            <v>20224</v>
          </cell>
          <cell r="CP369">
            <v>30926</v>
          </cell>
        </row>
        <row r="370">
          <cell r="CL370">
            <v>2980091</v>
          </cell>
          <cell r="CM370" t="str">
            <v xml:space="preserve">Senior Aircraft Service Operator      </v>
          </cell>
          <cell r="CN370" t="str">
            <v>GSE</v>
          </cell>
          <cell r="CO370">
            <v>20245</v>
          </cell>
          <cell r="CP370">
            <v>30926</v>
          </cell>
        </row>
        <row r="371">
          <cell r="CL371">
            <v>2980092</v>
          </cell>
          <cell r="CM371" t="str">
            <v xml:space="preserve">Senior PB Service GSE Operator      </v>
          </cell>
          <cell r="CN371" t="str">
            <v>GSE</v>
          </cell>
          <cell r="CO371">
            <v>20290</v>
          </cell>
          <cell r="CP371">
            <v>33970</v>
          </cell>
        </row>
        <row r="372">
          <cell r="CL372">
            <v>2980093</v>
          </cell>
          <cell r="CM372" t="str">
            <v xml:space="preserve">Senior PB Service GSE Operator      </v>
          </cell>
          <cell r="CN372" t="str">
            <v>GSE</v>
          </cell>
          <cell r="CO372">
            <v>20301</v>
          </cell>
          <cell r="CP372">
            <v>30926</v>
          </cell>
        </row>
        <row r="373">
          <cell r="CL373">
            <v>2980094</v>
          </cell>
          <cell r="CM373" t="str">
            <v xml:space="preserve">Senior PB Service GSE Operator      </v>
          </cell>
          <cell r="CN373" t="str">
            <v>GSE</v>
          </cell>
          <cell r="CO373">
            <v>20302</v>
          </cell>
          <cell r="CP373">
            <v>33970</v>
          </cell>
        </row>
        <row r="374">
          <cell r="CL374">
            <v>2980095</v>
          </cell>
          <cell r="CM374" t="str">
            <v xml:space="preserve">Senior PB Service GSE Operator      </v>
          </cell>
          <cell r="CN374" t="str">
            <v>GSE</v>
          </cell>
          <cell r="CO374">
            <v>20326</v>
          </cell>
          <cell r="CP374">
            <v>33390</v>
          </cell>
        </row>
        <row r="375">
          <cell r="CL375">
            <v>2980096</v>
          </cell>
          <cell r="CM375" t="str">
            <v xml:space="preserve">Senior Aircraft Service Operator      </v>
          </cell>
          <cell r="CN375" t="str">
            <v>GSE</v>
          </cell>
          <cell r="CO375">
            <v>20352</v>
          </cell>
          <cell r="CP375">
            <v>33390</v>
          </cell>
        </row>
        <row r="376">
          <cell r="CL376">
            <v>2980097</v>
          </cell>
          <cell r="CM376" t="str">
            <v xml:space="preserve">Senior PB Service GSE Operator      </v>
          </cell>
          <cell r="CN376" t="str">
            <v>GSE</v>
          </cell>
          <cell r="CO376">
            <v>20388</v>
          </cell>
          <cell r="CP376">
            <v>28915</v>
          </cell>
        </row>
        <row r="377">
          <cell r="CL377">
            <v>2980100</v>
          </cell>
          <cell r="CM377" t="str">
            <v xml:space="preserve">Senior Aircraft Service Operator      </v>
          </cell>
          <cell r="CN377" t="str">
            <v>GSE</v>
          </cell>
          <cell r="CO377">
            <v>20454</v>
          </cell>
          <cell r="CP377">
            <v>33390</v>
          </cell>
        </row>
        <row r="378">
          <cell r="CL378">
            <v>2980102</v>
          </cell>
          <cell r="CM378" t="str">
            <v xml:space="preserve">Senior PB Service GSE Operator      </v>
          </cell>
          <cell r="CN378" t="str">
            <v>GSE</v>
          </cell>
          <cell r="CO378">
            <v>20590</v>
          </cell>
          <cell r="CP378">
            <v>33390</v>
          </cell>
        </row>
        <row r="379">
          <cell r="CL379">
            <v>2980103</v>
          </cell>
          <cell r="CM379" t="str">
            <v xml:space="preserve">Senior PB Service GSE Operator      </v>
          </cell>
          <cell r="CN379" t="str">
            <v>GSE</v>
          </cell>
          <cell r="CO379">
            <v>20622</v>
          </cell>
          <cell r="CP379">
            <v>33390</v>
          </cell>
        </row>
        <row r="380">
          <cell r="CL380">
            <v>2980104</v>
          </cell>
          <cell r="CM380" t="str">
            <v xml:space="preserve">Senior Aircraft Service Operator      </v>
          </cell>
          <cell r="CN380" t="str">
            <v>GSE</v>
          </cell>
          <cell r="CO380">
            <v>20646</v>
          </cell>
          <cell r="CP380">
            <v>30529</v>
          </cell>
        </row>
        <row r="381">
          <cell r="CL381">
            <v>2980105</v>
          </cell>
          <cell r="CM381" t="str">
            <v xml:space="preserve">Senior PB Service GSE Operator      </v>
          </cell>
          <cell r="CN381" t="str">
            <v>GSE</v>
          </cell>
          <cell r="CO381">
            <v>20647</v>
          </cell>
          <cell r="CP381">
            <v>30926</v>
          </cell>
        </row>
        <row r="382">
          <cell r="CL382">
            <v>2980106</v>
          </cell>
          <cell r="CM382" t="str">
            <v xml:space="preserve">Senior PB Service GSE Operator      </v>
          </cell>
          <cell r="CN382" t="str">
            <v>GSE</v>
          </cell>
          <cell r="CO382">
            <v>20648</v>
          </cell>
          <cell r="CP382">
            <v>33390</v>
          </cell>
        </row>
        <row r="383">
          <cell r="CL383">
            <v>2980107</v>
          </cell>
          <cell r="CM383" t="str">
            <v xml:space="preserve">Senior Aircraft Service Operator      </v>
          </cell>
          <cell r="CN383" t="str">
            <v>GSE</v>
          </cell>
          <cell r="CO383">
            <v>20666</v>
          </cell>
          <cell r="CP383">
            <v>34319</v>
          </cell>
        </row>
        <row r="384">
          <cell r="CL384">
            <v>2980109</v>
          </cell>
          <cell r="CM384" t="str">
            <v xml:space="preserve">Senior Aircraft Service Operator      </v>
          </cell>
          <cell r="CN384" t="str">
            <v>GSE</v>
          </cell>
          <cell r="CO384">
            <v>20681</v>
          </cell>
          <cell r="CP384">
            <v>33390</v>
          </cell>
        </row>
        <row r="385">
          <cell r="CL385">
            <v>2980110</v>
          </cell>
          <cell r="CM385" t="str">
            <v xml:space="preserve">Senior Aircraft Service Operator      </v>
          </cell>
          <cell r="CN385" t="str">
            <v>GSE</v>
          </cell>
          <cell r="CO385">
            <v>20697</v>
          </cell>
          <cell r="CP385">
            <v>33390</v>
          </cell>
        </row>
        <row r="386">
          <cell r="CL386">
            <v>2980111</v>
          </cell>
          <cell r="CM386" t="str">
            <v xml:space="preserve">Senior PB Service GSE Operator      </v>
          </cell>
          <cell r="CN386" t="str">
            <v>GSE</v>
          </cell>
          <cell r="CO386">
            <v>20714</v>
          </cell>
          <cell r="CP386">
            <v>33970</v>
          </cell>
        </row>
        <row r="387">
          <cell r="CL387">
            <v>2980112</v>
          </cell>
          <cell r="CM387" t="str">
            <v xml:space="preserve">Senior PB Service GSE Operator      </v>
          </cell>
          <cell r="CN387" t="str">
            <v>GSE</v>
          </cell>
          <cell r="CO387">
            <v>20735</v>
          </cell>
          <cell r="CP387">
            <v>33390</v>
          </cell>
        </row>
        <row r="388">
          <cell r="CL388">
            <v>2980113</v>
          </cell>
          <cell r="CM388" t="str">
            <v xml:space="preserve">Senior Aircraft Service Operator      </v>
          </cell>
          <cell r="CN388" t="str">
            <v>GSE</v>
          </cell>
          <cell r="CO388">
            <v>20744</v>
          </cell>
          <cell r="CP388">
            <v>33390</v>
          </cell>
        </row>
        <row r="389">
          <cell r="CL389">
            <v>2980114</v>
          </cell>
          <cell r="CM389" t="str">
            <v xml:space="preserve">Senior Aircraft Service Operator      </v>
          </cell>
          <cell r="CN389" t="str">
            <v>GSE</v>
          </cell>
          <cell r="CO389">
            <v>20748</v>
          </cell>
          <cell r="CP389">
            <v>33390</v>
          </cell>
        </row>
        <row r="390">
          <cell r="CL390">
            <v>2980115</v>
          </cell>
          <cell r="CM390" t="str">
            <v xml:space="preserve">Senior Aircraft Service Operator      </v>
          </cell>
          <cell r="CN390" t="str">
            <v>GSE</v>
          </cell>
          <cell r="CO390">
            <v>20793</v>
          </cell>
          <cell r="CP390">
            <v>33390</v>
          </cell>
        </row>
        <row r="391">
          <cell r="CL391">
            <v>2980119</v>
          </cell>
          <cell r="CM391" t="str">
            <v xml:space="preserve">Senior Aircraft Service Operator      </v>
          </cell>
          <cell r="CN391" t="str">
            <v>GSE</v>
          </cell>
          <cell r="CO391">
            <v>20873</v>
          </cell>
          <cell r="CP391">
            <v>34319</v>
          </cell>
        </row>
        <row r="392">
          <cell r="CL392">
            <v>2980121</v>
          </cell>
          <cell r="CM392" t="str">
            <v xml:space="preserve">Senior PB Service GSE Operator      </v>
          </cell>
          <cell r="CN392" t="str">
            <v>GSE</v>
          </cell>
          <cell r="CO392">
            <v>20931</v>
          </cell>
          <cell r="CP392">
            <v>33390</v>
          </cell>
        </row>
        <row r="393">
          <cell r="CL393">
            <v>2980122</v>
          </cell>
          <cell r="CM393" t="str">
            <v xml:space="preserve">Senior PB Service GSE Operator      </v>
          </cell>
          <cell r="CN393" t="str">
            <v>GSE</v>
          </cell>
          <cell r="CO393">
            <v>20947</v>
          </cell>
          <cell r="CP393">
            <v>34334</v>
          </cell>
        </row>
        <row r="394">
          <cell r="CL394">
            <v>2980123</v>
          </cell>
          <cell r="CM394" t="str">
            <v xml:space="preserve">Senior PB Service GSE Operator      </v>
          </cell>
          <cell r="CN394" t="str">
            <v>GSE</v>
          </cell>
          <cell r="CO394">
            <v>20952</v>
          </cell>
          <cell r="CP394">
            <v>34334</v>
          </cell>
        </row>
        <row r="395">
          <cell r="CL395">
            <v>2980124</v>
          </cell>
          <cell r="CM395" t="str">
            <v xml:space="preserve">Senior Aircraft Service Operator      </v>
          </cell>
          <cell r="CN395" t="str">
            <v>GSE</v>
          </cell>
          <cell r="CO395">
            <v>20957</v>
          </cell>
          <cell r="CP395">
            <v>33390</v>
          </cell>
        </row>
        <row r="396">
          <cell r="CL396">
            <v>2980129</v>
          </cell>
          <cell r="CM396" t="str">
            <v xml:space="preserve">Senior PB Service GSE Operator      </v>
          </cell>
          <cell r="CN396" t="str">
            <v>GSE</v>
          </cell>
          <cell r="CO396">
            <v>21133</v>
          </cell>
          <cell r="CP396">
            <v>30468</v>
          </cell>
        </row>
        <row r="397">
          <cell r="CL397">
            <v>2980130</v>
          </cell>
          <cell r="CM397" t="str">
            <v xml:space="preserve">Senior PB Service GSE Operator      </v>
          </cell>
          <cell r="CN397" t="str">
            <v>GSE</v>
          </cell>
          <cell r="CO397">
            <v>21169</v>
          </cell>
          <cell r="CP397">
            <v>30164</v>
          </cell>
        </row>
        <row r="398">
          <cell r="CL398">
            <v>2980131</v>
          </cell>
          <cell r="CM398" t="str">
            <v xml:space="preserve">Senior PB Service GSE Operator      </v>
          </cell>
          <cell r="CN398" t="str">
            <v>GSE</v>
          </cell>
          <cell r="CO398">
            <v>21187</v>
          </cell>
          <cell r="CP398">
            <v>33970</v>
          </cell>
        </row>
        <row r="399">
          <cell r="CL399">
            <v>2980136</v>
          </cell>
          <cell r="CM399" t="str">
            <v>Supervisor GSE - A/C Services</v>
          </cell>
          <cell r="CN399" t="str">
            <v>GSE</v>
          </cell>
          <cell r="CO399">
            <v>21267</v>
          </cell>
          <cell r="CP399">
            <v>30529</v>
          </cell>
        </row>
        <row r="400">
          <cell r="CL400">
            <v>2980138</v>
          </cell>
          <cell r="CM400" t="str">
            <v xml:space="preserve">Senior PB Service GSE Operator      </v>
          </cell>
          <cell r="CN400" t="str">
            <v>GSE</v>
          </cell>
          <cell r="CO400">
            <v>21304</v>
          </cell>
          <cell r="CP400">
            <v>33970</v>
          </cell>
        </row>
        <row r="401">
          <cell r="CL401">
            <v>2980140</v>
          </cell>
          <cell r="CM401" t="str">
            <v>Supervisor GSE - A/C Services</v>
          </cell>
          <cell r="CN401" t="str">
            <v>GSE</v>
          </cell>
          <cell r="CO401">
            <v>21332</v>
          </cell>
          <cell r="CP401">
            <v>30117</v>
          </cell>
        </row>
        <row r="402">
          <cell r="CL402">
            <v>2980141</v>
          </cell>
          <cell r="CM402" t="str">
            <v xml:space="preserve">Senior PB Service GSE Operator      </v>
          </cell>
          <cell r="CN402" t="str">
            <v>GSE</v>
          </cell>
          <cell r="CO402">
            <v>21347</v>
          </cell>
          <cell r="CP402">
            <v>33390</v>
          </cell>
        </row>
        <row r="403">
          <cell r="CL403">
            <v>2980144</v>
          </cell>
          <cell r="CM403" t="str">
            <v xml:space="preserve">Senior PB Service GSE Operator      </v>
          </cell>
          <cell r="CN403" t="str">
            <v>GSE</v>
          </cell>
          <cell r="CO403">
            <v>21386</v>
          </cell>
          <cell r="CP403">
            <v>34334</v>
          </cell>
        </row>
        <row r="404">
          <cell r="CL404">
            <v>2980145</v>
          </cell>
          <cell r="CM404" t="str">
            <v xml:space="preserve">Senior Aircraft Service Operator      </v>
          </cell>
          <cell r="CN404" t="str">
            <v>GSE</v>
          </cell>
          <cell r="CO404">
            <v>21398</v>
          </cell>
          <cell r="CP404">
            <v>34243</v>
          </cell>
        </row>
        <row r="405">
          <cell r="CL405">
            <v>2980146</v>
          </cell>
          <cell r="CM405" t="str">
            <v xml:space="preserve">Senior Aircraft Service Operator      </v>
          </cell>
          <cell r="CN405" t="str">
            <v>GSE</v>
          </cell>
          <cell r="CO405">
            <v>21398</v>
          </cell>
          <cell r="CP405">
            <v>33390</v>
          </cell>
        </row>
        <row r="406">
          <cell r="CL406">
            <v>2980147</v>
          </cell>
          <cell r="CM406" t="str">
            <v xml:space="preserve">Senior PB Service GSE Operator      </v>
          </cell>
          <cell r="CN406" t="str">
            <v>GSE</v>
          </cell>
          <cell r="CO406">
            <v>21399</v>
          </cell>
          <cell r="CP406">
            <v>34243</v>
          </cell>
        </row>
        <row r="407">
          <cell r="CL407">
            <v>2980148</v>
          </cell>
          <cell r="CM407" t="str">
            <v xml:space="preserve">GSE Controller      </v>
          </cell>
          <cell r="CN407" t="str">
            <v>GSE</v>
          </cell>
          <cell r="CO407">
            <v>21407</v>
          </cell>
          <cell r="CP407">
            <v>34319</v>
          </cell>
        </row>
        <row r="408">
          <cell r="CL408">
            <v>2980149</v>
          </cell>
          <cell r="CM408" t="str">
            <v xml:space="preserve">Senior PB Service GSE Operator      </v>
          </cell>
          <cell r="CN408" t="str">
            <v>GSE</v>
          </cell>
          <cell r="CO408">
            <v>21414</v>
          </cell>
          <cell r="CP408">
            <v>34334</v>
          </cell>
        </row>
        <row r="409">
          <cell r="CL409">
            <v>2980150</v>
          </cell>
          <cell r="CM409" t="str">
            <v xml:space="preserve">Senior Aircraft Service Operator      </v>
          </cell>
          <cell r="CN409" t="str">
            <v>GSE</v>
          </cell>
          <cell r="CO409">
            <v>21423</v>
          </cell>
          <cell r="CP409">
            <v>30926</v>
          </cell>
        </row>
        <row r="410">
          <cell r="CL410">
            <v>2980151</v>
          </cell>
          <cell r="CM410" t="str">
            <v>Supervisor GSE Pax. &amp; Baggage Services</v>
          </cell>
          <cell r="CN410" t="str">
            <v>GSE</v>
          </cell>
          <cell r="CO410">
            <v>21479</v>
          </cell>
          <cell r="CP410">
            <v>30025</v>
          </cell>
        </row>
        <row r="411">
          <cell r="CL411">
            <v>2980152</v>
          </cell>
          <cell r="CM411" t="str">
            <v>Supervisor GSE Cargo</v>
          </cell>
          <cell r="CN411" t="str">
            <v>GSE</v>
          </cell>
          <cell r="CO411">
            <v>21497</v>
          </cell>
          <cell r="CP411">
            <v>30025</v>
          </cell>
        </row>
        <row r="412">
          <cell r="CL412">
            <v>2980153</v>
          </cell>
          <cell r="CM412" t="str">
            <v xml:space="preserve">Senior Aircraft Service Operator      </v>
          </cell>
          <cell r="CN412" t="str">
            <v>GSE</v>
          </cell>
          <cell r="CO412">
            <v>21522</v>
          </cell>
          <cell r="CP412">
            <v>33390</v>
          </cell>
        </row>
        <row r="413">
          <cell r="CL413">
            <v>2980155</v>
          </cell>
          <cell r="CM413" t="str">
            <v xml:space="preserve">Senior PB Service GSE Operator      </v>
          </cell>
          <cell r="CN413" t="str">
            <v>GSE</v>
          </cell>
          <cell r="CO413">
            <v>21622</v>
          </cell>
          <cell r="CP413">
            <v>33725</v>
          </cell>
        </row>
        <row r="414">
          <cell r="CL414">
            <v>2980156</v>
          </cell>
          <cell r="CM414" t="str">
            <v xml:space="preserve">Senior PB Service GSE Operator      </v>
          </cell>
          <cell r="CN414" t="str">
            <v>GSE</v>
          </cell>
          <cell r="CO414">
            <v>21624</v>
          </cell>
          <cell r="CP414">
            <v>30117</v>
          </cell>
        </row>
        <row r="415">
          <cell r="CL415">
            <v>2980157</v>
          </cell>
          <cell r="CM415" t="str">
            <v xml:space="preserve">Senior PB Service GSE Operator      </v>
          </cell>
          <cell r="CN415" t="str">
            <v>GSE</v>
          </cell>
          <cell r="CO415">
            <v>21634</v>
          </cell>
          <cell r="CP415">
            <v>33390</v>
          </cell>
        </row>
        <row r="416">
          <cell r="CL416">
            <v>2980158</v>
          </cell>
          <cell r="CM416" t="str">
            <v xml:space="preserve">Senior PB Service GSE Operator      </v>
          </cell>
          <cell r="CN416" t="str">
            <v>GSE</v>
          </cell>
          <cell r="CO416">
            <v>21652</v>
          </cell>
          <cell r="CP416">
            <v>30025</v>
          </cell>
        </row>
        <row r="417">
          <cell r="CL417">
            <v>2980160</v>
          </cell>
          <cell r="CM417" t="str">
            <v xml:space="preserve">Senior PB Service GSE Operator      </v>
          </cell>
          <cell r="CN417" t="str">
            <v>GSE</v>
          </cell>
          <cell r="CO417">
            <v>21709</v>
          </cell>
          <cell r="CP417">
            <v>29860</v>
          </cell>
        </row>
        <row r="418">
          <cell r="CL418">
            <v>2980161</v>
          </cell>
          <cell r="CM418" t="str">
            <v xml:space="preserve">Senior Aircraft Service Operator      </v>
          </cell>
          <cell r="CN418" t="str">
            <v>GSE</v>
          </cell>
          <cell r="CO418">
            <v>21726</v>
          </cell>
          <cell r="CP418">
            <v>33390</v>
          </cell>
        </row>
        <row r="419">
          <cell r="CL419">
            <v>2980162</v>
          </cell>
          <cell r="CM419" t="str">
            <v xml:space="preserve">Senior Aircraft Service Operator      </v>
          </cell>
          <cell r="CN419" t="str">
            <v>GSE</v>
          </cell>
          <cell r="CO419">
            <v>21779</v>
          </cell>
          <cell r="CP419">
            <v>33390</v>
          </cell>
        </row>
        <row r="420">
          <cell r="CL420">
            <v>2980164</v>
          </cell>
          <cell r="CM420" t="str">
            <v xml:space="preserve">Senior Aircraft Service Operator      </v>
          </cell>
          <cell r="CN420" t="str">
            <v>GSE</v>
          </cell>
          <cell r="CO420">
            <v>21786</v>
          </cell>
          <cell r="CP420">
            <v>33390</v>
          </cell>
        </row>
        <row r="421">
          <cell r="CL421">
            <v>2980165</v>
          </cell>
          <cell r="CM421" t="str">
            <v xml:space="preserve">Senior Aircraft Service Operator      </v>
          </cell>
          <cell r="CN421" t="str">
            <v>GSE</v>
          </cell>
          <cell r="CO421">
            <v>21791</v>
          </cell>
          <cell r="CP421">
            <v>34334</v>
          </cell>
        </row>
        <row r="422">
          <cell r="CL422">
            <v>2980167</v>
          </cell>
          <cell r="CM422" t="str">
            <v xml:space="preserve">Senior PB Service GSE Operator      </v>
          </cell>
          <cell r="CN422" t="str">
            <v>GSE</v>
          </cell>
          <cell r="CO422">
            <v>21895</v>
          </cell>
          <cell r="CP422">
            <v>33970</v>
          </cell>
        </row>
        <row r="423">
          <cell r="CL423">
            <v>2980170</v>
          </cell>
          <cell r="CM423" t="str">
            <v xml:space="preserve">Senior PB Service GSE Operator      </v>
          </cell>
          <cell r="CN423" t="str">
            <v>GSE</v>
          </cell>
          <cell r="CO423">
            <v>21959</v>
          </cell>
          <cell r="CP423">
            <v>34304</v>
          </cell>
        </row>
        <row r="424">
          <cell r="CL424">
            <v>2980171</v>
          </cell>
          <cell r="CM424" t="str">
            <v xml:space="preserve">Senior PB Service GSE Operator      </v>
          </cell>
          <cell r="CN424" t="str">
            <v>GSE</v>
          </cell>
          <cell r="CO424">
            <v>21972</v>
          </cell>
          <cell r="CP424">
            <v>33970</v>
          </cell>
        </row>
        <row r="425">
          <cell r="CL425">
            <v>2980172</v>
          </cell>
          <cell r="CM425" t="str">
            <v xml:space="preserve">Senior PB Service GSE Operator      </v>
          </cell>
          <cell r="CN425" t="str">
            <v>GSE</v>
          </cell>
          <cell r="CO425">
            <v>22010</v>
          </cell>
          <cell r="CP425">
            <v>34547</v>
          </cell>
        </row>
        <row r="426">
          <cell r="CL426">
            <v>2980173</v>
          </cell>
          <cell r="CM426" t="str">
            <v xml:space="preserve">Senior PB Service GSE Operator      </v>
          </cell>
          <cell r="CN426" t="str">
            <v>GSE</v>
          </cell>
          <cell r="CO426">
            <v>22020</v>
          </cell>
          <cell r="CP426">
            <v>34319</v>
          </cell>
        </row>
        <row r="427">
          <cell r="CL427">
            <v>2980174</v>
          </cell>
          <cell r="CM427" t="str">
            <v xml:space="preserve">Senior PB Service GSE Operator      </v>
          </cell>
          <cell r="CN427" t="str">
            <v>GSE</v>
          </cell>
          <cell r="CO427">
            <v>22021</v>
          </cell>
          <cell r="CP427">
            <v>33390</v>
          </cell>
        </row>
        <row r="428">
          <cell r="CL428">
            <v>2980175</v>
          </cell>
          <cell r="CM428" t="str">
            <v xml:space="preserve">Senior PB Service GSE Operator      </v>
          </cell>
          <cell r="CN428" t="str">
            <v>GSE</v>
          </cell>
          <cell r="CO428">
            <v>22065</v>
          </cell>
          <cell r="CP428">
            <v>34547</v>
          </cell>
        </row>
        <row r="429">
          <cell r="CL429">
            <v>2980176</v>
          </cell>
          <cell r="CM429" t="str">
            <v xml:space="preserve">Senior Aircraft Service Operator      </v>
          </cell>
          <cell r="CN429" t="str">
            <v>GSE</v>
          </cell>
          <cell r="CO429">
            <v>22069</v>
          </cell>
          <cell r="CP429">
            <v>33390</v>
          </cell>
        </row>
        <row r="430">
          <cell r="CL430">
            <v>2980177</v>
          </cell>
          <cell r="CM430" t="str">
            <v xml:space="preserve">Senior PB Service GSE Operator      </v>
          </cell>
          <cell r="CN430" t="str">
            <v>GSE</v>
          </cell>
          <cell r="CO430">
            <v>22073</v>
          </cell>
          <cell r="CP430">
            <v>33970</v>
          </cell>
        </row>
        <row r="431">
          <cell r="CL431">
            <v>2980178</v>
          </cell>
          <cell r="CM431" t="str">
            <v xml:space="preserve">Senior PB Service GSE Operator      </v>
          </cell>
          <cell r="CN431" t="str">
            <v>GSE</v>
          </cell>
          <cell r="CO431">
            <v>22073</v>
          </cell>
          <cell r="CP431">
            <v>34334</v>
          </cell>
        </row>
        <row r="432">
          <cell r="CL432">
            <v>2980180</v>
          </cell>
          <cell r="CM432" t="str">
            <v xml:space="preserve">Senior PB Service GSE Operator      </v>
          </cell>
          <cell r="CN432" t="str">
            <v>GSE</v>
          </cell>
          <cell r="CO432">
            <v>22094</v>
          </cell>
          <cell r="CP432">
            <v>34319</v>
          </cell>
        </row>
        <row r="433">
          <cell r="CL433">
            <v>2980183</v>
          </cell>
          <cell r="CM433" t="str">
            <v xml:space="preserve">Senior PB Service GSE Operator      </v>
          </cell>
          <cell r="CN433" t="str">
            <v>GSE</v>
          </cell>
          <cell r="CO433">
            <v>22229</v>
          </cell>
          <cell r="CP433">
            <v>34547</v>
          </cell>
        </row>
        <row r="434">
          <cell r="CL434">
            <v>2980185</v>
          </cell>
          <cell r="CM434" t="str">
            <v xml:space="preserve">Senior PB Service GSE Operator      </v>
          </cell>
          <cell r="CN434" t="str">
            <v>GSE</v>
          </cell>
          <cell r="CO434">
            <v>22275</v>
          </cell>
          <cell r="CP434">
            <v>30117</v>
          </cell>
        </row>
        <row r="435">
          <cell r="CL435">
            <v>2980186</v>
          </cell>
          <cell r="CM435" t="str">
            <v xml:space="preserve">Senior Aircraft Service Operator      </v>
          </cell>
          <cell r="CN435" t="str">
            <v>GSE</v>
          </cell>
          <cell r="CO435">
            <v>22282</v>
          </cell>
          <cell r="CP435">
            <v>33390</v>
          </cell>
        </row>
        <row r="436">
          <cell r="CL436">
            <v>2980189</v>
          </cell>
          <cell r="CM436" t="str">
            <v xml:space="preserve">Senior PB Service GSE Operator      </v>
          </cell>
          <cell r="CN436" t="str">
            <v>GSE</v>
          </cell>
          <cell r="CO436">
            <v>22417</v>
          </cell>
          <cell r="CP436">
            <v>34334</v>
          </cell>
        </row>
        <row r="437">
          <cell r="CL437">
            <v>2980190</v>
          </cell>
          <cell r="CM437" t="str">
            <v xml:space="preserve">Senior PB Service GSE Operator      </v>
          </cell>
          <cell r="CN437" t="str">
            <v>GSE</v>
          </cell>
          <cell r="CO437">
            <v>22446</v>
          </cell>
          <cell r="CP437">
            <v>34334</v>
          </cell>
        </row>
        <row r="438">
          <cell r="CL438">
            <v>2980191</v>
          </cell>
          <cell r="CM438" t="str">
            <v xml:space="preserve">Senior Aircraft Service Operator      </v>
          </cell>
          <cell r="CN438" t="str">
            <v>GSE</v>
          </cell>
          <cell r="CO438">
            <v>22540</v>
          </cell>
          <cell r="CP438">
            <v>34547</v>
          </cell>
        </row>
        <row r="439">
          <cell r="CL439">
            <v>2980192</v>
          </cell>
          <cell r="CM439" t="str">
            <v xml:space="preserve">Senior PB Service GSE Operator      </v>
          </cell>
          <cell r="CN439" t="str">
            <v>GSE</v>
          </cell>
          <cell r="CO439">
            <v>22546</v>
          </cell>
          <cell r="CP439">
            <v>34334</v>
          </cell>
        </row>
        <row r="440">
          <cell r="CL440">
            <v>2980194</v>
          </cell>
          <cell r="CM440" t="str">
            <v xml:space="preserve">Senior PB Service GSE Operator      </v>
          </cell>
          <cell r="CN440" t="str">
            <v>GSE</v>
          </cell>
          <cell r="CO440">
            <v>22612</v>
          </cell>
          <cell r="CP440">
            <v>34547</v>
          </cell>
        </row>
        <row r="441">
          <cell r="CL441">
            <v>2980195</v>
          </cell>
          <cell r="CM441" t="str">
            <v xml:space="preserve">Senior PB Service GSE Operator      </v>
          </cell>
          <cell r="CN441" t="str">
            <v>GSE</v>
          </cell>
          <cell r="CO441">
            <v>22679</v>
          </cell>
          <cell r="CP441">
            <v>34334</v>
          </cell>
        </row>
        <row r="442">
          <cell r="CL442">
            <v>2980197</v>
          </cell>
          <cell r="CM442" t="str">
            <v xml:space="preserve">Senior Aircraft Service Operator      </v>
          </cell>
          <cell r="CN442" t="str">
            <v>GSE</v>
          </cell>
          <cell r="CO442">
            <v>22718</v>
          </cell>
          <cell r="CP442">
            <v>33390</v>
          </cell>
        </row>
        <row r="443">
          <cell r="CL443">
            <v>2980198</v>
          </cell>
          <cell r="CM443" t="str">
            <v xml:space="preserve">Senior PB Service GSE Operator      </v>
          </cell>
          <cell r="CN443" t="str">
            <v>GSE</v>
          </cell>
          <cell r="CO443">
            <v>22728</v>
          </cell>
          <cell r="CP443">
            <v>34334</v>
          </cell>
        </row>
        <row r="444">
          <cell r="CL444">
            <v>2980199</v>
          </cell>
          <cell r="CM444" t="str">
            <v xml:space="preserve">Senior Aircraft Service Operator      </v>
          </cell>
          <cell r="CN444" t="str">
            <v>GSE</v>
          </cell>
          <cell r="CO444">
            <v>22747</v>
          </cell>
          <cell r="CP444">
            <v>34334</v>
          </cell>
        </row>
        <row r="445">
          <cell r="CL445">
            <v>2980200</v>
          </cell>
          <cell r="CM445" t="str">
            <v xml:space="preserve">Senior Aircraft Service Operator      </v>
          </cell>
          <cell r="CN445" t="str">
            <v>GSE</v>
          </cell>
          <cell r="CO445">
            <v>22754</v>
          </cell>
          <cell r="CP445">
            <v>33390</v>
          </cell>
        </row>
        <row r="446">
          <cell r="CL446">
            <v>2980201</v>
          </cell>
          <cell r="CM446" t="str">
            <v xml:space="preserve">Senior Aircraft Service Operator      </v>
          </cell>
          <cell r="CN446" t="str">
            <v>GSE</v>
          </cell>
          <cell r="CO446">
            <v>22768</v>
          </cell>
          <cell r="CP446">
            <v>34334</v>
          </cell>
        </row>
        <row r="447">
          <cell r="CL447">
            <v>2980202</v>
          </cell>
          <cell r="CM447" t="str">
            <v xml:space="preserve">Senior PB Service GSE Operator      </v>
          </cell>
          <cell r="CN447" t="str">
            <v>GSE</v>
          </cell>
          <cell r="CO447">
            <v>22778</v>
          </cell>
          <cell r="CP447">
            <v>34334</v>
          </cell>
        </row>
        <row r="448">
          <cell r="CL448">
            <v>2980203</v>
          </cell>
          <cell r="CM448" t="str">
            <v xml:space="preserve">Senior Aircraft Service Operator      </v>
          </cell>
          <cell r="CN448" t="str">
            <v>GSE</v>
          </cell>
          <cell r="CO448">
            <v>22801</v>
          </cell>
          <cell r="CP448">
            <v>34319</v>
          </cell>
        </row>
        <row r="449">
          <cell r="CL449">
            <v>2980204</v>
          </cell>
          <cell r="CM449" t="str">
            <v xml:space="preserve">Senior Aircraft Service Operator      </v>
          </cell>
          <cell r="CN449" t="str">
            <v>GSE</v>
          </cell>
          <cell r="CO449">
            <v>22898</v>
          </cell>
          <cell r="CP449">
            <v>33390</v>
          </cell>
        </row>
        <row r="450">
          <cell r="CL450">
            <v>2980205</v>
          </cell>
          <cell r="CM450" t="str">
            <v xml:space="preserve">Senior PB Service GSE Operator      </v>
          </cell>
          <cell r="CN450" t="str">
            <v>GSE</v>
          </cell>
          <cell r="CO450">
            <v>22894</v>
          </cell>
          <cell r="CP450">
            <v>34547</v>
          </cell>
        </row>
        <row r="451">
          <cell r="CL451">
            <v>2980206</v>
          </cell>
          <cell r="CM451" t="str">
            <v xml:space="preserve">Senior PB Service GSE Operator      </v>
          </cell>
          <cell r="CN451" t="str">
            <v>GSE</v>
          </cell>
          <cell r="CO451">
            <v>22926</v>
          </cell>
          <cell r="CP451">
            <v>34319</v>
          </cell>
        </row>
        <row r="452">
          <cell r="CL452">
            <v>2980207</v>
          </cell>
          <cell r="CM452" t="str">
            <v xml:space="preserve">Senior PB Service GSE Operator      </v>
          </cell>
          <cell r="CN452" t="str">
            <v>GSE</v>
          </cell>
          <cell r="CO452">
            <v>22967</v>
          </cell>
          <cell r="CP452">
            <v>33970</v>
          </cell>
        </row>
        <row r="453">
          <cell r="CL453">
            <v>2980208</v>
          </cell>
          <cell r="CM453" t="str">
            <v xml:space="preserve">Senior PB Service GSE Operator      </v>
          </cell>
          <cell r="CN453" t="str">
            <v>GSE</v>
          </cell>
          <cell r="CO453">
            <v>23071</v>
          </cell>
          <cell r="CP453">
            <v>34334</v>
          </cell>
        </row>
        <row r="454">
          <cell r="CL454">
            <v>2980209</v>
          </cell>
          <cell r="CM454" t="str">
            <v xml:space="preserve">Senior Aircraft Service Operator      </v>
          </cell>
          <cell r="CN454" t="str">
            <v>GSE</v>
          </cell>
          <cell r="CO454">
            <v>23075</v>
          </cell>
          <cell r="CP454">
            <v>34547</v>
          </cell>
        </row>
        <row r="455">
          <cell r="CL455">
            <v>2980210</v>
          </cell>
          <cell r="CM455" t="str">
            <v xml:space="preserve">Senior Aircraft Service Operator      </v>
          </cell>
          <cell r="CN455" t="str">
            <v>GSE</v>
          </cell>
          <cell r="CO455">
            <v>23106</v>
          </cell>
          <cell r="CP455">
            <v>34319</v>
          </cell>
        </row>
        <row r="456">
          <cell r="CL456">
            <v>2980211</v>
          </cell>
          <cell r="CM456" t="str">
            <v xml:space="preserve">Senior Aircraft Service Operator      </v>
          </cell>
          <cell r="CN456" t="str">
            <v>GSE</v>
          </cell>
          <cell r="CO456">
            <v>23127</v>
          </cell>
          <cell r="CP456">
            <v>34334</v>
          </cell>
        </row>
        <row r="457">
          <cell r="CL457">
            <v>2980212</v>
          </cell>
          <cell r="CM457" t="str">
            <v xml:space="preserve">Senior Aircraft Service Operator      </v>
          </cell>
          <cell r="CN457" t="str">
            <v>GSE</v>
          </cell>
          <cell r="CO457">
            <v>23132</v>
          </cell>
          <cell r="CP457">
            <v>33970</v>
          </cell>
        </row>
        <row r="458">
          <cell r="CL458">
            <v>2980214</v>
          </cell>
          <cell r="CM458" t="str">
            <v xml:space="preserve">Senior Aircraft Service Operator      </v>
          </cell>
          <cell r="CN458" t="str">
            <v>GSE</v>
          </cell>
          <cell r="CO458">
            <v>23179</v>
          </cell>
          <cell r="CP458">
            <v>34334</v>
          </cell>
        </row>
        <row r="459">
          <cell r="CL459">
            <v>2980215</v>
          </cell>
          <cell r="CM459" t="str">
            <v xml:space="preserve">Senior PB Service GSE Operator      </v>
          </cell>
          <cell r="CN459" t="str">
            <v>GSE</v>
          </cell>
          <cell r="CO459">
            <v>23189</v>
          </cell>
          <cell r="CP459">
            <v>34334</v>
          </cell>
        </row>
        <row r="460">
          <cell r="CL460">
            <v>2980216</v>
          </cell>
          <cell r="CM460" t="str">
            <v xml:space="preserve">GSE Controller      </v>
          </cell>
          <cell r="CN460" t="str">
            <v>GSE</v>
          </cell>
          <cell r="CO460">
            <v>23206</v>
          </cell>
          <cell r="CP460">
            <v>33390</v>
          </cell>
        </row>
        <row r="461">
          <cell r="CL461">
            <v>2980218</v>
          </cell>
          <cell r="CM461" t="str">
            <v xml:space="preserve">Senior PB Service GSE Operator      </v>
          </cell>
          <cell r="CN461" t="str">
            <v>GSE</v>
          </cell>
          <cell r="CO461">
            <v>23246</v>
          </cell>
          <cell r="CP461">
            <v>33970</v>
          </cell>
        </row>
        <row r="462">
          <cell r="CL462">
            <v>2980219</v>
          </cell>
          <cell r="CM462" t="str">
            <v xml:space="preserve">Senior PB Service GSE Operator      </v>
          </cell>
          <cell r="CN462" t="str">
            <v>GSE</v>
          </cell>
          <cell r="CO462">
            <v>23251</v>
          </cell>
          <cell r="CP462">
            <v>34334</v>
          </cell>
        </row>
        <row r="463">
          <cell r="CL463">
            <v>2980221</v>
          </cell>
          <cell r="CM463" t="str">
            <v xml:space="preserve">Senior Aircraft Service Operator      </v>
          </cell>
          <cell r="CN463" t="str">
            <v>GSE</v>
          </cell>
          <cell r="CO463">
            <v>23357</v>
          </cell>
          <cell r="CP463">
            <v>34334</v>
          </cell>
        </row>
        <row r="464">
          <cell r="CL464">
            <v>2980222</v>
          </cell>
          <cell r="CM464" t="str">
            <v xml:space="preserve">Senior PB Service GSE Operator      </v>
          </cell>
          <cell r="CN464" t="str">
            <v>GSE</v>
          </cell>
          <cell r="CO464">
            <v>23375</v>
          </cell>
          <cell r="CP464">
            <v>34334</v>
          </cell>
        </row>
        <row r="465">
          <cell r="CL465">
            <v>2980223</v>
          </cell>
          <cell r="CM465" t="str">
            <v xml:space="preserve">Senior Aircraft Service Operator      </v>
          </cell>
          <cell r="CN465" t="str">
            <v>GSE</v>
          </cell>
          <cell r="CO465">
            <v>23388</v>
          </cell>
          <cell r="CP465">
            <v>34547</v>
          </cell>
        </row>
        <row r="466">
          <cell r="CL466">
            <v>2980224</v>
          </cell>
          <cell r="CM466" t="str">
            <v xml:space="preserve">Senior Aircraft Service Operator      </v>
          </cell>
          <cell r="CN466" t="str">
            <v>GSE</v>
          </cell>
          <cell r="CO466">
            <v>23416</v>
          </cell>
          <cell r="CP466">
            <v>34319</v>
          </cell>
        </row>
        <row r="467">
          <cell r="CL467">
            <v>2980225</v>
          </cell>
          <cell r="CM467" t="str">
            <v xml:space="preserve">Senior PB Service GSE Operator      </v>
          </cell>
          <cell r="CN467" t="str">
            <v>GSE</v>
          </cell>
          <cell r="CO467">
            <v>23554</v>
          </cell>
          <cell r="CP467">
            <v>34319</v>
          </cell>
        </row>
        <row r="468">
          <cell r="CL468">
            <v>2980226</v>
          </cell>
          <cell r="CM468" t="str">
            <v xml:space="preserve">Senior Aircraft Service Operator      </v>
          </cell>
          <cell r="CN468" t="str">
            <v>GSE</v>
          </cell>
          <cell r="CO468">
            <v>23574</v>
          </cell>
          <cell r="CP468">
            <v>33390</v>
          </cell>
        </row>
        <row r="469">
          <cell r="CL469">
            <v>2980227</v>
          </cell>
          <cell r="CM469" t="str">
            <v>GSE Mechanic</v>
          </cell>
          <cell r="CN469" t="str">
            <v>GSE</v>
          </cell>
          <cell r="CO469">
            <v>23701</v>
          </cell>
          <cell r="CP469">
            <v>33390</v>
          </cell>
        </row>
        <row r="470">
          <cell r="CL470">
            <v>2980229</v>
          </cell>
          <cell r="CM470" t="str">
            <v xml:space="preserve">Senior Aircraft Service Operator      </v>
          </cell>
          <cell r="CN470" t="str">
            <v>GSE</v>
          </cell>
          <cell r="CO470">
            <v>23616</v>
          </cell>
          <cell r="CP470">
            <v>34319</v>
          </cell>
        </row>
        <row r="471">
          <cell r="CL471">
            <v>2980230</v>
          </cell>
          <cell r="CM471" t="str">
            <v xml:space="preserve">Senior PB Service GSE Operator      </v>
          </cell>
          <cell r="CN471" t="str">
            <v>GSE</v>
          </cell>
          <cell r="CO471">
            <v>23641</v>
          </cell>
          <cell r="CP471">
            <v>34334</v>
          </cell>
        </row>
        <row r="472">
          <cell r="CL472">
            <v>2980231</v>
          </cell>
          <cell r="CM472" t="str">
            <v xml:space="preserve">Senior PB Service GSE Operator      </v>
          </cell>
          <cell r="CN472" t="str">
            <v>GSE</v>
          </cell>
          <cell r="CO472">
            <v>23647</v>
          </cell>
          <cell r="CP472">
            <v>34547</v>
          </cell>
        </row>
        <row r="473">
          <cell r="CL473">
            <v>2980232</v>
          </cell>
          <cell r="CM473" t="str">
            <v xml:space="preserve">Senior PB Service GSE Operator      </v>
          </cell>
          <cell r="CN473" t="str">
            <v>GSE</v>
          </cell>
          <cell r="CO473">
            <v>23663</v>
          </cell>
          <cell r="CP473">
            <v>34334</v>
          </cell>
        </row>
        <row r="474">
          <cell r="CL474">
            <v>2980233</v>
          </cell>
          <cell r="CM474" t="str">
            <v xml:space="preserve">Senior Aircraft Service Operator      </v>
          </cell>
          <cell r="CN474" t="str">
            <v>GSE</v>
          </cell>
          <cell r="CO474">
            <v>23668</v>
          </cell>
          <cell r="CP474">
            <v>33390</v>
          </cell>
        </row>
        <row r="475">
          <cell r="CL475">
            <v>2980234</v>
          </cell>
          <cell r="CM475" t="str">
            <v xml:space="preserve">Senior Aircraft Service Operator      </v>
          </cell>
          <cell r="CN475" t="str">
            <v>GSE</v>
          </cell>
          <cell r="CO475">
            <v>23678</v>
          </cell>
          <cell r="CP475">
            <v>33390</v>
          </cell>
        </row>
        <row r="476">
          <cell r="CL476">
            <v>2980235</v>
          </cell>
          <cell r="CM476" t="str">
            <v xml:space="preserve">Senior Aircraft Service Operator      </v>
          </cell>
          <cell r="CN476" t="str">
            <v>GSE</v>
          </cell>
          <cell r="CO476">
            <v>23813</v>
          </cell>
          <cell r="CP476">
            <v>33390</v>
          </cell>
        </row>
        <row r="477">
          <cell r="CL477">
            <v>2980236</v>
          </cell>
          <cell r="CM477" t="str">
            <v xml:space="preserve">Senior PB Service GSE Operator      </v>
          </cell>
          <cell r="CN477" t="str">
            <v>GSE</v>
          </cell>
          <cell r="CO477">
            <v>23854</v>
          </cell>
          <cell r="CP477">
            <v>34334</v>
          </cell>
        </row>
        <row r="478">
          <cell r="CL478">
            <v>2980237</v>
          </cell>
          <cell r="CM478" t="str">
            <v xml:space="preserve">Senior PB Service GSE Operator      </v>
          </cell>
          <cell r="CN478" t="str">
            <v>GSE</v>
          </cell>
          <cell r="CO478">
            <v>23900</v>
          </cell>
          <cell r="CP478">
            <v>34334</v>
          </cell>
        </row>
        <row r="479">
          <cell r="CL479">
            <v>2980238</v>
          </cell>
          <cell r="CM479" t="str">
            <v xml:space="preserve">Senior PB Service GSE Operator      </v>
          </cell>
          <cell r="CN479" t="str">
            <v>GSE</v>
          </cell>
          <cell r="CO479">
            <v>23904</v>
          </cell>
          <cell r="CP479">
            <v>34319</v>
          </cell>
        </row>
        <row r="480">
          <cell r="CL480">
            <v>2980239</v>
          </cell>
          <cell r="CM480" t="str">
            <v xml:space="preserve">Senior PB Service GSE Operator      </v>
          </cell>
          <cell r="CN480" t="str">
            <v>GSE</v>
          </cell>
          <cell r="CO480">
            <v>23926</v>
          </cell>
          <cell r="CP480">
            <v>34334</v>
          </cell>
        </row>
        <row r="481">
          <cell r="CL481">
            <v>2980240</v>
          </cell>
          <cell r="CM481" t="str">
            <v xml:space="preserve">Senior Aircraft Service Operator      </v>
          </cell>
          <cell r="CN481" t="str">
            <v>GSE</v>
          </cell>
          <cell r="CO481">
            <v>23974</v>
          </cell>
          <cell r="CP481">
            <v>33390</v>
          </cell>
        </row>
        <row r="482">
          <cell r="CL482">
            <v>2980241</v>
          </cell>
          <cell r="CM482" t="str">
            <v xml:space="preserve">Senior Aircraft Service Operator      </v>
          </cell>
          <cell r="CN482" t="str">
            <v>GSE</v>
          </cell>
          <cell r="CO482">
            <v>24005</v>
          </cell>
          <cell r="CP482">
            <v>34547</v>
          </cell>
        </row>
        <row r="483">
          <cell r="CL483">
            <v>2980242</v>
          </cell>
          <cell r="CM483" t="str">
            <v xml:space="preserve">Senior Aircraft Service Operator      </v>
          </cell>
          <cell r="CN483" t="str">
            <v>GSE</v>
          </cell>
          <cell r="CO483">
            <v>24037</v>
          </cell>
          <cell r="CP483">
            <v>34243</v>
          </cell>
        </row>
        <row r="484">
          <cell r="CL484">
            <v>2980244</v>
          </cell>
          <cell r="CM484" t="str">
            <v xml:space="preserve">Senior PB Service GSE Operator      </v>
          </cell>
          <cell r="CN484" t="str">
            <v>GSE</v>
          </cell>
          <cell r="CO484">
            <v>24158</v>
          </cell>
          <cell r="CP484">
            <v>34547</v>
          </cell>
        </row>
        <row r="485">
          <cell r="CL485">
            <v>2980246</v>
          </cell>
          <cell r="CM485" t="str">
            <v xml:space="preserve">Senior PB Service GSE Operator      </v>
          </cell>
          <cell r="CN485" t="str">
            <v>GSE</v>
          </cell>
          <cell r="CO485">
            <v>24166</v>
          </cell>
          <cell r="CP485">
            <v>34319</v>
          </cell>
        </row>
        <row r="486">
          <cell r="CL486">
            <v>2980247</v>
          </cell>
          <cell r="CM486" t="str">
            <v xml:space="preserve">Senior Aircraft Service Operator      </v>
          </cell>
          <cell r="CN486" t="str">
            <v>GSE</v>
          </cell>
          <cell r="CO486">
            <v>24168</v>
          </cell>
          <cell r="CP486">
            <v>34319</v>
          </cell>
        </row>
        <row r="487">
          <cell r="CL487">
            <v>2980249</v>
          </cell>
          <cell r="CM487" t="str">
            <v xml:space="preserve">Senior Aircraft Service Operator      </v>
          </cell>
          <cell r="CN487" t="str">
            <v>GSE</v>
          </cell>
          <cell r="CO487">
            <v>24198</v>
          </cell>
          <cell r="CP487">
            <v>33390</v>
          </cell>
        </row>
        <row r="488">
          <cell r="CL488">
            <v>2980250</v>
          </cell>
          <cell r="CM488" t="str">
            <v xml:space="preserve">Senior PB Service GSE Operator      </v>
          </cell>
          <cell r="CN488" t="str">
            <v>GSE</v>
          </cell>
          <cell r="CO488">
            <v>24204</v>
          </cell>
          <cell r="CP488">
            <v>34334</v>
          </cell>
        </row>
        <row r="489">
          <cell r="CL489">
            <v>2980251</v>
          </cell>
          <cell r="CM489" t="str">
            <v xml:space="preserve">Senior Aircraft Service Operator      </v>
          </cell>
          <cell r="CN489" t="str">
            <v>GSE</v>
          </cell>
          <cell r="CO489">
            <v>24289</v>
          </cell>
          <cell r="CP489">
            <v>33546</v>
          </cell>
        </row>
        <row r="490">
          <cell r="CL490">
            <v>2980252</v>
          </cell>
          <cell r="CM490" t="str">
            <v xml:space="preserve">Senior PB Service GSE Operator      </v>
          </cell>
          <cell r="CN490" t="str">
            <v>GSE</v>
          </cell>
          <cell r="CO490">
            <v>24345</v>
          </cell>
          <cell r="CP490">
            <v>34334</v>
          </cell>
        </row>
        <row r="491">
          <cell r="CL491">
            <v>2980253</v>
          </cell>
          <cell r="CM491" t="str">
            <v xml:space="preserve">Senior Aircraft Service Operator      </v>
          </cell>
          <cell r="CN491" t="str">
            <v>GSE</v>
          </cell>
          <cell r="CO491">
            <v>24445</v>
          </cell>
          <cell r="CP491">
            <v>33970</v>
          </cell>
        </row>
        <row r="492">
          <cell r="CL492">
            <v>2980254</v>
          </cell>
          <cell r="CM492" t="str">
            <v xml:space="preserve">Senior Aircraft Service Operator      </v>
          </cell>
          <cell r="CN492" t="str">
            <v>GSE</v>
          </cell>
          <cell r="CO492">
            <v>24469</v>
          </cell>
          <cell r="CP492">
            <v>34547</v>
          </cell>
        </row>
        <row r="493">
          <cell r="CL493">
            <v>2980255</v>
          </cell>
          <cell r="CM493" t="str">
            <v xml:space="preserve">Senior Aircraft Service Operator      </v>
          </cell>
          <cell r="CN493" t="str">
            <v>GSE</v>
          </cell>
          <cell r="CO493">
            <v>24598</v>
          </cell>
          <cell r="CP493">
            <v>34334</v>
          </cell>
        </row>
        <row r="494">
          <cell r="CL494">
            <v>2980256</v>
          </cell>
          <cell r="CM494" t="str">
            <v xml:space="preserve">Senior Aircraft Service Operator      </v>
          </cell>
          <cell r="CN494" t="str">
            <v>GSE</v>
          </cell>
          <cell r="CO494">
            <v>24634</v>
          </cell>
          <cell r="CP494">
            <v>34334</v>
          </cell>
        </row>
        <row r="495">
          <cell r="CL495">
            <v>2980257</v>
          </cell>
          <cell r="CM495" t="str">
            <v xml:space="preserve">Senior Aircraft Service Operator      </v>
          </cell>
          <cell r="CN495" t="str">
            <v>GSE</v>
          </cell>
          <cell r="CO495">
            <v>24659</v>
          </cell>
          <cell r="CP495">
            <v>34547</v>
          </cell>
        </row>
        <row r="496">
          <cell r="CL496">
            <v>2980259</v>
          </cell>
          <cell r="CM496" t="str">
            <v xml:space="preserve">Senior Aircraft Service Operator      </v>
          </cell>
          <cell r="CN496" t="str">
            <v>GSE</v>
          </cell>
          <cell r="CO496">
            <v>24901</v>
          </cell>
          <cell r="CP496">
            <v>34319</v>
          </cell>
        </row>
        <row r="497">
          <cell r="CL497">
            <v>2980260</v>
          </cell>
          <cell r="CM497" t="str">
            <v xml:space="preserve">Senior PB Service GSE Operator      </v>
          </cell>
          <cell r="CN497" t="str">
            <v>GSE</v>
          </cell>
          <cell r="CO497">
            <v>24995</v>
          </cell>
          <cell r="CP497">
            <v>34547</v>
          </cell>
        </row>
        <row r="498">
          <cell r="CL498">
            <v>2980261</v>
          </cell>
          <cell r="CM498" t="str">
            <v xml:space="preserve">Senior PB Service GSE Operator      </v>
          </cell>
          <cell r="CN498" t="str">
            <v>GSE</v>
          </cell>
          <cell r="CO498">
            <v>25066</v>
          </cell>
          <cell r="CP498">
            <v>34319</v>
          </cell>
        </row>
        <row r="499">
          <cell r="CL499">
            <v>2980262</v>
          </cell>
          <cell r="CM499" t="str">
            <v xml:space="preserve">Senior Aircraft Service Operator      </v>
          </cell>
          <cell r="CN499" t="str">
            <v>GSE</v>
          </cell>
          <cell r="CO499">
            <v>25067</v>
          </cell>
          <cell r="CP499">
            <v>34319</v>
          </cell>
        </row>
        <row r="500">
          <cell r="CL500">
            <v>2980264</v>
          </cell>
          <cell r="CM500" t="str">
            <v xml:space="preserve">Senior PB Service GSE Operator      </v>
          </cell>
          <cell r="CN500" t="str">
            <v>GSE</v>
          </cell>
          <cell r="CO500">
            <v>25110</v>
          </cell>
          <cell r="CP500">
            <v>34547</v>
          </cell>
        </row>
        <row r="501">
          <cell r="CL501">
            <v>2980265</v>
          </cell>
          <cell r="CM501" t="str">
            <v xml:space="preserve">Senior PB Service GSE Operator      </v>
          </cell>
          <cell r="CN501" t="str">
            <v>GSE</v>
          </cell>
          <cell r="CO501">
            <v>25339</v>
          </cell>
          <cell r="CP501">
            <v>34547</v>
          </cell>
        </row>
        <row r="502">
          <cell r="CL502">
            <v>2980266</v>
          </cell>
          <cell r="CM502" t="str">
            <v xml:space="preserve">Senior Aircraft Service Operator      </v>
          </cell>
          <cell r="CN502" t="str">
            <v>GSE</v>
          </cell>
          <cell r="CO502">
            <v>25350</v>
          </cell>
          <cell r="CP502">
            <v>33970</v>
          </cell>
        </row>
        <row r="503">
          <cell r="CL503">
            <v>2980267</v>
          </cell>
          <cell r="CM503" t="str">
            <v xml:space="preserve">Senior Aircraft Service Operator      </v>
          </cell>
          <cell r="CN503" t="str">
            <v>GSE</v>
          </cell>
          <cell r="CO503">
            <v>25454</v>
          </cell>
          <cell r="CP503">
            <v>34547</v>
          </cell>
        </row>
        <row r="504">
          <cell r="CL504">
            <v>2980268</v>
          </cell>
          <cell r="CM504" t="str">
            <v xml:space="preserve">Senior Aircraft Service Operator      </v>
          </cell>
          <cell r="CN504" t="str">
            <v>GSE</v>
          </cell>
          <cell r="CO504">
            <v>25659</v>
          </cell>
          <cell r="CP504">
            <v>34319</v>
          </cell>
        </row>
        <row r="505">
          <cell r="CL505">
            <v>2980269</v>
          </cell>
          <cell r="CM505" t="str">
            <v xml:space="preserve">Senior Aircraft Service Operator      </v>
          </cell>
          <cell r="CN505" t="str">
            <v>GSE</v>
          </cell>
          <cell r="CO505">
            <v>25721</v>
          </cell>
          <cell r="CP505">
            <v>34319</v>
          </cell>
        </row>
        <row r="506">
          <cell r="CL506">
            <v>2980275</v>
          </cell>
          <cell r="CM506" t="str">
            <v xml:space="preserve">Senior PB Service GSE Operator      </v>
          </cell>
          <cell r="CN506" t="str">
            <v>GSE</v>
          </cell>
          <cell r="CO506">
            <v>22212</v>
          </cell>
          <cell r="CP506">
            <v>34547</v>
          </cell>
        </row>
        <row r="507">
          <cell r="CL507">
            <v>2980547</v>
          </cell>
          <cell r="CM507" t="str">
            <v>Supervisor GSE Line Maintenance</v>
          </cell>
          <cell r="CN507" t="str">
            <v>GSE</v>
          </cell>
          <cell r="CO507">
            <v>23801</v>
          </cell>
          <cell r="CP507">
            <v>33136</v>
          </cell>
        </row>
        <row r="508">
          <cell r="CL508">
            <v>2980691</v>
          </cell>
          <cell r="CM508" t="str">
            <v>Supervisor GSE Non Mot. &amp; ULD Control</v>
          </cell>
          <cell r="CN508" t="str">
            <v>GSE</v>
          </cell>
          <cell r="CO508">
            <v>24402</v>
          </cell>
          <cell r="CP508">
            <v>32752</v>
          </cell>
        </row>
        <row r="509">
          <cell r="CL509">
            <v>2980629</v>
          </cell>
          <cell r="CM509" t="str">
            <v>Kepala Dinas Aircraft Maintenance,</v>
          </cell>
          <cell r="CN509" t="str">
            <v>MEC</v>
          </cell>
          <cell r="CO509">
            <v>24538</v>
          </cell>
          <cell r="CP509">
            <v>34001</v>
          </cell>
        </row>
        <row r="510">
          <cell r="CL510">
            <v>2012304</v>
          </cell>
          <cell r="CM510" t="str">
            <v>Junior GSE Non Motorized Mechanic</v>
          </cell>
          <cell r="CN510" t="str">
            <v>MEC</v>
          </cell>
          <cell r="CO510">
            <v>24955</v>
          </cell>
          <cell r="CP510">
            <v>37165</v>
          </cell>
        </row>
        <row r="511">
          <cell r="CL511">
            <v>2012305</v>
          </cell>
          <cell r="CM511" t="str">
            <v>System &amp; Communication Technician</v>
          </cell>
          <cell r="CN511" t="str">
            <v>MEC</v>
          </cell>
          <cell r="CO511">
            <v>28487</v>
          </cell>
          <cell r="CP511">
            <v>37165</v>
          </cell>
        </row>
        <row r="512">
          <cell r="CL512">
            <v>2012323</v>
          </cell>
          <cell r="CM512" t="str">
            <v>A/C. Maintenance</v>
          </cell>
          <cell r="CN512" t="str">
            <v>MEC</v>
          </cell>
          <cell r="CO512">
            <v>27069</v>
          </cell>
          <cell r="CP512">
            <v>37165</v>
          </cell>
        </row>
        <row r="513">
          <cell r="CL513">
            <v>2022449</v>
          </cell>
          <cell r="CM513" t="str">
            <v>System &amp; Communication Technician</v>
          </cell>
          <cell r="CN513" t="str">
            <v>MEC</v>
          </cell>
          <cell r="CO513">
            <v>27303</v>
          </cell>
          <cell r="CP513">
            <v>37591</v>
          </cell>
        </row>
        <row r="514">
          <cell r="CL514">
            <v>2980524</v>
          </cell>
          <cell r="CM514" t="str">
            <v xml:space="preserve">Maintenance Planner      </v>
          </cell>
          <cell r="CN514" t="str">
            <v>MEC</v>
          </cell>
          <cell r="CO514">
            <v>19049</v>
          </cell>
          <cell r="CP514">
            <v>27894</v>
          </cell>
        </row>
        <row r="515">
          <cell r="CL515">
            <v>2980527</v>
          </cell>
          <cell r="CM515" t="str">
            <v xml:space="preserve">Quality Controller      </v>
          </cell>
          <cell r="CN515" t="str">
            <v>MEC</v>
          </cell>
          <cell r="CO515">
            <v>20943</v>
          </cell>
          <cell r="CP515">
            <v>29071</v>
          </cell>
        </row>
        <row r="516">
          <cell r="CL516">
            <v>2980529</v>
          </cell>
          <cell r="CM516" t="str">
            <v xml:space="preserve">Quality Controller      </v>
          </cell>
          <cell r="CN516" t="str">
            <v>MEC</v>
          </cell>
          <cell r="CO516">
            <v>20998</v>
          </cell>
          <cell r="CP516">
            <v>29071</v>
          </cell>
        </row>
        <row r="517">
          <cell r="CL517">
            <v>2980533</v>
          </cell>
          <cell r="CM517" t="str">
            <v xml:space="preserve">Quality Controller      </v>
          </cell>
          <cell r="CN517" t="str">
            <v>MEC</v>
          </cell>
          <cell r="CO517">
            <v>21117</v>
          </cell>
          <cell r="CP517">
            <v>29871</v>
          </cell>
        </row>
        <row r="518">
          <cell r="CL518">
            <v>2980534</v>
          </cell>
          <cell r="CM518" t="str">
            <v xml:space="preserve">Senior GSE Mechanic (major rep.)      </v>
          </cell>
          <cell r="CN518" t="str">
            <v>MEC</v>
          </cell>
          <cell r="CO518">
            <v>21658</v>
          </cell>
          <cell r="CP518">
            <v>29871</v>
          </cell>
        </row>
        <row r="519">
          <cell r="CL519">
            <v>2980535</v>
          </cell>
          <cell r="CM519" t="str">
            <v xml:space="preserve">Senior GSE Mechanic (major rep.)      </v>
          </cell>
          <cell r="CN519" t="str">
            <v>MEC</v>
          </cell>
          <cell r="CO519">
            <v>21698</v>
          </cell>
          <cell r="CP519">
            <v>29871</v>
          </cell>
        </row>
        <row r="520">
          <cell r="CL520">
            <v>2980539</v>
          </cell>
          <cell r="CM520" t="str">
            <v xml:space="preserve">Senior GSE Mechanic (major rep.)      </v>
          </cell>
          <cell r="CN520" t="str">
            <v>MEC</v>
          </cell>
          <cell r="CO520">
            <v>20921</v>
          </cell>
          <cell r="CP520">
            <v>29129</v>
          </cell>
        </row>
        <row r="521">
          <cell r="CL521">
            <v>2980542</v>
          </cell>
          <cell r="CM521" t="str">
            <v xml:space="preserve">Senior GSE Mechanic (major rep.)      </v>
          </cell>
          <cell r="CN521" t="str">
            <v>MEC</v>
          </cell>
          <cell r="CO521">
            <v>23714</v>
          </cell>
          <cell r="CP521">
            <v>31822</v>
          </cell>
        </row>
        <row r="522">
          <cell r="CL522">
            <v>2980545</v>
          </cell>
          <cell r="CM522" t="str">
            <v xml:space="preserve">Senior GSE Mechanic (major rep.)      </v>
          </cell>
          <cell r="CN522" t="str">
            <v>MEC</v>
          </cell>
          <cell r="CO522">
            <v>24807</v>
          </cell>
          <cell r="CP522">
            <v>33136</v>
          </cell>
        </row>
        <row r="523">
          <cell r="CL523">
            <v>2980546</v>
          </cell>
          <cell r="CM523" t="str">
            <v xml:space="preserve">Senior GSE Mechanic (major rep.)      </v>
          </cell>
          <cell r="CN523" t="str">
            <v>MEC</v>
          </cell>
          <cell r="CO523">
            <v>25178</v>
          </cell>
          <cell r="CP523">
            <v>33136</v>
          </cell>
        </row>
        <row r="524">
          <cell r="CL524">
            <v>2980548</v>
          </cell>
          <cell r="CM524" t="str">
            <v xml:space="preserve">Senior GSE Mechanic (major rep.)      </v>
          </cell>
          <cell r="CN524" t="str">
            <v>MEC</v>
          </cell>
          <cell r="CO524">
            <v>25796</v>
          </cell>
          <cell r="CP524">
            <v>34425</v>
          </cell>
        </row>
        <row r="525">
          <cell r="CL525">
            <v>2980549</v>
          </cell>
          <cell r="CM525" t="str">
            <v xml:space="preserve">Senior GSE Mechanic (major rep.)      </v>
          </cell>
          <cell r="CN525" t="str">
            <v>MEC</v>
          </cell>
          <cell r="CO525">
            <v>25488</v>
          </cell>
          <cell r="CP525">
            <v>34319</v>
          </cell>
        </row>
        <row r="526">
          <cell r="CL526">
            <v>2980552</v>
          </cell>
          <cell r="CM526" t="str">
            <v xml:space="preserve">Senior GSE Mechanic (major rep.)      </v>
          </cell>
          <cell r="CN526" t="str">
            <v>MEC</v>
          </cell>
          <cell r="CO526">
            <v>25551</v>
          </cell>
          <cell r="CP526">
            <v>34319</v>
          </cell>
        </row>
        <row r="527">
          <cell r="CL527">
            <v>2980582</v>
          </cell>
          <cell r="CM527" t="str">
            <v xml:space="preserve">Maintenance Planner      </v>
          </cell>
          <cell r="CN527" t="str">
            <v>MEC</v>
          </cell>
          <cell r="CO527">
            <v>20772</v>
          </cell>
          <cell r="CP527">
            <v>29071</v>
          </cell>
        </row>
        <row r="528">
          <cell r="CL528">
            <v>2980592</v>
          </cell>
          <cell r="CM528" t="str">
            <v xml:space="preserve">Maintenance Planner      </v>
          </cell>
          <cell r="CN528" t="str">
            <v>MEC</v>
          </cell>
          <cell r="CO528">
            <v>22749</v>
          </cell>
          <cell r="CP528">
            <v>30590</v>
          </cell>
        </row>
        <row r="529">
          <cell r="CL529">
            <v>2980595</v>
          </cell>
          <cell r="CM529" t="str">
            <v xml:space="preserve">Maintenance Planner      </v>
          </cell>
          <cell r="CN529" t="str">
            <v>MEC</v>
          </cell>
          <cell r="CO529">
            <v>22511</v>
          </cell>
          <cell r="CP529">
            <v>33390</v>
          </cell>
        </row>
        <row r="530">
          <cell r="CL530">
            <v>2980618</v>
          </cell>
          <cell r="CM530" t="str">
            <v xml:space="preserve">Senior GSE Mechanic (major rep.)      </v>
          </cell>
          <cell r="CN530" t="str">
            <v>MEC</v>
          </cell>
          <cell r="CO530">
            <v>21341</v>
          </cell>
          <cell r="CP530">
            <v>29871</v>
          </cell>
        </row>
        <row r="531">
          <cell r="CL531">
            <v>2980648</v>
          </cell>
          <cell r="CM531" t="str">
            <v xml:space="preserve">General Technician      </v>
          </cell>
          <cell r="CN531" t="str">
            <v>MEC</v>
          </cell>
          <cell r="CO531">
            <v>21882</v>
          </cell>
          <cell r="CP531">
            <v>35916</v>
          </cell>
        </row>
        <row r="532">
          <cell r="CL532">
            <v>2980693</v>
          </cell>
          <cell r="CM532" t="str">
            <v xml:space="preserve">Senior GSE Mechanic (major rep.)      </v>
          </cell>
          <cell r="CN532" t="str">
            <v>MEC</v>
          </cell>
          <cell r="CO532">
            <v>24295</v>
          </cell>
          <cell r="CP532">
            <v>33390</v>
          </cell>
        </row>
        <row r="533">
          <cell r="CL533">
            <v>2980713</v>
          </cell>
          <cell r="CM533" t="str">
            <v xml:space="preserve">Senior GSE Mechanic (major rep.)      </v>
          </cell>
          <cell r="CN533" t="str">
            <v>MEC</v>
          </cell>
          <cell r="CO533">
            <v>21497</v>
          </cell>
          <cell r="CP533">
            <v>29871</v>
          </cell>
        </row>
        <row r="534">
          <cell r="CL534">
            <v>2991559</v>
          </cell>
          <cell r="CM534" t="str">
            <v xml:space="preserve">General Technician      </v>
          </cell>
          <cell r="CN534" t="str">
            <v>MEC</v>
          </cell>
          <cell r="CO534">
            <v>24174</v>
          </cell>
          <cell r="CP534">
            <v>34319</v>
          </cell>
        </row>
        <row r="535">
          <cell r="CL535">
            <v>2991669</v>
          </cell>
          <cell r="CM535" t="str">
            <v xml:space="preserve">Liason Aircraft Maintenance       </v>
          </cell>
          <cell r="CN535" t="str">
            <v>MEC</v>
          </cell>
          <cell r="CO535">
            <v>19896</v>
          </cell>
          <cell r="CP535">
            <v>27894</v>
          </cell>
        </row>
        <row r="536">
          <cell r="CL536">
            <v>2991671</v>
          </cell>
          <cell r="CM536" t="str">
            <v xml:space="preserve">Senior GSE Mechanic (major rep.)      </v>
          </cell>
          <cell r="CN536" t="str">
            <v>MEC</v>
          </cell>
          <cell r="CO536">
            <v>20664</v>
          </cell>
          <cell r="CP536">
            <v>29871</v>
          </cell>
        </row>
        <row r="537">
          <cell r="CL537">
            <v>2991674</v>
          </cell>
          <cell r="CM537" t="str">
            <v>Senior Aircraft Maintenance</v>
          </cell>
          <cell r="CN537" t="str">
            <v>MEC</v>
          </cell>
          <cell r="CO537">
            <v>22438</v>
          </cell>
          <cell r="CP537">
            <v>30590</v>
          </cell>
        </row>
        <row r="538">
          <cell r="CL538">
            <v>2991676</v>
          </cell>
          <cell r="CM538" t="str">
            <v>Supervisor General Affairs</v>
          </cell>
          <cell r="CN538" t="str">
            <v>MEC</v>
          </cell>
          <cell r="CO538">
            <v>23236</v>
          </cell>
          <cell r="CP538">
            <v>31486</v>
          </cell>
        </row>
        <row r="539">
          <cell r="CL539">
            <v>2980737</v>
          </cell>
          <cell r="CM539" t="str">
            <v>Kepala Dinas Apron,</v>
          </cell>
          <cell r="CN539" t="str">
            <v>OPR</v>
          </cell>
          <cell r="CO539">
            <v>23312</v>
          </cell>
          <cell r="CP539">
            <v>31890</v>
          </cell>
        </row>
        <row r="540">
          <cell r="CL540">
            <v>2980738</v>
          </cell>
          <cell r="CM540" t="str">
            <v>Kepala Dinas Apron,</v>
          </cell>
          <cell r="CN540" t="str">
            <v>OPR</v>
          </cell>
          <cell r="CO540">
            <v>24874</v>
          </cell>
          <cell r="CP540">
            <v>33439</v>
          </cell>
        </row>
        <row r="541">
          <cell r="CL541">
            <v>2991229</v>
          </cell>
          <cell r="CM541" t="str">
            <v>Kepala Dinas Apron,</v>
          </cell>
          <cell r="CN541" t="str">
            <v>OPR</v>
          </cell>
          <cell r="CO541">
            <v>22990</v>
          </cell>
          <cell r="CP541">
            <v>31246</v>
          </cell>
        </row>
        <row r="542">
          <cell r="CL542">
            <v>2991709</v>
          </cell>
          <cell r="CM542" t="str">
            <v>Manager Operasi,</v>
          </cell>
          <cell r="CN542" t="str">
            <v>OPR</v>
          </cell>
          <cell r="CO542">
            <v>24095</v>
          </cell>
          <cell r="CP542">
            <v>31377</v>
          </cell>
        </row>
        <row r="543">
          <cell r="CL543">
            <v>2980087</v>
          </cell>
          <cell r="CM543" t="str">
            <v xml:space="preserve">Junior Loading Master      </v>
          </cell>
          <cell r="CN543" t="str">
            <v>OPR</v>
          </cell>
          <cell r="CO543">
            <v>20162</v>
          </cell>
          <cell r="CP543">
            <v>33390</v>
          </cell>
        </row>
        <row r="544">
          <cell r="CL544">
            <v>2980118</v>
          </cell>
          <cell r="CM544" t="str">
            <v xml:space="preserve">Senior Ramp Dispatcher      </v>
          </cell>
          <cell r="CN544" t="str">
            <v>OPR</v>
          </cell>
          <cell r="CO544">
            <v>20878</v>
          </cell>
          <cell r="CP544">
            <v>30117</v>
          </cell>
        </row>
        <row r="545">
          <cell r="CL545">
            <v>2980163</v>
          </cell>
          <cell r="CM545" t="str">
            <v xml:space="preserve">Senior Ramp Dispatcher      </v>
          </cell>
          <cell r="CN545" t="str">
            <v>OPR</v>
          </cell>
          <cell r="CO545">
            <v>21780</v>
          </cell>
          <cell r="CP545">
            <v>30117</v>
          </cell>
        </row>
        <row r="546">
          <cell r="CL546">
            <v>2980181</v>
          </cell>
          <cell r="CM546" t="str">
            <v xml:space="preserve">Senior Ramp Dispatcher      </v>
          </cell>
          <cell r="CN546" t="str">
            <v>OPR</v>
          </cell>
          <cell r="CO546">
            <v>22149</v>
          </cell>
          <cell r="CP546">
            <v>30117</v>
          </cell>
        </row>
        <row r="547">
          <cell r="CL547">
            <v>2980761</v>
          </cell>
          <cell r="CM547" t="str">
            <v xml:space="preserve">Senior Ramp Dispatcher      </v>
          </cell>
          <cell r="CN547" t="str">
            <v>OPR</v>
          </cell>
          <cell r="CO547">
            <v>25906</v>
          </cell>
          <cell r="CP547">
            <v>34739</v>
          </cell>
        </row>
        <row r="548">
          <cell r="CL548">
            <v>2980804</v>
          </cell>
          <cell r="CM548" t="str">
            <v>Supervisor Flops &amp; Depco</v>
          </cell>
          <cell r="CN548" t="str">
            <v>OPR</v>
          </cell>
          <cell r="CO548">
            <v>20443</v>
          </cell>
          <cell r="CP548">
            <v>28972</v>
          </cell>
        </row>
        <row r="549">
          <cell r="CL549">
            <v>2991150</v>
          </cell>
          <cell r="CM549" t="str">
            <v>Senior Departure Control</v>
          </cell>
          <cell r="CN549" t="str">
            <v>OPR</v>
          </cell>
          <cell r="CO549">
            <v>18339</v>
          </cell>
          <cell r="CP549">
            <v>27820</v>
          </cell>
        </row>
        <row r="550">
          <cell r="CL550">
            <v>2991153</v>
          </cell>
          <cell r="CM550" t="str">
            <v xml:space="preserve">Senior Ramp Dispatcher      </v>
          </cell>
          <cell r="CN550" t="str">
            <v>OPR</v>
          </cell>
          <cell r="CO550">
            <v>20950</v>
          </cell>
          <cell r="CP550">
            <v>30117</v>
          </cell>
        </row>
        <row r="551">
          <cell r="CL551">
            <v>2991172</v>
          </cell>
          <cell r="CM551" t="str">
            <v xml:space="preserve">Senior Ramp Dispatcher      </v>
          </cell>
          <cell r="CN551" t="str">
            <v>OPR</v>
          </cell>
          <cell r="CO551">
            <v>18944</v>
          </cell>
          <cell r="CP551">
            <v>28856</v>
          </cell>
        </row>
        <row r="552">
          <cell r="CL552">
            <v>2991179</v>
          </cell>
          <cell r="CM552" t="str">
            <v xml:space="preserve">Senior Ramp Dispatcher      </v>
          </cell>
          <cell r="CN552" t="str">
            <v>OPR</v>
          </cell>
          <cell r="CO552">
            <v>21531</v>
          </cell>
          <cell r="CP552">
            <v>29160</v>
          </cell>
        </row>
        <row r="553">
          <cell r="CL553">
            <v>2991198</v>
          </cell>
          <cell r="CM553" t="str">
            <v>Supervisor Load Master</v>
          </cell>
          <cell r="CN553" t="str">
            <v>OPR</v>
          </cell>
          <cell r="CO553">
            <v>20487</v>
          </cell>
          <cell r="CP553">
            <v>30468</v>
          </cell>
        </row>
        <row r="554">
          <cell r="CL554">
            <v>2991199</v>
          </cell>
          <cell r="CM554" t="str">
            <v xml:space="preserve">Senior Ramp Dispatcher      </v>
          </cell>
          <cell r="CN554" t="str">
            <v>OPR</v>
          </cell>
          <cell r="CO554">
            <v>22618</v>
          </cell>
          <cell r="CP554">
            <v>30959</v>
          </cell>
        </row>
        <row r="555">
          <cell r="CL555">
            <v>2991200</v>
          </cell>
          <cell r="CM555" t="str">
            <v xml:space="preserve">Senior Loading Master      </v>
          </cell>
          <cell r="CN555" t="str">
            <v>OPR</v>
          </cell>
          <cell r="CO555">
            <v>19419</v>
          </cell>
          <cell r="CP555">
            <v>30713</v>
          </cell>
        </row>
        <row r="556">
          <cell r="CL556">
            <v>2991203</v>
          </cell>
          <cell r="CM556" t="str">
            <v xml:space="preserve">Senior Load Controller      </v>
          </cell>
          <cell r="CN556" t="str">
            <v>OPR</v>
          </cell>
          <cell r="CO556">
            <v>20497</v>
          </cell>
          <cell r="CP556">
            <v>30834</v>
          </cell>
        </row>
        <row r="557">
          <cell r="CL557">
            <v>2991245</v>
          </cell>
          <cell r="CM557" t="str">
            <v xml:space="preserve">Senior Load Controller      </v>
          </cell>
          <cell r="CN557" t="str">
            <v>OPR</v>
          </cell>
          <cell r="CO557">
            <v>24677</v>
          </cell>
          <cell r="CP557">
            <v>31749</v>
          </cell>
        </row>
        <row r="558">
          <cell r="CL558">
            <v>2991246</v>
          </cell>
          <cell r="CM558" t="str">
            <v xml:space="preserve">Senior Ramp Dispatcher      </v>
          </cell>
          <cell r="CN558" t="str">
            <v>OPR</v>
          </cell>
          <cell r="CO558">
            <v>23904</v>
          </cell>
          <cell r="CP558">
            <v>31749</v>
          </cell>
        </row>
        <row r="559">
          <cell r="CL559">
            <v>2991255</v>
          </cell>
          <cell r="CM559" t="str">
            <v xml:space="preserve">Senior Ramp Dispatcher      </v>
          </cell>
          <cell r="CN559" t="str">
            <v>OPR</v>
          </cell>
          <cell r="CO559">
            <v>22622</v>
          </cell>
          <cell r="CP559">
            <v>31965</v>
          </cell>
        </row>
        <row r="560">
          <cell r="CL560">
            <v>2991261</v>
          </cell>
          <cell r="CM560" t="str">
            <v>Senior Departure Control</v>
          </cell>
          <cell r="CN560" t="str">
            <v>OPR</v>
          </cell>
          <cell r="CO560">
            <v>24455</v>
          </cell>
          <cell r="CP560">
            <v>31947</v>
          </cell>
        </row>
        <row r="561">
          <cell r="CL561">
            <v>2991272</v>
          </cell>
          <cell r="CM561" t="str">
            <v xml:space="preserve">Senior Load Controller      </v>
          </cell>
          <cell r="CN561" t="str">
            <v>OPR</v>
          </cell>
          <cell r="CO561">
            <v>24039</v>
          </cell>
          <cell r="CP561">
            <v>31791</v>
          </cell>
        </row>
        <row r="562">
          <cell r="CL562">
            <v>2991274</v>
          </cell>
          <cell r="CM562" t="str">
            <v>Junior Ramp Dispatcher</v>
          </cell>
          <cell r="CN562" t="str">
            <v>OPR</v>
          </cell>
          <cell r="CO562">
            <v>24329</v>
          </cell>
          <cell r="CP562">
            <v>31890</v>
          </cell>
        </row>
        <row r="563">
          <cell r="CL563">
            <v>2991278</v>
          </cell>
          <cell r="CM563" t="str">
            <v xml:space="preserve">Senior Ramp Dispatcher      </v>
          </cell>
          <cell r="CN563" t="str">
            <v>OPR</v>
          </cell>
          <cell r="CO563">
            <v>23889</v>
          </cell>
          <cell r="CP563">
            <v>31890</v>
          </cell>
        </row>
        <row r="564">
          <cell r="CL564">
            <v>2991308</v>
          </cell>
          <cell r="CM564" t="str">
            <v xml:space="preserve">Senior Loading Master      </v>
          </cell>
          <cell r="CN564" t="str">
            <v>OPR</v>
          </cell>
          <cell r="CO564">
            <v>20214</v>
          </cell>
          <cell r="CP564">
            <v>31778</v>
          </cell>
        </row>
        <row r="565">
          <cell r="CL565">
            <v>2991314</v>
          </cell>
          <cell r="CM565" t="str">
            <v xml:space="preserve">Senior Loading Master      </v>
          </cell>
          <cell r="CN565" t="str">
            <v>OPR</v>
          </cell>
          <cell r="CO565">
            <v>20977</v>
          </cell>
          <cell r="CP565">
            <v>33390</v>
          </cell>
        </row>
        <row r="566">
          <cell r="CL566">
            <v>2991318</v>
          </cell>
          <cell r="CM566" t="str">
            <v xml:space="preserve">Senior Loading Master      </v>
          </cell>
          <cell r="CN566" t="str">
            <v>OPR</v>
          </cell>
          <cell r="CO566">
            <v>22385</v>
          </cell>
          <cell r="CP566">
            <v>33390</v>
          </cell>
        </row>
        <row r="567">
          <cell r="CL567">
            <v>2991320</v>
          </cell>
          <cell r="CM567" t="str">
            <v xml:space="preserve">Senior Loading Master      </v>
          </cell>
          <cell r="CN567" t="str">
            <v>OPR</v>
          </cell>
          <cell r="CO567">
            <v>20764</v>
          </cell>
          <cell r="CP567">
            <v>33390</v>
          </cell>
        </row>
        <row r="568">
          <cell r="CL568">
            <v>2991321</v>
          </cell>
          <cell r="CM568" t="str">
            <v xml:space="preserve">Senior Loading Master      </v>
          </cell>
          <cell r="CN568" t="str">
            <v>OPR</v>
          </cell>
          <cell r="CO568">
            <v>20884</v>
          </cell>
          <cell r="CP568">
            <v>33390</v>
          </cell>
        </row>
        <row r="569">
          <cell r="CL569">
            <v>2991322</v>
          </cell>
          <cell r="CM569" t="str">
            <v xml:space="preserve">Senior Loading Master      </v>
          </cell>
          <cell r="CN569" t="str">
            <v>OPR</v>
          </cell>
          <cell r="CO569">
            <v>21046</v>
          </cell>
          <cell r="CP569">
            <v>33390</v>
          </cell>
        </row>
        <row r="570">
          <cell r="CL570">
            <v>2991324</v>
          </cell>
          <cell r="CM570" t="str">
            <v xml:space="preserve">Senior Loading Master      </v>
          </cell>
          <cell r="CN570" t="str">
            <v>OPR</v>
          </cell>
          <cell r="CO570">
            <v>21137</v>
          </cell>
          <cell r="CP570">
            <v>33390</v>
          </cell>
        </row>
        <row r="571">
          <cell r="CL571">
            <v>2991325</v>
          </cell>
          <cell r="CM571" t="str">
            <v xml:space="preserve">Senior Loading Master      </v>
          </cell>
          <cell r="CN571" t="str">
            <v>OPR</v>
          </cell>
          <cell r="CO571">
            <v>21137</v>
          </cell>
          <cell r="CP571">
            <v>33390</v>
          </cell>
        </row>
        <row r="572">
          <cell r="CL572">
            <v>2991329</v>
          </cell>
          <cell r="CM572" t="str">
            <v>Supervisor Load Master</v>
          </cell>
          <cell r="CN572" t="str">
            <v>OPR</v>
          </cell>
          <cell r="CO572">
            <v>17909</v>
          </cell>
          <cell r="CP572">
            <v>33390</v>
          </cell>
        </row>
        <row r="573">
          <cell r="CL573">
            <v>2991330</v>
          </cell>
          <cell r="CM573" t="str">
            <v xml:space="preserve">Senior Loading Master      </v>
          </cell>
          <cell r="CN573" t="str">
            <v>OPR</v>
          </cell>
          <cell r="CO573">
            <v>21168</v>
          </cell>
          <cell r="CP573">
            <v>33390</v>
          </cell>
        </row>
        <row r="574">
          <cell r="CL574">
            <v>2991331</v>
          </cell>
          <cell r="CM574" t="str">
            <v xml:space="preserve">Senior Loading Master      </v>
          </cell>
          <cell r="CN574" t="str">
            <v>OPR</v>
          </cell>
          <cell r="CO574">
            <v>21655</v>
          </cell>
          <cell r="CP574">
            <v>33390</v>
          </cell>
        </row>
        <row r="575">
          <cell r="CL575">
            <v>2991333</v>
          </cell>
          <cell r="CM575" t="str">
            <v xml:space="preserve">Senior Loading Master      </v>
          </cell>
          <cell r="CN575" t="str">
            <v>OPR</v>
          </cell>
          <cell r="CO575">
            <v>18051</v>
          </cell>
          <cell r="CP575">
            <v>33390</v>
          </cell>
        </row>
        <row r="576">
          <cell r="CL576">
            <v>2991334</v>
          </cell>
          <cell r="CM576" t="str">
            <v xml:space="preserve">Senior Loading Master      </v>
          </cell>
          <cell r="CN576" t="str">
            <v>OPR</v>
          </cell>
          <cell r="CO576">
            <v>19541</v>
          </cell>
          <cell r="CP576">
            <v>33390</v>
          </cell>
        </row>
        <row r="577">
          <cell r="CL577">
            <v>2991335</v>
          </cell>
          <cell r="CM577" t="str">
            <v xml:space="preserve">Senior Loading Master      </v>
          </cell>
          <cell r="CN577" t="str">
            <v>OPR</v>
          </cell>
          <cell r="CO577">
            <v>22353</v>
          </cell>
          <cell r="CP577">
            <v>33390</v>
          </cell>
        </row>
        <row r="578">
          <cell r="CL578">
            <v>2991336</v>
          </cell>
          <cell r="CM578" t="str">
            <v xml:space="preserve">Senior Loading Master      </v>
          </cell>
          <cell r="CN578" t="str">
            <v>OPR</v>
          </cell>
          <cell r="CO578">
            <v>22963</v>
          </cell>
          <cell r="CP578">
            <v>33390</v>
          </cell>
        </row>
        <row r="579">
          <cell r="CL579">
            <v>2991337</v>
          </cell>
          <cell r="CM579" t="str">
            <v>Supervisor Load Master</v>
          </cell>
          <cell r="CN579" t="str">
            <v>OPR</v>
          </cell>
          <cell r="CO579">
            <v>21197</v>
          </cell>
          <cell r="CP579">
            <v>33390</v>
          </cell>
        </row>
        <row r="580">
          <cell r="CL580">
            <v>2991338</v>
          </cell>
          <cell r="CM580" t="str">
            <v xml:space="preserve">Senior Loading Master      </v>
          </cell>
          <cell r="CN580" t="str">
            <v>OPR</v>
          </cell>
          <cell r="CO580">
            <v>21715</v>
          </cell>
          <cell r="CP580">
            <v>33390</v>
          </cell>
        </row>
        <row r="581">
          <cell r="CL581">
            <v>2991339</v>
          </cell>
          <cell r="CM581" t="str">
            <v xml:space="preserve">Senior Loading Master      </v>
          </cell>
          <cell r="CN581" t="str">
            <v>OPR</v>
          </cell>
          <cell r="CO581">
            <v>23320</v>
          </cell>
          <cell r="CP581">
            <v>33390</v>
          </cell>
        </row>
        <row r="582">
          <cell r="CL582">
            <v>2991341</v>
          </cell>
          <cell r="CM582" t="str">
            <v xml:space="preserve">Senior Loading Master      </v>
          </cell>
          <cell r="CN582" t="str">
            <v>OPR</v>
          </cell>
          <cell r="CO582">
            <v>23042</v>
          </cell>
          <cell r="CP582">
            <v>33390</v>
          </cell>
        </row>
        <row r="583">
          <cell r="CL583">
            <v>2991342</v>
          </cell>
          <cell r="CM583" t="str">
            <v xml:space="preserve">Senior Loading Master      </v>
          </cell>
          <cell r="CN583" t="str">
            <v>OPR</v>
          </cell>
          <cell r="CO583">
            <v>22366</v>
          </cell>
          <cell r="CP583">
            <v>33390</v>
          </cell>
        </row>
        <row r="584">
          <cell r="CL584">
            <v>2991344</v>
          </cell>
          <cell r="CM584" t="str">
            <v xml:space="preserve">Senior Loading Master      </v>
          </cell>
          <cell r="CN584" t="str">
            <v>OPR</v>
          </cell>
          <cell r="CO584">
            <v>22130</v>
          </cell>
          <cell r="CP584">
            <v>33390</v>
          </cell>
        </row>
        <row r="585">
          <cell r="CL585">
            <v>2991346</v>
          </cell>
          <cell r="CM585" t="str">
            <v xml:space="preserve">Senior Loading Master      </v>
          </cell>
          <cell r="CN585" t="str">
            <v>OPR</v>
          </cell>
          <cell r="CO585">
            <v>23130</v>
          </cell>
          <cell r="CP585">
            <v>33390</v>
          </cell>
        </row>
        <row r="586">
          <cell r="CL586">
            <v>2991347</v>
          </cell>
          <cell r="CM586" t="str">
            <v xml:space="preserve">Senior Loading Master      </v>
          </cell>
          <cell r="CN586" t="str">
            <v>OPR</v>
          </cell>
          <cell r="CO586">
            <v>21807</v>
          </cell>
          <cell r="CP586">
            <v>33390</v>
          </cell>
        </row>
        <row r="587">
          <cell r="CL587">
            <v>2991348</v>
          </cell>
          <cell r="CM587" t="str">
            <v xml:space="preserve">Senior Loading Master      </v>
          </cell>
          <cell r="CN587" t="str">
            <v>OPR</v>
          </cell>
          <cell r="CO587">
            <v>21415</v>
          </cell>
          <cell r="CP587">
            <v>33390</v>
          </cell>
        </row>
        <row r="588">
          <cell r="CL588">
            <v>2991349</v>
          </cell>
          <cell r="CM588" t="str">
            <v xml:space="preserve">Senior Loading Master      </v>
          </cell>
          <cell r="CN588" t="str">
            <v>OPR</v>
          </cell>
          <cell r="CO588">
            <v>23738</v>
          </cell>
          <cell r="CP588">
            <v>33390</v>
          </cell>
        </row>
        <row r="589">
          <cell r="CL589">
            <v>2991355</v>
          </cell>
          <cell r="CM589" t="str">
            <v xml:space="preserve">Senior Loading Master      </v>
          </cell>
          <cell r="CN589" t="str">
            <v>OPR</v>
          </cell>
          <cell r="CO589">
            <v>21449</v>
          </cell>
          <cell r="CP589">
            <v>33390</v>
          </cell>
        </row>
        <row r="590">
          <cell r="CL590">
            <v>2991364</v>
          </cell>
          <cell r="CM590" t="str">
            <v xml:space="preserve">Senior Loading Master      </v>
          </cell>
          <cell r="CN590" t="str">
            <v>OPR</v>
          </cell>
          <cell r="CO590">
            <v>24173</v>
          </cell>
          <cell r="CP590">
            <v>33390</v>
          </cell>
        </row>
        <row r="591">
          <cell r="CL591">
            <v>2991366</v>
          </cell>
          <cell r="CM591" t="str">
            <v xml:space="preserve">Senior Ramp Dispatcher      </v>
          </cell>
          <cell r="CN591" t="str">
            <v>OPR</v>
          </cell>
          <cell r="CO591">
            <v>25121</v>
          </cell>
          <cell r="CP591">
            <v>33009</v>
          </cell>
        </row>
        <row r="592">
          <cell r="CL592">
            <v>2991376</v>
          </cell>
          <cell r="CM592" t="str">
            <v xml:space="preserve">Senior Load Controller      </v>
          </cell>
          <cell r="CN592" t="str">
            <v>OPR</v>
          </cell>
          <cell r="CO592">
            <v>24553</v>
          </cell>
          <cell r="CP592">
            <v>33009</v>
          </cell>
        </row>
        <row r="593">
          <cell r="CL593">
            <v>2991377</v>
          </cell>
          <cell r="CM593" t="str">
            <v xml:space="preserve">Senior Load Controller      </v>
          </cell>
          <cell r="CN593" t="str">
            <v>OPR</v>
          </cell>
          <cell r="CO593">
            <v>23595</v>
          </cell>
          <cell r="CP593">
            <v>33009</v>
          </cell>
        </row>
        <row r="594">
          <cell r="CL594">
            <v>2991400</v>
          </cell>
          <cell r="CM594" t="str">
            <v xml:space="preserve">Senior Ramp Dispatcher      </v>
          </cell>
          <cell r="CN594" t="str">
            <v>OPR</v>
          </cell>
          <cell r="CO594">
            <v>21249</v>
          </cell>
          <cell r="CP594">
            <v>33970</v>
          </cell>
        </row>
        <row r="595">
          <cell r="CL595">
            <v>2991402</v>
          </cell>
          <cell r="CM595" t="str">
            <v xml:space="preserve">Senior Loading Master      </v>
          </cell>
          <cell r="CN595" t="str">
            <v>OPR</v>
          </cell>
          <cell r="CO595">
            <v>21717</v>
          </cell>
          <cell r="CP595">
            <v>33970</v>
          </cell>
        </row>
        <row r="596">
          <cell r="CL596">
            <v>2991404</v>
          </cell>
          <cell r="CM596" t="str">
            <v xml:space="preserve">Senior Loading Master      </v>
          </cell>
          <cell r="CN596" t="str">
            <v>OPR</v>
          </cell>
          <cell r="CO596">
            <v>21497</v>
          </cell>
          <cell r="CP596">
            <v>33970</v>
          </cell>
        </row>
        <row r="597">
          <cell r="CL597">
            <v>2991407</v>
          </cell>
          <cell r="CM597" t="str">
            <v xml:space="preserve">ULD Controller      </v>
          </cell>
          <cell r="CN597" t="str">
            <v>OPR</v>
          </cell>
          <cell r="CO597">
            <v>18663</v>
          </cell>
          <cell r="CP597">
            <v>33970</v>
          </cell>
        </row>
        <row r="598">
          <cell r="CL598">
            <v>2991409</v>
          </cell>
          <cell r="CM598" t="str">
            <v xml:space="preserve">Senior Loading Master      </v>
          </cell>
          <cell r="CN598" t="str">
            <v>OPR</v>
          </cell>
          <cell r="CO598">
            <v>21827</v>
          </cell>
          <cell r="CP598">
            <v>33970</v>
          </cell>
        </row>
        <row r="599">
          <cell r="CL599">
            <v>2991414</v>
          </cell>
          <cell r="CM599" t="str">
            <v xml:space="preserve">Senior Load Controller      </v>
          </cell>
          <cell r="CN599" t="str">
            <v>OPR</v>
          </cell>
          <cell r="CO599">
            <v>24983</v>
          </cell>
          <cell r="CP599">
            <v>33443</v>
          </cell>
        </row>
        <row r="600">
          <cell r="CL600">
            <v>2991417</v>
          </cell>
          <cell r="CM600" t="str">
            <v xml:space="preserve">Senior Ramp Dispatcher      </v>
          </cell>
          <cell r="CN600" t="str">
            <v>OPR</v>
          </cell>
          <cell r="CO600">
            <v>23194</v>
          </cell>
          <cell r="CP600">
            <v>33443</v>
          </cell>
        </row>
        <row r="601">
          <cell r="CL601">
            <v>2991418</v>
          </cell>
          <cell r="CM601" t="str">
            <v xml:space="preserve">Senior Load Controller      </v>
          </cell>
          <cell r="CN601" t="str">
            <v>OPR</v>
          </cell>
          <cell r="CO601">
            <v>25915</v>
          </cell>
          <cell r="CP601">
            <v>33443</v>
          </cell>
        </row>
        <row r="602">
          <cell r="CL602">
            <v>2991422</v>
          </cell>
          <cell r="CM602" t="str">
            <v xml:space="preserve">Senior Load Controller      </v>
          </cell>
          <cell r="CN602" t="str">
            <v>OPR</v>
          </cell>
          <cell r="CO602">
            <v>25185</v>
          </cell>
          <cell r="CP602">
            <v>33443</v>
          </cell>
        </row>
        <row r="603">
          <cell r="CL603">
            <v>2991425</v>
          </cell>
          <cell r="CM603" t="str">
            <v xml:space="preserve">Senior Load Controller      </v>
          </cell>
          <cell r="CN603" t="str">
            <v>OPR</v>
          </cell>
          <cell r="CO603">
            <v>25236</v>
          </cell>
          <cell r="CP603">
            <v>33443</v>
          </cell>
        </row>
        <row r="604">
          <cell r="CL604">
            <v>2991432</v>
          </cell>
          <cell r="CM604" t="str">
            <v xml:space="preserve">Senior Load Controller      </v>
          </cell>
          <cell r="CN604" t="str">
            <v>OPR</v>
          </cell>
          <cell r="CO604">
            <v>25325</v>
          </cell>
          <cell r="CP604">
            <v>33535</v>
          </cell>
        </row>
        <row r="605">
          <cell r="CL605">
            <v>2991433</v>
          </cell>
          <cell r="CM605" t="str">
            <v xml:space="preserve">Senior Ramp Dispatcher      </v>
          </cell>
          <cell r="CN605" t="str">
            <v>OPR</v>
          </cell>
          <cell r="CO605">
            <v>25169</v>
          </cell>
          <cell r="CP605">
            <v>33535</v>
          </cell>
        </row>
        <row r="606">
          <cell r="CL606">
            <v>2991442</v>
          </cell>
          <cell r="CM606" t="str">
            <v>Senior Departure Control</v>
          </cell>
          <cell r="CN606" t="str">
            <v>OPR</v>
          </cell>
          <cell r="CO606">
            <v>24246</v>
          </cell>
          <cell r="CP606">
            <v>33561</v>
          </cell>
        </row>
        <row r="607">
          <cell r="CL607">
            <v>2991445</v>
          </cell>
          <cell r="CM607" t="str">
            <v xml:space="preserve">Senior Ramp Dispatcher      </v>
          </cell>
          <cell r="CN607" t="str">
            <v>OPR</v>
          </cell>
          <cell r="CO607">
            <v>25443</v>
          </cell>
          <cell r="CP607">
            <v>33863</v>
          </cell>
        </row>
        <row r="608">
          <cell r="CL608">
            <v>2991446</v>
          </cell>
          <cell r="CM608" t="str">
            <v xml:space="preserve">Senior Load Controller      </v>
          </cell>
          <cell r="CN608" t="str">
            <v>OPR</v>
          </cell>
          <cell r="CO608">
            <v>25927</v>
          </cell>
          <cell r="CP608">
            <v>33863</v>
          </cell>
        </row>
        <row r="609">
          <cell r="CL609">
            <v>2991449</v>
          </cell>
          <cell r="CM609" t="str">
            <v xml:space="preserve">Senior Load Controller      </v>
          </cell>
          <cell r="CN609" t="str">
            <v>OPR</v>
          </cell>
          <cell r="CO609">
            <v>24599</v>
          </cell>
          <cell r="CP609">
            <v>33009</v>
          </cell>
        </row>
        <row r="610">
          <cell r="CL610">
            <v>2991451</v>
          </cell>
          <cell r="CM610" t="str">
            <v xml:space="preserve">Senior Ramp Dispatcher      </v>
          </cell>
          <cell r="CN610" t="str">
            <v>OPR</v>
          </cell>
          <cell r="CO610">
            <v>24090</v>
          </cell>
          <cell r="CP610">
            <v>33009</v>
          </cell>
        </row>
        <row r="611">
          <cell r="CL611">
            <v>2991458</v>
          </cell>
          <cell r="CM611" t="str">
            <v xml:space="preserve">Senior Load Controller      </v>
          </cell>
          <cell r="CN611" t="str">
            <v>OPR</v>
          </cell>
          <cell r="CO611">
            <v>25768</v>
          </cell>
          <cell r="CP611">
            <v>33924</v>
          </cell>
        </row>
        <row r="612">
          <cell r="CL612">
            <v>2991460</v>
          </cell>
          <cell r="CM612" t="str">
            <v xml:space="preserve">Senior Ramp Dispatcher      </v>
          </cell>
          <cell r="CN612" t="str">
            <v>OPR</v>
          </cell>
          <cell r="CO612">
            <v>25588</v>
          </cell>
          <cell r="CP612">
            <v>33924</v>
          </cell>
        </row>
        <row r="613">
          <cell r="CL613">
            <v>2991461</v>
          </cell>
          <cell r="CM613" t="str">
            <v xml:space="preserve">Supervisor Ramp Dispatcher      </v>
          </cell>
          <cell r="CN613" t="str">
            <v>OPR</v>
          </cell>
          <cell r="CO613">
            <v>25469</v>
          </cell>
          <cell r="CP613">
            <v>33924</v>
          </cell>
        </row>
        <row r="614">
          <cell r="CL614">
            <v>2991462</v>
          </cell>
          <cell r="CM614" t="str">
            <v xml:space="preserve">Senior Ramp Dispatcher      </v>
          </cell>
          <cell r="CN614" t="str">
            <v>OPR</v>
          </cell>
          <cell r="CO614">
            <v>25971</v>
          </cell>
          <cell r="CP614">
            <v>33924</v>
          </cell>
        </row>
        <row r="615">
          <cell r="CL615">
            <v>2991469</v>
          </cell>
          <cell r="CM615" t="str">
            <v xml:space="preserve">Senior Load Controller      </v>
          </cell>
          <cell r="CN615" t="str">
            <v>OPR</v>
          </cell>
          <cell r="CO615">
            <v>26166</v>
          </cell>
          <cell r="CP615">
            <v>34105</v>
          </cell>
        </row>
        <row r="616">
          <cell r="CL616">
            <v>2991471</v>
          </cell>
          <cell r="CM616" t="str">
            <v xml:space="preserve">Senior Ramp Dispatcher      </v>
          </cell>
          <cell r="CN616" t="str">
            <v>OPR</v>
          </cell>
          <cell r="CO616">
            <v>24835</v>
          </cell>
          <cell r="CP616">
            <v>34105</v>
          </cell>
        </row>
        <row r="617">
          <cell r="CL617">
            <v>2991473</v>
          </cell>
          <cell r="CM617" t="str">
            <v>Senior Departure Control</v>
          </cell>
          <cell r="CN617" t="str">
            <v>OPR</v>
          </cell>
          <cell r="CO617">
            <v>25995</v>
          </cell>
          <cell r="CP617">
            <v>34105</v>
          </cell>
        </row>
        <row r="618">
          <cell r="CL618">
            <v>2991474</v>
          </cell>
          <cell r="CM618" t="str">
            <v xml:space="preserve">Senior Load Controller      </v>
          </cell>
          <cell r="CN618" t="str">
            <v>OPR</v>
          </cell>
          <cell r="CO618">
            <v>25380</v>
          </cell>
          <cell r="CP618">
            <v>34105</v>
          </cell>
        </row>
        <row r="619">
          <cell r="CL619">
            <v>2991479</v>
          </cell>
          <cell r="CM619" t="str">
            <v xml:space="preserve">Junior Load Controller      </v>
          </cell>
          <cell r="CN619" t="str">
            <v>OPR</v>
          </cell>
          <cell r="CO619">
            <v>25284</v>
          </cell>
          <cell r="CP619">
            <v>34121</v>
          </cell>
        </row>
        <row r="620">
          <cell r="CL620">
            <v>2991480</v>
          </cell>
          <cell r="CM620" t="str">
            <v xml:space="preserve">Senior Ramp Dispatcher      </v>
          </cell>
          <cell r="CN620" t="str">
            <v>OPR</v>
          </cell>
          <cell r="CO620">
            <v>25871</v>
          </cell>
          <cell r="CP620">
            <v>34121</v>
          </cell>
        </row>
        <row r="621">
          <cell r="CL621">
            <v>2991481</v>
          </cell>
          <cell r="CM621" t="str">
            <v>Senior Departure Control</v>
          </cell>
          <cell r="CN621" t="str">
            <v>OPR</v>
          </cell>
          <cell r="CO621">
            <v>25834</v>
          </cell>
          <cell r="CP621">
            <v>34121</v>
          </cell>
        </row>
        <row r="622">
          <cell r="CL622">
            <v>2991482</v>
          </cell>
          <cell r="CM622" t="str">
            <v xml:space="preserve">Senior Load Controller      </v>
          </cell>
          <cell r="CN622" t="str">
            <v>OPR</v>
          </cell>
          <cell r="CO622">
            <v>26014</v>
          </cell>
          <cell r="CP622">
            <v>34121</v>
          </cell>
        </row>
        <row r="623">
          <cell r="CL623">
            <v>2991506</v>
          </cell>
          <cell r="CM623" t="str">
            <v xml:space="preserve">Senior Ramp Dispatcher      </v>
          </cell>
          <cell r="CN623" t="str">
            <v>OPR</v>
          </cell>
          <cell r="CO623">
            <v>25882</v>
          </cell>
          <cell r="CP623">
            <v>34243</v>
          </cell>
        </row>
        <row r="624">
          <cell r="CL624">
            <v>2991508</v>
          </cell>
          <cell r="CM624" t="str">
            <v>Supervisor Flops &amp; Depco</v>
          </cell>
          <cell r="CN624" t="str">
            <v>OPR</v>
          </cell>
          <cell r="CO624">
            <v>26679</v>
          </cell>
          <cell r="CP624">
            <v>34243</v>
          </cell>
        </row>
        <row r="625">
          <cell r="CL625">
            <v>2991511</v>
          </cell>
          <cell r="CM625" t="str">
            <v xml:space="preserve">Senior Ramp Dispatcher      </v>
          </cell>
          <cell r="CN625" t="str">
            <v>OPR</v>
          </cell>
          <cell r="CO625">
            <v>26710</v>
          </cell>
          <cell r="CP625">
            <v>34243</v>
          </cell>
        </row>
        <row r="626">
          <cell r="CL626">
            <v>2991516</v>
          </cell>
          <cell r="CM626" t="str">
            <v xml:space="preserve">Senior Loading Master      </v>
          </cell>
          <cell r="CN626" t="str">
            <v>OPR</v>
          </cell>
          <cell r="CO626">
            <v>23083</v>
          </cell>
          <cell r="CP626">
            <v>34319</v>
          </cell>
        </row>
        <row r="627">
          <cell r="CL627">
            <v>2991521</v>
          </cell>
          <cell r="CM627" t="str">
            <v>Junior Ramp Dispatcher</v>
          </cell>
          <cell r="CN627" t="str">
            <v>OPR</v>
          </cell>
          <cell r="CO627">
            <v>23513</v>
          </cell>
          <cell r="CP627">
            <v>34319</v>
          </cell>
        </row>
        <row r="628">
          <cell r="CL628">
            <v>2991525</v>
          </cell>
          <cell r="CM628" t="str">
            <v xml:space="preserve">Senior Loading Master      </v>
          </cell>
          <cell r="CN628" t="str">
            <v>OPR</v>
          </cell>
          <cell r="CO628">
            <v>24233</v>
          </cell>
          <cell r="CP628">
            <v>34319</v>
          </cell>
        </row>
        <row r="629">
          <cell r="CL629">
            <v>2991548</v>
          </cell>
          <cell r="CM629" t="str">
            <v xml:space="preserve">Senior Loading Master      </v>
          </cell>
          <cell r="CN629" t="str">
            <v>OPR</v>
          </cell>
          <cell r="CO629">
            <v>25400</v>
          </cell>
          <cell r="CP629">
            <v>34319</v>
          </cell>
        </row>
        <row r="630">
          <cell r="CL630">
            <v>2991549</v>
          </cell>
          <cell r="CM630" t="str">
            <v xml:space="preserve">Senior Loading Master      </v>
          </cell>
          <cell r="CN630" t="str">
            <v>OPR</v>
          </cell>
          <cell r="CO630">
            <v>22991</v>
          </cell>
          <cell r="CP630">
            <v>34319</v>
          </cell>
        </row>
        <row r="631">
          <cell r="CL631">
            <v>2991552</v>
          </cell>
          <cell r="CM631" t="str">
            <v xml:space="preserve">Senior Loading Master      </v>
          </cell>
          <cell r="CN631" t="str">
            <v>OPR</v>
          </cell>
          <cell r="CO631">
            <v>24176</v>
          </cell>
          <cell r="CP631">
            <v>34319</v>
          </cell>
        </row>
        <row r="632">
          <cell r="CL632">
            <v>2991553</v>
          </cell>
          <cell r="CM632" t="str">
            <v xml:space="preserve">Senior Loading Master      </v>
          </cell>
          <cell r="CN632" t="str">
            <v>OPR</v>
          </cell>
          <cell r="CO632">
            <v>24056</v>
          </cell>
          <cell r="CP632">
            <v>34319</v>
          </cell>
        </row>
        <row r="633">
          <cell r="CL633">
            <v>2991555</v>
          </cell>
          <cell r="CM633" t="str">
            <v xml:space="preserve">Senior Loading Master      </v>
          </cell>
          <cell r="CN633" t="str">
            <v>OPR</v>
          </cell>
          <cell r="CO633">
            <v>21783</v>
          </cell>
          <cell r="CP633">
            <v>34319</v>
          </cell>
        </row>
        <row r="634">
          <cell r="CL634">
            <v>2991556</v>
          </cell>
          <cell r="CM634" t="str">
            <v xml:space="preserve">Senior Loading Master      </v>
          </cell>
          <cell r="CN634" t="str">
            <v>OPR</v>
          </cell>
          <cell r="CO634">
            <v>23236</v>
          </cell>
          <cell r="CP634">
            <v>34319</v>
          </cell>
        </row>
        <row r="635">
          <cell r="CL635">
            <v>2991558</v>
          </cell>
          <cell r="CM635" t="str">
            <v xml:space="preserve">Senior Loading Master      </v>
          </cell>
          <cell r="CN635" t="str">
            <v>OPR</v>
          </cell>
          <cell r="CO635">
            <v>25491</v>
          </cell>
          <cell r="CP635">
            <v>34319</v>
          </cell>
        </row>
        <row r="636">
          <cell r="CL636">
            <v>2991569</v>
          </cell>
          <cell r="CM636" t="str">
            <v xml:space="preserve">ULD Controller      </v>
          </cell>
          <cell r="CN636" t="str">
            <v>OPR</v>
          </cell>
          <cell r="CO636">
            <v>24639</v>
          </cell>
          <cell r="CP636">
            <v>34319</v>
          </cell>
        </row>
        <row r="637">
          <cell r="CL637">
            <v>2991571</v>
          </cell>
          <cell r="CM637" t="str">
            <v xml:space="preserve">Senior Ramp Dispatcher      </v>
          </cell>
          <cell r="CN637" t="str">
            <v>OPR</v>
          </cell>
          <cell r="CO637">
            <v>26729</v>
          </cell>
          <cell r="CP637">
            <v>34319</v>
          </cell>
        </row>
        <row r="638">
          <cell r="CL638">
            <v>2991573</v>
          </cell>
          <cell r="CM638" t="str">
            <v>Senior Departure Control</v>
          </cell>
          <cell r="CN638" t="str">
            <v>OPR</v>
          </cell>
          <cell r="CO638">
            <v>26051</v>
          </cell>
          <cell r="CP638">
            <v>34327</v>
          </cell>
        </row>
        <row r="639">
          <cell r="CL639">
            <v>2991577</v>
          </cell>
          <cell r="CM639" t="str">
            <v xml:space="preserve">Supervisor Load Controller      </v>
          </cell>
          <cell r="CN639" t="str">
            <v>OPR</v>
          </cell>
          <cell r="CO639">
            <v>26292</v>
          </cell>
          <cell r="CP639">
            <v>34327</v>
          </cell>
        </row>
        <row r="640">
          <cell r="CL640">
            <v>2991579</v>
          </cell>
          <cell r="CM640" t="str">
            <v xml:space="preserve">Senior Loading Master      </v>
          </cell>
          <cell r="CN640" t="str">
            <v>OPR</v>
          </cell>
          <cell r="CO640">
            <v>24636</v>
          </cell>
          <cell r="CP640">
            <v>34334</v>
          </cell>
        </row>
        <row r="641">
          <cell r="CL641">
            <v>2991581</v>
          </cell>
          <cell r="CM641" t="str">
            <v xml:space="preserve">Senior Loading Master      </v>
          </cell>
          <cell r="CN641" t="str">
            <v>OPR</v>
          </cell>
          <cell r="CO641">
            <v>24299</v>
          </cell>
          <cell r="CP641">
            <v>34334</v>
          </cell>
        </row>
        <row r="642">
          <cell r="CL642">
            <v>2991587</v>
          </cell>
          <cell r="CM642" t="str">
            <v xml:space="preserve">Senior Loading Master      </v>
          </cell>
          <cell r="CN642" t="str">
            <v>OPR</v>
          </cell>
          <cell r="CO642">
            <v>21424</v>
          </cell>
          <cell r="CP642">
            <v>34547</v>
          </cell>
        </row>
        <row r="643">
          <cell r="CL643">
            <v>2991600</v>
          </cell>
          <cell r="CM643" t="str">
            <v xml:space="preserve">Senior Loading Master      </v>
          </cell>
          <cell r="CN643" t="str">
            <v>OPR</v>
          </cell>
          <cell r="CO643">
            <v>23016</v>
          </cell>
          <cell r="CP643">
            <v>34334</v>
          </cell>
        </row>
        <row r="644">
          <cell r="CL644">
            <v>2991605</v>
          </cell>
          <cell r="CM644" t="str">
            <v xml:space="preserve">Senior Loading Master      </v>
          </cell>
          <cell r="CN644" t="str">
            <v>OPR</v>
          </cell>
          <cell r="CO644">
            <v>23502</v>
          </cell>
          <cell r="CP644">
            <v>34547</v>
          </cell>
        </row>
        <row r="645">
          <cell r="CL645">
            <v>2991606</v>
          </cell>
          <cell r="CM645" t="str">
            <v xml:space="preserve">Senior Loading Master      </v>
          </cell>
          <cell r="CN645" t="str">
            <v>OPR</v>
          </cell>
          <cell r="CO645">
            <v>23971</v>
          </cell>
          <cell r="CP645">
            <v>34547</v>
          </cell>
        </row>
        <row r="646">
          <cell r="CL646">
            <v>2991607</v>
          </cell>
          <cell r="CM646" t="str">
            <v xml:space="preserve">Senior Loading Master      </v>
          </cell>
          <cell r="CN646" t="str">
            <v>OPR</v>
          </cell>
          <cell r="CO646">
            <v>24292</v>
          </cell>
          <cell r="CP646">
            <v>34547</v>
          </cell>
        </row>
        <row r="647">
          <cell r="CL647">
            <v>2991608</v>
          </cell>
          <cell r="CM647" t="str">
            <v xml:space="preserve">Senior Loading Master      </v>
          </cell>
          <cell r="CN647" t="str">
            <v>OPR</v>
          </cell>
          <cell r="CO647">
            <v>24594</v>
          </cell>
          <cell r="CP647">
            <v>34547</v>
          </cell>
        </row>
        <row r="648">
          <cell r="CL648">
            <v>2991609</v>
          </cell>
          <cell r="CM648" t="str">
            <v xml:space="preserve">Senior Loading Master      </v>
          </cell>
          <cell r="CN648" t="str">
            <v>OPR</v>
          </cell>
          <cell r="CO648">
            <v>23457</v>
          </cell>
          <cell r="CP648">
            <v>34547</v>
          </cell>
        </row>
        <row r="649">
          <cell r="CL649">
            <v>2991610</v>
          </cell>
          <cell r="CM649" t="str">
            <v xml:space="preserve">Senior Loading Master      </v>
          </cell>
          <cell r="CN649" t="str">
            <v>OPR</v>
          </cell>
          <cell r="CO649">
            <v>24878</v>
          </cell>
          <cell r="CP649">
            <v>34547</v>
          </cell>
        </row>
        <row r="650">
          <cell r="CL650">
            <v>2991611</v>
          </cell>
          <cell r="CM650" t="str">
            <v xml:space="preserve">Senior Loading Master      </v>
          </cell>
          <cell r="CN650" t="str">
            <v>OPR</v>
          </cell>
          <cell r="CO650">
            <v>24950</v>
          </cell>
          <cell r="CP650">
            <v>34547</v>
          </cell>
        </row>
        <row r="651">
          <cell r="CL651">
            <v>2991612</v>
          </cell>
          <cell r="CM651" t="str">
            <v xml:space="preserve">Senior Loading Master      </v>
          </cell>
          <cell r="CN651" t="str">
            <v>OPR</v>
          </cell>
          <cell r="CO651">
            <v>25204</v>
          </cell>
          <cell r="CP651">
            <v>34547</v>
          </cell>
        </row>
        <row r="652">
          <cell r="CL652">
            <v>2991614</v>
          </cell>
          <cell r="CM652" t="str">
            <v xml:space="preserve">Senior Loading Master      </v>
          </cell>
          <cell r="CN652" t="str">
            <v>OPR</v>
          </cell>
          <cell r="CO652">
            <v>24207</v>
          </cell>
          <cell r="CP652">
            <v>34547</v>
          </cell>
        </row>
        <row r="653">
          <cell r="CL653">
            <v>2991615</v>
          </cell>
          <cell r="CM653" t="str">
            <v xml:space="preserve">Senior Loading Master      </v>
          </cell>
          <cell r="CN653" t="str">
            <v>OPR</v>
          </cell>
          <cell r="CO653">
            <v>23509</v>
          </cell>
          <cell r="CP653">
            <v>34547</v>
          </cell>
        </row>
        <row r="654">
          <cell r="CL654">
            <v>2991627</v>
          </cell>
          <cell r="CM654" t="str">
            <v xml:space="preserve">Senior Ramp Dispatcher      </v>
          </cell>
          <cell r="CN654" t="str">
            <v>OPR</v>
          </cell>
          <cell r="CO654">
            <v>26333</v>
          </cell>
          <cell r="CP654">
            <v>34739</v>
          </cell>
        </row>
        <row r="655">
          <cell r="CL655">
            <v>2991631</v>
          </cell>
          <cell r="CM655" t="str">
            <v xml:space="preserve">Senior Ramp Dispatcher      </v>
          </cell>
          <cell r="CN655" t="str">
            <v>OPR</v>
          </cell>
          <cell r="CO655">
            <v>26263</v>
          </cell>
          <cell r="CP655">
            <v>35156</v>
          </cell>
        </row>
        <row r="656">
          <cell r="CL656">
            <v>2991646</v>
          </cell>
          <cell r="CM656" t="str">
            <v>Junior Ramp Dispatcher</v>
          </cell>
          <cell r="CN656" t="str">
            <v>OPR</v>
          </cell>
          <cell r="CO656">
            <v>25246</v>
          </cell>
          <cell r="CP656">
            <v>34213</v>
          </cell>
        </row>
        <row r="657">
          <cell r="CL657">
            <v>2991647</v>
          </cell>
          <cell r="CM657" t="str">
            <v xml:space="preserve">Junior Loading Master      </v>
          </cell>
          <cell r="CN657" t="str">
            <v>OPR</v>
          </cell>
          <cell r="CO657">
            <v>27147</v>
          </cell>
          <cell r="CP657">
            <v>34213</v>
          </cell>
        </row>
        <row r="658">
          <cell r="CL658">
            <v>2991649</v>
          </cell>
          <cell r="CM658" t="str">
            <v>Junior Ramp Dispatcher</v>
          </cell>
          <cell r="CN658" t="str">
            <v>OPR</v>
          </cell>
          <cell r="CO658">
            <v>21463</v>
          </cell>
          <cell r="CP658">
            <v>28941</v>
          </cell>
        </row>
        <row r="659">
          <cell r="CL659">
            <v>2991660</v>
          </cell>
          <cell r="CM659" t="str">
            <v>Junior Ramp Dispatcher</v>
          </cell>
          <cell r="CN659" t="str">
            <v>OPR</v>
          </cell>
          <cell r="CO659">
            <v>22721</v>
          </cell>
          <cell r="CP659">
            <v>31013</v>
          </cell>
        </row>
        <row r="660">
          <cell r="CL660">
            <v>2991667</v>
          </cell>
          <cell r="CM660" t="str">
            <v>Junior Ramp Dispatcher</v>
          </cell>
          <cell r="CN660" t="str">
            <v>OPR</v>
          </cell>
          <cell r="CO660">
            <v>24389</v>
          </cell>
          <cell r="CP660">
            <v>32309</v>
          </cell>
        </row>
        <row r="661">
          <cell r="CL661">
            <v>2991668</v>
          </cell>
          <cell r="CM661" t="str">
            <v>Maintenance Planer</v>
          </cell>
          <cell r="CN661" t="str">
            <v>OPR</v>
          </cell>
          <cell r="CO661">
            <v>19557</v>
          </cell>
          <cell r="CP661">
            <v>27894</v>
          </cell>
        </row>
        <row r="662">
          <cell r="CL662">
            <v>2991683</v>
          </cell>
          <cell r="CM662" t="str">
            <v xml:space="preserve">Senior Flight Dispatcher      </v>
          </cell>
          <cell r="CN662" t="str">
            <v>OPR</v>
          </cell>
          <cell r="CO662">
            <v>18302</v>
          </cell>
          <cell r="CP662">
            <v>32828</v>
          </cell>
        </row>
        <row r="663">
          <cell r="CL663">
            <v>2991730</v>
          </cell>
          <cell r="CM663" t="str">
            <v>Junior Operation Officer</v>
          </cell>
          <cell r="CN663" t="str">
            <v>OPR</v>
          </cell>
          <cell r="CO663">
            <v>28064</v>
          </cell>
          <cell r="CP663">
            <v>36434</v>
          </cell>
        </row>
        <row r="664">
          <cell r="CL664">
            <v>3990913</v>
          </cell>
          <cell r="CM664" t="str">
            <v>Senior Pax Handling Officer</v>
          </cell>
          <cell r="CN664" t="str">
            <v>OPR</v>
          </cell>
          <cell r="CO664">
            <v>15671</v>
          </cell>
          <cell r="CP664">
            <v>36281</v>
          </cell>
        </row>
        <row r="665">
          <cell r="CL665">
            <v>2991187</v>
          </cell>
          <cell r="CM665" t="str">
            <v>Kepala Dinas Apron,</v>
          </cell>
          <cell r="CN665" t="str">
            <v>TRM</v>
          </cell>
          <cell r="CO665">
            <v>22067</v>
          </cell>
          <cell r="CP665">
            <v>29866</v>
          </cell>
        </row>
        <row r="666">
          <cell r="CL666">
            <v>2990999</v>
          </cell>
          <cell r="CM666" t="str">
            <v>Kepala Dinas Cargo,</v>
          </cell>
          <cell r="CN666" t="str">
            <v>TRM</v>
          </cell>
          <cell r="CO666">
            <v>20788</v>
          </cell>
          <cell r="CP666">
            <v>28514</v>
          </cell>
        </row>
        <row r="667">
          <cell r="CL667">
            <v>2991215</v>
          </cell>
          <cell r="CM667" t="str">
            <v>Kepala Dinas Cargo,</v>
          </cell>
          <cell r="CN667" t="str">
            <v>TRM</v>
          </cell>
          <cell r="CO667">
            <v>23945</v>
          </cell>
          <cell r="CP667">
            <v>31174</v>
          </cell>
        </row>
        <row r="668">
          <cell r="CL668">
            <v>2980982</v>
          </cell>
          <cell r="CM668" t="str">
            <v>Kepala Dinas Terminal,</v>
          </cell>
          <cell r="CN668" t="str">
            <v>TRM</v>
          </cell>
          <cell r="CO668">
            <v>23044</v>
          </cell>
          <cell r="CP668">
            <v>31747</v>
          </cell>
        </row>
        <row r="669">
          <cell r="CL669">
            <v>2991263</v>
          </cell>
          <cell r="CM669" t="str">
            <v>Kepala Dinas Terminal,</v>
          </cell>
          <cell r="CN669" t="str">
            <v>TRM</v>
          </cell>
          <cell r="CO669">
            <v>23132</v>
          </cell>
          <cell r="CP669">
            <v>31947</v>
          </cell>
        </row>
        <row r="670">
          <cell r="CL670">
            <v>2991306</v>
          </cell>
          <cell r="CM670" t="str">
            <v>Kepala Dinas Terminal,</v>
          </cell>
          <cell r="CN670" t="str">
            <v>TRM</v>
          </cell>
          <cell r="CO670">
            <v>23325</v>
          </cell>
          <cell r="CP670">
            <v>31772</v>
          </cell>
        </row>
        <row r="671">
          <cell r="CL671">
            <v>2991312</v>
          </cell>
          <cell r="CM671" t="str">
            <v xml:space="preserve">Kepala Dinas Terminal, </v>
          </cell>
          <cell r="CN671" t="str">
            <v>TRM</v>
          </cell>
          <cell r="CO671">
            <v>23441</v>
          </cell>
          <cell r="CP671">
            <v>31947</v>
          </cell>
        </row>
        <row r="672">
          <cell r="CL672">
            <v>2991423</v>
          </cell>
          <cell r="CM672" t="str">
            <v>Manager Customer Services,</v>
          </cell>
          <cell r="CN672" t="str">
            <v>TRM</v>
          </cell>
          <cell r="CO672">
            <v>25513</v>
          </cell>
          <cell r="CP672">
            <v>33443</v>
          </cell>
        </row>
        <row r="673">
          <cell r="CL673">
            <v>2980598</v>
          </cell>
          <cell r="CM673" t="str">
            <v>Manager Operasi,</v>
          </cell>
          <cell r="CN673" t="str">
            <v>TRM</v>
          </cell>
          <cell r="CO673">
            <v>21923</v>
          </cell>
          <cell r="CP673">
            <v>29871</v>
          </cell>
        </row>
        <row r="674">
          <cell r="CL674">
            <v>2991499</v>
          </cell>
          <cell r="CM674" t="str">
            <v>Manager Operasi,</v>
          </cell>
          <cell r="CN674" t="str">
            <v>TRM</v>
          </cell>
          <cell r="CO674">
            <v>24166</v>
          </cell>
          <cell r="CP674">
            <v>34121</v>
          </cell>
        </row>
        <row r="675">
          <cell r="CL675">
            <v>2001741</v>
          </cell>
          <cell r="CM675" t="str">
            <v xml:space="preserve">Junior Pax Handling Officer      </v>
          </cell>
          <cell r="CN675" t="str">
            <v>TRM</v>
          </cell>
          <cell r="CO675">
            <v>28206</v>
          </cell>
          <cell r="CP675">
            <v>36586</v>
          </cell>
        </row>
        <row r="676">
          <cell r="CL676">
            <v>2001742</v>
          </cell>
          <cell r="CM676" t="str">
            <v xml:space="preserve">Junior Pax Handling Officer      </v>
          </cell>
          <cell r="CN676" t="str">
            <v>TRM</v>
          </cell>
          <cell r="CO676">
            <v>27359</v>
          </cell>
          <cell r="CP676">
            <v>36586</v>
          </cell>
        </row>
        <row r="677">
          <cell r="CL677">
            <v>2001743</v>
          </cell>
          <cell r="CM677" t="str">
            <v xml:space="preserve">Junior Pax Handling Officer      </v>
          </cell>
          <cell r="CN677" t="str">
            <v>TRM</v>
          </cell>
          <cell r="CO677">
            <v>26595</v>
          </cell>
          <cell r="CP677">
            <v>36586</v>
          </cell>
        </row>
        <row r="678">
          <cell r="CL678">
            <v>2001744</v>
          </cell>
          <cell r="CM678" t="str">
            <v xml:space="preserve">Junior Pax Handling Officer      </v>
          </cell>
          <cell r="CN678" t="str">
            <v>TRM</v>
          </cell>
          <cell r="CO678">
            <v>27983</v>
          </cell>
          <cell r="CP678">
            <v>36586</v>
          </cell>
        </row>
        <row r="679">
          <cell r="CL679">
            <v>2001745</v>
          </cell>
          <cell r="CM679" t="str">
            <v xml:space="preserve">Junior Pax Handling Officer      </v>
          </cell>
          <cell r="CN679" t="str">
            <v>TRM</v>
          </cell>
          <cell r="CO679">
            <v>28112</v>
          </cell>
          <cell r="CP679">
            <v>36586</v>
          </cell>
        </row>
        <row r="680">
          <cell r="CL680">
            <v>2011818</v>
          </cell>
          <cell r="CM680" t="str">
            <v xml:space="preserve">Junior Pax Handling Officer      </v>
          </cell>
          <cell r="CN680" t="str">
            <v>TRM</v>
          </cell>
          <cell r="CO680">
            <v>26783</v>
          </cell>
          <cell r="CP680">
            <v>36892</v>
          </cell>
        </row>
        <row r="681">
          <cell r="CL681">
            <v>2011820</v>
          </cell>
          <cell r="CM681" t="str">
            <v xml:space="preserve">Junior Pax Handling Officer      </v>
          </cell>
          <cell r="CN681" t="str">
            <v>TRM</v>
          </cell>
          <cell r="CO681">
            <v>27496</v>
          </cell>
          <cell r="CP681">
            <v>36892</v>
          </cell>
        </row>
        <row r="682">
          <cell r="CL682">
            <v>2011821</v>
          </cell>
          <cell r="CM682" t="str">
            <v xml:space="preserve">Junior Pax Handling Officer      </v>
          </cell>
          <cell r="CN682" t="str">
            <v>TRM</v>
          </cell>
          <cell r="CO682">
            <v>28098</v>
          </cell>
          <cell r="CP682">
            <v>36892</v>
          </cell>
        </row>
        <row r="683">
          <cell r="CL683">
            <v>2011822</v>
          </cell>
          <cell r="CM683" t="str">
            <v xml:space="preserve">Junior Pax Handling Officer      </v>
          </cell>
          <cell r="CN683" t="str">
            <v>TRM</v>
          </cell>
          <cell r="CO683">
            <v>27746</v>
          </cell>
          <cell r="CP683">
            <v>36892</v>
          </cell>
        </row>
        <row r="684">
          <cell r="CL684">
            <v>2011823</v>
          </cell>
          <cell r="CM684" t="str">
            <v xml:space="preserve">Junior Pax Handling Officer      </v>
          </cell>
          <cell r="CN684" t="str">
            <v>TRM</v>
          </cell>
          <cell r="CO684">
            <v>28286</v>
          </cell>
          <cell r="CP684">
            <v>36892</v>
          </cell>
        </row>
        <row r="685">
          <cell r="CL685">
            <v>2011824</v>
          </cell>
          <cell r="CM685" t="str">
            <v xml:space="preserve">Junior Pax Handling Officer      </v>
          </cell>
          <cell r="CN685" t="str">
            <v>TRM</v>
          </cell>
          <cell r="CO685">
            <v>28115</v>
          </cell>
          <cell r="CP685">
            <v>36892</v>
          </cell>
        </row>
        <row r="686">
          <cell r="CL686">
            <v>2012029</v>
          </cell>
          <cell r="CM686" t="str">
            <v xml:space="preserve">Junior Pax Handling Officer      </v>
          </cell>
          <cell r="CN686" t="str">
            <v>TRM</v>
          </cell>
          <cell r="CO686">
            <v>27121</v>
          </cell>
          <cell r="CP686">
            <v>37012</v>
          </cell>
        </row>
        <row r="687">
          <cell r="CL687">
            <v>2012241</v>
          </cell>
          <cell r="CM687" t="str">
            <v xml:space="preserve">Junior Pax Handling Officer      </v>
          </cell>
          <cell r="CN687" t="str">
            <v>TRM</v>
          </cell>
          <cell r="CO687">
            <v>27394</v>
          </cell>
          <cell r="CP687">
            <v>37165</v>
          </cell>
        </row>
        <row r="688">
          <cell r="CL688">
            <v>2012242</v>
          </cell>
          <cell r="CM688" t="str">
            <v xml:space="preserve">Junior Pax Handling Officer      </v>
          </cell>
          <cell r="CN688" t="str">
            <v>TRM</v>
          </cell>
          <cell r="CO688">
            <v>26357</v>
          </cell>
          <cell r="CP688">
            <v>37165</v>
          </cell>
        </row>
        <row r="689">
          <cell r="CL689">
            <v>2012243</v>
          </cell>
          <cell r="CM689" t="str">
            <v xml:space="preserve">Junior Pax Handling Officer      </v>
          </cell>
          <cell r="CN689" t="str">
            <v>TRM</v>
          </cell>
          <cell r="CO689">
            <v>27464</v>
          </cell>
          <cell r="CP689">
            <v>37165</v>
          </cell>
        </row>
        <row r="690">
          <cell r="CL690">
            <v>2012244</v>
          </cell>
          <cell r="CM690" t="str">
            <v xml:space="preserve">Junior Pax Handling Officer      </v>
          </cell>
          <cell r="CN690" t="str">
            <v>TRM</v>
          </cell>
          <cell r="CO690">
            <v>27448</v>
          </cell>
          <cell r="CP690">
            <v>37165</v>
          </cell>
        </row>
        <row r="691">
          <cell r="CL691">
            <v>2012245</v>
          </cell>
          <cell r="CM691" t="str">
            <v xml:space="preserve">Junior Pax Handling Officer      </v>
          </cell>
          <cell r="CN691" t="str">
            <v>TRM</v>
          </cell>
          <cell r="CO691">
            <v>27671</v>
          </cell>
          <cell r="CP691">
            <v>37165</v>
          </cell>
        </row>
        <row r="692">
          <cell r="CL692">
            <v>2012246</v>
          </cell>
          <cell r="CM692" t="str">
            <v xml:space="preserve">Junior Pax Handling Officer      </v>
          </cell>
          <cell r="CN692" t="str">
            <v>TRM</v>
          </cell>
          <cell r="CO692">
            <v>26628</v>
          </cell>
          <cell r="CP692">
            <v>37165</v>
          </cell>
        </row>
        <row r="693">
          <cell r="CL693">
            <v>2012247</v>
          </cell>
          <cell r="CM693" t="str">
            <v>Supervisor Pax &amp; Baggage</v>
          </cell>
          <cell r="CN693" t="str">
            <v>TRM</v>
          </cell>
          <cell r="CO693">
            <v>28451</v>
          </cell>
          <cell r="CP693">
            <v>37165</v>
          </cell>
        </row>
        <row r="694">
          <cell r="CL694">
            <v>2012248</v>
          </cell>
          <cell r="CM694" t="str">
            <v xml:space="preserve">Junior Pax Handling Officer      </v>
          </cell>
          <cell r="CN694" t="str">
            <v>TRM</v>
          </cell>
          <cell r="CO694">
            <v>25439</v>
          </cell>
          <cell r="CP694">
            <v>37165</v>
          </cell>
        </row>
        <row r="695">
          <cell r="CL695">
            <v>2012249</v>
          </cell>
          <cell r="CM695" t="str">
            <v xml:space="preserve">Junior Pax Handling Officer      </v>
          </cell>
          <cell r="CN695" t="str">
            <v>TRM</v>
          </cell>
          <cell r="CO695">
            <v>28309</v>
          </cell>
          <cell r="CP695">
            <v>37165</v>
          </cell>
        </row>
        <row r="696">
          <cell r="CL696">
            <v>2012250</v>
          </cell>
          <cell r="CM696" t="str">
            <v xml:space="preserve">Junior Pax Handling Officer      </v>
          </cell>
          <cell r="CN696" t="str">
            <v>TRM</v>
          </cell>
          <cell r="CO696">
            <v>27366</v>
          </cell>
          <cell r="CP696">
            <v>37165</v>
          </cell>
        </row>
        <row r="697">
          <cell r="CL697">
            <v>2012251</v>
          </cell>
          <cell r="CM697" t="str">
            <v xml:space="preserve">Junior Pax Handling Officer      </v>
          </cell>
          <cell r="CN697" t="str">
            <v>TRM</v>
          </cell>
          <cell r="CO697">
            <v>26654</v>
          </cell>
          <cell r="CP697">
            <v>37165</v>
          </cell>
        </row>
        <row r="698">
          <cell r="CL698">
            <v>2012253</v>
          </cell>
          <cell r="CM698" t="str">
            <v xml:space="preserve">Junior Pax Handling Officer      </v>
          </cell>
          <cell r="CN698" t="str">
            <v>TRM</v>
          </cell>
          <cell r="CO698">
            <v>28951</v>
          </cell>
          <cell r="CP698">
            <v>37165</v>
          </cell>
        </row>
        <row r="699">
          <cell r="CL699">
            <v>2012254</v>
          </cell>
          <cell r="CM699" t="str">
            <v xml:space="preserve">Junior Pax Handling Officer      </v>
          </cell>
          <cell r="CN699" t="str">
            <v>TRM</v>
          </cell>
          <cell r="CO699">
            <v>28161</v>
          </cell>
          <cell r="CP699">
            <v>37165</v>
          </cell>
        </row>
        <row r="700">
          <cell r="CL700">
            <v>2012255</v>
          </cell>
          <cell r="CM700" t="str">
            <v xml:space="preserve">Junior Pax Handling Officer      </v>
          </cell>
          <cell r="CN700" t="str">
            <v>TRM</v>
          </cell>
          <cell r="CO700">
            <v>26157</v>
          </cell>
          <cell r="CP700">
            <v>37165</v>
          </cell>
        </row>
        <row r="701">
          <cell r="CL701">
            <v>2012256</v>
          </cell>
          <cell r="CM701" t="str">
            <v xml:space="preserve">Junior Pax Handling Officer      </v>
          </cell>
          <cell r="CN701" t="str">
            <v>TRM</v>
          </cell>
          <cell r="CO701">
            <v>27804</v>
          </cell>
          <cell r="CP701">
            <v>37165</v>
          </cell>
        </row>
        <row r="702">
          <cell r="CL702">
            <v>2012259</v>
          </cell>
          <cell r="CM702" t="str">
            <v xml:space="preserve">Junior Pax Handling Officer      </v>
          </cell>
          <cell r="CN702" t="str">
            <v>TRM</v>
          </cell>
          <cell r="CO702">
            <v>27308</v>
          </cell>
          <cell r="CP702">
            <v>37165</v>
          </cell>
        </row>
        <row r="703">
          <cell r="CL703">
            <v>2012261</v>
          </cell>
          <cell r="CM703" t="str">
            <v xml:space="preserve">Junior Pax Handling Officer      </v>
          </cell>
          <cell r="CN703" t="str">
            <v>TRM</v>
          </cell>
          <cell r="CO703">
            <v>27505</v>
          </cell>
          <cell r="CP703">
            <v>37165</v>
          </cell>
        </row>
        <row r="704">
          <cell r="CL704">
            <v>2012262</v>
          </cell>
          <cell r="CM704" t="str">
            <v xml:space="preserve">Junior Pax Handling Officer      </v>
          </cell>
          <cell r="CN704" t="str">
            <v>TRM</v>
          </cell>
          <cell r="CO704">
            <v>27511</v>
          </cell>
          <cell r="CP704">
            <v>37165</v>
          </cell>
        </row>
        <row r="705">
          <cell r="CL705">
            <v>2012264</v>
          </cell>
          <cell r="CM705" t="str">
            <v xml:space="preserve">Junior Pax Handling Officer      </v>
          </cell>
          <cell r="CN705" t="str">
            <v>TRM</v>
          </cell>
          <cell r="CO705">
            <v>27058</v>
          </cell>
          <cell r="CP705">
            <v>37165</v>
          </cell>
        </row>
        <row r="706">
          <cell r="CL706">
            <v>2012265</v>
          </cell>
          <cell r="CM706" t="str">
            <v xml:space="preserve">Junior Pax Handling Officer      </v>
          </cell>
          <cell r="CN706" t="str">
            <v>TRM</v>
          </cell>
          <cell r="CO706">
            <v>26572</v>
          </cell>
          <cell r="CP706">
            <v>37165</v>
          </cell>
        </row>
        <row r="707">
          <cell r="CL707">
            <v>2012266</v>
          </cell>
          <cell r="CM707" t="str">
            <v xml:space="preserve">Junior Pax Handling Officer      </v>
          </cell>
          <cell r="CN707" t="str">
            <v>TRM</v>
          </cell>
          <cell r="CO707">
            <v>27234</v>
          </cell>
          <cell r="CP707">
            <v>37165</v>
          </cell>
        </row>
        <row r="708">
          <cell r="CL708">
            <v>2012267</v>
          </cell>
          <cell r="CM708" t="str">
            <v xml:space="preserve">Junior Pax Handling Officer      </v>
          </cell>
          <cell r="CN708" t="str">
            <v>TRM</v>
          </cell>
          <cell r="CO708">
            <v>28030</v>
          </cell>
          <cell r="CP708">
            <v>37165</v>
          </cell>
        </row>
        <row r="709">
          <cell r="CL709">
            <v>2012268</v>
          </cell>
          <cell r="CM709" t="str">
            <v xml:space="preserve">Junior Pax Handling Officer      </v>
          </cell>
          <cell r="CN709" t="str">
            <v>TRM</v>
          </cell>
          <cell r="CO709">
            <v>27388</v>
          </cell>
          <cell r="CP709">
            <v>37165</v>
          </cell>
        </row>
        <row r="710">
          <cell r="CL710">
            <v>2012269</v>
          </cell>
          <cell r="CM710" t="str">
            <v xml:space="preserve">Junior Pax Handling Officer      </v>
          </cell>
          <cell r="CN710" t="str">
            <v>TRM</v>
          </cell>
          <cell r="CO710">
            <v>27670</v>
          </cell>
          <cell r="CP710">
            <v>37165</v>
          </cell>
        </row>
        <row r="711">
          <cell r="CL711">
            <v>2012270</v>
          </cell>
          <cell r="CM711" t="str">
            <v xml:space="preserve">Junior Pax Handling Officer      </v>
          </cell>
          <cell r="CN711" t="str">
            <v>TRM</v>
          </cell>
          <cell r="CO711">
            <v>28787</v>
          </cell>
          <cell r="CP711">
            <v>37165</v>
          </cell>
        </row>
        <row r="712">
          <cell r="CL712">
            <v>2012271</v>
          </cell>
          <cell r="CM712" t="str">
            <v>Junior Departure Control</v>
          </cell>
          <cell r="CN712" t="str">
            <v>TRM</v>
          </cell>
          <cell r="CO712">
            <v>28149</v>
          </cell>
          <cell r="CP712">
            <v>37165</v>
          </cell>
        </row>
        <row r="713">
          <cell r="CL713">
            <v>2012272</v>
          </cell>
          <cell r="CM713" t="str">
            <v xml:space="preserve">Junior Pax Handling Officer      </v>
          </cell>
          <cell r="CN713" t="str">
            <v>TRM</v>
          </cell>
          <cell r="CO713">
            <v>28035</v>
          </cell>
          <cell r="CP713">
            <v>37165</v>
          </cell>
        </row>
        <row r="714">
          <cell r="CL714">
            <v>2012273</v>
          </cell>
          <cell r="CM714" t="str">
            <v xml:space="preserve">Junior Pax Handling Officer      </v>
          </cell>
          <cell r="CN714" t="str">
            <v>TRM</v>
          </cell>
          <cell r="CO714">
            <v>27397</v>
          </cell>
          <cell r="CP714">
            <v>37165</v>
          </cell>
        </row>
        <row r="715">
          <cell r="CL715">
            <v>2012274</v>
          </cell>
          <cell r="CM715" t="str">
            <v xml:space="preserve">Junior Pax Handling Officer      </v>
          </cell>
          <cell r="CN715" t="str">
            <v>TRM</v>
          </cell>
          <cell r="CO715">
            <v>27249</v>
          </cell>
          <cell r="CP715">
            <v>37165</v>
          </cell>
        </row>
        <row r="716">
          <cell r="CL716">
            <v>2012275</v>
          </cell>
          <cell r="CM716" t="str">
            <v xml:space="preserve">Junior Pax Handling Officer      </v>
          </cell>
          <cell r="CN716" t="str">
            <v>TRM</v>
          </cell>
          <cell r="CO716">
            <v>28056</v>
          </cell>
          <cell r="CP716">
            <v>37165</v>
          </cell>
        </row>
        <row r="717">
          <cell r="CL717">
            <v>2012276</v>
          </cell>
          <cell r="CM717" t="str">
            <v xml:space="preserve">Junior Pax Handling Officer      </v>
          </cell>
          <cell r="CN717" t="str">
            <v>TRM</v>
          </cell>
          <cell r="CO717">
            <v>27805</v>
          </cell>
          <cell r="CP717">
            <v>37165</v>
          </cell>
        </row>
        <row r="718">
          <cell r="CL718">
            <v>2012277</v>
          </cell>
          <cell r="CM718" t="str">
            <v xml:space="preserve">Junior Pax Handling Officer      </v>
          </cell>
          <cell r="CN718" t="str">
            <v>TRM</v>
          </cell>
          <cell r="CO718">
            <v>27883</v>
          </cell>
          <cell r="CP718">
            <v>37165</v>
          </cell>
        </row>
        <row r="719">
          <cell r="CL719">
            <v>2012278</v>
          </cell>
          <cell r="CM719" t="str">
            <v xml:space="preserve">Junior Pax Handling Officer      </v>
          </cell>
          <cell r="CN719" t="str">
            <v>TRM</v>
          </cell>
          <cell r="CO719">
            <v>28264</v>
          </cell>
          <cell r="CP719">
            <v>37165</v>
          </cell>
        </row>
        <row r="720">
          <cell r="CL720">
            <v>2012279</v>
          </cell>
          <cell r="CM720" t="str">
            <v xml:space="preserve">Junior Pax Handling Officer      </v>
          </cell>
          <cell r="CN720" t="str">
            <v>TRM</v>
          </cell>
          <cell r="CO720">
            <v>28352</v>
          </cell>
          <cell r="CP720">
            <v>37165</v>
          </cell>
        </row>
        <row r="721">
          <cell r="CL721">
            <v>2012280</v>
          </cell>
          <cell r="CM721" t="str">
            <v xml:space="preserve">Junior Pax Handling Officer      </v>
          </cell>
          <cell r="CN721" t="str">
            <v>TRM</v>
          </cell>
          <cell r="CO721">
            <v>27946</v>
          </cell>
          <cell r="CP721">
            <v>37165</v>
          </cell>
        </row>
        <row r="722">
          <cell r="CL722">
            <v>2012281</v>
          </cell>
          <cell r="CM722" t="str">
            <v xml:space="preserve">Junior Pax Handling Officer      </v>
          </cell>
          <cell r="CN722" t="str">
            <v>TRM</v>
          </cell>
          <cell r="CO722">
            <v>28298</v>
          </cell>
          <cell r="CP722">
            <v>37165</v>
          </cell>
        </row>
        <row r="723">
          <cell r="CL723">
            <v>2012282</v>
          </cell>
          <cell r="CM723" t="str">
            <v xml:space="preserve">Junior Pax Handling Officer      </v>
          </cell>
          <cell r="CN723" t="str">
            <v>TRM</v>
          </cell>
          <cell r="CO723">
            <v>27966</v>
          </cell>
          <cell r="CP723">
            <v>37165</v>
          </cell>
        </row>
        <row r="724">
          <cell r="CL724">
            <v>2012284</v>
          </cell>
          <cell r="CM724" t="str">
            <v xml:space="preserve">Junior Pax Handling Officer      </v>
          </cell>
          <cell r="CN724" t="str">
            <v>TRM</v>
          </cell>
          <cell r="CO724">
            <v>28213</v>
          </cell>
          <cell r="CP724">
            <v>37165</v>
          </cell>
        </row>
        <row r="725">
          <cell r="CL725">
            <v>2012285</v>
          </cell>
          <cell r="CM725" t="str">
            <v xml:space="preserve">Junior Pax Handling Officer      </v>
          </cell>
          <cell r="CN725" t="str">
            <v>TRM</v>
          </cell>
          <cell r="CO725">
            <v>28222</v>
          </cell>
          <cell r="CP725">
            <v>37165</v>
          </cell>
        </row>
        <row r="726">
          <cell r="CL726">
            <v>2012286</v>
          </cell>
          <cell r="CM726" t="str">
            <v xml:space="preserve">Junior Pax Handling Officer      </v>
          </cell>
          <cell r="CN726" t="str">
            <v>TRM</v>
          </cell>
          <cell r="CO726">
            <v>26587</v>
          </cell>
          <cell r="CP726">
            <v>37165</v>
          </cell>
        </row>
        <row r="727">
          <cell r="CL727">
            <v>2012288</v>
          </cell>
          <cell r="CM727" t="str">
            <v xml:space="preserve">Junior Pax Handling Officer      </v>
          </cell>
          <cell r="CN727" t="str">
            <v>TRM</v>
          </cell>
          <cell r="CO727">
            <v>28042</v>
          </cell>
          <cell r="CP727">
            <v>37165</v>
          </cell>
        </row>
        <row r="728">
          <cell r="CL728">
            <v>2012289</v>
          </cell>
          <cell r="CM728" t="str">
            <v xml:space="preserve">Junior Pax Handling Officer      </v>
          </cell>
          <cell r="CN728" t="str">
            <v>TRM</v>
          </cell>
          <cell r="CO728">
            <v>27569</v>
          </cell>
          <cell r="CP728">
            <v>37165</v>
          </cell>
        </row>
        <row r="729">
          <cell r="CL729">
            <v>2012290</v>
          </cell>
          <cell r="CM729" t="str">
            <v xml:space="preserve">Junior Pax Handling Officer      </v>
          </cell>
          <cell r="CN729" t="str">
            <v>TRM</v>
          </cell>
          <cell r="CO729">
            <v>28767</v>
          </cell>
          <cell r="CP729">
            <v>37165</v>
          </cell>
        </row>
        <row r="730">
          <cell r="CL730">
            <v>2012291</v>
          </cell>
          <cell r="CM730" t="str">
            <v xml:space="preserve">Junior PBCM Officer      </v>
          </cell>
          <cell r="CN730" t="str">
            <v>TRM</v>
          </cell>
          <cell r="CO730">
            <v>27645</v>
          </cell>
          <cell r="CP730">
            <v>37165</v>
          </cell>
        </row>
        <row r="731">
          <cell r="CL731">
            <v>2012292</v>
          </cell>
          <cell r="CM731" t="str">
            <v xml:space="preserve">Junior Pax Handling Officer      </v>
          </cell>
          <cell r="CN731" t="str">
            <v>TRM</v>
          </cell>
          <cell r="CO731">
            <v>26782</v>
          </cell>
          <cell r="CP731">
            <v>37165</v>
          </cell>
        </row>
        <row r="732">
          <cell r="CL732">
            <v>2012294</v>
          </cell>
          <cell r="CM732" t="str">
            <v xml:space="preserve">Junior Pax Handling Officer      </v>
          </cell>
          <cell r="CN732" t="str">
            <v>TRM</v>
          </cell>
          <cell r="CO732">
            <v>27513</v>
          </cell>
          <cell r="CP732">
            <v>37165</v>
          </cell>
        </row>
        <row r="733">
          <cell r="CL733">
            <v>2012295</v>
          </cell>
          <cell r="CM733" t="str">
            <v xml:space="preserve">Junior Pax Handling Officer      </v>
          </cell>
          <cell r="CN733" t="str">
            <v>TRM</v>
          </cell>
          <cell r="CO733">
            <v>27751</v>
          </cell>
          <cell r="CP733">
            <v>37165</v>
          </cell>
        </row>
        <row r="734">
          <cell r="CL734">
            <v>2012296</v>
          </cell>
          <cell r="CM734" t="str">
            <v xml:space="preserve">Junior Pax Handling Officer      </v>
          </cell>
          <cell r="CN734" t="str">
            <v>TRM</v>
          </cell>
          <cell r="CO734">
            <v>28013</v>
          </cell>
          <cell r="CP734">
            <v>37165</v>
          </cell>
        </row>
        <row r="735">
          <cell r="CL735">
            <v>2012297</v>
          </cell>
          <cell r="CM735" t="str">
            <v>HR Officer</v>
          </cell>
          <cell r="CN735" t="str">
            <v>TRM</v>
          </cell>
          <cell r="CO735">
            <v>28384</v>
          </cell>
          <cell r="CP735">
            <v>37165</v>
          </cell>
        </row>
        <row r="736">
          <cell r="CL736">
            <v>2012299</v>
          </cell>
          <cell r="CM736" t="str">
            <v xml:space="preserve">Junior Pax Handling Officer      </v>
          </cell>
          <cell r="CN736" t="str">
            <v>TRM</v>
          </cell>
          <cell r="CO736">
            <v>28090</v>
          </cell>
          <cell r="CP736">
            <v>37165</v>
          </cell>
        </row>
        <row r="737">
          <cell r="CL737">
            <v>2012300</v>
          </cell>
          <cell r="CM737" t="str">
            <v xml:space="preserve">Junior Pax Handling Officer      </v>
          </cell>
          <cell r="CN737" t="str">
            <v>TRM</v>
          </cell>
          <cell r="CO737">
            <v>27508</v>
          </cell>
          <cell r="CP737">
            <v>37165</v>
          </cell>
        </row>
        <row r="738">
          <cell r="CL738">
            <v>2012301</v>
          </cell>
          <cell r="CM738" t="str">
            <v xml:space="preserve">Junior Pax Handling Officer      </v>
          </cell>
          <cell r="CN738" t="str">
            <v>TRM</v>
          </cell>
          <cell r="CO738">
            <v>29549</v>
          </cell>
          <cell r="CP738">
            <v>37165</v>
          </cell>
        </row>
        <row r="739">
          <cell r="CL739">
            <v>2012302</v>
          </cell>
          <cell r="CM739" t="str">
            <v xml:space="preserve">Junior Pax Handling Officer      </v>
          </cell>
          <cell r="CN739" t="str">
            <v>TRM</v>
          </cell>
          <cell r="CO739">
            <v>29698</v>
          </cell>
          <cell r="CP739">
            <v>37165</v>
          </cell>
        </row>
        <row r="740">
          <cell r="CL740">
            <v>2012303</v>
          </cell>
          <cell r="CM740" t="str">
            <v xml:space="preserve">Junior Pax Handling Officer      </v>
          </cell>
          <cell r="CN740" t="str">
            <v>TRM</v>
          </cell>
          <cell r="CO740">
            <v>27867</v>
          </cell>
          <cell r="CP740">
            <v>37165</v>
          </cell>
        </row>
        <row r="741">
          <cell r="CL741">
            <v>2022418</v>
          </cell>
          <cell r="CM741" t="str">
            <v>Senior Passanger Handling Officer</v>
          </cell>
          <cell r="CN741" t="str">
            <v>TRM</v>
          </cell>
          <cell r="CO741">
            <v>26178</v>
          </cell>
          <cell r="CP741">
            <v>37469</v>
          </cell>
        </row>
        <row r="742">
          <cell r="CL742">
            <v>2022422</v>
          </cell>
          <cell r="CM742" t="str">
            <v xml:space="preserve">Junior Pax Handling Officer      </v>
          </cell>
          <cell r="CN742" t="str">
            <v>TRM</v>
          </cell>
          <cell r="CO742">
            <v>27184</v>
          </cell>
          <cell r="CP742">
            <v>37591</v>
          </cell>
        </row>
        <row r="743">
          <cell r="CL743">
            <v>2022423</v>
          </cell>
          <cell r="CM743" t="str">
            <v xml:space="preserve">Junior Pax Handling Officer      </v>
          </cell>
          <cell r="CN743" t="str">
            <v>TRM</v>
          </cell>
          <cell r="CO743">
            <v>28455</v>
          </cell>
          <cell r="CP743">
            <v>37591</v>
          </cell>
        </row>
        <row r="744">
          <cell r="CL744">
            <v>2022428</v>
          </cell>
          <cell r="CM744" t="str">
            <v xml:space="preserve">Junior Pax Handling Officer      </v>
          </cell>
          <cell r="CN744" t="str">
            <v>TRM</v>
          </cell>
          <cell r="CO744">
            <v>27798</v>
          </cell>
          <cell r="CP744">
            <v>37591</v>
          </cell>
        </row>
        <row r="745">
          <cell r="CL745">
            <v>2022429</v>
          </cell>
          <cell r="CM745" t="str">
            <v xml:space="preserve">Junior Pax Handling Officer      </v>
          </cell>
          <cell r="CN745" t="str">
            <v>TRM</v>
          </cell>
          <cell r="CO745">
            <v>26014</v>
          </cell>
          <cell r="CP745">
            <v>37591</v>
          </cell>
        </row>
        <row r="746">
          <cell r="CL746">
            <v>2022430</v>
          </cell>
          <cell r="CM746" t="str">
            <v xml:space="preserve">Junior Pax Handling Officer      </v>
          </cell>
          <cell r="CN746" t="str">
            <v>TRM</v>
          </cell>
          <cell r="CO746">
            <v>27873</v>
          </cell>
          <cell r="CP746">
            <v>37591</v>
          </cell>
        </row>
        <row r="747">
          <cell r="CL747">
            <v>2022431</v>
          </cell>
          <cell r="CM747" t="str">
            <v xml:space="preserve">Junior Pax Handling Officer      </v>
          </cell>
          <cell r="CN747" t="str">
            <v>TRM</v>
          </cell>
          <cell r="CO747">
            <v>28569</v>
          </cell>
          <cell r="CP747">
            <v>37591</v>
          </cell>
        </row>
        <row r="748">
          <cell r="CL748">
            <v>2022432</v>
          </cell>
          <cell r="CM748" t="str">
            <v xml:space="preserve">Junior Pax Handling Officer      </v>
          </cell>
          <cell r="CN748" t="str">
            <v>TRM</v>
          </cell>
          <cell r="CO748">
            <v>29465</v>
          </cell>
          <cell r="CP748">
            <v>37591</v>
          </cell>
        </row>
        <row r="749">
          <cell r="CL749">
            <v>2022433</v>
          </cell>
          <cell r="CM749" t="str">
            <v xml:space="preserve">Junior Pax Handling Officer      </v>
          </cell>
          <cell r="CN749" t="str">
            <v>TRM</v>
          </cell>
          <cell r="CO749">
            <v>27745</v>
          </cell>
          <cell r="CP749">
            <v>37591</v>
          </cell>
        </row>
        <row r="750">
          <cell r="CL750">
            <v>2022434</v>
          </cell>
          <cell r="CM750" t="str">
            <v xml:space="preserve">Junior Pax Handling Officer      </v>
          </cell>
          <cell r="CN750" t="str">
            <v>TRM</v>
          </cell>
          <cell r="CO750">
            <v>28691</v>
          </cell>
          <cell r="CP750">
            <v>37591</v>
          </cell>
        </row>
        <row r="751">
          <cell r="CL751">
            <v>2022435</v>
          </cell>
          <cell r="CM751" t="str">
            <v xml:space="preserve">Junior Pax Handling Officer      </v>
          </cell>
          <cell r="CN751" t="str">
            <v>TRM</v>
          </cell>
          <cell r="CO751">
            <v>27442</v>
          </cell>
          <cell r="CP751">
            <v>37591</v>
          </cell>
        </row>
        <row r="752">
          <cell r="CL752">
            <v>2022436</v>
          </cell>
          <cell r="CM752" t="str">
            <v xml:space="preserve">Junior Pax Handling Officer      </v>
          </cell>
          <cell r="CN752" t="str">
            <v>TRM</v>
          </cell>
          <cell r="CO752">
            <v>28110</v>
          </cell>
          <cell r="CP752">
            <v>37591</v>
          </cell>
        </row>
        <row r="753">
          <cell r="CL753">
            <v>2022437</v>
          </cell>
          <cell r="CM753" t="str">
            <v xml:space="preserve">Junior Pax Handling Officer      </v>
          </cell>
          <cell r="CN753" t="str">
            <v>TRM</v>
          </cell>
          <cell r="CO753">
            <v>27586</v>
          </cell>
          <cell r="CP753">
            <v>37591</v>
          </cell>
        </row>
        <row r="754">
          <cell r="CL754">
            <v>2022438</v>
          </cell>
          <cell r="CM754" t="str">
            <v xml:space="preserve">Junior Pax Handling Officer      </v>
          </cell>
          <cell r="CN754" t="str">
            <v>TRM</v>
          </cell>
          <cell r="CO754">
            <v>27681</v>
          </cell>
          <cell r="CP754">
            <v>37591</v>
          </cell>
        </row>
        <row r="755">
          <cell r="CL755">
            <v>2022439</v>
          </cell>
          <cell r="CM755" t="str">
            <v>Junior Departure Control</v>
          </cell>
          <cell r="CN755" t="str">
            <v>TRM</v>
          </cell>
          <cell r="CO755">
            <v>29162</v>
          </cell>
          <cell r="CP755">
            <v>37591</v>
          </cell>
        </row>
        <row r="756">
          <cell r="CL756">
            <v>2022441</v>
          </cell>
          <cell r="CM756" t="str">
            <v xml:space="preserve">Junior Pax Handling Officer      </v>
          </cell>
          <cell r="CN756" t="str">
            <v>TRM</v>
          </cell>
          <cell r="CO756">
            <v>27784</v>
          </cell>
          <cell r="CP756">
            <v>37591</v>
          </cell>
        </row>
        <row r="757">
          <cell r="CL757">
            <v>2022442</v>
          </cell>
          <cell r="CM757" t="str">
            <v xml:space="preserve">Junior Pax Handling Officer      </v>
          </cell>
          <cell r="CN757" t="str">
            <v>TRM</v>
          </cell>
          <cell r="CO757">
            <v>28499</v>
          </cell>
          <cell r="CP757">
            <v>37591</v>
          </cell>
        </row>
        <row r="758">
          <cell r="CL758">
            <v>2022443</v>
          </cell>
          <cell r="CM758" t="str">
            <v xml:space="preserve">Junior Pax Handling Officer      </v>
          </cell>
          <cell r="CN758" t="str">
            <v>TRM</v>
          </cell>
          <cell r="CO758">
            <v>27845</v>
          </cell>
          <cell r="CP758">
            <v>37591</v>
          </cell>
        </row>
        <row r="759">
          <cell r="CL759">
            <v>2022444</v>
          </cell>
          <cell r="CM759" t="str">
            <v xml:space="preserve">Junior Pax Handling Officer      </v>
          </cell>
          <cell r="CN759" t="str">
            <v>TRM</v>
          </cell>
          <cell r="CO759">
            <v>28347</v>
          </cell>
          <cell r="CP759">
            <v>37591</v>
          </cell>
        </row>
        <row r="760">
          <cell r="CL760">
            <v>2022445</v>
          </cell>
          <cell r="CM760" t="str">
            <v xml:space="preserve">Junior Pax Handling Officer      </v>
          </cell>
          <cell r="CN760" t="str">
            <v>TRM</v>
          </cell>
          <cell r="CO760">
            <v>27662</v>
          </cell>
          <cell r="CP760">
            <v>37591</v>
          </cell>
        </row>
        <row r="761">
          <cell r="CL761">
            <v>2022446</v>
          </cell>
          <cell r="CM761" t="str">
            <v xml:space="preserve">Junior Pax Handling Officer      </v>
          </cell>
          <cell r="CN761" t="str">
            <v>TRM</v>
          </cell>
          <cell r="CO761">
            <v>26750</v>
          </cell>
          <cell r="CP761">
            <v>37591</v>
          </cell>
        </row>
        <row r="762">
          <cell r="CL762">
            <v>2022447</v>
          </cell>
          <cell r="CM762" t="str">
            <v xml:space="preserve">Junior Pax Handling Officer      </v>
          </cell>
          <cell r="CN762" t="str">
            <v>TRM</v>
          </cell>
          <cell r="CO762">
            <v>28537</v>
          </cell>
          <cell r="CP762">
            <v>37591</v>
          </cell>
        </row>
        <row r="763">
          <cell r="CL763">
            <v>2022448</v>
          </cell>
          <cell r="CM763" t="str">
            <v xml:space="preserve">Junior Pax Handling Officer      </v>
          </cell>
          <cell r="CN763" t="str">
            <v>TRM</v>
          </cell>
          <cell r="CO763">
            <v>27432</v>
          </cell>
          <cell r="CP763">
            <v>37591</v>
          </cell>
        </row>
        <row r="764">
          <cell r="CL764">
            <v>2022451</v>
          </cell>
          <cell r="CM764" t="str">
            <v xml:space="preserve">Junior Pax Handling Officer      </v>
          </cell>
          <cell r="CN764" t="str">
            <v>TRM</v>
          </cell>
          <cell r="CO764">
            <v>28546</v>
          </cell>
          <cell r="CP764">
            <v>37591</v>
          </cell>
        </row>
        <row r="765">
          <cell r="CL765">
            <v>2022452</v>
          </cell>
          <cell r="CM765" t="str">
            <v xml:space="preserve">Junior Pax Handling Officer      </v>
          </cell>
          <cell r="CN765" t="str">
            <v>TRM</v>
          </cell>
          <cell r="CO765">
            <v>27317</v>
          </cell>
          <cell r="CP765">
            <v>37591</v>
          </cell>
        </row>
        <row r="766">
          <cell r="CL766">
            <v>2032454</v>
          </cell>
          <cell r="CM766" t="str">
            <v>Junior Baggage Handling Officer</v>
          </cell>
          <cell r="CN766" t="str">
            <v>TRM</v>
          </cell>
          <cell r="CO766">
            <v>23784</v>
          </cell>
          <cell r="CP766">
            <v>37956</v>
          </cell>
        </row>
        <row r="767">
          <cell r="CL767">
            <v>2980099</v>
          </cell>
          <cell r="CM767" t="str">
            <v>Junior Baggage Handling Officer</v>
          </cell>
          <cell r="CN767" t="str">
            <v>TRM</v>
          </cell>
          <cell r="CO767">
            <v>20440</v>
          </cell>
          <cell r="CP767">
            <v>30529</v>
          </cell>
        </row>
        <row r="768">
          <cell r="CL768">
            <v>2980187</v>
          </cell>
          <cell r="CM768" t="str">
            <v>Supervisor Cabin Cleaning, Lav. &amp; Water Services</v>
          </cell>
          <cell r="CN768" t="str">
            <v>TRM</v>
          </cell>
          <cell r="CO768">
            <v>22405</v>
          </cell>
          <cell r="CP768">
            <v>33390</v>
          </cell>
        </row>
        <row r="769">
          <cell r="CL769">
            <v>2980612</v>
          </cell>
          <cell r="CM769" t="str">
            <v>Customer Service</v>
          </cell>
          <cell r="CN769" t="str">
            <v>TRM</v>
          </cell>
          <cell r="CO769">
            <v>26894</v>
          </cell>
          <cell r="CP769">
            <v>34440</v>
          </cell>
        </row>
        <row r="770">
          <cell r="CL770">
            <v>2980616</v>
          </cell>
          <cell r="CM770" t="str">
            <v>Junior Baggage Handling Officer</v>
          </cell>
          <cell r="CN770" t="str">
            <v>TRM</v>
          </cell>
          <cell r="CO770">
            <v>26654</v>
          </cell>
          <cell r="CP770">
            <v>33739</v>
          </cell>
        </row>
        <row r="771">
          <cell r="CL771">
            <v>2980639</v>
          </cell>
          <cell r="CM771" t="str">
            <v xml:space="preserve">Junior Pax Handling Officer      </v>
          </cell>
          <cell r="CN771" t="str">
            <v>TRM</v>
          </cell>
          <cell r="CO771">
            <v>27250</v>
          </cell>
          <cell r="CP771">
            <v>35947</v>
          </cell>
        </row>
        <row r="772">
          <cell r="CL772">
            <v>2980644</v>
          </cell>
          <cell r="CM772" t="str">
            <v xml:space="preserve">Junior Pax Handling Officer      </v>
          </cell>
          <cell r="CN772" t="str">
            <v>TRM</v>
          </cell>
          <cell r="CO772">
            <v>27003</v>
          </cell>
          <cell r="CP772">
            <v>35947</v>
          </cell>
        </row>
        <row r="773">
          <cell r="CL773">
            <v>2980683</v>
          </cell>
          <cell r="CM773" t="str">
            <v>Ass. Manager Apron</v>
          </cell>
          <cell r="CN773" t="str">
            <v>TRM</v>
          </cell>
          <cell r="CO773">
            <v>19671</v>
          </cell>
          <cell r="CP773">
            <v>28449</v>
          </cell>
        </row>
        <row r="774">
          <cell r="CL774">
            <v>2980703</v>
          </cell>
          <cell r="CM774" t="str">
            <v xml:space="preserve">Junior Pax Handling Officer      </v>
          </cell>
          <cell r="CN774" t="str">
            <v>TRM</v>
          </cell>
          <cell r="CO774">
            <v>25598</v>
          </cell>
          <cell r="CP774">
            <v>33878</v>
          </cell>
        </row>
        <row r="775">
          <cell r="CL775">
            <v>2980710</v>
          </cell>
          <cell r="CM775" t="str">
            <v>Senior Baggage Handling Officer</v>
          </cell>
          <cell r="CN775" t="str">
            <v>TRM</v>
          </cell>
          <cell r="CO775">
            <v>24718</v>
          </cell>
          <cell r="CP775">
            <v>34547</v>
          </cell>
        </row>
        <row r="776">
          <cell r="CL776">
            <v>2980728</v>
          </cell>
          <cell r="CM776" t="str">
            <v>Senior Pax Handling Officer</v>
          </cell>
          <cell r="CN776" t="str">
            <v>TRM</v>
          </cell>
          <cell r="CO776">
            <v>24557</v>
          </cell>
          <cell r="CP776">
            <v>34547</v>
          </cell>
        </row>
        <row r="777">
          <cell r="CL777">
            <v>2980729</v>
          </cell>
          <cell r="CM777" t="str">
            <v>Senior Baggage Handling Officer</v>
          </cell>
          <cell r="CN777" t="str">
            <v>TRM</v>
          </cell>
          <cell r="CO777">
            <v>22848</v>
          </cell>
          <cell r="CP777">
            <v>34547</v>
          </cell>
        </row>
        <row r="778">
          <cell r="CL778">
            <v>2980736</v>
          </cell>
          <cell r="CM778" t="str">
            <v>Ass. Manager Apron</v>
          </cell>
          <cell r="CN778" t="str">
            <v>TRM</v>
          </cell>
          <cell r="CO778">
            <v>19617</v>
          </cell>
          <cell r="CP778">
            <v>27956</v>
          </cell>
        </row>
        <row r="779">
          <cell r="CL779">
            <v>2980809</v>
          </cell>
          <cell r="CM779" t="str">
            <v>Senior Pax Handling Officer</v>
          </cell>
          <cell r="CN779" t="str">
            <v>TRM</v>
          </cell>
          <cell r="CO779">
            <v>24388</v>
          </cell>
          <cell r="CP779">
            <v>32919</v>
          </cell>
        </row>
        <row r="780">
          <cell r="CL780">
            <v>2980859</v>
          </cell>
          <cell r="CM780" t="str">
            <v xml:space="preserve">Junior Pax Handling Officer      </v>
          </cell>
          <cell r="CN780" t="str">
            <v>TRM</v>
          </cell>
          <cell r="CO780">
            <v>26875</v>
          </cell>
          <cell r="CP780">
            <v>33863</v>
          </cell>
        </row>
        <row r="781">
          <cell r="CL781">
            <v>2980983</v>
          </cell>
          <cell r="CM781" t="str">
            <v>Senior Pax Handling Officer</v>
          </cell>
          <cell r="CN781" t="str">
            <v>TRM</v>
          </cell>
          <cell r="CO781">
            <v>24986</v>
          </cell>
          <cell r="CP781">
            <v>32363</v>
          </cell>
        </row>
        <row r="782">
          <cell r="CL782">
            <v>2990992</v>
          </cell>
          <cell r="CM782" t="str">
            <v>Senior Pax Handling Officer</v>
          </cell>
          <cell r="CN782" t="str">
            <v>TRM</v>
          </cell>
          <cell r="CO782">
            <v>20152</v>
          </cell>
          <cell r="CP782">
            <v>29071</v>
          </cell>
        </row>
        <row r="783">
          <cell r="CL783">
            <v>2990994</v>
          </cell>
          <cell r="CM783" t="str">
            <v>Ass. Manager Terminal</v>
          </cell>
          <cell r="CN783" t="str">
            <v>TRM</v>
          </cell>
          <cell r="CO783">
            <v>21663</v>
          </cell>
          <cell r="CP783">
            <v>29071</v>
          </cell>
        </row>
        <row r="784">
          <cell r="CL784">
            <v>2990995</v>
          </cell>
          <cell r="CM784" t="str">
            <v>Supervisor Check in Terminal E</v>
          </cell>
          <cell r="CN784" t="str">
            <v>TRM</v>
          </cell>
          <cell r="CO784">
            <v>21476</v>
          </cell>
          <cell r="CP784">
            <v>29799</v>
          </cell>
        </row>
        <row r="785">
          <cell r="CL785">
            <v>2990998</v>
          </cell>
          <cell r="CM785" t="str">
            <v>Ass. Manager Terminal</v>
          </cell>
          <cell r="CN785" t="str">
            <v>TRM</v>
          </cell>
          <cell r="CO785">
            <v>20093</v>
          </cell>
          <cell r="CP785">
            <v>29071</v>
          </cell>
        </row>
        <row r="786">
          <cell r="CL786">
            <v>2991149</v>
          </cell>
          <cell r="CM786" t="str">
            <v>Supervisor Baggage Handling Terminal E</v>
          </cell>
          <cell r="CN786" t="str">
            <v>TRM</v>
          </cell>
          <cell r="CO786">
            <v>18739</v>
          </cell>
          <cell r="CP786">
            <v>28946</v>
          </cell>
        </row>
        <row r="787">
          <cell r="CL787">
            <v>2991158</v>
          </cell>
          <cell r="CM787" t="str">
            <v>Senior Pax Handling Officer</v>
          </cell>
          <cell r="CN787" t="str">
            <v>TRM</v>
          </cell>
          <cell r="CO787">
            <v>19500</v>
          </cell>
          <cell r="CP787">
            <v>28856</v>
          </cell>
        </row>
        <row r="788">
          <cell r="CL788">
            <v>2991159</v>
          </cell>
          <cell r="CM788" t="str">
            <v>Supervisor Baggage Handling Terminal F</v>
          </cell>
          <cell r="CN788" t="str">
            <v>TRM</v>
          </cell>
          <cell r="CO788">
            <v>20752</v>
          </cell>
          <cell r="CP788">
            <v>29183</v>
          </cell>
        </row>
        <row r="789">
          <cell r="CL789">
            <v>2991162</v>
          </cell>
          <cell r="CM789" t="str">
            <v>Supervisor Baggage Handling Terminal D</v>
          </cell>
          <cell r="CN789" t="str">
            <v>TRM</v>
          </cell>
          <cell r="CO789">
            <v>21305</v>
          </cell>
          <cell r="CP789">
            <v>29078</v>
          </cell>
        </row>
        <row r="790">
          <cell r="CL790">
            <v>2991167</v>
          </cell>
          <cell r="CM790" t="str">
            <v>Senior Pax Handling Officer</v>
          </cell>
          <cell r="CN790" t="str">
            <v>TRM</v>
          </cell>
          <cell r="CO790">
            <v>19991</v>
          </cell>
          <cell r="CP790">
            <v>28779</v>
          </cell>
        </row>
        <row r="791">
          <cell r="CL791">
            <v>2991168</v>
          </cell>
          <cell r="CM791" t="str">
            <v>Senior Pax Handling Officer</v>
          </cell>
          <cell r="CN791" t="str">
            <v>TRM</v>
          </cell>
          <cell r="CO791">
            <v>19969</v>
          </cell>
          <cell r="CP791">
            <v>28972</v>
          </cell>
        </row>
        <row r="792">
          <cell r="CL792">
            <v>2991169</v>
          </cell>
          <cell r="CM792" t="str">
            <v>Senior Pax Handling Officer</v>
          </cell>
          <cell r="CN792" t="str">
            <v>TRM</v>
          </cell>
          <cell r="CO792">
            <v>20378</v>
          </cell>
          <cell r="CP792">
            <v>29071</v>
          </cell>
        </row>
        <row r="793">
          <cell r="CL793">
            <v>2991170</v>
          </cell>
          <cell r="CM793" t="str">
            <v>Supervisor Baggage Handling Terminal D</v>
          </cell>
          <cell r="CN793" t="str">
            <v>TRM</v>
          </cell>
          <cell r="CO793">
            <v>19460</v>
          </cell>
          <cell r="CP793">
            <v>29256</v>
          </cell>
        </row>
        <row r="794">
          <cell r="CL794">
            <v>2991171</v>
          </cell>
          <cell r="CM794" t="str">
            <v>Senior Pax Handling Officer</v>
          </cell>
          <cell r="CN794" t="str">
            <v>TRM</v>
          </cell>
          <cell r="CO794">
            <v>20586</v>
          </cell>
          <cell r="CP794">
            <v>27820</v>
          </cell>
        </row>
        <row r="795">
          <cell r="CL795">
            <v>2991173</v>
          </cell>
          <cell r="CM795" t="str">
            <v>Senior Pax Handling Officer</v>
          </cell>
          <cell r="CN795" t="str">
            <v>TRM</v>
          </cell>
          <cell r="CO795">
            <v>21218</v>
          </cell>
          <cell r="CP795">
            <v>28972</v>
          </cell>
        </row>
        <row r="796">
          <cell r="CL796">
            <v>2991174</v>
          </cell>
          <cell r="CM796" t="str">
            <v>Supervisor Check in Terminal E</v>
          </cell>
          <cell r="CN796" t="str">
            <v>TRM</v>
          </cell>
          <cell r="CO796">
            <v>19705</v>
          </cell>
          <cell r="CP796">
            <v>29160</v>
          </cell>
        </row>
        <row r="797">
          <cell r="CL797">
            <v>2991177</v>
          </cell>
          <cell r="CM797" t="str">
            <v>Senior Baggage Handling Officer</v>
          </cell>
          <cell r="CN797" t="str">
            <v>TRM</v>
          </cell>
          <cell r="CO797">
            <v>20805</v>
          </cell>
          <cell r="CP797">
            <v>29071</v>
          </cell>
        </row>
        <row r="798">
          <cell r="CL798">
            <v>2991178</v>
          </cell>
          <cell r="CM798" t="str">
            <v>Senior Baggage Handling Officer</v>
          </cell>
          <cell r="CN798" t="str">
            <v>TRM</v>
          </cell>
          <cell r="CO798">
            <v>20075</v>
          </cell>
          <cell r="CP798">
            <v>29078</v>
          </cell>
        </row>
        <row r="799">
          <cell r="CL799">
            <v>2991180</v>
          </cell>
          <cell r="CM799" t="str">
            <v>Senior Pax Handling Officer</v>
          </cell>
          <cell r="CN799" t="str">
            <v>TRM</v>
          </cell>
          <cell r="CO799">
            <v>21192</v>
          </cell>
          <cell r="CP799">
            <v>29866</v>
          </cell>
        </row>
        <row r="800">
          <cell r="CL800">
            <v>2991182</v>
          </cell>
          <cell r="CM800" t="str">
            <v>Senior Pax Handling Officer</v>
          </cell>
          <cell r="CN800" t="str">
            <v>TRM</v>
          </cell>
          <cell r="CO800">
            <v>22036</v>
          </cell>
          <cell r="CP800">
            <v>30116</v>
          </cell>
        </row>
        <row r="801">
          <cell r="CL801">
            <v>2991185</v>
          </cell>
          <cell r="CM801" t="str">
            <v>Senior Pax Handling Officer</v>
          </cell>
          <cell r="CN801" t="str">
            <v>TRM</v>
          </cell>
          <cell r="CO801">
            <v>21396</v>
          </cell>
          <cell r="CP801">
            <v>30116</v>
          </cell>
        </row>
        <row r="802">
          <cell r="CL802">
            <v>2991191</v>
          </cell>
          <cell r="CM802" t="str">
            <v>Senior Pax Handling Officer</v>
          </cell>
          <cell r="CN802" t="str">
            <v>TRM</v>
          </cell>
          <cell r="CO802">
            <v>19841</v>
          </cell>
          <cell r="CP802">
            <v>30200</v>
          </cell>
        </row>
        <row r="803">
          <cell r="CL803">
            <v>2991193</v>
          </cell>
          <cell r="CM803" t="str">
            <v>Supervisor Check in Terminal D</v>
          </cell>
          <cell r="CN803" t="str">
            <v>TRM</v>
          </cell>
          <cell r="CO803">
            <v>21125</v>
          </cell>
          <cell r="CP803">
            <v>29866</v>
          </cell>
        </row>
        <row r="804">
          <cell r="CL804">
            <v>2991197</v>
          </cell>
          <cell r="CM804" t="str">
            <v>Senior Pax Handling Officer</v>
          </cell>
          <cell r="CN804" t="str">
            <v>TRM</v>
          </cell>
          <cell r="CO804">
            <v>19096</v>
          </cell>
          <cell r="CP804">
            <v>30713</v>
          </cell>
        </row>
        <row r="805">
          <cell r="CL805">
            <v>2991202</v>
          </cell>
          <cell r="CM805" t="str">
            <v>Senior Pax Handling Officer</v>
          </cell>
          <cell r="CN805" t="str">
            <v>TRM</v>
          </cell>
          <cell r="CO805">
            <v>22291</v>
          </cell>
          <cell r="CP805">
            <v>30977</v>
          </cell>
        </row>
        <row r="806">
          <cell r="CL806">
            <v>2991204</v>
          </cell>
          <cell r="CM806" t="str">
            <v>Senior Pax Handling Officer</v>
          </cell>
          <cell r="CN806" t="str">
            <v>TRM</v>
          </cell>
          <cell r="CO806">
            <v>23004</v>
          </cell>
          <cell r="CP806">
            <v>31171</v>
          </cell>
        </row>
        <row r="807">
          <cell r="CL807">
            <v>2991205</v>
          </cell>
          <cell r="CM807" t="str">
            <v>Senior Pax Handling Officer</v>
          </cell>
          <cell r="CN807" t="str">
            <v>TRM</v>
          </cell>
          <cell r="CO807">
            <v>22274</v>
          </cell>
          <cell r="CP807">
            <v>31171</v>
          </cell>
        </row>
        <row r="808">
          <cell r="CL808">
            <v>2991208</v>
          </cell>
          <cell r="CM808" t="str">
            <v>Senior Pax Handling Officer</v>
          </cell>
          <cell r="CN808" t="str">
            <v>TRM</v>
          </cell>
          <cell r="CO808">
            <v>23994</v>
          </cell>
          <cell r="CP808">
            <v>31174</v>
          </cell>
        </row>
        <row r="809">
          <cell r="CL809">
            <v>2991210</v>
          </cell>
          <cell r="CM809" t="str">
            <v>Senior Pax Handling Officer</v>
          </cell>
          <cell r="CN809" t="str">
            <v>TRM</v>
          </cell>
          <cell r="CO809">
            <v>23836</v>
          </cell>
          <cell r="CP809">
            <v>31171</v>
          </cell>
        </row>
        <row r="810">
          <cell r="CL810">
            <v>2991211</v>
          </cell>
          <cell r="CM810" t="str">
            <v>Senior Pax Handling Officer</v>
          </cell>
          <cell r="CN810" t="str">
            <v>TRM</v>
          </cell>
          <cell r="CO810">
            <v>23643</v>
          </cell>
          <cell r="CP810">
            <v>31171</v>
          </cell>
        </row>
        <row r="811">
          <cell r="CL811">
            <v>2991213</v>
          </cell>
          <cell r="CM811" t="str">
            <v>Supervisor Customer Services Desk</v>
          </cell>
          <cell r="CN811" t="str">
            <v>TRM</v>
          </cell>
          <cell r="CO811">
            <v>23839</v>
          </cell>
          <cell r="CP811">
            <v>31173</v>
          </cell>
        </row>
        <row r="812">
          <cell r="CL812">
            <v>2991214</v>
          </cell>
          <cell r="CM812" t="str">
            <v>Supervisor Baggage Handling Terminal F</v>
          </cell>
          <cell r="CN812" t="str">
            <v>TRM</v>
          </cell>
          <cell r="CO812">
            <v>24068</v>
          </cell>
          <cell r="CP812">
            <v>31173</v>
          </cell>
        </row>
        <row r="813">
          <cell r="CL813">
            <v>2991217</v>
          </cell>
          <cell r="CM813" t="str">
            <v>Senior Pax Handling Officer</v>
          </cell>
          <cell r="CN813" t="str">
            <v>TRM</v>
          </cell>
          <cell r="CO813">
            <v>24042</v>
          </cell>
          <cell r="CP813">
            <v>31181</v>
          </cell>
        </row>
        <row r="814">
          <cell r="CL814">
            <v>2991220</v>
          </cell>
          <cell r="CM814" t="str">
            <v>Senior Pax Handling Officer</v>
          </cell>
          <cell r="CN814" t="str">
            <v>TRM</v>
          </cell>
          <cell r="CO814">
            <v>21599</v>
          </cell>
          <cell r="CP814">
            <v>31203</v>
          </cell>
        </row>
        <row r="815">
          <cell r="CL815">
            <v>2991224</v>
          </cell>
          <cell r="CM815" t="str">
            <v>Senior Pax Handling Officer</v>
          </cell>
          <cell r="CN815" t="str">
            <v>TRM</v>
          </cell>
          <cell r="CO815">
            <v>22923</v>
          </cell>
          <cell r="CP815">
            <v>31210</v>
          </cell>
        </row>
        <row r="816">
          <cell r="CL816">
            <v>2991225</v>
          </cell>
          <cell r="CM816" t="str">
            <v>Senior Baggage Handling Officer</v>
          </cell>
          <cell r="CN816" t="str">
            <v>TRM</v>
          </cell>
          <cell r="CO816">
            <v>23699</v>
          </cell>
          <cell r="CP816">
            <v>31210</v>
          </cell>
        </row>
        <row r="817">
          <cell r="CL817">
            <v>2991226</v>
          </cell>
          <cell r="CM817" t="str">
            <v>Senior Pax Handling Officer</v>
          </cell>
          <cell r="CN817" t="str">
            <v>TRM</v>
          </cell>
          <cell r="CO817">
            <v>24190</v>
          </cell>
          <cell r="CP817">
            <v>31210</v>
          </cell>
        </row>
        <row r="818">
          <cell r="CL818">
            <v>2991233</v>
          </cell>
          <cell r="CM818" t="str">
            <v>Senior Pax Handling Officer</v>
          </cell>
          <cell r="CN818" t="str">
            <v>TRM</v>
          </cell>
          <cell r="CO818">
            <v>23829</v>
          </cell>
          <cell r="CP818">
            <v>31321</v>
          </cell>
        </row>
        <row r="819">
          <cell r="CL819">
            <v>2991235</v>
          </cell>
          <cell r="CM819" t="str">
            <v>Senior Pax Handling Officer</v>
          </cell>
          <cell r="CN819" t="str">
            <v>TRM</v>
          </cell>
          <cell r="CO819">
            <v>23858</v>
          </cell>
          <cell r="CP819">
            <v>31472</v>
          </cell>
        </row>
        <row r="820">
          <cell r="CL820">
            <v>2991236</v>
          </cell>
          <cell r="CM820" t="str">
            <v>Supervisor Boarding Gate Terminal E</v>
          </cell>
          <cell r="CN820" t="str">
            <v>TRM</v>
          </cell>
          <cell r="CO820">
            <v>21667</v>
          </cell>
          <cell r="CP820">
            <v>31547</v>
          </cell>
        </row>
        <row r="821">
          <cell r="CL821">
            <v>2991237</v>
          </cell>
          <cell r="CM821" t="str">
            <v>Senior Pax Handling Officer</v>
          </cell>
          <cell r="CN821" t="str">
            <v>TRM</v>
          </cell>
          <cell r="CO821">
            <v>23779</v>
          </cell>
          <cell r="CP821">
            <v>31547</v>
          </cell>
        </row>
        <row r="822">
          <cell r="CL822">
            <v>2991238</v>
          </cell>
          <cell r="CM822" t="str">
            <v>Senior Pax Handling Officer</v>
          </cell>
          <cell r="CN822" t="str">
            <v>TRM</v>
          </cell>
          <cell r="CO822">
            <v>23274</v>
          </cell>
          <cell r="CP822">
            <v>31547</v>
          </cell>
        </row>
        <row r="823">
          <cell r="CL823">
            <v>2991240</v>
          </cell>
          <cell r="CM823" t="str">
            <v>Senior Pax Handling Officer</v>
          </cell>
          <cell r="CN823" t="str">
            <v>TRM</v>
          </cell>
          <cell r="CO823">
            <v>22974</v>
          </cell>
          <cell r="CP823">
            <v>31238</v>
          </cell>
        </row>
        <row r="824">
          <cell r="CL824">
            <v>2991241</v>
          </cell>
          <cell r="CM824" t="str">
            <v>Senior Baggage Handling Officer</v>
          </cell>
          <cell r="CN824" t="str">
            <v>TRM</v>
          </cell>
          <cell r="CO824">
            <v>23661</v>
          </cell>
          <cell r="CP824">
            <v>31181</v>
          </cell>
        </row>
        <row r="825">
          <cell r="CL825">
            <v>2991243</v>
          </cell>
          <cell r="CM825" t="str">
            <v>Senior Pax Handling Officer</v>
          </cell>
          <cell r="CN825" t="str">
            <v>TRM</v>
          </cell>
          <cell r="CO825">
            <v>23352</v>
          </cell>
          <cell r="CP825">
            <v>31362</v>
          </cell>
        </row>
        <row r="826">
          <cell r="CL826">
            <v>2991244</v>
          </cell>
          <cell r="CM826" t="str">
            <v>Senior Pax Handling Officer</v>
          </cell>
          <cell r="CN826" t="str">
            <v>TRM</v>
          </cell>
          <cell r="CO826">
            <v>23679</v>
          </cell>
          <cell r="CP826">
            <v>31747</v>
          </cell>
        </row>
        <row r="827">
          <cell r="CL827">
            <v>2991248</v>
          </cell>
          <cell r="CM827" t="str">
            <v>Senior Pax Handling Officer</v>
          </cell>
          <cell r="CN827" t="str">
            <v>TRM</v>
          </cell>
          <cell r="CO827">
            <v>22342</v>
          </cell>
          <cell r="CP827">
            <v>31769</v>
          </cell>
        </row>
        <row r="828">
          <cell r="CL828">
            <v>2991249</v>
          </cell>
          <cell r="CM828" t="str">
            <v>Senior Pax Handling Officer</v>
          </cell>
          <cell r="CN828" t="str">
            <v>TRM</v>
          </cell>
          <cell r="CO828">
            <v>23764</v>
          </cell>
          <cell r="CP828">
            <v>31791</v>
          </cell>
        </row>
        <row r="829">
          <cell r="CL829">
            <v>2991251</v>
          </cell>
          <cell r="CM829" t="str">
            <v>Senior Pax Handling Officer</v>
          </cell>
          <cell r="CN829" t="str">
            <v>TRM</v>
          </cell>
          <cell r="CO829">
            <v>21854</v>
          </cell>
          <cell r="CP829">
            <v>31565</v>
          </cell>
        </row>
        <row r="830">
          <cell r="CL830">
            <v>2991252</v>
          </cell>
          <cell r="CM830" t="str">
            <v>Supervisor Apron</v>
          </cell>
          <cell r="CN830" t="str">
            <v>TRM</v>
          </cell>
          <cell r="CO830">
            <v>21499</v>
          </cell>
          <cell r="CP830">
            <v>31719</v>
          </cell>
        </row>
        <row r="831">
          <cell r="CL831">
            <v>2991253</v>
          </cell>
          <cell r="CM831" t="str">
            <v>Senior Pax Handling Officer</v>
          </cell>
          <cell r="CN831" t="str">
            <v>TRM</v>
          </cell>
          <cell r="CO831">
            <v>22767</v>
          </cell>
          <cell r="CP831">
            <v>31916</v>
          </cell>
        </row>
        <row r="832">
          <cell r="CL832">
            <v>2991254</v>
          </cell>
          <cell r="CM832" t="str">
            <v>Senior Pax Handling Officer</v>
          </cell>
          <cell r="CN832" t="str">
            <v>TRM</v>
          </cell>
          <cell r="CO832">
            <v>22504</v>
          </cell>
          <cell r="CP832">
            <v>31965</v>
          </cell>
        </row>
        <row r="833">
          <cell r="CL833">
            <v>2991256</v>
          </cell>
          <cell r="CM833" t="str">
            <v>Senior Pax Handling Officer</v>
          </cell>
          <cell r="CN833" t="str">
            <v>TRM</v>
          </cell>
          <cell r="CO833">
            <v>24693</v>
          </cell>
          <cell r="CP833">
            <v>31965</v>
          </cell>
        </row>
        <row r="834">
          <cell r="CL834">
            <v>2991257</v>
          </cell>
          <cell r="CM834" t="str">
            <v>Senior Pax Handling Officer</v>
          </cell>
          <cell r="CN834" t="str">
            <v>TRM</v>
          </cell>
          <cell r="CO834">
            <v>23725</v>
          </cell>
          <cell r="CP834">
            <v>31769</v>
          </cell>
        </row>
        <row r="835">
          <cell r="CL835">
            <v>2991258</v>
          </cell>
          <cell r="CM835" t="str">
            <v>Senior Pax Handling Officer</v>
          </cell>
          <cell r="CN835" t="str">
            <v>TRM</v>
          </cell>
          <cell r="CO835">
            <v>24246</v>
          </cell>
          <cell r="CP835">
            <v>31965</v>
          </cell>
        </row>
        <row r="836">
          <cell r="CL836">
            <v>2991259</v>
          </cell>
          <cell r="CM836" t="str">
            <v>Senior Pax Handling Officer</v>
          </cell>
          <cell r="CN836" t="str">
            <v>TRM</v>
          </cell>
          <cell r="CO836">
            <v>24755</v>
          </cell>
          <cell r="CP836">
            <v>31965</v>
          </cell>
        </row>
        <row r="837">
          <cell r="CL837">
            <v>2991262</v>
          </cell>
          <cell r="CM837" t="str">
            <v>Senior Pax Handling Officer</v>
          </cell>
          <cell r="CN837" t="str">
            <v>TRM</v>
          </cell>
          <cell r="CO837">
            <v>22921</v>
          </cell>
          <cell r="CP837">
            <v>31791</v>
          </cell>
        </row>
        <row r="838">
          <cell r="CL838">
            <v>2991264</v>
          </cell>
          <cell r="CM838" t="str">
            <v>Senior Pax Handling Officer</v>
          </cell>
          <cell r="CN838" t="str">
            <v>TRM</v>
          </cell>
          <cell r="CO838">
            <v>23012</v>
          </cell>
          <cell r="CP838">
            <v>31965</v>
          </cell>
        </row>
        <row r="839">
          <cell r="CL839">
            <v>2991265</v>
          </cell>
          <cell r="CM839" t="str">
            <v>Senior Pax Handling Officer</v>
          </cell>
          <cell r="CN839" t="str">
            <v>TRM</v>
          </cell>
          <cell r="CO839">
            <v>24835</v>
          </cell>
          <cell r="CP839">
            <v>31965</v>
          </cell>
        </row>
        <row r="840">
          <cell r="CL840">
            <v>2991266</v>
          </cell>
          <cell r="CM840" t="str">
            <v>Senior Baggage Handling Officer</v>
          </cell>
          <cell r="CN840" t="str">
            <v>TRM</v>
          </cell>
          <cell r="CO840">
            <v>24607</v>
          </cell>
          <cell r="CP840">
            <v>31965</v>
          </cell>
        </row>
        <row r="841">
          <cell r="CL841">
            <v>2991270</v>
          </cell>
          <cell r="CM841" t="str">
            <v>Senior Pax Handling Officer</v>
          </cell>
          <cell r="CN841" t="str">
            <v>TRM</v>
          </cell>
          <cell r="CO841">
            <v>22665</v>
          </cell>
          <cell r="CP841">
            <v>31882</v>
          </cell>
        </row>
        <row r="842">
          <cell r="CL842">
            <v>2991271</v>
          </cell>
          <cell r="CM842" t="str">
            <v>Senior Pax Handling Officer</v>
          </cell>
          <cell r="CN842" t="str">
            <v>TRM</v>
          </cell>
          <cell r="CO842">
            <v>24554</v>
          </cell>
          <cell r="CP842">
            <v>31890</v>
          </cell>
        </row>
        <row r="843">
          <cell r="CL843">
            <v>2991273</v>
          </cell>
          <cell r="CM843" t="str">
            <v>Senior Pax Handling Officer</v>
          </cell>
          <cell r="CN843" t="str">
            <v>TRM</v>
          </cell>
          <cell r="CO843">
            <v>22808</v>
          </cell>
          <cell r="CP843">
            <v>31791</v>
          </cell>
        </row>
        <row r="844">
          <cell r="CL844">
            <v>2991276</v>
          </cell>
          <cell r="CM844" t="str">
            <v>Senior Pax Handling Officer</v>
          </cell>
          <cell r="CN844" t="str">
            <v>TRM</v>
          </cell>
          <cell r="CO844">
            <v>23931</v>
          </cell>
          <cell r="CP844">
            <v>32087</v>
          </cell>
        </row>
        <row r="845">
          <cell r="CL845">
            <v>2991277</v>
          </cell>
          <cell r="CM845" t="str">
            <v>Supervisor Pax &amp; Baggage</v>
          </cell>
          <cell r="CN845" t="str">
            <v>TRM</v>
          </cell>
          <cell r="CO845">
            <v>23552</v>
          </cell>
          <cell r="CP845">
            <v>32087</v>
          </cell>
        </row>
        <row r="846">
          <cell r="CL846">
            <v>2991279</v>
          </cell>
          <cell r="CM846" t="str">
            <v>Senior Pax Handling Officer</v>
          </cell>
          <cell r="CN846" t="str">
            <v>TRM</v>
          </cell>
          <cell r="CO846">
            <v>22671</v>
          </cell>
          <cell r="CP846">
            <v>31890</v>
          </cell>
        </row>
        <row r="847">
          <cell r="CL847">
            <v>2991280</v>
          </cell>
          <cell r="CM847" t="str">
            <v>Senior Pax Handling Officer</v>
          </cell>
          <cell r="CN847" t="str">
            <v>TRM</v>
          </cell>
          <cell r="CO847">
            <v>24142</v>
          </cell>
          <cell r="CP847">
            <v>31772</v>
          </cell>
        </row>
        <row r="848">
          <cell r="CL848">
            <v>2991282</v>
          </cell>
          <cell r="CM848" t="str">
            <v>Senior Pax Handling Officer</v>
          </cell>
          <cell r="CN848" t="str">
            <v>TRM</v>
          </cell>
          <cell r="CO848">
            <v>22657</v>
          </cell>
          <cell r="CP848">
            <v>31772</v>
          </cell>
        </row>
        <row r="849">
          <cell r="CL849">
            <v>2991283</v>
          </cell>
          <cell r="CM849" t="str">
            <v>Senior Pax Handling Officer</v>
          </cell>
          <cell r="CN849" t="str">
            <v>TRM</v>
          </cell>
          <cell r="CO849">
            <v>22893</v>
          </cell>
          <cell r="CP849">
            <v>32087</v>
          </cell>
        </row>
        <row r="850">
          <cell r="CL850">
            <v>2991286</v>
          </cell>
          <cell r="CM850" t="str">
            <v>Senior Pax Handling Officer</v>
          </cell>
          <cell r="CN850" t="str">
            <v>TRM</v>
          </cell>
          <cell r="CO850">
            <v>23497</v>
          </cell>
          <cell r="CP850">
            <v>31947</v>
          </cell>
        </row>
        <row r="851">
          <cell r="CL851">
            <v>2991289</v>
          </cell>
          <cell r="CM851" t="str">
            <v>Senior Pax Handling Officer</v>
          </cell>
          <cell r="CN851" t="str">
            <v>TRM</v>
          </cell>
          <cell r="CO851">
            <v>24182</v>
          </cell>
          <cell r="CP851">
            <v>31747</v>
          </cell>
        </row>
        <row r="852">
          <cell r="CL852">
            <v>2991291</v>
          </cell>
          <cell r="CM852" t="str">
            <v>Senior Pax Handling Officer</v>
          </cell>
          <cell r="CN852" t="str">
            <v>TRM</v>
          </cell>
          <cell r="CO852">
            <v>23905</v>
          </cell>
          <cell r="CP852">
            <v>31882</v>
          </cell>
        </row>
        <row r="853">
          <cell r="CL853">
            <v>2991292</v>
          </cell>
          <cell r="CM853" t="str">
            <v>Senior Pax Handling Officer</v>
          </cell>
          <cell r="CN853" t="str">
            <v>TRM</v>
          </cell>
          <cell r="CO853">
            <v>23893</v>
          </cell>
          <cell r="CP853">
            <v>31882</v>
          </cell>
        </row>
        <row r="854">
          <cell r="CL854">
            <v>2991293</v>
          </cell>
          <cell r="CM854" t="str">
            <v>Senior Pax Handling Officer</v>
          </cell>
          <cell r="CN854" t="str">
            <v>TRM</v>
          </cell>
          <cell r="CO854">
            <v>23984</v>
          </cell>
          <cell r="CP854">
            <v>31882</v>
          </cell>
        </row>
        <row r="855">
          <cell r="CL855">
            <v>2991294</v>
          </cell>
          <cell r="CM855" t="str">
            <v>Supervisor Check in Terminal D</v>
          </cell>
          <cell r="CN855" t="str">
            <v>TRM</v>
          </cell>
          <cell r="CO855">
            <v>23140</v>
          </cell>
          <cell r="CP855">
            <v>31890</v>
          </cell>
        </row>
        <row r="856">
          <cell r="CL856">
            <v>2991295</v>
          </cell>
          <cell r="CM856" t="str">
            <v>Account Officer For JAL</v>
          </cell>
          <cell r="CN856" t="str">
            <v>TRM</v>
          </cell>
          <cell r="CO856">
            <v>23285</v>
          </cell>
          <cell r="CP856">
            <v>32087</v>
          </cell>
        </row>
        <row r="857">
          <cell r="CL857">
            <v>2991296</v>
          </cell>
          <cell r="CM857" t="str">
            <v>Senior Pax Handling Officer</v>
          </cell>
          <cell r="CN857" t="str">
            <v>TRM</v>
          </cell>
          <cell r="CO857">
            <v>23584</v>
          </cell>
          <cell r="CP857">
            <v>31947</v>
          </cell>
        </row>
        <row r="858">
          <cell r="CL858">
            <v>2991297</v>
          </cell>
          <cell r="CM858" t="str">
            <v>Supervisor Apron</v>
          </cell>
          <cell r="CN858" t="str">
            <v>TRM</v>
          </cell>
          <cell r="CO858">
            <v>24347</v>
          </cell>
          <cell r="CP858">
            <v>31791</v>
          </cell>
        </row>
        <row r="859">
          <cell r="CL859">
            <v>2991298</v>
          </cell>
          <cell r="CM859" t="str">
            <v>Senior Pax Handling Officer</v>
          </cell>
          <cell r="CN859" t="str">
            <v>TRM</v>
          </cell>
          <cell r="CO859">
            <v>23295</v>
          </cell>
          <cell r="CP859">
            <v>32087</v>
          </cell>
        </row>
        <row r="860">
          <cell r="CL860">
            <v>2991300</v>
          </cell>
          <cell r="CM860" t="str">
            <v>Senior Pax Handling Officer</v>
          </cell>
          <cell r="CN860" t="str">
            <v>TRM</v>
          </cell>
          <cell r="CO860">
            <v>22770</v>
          </cell>
          <cell r="CP860">
            <v>31772</v>
          </cell>
        </row>
        <row r="861">
          <cell r="CL861">
            <v>2991302</v>
          </cell>
          <cell r="CM861" t="str">
            <v>Senior Pax Handling Officer</v>
          </cell>
          <cell r="CN861" t="str">
            <v>TRM</v>
          </cell>
          <cell r="CO861">
            <v>25424</v>
          </cell>
          <cell r="CP861">
            <v>32356</v>
          </cell>
        </row>
        <row r="862">
          <cell r="CL862">
            <v>2991304</v>
          </cell>
          <cell r="CM862" t="str">
            <v>Senior Baggage Handling Officer</v>
          </cell>
          <cell r="CN862" t="str">
            <v>TRM</v>
          </cell>
          <cell r="CO862">
            <v>19983</v>
          </cell>
          <cell r="CP862">
            <v>28460</v>
          </cell>
        </row>
        <row r="863">
          <cell r="CL863">
            <v>2991307</v>
          </cell>
          <cell r="CM863" t="str">
            <v>Senior Pax Handling Officer</v>
          </cell>
          <cell r="CN863" t="str">
            <v>TRM</v>
          </cell>
          <cell r="CO863">
            <v>23613</v>
          </cell>
          <cell r="CP863">
            <v>31772</v>
          </cell>
        </row>
        <row r="864">
          <cell r="CL864">
            <v>2991310</v>
          </cell>
          <cell r="CM864" t="str">
            <v>Senior Pax Handling Officer</v>
          </cell>
          <cell r="CN864" t="str">
            <v>TRM</v>
          </cell>
          <cell r="CO864">
            <v>23971</v>
          </cell>
          <cell r="CP864">
            <v>32363</v>
          </cell>
        </row>
        <row r="865">
          <cell r="CL865">
            <v>2991315</v>
          </cell>
          <cell r="CM865" t="str">
            <v>Senior Baggage Handling Officer</v>
          </cell>
          <cell r="CN865" t="str">
            <v>TRM</v>
          </cell>
          <cell r="CO865">
            <v>21195</v>
          </cell>
          <cell r="CP865">
            <v>33390</v>
          </cell>
        </row>
        <row r="866">
          <cell r="CL866">
            <v>2991323</v>
          </cell>
          <cell r="CM866" t="str">
            <v>Senior Baggage Handling Officer</v>
          </cell>
          <cell r="CN866" t="str">
            <v>TRM</v>
          </cell>
          <cell r="CO866">
            <v>21152</v>
          </cell>
          <cell r="CP866">
            <v>33390</v>
          </cell>
        </row>
        <row r="867">
          <cell r="CL867">
            <v>2991326</v>
          </cell>
          <cell r="CM867" t="str">
            <v>Senior Pax Handling Officer</v>
          </cell>
          <cell r="CN867" t="str">
            <v>TRM</v>
          </cell>
          <cell r="CO867">
            <v>18995</v>
          </cell>
          <cell r="CP867">
            <v>33390</v>
          </cell>
        </row>
        <row r="868">
          <cell r="CL868">
            <v>2991328</v>
          </cell>
          <cell r="CM868" t="str">
            <v>Senior Baggage Handling Officer</v>
          </cell>
          <cell r="CN868" t="str">
            <v>TRM</v>
          </cell>
          <cell r="CO868">
            <v>19734</v>
          </cell>
          <cell r="CP868">
            <v>33390</v>
          </cell>
        </row>
        <row r="869">
          <cell r="CL869">
            <v>2991340</v>
          </cell>
          <cell r="CM869" t="str">
            <v>Senior Pax Handling Officer</v>
          </cell>
          <cell r="CN869" t="str">
            <v>TRM</v>
          </cell>
          <cell r="CO869">
            <v>21425</v>
          </cell>
          <cell r="CP869">
            <v>33390</v>
          </cell>
        </row>
        <row r="870">
          <cell r="CL870">
            <v>2991345</v>
          </cell>
          <cell r="CM870" t="str">
            <v>Senior Baggage Handling Officer</v>
          </cell>
          <cell r="CN870" t="str">
            <v>TRM</v>
          </cell>
          <cell r="CO870">
            <v>23569</v>
          </cell>
          <cell r="CP870">
            <v>33390</v>
          </cell>
        </row>
        <row r="871">
          <cell r="CL871">
            <v>2991352</v>
          </cell>
          <cell r="CM871" t="str">
            <v>Senior Pax Handling Officer</v>
          </cell>
          <cell r="CN871" t="str">
            <v>TRM</v>
          </cell>
          <cell r="CO871">
            <v>21544</v>
          </cell>
          <cell r="CP871">
            <v>33390</v>
          </cell>
        </row>
        <row r="872">
          <cell r="CL872">
            <v>2991359</v>
          </cell>
          <cell r="CM872" t="str">
            <v>Junior Baggage Handling Officer</v>
          </cell>
          <cell r="CN872" t="str">
            <v>TRM</v>
          </cell>
          <cell r="CO872">
            <v>19295</v>
          </cell>
          <cell r="CP872">
            <v>33390</v>
          </cell>
        </row>
        <row r="873">
          <cell r="CL873">
            <v>2991360</v>
          </cell>
          <cell r="CM873" t="str">
            <v>Junior Baggage Handling Officer</v>
          </cell>
          <cell r="CN873" t="str">
            <v>TRM</v>
          </cell>
          <cell r="CO873">
            <v>20133</v>
          </cell>
          <cell r="CP873">
            <v>33390</v>
          </cell>
        </row>
        <row r="874">
          <cell r="CL874">
            <v>2991361</v>
          </cell>
          <cell r="CM874" t="str">
            <v>Senior Pax Handling Officer</v>
          </cell>
          <cell r="CN874" t="str">
            <v>TRM</v>
          </cell>
          <cell r="CO874">
            <v>19829</v>
          </cell>
          <cell r="CP874">
            <v>33390</v>
          </cell>
        </row>
        <row r="875">
          <cell r="CL875">
            <v>2991365</v>
          </cell>
          <cell r="CM875" t="str">
            <v>Senior Baggage Handling Officer</v>
          </cell>
          <cell r="CN875" t="str">
            <v>TRM</v>
          </cell>
          <cell r="CO875">
            <v>22961</v>
          </cell>
          <cell r="CP875">
            <v>33390</v>
          </cell>
        </row>
        <row r="876">
          <cell r="CL876">
            <v>2991367</v>
          </cell>
          <cell r="CM876" t="str">
            <v>Senior Pax Handling Officer</v>
          </cell>
          <cell r="CN876" t="str">
            <v>TRM</v>
          </cell>
          <cell r="CO876">
            <v>23558</v>
          </cell>
          <cell r="CP876">
            <v>33009</v>
          </cell>
        </row>
        <row r="877">
          <cell r="CL877">
            <v>2991368</v>
          </cell>
          <cell r="CM877" t="str">
            <v>Senior Pax Handling Officer</v>
          </cell>
          <cell r="CN877" t="str">
            <v>TRM</v>
          </cell>
          <cell r="CO877">
            <v>23989</v>
          </cell>
          <cell r="CP877">
            <v>33009</v>
          </cell>
        </row>
        <row r="878">
          <cell r="CL878">
            <v>2991372</v>
          </cell>
          <cell r="CM878" t="str">
            <v>Senior Pax Handling Officer</v>
          </cell>
          <cell r="CN878" t="str">
            <v>TRM</v>
          </cell>
          <cell r="CO878">
            <v>24663</v>
          </cell>
          <cell r="CP878">
            <v>33009</v>
          </cell>
        </row>
        <row r="879">
          <cell r="CL879">
            <v>2991373</v>
          </cell>
          <cell r="CM879" t="str">
            <v>Senior Pax Handling Officer</v>
          </cell>
          <cell r="CN879" t="str">
            <v>TRM</v>
          </cell>
          <cell r="CO879">
            <v>25759</v>
          </cell>
          <cell r="CP879">
            <v>33009</v>
          </cell>
        </row>
        <row r="880">
          <cell r="CL880">
            <v>2991374</v>
          </cell>
          <cell r="CM880" t="str">
            <v>Senior Pax Handling Officer</v>
          </cell>
          <cell r="CN880" t="str">
            <v>TRM</v>
          </cell>
          <cell r="CO880">
            <v>25374</v>
          </cell>
          <cell r="CP880">
            <v>33009</v>
          </cell>
        </row>
        <row r="881">
          <cell r="CL881">
            <v>2991375</v>
          </cell>
          <cell r="CM881" t="str">
            <v>Senior Pax Handling Officer</v>
          </cell>
          <cell r="CN881" t="str">
            <v>TRM</v>
          </cell>
          <cell r="CO881">
            <v>23458</v>
          </cell>
          <cell r="CP881">
            <v>33009</v>
          </cell>
        </row>
        <row r="882">
          <cell r="CL882">
            <v>2991378</v>
          </cell>
          <cell r="CM882" t="str">
            <v>Senior Pax Handling Officer</v>
          </cell>
          <cell r="CN882" t="str">
            <v>TRM</v>
          </cell>
          <cell r="CO882">
            <v>24707</v>
          </cell>
          <cell r="CP882">
            <v>33009</v>
          </cell>
        </row>
        <row r="883">
          <cell r="CL883">
            <v>2991379</v>
          </cell>
          <cell r="CM883" t="str">
            <v>Senior Pax Handling Officer</v>
          </cell>
          <cell r="CN883" t="str">
            <v>TRM</v>
          </cell>
          <cell r="CO883">
            <v>24901</v>
          </cell>
          <cell r="CP883">
            <v>33025</v>
          </cell>
        </row>
        <row r="884">
          <cell r="CL884">
            <v>2991381</v>
          </cell>
          <cell r="CM884" t="str">
            <v>Senior Pax Handling Officer</v>
          </cell>
          <cell r="CN884" t="str">
            <v>TRM</v>
          </cell>
          <cell r="CO884">
            <v>24381</v>
          </cell>
          <cell r="CP884">
            <v>33042</v>
          </cell>
        </row>
        <row r="885">
          <cell r="CL885">
            <v>2991382</v>
          </cell>
          <cell r="CM885" t="str">
            <v>Senior Pax Handling Officer</v>
          </cell>
          <cell r="CN885" t="str">
            <v>TRM</v>
          </cell>
          <cell r="CO885">
            <v>24007</v>
          </cell>
          <cell r="CP885">
            <v>33009</v>
          </cell>
        </row>
        <row r="886">
          <cell r="CL886">
            <v>2991384</v>
          </cell>
          <cell r="CM886" t="str">
            <v>Senior Pax Handling Officer</v>
          </cell>
          <cell r="CN886" t="str">
            <v>TRM</v>
          </cell>
          <cell r="CO886">
            <v>18338</v>
          </cell>
          <cell r="CP886">
            <v>33390</v>
          </cell>
        </row>
        <row r="887">
          <cell r="CL887">
            <v>2991385</v>
          </cell>
          <cell r="CM887" t="str">
            <v>Senior Baggage Handling Officer</v>
          </cell>
          <cell r="CN887" t="str">
            <v>TRM</v>
          </cell>
          <cell r="CO887">
            <v>24283</v>
          </cell>
          <cell r="CP887">
            <v>33154</v>
          </cell>
        </row>
        <row r="888">
          <cell r="CL888">
            <v>2991386</v>
          </cell>
          <cell r="CM888" t="str">
            <v>Senior Pax Handling Officer</v>
          </cell>
          <cell r="CN888" t="str">
            <v>TRM</v>
          </cell>
          <cell r="CO888">
            <v>24103</v>
          </cell>
          <cell r="CP888">
            <v>33119</v>
          </cell>
        </row>
        <row r="889">
          <cell r="CL889">
            <v>2991388</v>
          </cell>
          <cell r="CM889" t="str">
            <v>Senior Pax Handling Officer</v>
          </cell>
          <cell r="CN889" t="str">
            <v>TRM</v>
          </cell>
          <cell r="CO889">
            <v>23439</v>
          </cell>
          <cell r="CP889">
            <v>33817</v>
          </cell>
        </row>
        <row r="890">
          <cell r="CL890">
            <v>2991389</v>
          </cell>
          <cell r="CM890" t="str">
            <v>Senior Baggage Handling Officer</v>
          </cell>
          <cell r="CN890" t="str">
            <v>TRM</v>
          </cell>
          <cell r="CO890">
            <v>20081</v>
          </cell>
          <cell r="CP890">
            <v>33970</v>
          </cell>
        </row>
        <row r="891">
          <cell r="CL891">
            <v>2991390</v>
          </cell>
          <cell r="CM891" t="str">
            <v>Senior Baggage Handling Officer</v>
          </cell>
          <cell r="CN891" t="str">
            <v>TRM</v>
          </cell>
          <cell r="CO891">
            <v>17898</v>
          </cell>
          <cell r="CP891">
            <v>33970</v>
          </cell>
        </row>
        <row r="892">
          <cell r="CL892">
            <v>2991397</v>
          </cell>
          <cell r="CM892" t="str">
            <v>Senior Baggage Handling Officer</v>
          </cell>
          <cell r="CN892" t="str">
            <v>TRM</v>
          </cell>
          <cell r="CO892">
            <v>21321</v>
          </cell>
          <cell r="CP892">
            <v>33970</v>
          </cell>
        </row>
        <row r="893">
          <cell r="CL893">
            <v>2991406</v>
          </cell>
          <cell r="CM893" t="str">
            <v>Senior Baggage Handling Officer</v>
          </cell>
          <cell r="CN893" t="str">
            <v>TRM</v>
          </cell>
          <cell r="CO893">
            <v>23856</v>
          </cell>
          <cell r="CP893">
            <v>33970</v>
          </cell>
        </row>
        <row r="894">
          <cell r="CL894">
            <v>2991408</v>
          </cell>
          <cell r="CM894" t="str">
            <v>Senior Pax Handling Officer</v>
          </cell>
          <cell r="CN894" t="str">
            <v>TRM</v>
          </cell>
          <cell r="CO894">
            <v>23119</v>
          </cell>
          <cell r="CP894">
            <v>33970</v>
          </cell>
        </row>
        <row r="895">
          <cell r="CL895">
            <v>2991410</v>
          </cell>
          <cell r="CM895" t="str">
            <v>Senior Baggage Handling Officer</v>
          </cell>
          <cell r="CN895" t="str">
            <v>TRM</v>
          </cell>
          <cell r="CO895">
            <v>21826</v>
          </cell>
          <cell r="CP895">
            <v>33970</v>
          </cell>
        </row>
        <row r="896">
          <cell r="CL896">
            <v>2991411</v>
          </cell>
          <cell r="CM896" t="str">
            <v>Senior Pax Handling Officer</v>
          </cell>
          <cell r="CN896" t="str">
            <v>TRM</v>
          </cell>
          <cell r="CO896">
            <v>23368</v>
          </cell>
          <cell r="CP896">
            <v>33970</v>
          </cell>
        </row>
        <row r="897">
          <cell r="CL897">
            <v>2991413</v>
          </cell>
          <cell r="CM897" t="str">
            <v>Senior Pax Handling Officer</v>
          </cell>
          <cell r="CN897" t="str">
            <v>TRM</v>
          </cell>
          <cell r="CO897">
            <v>25695</v>
          </cell>
          <cell r="CP897">
            <v>33443</v>
          </cell>
        </row>
        <row r="898">
          <cell r="CL898">
            <v>2991415</v>
          </cell>
          <cell r="CM898" t="str">
            <v>Senior Pax Handling Officer</v>
          </cell>
          <cell r="CN898" t="str">
            <v>TRM</v>
          </cell>
          <cell r="CO898">
            <v>25137</v>
          </cell>
          <cell r="CP898">
            <v>33443</v>
          </cell>
        </row>
        <row r="899">
          <cell r="CL899">
            <v>2991419</v>
          </cell>
          <cell r="CM899" t="str">
            <v>Senior Pax Handling Officer</v>
          </cell>
          <cell r="CN899" t="str">
            <v>TRM</v>
          </cell>
          <cell r="CO899">
            <v>25063</v>
          </cell>
          <cell r="CP899">
            <v>33443</v>
          </cell>
        </row>
        <row r="900">
          <cell r="CL900">
            <v>2991426</v>
          </cell>
          <cell r="CM900" t="str">
            <v>Senior Baggage Handling Officer</v>
          </cell>
          <cell r="CN900" t="str">
            <v>TRM</v>
          </cell>
          <cell r="CO900">
            <v>25648</v>
          </cell>
          <cell r="CP900">
            <v>33443</v>
          </cell>
        </row>
        <row r="901">
          <cell r="CL901">
            <v>2991428</v>
          </cell>
          <cell r="CM901" t="str">
            <v>Senior Pax Handling Officer</v>
          </cell>
          <cell r="CN901" t="str">
            <v>TRM</v>
          </cell>
          <cell r="CO901">
            <v>25596</v>
          </cell>
          <cell r="CP901">
            <v>33497</v>
          </cell>
        </row>
        <row r="902">
          <cell r="CL902">
            <v>2991430</v>
          </cell>
          <cell r="CM902" t="str">
            <v>Senior Pax Handling Officer</v>
          </cell>
          <cell r="CN902" t="str">
            <v>TRM</v>
          </cell>
          <cell r="CO902">
            <v>26474</v>
          </cell>
          <cell r="CP902">
            <v>33535</v>
          </cell>
        </row>
        <row r="903">
          <cell r="CL903">
            <v>2991434</v>
          </cell>
          <cell r="CM903" t="str">
            <v>Senior Pax Handling Officer</v>
          </cell>
          <cell r="CN903" t="str">
            <v>TRM</v>
          </cell>
          <cell r="CO903">
            <v>25001</v>
          </cell>
          <cell r="CP903">
            <v>33535</v>
          </cell>
        </row>
        <row r="904">
          <cell r="CL904">
            <v>2991435</v>
          </cell>
          <cell r="CM904" t="str">
            <v>Supervisor Pax &amp; Baggage</v>
          </cell>
          <cell r="CN904" t="str">
            <v>TRM</v>
          </cell>
          <cell r="CO904">
            <v>24088</v>
          </cell>
          <cell r="CP904">
            <v>33535</v>
          </cell>
        </row>
        <row r="905">
          <cell r="CL905">
            <v>2991437</v>
          </cell>
          <cell r="CM905" t="str">
            <v>Senior Pax Handling Officer</v>
          </cell>
          <cell r="CN905" t="str">
            <v>TRM</v>
          </cell>
          <cell r="CO905">
            <v>25067</v>
          </cell>
          <cell r="CP905">
            <v>33535</v>
          </cell>
        </row>
        <row r="906">
          <cell r="CL906">
            <v>2991438</v>
          </cell>
          <cell r="CM906" t="str">
            <v>Senior Pax Handling Officer</v>
          </cell>
          <cell r="CN906" t="str">
            <v>TRM</v>
          </cell>
          <cell r="CO906">
            <v>24190</v>
          </cell>
          <cell r="CP906">
            <v>33535</v>
          </cell>
        </row>
        <row r="907">
          <cell r="CL907">
            <v>2991439</v>
          </cell>
          <cell r="CM907" t="str">
            <v>Senior Pax Handling Officer</v>
          </cell>
          <cell r="CN907" t="str">
            <v>TRM</v>
          </cell>
          <cell r="CO907">
            <v>25199</v>
          </cell>
          <cell r="CP907">
            <v>33561</v>
          </cell>
        </row>
        <row r="908">
          <cell r="CL908">
            <v>2991440</v>
          </cell>
          <cell r="CM908" t="str">
            <v>Senior Pax Handling Officer</v>
          </cell>
          <cell r="CN908" t="str">
            <v>TRM</v>
          </cell>
          <cell r="CO908">
            <v>25436</v>
          </cell>
          <cell r="CP908">
            <v>33561</v>
          </cell>
        </row>
        <row r="909">
          <cell r="CL909">
            <v>2991441</v>
          </cell>
          <cell r="CM909" t="str">
            <v>Senior Pax Handling Officer</v>
          </cell>
          <cell r="CN909" t="str">
            <v>TRM</v>
          </cell>
          <cell r="CO909">
            <v>25902</v>
          </cell>
          <cell r="CP909">
            <v>33561</v>
          </cell>
        </row>
        <row r="910">
          <cell r="CL910">
            <v>2991447</v>
          </cell>
          <cell r="CM910" t="str">
            <v>Senior Pax Handling Officer</v>
          </cell>
          <cell r="CN910" t="str">
            <v>TRM</v>
          </cell>
          <cell r="CO910">
            <v>26005</v>
          </cell>
          <cell r="CP910">
            <v>33863</v>
          </cell>
        </row>
        <row r="911">
          <cell r="CL911">
            <v>2991448</v>
          </cell>
          <cell r="CM911" t="str">
            <v>Senior Pax Handling Officer</v>
          </cell>
          <cell r="CN911" t="str">
            <v>TRM</v>
          </cell>
          <cell r="CO911">
            <v>25376</v>
          </cell>
          <cell r="CP911">
            <v>33863</v>
          </cell>
        </row>
        <row r="912">
          <cell r="CL912">
            <v>2991450</v>
          </cell>
          <cell r="CM912" t="str">
            <v>Senior Baggage Handling Officer</v>
          </cell>
          <cell r="CN912" t="str">
            <v>TRM</v>
          </cell>
          <cell r="CO912">
            <v>24442</v>
          </cell>
          <cell r="CP912">
            <v>33009</v>
          </cell>
        </row>
        <row r="913">
          <cell r="CL913">
            <v>2991452</v>
          </cell>
          <cell r="CM913" t="str">
            <v>Senior Pax Handling Officer</v>
          </cell>
          <cell r="CN913" t="str">
            <v>TRM</v>
          </cell>
          <cell r="CO913">
            <v>24702</v>
          </cell>
          <cell r="CP913">
            <v>33009</v>
          </cell>
        </row>
        <row r="914">
          <cell r="CL914">
            <v>2991453</v>
          </cell>
          <cell r="CM914" t="str">
            <v>Senior Pax Handling Officer</v>
          </cell>
          <cell r="CN914" t="str">
            <v>TRM</v>
          </cell>
          <cell r="CO914">
            <v>24874</v>
          </cell>
          <cell r="CP914">
            <v>33025</v>
          </cell>
        </row>
        <row r="915">
          <cell r="CL915">
            <v>2991457</v>
          </cell>
          <cell r="CM915" t="str">
            <v>Senior Pax Handling Officer</v>
          </cell>
          <cell r="CN915" t="str">
            <v>TRM</v>
          </cell>
          <cell r="CO915">
            <v>25261</v>
          </cell>
          <cell r="CP915">
            <v>33924</v>
          </cell>
        </row>
        <row r="916">
          <cell r="CL916">
            <v>2991459</v>
          </cell>
          <cell r="CM916" t="str">
            <v>Senior Pax Handling Officer</v>
          </cell>
          <cell r="CN916" t="str">
            <v>TRM</v>
          </cell>
          <cell r="CO916">
            <v>24528</v>
          </cell>
          <cell r="CP916">
            <v>33924</v>
          </cell>
        </row>
        <row r="917">
          <cell r="CL917">
            <v>2991463</v>
          </cell>
          <cell r="CM917" t="str">
            <v>Senior Baggage Handling Officer</v>
          </cell>
          <cell r="CN917" t="str">
            <v>TRM</v>
          </cell>
          <cell r="CO917">
            <v>24169</v>
          </cell>
          <cell r="CP917">
            <v>33924</v>
          </cell>
        </row>
        <row r="918">
          <cell r="CL918">
            <v>2991464</v>
          </cell>
          <cell r="CM918" t="str">
            <v>Senior Pax Handling Officer</v>
          </cell>
          <cell r="CN918" t="str">
            <v>TRM</v>
          </cell>
          <cell r="CO918">
            <v>24836</v>
          </cell>
          <cell r="CP918">
            <v>33924</v>
          </cell>
        </row>
        <row r="919">
          <cell r="CL919">
            <v>2991468</v>
          </cell>
          <cell r="CM919" t="str">
            <v>Supervisor Pax &amp; Baggage</v>
          </cell>
          <cell r="CN919" t="str">
            <v>TRM</v>
          </cell>
          <cell r="CO919">
            <v>26859</v>
          </cell>
          <cell r="CP919">
            <v>34105</v>
          </cell>
        </row>
        <row r="920">
          <cell r="CL920">
            <v>2991470</v>
          </cell>
          <cell r="CM920" t="str">
            <v>Senior Baggage Handling Officer</v>
          </cell>
          <cell r="CN920" t="str">
            <v>TRM</v>
          </cell>
          <cell r="CO920">
            <v>25572</v>
          </cell>
          <cell r="CP920">
            <v>34105</v>
          </cell>
        </row>
        <row r="921">
          <cell r="CL921">
            <v>2991472</v>
          </cell>
          <cell r="CM921" t="str">
            <v>Senior Pax Handling Officer</v>
          </cell>
          <cell r="CN921" t="str">
            <v>TRM</v>
          </cell>
          <cell r="CO921">
            <v>25471</v>
          </cell>
          <cell r="CP921">
            <v>34105</v>
          </cell>
        </row>
        <row r="922">
          <cell r="CL922">
            <v>2991478</v>
          </cell>
          <cell r="CM922" t="str">
            <v>Senior Pax Handling Officer</v>
          </cell>
          <cell r="CN922" t="str">
            <v>TRM</v>
          </cell>
          <cell r="CO922">
            <v>25507</v>
          </cell>
          <cell r="CP922">
            <v>34121</v>
          </cell>
        </row>
        <row r="923">
          <cell r="CL923">
            <v>2991483</v>
          </cell>
          <cell r="CM923" t="str">
            <v>Senior Pax Handling Officer</v>
          </cell>
          <cell r="CN923" t="str">
            <v>TRM</v>
          </cell>
          <cell r="CO923">
            <v>25939</v>
          </cell>
          <cell r="CP923">
            <v>34121</v>
          </cell>
        </row>
        <row r="924">
          <cell r="CL924">
            <v>2991485</v>
          </cell>
          <cell r="CM924" t="str">
            <v>Senior Pax Handling Officer</v>
          </cell>
          <cell r="CN924" t="str">
            <v>TRM</v>
          </cell>
          <cell r="CO924">
            <v>26494</v>
          </cell>
          <cell r="CP924">
            <v>34121</v>
          </cell>
        </row>
        <row r="925">
          <cell r="CL925">
            <v>2991489</v>
          </cell>
          <cell r="CM925" t="str">
            <v>Senior Pax Handling Officer</v>
          </cell>
          <cell r="CN925" t="str">
            <v>TRM</v>
          </cell>
          <cell r="CO925">
            <v>26667</v>
          </cell>
          <cell r="CP925">
            <v>34121</v>
          </cell>
        </row>
        <row r="926">
          <cell r="CL926">
            <v>2991490</v>
          </cell>
          <cell r="CM926" t="str">
            <v>Senior Pax Handling Officer</v>
          </cell>
          <cell r="CN926" t="str">
            <v>TRM</v>
          </cell>
          <cell r="CO926">
            <v>26206</v>
          </cell>
          <cell r="CP926">
            <v>34121</v>
          </cell>
        </row>
        <row r="927">
          <cell r="CL927">
            <v>2991492</v>
          </cell>
          <cell r="CM927" t="str">
            <v>Senior Pax Handling Officer</v>
          </cell>
          <cell r="CN927" t="str">
            <v>TRM</v>
          </cell>
          <cell r="CO927">
            <v>25439</v>
          </cell>
          <cell r="CP927">
            <v>34121</v>
          </cell>
        </row>
        <row r="928">
          <cell r="CL928">
            <v>2991494</v>
          </cell>
          <cell r="CM928" t="str">
            <v>Senior Pax Handling Officer</v>
          </cell>
          <cell r="CN928" t="str">
            <v>TRM</v>
          </cell>
          <cell r="CO928">
            <v>26090</v>
          </cell>
          <cell r="CP928">
            <v>34121</v>
          </cell>
        </row>
        <row r="929">
          <cell r="CL929">
            <v>2991496</v>
          </cell>
          <cell r="CM929" t="str">
            <v>Senior Pax Handling Officer</v>
          </cell>
          <cell r="CN929" t="str">
            <v>TRM</v>
          </cell>
          <cell r="CO929">
            <v>24618</v>
          </cell>
          <cell r="CP929">
            <v>34121</v>
          </cell>
        </row>
        <row r="930">
          <cell r="CL930">
            <v>2991498</v>
          </cell>
          <cell r="CM930" t="str">
            <v>Senior Pax Handling Officer</v>
          </cell>
          <cell r="CN930" t="str">
            <v>TRM</v>
          </cell>
          <cell r="CO930">
            <v>24750</v>
          </cell>
          <cell r="CP930">
            <v>34121</v>
          </cell>
        </row>
        <row r="931">
          <cell r="CL931">
            <v>2991501</v>
          </cell>
          <cell r="CM931" t="str">
            <v>Senior Pax Handling Officer</v>
          </cell>
          <cell r="CN931" t="str">
            <v>TRM</v>
          </cell>
          <cell r="CO931">
            <v>24899</v>
          </cell>
          <cell r="CP931">
            <v>34121</v>
          </cell>
        </row>
        <row r="932">
          <cell r="CL932">
            <v>2991502</v>
          </cell>
          <cell r="CM932" t="str">
            <v>Senior Baggage Handling Officer</v>
          </cell>
          <cell r="CN932" t="str">
            <v>TRM</v>
          </cell>
          <cell r="CO932">
            <v>24119</v>
          </cell>
          <cell r="CP932">
            <v>34166</v>
          </cell>
        </row>
        <row r="933">
          <cell r="CL933">
            <v>2991504</v>
          </cell>
          <cell r="CM933" t="str">
            <v>Senior Pax Handling Officer</v>
          </cell>
          <cell r="CN933" t="str">
            <v>TRM</v>
          </cell>
          <cell r="CO933">
            <v>24868</v>
          </cell>
          <cell r="CP933">
            <v>34243</v>
          </cell>
        </row>
        <row r="934">
          <cell r="CL934">
            <v>2991505</v>
          </cell>
          <cell r="CM934" t="str">
            <v>Senior Pax Handling Officer</v>
          </cell>
          <cell r="CN934" t="str">
            <v>TRM</v>
          </cell>
          <cell r="CO934">
            <v>26081</v>
          </cell>
          <cell r="CP934">
            <v>34243</v>
          </cell>
        </row>
        <row r="935">
          <cell r="CL935">
            <v>2991509</v>
          </cell>
          <cell r="CM935" t="str">
            <v>Senior Pax Handling Officer</v>
          </cell>
          <cell r="CN935" t="str">
            <v>TRM</v>
          </cell>
          <cell r="CO935">
            <v>25804</v>
          </cell>
          <cell r="CP935">
            <v>34243</v>
          </cell>
        </row>
        <row r="936">
          <cell r="CL936">
            <v>2991512</v>
          </cell>
          <cell r="CM936" t="str">
            <v>Senior Pax Handling Officer</v>
          </cell>
          <cell r="CN936" t="str">
            <v>TRM</v>
          </cell>
          <cell r="CO936">
            <v>25632</v>
          </cell>
          <cell r="CP936">
            <v>34319</v>
          </cell>
        </row>
        <row r="937">
          <cell r="CL937">
            <v>2991513</v>
          </cell>
          <cell r="CM937" t="str">
            <v>Senior Pax Handling Officer</v>
          </cell>
          <cell r="CN937" t="str">
            <v>TRM</v>
          </cell>
          <cell r="CO937">
            <v>21644</v>
          </cell>
          <cell r="CP937">
            <v>34319</v>
          </cell>
        </row>
        <row r="938">
          <cell r="CL938">
            <v>2991514</v>
          </cell>
          <cell r="CM938" t="str">
            <v>Senior Pax Handling Officer</v>
          </cell>
          <cell r="CN938" t="str">
            <v>TRM</v>
          </cell>
          <cell r="CO938">
            <v>24281</v>
          </cell>
          <cell r="CP938">
            <v>34319</v>
          </cell>
        </row>
        <row r="939">
          <cell r="CL939">
            <v>2991515</v>
          </cell>
          <cell r="CM939" t="str">
            <v>Senior Pax Handling Officer</v>
          </cell>
          <cell r="CN939" t="str">
            <v>TRM</v>
          </cell>
          <cell r="CO939">
            <v>23639</v>
          </cell>
          <cell r="CP939">
            <v>34319</v>
          </cell>
        </row>
        <row r="940">
          <cell r="CL940">
            <v>2991518</v>
          </cell>
          <cell r="CM940" t="str">
            <v>Senior Pax Handling Officer</v>
          </cell>
          <cell r="CN940" t="str">
            <v>TRM</v>
          </cell>
          <cell r="CO940">
            <v>23340</v>
          </cell>
          <cell r="CP940">
            <v>34319</v>
          </cell>
        </row>
        <row r="941">
          <cell r="CL941">
            <v>2991519</v>
          </cell>
          <cell r="CM941" t="str">
            <v>Senior Pax Handling Officer</v>
          </cell>
          <cell r="CN941" t="str">
            <v>TRM</v>
          </cell>
          <cell r="CO941">
            <v>21610</v>
          </cell>
          <cell r="CP941">
            <v>34319</v>
          </cell>
        </row>
        <row r="942">
          <cell r="CL942">
            <v>2991520</v>
          </cell>
          <cell r="CM942" t="str">
            <v>Senior Baggage Handling Officer</v>
          </cell>
          <cell r="CN942" t="str">
            <v>TRM</v>
          </cell>
          <cell r="CO942">
            <v>24316</v>
          </cell>
          <cell r="CP942">
            <v>34319</v>
          </cell>
        </row>
        <row r="943">
          <cell r="CL943">
            <v>2991522</v>
          </cell>
          <cell r="CM943" t="str">
            <v>Senior Pax Handling Officer</v>
          </cell>
          <cell r="CN943" t="str">
            <v>TRM</v>
          </cell>
          <cell r="CO943">
            <v>25780</v>
          </cell>
          <cell r="CP943">
            <v>34319</v>
          </cell>
        </row>
        <row r="944">
          <cell r="CL944">
            <v>2991523</v>
          </cell>
          <cell r="CM944" t="str">
            <v>Senior Pax Handling Officer</v>
          </cell>
          <cell r="CN944" t="str">
            <v>TRM</v>
          </cell>
          <cell r="CO944">
            <v>25757</v>
          </cell>
          <cell r="CP944">
            <v>34319</v>
          </cell>
        </row>
        <row r="945">
          <cell r="CL945">
            <v>2991524</v>
          </cell>
          <cell r="CM945" t="str">
            <v>Senior Pax Handling Officer</v>
          </cell>
          <cell r="CN945" t="str">
            <v>TRM</v>
          </cell>
          <cell r="CO945">
            <v>24589</v>
          </cell>
          <cell r="CP945">
            <v>34319</v>
          </cell>
        </row>
        <row r="946">
          <cell r="CL946">
            <v>2991526</v>
          </cell>
          <cell r="CM946" t="str">
            <v>Senior Pax Handling Officer</v>
          </cell>
          <cell r="CN946" t="str">
            <v>TRM</v>
          </cell>
          <cell r="CO946">
            <v>23752</v>
          </cell>
          <cell r="CP946">
            <v>34319</v>
          </cell>
        </row>
        <row r="947">
          <cell r="CL947">
            <v>2991527</v>
          </cell>
          <cell r="CM947" t="str">
            <v>Senior Pax Handling Officer</v>
          </cell>
          <cell r="CN947" t="str">
            <v>TRM</v>
          </cell>
          <cell r="CO947">
            <v>20794</v>
          </cell>
          <cell r="CP947">
            <v>34319</v>
          </cell>
        </row>
        <row r="948">
          <cell r="CL948">
            <v>2991528</v>
          </cell>
          <cell r="CM948" t="str">
            <v>Senior Pax Handling Officer</v>
          </cell>
          <cell r="CN948" t="str">
            <v>TRM</v>
          </cell>
          <cell r="CO948">
            <v>24554</v>
          </cell>
          <cell r="CP948">
            <v>34319</v>
          </cell>
        </row>
        <row r="949">
          <cell r="CL949">
            <v>2991529</v>
          </cell>
          <cell r="CM949" t="str">
            <v>Senior Pax Handling Officer</v>
          </cell>
          <cell r="CN949" t="str">
            <v>TRM</v>
          </cell>
          <cell r="CO949">
            <v>21988</v>
          </cell>
          <cell r="CP949">
            <v>34319</v>
          </cell>
        </row>
        <row r="950">
          <cell r="CL950">
            <v>2991530</v>
          </cell>
          <cell r="CM950" t="str">
            <v>Senior Pax Handling Officer</v>
          </cell>
          <cell r="CN950" t="str">
            <v>TRM</v>
          </cell>
          <cell r="CO950">
            <v>24300</v>
          </cell>
          <cell r="CP950">
            <v>34319</v>
          </cell>
        </row>
        <row r="951">
          <cell r="CL951">
            <v>2991531</v>
          </cell>
          <cell r="CM951" t="str">
            <v>Senior Pax Handling Officer</v>
          </cell>
          <cell r="CN951" t="str">
            <v>TRM</v>
          </cell>
          <cell r="CO951">
            <v>24044</v>
          </cell>
          <cell r="CP951">
            <v>34319</v>
          </cell>
        </row>
        <row r="952">
          <cell r="CL952">
            <v>2991532</v>
          </cell>
          <cell r="CM952" t="str">
            <v>Senior Pax Handling Officer</v>
          </cell>
          <cell r="CN952" t="str">
            <v>TRM</v>
          </cell>
          <cell r="CO952">
            <v>25103</v>
          </cell>
          <cell r="CP952">
            <v>34319</v>
          </cell>
        </row>
        <row r="953">
          <cell r="CL953">
            <v>2991533</v>
          </cell>
          <cell r="CM953" t="str">
            <v>Senior Pax Handling Officer</v>
          </cell>
          <cell r="CN953" t="str">
            <v>TRM</v>
          </cell>
          <cell r="CO953">
            <v>24890</v>
          </cell>
          <cell r="CP953">
            <v>34319</v>
          </cell>
        </row>
        <row r="954">
          <cell r="CL954">
            <v>2991535</v>
          </cell>
          <cell r="CM954" t="str">
            <v>Senior Pax Handling Officer</v>
          </cell>
          <cell r="CN954" t="str">
            <v>TRM</v>
          </cell>
          <cell r="CO954">
            <v>24526</v>
          </cell>
          <cell r="CP954">
            <v>34319</v>
          </cell>
        </row>
        <row r="955">
          <cell r="CL955">
            <v>2991536</v>
          </cell>
          <cell r="CM955" t="str">
            <v>Senior Baggage Handling Officer</v>
          </cell>
          <cell r="CN955" t="str">
            <v>TRM</v>
          </cell>
          <cell r="CO955">
            <v>23648</v>
          </cell>
          <cell r="CP955">
            <v>34319</v>
          </cell>
        </row>
        <row r="956">
          <cell r="CL956">
            <v>2991537</v>
          </cell>
          <cell r="CM956" t="str">
            <v>Senior Baggage Handling Officer</v>
          </cell>
          <cell r="CN956" t="str">
            <v>TRM</v>
          </cell>
          <cell r="CO956">
            <v>24755</v>
          </cell>
          <cell r="CP956">
            <v>34319</v>
          </cell>
        </row>
        <row r="957">
          <cell r="CL957">
            <v>2991538</v>
          </cell>
          <cell r="CM957" t="str">
            <v>Senior Baggage Handling Officer</v>
          </cell>
          <cell r="CN957" t="str">
            <v>TRM</v>
          </cell>
          <cell r="CO957">
            <v>24406</v>
          </cell>
          <cell r="CP957">
            <v>34319</v>
          </cell>
        </row>
        <row r="958">
          <cell r="CL958">
            <v>2991539</v>
          </cell>
          <cell r="CM958" t="str">
            <v>Senior Baggage Handling Officer</v>
          </cell>
          <cell r="CN958" t="str">
            <v>TRM</v>
          </cell>
          <cell r="CO958">
            <v>24193</v>
          </cell>
          <cell r="CP958">
            <v>34319</v>
          </cell>
        </row>
        <row r="959">
          <cell r="CL959">
            <v>2991540</v>
          </cell>
          <cell r="CM959" t="str">
            <v>Senior Pax Handling Officer</v>
          </cell>
          <cell r="CN959" t="str">
            <v>TRM</v>
          </cell>
          <cell r="CO959">
            <v>25873</v>
          </cell>
          <cell r="CP959">
            <v>34319</v>
          </cell>
        </row>
        <row r="960">
          <cell r="CL960">
            <v>2991541</v>
          </cell>
          <cell r="CM960" t="str">
            <v>Senior Pax Handling Officer</v>
          </cell>
          <cell r="CN960" t="str">
            <v>TRM</v>
          </cell>
          <cell r="CO960">
            <v>24983</v>
          </cell>
          <cell r="CP960">
            <v>34319</v>
          </cell>
        </row>
        <row r="961">
          <cell r="CL961">
            <v>2991542</v>
          </cell>
          <cell r="CM961" t="str">
            <v>Senior Pax Handling Officer</v>
          </cell>
          <cell r="CN961" t="str">
            <v>TRM</v>
          </cell>
          <cell r="CO961">
            <v>24755</v>
          </cell>
          <cell r="CP961">
            <v>34319</v>
          </cell>
        </row>
        <row r="962">
          <cell r="CL962">
            <v>2991543</v>
          </cell>
          <cell r="CM962" t="str">
            <v>Senior Pax Handling Officer</v>
          </cell>
          <cell r="CN962" t="str">
            <v>TRM</v>
          </cell>
          <cell r="CO962">
            <v>22973</v>
          </cell>
          <cell r="CP962">
            <v>34319</v>
          </cell>
        </row>
        <row r="963">
          <cell r="CL963">
            <v>2991544</v>
          </cell>
          <cell r="CM963" t="str">
            <v>Senior Pax Handling Officer</v>
          </cell>
          <cell r="CN963" t="str">
            <v>TRM</v>
          </cell>
          <cell r="CO963">
            <v>23518</v>
          </cell>
          <cell r="CP963">
            <v>34319</v>
          </cell>
        </row>
        <row r="964">
          <cell r="CL964">
            <v>2991545</v>
          </cell>
          <cell r="CM964" t="str">
            <v>Senior Pax Handling Officer</v>
          </cell>
          <cell r="CN964" t="str">
            <v>TRM</v>
          </cell>
          <cell r="CO964">
            <v>24768</v>
          </cell>
          <cell r="CP964">
            <v>34319</v>
          </cell>
        </row>
        <row r="965">
          <cell r="CL965">
            <v>2991546</v>
          </cell>
          <cell r="CM965" t="str">
            <v>Senior Pax Handling Officer</v>
          </cell>
          <cell r="CN965" t="str">
            <v>TRM</v>
          </cell>
          <cell r="CO965">
            <v>24845</v>
          </cell>
          <cell r="CP965">
            <v>34319</v>
          </cell>
        </row>
        <row r="966">
          <cell r="CL966">
            <v>2991547</v>
          </cell>
          <cell r="CM966" t="str">
            <v>Senior Pax Handling Officer</v>
          </cell>
          <cell r="CN966" t="str">
            <v>TRM</v>
          </cell>
          <cell r="CO966">
            <v>23597</v>
          </cell>
          <cell r="CP966">
            <v>34319</v>
          </cell>
        </row>
        <row r="967">
          <cell r="CL967">
            <v>2991550</v>
          </cell>
          <cell r="CM967" t="str">
            <v>Senior Pax Handling Officer</v>
          </cell>
          <cell r="CN967" t="str">
            <v>TRM</v>
          </cell>
          <cell r="CO967">
            <v>25125</v>
          </cell>
          <cell r="CP967">
            <v>34319</v>
          </cell>
        </row>
        <row r="968">
          <cell r="CL968">
            <v>2991560</v>
          </cell>
          <cell r="CM968" t="str">
            <v>Junior Baggage Handling Officer</v>
          </cell>
          <cell r="CN968" t="str">
            <v>TRM</v>
          </cell>
          <cell r="CO968">
            <v>25460</v>
          </cell>
          <cell r="CP968">
            <v>34319</v>
          </cell>
        </row>
        <row r="969">
          <cell r="CL969">
            <v>2991562</v>
          </cell>
          <cell r="CM969" t="str">
            <v>Senior Baggage Handling Officer</v>
          </cell>
          <cell r="CN969" t="str">
            <v>TRM</v>
          </cell>
          <cell r="CO969">
            <v>21833</v>
          </cell>
          <cell r="CP969">
            <v>34319</v>
          </cell>
        </row>
        <row r="970">
          <cell r="CL970">
            <v>2991563</v>
          </cell>
          <cell r="CM970" t="str">
            <v>Senior Baggage Handling Officer</v>
          </cell>
          <cell r="CN970" t="str">
            <v>TRM</v>
          </cell>
          <cell r="CO970">
            <v>23793</v>
          </cell>
          <cell r="CP970">
            <v>34319</v>
          </cell>
        </row>
        <row r="971">
          <cell r="CL971">
            <v>2991564</v>
          </cell>
          <cell r="CM971" t="str">
            <v>Senior Baggage Handling Officer</v>
          </cell>
          <cell r="CN971" t="str">
            <v>TRM</v>
          </cell>
          <cell r="CO971">
            <v>24704</v>
          </cell>
          <cell r="CP971">
            <v>34319</v>
          </cell>
        </row>
        <row r="972">
          <cell r="CL972">
            <v>2991565</v>
          </cell>
          <cell r="CM972" t="str">
            <v>Senior Baggage Handling Officer</v>
          </cell>
          <cell r="CN972" t="str">
            <v>TRM</v>
          </cell>
          <cell r="CO972">
            <v>26044</v>
          </cell>
          <cell r="CP972">
            <v>34319</v>
          </cell>
        </row>
        <row r="973">
          <cell r="CL973">
            <v>2991566</v>
          </cell>
          <cell r="CM973" t="str">
            <v>Senior Baggage Handling Officer</v>
          </cell>
          <cell r="CN973" t="str">
            <v>TRM</v>
          </cell>
          <cell r="CO973">
            <v>24181</v>
          </cell>
          <cell r="CP973">
            <v>34319</v>
          </cell>
        </row>
        <row r="974">
          <cell r="CL974">
            <v>2991567</v>
          </cell>
          <cell r="CM974" t="str">
            <v>Senior Baggage Handling Officer</v>
          </cell>
          <cell r="CN974" t="str">
            <v>TRM</v>
          </cell>
          <cell r="CO974">
            <v>19176</v>
          </cell>
          <cell r="CP974">
            <v>34319</v>
          </cell>
        </row>
        <row r="975">
          <cell r="CL975">
            <v>2991568</v>
          </cell>
          <cell r="CM975" t="str">
            <v>Senior Pax Handling Officer</v>
          </cell>
          <cell r="CN975" t="str">
            <v>TRM</v>
          </cell>
          <cell r="CO975">
            <v>25107</v>
          </cell>
          <cell r="CP975">
            <v>34319</v>
          </cell>
        </row>
        <row r="976">
          <cell r="CL976">
            <v>2991570</v>
          </cell>
          <cell r="CM976" t="str">
            <v>Senior Baggage Handling Officer</v>
          </cell>
          <cell r="CN976" t="str">
            <v>TRM</v>
          </cell>
          <cell r="CO976">
            <v>21865</v>
          </cell>
          <cell r="CP976">
            <v>34319</v>
          </cell>
        </row>
        <row r="977">
          <cell r="CL977">
            <v>2991572</v>
          </cell>
          <cell r="CM977" t="str">
            <v>Senior Pax Handling Officer</v>
          </cell>
          <cell r="CN977" t="str">
            <v>TRM</v>
          </cell>
          <cell r="CO977">
            <v>25971</v>
          </cell>
          <cell r="CP977">
            <v>34327</v>
          </cell>
        </row>
        <row r="978">
          <cell r="CL978">
            <v>2991574</v>
          </cell>
          <cell r="CM978" t="str">
            <v>Senior Pax Handling Officer</v>
          </cell>
          <cell r="CN978" t="str">
            <v>TRM</v>
          </cell>
          <cell r="CO978">
            <v>26347</v>
          </cell>
          <cell r="CP978">
            <v>34327</v>
          </cell>
        </row>
        <row r="979">
          <cell r="CL979">
            <v>2991575</v>
          </cell>
          <cell r="CM979" t="str">
            <v>Senior Pax Handling Officer</v>
          </cell>
          <cell r="CN979" t="str">
            <v>TRM</v>
          </cell>
          <cell r="CO979">
            <v>24694</v>
          </cell>
          <cell r="CP979">
            <v>34334</v>
          </cell>
        </row>
        <row r="980">
          <cell r="CL980">
            <v>2991576</v>
          </cell>
          <cell r="CM980" t="str">
            <v>Senior Pax Handling Officer</v>
          </cell>
          <cell r="CN980" t="str">
            <v>TRM</v>
          </cell>
          <cell r="CO980">
            <v>22389</v>
          </cell>
          <cell r="CP980">
            <v>34334</v>
          </cell>
        </row>
        <row r="981">
          <cell r="CL981">
            <v>2991578</v>
          </cell>
          <cell r="CM981" t="str">
            <v>Senior Baggage Handling Officer</v>
          </cell>
          <cell r="CN981" t="str">
            <v>TRM</v>
          </cell>
          <cell r="CO981">
            <v>25159</v>
          </cell>
          <cell r="CP981">
            <v>34334</v>
          </cell>
        </row>
        <row r="982">
          <cell r="CL982">
            <v>2991582</v>
          </cell>
          <cell r="CM982" t="str">
            <v>Senior Pax Handling Officer</v>
          </cell>
          <cell r="CN982" t="str">
            <v>TRM</v>
          </cell>
          <cell r="CO982">
            <v>25219</v>
          </cell>
          <cell r="CP982">
            <v>34334</v>
          </cell>
        </row>
        <row r="983">
          <cell r="CL983">
            <v>2991583</v>
          </cell>
          <cell r="CM983" t="str">
            <v>Senior Baggage Handling Officer</v>
          </cell>
          <cell r="CN983" t="str">
            <v>TRM</v>
          </cell>
          <cell r="CO983">
            <v>22976</v>
          </cell>
          <cell r="CP983">
            <v>34334</v>
          </cell>
        </row>
        <row r="984">
          <cell r="CL984">
            <v>2991584</v>
          </cell>
          <cell r="CM984" t="str">
            <v>Senior Pax Handling Officer</v>
          </cell>
          <cell r="CN984" t="str">
            <v>TRM</v>
          </cell>
          <cell r="CO984">
            <v>20642</v>
          </cell>
          <cell r="CP984">
            <v>34547</v>
          </cell>
        </row>
        <row r="985">
          <cell r="CL985">
            <v>2991585</v>
          </cell>
          <cell r="CM985" t="str">
            <v>Senior Baggage Handling Officer</v>
          </cell>
          <cell r="CN985" t="str">
            <v>TRM</v>
          </cell>
          <cell r="CO985">
            <v>22230</v>
          </cell>
          <cell r="CP985">
            <v>34547</v>
          </cell>
        </row>
        <row r="986">
          <cell r="CL986">
            <v>2991586</v>
          </cell>
          <cell r="CM986" t="str">
            <v>Senior Pax Handling Officer</v>
          </cell>
          <cell r="CN986" t="str">
            <v>TRM</v>
          </cell>
          <cell r="CO986">
            <v>19483</v>
          </cell>
          <cell r="CP986">
            <v>34547</v>
          </cell>
        </row>
        <row r="987">
          <cell r="CL987">
            <v>2991588</v>
          </cell>
          <cell r="CM987" t="str">
            <v>Senior Pax Handling Officer</v>
          </cell>
          <cell r="CN987" t="str">
            <v>TRM</v>
          </cell>
          <cell r="CO987">
            <v>21199</v>
          </cell>
          <cell r="CP987">
            <v>34547</v>
          </cell>
        </row>
        <row r="988">
          <cell r="CL988">
            <v>2991589</v>
          </cell>
          <cell r="CM988" t="str">
            <v>Senior Baggage Handling Officer</v>
          </cell>
          <cell r="CN988" t="str">
            <v>TRM</v>
          </cell>
          <cell r="CO988">
            <v>21830</v>
          </cell>
          <cell r="CP988">
            <v>34547</v>
          </cell>
        </row>
        <row r="989">
          <cell r="CL989">
            <v>2991590</v>
          </cell>
          <cell r="CM989" t="str">
            <v>Senior Pax Handling Officer</v>
          </cell>
          <cell r="CN989" t="str">
            <v>TRM</v>
          </cell>
          <cell r="CO989">
            <v>21131</v>
          </cell>
          <cell r="CP989">
            <v>34547</v>
          </cell>
        </row>
        <row r="990">
          <cell r="CL990">
            <v>2991591</v>
          </cell>
          <cell r="CM990" t="str">
            <v>Junior Baggage Handling Officer</v>
          </cell>
          <cell r="CN990" t="str">
            <v>TRM</v>
          </cell>
          <cell r="CO990">
            <v>21400</v>
          </cell>
          <cell r="CP990">
            <v>34547</v>
          </cell>
        </row>
        <row r="991">
          <cell r="CL991">
            <v>2991592</v>
          </cell>
          <cell r="CM991" t="str">
            <v>Senior Baggage Handling Officer</v>
          </cell>
          <cell r="CN991" t="str">
            <v>TRM</v>
          </cell>
          <cell r="CO991">
            <v>24508</v>
          </cell>
          <cell r="CP991">
            <v>34547</v>
          </cell>
        </row>
        <row r="992">
          <cell r="CL992">
            <v>2991593</v>
          </cell>
          <cell r="CM992" t="str">
            <v>Senior Baggage Handling Officer</v>
          </cell>
          <cell r="CN992" t="str">
            <v>TRM</v>
          </cell>
          <cell r="CO992">
            <v>24602</v>
          </cell>
          <cell r="CP992">
            <v>34547</v>
          </cell>
        </row>
        <row r="993">
          <cell r="CL993">
            <v>2991594</v>
          </cell>
          <cell r="CM993" t="str">
            <v>Senior Baggage Handling Officer</v>
          </cell>
          <cell r="CN993" t="str">
            <v>TRM</v>
          </cell>
          <cell r="CO993">
            <v>24403</v>
          </cell>
          <cell r="CP993">
            <v>34547</v>
          </cell>
        </row>
        <row r="994">
          <cell r="CL994">
            <v>2991595</v>
          </cell>
          <cell r="CM994" t="str">
            <v>Senior Baggage Handling Officer</v>
          </cell>
          <cell r="CN994" t="str">
            <v>TRM</v>
          </cell>
          <cell r="CO994">
            <v>25285</v>
          </cell>
          <cell r="CP994">
            <v>34547</v>
          </cell>
        </row>
        <row r="995">
          <cell r="CL995">
            <v>2991596</v>
          </cell>
          <cell r="CM995" t="str">
            <v>Senior Baggage Handling Officer</v>
          </cell>
          <cell r="CN995" t="str">
            <v>TRM</v>
          </cell>
          <cell r="CO995">
            <v>26112</v>
          </cell>
          <cell r="CP995">
            <v>34547</v>
          </cell>
        </row>
        <row r="996">
          <cell r="CL996">
            <v>2991597</v>
          </cell>
          <cell r="CM996" t="str">
            <v>Senior Baggage Handling Officer</v>
          </cell>
          <cell r="CN996" t="str">
            <v>TRM</v>
          </cell>
          <cell r="CO996">
            <v>24634</v>
          </cell>
          <cell r="CP996">
            <v>34547</v>
          </cell>
        </row>
        <row r="997">
          <cell r="CL997">
            <v>2991598</v>
          </cell>
          <cell r="CM997" t="str">
            <v>Senior Pax Handling Officer</v>
          </cell>
          <cell r="CN997" t="str">
            <v>TRM</v>
          </cell>
          <cell r="CO997">
            <v>24556</v>
          </cell>
          <cell r="CP997">
            <v>34547</v>
          </cell>
        </row>
        <row r="998">
          <cell r="CL998">
            <v>2991601</v>
          </cell>
          <cell r="CM998" t="str">
            <v>Senior Pax Handling Officer</v>
          </cell>
          <cell r="CN998" t="str">
            <v>TRM</v>
          </cell>
          <cell r="CO998">
            <v>25813</v>
          </cell>
          <cell r="CP998">
            <v>34334</v>
          </cell>
        </row>
        <row r="999">
          <cell r="CL999">
            <v>2991602</v>
          </cell>
          <cell r="CM999" t="str">
            <v>Senior Baggage Handling Officer</v>
          </cell>
          <cell r="CN999" t="str">
            <v>TRM</v>
          </cell>
          <cell r="CO999">
            <v>23407</v>
          </cell>
          <cell r="CP999">
            <v>34547</v>
          </cell>
        </row>
        <row r="1000">
          <cell r="CL1000">
            <v>2991603</v>
          </cell>
          <cell r="CM1000" t="str">
            <v>Senior Baggage Handling Officer</v>
          </cell>
          <cell r="CN1000" t="str">
            <v>TRM</v>
          </cell>
          <cell r="CO1000">
            <v>23992</v>
          </cell>
          <cell r="CP1000">
            <v>34547</v>
          </cell>
        </row>
        <row r="1001">
          <cell r="CL1001">
            <v>2991604</v>
          </cell>
          <cell r="CM1001" t="str">
            <v>Senior Baggage Handling Officer</v>
          </cell>
          <cell r="CN1001" t="str">
            <v>TRM</v>
          </cell>
          <cell r="CO1001">
            <v>25354</v>
          </cell>
          <cell r="CP1001">
            <v>34547</v>
          </cell>
        </row>
        <row r="1002">
          <cell r="CL1002">
            <v>2991613</v>
          </cell>
          <cell r="CM1002" t="str">
            <v>Senior Pax Handling Officer</v>
          </cell>
          <cell r="CN1002" t="str">
            <v>TRM</v>
          </cell>
          <cell r="CO1002">
            <v>23774</v>
          </cell>
          <cell r="CP1002">
            <v>34547</v>
          </cell>
        </row>
        <row r="1003">
          <cell r="CL1003">
            <v>2991616</v>
          </cell>
          <cell r="CM1003" t="str">
            <v>Senior Pax Handling Officer</v>
          </cell>
          <cell r="CN1003" t="str">
            <v>TRM</v>
          </cell>
          <cell r="CO1003">
            <v>24862</v>
          </cell>
          <cell r="CP1003">
            <v>34547</v>
          </cell>
        </row>
        <row r="1004">
          <cell r="CL1004">
            <v>2991617</v>
          </cell>
          <cell r="CM1004" t="str">
            <v>Senior Pax Handling Officer</v>
          </cell>
          <cell r="CN1004" t="str">
            <v>TRM</v>
          </cell>
          <cell r="CO1004">
            <v>25311</v>
          </cell>
          <cell r="CP1004">
            <v>34547</v>
          </cell>
        </row>
        <row r="1005">
          <cell r="CL1005">
            <v>2991618</v>
          </cell>
          <cell r="CM1005" t="str">
            <v>Senior Baggage Handling Officer</v>
          </cell>
          <cell r="CN1005" t="str">
            <v>TRM</v>
          </cell>
          <cell r="CO1005">
            <v>24153</v>
          </cell>
          <cell r="CP1005">
            <v>34547</v>
          </cell>
        </row>
        <row r="1006">
          <cell r="CL1006">
            <v>2991620</v>
          </cell>
          <cell r="CM1006" t="str">
            <v>Senior Baggage Handling Officer</v>
          </cell>
          <cell r="CN1006" t="str">
            <v>TRM</v>
          </cell>
          <cell r="CO1006">
            <v>24657</v>
          </cell>
          <cell r="CP1006">
            <v>34547</v>
          </cell>
        </row>
        <row r="1007">
          <cell r="CL1007">
            <v>2991622</v>
          </cell>
          <cell r="CM1007" t="str">
            <v>Senior Pax Handling Officer</v>
          </cell>
          <cell r="CN1007" t="str">
            <v>TRM</v>
          </cell>
          <cell r="CO1007">
            <v>25028</v>
          </cell>
          <cell r="CP1007">
            <v>34547</v>
          </cell>
        </row>
        <row r="1008">
          <cell r="CL1008">
            <v>2991623</v>
          </cell>
          <cell r="CM1008" t="str">
            <v>Senior Pax Handling Officer</v>
          </cell>
          <cell r="CN1008" t="str">
            <v>TRM</v>
          </cell>
          <cell r="CO1008">
            <v>25166</v>
          </cell>
          <cell r="CP1008">
            <v>34547</v>
          </cell>
        </row>
        <row r="1009">
          <cell r="CL1009">
            <v>2991624</v>
          </cell>
          <cell r="CM1009" t="str">
            <v>Senior Pax Handling Officer</v>
          </cell>
          <cell r="CN1009" t="str">
            <v>TRM</v>
          </cell>
          <cell r="CO1009">
            <v>25126</v>
          </cell>
          <cell r="CP1009">
            <v>34547</v>
          </cell>
        </row>
        <row r="1010">
          <cell r="CL1010">
            <v>2991628</v>
          </cell>
          <cell r="CM1010" t="str">
            <v>Senior Pax Handling Officer</v>
          </cell>
          <cell r="CN1010" t="str">
            <v>TRM</v>
          </cell>
          <cell r="CO1010">
            <v>25344</v>
          </cell>
          <cell r="CP1010">
            <v>34593</v>
          </cell>
        </row>
        <row r="1011">
          <cell r="CL1011">
            <v>2991629</v>
          </cell>
          <cell r="CM1011" t="str">
            <v>Senior Pax Handling Officer</v>
          </cell>
          <cell r="CN1011" t="str">
            <v>TRM</v>
          </cell>
          <cell r="CO1011">
            <v>25665</v>
          </cell>
          <cell r="CP1011">
            <v>34334</v>
          </cell>
        </row>
        <row r="1012">
          <cell r="CL1012">
            <v>2991630</v>
          </cell>
          <cell r="CM1012" t="str">
            <v>Senior Baggage Handling Officer</v>
          </cell>
          <cell r="CN1012" t="str">
            <v>TRM</v>
          </cell>
          <cell r="CO1012">
            <v>23853</v>
          </cell>
          <cell r="CP1012">
            <v>34334</v>
          </cell>
        </row>
        <row r="1013">
          <cell r="CL1013">
            <v>2991632</v>
          </cell>
          <cell r="CM1013" t="str">
            <v>Senior Pax Handling Officer</v>
          </cell>
          <cell r="CN1013" t="str">
            <v>TRM</v>
          </cell>
          <cell r="CO1013">
            <v>26408</v>
          </cell>
          <cell r="CP1013">
            <v>34745</v>
          </cell>
        </row>
        <row r="1014">
          <cell r="CL1014">
            <v>2991633</v>
          </cell>
          <cell r="CM1014" t="str">
            <v>Senior Pax Handling Officer</v>
          </cell>
          <cell r="CN1014" t="str">
            <v>TRM</v>
          </cell>
          <cell r="CO1014">
            <v>26440</v>
          </cell>
          <cell r="CP1014">
            <v>34745</v>
          </cell>
        </row>
        <row r="1015">
          <cell r="CL1015">
            <v>2991635</v>
          </cell>
          <cell r="CM1015" t="str">
            <v>Senior Pax Handling Officer</v>
          </cell>
          <cell r="CN1015" t="str">
            <v>TRM</v>
          </cell>
          <cell r="CO1015">
            <v>19811</v>
          </cell>
          <cell r="CP1015">
            <v>31472</v>
          </cell>
        </row>
        <row r="1016">
          <cell r="CL1016">
            <v>2991636</v>
          </cell>
          <cell r="CM1016" t="str">
            <v>Senior Pax Handling Officer</v>
          </cell>
          <cell r="CN1016" t="str">
            <v>TRM</v>
          </cell>
          <cell r="CO1016">
            <v>20374</v>
          </cell>
          <cell r="CP1016">
            <v>31517</v>
          </cell>
        </row>
        <row r="1017">
          <cell r="CL1017">
            <v>2991637</v>
          </cell>
          <cell r="CM1017" t="str">
            <v>Senior Pax Handling Officer</v>
          </cell>
          <cell r="CN1017" t="str">
            <v>TRM</v>
          </cell>
          <cell r="CO1017">
            <v>20437</v>
          </cell>
          <cell r="CP1017">
            <v>32839</v>
          </cell>
        </row>
        <row r="1018">
          <cell r="CL1018">
            <v>2991638</v>
          </cell>
          <cell r="CM1018" t="str">
            <v>Senior Pax Handling Officer</v>
          </cell>
          <cell r="CN1018" t="str">
            <v>TRM</v>
          </cell>
          <cell r="CO1018">
            <v>20067</v>
          </cell>
          <cell r="CP1018">
            <v>32876</v>
          </cell>
        </row>
        <row r="1019">
          <cell r="CL1019">
            <v>2991639</v>
          </cell>
          <cell r="CM1019" t="str">
            <v>Senior Pax Handling Officer</v>
          </cell>
          <cell r="CN1019" t="str">
            <v>TRM</v>
          </cell>
          <cell r="CO1019">
            <v>20038</v>
          </cell>
          <cell r="CP1019">
            <v>32876</v>
          </cell>
        </row>
        <row r="1020">
          <cell r="CL1020">
            <v>2991640</v>
          </cell>
          <cell r="CM1020" t="str">
            <v>Senior Pax Handling Officer</v>
          </cell>
          <cell r="CN1020" t="str">
            <v>TRM</v>
          </cell>
          <cell r="CO1020">
            <v>20376</v>
          </cell>
          <cell r="CP1020">
            <v>32899</v>
          </cell>
        </row>
        <row r="1021">
          <cell r="CL1021">
            <v>2991641</v>
          </cell>
          <cell r="CM1021" t="str">
            <v>Senior Pax Handling Officer</v>
          </cell>
          <cell r="CN1021" t="str">
            <v>TRM</v>
          </cell>
          <cell r="CO1021">
            <v>19942</v>
          </cell>
          <cell r="CP1021">
            <v>33028</v>
          </cell>
        </row>
        <row r="1022">
          <cell r="CL1022">
            <v>2991651</v>
          </cell>
          <cell r="CM1022" t="str">
            <v>Junior Baggage Handling Officer</v>
          </cell>
          <cell r="CN1022" t="str">
            <v>TRM</v>
          </cell>
          <cell r="CO1022">
            <v>21751</v>
          </cell>
          <cell r="CP1022">
            <v>28941</v>
          </cell>
        </row>
        <row r="1023">
          <cell r="CL1023">
            <v>2991659</v>
          </cell>
          <cell r="CM1023" t="str">
            <v xml:space="preserve">Junior Pax Handling Officer      </v>
          </cell>
          <cell r="CN1023" t="str">
            <v>TRM</v>
          </cell>
          <cell r="CO1023">
            <v>25312</v>
          </cell>
          <cell r="CP1023">
            <v>33154</v>
          </cell>
        </row>
        <row r="1024">
          <cell r="CL1024">
            <v>2991661</v>
          </cell>
          <cell r="CM1024" t="str">
            <v>Junior Baggage Handling Officer</v>
          </cell>
          <cell r="CN1024" t="str">
            <v>TRM</v>
          </cell>
          <cell r="CO1024">
            <v>22897</v>
          </cell>
          <cell r="CP1024">
            <v>31013</v>
          </cell>
        </row>
        <row r="1025">
          <cell r="CL1025">
            <v>2991662</v>
          </cell>
          <cell r="CM1025" t="str">
            <v xml:space="preserve">Junior Pax Handling Officer      </v>
          </cell>
          <cell r="CN1025" t="str">
            <v>TRM</v>
          </cell>
          <cell r="CO1025">
            <v>25097</v>
          </cell>
          <cell r="CP1025">
            <v>32309</v>
          </cell>
        </row>
        <row r="1026">
          <cell r="CL1026">
            <v>2991672</v>
          </cell>
          <cell r="CM1026" t="str">
            <v>Supervisor Cabin Cleaning, Lav. &amp; Water Services</v>
          </cell>
          <cell r="CN1026" t="str">
            <v>TRM</v>
          </cell>
          <cell r="CO1026">
            <v>21689</v>
          </cell>
          <cell r="CP1026">
            <v>30117</v>
          </cell>
        </row>
        <row r="1027">
          <cell r="CL1027">
            <v>2980708</v>
          </cell>
          <cell r="CM1027" t="str">
            <v>Senior Pax Handling Officer</v>
          </cell>
          <cell r="CN1027" t="str">
            <v>TRM</v>
          </cell>
          <cell r="CO1027">
            <v>26297</v>
          </cell>
          <cell r="CP1027">
            <v>34304</v>
          </cell>
        </row>
        <row r="1028">
          <cell r="CL1028">
            <v>2012238</v>
          </cell>
          <cell r="CM1028" t="str">
            <v>Junior Departure Control</v>
          </cell>
          <cell r="CN1028" t="str">
            <v>TRM</v>
          </cell>
          <cell r="CO1028">
            <v>28243</v>
          </cell>
          <cell r="CP1028">
            <v>37135</v>
          </cell>
        </row>
        <row r="1029">
          <cell r="CL1029">
            <v>2012130</v>
          </cell>
          <cell r="CM1029" t="str">
            <v xml:space="preserve">Junior Pax Handling Officer      </v>
          </cell>
          <cell r="CN1029" t="str">
            <v>TRM</v>
          </cell>
          <cell r="CO1029">
            <v>28612</v>
          </cell>
          <cell r="CP1029">
            <v>37104</v>
          </cell>
        </row>
        <row r="1030">
          <cell r="CL1030">
            <v>2980819</v>
          </cell>
          <cell r="CM1030" t="str">
            <v>Junior Ramp Dispatcher</v>
          </cell>
          <cell r="CN1030" t="str">
            <v>TRM</v>
          </cell>
          <cell r="CO1030">
            <v>25033</v>
          </cell>
          <cell r="CP1030">
            <v>33604</v>
          </cell>
        </row>
        <row r="1031">
          <cell r="CL1031">
            <v>2980588</v>
          </cell>
          <cell r="CM1031" t="str">
            <v>Manager Keuangan &amp; Adm. Umum</v>
          </cell>
          <cell r="CN1031" t="str">
            <v>ADM</v>
          </cell>
          <cell r="CO1031">
            <v>23040</v>
          </cell>
          <cell r="CP1031">
            <v>32264</v>
          </cell>
        </row>
        <row r="1032">
          <cell r="CL1032">
            <v>2980521</v>
          </cell>
          <cell r="CM1032" t="str">
            <v>Manager Penjaminan Kualitas</v>
          </cell>
          <cell r="CN1032" t="str">
            <v>CRG</v>
          </cell>
          <cell r="CO1032">
            <v>21312</v>
          </cell>
          <cell r="CP1032">
            <v>31229</v>
          </cell>
        </row>
        <row r="1033">
          <cell r="CL1033">
            <v>2991078</v>
          </cell>
          <cell r="CM1033" t="str">
            <v>Manager Operasi</v>
          </cell>
          <cell r="CN1033" t="str">
            <v>OPR</v>
          </cell>
          <cell r="CO1033">
            <v>19759</v>
          </cell>
          <cell r="CP1033">
            <v>28902</v>
          </cell>
        </row>
        <row r="1034">
          <cell r="CL1034">
            <v>2011885</v>
          </cell>
          <cell r="CM1034" t="str">
            <v xml:space="preserve">Junior Operation Officer      </v>
          </cell>
          <cell r="CN1034" t="str">
            <v>OPR</v>
          </cell>
          <cell r="CO1034">
            <v>24619</v>
          </cell>
          <cell r="CP1034">
            <v>36969</v>
          </cell>
        </row>
        <row r="1035">
          <cell r="CL1035">
            <v>2022409</v>
          </cell>
          <cell r="CM1035" t="str">
            <v>Junior Ramp Dispatcher (Incl. LM)</v>
          </cell>
          <cell r="CN1035" t="str">
            <v>OPR</v>
          </cell>
          <cell r="CO1035">
            <v>27969</v>
          </cell>
          <cell r="CP1035">
            <v>37377</v>
          </cell>
        </row>
        <row r="1036">
          <cell r="CL1036">
            <v>2022408</v>
          </cell>
          <cell r="CM1036" t="str">
            <v xml:space="preserve">Junior PBCM Officer </v>
          </cell>
          <cell r="CN1036" t="str">
            <v>TRM</v>
          </cell>
          <cell r="CO1036">
            <v>25853</v>
          </cell>
          <cell r="CP1036">
            <v>37377</v>
          </cell>
        </row>
        <row r="1037">
          <cell r="CL1037">
            <v>2022410</v>
          </cell>
          <cell r="CM1037" t="str">
            <v xml:space="preserve">Junior PBCM Officer </v>
          </cell>
          <cell r="CN1037" t="str">
            <v>TRM</v>
          </cell>
          <cell r="CO1037">
            <v>26090</v>
          </cell>
          <cell r="CP1037">
            <v>37377</v>
          </cell>
        </row>
        <row r="1038">
          <cell r="CL1038">
            <v>2980560</v>
          </cell>
          <cell r="CM1038" t="str">
            <v xml:space="preserve">General Manager, </v>
          </cell>
          <cell r="CN1038" t="str">
            <v>ADM</v>
          </cell>
          <cell r="CO1038">
            <v>21866</v>
          </cell>
          <cell r="CP1038">
            <v>29988</v>
          </cell>
        </row>
        <row r="1039">
          <cell r="CL1039">
            <v>2991693</v>
          </cell>
          <cell r="CM1039" t="str">
            <v>Kepala Dinas Accounting,</v>
          </cell>
          <cell r="CN1039" t="str">
            <v>ADM</v>
          </cell>
          <cell r="CO1039">
            <v>28205</v>
          </cell>
          <cell r="CP1039">
            <v>36299</v>
          </cell>
        </row>
        <row r="1040">
          <cell r="CL1040">
            <v>2980555</v>
          </cell>
          <cell r="CM1040" t="str">
            <v>Kepala Dinas HRD Manpower Sched. &amp; GA,</v>
          </cell>
          <cell r="CN1040" t="str">
            <v>ADM</v>
          </cell>
          <cell r="CO1040">
            <v>25305</v>
          </cell>
          <cell r="CP1040">
            <v>33136</v>
          </cell>
        </row>
        <row r="1041">
          <cell r="CL1041">
            <v>2980686</v>
          </cell>
          <cell r="CM1041" t="str">
            <v>Kepala Dinas Perf. Analysis &amp; Management Report,</v>
          </cell>
          <cell r="CN1041" t="str">
            <v>ADM</v>
          </cell>
          <cell r="CO1041">
            <v>24346</v>
          </cell>
          <cell r="CP1041">
            <v>31941</v>
          </cell>
        </row>
        <row r="1042">
          <cell r="CL1042">
            <v>2980633</v>
          </cell>
          <cell r="CM1042" t="str">
            <v>Kepala Dinas Treasury &amp; Budgeting,</v>
          </cell>
          <cell r="CN1042" t="str">
            <v>ADM</v>
          </cell>
          <cell r="CO1042">
            <v>25202</v>
          </cell>
          <cell r="CP1042">
            <v>33221</v>
          </cell>
        </row>
        <row r="1043">
          <cell r="CL1043">
            <v>4990095</v>
          </cell>
          <cell r="CM1043" t="str">
            <v xml:space="preserve">Manager Internal Services, </v>
          </cell>
          <cell r="CN1043" t="str">
            <v>ADM</v>
          </cell>
          <cell r="CO1043">
            <v>22023</v>
          </cell>
          <cell r="CP1043">
            <v>29556</v>
          </cell>
        </row>
        <row r="1044">
          <cell r="CL1044">
            <v>4980018</v>
          </cell>
          <cell r="CM1044" t="str">
            <v>Manager Keuangan,</v>
          </cell>
          <cell r="CN1044" t="str">
            <v>ADM</v>
          </cell>
          <cell r="CO1044">
            <v>21171</v>
          </cell>
          <cell r="CP1044">
            <v>28825</v>
          </cell>
        </row>
        <row r="1045">
          <cell r="CL1045">
            <v>2011886</v>
          </cell>
          <cell r="CM1045" t="str">
            <v>GA Officer</v>
          </cell>
          <cell r="CN1045" t="str">
            <v>ADM</v>
          </cell>
          <cell r="CO1045">
            <v>25364</v>
          </cell>
          <cell r="CP1045">
            <v>37043</v>
          </cell>
        </row>
        <row r="1046">
          <cell r="CL1046">
            <v>2011887</v>
          </cell>
          <cell r="CM1046" t="str">
            <v>HR Officer</v>
          </cell>
          <cell r="CN1046" t="str">
            <v>ADM</v>
          </cell>
          <cell r="CO1046">
            <v>25059</v>
          </cell>
          <cell r="CP1046">
            <v>37043</v>
          </cell>
        </row>
        <row r="1047">
          <cell r="CL1047">
            <v>2011888</v>
          </cell>
          <cell r="CM1047" t="str">
            <v>GA Officer</v>
          </cell>
          <cell r="CN1047" t="str">
            <v>ADM</v>
          </cell>
          <cell r="CO1047">
            <v>25869</v>
          </cell>
          <cell r="CP1047">
            <v>37043</v>
          </cell>
        </row>
        <row r="1048">
          <cell r="CL1048">
            <v>2011889</v>
          </cell>
          <cell r="CM1048" t="str">
            <v>GA Officer</v>
          </cell>
          <cell r="CN1048" t="str">
            <v>ADM</v>
          </cell>
          <cell r="CO1048">
            <v>26262</v>
          </cell>
          <cell r="CP1048">
            <v>37043</v>
          </cell>
        </row>
        <row r="1049">
          <cell r="CL1049">
            <v>2011890</v>
          </cell>
          <cell r="CM1049" t="str">
            <v xml:space="preserve">Junior  PB Service   </v>
          </cell>
          <cell r="CN1049" t="str">
            <v>OPR</v>
          </cell>
          <cell r="CO1049">
            <v>25552</v>
          </cell>
          <cell r="CP1049">
            <v>37043</v>
          </cell>
        </row>
        <row r="1050">
          <cell r="CL1050">
            <v>2011891</v>
          </cell>
          <cell r="CM1050" t="str">
            <v>HR Officer</v>
          </cell>
          <cell r="CN1050" t="str">
            <v>ADM</v>
          </cell>
          <cell r="CO1050">
            <v>25207</v>
          </cell>
          <cell r="CP1050">
            <v>37043</v>
          </cell>
        </row>
        <row r="1051">
          <cell r="CL1051">
            <v>2012052</v>
          </cell>
          <cell r="CM1051" t="str">
            <v>Purchaser</v>
          </cell>
          <cell r="CN1051" t="str">
            <v>ADM</v>
          </cell>
          <cell r="CO1051">
            <v>27901</v>
          </cell>
          <cell r="CP1051">
            <v>37104</v>
          </cell>
        </row>
        <row r="1052">
          <cell r="CL1052">
            <v>2012053</v>
          </cell>
          <cell r="CM1052" t="str">
            <v>System &amp; Communication Technician</v>
          </cell>
          <cell r="CN1052" t="str">
            <v>ADM</v>
          </cell>
          <cell r="CO1052">
            <v>25662</v>
          </cell>
          <cell r="CP1052">
            <v>37104</v>
          </cell>
        </row>
        <row r="1053">
          <cell r="CL1053">
            <v>2012054</v>
          </cell>
          <cell r="CM1053" t="str">
            <v>Tax &amp; Acc. Rec. Officer</v>
          </cell>
          <cell r="CN1053" t="str">
            <v>ADM</v>
          </cell>
          <cell r="CO1053">
            <v>28896</v>
          </cell>
          <cell r="CP1053">
            <v>37104</v>
          </cell>
        </row>
        <row r="1054">
          <cell r="CL1054">
            <v>2012055</v>
          </cell>
          <cell r="CM1054" t="str">
            <v>Budgetting Officer</v>
          </cell>
          <cell r="CN1054" t="str">
            <v>ADM</v>
          </cell>
          <cell r="CO1054">
            <v>27976</v>
          </cell>
          <cell r="CP1054">
            <v>37104</v>
          </cell>
        </row>
        <row r="1055">
          <cell r="CL1055">
            <v>2012056</v>
          </cell>
          <cell r="CM1055" t="str">
            <v>Store Keeper</v>
          </cell>
          <cell r="CN1055" t="str">
            <v>ADM</v>
          </cell>
          <cell r="CO1055">
            <v>26935</v>
          </cell>
          <cell r="CP1055">
            <v>37104</v>
          </cell>
        </row>
        <row r="1056">
          <cell r="CL1056">
            <v>2012057</v>
          </cell>
          <cell r="CM1056" t="str">
            <v>Finance Accounting Officer</v>
          </cell>
          <cell r="CN1056" t="str">
            <v>ADM</v>
          </cell>
          <cell r="CO1056">
            <v>27679</v>
          </cell>
          <cell r="CP1056">
            <v>37104</v>
          </cell>
        </row>
        <row r="1057">
          <cell r="CL1057">
            <v>2012132</v>
          </cell>
          <cell r="CM1057" t="str">
            <v>GA Officer</v>
          </cell>
          <cell r="CN1057" t="str">
            <v>ADM</v>
          </cell>
          <cell r="CO1057">
            <v>26853</v>
          </cell>
          <cell r="CP1057">
            <v>37104</v>
          </cell>
        </row>
        <row r="1058">
          <cell r="CL1058">
            <v>2012344</v>
          </cell>
          <cell r="CM1058" t="str">
            <v>Book Keeper</v>
          </cell>
          <cell r="CN1058" t="str">
            <v>ADM</v>
          </cell>
          <cell r="CO1058">
            <v>27464</v>
          </cell>
          <cell r="CP1058">
            <v>37196</v>
          </cell>
        </row>
        <row r="1059">
          <cell r="CL1059">
            <v>2012346</v>
          </cell>
          <cell r="CM1059" t="str">
            <v>GA Officer</v>
          </cell>
          <cell r="CN1059" t="str">
            <v>ADM</v>
          </cell>
          <cell r="CO1059">
            <v>27943</v>
          </cell>
          <cell r="CP1059">
            <v>37196</v>
          </cell>
        </row>
        <row r="1060">
          <cell r="CL1060">
            <v>2012359</v>
          </cell>
          <cell r="CM1060" t="str">
            <v>Store Keeper &amp; Aktiva Tetap</v>
          </cell>
          <cell r="CN1060" t="str">
            <v>ADM</v>
          </cell>
          <cell r="CO1060">
            <v>28113</v>
          </cell>
          <cell r="CP1060">
            <v>37196</v>
          </cell>
        </row>
        <row r="1061">
          <cell r="CL1061">
            <v>2012360</v>
          </cell>
          <cell r="CM1061" t="str">
            <v>HR Officer</v>
          </cell>
          <cell r="CN1061" t="str">
            <v>ADM</v>
          </cell>
          <cell r="CO1061">
            <v>29149</v>
          </cell>
          <cell r="CP1061">
            <v>37196</v>
          </cell>
        </row>
        <row r="1062">
          <cell r="CL1062">
            <v>2980498</v>
          </cell>
          <cell r="CM1062" t="str">
            <v>Staff Perf. Analysis &amp; Mangt Report</v>
          </cell>
          <cell r="CN1062" t="str">
            <v>ADM</v>
          </cell>
          <cell r="CO1062">
            <v>23137</v>
          </cell>
          <cell r="CP1062">
            <v>32994</v>
          </cell>
        </row>
        <row r="1063">
          <cell r="CL1063">
            <v>2980568</v>
          </cell>
          <cell r="CM1063" t="str">
            <v>Supervisor Kasir Cargo</v>
          </cell>
          <cell r="CN1063" t="str">
            <v>ADM</v>
          </cell>
          <cell r="CO1063">
            <v>23449</v>
          </cell>
          <cell r="CP1063">
            <v>32846</v>
          </cell>
        </row>
        <row r="1064">
          <cell r="CL1064">
            <v>2980717</v>
          </cell>
          <cell r="CM1064" t="str">
            <v xml:space="preserve">HR Officer      </v>
          </cell>
          <cell r="CN1064" t="str">
            <v>ADM</v>
          </cell>
          <cell r="CO1064">
            <v>27366</v>
          </cell>
          <cell r="CP1064">
            <v>34516</v>
          </cell>
        </row>
        <row r="1065">
          <cell r="CL1065">
            <v>2980725</v>
          </cell>
          <cell r="CM1065" t="str">
            <v>Supervisor Administrasi Penagihan</v>
          </cell>
          <cell r="CN1065" t="str">
            <v>ADM</v>
          </cell>
          <cell r="CO1065">
            <v>25572</v>
          </cell>
          <cell r="CP1065">
            <v>34739</v>
          </cell>
        </row>
        <row r="1066">
          <cell r="CL1066">
            <v>2980844</v>
          </cell>
          <cell r="CM1066" t="str">
            <v>Corporate Planner</v>
          </cell>
          <cell r="CN1066" t="str">
            <v>ADM</v>
          </cell>
          <cell r="CO1066">
            <v>25345</v>
          </cell>
          <cell r="CP1066">
            <v>33539</v>
          </cell>
        </row>
        <row r="1067">
          <cell r="CL1067">
            <v>2980845</v>
          </cell>
          <cell r="CM1067" t="str">
            <v>Supervisor HRD &amp; Mpwr Scheduling</v>
          </cell>
          <cell r="CN1067" t="str">
            <v>ADM</v>
          </cell>
          <cell r="CO1067">
            <v>26142</v>
          </cell>
          <cell r="CP1067">
            <v>33653</v>
          </cell>
        </row>
        <row r="1068">
          <cell r="CL1068">
            <v>2991721</v>
          </cell>
          <cell r="CM1068" t="str">
            <v>Treasury Officer</v>
          </cell>
          <cell r="CN1068" t="str">
            <v>ADM</v>
          </cell>
          <cell r="CO1068">
            <v>27366</v>
          </cell>
          <cell r="CP1068">
            <v>36465</v>
          </cell>
        </row>
        <row r="1069">
          <cell r="CL1069">
            <v>2980743</v>
          </cell>
          <cell r="CM1069" t="str">
            <v>Kepala Dinas Cargo,</v>
          </cell>
          <cell r="CN1069" t="str">
            <v>CRG</v>
          </cell>
          <cell r="CO1069">
            <v>24083</v>
          </cell>
          <cell r="CP1069">
            <v>31990</v>
          </cell>
        </row>
        <row r="1070">
          <cell r="CL1070">
            <v>2980775</v>
          </cell>
          <cell r="CM1070" t="str">
            <v>Kepala Dinas Cargo,</v>
          </cell>
          <cell r="CN1070" t="str">
            <v>CRG</v>
          </cell>
          <cell r="CO1070">
            <v>22258</v>
          </cell>
          <cell r="CP1070">
            <v>29750</v>
          </cell>
        </row>
        <row r="1071">
          <cell r="CL1071">
            <v>2980840</v>
          </cell>
          <cell r="CM1071" t="str">
            <v>Kepala Dinas Cargo,</v>
          </cell>
          <cell r="CN1071" t="str">
            <v>CRG</v>
          </cell>
          <cell r="CO1071">
            <v>25480</v>
          </cell>
          <cell r="CP1071">
            <v>33439</v>
          </cell>
        </row>
        <row r="1072">
          <cell r="CL1072">
            <v>2980311</v>
          </cell>
          <cell r="CM1072" t="str">
            <v xml:space="preserve">Kepala Dinas Cargo, </v>
          </cell>
          <cell r="CN1072" t="str">
            <v>CRG</v>
          </cell>
          <cell r="CO1072">
            <v>18628</v>
          </cell>
          <cell r="CP1072">
            <v>28887</v>
          </cell>
        </row>
        <row r="1073">
          <cell r="CL1073">
            <v>2012361</v>
          </cell>
          <cell r="CM1073" t="str">
            <v>Junior Cargo Handling Officer</v>
          </cell>
          <cell r="CN1073" t="str">
            <v>CRG</v>
          </cell>
          <cell r="CO1073">
            <v>25017</v>
          </cell>
          <cell r="CP1073">
            <v>37196</v>
          </cell>
        </row>
        <row r="1074">
          <cell r="CL1074">
            <v>2012362</v>
          </cell>
          <cell r="CM1074" t="str">
            <v>Junior Cargo Handling Officer</v>
          </cell>
          <cell r="CN1074" t="str">
            <v>CRG</v>
          </cell>
          <cell r="CO1074">
            <v>25204</v>
          </cell>
          <cell r="CP1074">
            <v>37196</v>
          </cell>
        </row>
        <row r="1075">
          <cell r="CL1075">
            <v>2012363</v>
          </cell>
          <cell r="CM1075" t="str">
            <v>Junior Cargo Handling Officer</v>
          </cell>
          <cell r="CN1075" t="str">
            <v>CRG</v>
          </cell>
          <cell r="CO1075">
            <v>22869</v>
          </cell>
          <cell r="CP1075">
            <v>37196</v>
          </cell>
        </row>
        <row r="1076">
          <cell r="CL1076">
            <v>2012364</v>
          </cell>
          <cell r="CM1076" t="str">
            <v>Junior Cargo Handling Officer</v>
          </cell>
          <cell r="CN1076" t="str">
            <v>CRG</v>
          </cell>
          <cell r="CO1076">
            <v>24276</v>
          </cell>
          <cell r="CP1076">
            <v>37196</v>
          </cell>
        </row>
        <row r="1077">
          <cell r="CL1077">
            <v>2012367</v>
          </cell>
          <cell r="CM1077" t="str">
            <v>Junior Cargo Handling Officer</v>
          </cell>
          <cell r="CN1077" t="str">
            <v>CRG</v>
          </cell>
          <cell r="CO1077">
            <v>26792</v>
          </cell>
          <cell r="CP1077">
            <v>37196</v>
          </cell>
        </row>
        <row r="1078">
          <cell r="CL1078">
            <v>2012368</v>
          </cell>
          <cell r="CM1078" t="str">
            <v>Junior Cargo Handling Officer</v>
          </cell>
          <cell r="CN1078" t="str">
            <v>CRG</v>
          </cell>
          <cell r="CO1078">
            <v>24147</v>
          </cell>
          <cell r="CP1078">
            <v>37196</v>
          </cell>
        </row>
        <row r="1079">
          <cell r="CL1079">
            <v>2012369</v>
          </cell>
          <cell r="CM1079" t="str">
            <v>Junior Cargo Handling Officer</v>
          </cell>
          <cell r="CN1079" t="str">
            <v>CRG</v>
          </cell>
          <cell r="CO1079">
            <v>24608</v>
          </cell>
          <cell r="CP1079">
            <v>37196</v>
          </cell>
        </row>
        <row r="1080">
          <cell r="CL1080">
            <v>2980755</v>
          </cell>
          <cell r="CM1080" t="str">
            <v xml:space="preserve">Senior Cargo Handling Officer      </v>
          </cell>
          <cell r="CN1080" t="str">
            <v>CRG</v>
          </cell>
          <cell r="CO1080">
            <v>20059</v>
          </cell>
          <cell r="CP1080">
            <v>28460</v>
          </cell>
        </row>
        <row r="1081">
          <cell r="CL1081">
            <v>2980760</v>
          </cell>
          <cell r="CM1081" t="str">
            <v xml:space="preserve">Senior Cargo Handling Officer      </v>
          </cell>
          <cell r="CN1081" t="str">
            <v>CRG</v>
          </cell>
          <cell r="CO1081">
            <v>21041</v>
          </cell>
          <cell r="CP1081">
            <v>28413</v>
          </cell>
        </row>
        <row r="1082">
          <cell r="CL1082">
            <v>2980764</v>
          </cell>
          <cell r="CM1082" t="str">
            <v>Supervisor Kargo International Import</v>
          </cell>
          <cell r="CN1082" t="str">
            <v>CRG</v>
          </cell>
          <cell r="CO1082">
            <v>20089</v>
          </cell>
          <cell r="CP1082">
            <v>29221</v>
          </cell>
        </row>
        <row r="1083">
          <cell r="CL1083">
            <v>2980794</v>
          </cell>
          <cell r="CM1083" t="str">
            <v>Supervisor Kargo International Export</v>
          </cell>
          <cell r="CN1083" t="str">
            <v>CRG</v>
          </cell>
          <cell r="CO1083">
            <v>22272</v>
          </cell>
          <cell r="CP1083">
            <v>31990</v>
          </cell>
        </row>
        <row r="1084">
          <cell r="CL1084">
            <v>2980795</v>
          </cell>
          <cell r="CM1084" t="str">
            <v>Supervisor Kargo Domestik</v>
          </cell>
          <cell r="CN1084" t="str">
            <v>CRG</v>
          </cell>
          <cell r="CO1084">
            <v>23479</v>
          </cell>
          <cell r="CP1084">
            <v>31990</v>
          </cell>
        </row>
        <row r="1085">
          <cell r="CL1085">
            <v>2980807</v>
          </cell>
          <cell r="CM1085" t="str">
            <v>Supervisor Kargo International Import</v>
          </cell>
          <cell r="CN1085" t="str">
            <v>CRG</v>
          </cell>
          <cell r="CO1085">
            <v>24242</v>
          </cell>
          <cell r="CP1085">
            <v>32157</v>
          </cell>
        </row>
        <row r="1086">
          <cell r="CL1086">
            <v>2980814</v>
          </cell>
          <cell r="CM1086" t="str">
            <v xml:space="preserve">Senior Cargo Handling Officer      </v>
          </cell>
          <cell r="CN1086" t="str">
            <v>CRG</v>
          </cell>
          <cell r="CO1086">
            <v>21654</v>
          </cell>
          <cell r="CP1086">
            <v>33604</v>
          </cell>
        </row>
        <row r="1087">
          <cell r="CL1087">
            <v>2980816</v>
          </cell>
          <cell r="CM1087" t="str">
            <v xml:space="preserve">Senior Cargo Handling Officer      </v>
          </cell>
          <cell r="CN1087" t="str">
            <v>CRG</v>
          </cell>
          <cell r="CO1087">
            <v>22281</v>
          </cell>
          <cell r="CP1087">
            <v>33604</v>
          </cell>
        </row>
        <row r="1088">
          <cell r="CL1088">
            <v>2980817</v>
          </cell>
          <cell r="CM1088" t="str">
            <v xml:space="preserve">Senior Cargo Handling Officer      </v>
          </cell>
          <cell r="CN1088" t="str">
            <v>CRG</v>
          </cell>
          <cell r="CO1088">
            <v>22281</v>
          </cell>
          <cell r="CP1088">
            <v>33604</v>
          </cell>
        </row>
        <row r="1089">
          <cell r="CL1089">
            <v>2980831</v>
          </cell>
          <cell r="CM1089" t="str">
            <v>Supervisor Kargo Domestik</v>
          </cell>
          <cell r="CN1089" t="str">
            <v>CRG</v>
          </cell>
          <cell r="CO1089">
            <v>25206</v>
          </cell>
          <cell r="CP1089">
            <v>33221</v>
          </cell>
        </row>
        <row r="1090">
          <cell r="CL1090">
            <v>2980834</v>
          </cell>
          <cell r="CM1090" t="str">
            <v>Supervisor Kargo International Export</v>
          </cell>
          <cell r="CN1090" t="str">
            <v>CRG</v>
          </cell>
          <cell r="CO1090">
            <v>25183</v>
          </cell>
          <cell r="CP1090">
            <v>33439</v>
          </cell>
        </row>
        <row r="1091">
          <cell r="CL1091">
            <v>2980835</v>
          </cell>
          <cell r="CM1091" t="str">
            <v>Supervisor Kargo International Export</v>
          </cell>
          <cell r="CN1091" t="str">
            <v>CRG</v>
          </cell>
          <cell r="CO1091">
            <v>25998</v>
          </cell>
          <cell r="CP1091">
            <v>33439</v>
          </cell>
        </row>
        <row r="1092">
          <cell r="CL1092">
            <v>2980842</v>
          </cell>
          <cell r="CM1092" t="str">
            <v xml:space="preserve">Senior Cargo Handling Officer      </v>
          </cell>
          <cell r="CN1092" t="str">
            <v>CRG</v>
          </cell>
          <cell r="CO1092">
            <v>25225</v>
          </cell>
          <cell r="CP1092">
            <v>33439</v>
          </cell>
        </row>
        <row r="1093">
          <cell r="CL1093">
            <v>2980847</v>
          </cell>
          <cell r="CM1093" t="str">
            <v>Supervisor Kargo International Import</v>
          </cell>
          <cell r="CN1093" t="str">
            <v>CRG</v>
          </cell>
          <cell r="CO1093">
            <v>24711</v>
          </cell>
          <cell r="CP1093">
            <v>33413</v>
          </cell>
        </row>
        <row r="1094">
          <cell r="CL1094">
            <v>2980852</v>
          </cell>
          <cell r="CM1094" t="str">
            <v xml:space="preserve">Senior Cargo Handling Officer      </v>
          </cell>
          <cell r="CN1094" t="str">
            <v>CRG</v>
          </cell>
          <cell r="CO1094">
            <v>26222</v>
          </cell>
          <cell r="CP1094">
            <v>33413</v>
          </cell>
        </row>
        <row r="1095">
          <cell r="CL1095">
            <v>2980854</v>
          </cell>
          <cell r="CM1095" t="str">
            <v>Supervisor Kargo International Import</v>
          </cell>
          <cell r="CN1095" t="str">
            <v>CRG</v>
          </cell>
          <cell r="CO1095">
            <v>25111</v>
          </cell>
          <cell r="CP1095">
            <v>33413</v>
          </cell>
        </row>
        <row r="1096">
          <cell r="CL1096">
            <v>2980857</v>
          </cell>
          <cell r="CM1096" t="str">
            <v>Supervisor Kargo Domestik</v>
          </cell>
          <cell r="CN1096" t="str">
            <v>CRG</v>
          </cell>
          <cell r="CO1096">
            <v>25650</v>
          </cell>
          <cell r="CP1096">
            <v>33413</v>
          </cell>
        </row>
        <row r="1097">
          <cell r="CL1097">
            <v>2980863</v>
          </cell>
          <cell r="CM1097" t="str">
            <v xml:space="preserve">Senior Cargo Handling Officer      </v>
          </cell>
          <cell r="CN1097" t="str">
            <v>CRG</v>
          </cell>
          <cell r="CO1097">
            <v>26262</v>
          </cell>
          <cell r="CP1097">
            <v>33800</v>
          </cell>
        </row>
        <row r="1098">
          <cell r="CL1098">
            <v>2980869</v>
          </cell>
          <cell r="CM1098" t="str">
            <v xml:space="preserve">Senior Cargo Handling Officer      </v>
          </cell>
          <cell r="CN1098" t="str">
            <v>CRG</v>
          </cell>
          <cell r="CO1098">
            <v>24943</v>
          </cell>
          <cell r="CP1098">
            <v>33800</v>
          </cell>
        </row>
        <row r="1099">
          <cell r="CL1099">
            <v>2980870</v>
          </cell>
          <cell r="CM1099" t="str">
            <v xml:space="preserve">Senior Cargo Handling Officer      </v>
          </cell>
          <cell r="CN1099" t="str">
            <v>CRG</v>
          </cell>
          <cell r="CO1099">
            <v>24513</v>
          </cell>
          <cell r="CP1099">
            <v>33800</v>
          </cell>
        </row>
        <row r="1100">
          <cell r="CL1100">
            <v>2980872</v>
          </cell>
          <cell r="CM1100" t="str">
            <v xml:space="preserve">Senior Cargo Handling Officer      </v>
          </cell>
          <cell r="CN1100" t="str">
            <v>CRG</v>
          </cell>
          <cell r="CO1100">
            <v>25728</v>
          </cell>
          <cell r="CP1100">
            <v>33800</v>
          </cell>
        </row>
        <row r="1101">
          <cell r="CL1101">
            <v>2980873</v>
          </cell>
          <cell r="CM1101" t="str">
            <v xml:space="preserve">Senior Cargo Handling Officer      </v>
          </cell>
          <cell r="CN1101" t="str">
            <v>CRG</v>
          </cell>
          <cell r="CO1101">
            <v>24606</v>
          </cell>
          <cell r="CP1101">
            <v>33800</v>
          </cell>
        </row>
        <row r="1102">
          <cell r="CL1102">
            <v>2980874</v>
          </cell>
          <cell r="CM1102" t="str">
            <v xml:space="preserve">Senior Cargo Handling Officer      </v>
          </cell>
          <cell r="CN1102" t="str">
            <v>CRG</v>
          </cell>
          <cell r="CO1102">
            <v>24133</v>
          </cell>
          <cell r="CP1102">
            <v>33800</v>
          </cell>
        </row>
        <row r="1103">
          <cell r="CL1103">
            <v>2980875</v>
          </cell>
          <cell r="CM1103" t="str">
            <v xml:space="preserve">Senior Cargo Handling Officer      </v>
          </cell>
          <cell r="CN1103" t="str">
            <v>CRG</v>
          </cell>
          <cell r="CO1103">
            <v>26368</v>
          </cell>
          <cell r="CP1103">
            <v>33800</v>
          </cell>
        </row>
        <row r="1104">
          <cell r="CL1104">
            <v>2980876</v>
          </cell>
          <cell r="CM1104" t="str">
            <v xml:space="preserve">Senior Cargo Handling Officer      </v>
          </cell>
          <cell r="CN1104" t="str">
            <v>CRG</v>
          </cell>
          <cell r="CO1104">
            <v>25569</v>
          </cell>
          <cell r="CP1104">
            <v>33800</v>
          </cell>
        </row>
        <row r="1105">
          <cell r="CL1105">
            <v>2980880</v>
          </cell>
          <cell r="CM1105" t="str">
            <v xml:space="preserve">Senior Cargo Handling Officer      </v>
          </cell>
          <cell r="CN1105" t="str">
            <v>CRG</v>
          </cell>
          <cell r="CO1105">
            <v>26182</v>
          </cell>
          <cell r="CP1105">
            <v>33800</v>
          </cell>
        </row>
        <row r="1106">
          <cell r="CL1106">
            <v>2980882</v>
          </cell>
          <cell r="CM1106" t="str">
            <v xml:space="preserve">Senior Cargo Handling Officer      </v>
          </cell>
          <cell r="CN1106" t="str">
            <v>CRG</v>
          </cell>
          <cell r="CO1106">
            <v>24950</v>
          </cell>
          <cell r="CP1106">
            <v>33800</v>
          </cell>
        </row>
        <row r="1107">
          <cell r="CL1107">
            <v>2980892</v>
          </cell>
          <cell r="CM1107" t="str">
            <v xml:space="preserve">Senior Cargo Handling Officer      </v>
          </cell>
          <cell r="CN1107" t="str">
            <v>CRG</v>
          </cell>
          <cell r="CO1107">
            <v>24963</v>
          </cell>
          <cell r="CP1107">
            <v>33800</v>
          </cell>
        </row>
        <row r="1108">
          <cell r="CL1108">
            <v>2980902</v>
          </cell>
          <cell r="CM1108" t="str">
            <v xml:space="preserve">Senior Cargo Handling Officer      </v>
          </cell>
          <cell r="CN1108" t="str">
            <v>CRG</v>
          </cell>
          <cell r="CO1108">
            <v>25485</v>
          </cell>
          <cell r="CP1108">
            <v>33910</v>
          </cell>
        </row>
        <row r="1109">
          <cell r="CL1109">
            <v>2980903</v>
          </cell>
          <cell r="CM1109" t="str">
            <v xml:space="preserve">Senior Cargo Handling Officer      </v>
          </cell>
          <cell r="CN1109" t="str">
            <v>CRG</v>
          </cell>
          <cell r="CO1109">
            <v>24712</v>
          </cell>
          <cell r="CP1109">
            <v>33910</v>
          </cell>
        </row>
        <row r="1110">
          <cell r="CL1110">
            <v>2980908</v>
          </cell>
          <cell r="CM1110" t="str">
            <v xml:space="preserve">Senior Cargo Handling Officer      </v>
          </cell>
          <cell r="CN1110" t="str">
            <v>CRG</v>
          </cell>
          <cell r="CO1110">
            <v>26074</v>
          </cell>
          <cell r="CP1110">
            <v>33910</v>
          </cell>
        </row>
        <row r="1111">
          <cell r="CL1111">
            <v>2980915</v>
          </cell>
          <cell r="CM1111" t="str">
            <v xml:space="preserve">Senior Cargo Handling Officer      </v>
          </cell>
          <cell r="CN1111" t="str">
            <v>CRG</v>
          </cell>
          <cell r="CO1111">
            <v>26244</v>
          </cell>
          <cell r="CP1111">
            <v>34090</v>
          </cell>
        </row>
        <row r="1112">
          <cell r="CL1112">
            <v>2980916</v>
          </cell>
          <cell r="CM1112" t="str">
            <v xml:space="preserve">Senior Cargo Handling Officer      </v>
          </cell>
          <cell r="CN1112" t="str">
            <v>CRG</v>
          </cell>
          <cell r="CO1112">
            <v>25661</v>
          </cell>
          <cell r="CP1112">
            <v>34060</v>
          </cell>
        </row>
        <row r="1113">
          <cell r="CL1113">
            <v>2980920</v>
          </cell>
          <cell r="CM1113" t="str">
            <v xml:space="preserve">Senior Cargo Handling Officer      </v>
          </cell>
          <cell r="CN1113" t="str">
            <v>CRG</v>
          </cell>
          <cell r="CO1113">
            <v>25040</v>
          </cell>
          <cell r="CP1113">
            <v>34151</v>
          </cell>
        </row>
        <row r="1114">
          <cell r="CL1114">
            <v>2980929</v>
          </cell>
          <cell r="CM1114" t="str">
            <v xml:space="preserve">Senior Cargo Handling Officer      </v>
          </cell>
          <cell r="CN1114" t="str">
            <v>CRG</v>
          </cell>
          <cell r="CO1114">
            <v>26420</v>
          </cell>
          <cell r="CP1114">
            <v>34151</v>
          </cell>
        </row>
        <row r="1115">
          <cell r="CL1115">
            <v>2980933</v>
          </cell>
          <cell r="CM1115" t="str">
            <v xml:space="preserve">Senior Cargo Handling Officer      </v>
          </cell>
          <cell r="CN1115" t="str">
            <v>CRG</v>
          </cell>
          <cell r="CO1115">
            <v>25996</v>
          </cell>
          <cell r="CP1115">
            <v>34151</v>
          </cell>
        </row>
        <row r="1116">
          <cell r="CL1116">
            <v>2980947</v>
          </cell>
          <cell r="CM1116" t="str">
            <v xml:space="preserve">Senior Cargo Handling Officer      </v>
          </cell>
          <cell r="CN1116" t="str">
            <v>CRG</v>
          </cell>
          <cell r="CO1116">
            <v>22288</v>
          </cell>
          <cell r="CP1116">
            <v>33910</v>
          </cell>
        </row>
        <row r="1117">
          <cell r="CL1117">
            <v>2980958</v>
          </cell>
          <cell r="CM1117" t="str">
            <v xml:space="preserve">Junior Cargo Handling Officer      </v>
          </cell>
          <cell r="CN1117" t="str">
            <v>CRG</v>
          </cell>
          <cell r="CO1117">
            <v>26741</v>
          </cell>
          <cell r="CP1117">
            <v>34319</v>
          </cell>
        </row>
        <row r="1118">
          <cell r="CL1118">
            <v>2980967</v>
          </cell>
          <cell r="CM1118" t="str">
            <v xml:space="preserve">Senior Cargo Handling Officer      </v>
          </cell>
          <cell r="CN1118" t="str">
            <v>CRG</v>
          </cell>
          <cell r="CO1118">
            <v>26534</v>
          </cell>
          <cell r="CP1118">
            <v>34228</v>
          </cell>
        </row>
        <row r="1119">
          <cell r="CL1119">
            <v>2980968</v>
          </cell>
          <cell r="CM1119" t="str">
            <v xml:space="preserve">Senior Cargo Handling Officer      </v>
          </cell>
          <cell r="CN1119" t="str">
            <v>CRG</v>
          </cell>
          <cell r="CO1119">
            <v>24938</v>
          </cell>
          <cell r="CP1119">
            <v>34228</v>
          </cell>
        </row>
        <row r="1120">
          <cell r="CL1120">
            <v>2980352</v>
          </cell>
          <cell r="CM1120" t="str">
            <v>Manager Teknik</v>
          </cell>
          <cell r="CN1120" t="str">
            <v>GSE</v>
          </cell>
          <cell r="CO1120">
            <v>21113</v>
          </cell>
          <cell r="CP1120">
            <v>29988</v>
          </cell>
        </row>
        <row r="1121">
          <cell r="CL1121">
            <v>2001751</v>
          </cell>
          <cell r="CM1121" t="str">
            <v xml:space="preserve">Junior  PB Service GSE Operator      </v>
          </cell>
          <cell r="CN1121" t="str">
            <v>GSE</v>
          </cell>
          <cell r="CO1121">
            <v>24396</v>
          </cell>
          <cell r="CP1121">
            <v>36708</v>
          </cell>
        </row>
        <row r="1122">
          <cell r="CL1122">
            <v>2001752</v>
          </cell>
          <cell r="CM1122" t="str">
            <v xml:space="preserve">Junior  PB Service GSE Operator      </v>
          </cell>
          <cell r="CN1122" t="str">
            <v>GSE</v>
          </cell>
          <cell r="CO1122">
            <v>25741</v>
          </cell>
          <cell r="CP1122">
            <v>36708</v>
          </cell>
        </row>
        <row r="1123">
          <cell r="CL1123">
            <v>2001753</v>
          </cell>
          <cell r="CM1123" t="str">
            <v xml:space="preserve">Junior  PB Service GSE Operator      </v>
          </cell>
          <cell r="CN1123" t="str">
            <v>GSE</v>
          </cell>
          <cell r="CO1123">
            <v>24066</v>
          </cell>
          <cell r="CP1123">
            <v>36708</v>
          </cell>
        </row>
        <row r="1124">
          <cell r="CL1124">
            <v>2001754</v>
          </cell>
          <cell r="CM1124" t="str">
            <v xml:space="preserve">Junior  PB Service GSE Operator      </v>
          </cell>
          <cell r="CN1124" t="str">
            <v>GSE</v>
          </cell>
          <cell r="CO1124">
            <v>24108</v>
          </cell>
          <cell r="CP1124">
            <v>36708</v>
          </cell>
        </row>
        <row r="1125">
          <cell r="CL1125">
            <v>2001755</v>
          </cell>
          <cell r="CM1125" t="str">
            <v xml:space="preserve">Junior  PB Service GSE Operator      </v>
          </cell>
          <cell r="CN1125" t="str">
            <v>GSE</v>
          </cell>
          <cell r="CO1125">
            <v>24831</v>
          </cell>
          <cell r="CP1125">
            <v>36708</v>
          </cell>
        </row>
        <row r="1126">
          <cell r="CL1126">
            <v>2001756</v>
          </cell>
          <cell r="CM1126" t="str">
            <v xml:space="preserve">Junior  PB Service GSE Operator      </v>
          </cell>
          <cell r="CN1126" t="str">
            <v>GSE</v>
          </cell>
          <cell r="CO1126">
            <v>23723</v>
          </cell>
          <cell r="CP1126">
            <v>36708</v>
          </cell>
        </row>
        <row r="1127">
          <cell r="CL1127">
            <v>2001757</v>
          </cell>
          <cell r="CM1127" t="str">
            <v xml:space="preserve">Junior  PB Service GSE Operator      </v>
          </cell>
          <cell r="CN1127" t="str">
            <v>GSE</v>
          </cell>
          <cell r="CO1127">
            <v>25009</v>
          </cell>
          <cell r="CP1127">
            <v>36708</v>
          </cell>
        </row>
        <row r="1128">
          <cell r="CL1128">
            <v>2001758</v>
          </cell>
          <cell r="CM1128" t="str">
            <v xml:space="preserve">Junior  PB Service GSE Operator      </v>
          </cell>
          <cell r="CN1128" t="str">
            <v>GSE</v>
          </cell>
          <cell r="CO1128">
            <v>25040</v>
          </cell>
          <cell r="CP1128">
            <v>36708</v>
          </cell>
        </row>
        <row r="1129">
          <cell r="CL1129">
            <v>2001759</v>
          </cell>
          <cell r="CM1129" t="str">
            <v xml:space="preserve">Junior  PB Service GSE Operator      </v>
          </cell>
          <cell r="CN1129" t="str">
            <v>GSE</v>
          </cell>
          <cell r="CO1129">
            <v>24523</v>
          </cell>
          <cell r="CP1129">
            <v>36708</v>
          </cell>
        </row>
        <row r="1130">
          <cell r="CL1130">
            <v>2001760</v>
          </cell>
          <cell r="CM1130" t="str">
            <v xml:space="preserve">Junior  PB Service GSE Operator      </v>
          </cell>
          <cell r="CN1130" t="str">
            <v>GSE</v>
          </cell>
          <cell r="CO1130">
            <v>25461</v>
          </cell>
          <cell r="CP1130">
            <v>36708</v>
          </cell>
        </row>
        <row r="1131">
          <cell r="CL1131">
            <v>2001761</v>
          </cell>
          <cell r="CM1131" t="str">
            <v xml:space="preserve">Junior  PB Service GSE Operator      </v>
          </cell>
          <cell r="CN1131" t="str">
            <v>GSE</v>
          </cell>
          <cell r="CO1131">
            <v>26218</v>
          </cell>
          <cell r="CP1131">
            <v>36708</v>
          </cell>
        </row>
        <row r="1132">
          <cell r="CL1132">
            <v>2001762</v>
          </cell>
          <cell r="CM1132" t="str">
            <v xml:space="preserve">Junior  PB Service GSE Operator      </v>
          </cell>
          <cell r="CN1132" t="str">
            <v>GSE</v>
          </cell>
          <cell r="CO1132">
            <v>22899</v>
          </cell>
          <cell r="CP1132">
            <v>36708</v>
          </cell>
        </row>
        <row r="1133">
          <cell r="CL1133">
            <v>2001763</v>
          </cell>
          <cell r="CM1133" t="str">
            <v xml:space="preserve">Junior  PB Service GSE Operator      </v>
          </cell>
          <cell r="CN1133" t="str">
            <v>GSE</v>
          </cell>
          <cell r="CO1133">
            <v>25446</v>
          </cell>
          <cell r="CP1133">
            <v>36708</v>
          </cell>
        </row>
        <row r="1134">
          <cell r="CL1134">
            <v>2001764</v>
          </cell>
          <cell r="CM1134" t="str">
            <v xml:space="preserve">Junior  PB Service GSE Operator      </v>
          </cell>
          <cell r="CN1134" t="str">
            <v>GSE</v>
          </cell>
          <cell r="CO1134">
            <v>25704</v>
          </cell>
          <cell r="CP1134">
            <v>36708</v>
          </cell>
        </row>
        <row r="1135">
          <cell r="CL1135">
            <v>2001765</v>
          </cell>
          <cell r="CM1135" t="str">
            <v xml:space="preserve">Junior  PB Service GSE Operator      </v>
          </cell>
          <cell r="CN1135" t="str">
            <v>GSE</v>
          </cell>
          <cell r="CO1135">
            <v>26819</v>
          </cell>
          <cell r="CP1135">
            <v>36708</v>
          </cell>
        </row>
        <row r="1136">
          <cell r="CL1136">
            <v>2001766</v>
          </cell>
          <cell r="CM1136" t="str">
            <v xml:space="preserve">Junior  PB Service GSE Operator      </v>
          </cell>
          <cell r="CN1136" t="str">
            <v>GSE</v>
          </cell>
          <cell r="CO1136">
            <v>23925</v>
          </cell>
          <cell r="CP1136">
            <v>36708</v>
          </cell>
        </row>
        <row r="1137">
          <cell r="CL1137">
            <v>2001767</v>
          </cell>
          <cell r="CM1137" t="str">
            <v xml:space="preserve">Junior  PB Service GSE Operator      </v>
          </cell>
          <cell r="CN1137" t="str">
            <v>GSE</v>
          </cell>
          <cell r="CO1137">
            <v>25485</v>
          </cell>
          <cell r="CP1137">
            <v>36708</v>
          </cell>
        </row>
        <row r="1138">
          <cell r="CL1138">
            <v>2001768</v>
          </cell>
          <cell r="CM1138" t="str">
            <v xml:space="preserve">Junior  PB Service GSE Operator      </v>
          </cell>
          <cell r="CN1138" t="str">
            <v>GSE</v>
          </cell>
          <cell r="CO1138">
            <v>26590</v>
          </cell>
          <cell r="CP1138">
            <v>36708</v>
          </cell>
        </row>
        <row r="1139">
          <cell r="CL1139">
            <v>2001769</v>
          </cell>
          <cell r="CM1139" t="str">
            <v xml:space="preserve">Junior  PB Service GSE Operator      </v>
          </cell>
          <cell r="CN1139" t="str">
            <v>GSE</v>
          </cell>
          <cell r="CO1139">
            <v>22281</v>
          </cell>
          <cell r="CP1139">
            <v>36708</v>
          </cell>
        </row>
        <row r="1140">
          <cell r="CL1140">
            <v>2001770</v>
          </cell>
          <cell r="CM1140" t="str">
            <v xml:space="preserve">Junior  PB Service GSE Operator      </v>
          </cell>
          <cell r="CN1140" t="str">
            <v>GSE</v>
          </cell>
          <cell r="CO1140">
            <v>26495</v>
          </cell>
          <cell r="CP1140">
            <v>36708</v>
          </cell>
        </row>
        <row r="1141">
          <cell r="CL1141">
            <v>2001771</v>
          </cell>
          <cell r="CM1141" t="str">
            <v xml:space="preserve">Junior  PB Service GSE Operator      </v>
          </cell>
          <cell r="CN1141" t="str">
            <v>GSE</v>
          </cell>
          <cell r="CO1141">
            <v>23925</v>
          </cell>
          <cell r="CP1141">
            <v>36708</v>
          </cell>
        </row>
        <row r="1142">
          <cell r="CL1142">
            <v>2001772</v>
          </cell>
          <cell r="CM1142" t="str">
            <v xml:space="preserve">Junior  PB Service GSE Operator      </v>
          </cell>
          <cell r="CN1142" t="str">
            <v>GSE</v>
          </cell>
          <cell r="CO1142">
            <v>22136</v>
          </cell>
          <cell r="CP1142">
            <v>36708</v>
          </cell>
        </row>
        <row r="1143">
          <cell r="CL1143">
            <v>2001773</v>
          </cell>
          <cell r="CM1143" t="str">
            <v xml:space="preserve">Junior  PB Service GSE Operator      </v>
          </cell>
          <cell r="CN1143" t="str">
            <v>GSE</v>
          </cell>
          <cell r="CO1143">
            <v>24939</v>
          </cell>
          <cell r="CP1143">
            <v>36708</v>
          </cell>
        </row>
        <row r="1144">
          <cell r="CL1144">
            <v>2001774</v>
          </cell>
          <cell r="CM1144" t="str">
            <v xml:space="preserve">Junior  PB Service GSE Operator      </v>
          </cell>
          <cell r="CN1144" t="str">
            <v>GSE</v>
          </cell>
          <cell r="CO1144">
            <v>22618</v>
          </cell>
          <cell r="CP1144">
            <v>36708</v>
          </cell>
        </row>
        <row r="1145">
          <cell r="CL1145">
            <v>2001775</v>
          </cell>
          <cell r="CM1145" t="str">
            <v>Supervisor BTT &amp; Apron Bus</v>
          </cell>
          <cell r="CN1145" t="str">
            <v>GSE</v>
          </cell>
          <cell r="CO1145">
            <v>24365</v>
          </cell>
          <cell r="CP1145">
            <v>36708</v>
          </cell>
        </row>
        <row r="1146">
          <cell r="CL1146">
            <v>2001776</v>
          </cell>
          <cell r="CM1146" t="str">
            <v xml:space="preserve">Junior  PB Service GSE Operator      </v>
          </cell>
          <cell r="CN1146" t="str">
            <v>GSE</v>
          </cell>
          <cell r="CO1146">
            <v>26927</v>
          </cell>
          <cell r="CP1146">
            <v>36708</v>
          </cell>
        </row>
        <row r="1147">
          <cell r="CL1147">
            <v>2001777</v>
          </cell>
          <cell r="CM1147" t="str">
            <v xml:space="preserve">Junior  PB Service GSE Operator      </v>
          </cell>
          <cell r="CN1147" t="str">
            <v>GSE</v>
          </cell>
          <cell r="CO1147">
            <v>23456</v>
          </cell>
          <cell r="CP1147">
            <v>36708</v>
          </cell>
        </row>
        <row r="1148">
          <cell r="CL1148">
            <v>2001778</v>
          </cell>
          <cell r="CM1148" t="str">
            <v xml:space="preserve">Junior  PB Service GSE Operator      </v>
          </cell>
          <cell r="CN1148" t="str">
            <v>GSE</v>
          </cell>
          <cell r="CO1148">
            <v>24534</v>
          </cell>
          <cell r="CP1148">
            <v>36708</v>
          </cell>
        </row>
        <row r="1149">
          <cell r="CL1149">
            <v>2001779</v>
          </cell>
          <cell r="CM1149" t="str">
            <v xml:space="preserve">Junior  PB Service GSE Operator      </v>
          </cell>
          <cell r="CN1149" t="str">
            <v>GSE</v>
          </cell>
          <cell r="CO1149">
            <v>25271</v>
          </cell>
          <cell r="CP1149">
            <v>36708</v>
          </cell>
        </row>
        <row r="1150">
          <cell r="CL1150">
            <v>2001780</v>
          </cell>
          <cell r="CM1150" t="str">
            <v xml:space="preserve">Junior  PB Service GSE Operator      </v>
          </cell>
          <cell r="CN1150" t="str">
            <v>GSE</v>
          </cell>
          <cell r="CO1150">
            <v>24678</v>
          </cell>
          <cell r="CP1150">
            <v>36708</v>
          </cell>
        </row>
        <row r="1151">
          <cell r="CL1151">
            <v>2001781</v>
          </cell>
          <cell r="CM1151" t="str">
            <v xml:space="preserve">Junior  PB Service GSE Operator      </v>
          </cell>
          <cell r="CN1151" t="str">
            <v>GSE</v>
          </cell>
          <cell r="CO1151">
            <v>24372</v>
          </cell>
          <cell r="CP1151">
            <v>36708</v>
          </cell>
        </row>
        <row r="1152">
          <cell r="CL1152">
            <v>2001782</v>
          </cell>
          <cell r="CM1152" t="str">
            <v xml:space="preserve">Junior  PB Service GSE Operator      </v>
          </cell>
          <cell r="CN1152" t="str">
            <v>GSE</v>
          </cell>
          <cell r="CO1152">
            <v>25398</v>
          </cell>
          <cell r="CP1152">
            <v>36708</v>
          </cell>
        </row>
        <row r="1153">
          <cell r="CL1153">
            <v>2001783</v>
          </cell>
          <cell r="CM1153" t="str">
            <v>Supervisor BTT &amp; Apron Bus</v>
          </cell>
          <cell r="CN1153" t="str">
            <v>GSE</v>
          </cell>
          <cell r="CO1153">
            <v>26664</v>
          </cell>
          <cell r="CP1153">
            <v>36708</v>
          </cell>
        </row>
        <row r="1154">
          <cell r="CL1154">
            <v>2001784</v>
          </cell>
          <cell r="CM1154" t="str">
            <v xml:space="preserve">Junior  PB Service GSE Operator      </v>
          </cell>
          <cell r="CN1154" t="str">
            <v>GSE</v>
          </cell>
          <cell r="CO1154">
            <v>26412</v>
          </cell>
          <cell r="CP1154">
            <v>36708</v>
          </cell>
        </row>
        <row r="1155">
          <cell r="CL1155">
            <v>2001785</v>
          </cell>
          <cell r="CM1155" t="str">
            <v xml:space="preserve">Junior  PB Service GSE Operator      </v>
          </cell>
          <cell r="CN1155" t="str">
            <v>GSE</v>
          </cell>
          <cell r="CO1155">
            <v>24840</v>
          </cell>
          <cell r="CP1155">
            <v>36708</v>
          </cell>
        </row>
        <row r="1156">
          <cell r="CL1156">
            <v>2001786</v>
          </cell>
          <cell r="CM1156" t="str">
            <v>Supervisor BTT &amp; Apron Bus</v>
          </cell>
          <cell r="CN1156" t="str">
            <v>GSE</v>
          </cell>
          <cell r="CO1156">
            <v>23012</v>
          </cell>
          <cell r="CP1156">
            <v>36708</v>
          </cell>
        </row>
        <row r="1157">
          <cell r="CL1157">
            <v>2001787</v>
          </cell>
          <cell r="CM1157" t="str">
            <v xml:space="preserve">Junior  PB Service GSE Operator      </v>
          </cell>
          <cell r="CN1157" t="str">
            <v>GSE</v>
          </cell>
          <cell r="CO1157">
            <v>24946</v>
          </cell>
          <cell r="CP1157">
            <v>36708</v>
          </cell>
        </row>
        <row r="1158">
          <cell r="CL1158">
            <v>2001788</v>
          </cell>
          <cell r="CM1158" t="str">
            <v xml:space="preserve">Junior  PB Service GSE Operator      </v>
          </cell>
          <cell r="CN1158" t="str">
            <v>GSE</v>
          </cell>
          <cell r="CO1158">
            <v>24754</v>
          </cell>
          <cell r="CP1158">
            <v>36708</v>
          </cell>
        </row>
        <row r="1159">
          <cell r="CL1159">
            <v>2001790</v>
          </cell>
          <cell r="CM1159" t="str">
            <v xml:space="preserve">Junior  PB Service GSE Operator      </v>
          </cell>
          <cell r="CN1159" t="str">
            <v>GSE</v>
          </cell>
          <cell r="CO1159">
            <v>22831</v>
          </cell>
          <cell r="CP1159">
            <v>36708</v>
          </cell>
        </row>
        <row r="1160">
          <cell r="CL1160">
            <v>2001791</v>
          </cell>
          <cell r="CM1160" t="str">
            <v xml:space="preserve">Junior  PB Service GSE Operator      </v>
          </cell>
          <cell r="CN1160" t="str">
            <v>GSE</v>
          </cell>
          <cell r="CO1160">
            <v>23079</v>
          </cell>
          <cell r="CP1160">
            <v>36708</v>
          </cell>
        </row>
        <row r="1161">
          <cell r="CL1161">
            <v>2001792</v>
          </cell>
          <cell r="CM1161" t="str">
            <v xml:space="preserve">Junior  PB Service GSE Operator      </v>
          </cell>
          <cell r="CN1161" t="str">
            <v>GSE</v>
          </cell>
          <cell r="CO1161">
            <v>25094</v>
          </cell>
          <cell r="CP1161">
            <v>36708</v>
          </cell>
        </row>
        <row r="1162">
          <cell r="CL1162">
            <v>2001793</v>
          </cell>
          <cell r="CM1162" t="str">
            <v xml:space="preserve">Junior  PB Service GSE Operator      </v>
          </cell>
          <cell r="CN1162" t="str">
            <v>GSE</v>
          </cell>
          <cell r="CO1162">
            <v>23872</v>
          </cell>
          <cell r="CP1162">
            <v>36708</v>
          </cell>
        </row>
        <row r="1163">
          <cell r="CL1163">
            <v>2001794</v>
          </cell>
          <cell r="CM1163" t="str">
            <v xml:space="preserve">Junior Pax Handling Officer      </v>
          </cell>
          <cell r="CN1163" t="str">
            <v>GSE</v>
          </cell>
          <cell r="CO1163">
            <v>26551</v>
          </cell>
          <cell r="CP1163">
            <v>36708</v>
          </cell>
        </row>
        <row r="1164">
          <cell r="CL1164">
            <v>2001795</v>
          </cell>
          <cell r="CM1164" t="str">
            <v xml:space="preserve">Junior  PB Service GSE Operator      </v>
          </cell>
          <cell r="CN1164" t="str">
            <v>GSE</v>
          </cell>
          <cell r="CO1164">
            <v>25974</v>
          </cell>
          <cell r="CP1164">
            <v>36708</v>
          </cell>
        </row>
        <row r="1165">
          <cell r="CL1165">
            <v>2001796</v>
          </cell>
          <cell r="CM1165" t="str">
            <v xml:space="preserve">Junior  PB Service GSE Operator      </v>
          </cell>
          <cell r="CN1165" t="str">
            <v>GSE</v>
          </cell>
          <cell r="CO1165">
            <v>25875</v>
          </cell>
          <cell r="CP1165">
            <v>36708</v>
          </cell>
        </row>
        <row r="1166">
          <cell r="CL1166">
            <v>2001797</v>
          </cell>
          <cell r="CM1166" t="str">
            <v xml:space="preserve">Junior  PB Service GSE Operator      </v>
          </cell>
          <cell r="CN1166" t="str">
            <v>GSE</v>
          </cell>
          <cell r="CO1166">
            <v>27303</v>
          </cell>
          <cell r="CP1166">
            <v>36708</v>
          </cell>
        </row>
        <row r="1167">
          <cell r="CL1167">
            <v>2001798</v>
          </cell>
          <cell r="CM1167" t="str">
            <v xml:space="preserve">Junior  PB Service GSE Operator      </v>
          </cell>
          <cell r="CN1167" t="str">
            <v>GSE</v>
          </cell>
          <cell r="CO1167">
            <v>24574</v>
          </cell>
          <cell r="CP1167">
            <v>36708</v>
          </cell>
        </row>
        <row r="1168">
          <cell r="CL1168">
            <v>2001799</v>
          </cell>
          <cell r="CM1168" t="str">
            <v xml:space="preserve">Junior  PB Service GSE Operator      </v>
          </cell>
          <cell r="CN1168" t="str">
            <v>GSE</v>
          </cell>
          <cell r="CO1168">
            <v>26124</v>
          </cell>
          <cell r="CP1168">
            <v>36708</v>
          </cell>
        </row>
        <row r="1169">
          <cell r="CL1169">
            <v>2001800</v>
          </cell>
          <cell r="CM1169" t="str">
            <v xml:space="preserve">Junior  PB Service GSE Operator      </v>
          </cell>
          <cell r="CN1169" t="str">
            <v>GSE</v>
          </cell>
          <cell r="CO1169">
            <v>26004</v>
          </cell>
          <cell r="CP1169">
            <v>36708</v>
          </cell>
        </row>
        <row r="1170">
          <cell r="CL1170">
            <v>2001801</v>
          </cell>
          <cell r="CM1170" t="str">
            <v xml:space="preserve">Junior  PB Service GSE Operator      </v>
          </cell>
          <cell r="CN1170" t="str">
            <v>GSE</v>
          </cell>
          <cell r="CO1170">
            <v>24534</v>
          </cell>
          <cell r="CP1170">
            <v>36708</v>
          </cell>
        </row>
        <row r="1171">
          <cell r="CL1171">
            <v>2001802</v>
          </cell>
          <cell r="CM1171" t="str">
            <v>Supervisor BTT &amp; Apron Bus</v>
          </cell>
          <cell r="CN1171" t="str">
            <v>GSE</v>
          </cell>
          <cell r="CO1171">
            <v>25934</v>
          </cell>
          <cell r="CP1171">
            <v>36708</v>
          </cell>
        </row>
        <row r="1172">
          <cell r="CL1172">
            <v>2001803</v>
          </cell>
          <cell r="CM1172" t="str">
            <v xml:space="preserve">Junior  PB Service GSE Operator      </v>
          </cell>
          <cell r="CN1172" t="str">
            <v>GSE</v>
          </cell>
          <cell r="CO1172">
            <v>25596</v>
          </cell>
          <cell r="CP1172">
            <v>36708</v>
          </cell>
        </row>
        <row r="1173">
          <cell r="CL1173">
            <v>2001804</v>
          </cell>
          <cell r="CM1173" t="str">
            <v xml:space="preserve">Junior  PB Service GSE Operator      </v>
          </cell>
          <cell r="CN1173" t="str">
            <v>GSE</v>
          </cell>
          <cell r="CO1173">
            <v>23012</v>
          </cell>
          <cell r="CP1173">
            <v>36708</v>
          </cell>
        </row>
        <row r="1174">
          <cell r="CL1174">
            <v>2001805</v>
          </cell>
          <cell r="CM1174" t="str">
            <v xml:space="preserve">Junior  PB Service GSE Operator      </v>
          </cell>
          <cell r="CN1174" t="str">
            <v>GSE</v>
          </cell>
          <cell r="CO1174">
            <v>26199</v>
          </cell>
          <cell r="CP1174">
            <v>36708</v>
          </cell>
        </row>
        <row r="1175">
          <cell r="CL1175">
            <v>2001806</v>
          </cell>
          <cell r="CM1175" t="str">
            <v xml:space="preserve">Junior  PB Service GSE Operator      </v>
          </cell>
          <cell r="CN1175" t="str">
            <v>GSE</v>
          </cell>
          <cell r="CO1175">
            <v>26447</v>
          </cell>
          <cell r="CP1175">
            <v>36708</v>
          </cell>
        </row>
        <row r="1176">
          <cell r="CL1176">
            <v>2001809</v>
          </cell>
          <cell r="CM1176" t="str">
            <v xml:space="preserve">Junior  PB Service GSE Operator      </v>
          </cell>
          <cell r="CN1176" t="str">
            <v>GSE</v>
          </cell>
          <cell r="CO1176">
            <v>23791</v>
          </cell>
          <cell r="CP1176">
            <v>36708</v>
          </cell>
        </row>
        <row r="1177">
          <cell r="CL1177">
            <v>2001810</v>
          </cell>
          <cell r="CM1177" t="str">
            <v xml:space="preserve">Junior  PB Service GSE Operator      </v>
          </cell>
          <cell r="CN1177" t="str">
            <v>GSE</v>
          </cell>
          <cell r="CO1177">
            <v>25515</v>
          </cell>
          <cell r="CP1177">
            <v>36708</v>
          </cell>
        </row>
        <row r="1178">
          <cell r="CL1178">
            <v>2001811</v>
          </cell>
          <cell r="CM1178" t="str">
            <v xml:space="preserve">Junior  PB Service GSE Operator      </v>
          </cell>
          <cell r="CN1178" t="str">
            <v>GSE</v>
          </cell>
          <cell r="CO1178">
            <v>22718</v>
          </cell>
          <cell r="CP1178">
            <v>36708</v>
          </cell>
        </row>
        <row r="1179">
          <cell r="CL1179">
            <v>2011825</v>
          </cell>
          <cell r="CM1179" t="str">
            <v xml:space="preserve">Junior  PB Service GSE Operator      </v>
          </cell>
          <cell r="CN1179" t="str">
            <v>GSE</v>
          </cell>
          <cell r="CO1179">
            <v>23122</v>
          </cell>
          <cell r="CP1179">
            <v>36892</v>
          </cell>
        </row>
        <row r="1180">
          <cell r="CL1180">
            <v>2012051</v>
          </cell>
          <cell r="CM1180" t="str">
            <v>Junior PB Service GSE Operator</v>
          </cell>
          <cell r="CN1180" t="str">
            <v>GSE</v>
          </cell>
          <cell r="CO1180">
            <v>23207</v>
          </cell>
          <cell r="CP1180">
            <v>37073</v>
          </cell>
        </row>
        <row r="1181">
          <cell r="CL1181">
            <v>2012086</v>
          </cell>
          <cell r="CM1181" t="str">
            <v>Junior PB Service GSE Operator</v>
          </cell>
          <cell r="CN1181" t="str">
            <v>GSE</v>
          </cell>
          <cell r="CO1181">
            <v>28266</v>
          </cell>
          <cell r="CP1181">
            <v>37104</v>
          </cell>
        </row>
        <row r="1182">
          <cell r="CL1182">
            <v>2012087</v>
          </cell>
          <cell r="CM1182" t="str">
            <v xml:space="preserve">Junior Pax Handling Officer      </v>
          </cell>
          <cell r="CN1182" t="str">
            <v>GSE</v>
          </cell>
          <cell r="CO1182">
            <v>28168</v>
          </cell>
          <cell r="CP1182">
            <v>37104</v>
          </cell>
        </row>
        <row r="1183">
          <cell r="CL1183">
            <v>2012088</v>
          </cell>
          <cell r="CM1183" t="str">
            <v>Junior PB Service GSE Operator</v>
          </cell>
          <cell r="CN1183" t="str">
            <v>GSE</v>
          </cell>
          <cell r="CO1183">
            <v>27628</v>
          </cell>
          <cell r="CP1183">
            <v>37104</v>
          </cell>
        </row>
        <row r="1184">
          <cell r="CL1184">
            <v>2012089</v>
          </cell>
          <cell r="CM1184" t="str">
            <v>Junior Cargo Handling Officer</v>
          </cell>
          <cell r="CN1184" t="str">
            <v>GSE</v>
          </cell>
          <cell r="CO1184">
            <v>27451</v>
          </cell>
          <cell r="CP1184">
            <v>37104</v>
          </cell>
        </row>
        <row r="1185">
          <cell r="CL1185">
            <v>2012090</v>
          </cell>
          <cell r="CM1185" t="str">
            <v>Junior PB Service GSE Operator</v>
          </cell>
          <cell r="CN1185" t="str">
            <v>GSE</v>
          </cell>
          <cell r="CO1185">
            <v>28916</v>
          </cell>
          <cell r="CP1185">
            <v>37104</v>
          </cell>
        </row>
        <row r="1186">
          <cell r="CL1186">
            <v>2012091</v>
          </cell>
          <cell r="CM1186" t="str">
            <v>Junior PB Service GSE Operator</v>
          </cell>
          <cell r="CN1186" t="str">
            <v>GSE</v>
          </cell>
          <cell r="CO1186">
            <v>28729</v>
          </cell>
          <cell r="CP1186">
            <v>37104</v>
          </cell>
        </row>
        <row r="1187">
          <cell r="CL1187">
            <v>2012092</v>
          </cell>
          <cell r="CM1187" t="str">
            <v>Junior Cargo Handling Officer</v>
          </cell>
          <cell r="CN1187" t="str">
            <v>CARGO</v>
          </cell>
          <cell r="CO1187">
            <v>27487</v>
          </cell>
          <cell r="CP1187">
            <v>37104</v>
          </cell>
        </row>
        <row r="1188">
          <cell r="CL1188">
            <v>2012093</v>
          </cell>
          <cell r="CM1188" t="str">
            <v>Junior PB Service GSE Operator</v>
          </cell>
          <cell r="CN1188" t="str">
            <v>GSE</v>
          </cell>
          <cell r="CO1188">
            <v>26878</v>
          </cell>
          <cell r="CP1188">
            <v>37104</v>
          </cell>
        </row>
        <row r="1189">
          <cell r="CL1189">
            <v>2012094</v>
          </cell>
          <cell r="CM1189" t="str">
            <v>Junior PB Service GSE Operator</v>
          </cell>
          <cell r="CN1189" t="str">
            <v>GSE</v>
          </cell>
          <cell r="CO1189">
            <v>26607</v>
          </cell>
          <cell r="CP1189">
            <v>37104</v>
          </cell>
        </row>
        <row r="1190">
          <cell r="CL1190">
            <v>2012095</v>
          </cell>
          <cell r="CM1190" t="str">
            <v>Junior PB Service GSE Operator</v>
          </cell>
          <cell r="CN1190" t="str">
            <v>GSE</v>
          </cell>
          <cell r="CO1190">
            <v>28611</v>
          </cell>
          <cell r="CP1190">
            <v>37104</v>
          </cell>
        </row>
        <row r="1191">
          <cell r="CL1191">
            <v>2012096</v>
          </cell>
          <cell r="CM1191" t="str">
            <v>Junior PB Service GSE Operator</v>
          </cell>
          <cell r="CN1191" t="str">
            <v>GSE</v>
          </cell>
          <cell r="CO1191">
            <v>28634</v>
          </cell>
          <cell r="CP1191">
            <v>37104</v>
          </cell>
        </row>
        <row r="1192">
          <cell r="CL1192">
            <v>2012097</v>
          </cell>
          <cell r="CM1192" t="str">
            <v>Junior PB Service GSE Operator</v>
          </cell>
          <cell r="CN1192" t="str">
            <v>GSE</v>
          </cell>
          <cell r="CO1192">
            <v>27964</v>
          </cell>
          <cell r="CP1192">
            <v>37104</v>
          </cell>
        </row>
        <row r="1193">
          <cell r="CL1193">
            <v>2012098</v>
          </cell>
          <cell r="CM1193" t="str">
            <v>Junior PB Service GSE Operator</v>
          </cell>
          <cell r="CN1193" t="str">
            <v>GSE</v>
          </cell>
          <cell r="CO1193">
            <v>26937</v>
          </cell>
          <cell r="CP1193">
            <v>37104</v>
          </cell>
        </row>
        <row r="1194">
          <cell r="CL1194">
            <v>2012099</v>
          </cell>
          <cell r="CM1194" t="str">
            <v>Junior PB Service GSE Operator</v>
          </cell>
          <cell r="CN1194" t="str">
            <v>GSE</v>
          </cell>
          <cell r="CO1194">
            <v>29098</v>
          </cell>
          <cell r="CP1194">
            <v>37104</v>
          </cell>
        </row>
        <row r="1195">
          <cell r="CL1195">
            <v>2012100</v>
          </cell>
          <cell r="CM1195" t="str">
            <v>Junior PB Service GSE Operator</v>
          </cell>
          <cell r="CN1195" t="str">
            <v>GSE</v>
          </cell>
          <cell r="CO1195">
            <v>28569</v>
          </cell>
          <cell r="CP1195">
            <v>37104</v>
          </cell>
        </row>
        <row r="1196">
          <cell r="CL1196">
            <v>2012101</v>
          </cell>
          <cell r="CM1196" t="str">
            <v>Junior PB Service GSE Operator</v>
          </cell>
          <cell r="CN1196" t="str">
            <v>GSE</v>
          </cell>
          <cell r="CO1196">
            <v>25139</v>
          </cell>
          <cell r="CP1196">
            <v>37104</v>
          </cell>
        </row>
        <row r="1197">
          <cell r="CL1197">
            <v>2012102</v>
          </cell>
          <cell r="CM1197" t="str">
            <v>Junior PB Service GSE Operator</v>
          </cell>
          <cell r="CN1197" t="str">
            <v>GSE</v>
          </cell>
          <cell r="CO1197">
            <v>28607</v>
          </cell>
          <cell r="CP1197">
            <v>37104</v>
          </cell>
        </row>
        <row r="1198">
          <cell r="CL1198">
            <v>2012103</v>
          </cell>
          <cell r="CM1198" t="str">
            <v>Junior PB Service GSE Operator</v>
          </cell>
          <cell r="CN1198" t="str">
            <v>GSE</v>
          </cell>
          <cell r="CO1198">
            <v>28538</v>
          </cell>
          <cell r="CP1198">
            <v>37104</v>
          </cell>
        </row>
        <row r="1199">
          <cell r="CL1199">
            <v>2012139</v>
          </cell>
          <cell r="CM1199" t="str">
            <v>Junior PB Service GSE Operator</v>
          </cell>
          <cell r="CN1199" t="str">
            <v>GSE</v>
          </cell>
          <cell r="CO1199">
            <v>29222</v>
          </cell>
          <cell r="CP1199">
            <v>37104</v>
          </cell>
        </row>
        <row r="1200">
          <cell r="CL1200">
            <v>2012140</v>
          </cell>
          <cell r="CM1200" t="str">
            <v>Junior PB Service GSE Operator</v>
          </cell>
          <cell r="CN1200" t="str">
            <v>GSE</v>
          </cell>
          <cell r="CO1200">
            <v>27779</v>
          </cell>
          <cell r="CP1200">
            <v>37104</v>
          </cell>
        </row>
        <row r="1201">
          <cell r="CL1201">
            <v>2012141</v>
          </cell>
          <cell r="CM1201" t="str">
            <v>Junior Cargo Handling Officer</v>
          </cell>
          <cell r="CN1201" t="str">
            <v>Cargo</v>
          </cell>
          <cell r="CO1201">
            <v>28856</v>
          </cell>
          <cell r="CP1201">
            <v>37104</v>
          </cell>
        </row>
        <row r="1202">
          <cell r="CL1202">
            <v>2012142</v>
          </cell>
          <cell r="CM1202" t="str">
            <v>Junior PB Service GSE Operator</v>
          </cell>
          <cell r="CN1202" t="str">
            <v>GSE</v>
          </cell>
          <cell r="CO1202">
            <v>25561</v>
          </cell>
          <cell r="CP1202">
            <v>37104</v>
          </cell>
        </row>
        <row r="1203">
          <cell r="CL1203">
            <v>2012143</v>
          </cell>
          <cell r="CM1203" t="str">
            <v>Junior PB Service GSE Operator</v>
          </cell>
          <cell r="CN1203" t="str">
            <v>GSE</v>
          </cell>
          <cell r="CO1203">
            <v>26794</v>
          </cell>
          <cell r="CP1203">
            <v>37104</v>
          </cell>
        </row>
        <row r="1204">
          <cell r="CL1204">
            <v>2012144</v>
          </cell>
          <cell r="CM1204" t="str">
            <v>Junior PB Service GSE Operator</v>
          </cell>
          <cell r="CN1204" t="str">
            <v>GSE</v>
          </cell>
          <cell r="CO1204">
            <v>28360</v>
          </cell>
          <cell r="CP1204">
            <v>37104</v>
          </cell>
        </row>
        <row r="1205">
          <cell r="CL1205">
            <v>2012145</v>
          </cell>
          <cell r="CM1205" t="str">
            <v>Junior PB Service GSE Operator</v>
          </cell>
          <cell r="CN1205" t="str">
            <v>GSE</v>
          </cell>
          <cell r="CO1205">
            <v>28020</v>
          </cell>
          <cell r="CP1205">
            <v>37104</v>
          </cell>
        </row>
        <row r="1206">
          <cell r="CL1206">
            <v>2012146</v>
          </cell>
          <cell r="CM1206" t="str">
            <v>Junior PB Service GSE Operator</v>
          </cell>
          <cell r="CN1206" t="str">
            <v>GSE</v>
          </cell>
          <cell r="CO1206">
            <v>26823</v>
          </cell>
          <cell r="CP1206">
            <v>37104</v>
          </cell>
        </row>
        <row r="1207">
          <cell r="CL1207">
            <v>2012147</v>
          </cell>
          <cell r="CM1207" t="str">
            <v>Junior PB Service GSE Operator</v>
          </cell>
          <cell r="CN1207" t="str">
            <v>GSE</v>
          </cell>
          <cell r="CO1207">
            <v>27040</v>
          </cell>
          <cell r="CP1207">
            <v>37104</v>
          </cell>
        </row>
        <row r="1208">
          <cell r="CL1208">
            <v>2012148</v>
          </cell>
          <cell r="CM1208" t="str">
            <v>Junior PB Service GSE Operator</v>
          </cell>
          <cell r="CN1208" t="str">
            <v>GSE</v>
          </cell>
          <cell r="CO1208">
            <v>29114</v>
          </cell>
          <cell r="CP1208">
            <v>37104</v>
          </cell>
        </row>
        <row r="1209">
          <cell r="CL1209">
            <v>2012149</v>
          </cell>
          <cell r="CM1209" t="str">
            <v>Junior PB Service GSE Operator</v>
          </cell>
          <cell r="CN1209" t="str">
            <v>GSE</v>
          </cell>
          <cell r="CO1209">
            <v>26513</v>
          </cell>
          <cell r="CP1209">
            <v>37104</v>
          </cell>
        </row>
        <row r="1210">
          <cell r="CL1210">
            <v>2012150</v>
          </cell>
          <cell r="CM1210" t="str">
            <v>Junior PB Service GSE Operator</v>
          </cell>
          <cell r="CN1210" t="str">
            <v>GSE</v>
          </cell>
          <cell r="CO1210">
            <v>24267</v>
          </cell>
          <cell r="CP1210">
            <v>37104</v>
          </cell>
        </row>
        <row r="1211">
          <cell r="CL1211">
            <v>2012151</v>
          </cell>
          <cell r="CM1211" t="str">
            <v>Junior PB Service GSE Operator</v>
          </cell>
          <cell r="CN1211" t="str">
            <v>GSE</v>
          </cell>
          <cell r="CO1211">
            <v>26415</v>
          </cell>
          <cell r="CP1211">
            <v>37104</v>
          </cell>
        </row>
        <row r="1212">
          <cell r="CL1212">
            <v>2012152</v>
          </cell>
          <cell r="CM1212" t="str">
            <v>Junior PB Service GSE Operator</v>
          </cell>
          <cell r="CN1212" t="str">
            <v>GSE</v>
          </cell>
          <cell r="CO1212">
            <v>24901</v>
          </cell>
          <cell r="CP1212">
            <v>37104</v>
          </cell>
        </row>
        <row r="1213">
          <cell r="CL1213">
            <v>2012153</v>
          </cell>
          <cell r="CM1213" t="str">
            <v>Junior PB Service GSE Operator</v>
          </cell>
          <cell r="CN1213" t="str">
            <v>GSE</v>
          </cell>
          <cell r="CO1213">
            <v>26120</v>
          </cell>
          <cell r="CP1213">
            <v>37104</v>
          </cell>
        </row>
        <row r="1214">
          <cell r="CL1214">
            <v>2012154</v>
          </cell>
          <cell r="CM1214" t="str">
            <v>Junior PB Service GSE Operator</v>
          </cell>
          <cell r="CN1214" t="str">
            <v>GSE</v>
          </cell>
          <cell r="CO1214">
            <v>25120</v>
          </cell>
          <cell r="CP1214">
            <v>37104</v>
          </cell>
        </row>
        <row r="1215">
          <cell r="CL1215">
            <v>2012155</v>
          </cell>
          <cell r="CM1215" t="str">
            <v>Junior PB Service GSE Operator</v>
          </cell>
          <cell r="CN1215" t="str">
            <v>GSE</v>
          </cell>
          <cell r="CO1215">
            <v>24472</v>
          </cell>
          <cell r="CP1215">
            <v>37104</v>
          </cell>
        </row>
        <row r="1216">
          <cell r="CL1216">
            <v>2012156</v>
          </cell>
          <cell r="CM1216" t="str">
            <v>Junior PB Service GSE Operator</v>
          </cell>
          <cell r="CN1216" t="str">
            <v>GSE</v>
          </cell>
          <cell r="CO1216">
            <v>26366</v>
          </cell>
          <cell r="CP1216">
            <v>37104</v>
          </cell>
        </row>
        <row r="1217">
          <cell r="CL1217">
            <v>2012157</v>
          </cell>
          <cell r="CM1217" t="str">
            <v>Junior PB Service GSE Operator</v>
          </cell>
          <cell r="CN1217" t="str">
            <v>GSE</v>
          </cell>
          <cell r="CO1217">
            <v>25042</v>
          </cell>
          <cell r="CP1217">
            <v>37104</v>
          </cell>
        </row>
        <row r="1218">
          <cell r="CL1218">
            <v>2012158</v>
          </cell>
          <cell r="CM1218" t="str">
            <v>Junior PB Service GSE Operator</v>
          </cell>
          <cell r="CN1218" t="str">
            <v>GSE</v>
          </cell>
          <cell r="CO1218">
            <v>27149</v>
          </cell>
          <cell r="CP1218">
            <v>37104</v>
          </cell>
        </row>
        <row r="1219">
          <cell r="CL1219">
            <v>2012159</v>
          </cell>
          <cell r="CM1219" t="str">
            <v>Junior PB Service GSE Operator</v>
          </cell>
          <cell r="CN1219" t="str">
            <v>GSE</v>
          </cell>
          <cell r="CO1219">
            <v>24626</v>
          </cell>
          <cell r="CP1219">
            <v>37104</v>
          </cell>
        </row>
        <row r="1220">
          <cell r="CL1220">
            <v>2012160</v>
          </cell>
          <cell r="CM1220" t="str">
            <v>Junior PB Service GSE Operator</v>
          </cell>
          <cell r="CN1220" t="str">
            <v>GSE</v>
          </cell>
          <cell r="CO1220">
            <v>25537</v>
          </cell>
          <cell r="CP1220">
            <v>37104</v>
          </cell>
        </row>
        <row r="1221">
          <cell r="CL1221">
            <v>2012204</v>
          </cell>
          <cell r="CM1221" t="str">
            <v>Junior PB Service GSE Operator</v>
          </cell>
          <cell r="CN1221" t="str">
            <v>GSE</v>
          </cell>
          <cell r="CO1221">
            <v>25265</v>
          </cell>
          <cell r="CP1221">
            <v>37104</v>
          </cell>
        </row>
        <row r="1222">
          <cell r="CL1222">
            <v>2012206</v>
          </cell>
          <cell r="CM1222" t="str">
            <v>Junior PB Service GSE Operator</v>
          </cell>
          <cell r="CN1222" t="str">
            <v>GSE</v>
          </cell>
          <cell r="CO1222">
            <v>23712</v>
          </cell>
          <cell r="CP1222">
            <v>37104</v>
          </cell>
        </row>
        <row r="1223">
          <cell r="CL1223">
            <v>2012207</v>
          </cell>
          <cell r="CM1223" t="str">
            <v>Junior PB Service GSE Operator</v>
          </cell>
          <cell r="CN1223" t="str">
            <v>GSE</v>
          </cell>
          <cell r="CO1223">
            <v>23448</v>
          </cell>
          <cell r="CP1223">
            <v>37104</v>
          </cell>
        </row>
        <row r="1224">
          <cell r="CL1224">
            <v>2012210</v>
          </cell>
          <cell r="CM1224" t="str">
            <v>Junior PB Service GSE Operator</v>
          </cell>
          <cell r="CN1224" t="str">
            <v>GSE</v>
          </cell>
          <cell r="CO1224">
            <v>23957</v>
          </cell>
          <cell r="CP1224">
            <v>37104</v>
          </cell>
        </row>
        <row r="1225">
          <cell r="CL1225">
            <v>2012211</v>
          </cell>
          <cell r="CM1225" t="str">
            <v>Junior PB Service GSE Operator</v>
          </cell>
          <cell r="CN1225" t="str">
            <v>GSE</v>
          </cell>
          <cell r="CO1225">
            <v>24385</v>
          </cell>
          <cell r="CP1225">
            <v>37104</v>
          </cell>
        </row>
        <row r="1226">
          <cell r="CL1226">
            <v>2012213</v>
          </cell>
          <cell r="CM1226" t="str">
            <v>Junior PB Service GSE Operator</v>
          </cell>
          <cell r="CN1226" t="str">
            <v>GSE</v>
          </cell>
          <cell r="CO1226">
            <v>26381</v>
          </cell>
          <cell r="CP1226">
            <v>37104</v>
          </cell>
        </row>
        <row r="1227">
          <cell r="CL1227">
            <v>2012218</v>
          </cell>
          <cell r="CM1227" t="str">
            <v>Junior Cargo Handling Officer</v>
          </cell>
          <cell r="CN1227" t="str">
            <v>Cargo</v>
          </cell>
          <cell r="CO1227">
            <v>27394</v>
          </cell>
          <cell r="CP1227">
            <v>37104</v>
          </cell>
        </row>
        <row r="1228">
          <cell r="CL1228">
            <v>2012219</v>
          </cell>
          <cell r="CM1228" t="str">
            <v>Junior PB Service GSE Operator</v>
          </cell>
          <cell r="CN1228" t="str">
            <v>GSE</v>
          </cell>
          <cell r="CO1228">
            <v>27712</v>
          </cell>
          <cell r="CP1228">
            <v>37104</v>
          </cell>
        </row>
        <row r="1229">
          <cell r="CL1229">
            <v>2012222</v>
          </cell>
          <cell r="CM1229" t="str">
            <v>Junior PB Service GSE Operator</v>
          </cell>
          <cell r="CN1229" t="str">
            <v>GSE</v>
          </cell>
          <cell r="CO1229">
            <v>25862</v>
          </cell>
          <cell r="CP1229">
            <v>37104</v>
          </cell>
        </row>
        <row r="1230">
          <cell r="CL1230">
            <v>2012224</v>
          </cell>
          <cell r="CM1230" t="str">
            <v>Junior PB Service GSE Operator</v>
          </cell>
          <cell r="CN1230" t="str">
            <v>GSE</v>
          </cell>
          <cell r="CO1230">
            <v>25473</v>
          </cell>
          <cell r="CP1230">
            <v>37104</v>
          </cell>
        </row>
        <row r="1231">
          <cell r="CL1231">
            <v>2012227</v>
          </cell>
          <cell r="CM1231" t="str">
            <v>Junior PB Service GSE Operator</v>
          </cell>
          <cell r="CN1231" t="str">
            <v>GSE</v>
          </cell>
          <cell r="CO1231">
            <v>24601</v>
          </cell>
          <cell r="CP1231">
            <v>37104</v>
          </cell>
        </row>
        <row r="1232">
          <cell r="CL1232">
            <v>2012228</v>
          </cell>
          <cell r="CM1232" t="str">
            <v>Junior PB Service GSE Operator</v>
          </cell>
          <cell r="CN1232" t="str">
            <v>GSE</v>
          </cell>
          <cell r="CO1232">
            <v>25659</v>
          </cell>
          <cell r="CP1232">
            <v>37104</v>
          </cell>
        </row>
        <row r="1233">
          <cell r="CL1233">
            <v>2012229</v>
          </cell>
          <cell r="CM1233" t="str">
            <v>Junior PB Service GSE Operator</v>
          </cell>
          <cell r="CN1233" t="str">
            <v>GSE</v>
          </cell>
          <cell r="CO1233">
            <v>26494</v>
          </cell>
          <cell r="CP1233">
            <v>37104</v>
          </cell>
        </row>
        <row r="1234">
          <cell r="CL1234">
            <v>2012230</v>
          </cell>
          <cell r="CM1234" t="str">
            <v>Junior PB Service GSE Operator</v>
          </cell>
          <cell r="CN1234" t="str">
            <v>GSE</v>
          </cell>
          <cell r="CO1234">
            <v>25616</v>
          </cell>
          <cell r="CP1234">
            <v>37104</v>
          </cell>
        </row>
        <row r="1235">
          <cell r="CL1235">
            <v>2012231</v>
          </cell>
          <cell r="CM1235" t="str">
            <v>Junior PB Service GSE Operator</v>
          </cell>
          <cell r="CN1235" t="str">
            <v>GSE</v>
          </cell>
          <cell r="CO1235">
            <v>26889</v>
          </cell>
          <cell r="CP1235">
            <v>37104</v>
          </cell>
        </row>
        <row r="1236">
          <cell r="CL1236">
            <v>2012232</v>
          </cell>
          <cell r="CM1236" t="str">
            <v>Junior PB Service GSE Operator</v>
          </cell>
          <cell r="CN1236" t="str">
            <v>GSE</v>
          </cell>
          <cell r="CO1236">
            <v>25729</v>
          </cell>
          <cell r="CP1236">
            <v>37104</v>
          </cell>
        </row>
        <row r="1237">
          <cell r="CL1237">
            <v>2012234</v>
          </cell>
          <cell r="CM1237" t="str">
            <v>Junior PB Service GSE Operator</v>
          </cell>
          <cell r="CN1237" t="str">
            <v>GSE</v>
          </cell>
          <cell r="CO1237">
            <v>24107</v>
          </cell>
          <cell r="CP1237">
            <v>37104</v>
          </cell>
        </row>
        <row r="1238">
          <cell r="CL1238">
            <v>2012235</v>
          </cell>
          <cell r="CM1238" t="str">
            <v>Junior PB Service GSE Operator</v>
          </cell>
          <cell r="CN1238" t="str">
            <v>GSE</v>
          </cell>
          <cell r="CO1238">
            <v>24453</v>
          </cell>
          <cell r="CP1238">
            <v>37104</v>
          </cell>
        </row>
        <row r="1239">
          <cell r="CL1239">
            <v>2012236</v>
          </cell>
          <cell r="CM1239" t="str">
            <v>Junior PB Service GSE Operator</v>
          </cell>
          <cell r="CN1239" t="str">
            <v>GSE</v>
          </cell>
          <cell r="CO1239">
            <v>25766</v>
          </cell>
          <cell r="CP1239">
            <v>37104</v>
          </cell>
        </row>
        <row r="1240">
          <cell r="CL1240">
            <v>2012337</v>
          </cell>
          <cell r="CM1240" t="str">
            <v>Junior PB Service GSE Operator</v>
          </cell>
          <cell r="CN1240" t="str">
            <v>GSE</v>
          </cell>
          <cell r="CO1240">
            <v>25065</v>
          </cell>
          <cell r="CP1240">
            <v>37196</v>
          </cell>
        </row>
        <row r="1241">
          <cell r="CL1241">
            <v>2012338</v>
          </cell>
          <cell r="CM1241" t="str">
            <v>Junior PB Service GSE Operator</v>
          </cell>
          <cell r="CN1241" t="str">
            <v>GSE</v>
          </cell>
          <cell r="CO1241">
            <v>25636</v>
          </cell>
          <cell r="CP1241">
            <v>37196</v>
          </cell>
        </row>
        <row r="1242">
          <cell r="CL1242">
            <v>2012339</v>
          </cell>
          <cell r="CM1242" t="str">
            <v>Junior PB Service GSE Operator</v>
          </cell>
          <cell r="CN1242" t="str">
            <v>GSE</v>
          </cell>
          <cell r="CO1242">
            <v>22145</v>
          </cell>
          <cell r="CP1242">
            <v>37196</v>
          </cell>
        </row>
        <row r="1243">
          <cell r="CL1243">
            <v>2012340</v>
          </cell>
          <cell r="CM1243" t="str">
            <v>Junior PB Service GSE Operator</v>
          </cell>
          <cell r="CN1243" t="str">
            <v>GSE</v>
          </cell>
          <cell r="CO1243">
            <v>19892</v>
          </cell>
          <cell r="CP1243">
            <v>37196</v>
          </cell>
        </row>
        <row r="1244">
          <cell r="CL1244">
            <v>2012354</v>
          </cell>
          <cell r="CM1244" t="str">
            <v>Junior PB Service GSE Operator</v>
          </cell>
          <cell r="CN1244" t="str">
            <v>GSE</v>
          </cell>
          <cell r="CO1244">
            <v>28123</v>
          </cell>
          <cell r="CP1244">
            <v>37196</v>
          </cell>
        </row>
        <row r="1245">
          <cell r="CL1245">
            <v>2012355</v>
          </cell>
          <cell r="CM1245" t="str">
            <v>Junior PB Service GSE Operator</v>
          </cell>
          <cell r="CN1245" t="str">
            <v>GSE</v>
          </cell>
          <cell r="CO1245">
            <v>26787</v>
          </cell>
          <cell r="CP1245">
            <v>37196</v>
          </cell>
        </row>
        <row r="1246">
          <cell r="CL1246">
            <v>2012356</v>
          </cell>
          <cell r="CM1246" t="str">
            <v>Junior PB Service GSE Operator</v>
          </cell>
          <cell r="CN1246" t="str">
            <v>GSE</v>
          </cell>
          <cell r="CO1246">
            <v>27919</v>
          </cell>
          <cell r="CP1246">
            <v>37196</v>
          </cell>
        </row>
        <row r="1247">
          <cell r="CL1247">
            <v>2012357</v>
          </cell>
          <cell r="CM1247" t="str">
            <v>Junior PB Service GSE Operator</v>
          </cell>
          <cell r="CN1247" t="str">
            <v>GSE</v>
          </cell>
          <cell r="CO1247">
            <v>27500</v>
          </cell>
          <cell r="CP1247">
            <v>37196</v>
          </cell>
        </row>
        <row r="1248">
          <cell r="CL1248">
            <v>2012358</v>
          </cell>
          <cell r="CM1248" t="str">
            <v>Junior PB Service GSE Operator</v>
          </cell>
          <cell r="CN1248" t="str">
            <v>GSE</v>
          </cell>
          <cell r="CO1248">
            <v>26424</v>
          </cell>
          <cell r="CP1248">
            <v>37196</v>
          </cell>
        </row>
        <row r="1249">
          <cell r="CL1249">
            <v>2012370</v>
          </cell>
          <cell r="CM1249" t="str">
            <v>Junior PB Service GSE Operator</v>
          </cell>
          <cell r="CN1249" t="str">
            <v>GSE</v>
          </cell>
          <cell r="CO1249">
            <v>26857</v>
          </cell>
          <cell r="CP1249">
            <v>37196</v>
          </cell>
        </row>
        <row r="1250">
          <cell r="CL1250">
            <v>2980301</v>
          </cell>
          <cell r="CM1250" t="str">
            <v xml:space="preserve">Senior PB Service GSE Operator      </v>
          </cell>
          <cell r="CN1250" t="str">
            <v>GSE</v>
          </cell>
          <cell r="CO1250">
            <v>17898</v>
          </cell>
          <cell r="CP1250">
            <v>29160</v>
          </cell>
        </row>
        <row r="1251">
          <cell r="CL1251">
            <v>2980305</v>
          </cell>
          <cell r="CM1251" t="str">
            <v xml:space="preserve">Senior PB Service GSE Operator      </v>
          </cell>
          <cell r="CN1251" t="str">
            <v>GSE</v>
          </cell>
          <cell r="CO1251">
            <v>17898</v>
          </cell>
          <cell r="CP1251">
            <v>28887</v>
          </cell>
        </row>
        <row r="1252">
          <cell r="CL1252">
            <v>2980306</v>
          </cell>
          <cell r="CM1252" t="str">
            <v xml:space="preserve">Senior PB Service GSE Operator      </v>
          </cell>
          <cell r="CN1252" t="str">
            <v>GSE</v>
          </cell>
          <cell r="CO1252">
            <v>18263</v>
          </cell>
          <cell r="CP1252">
            <v>28887</v>
          </cell>
        </row>
        <row r="1253">
          <cell r="CL1253">
            <v>2980307</v>
          </cell>
          <cell r="CM1253" t="str">
            <v xml:space="preserve">Senior PB Service GSE Operator      </v>
          </cell>
          <cell r="CN1253" t="str">
            <v>GSE</v>
          </cell>
          <cell r="CO1253">
            <v>17899</v>
          </cell>
          <cell r="CP1253">
            <v>28887</v>
          </cell>
        </row>
        <row r="1254">
          <cell r="CL1254">
            <v>2980308</v>
          </cell>
          <cell r="CM1254" t="str">
            <v xml:space="preserve">Senior PB Service GSE Operator      </v>
          </cell>
          <cell r="CN1254" t="str">
            <v>GSE</v>
          </cell>
          <cell r="CO1254">
            <v>17980</v>
          </cell>
          <cell r="CP1254">
            <v>29830</v>
          </cell>
        </row>
        <row r="1255">
          <cell r="CL1255">
            <v>2980309</v>
          </cell>
          <cell r="CM1255" t="str">
            <v>Supervisor Body Repair GSE (non Motorize)</v>
          </cell>
          <cell r="CN1255" t="str">
            <v>GSE</v>
          </cell>
          <cell r="CO1255">
            <v>18111</v>
          </cell>
          <cell r="CP1255">
            <v>27894</v>
          </cell>
        </row>
        <row r="1256">
          <cell r="CL1256">
            <v>2980310</v>
          </cell>
          <cell r="CM1256" t="str">
            <v xml:space="preserve">Senior PB Service GSE Operator      </v>
          </cell>
          <cell r="CN1256" t="str">
            <v>GSE</v>
          </cell>
          <cell r="CO1256">
            <v>18124</v>
          </cell>
          <cell r="CP1256">
            <v>28887</v>
          </cell>
        </row>
        <row r="1257">
          <cell r="CL1257">
            <v>2980312</v>
          </cell>
          <cell r="CM1257" t="str">
            <v>Senior GSE Aircraft Service</v>
          </cell>
          <cell r="CN1257" t="str">
            <v>GSE</v>
          </cell>
          <cell r="CO1257">
            <v>18993</v>
          </cell>
          <cell r="CP1257">
            <v>29007</v>
          </cell>
        </row>
        <row r="1258">
          <cell r="CL1258">
            <v>2980313</v>
          </cell>
          <cell r="CM1258" t="str">
            <v xml:space="preserve">Senior PB Service GSE Operator      </v>
          </cell>
          <cell r="CN1258" t="str">
            <v>GSE</v>
          </cell>
          <cell r="CO1258">
            <v>18660</v>
          </cell>
          <cell r="CP1258">
            <v>29099</v>
          </cell>
        </row>
        <row r="1259">
          <cell r="CL1259">
            <v>2980314</v>
          </cell>
          <cell r="CM1259" t="str">
            <v>Senior GSE Aircraft Service</v>
          </cell>
          <cell r="CN1259" t="str">
            <v>GSE</v>
          </cell>
          <cell r="CO1259">
            <v>18730</v>
          </cell>
          <cell r="CP1259">
            <v>31413</v>
          </cell>
        </row>
        <row r="1260">
          <cell r="CL1260">
            <v>2980315</v>
          </cell>
          <cell r="CM1260" t="str">
            <v>Senior GSE Aircraft Service</v>
          </cell>
          <cell r="CN1260" t="str">
            <v>GSE</v>
          </cell>
          <cell r="CO1260">
            <v>19359</v>
          </cell>
          <cell r="CP1260">
            <v>28887</v>
          </cell>
        </row>
        <row r="1261">
          <cell r="CL1261">
            <v>2980316</v>
          </cell>
          <cell r="CM1261" t="str">
            <v xml:space="preserve">Senior PB Service GSE Operator      </v>
          </cell>
          <cell r="CN1261" t="str">
            <v>GSE</v>
          </cell>
          <cell r="CO1261">
            <v>18994</v>
          </cell>
          <cell r="CP1261">
            <v>29434</v>
          </cell>
        </row>
        <row r="1262">
          <cell r="CL1262">
            <v>2980317</v>
          </cell>
          <cell r="CM1262" t="str">
            <v>Supervisor GSE Pax. &amp; Baggage Services</v>
          </cell>
          <cell r="CN1262" t="str">
            <v>GSE</v>
          </cell>
          <cell r="CO1262">
            <v>19026</v>
          </cell>
          <cell r="CP1262">
            <v>29007</v>
          </cell>
        </row>
        <row r="1263">
          <cell r="CL1263">
            <v>2980318</v>
          </cell>
          <cell r="CM1263" t="str">
            <v>Senior GSE Aircraft Service</v>
          </cell>
          <cell r="CN1263" t="str">
            <v>GSE</v>
          </cell>
          <cell r="CO1263">
            <v>19034</v>
          </cell>
          <cell r="CP1263">
            <v>30773</v>
          </cell>
        </row>
        <row r="1264">
          <cell r="CL1264">
            <v>2980319</v>
          </cell>
          <cell r="CM1264" t="str">
            <v>Supervisor GSE Maintenance</v>
          </cell>
          <cell r="CN1264" t="str">
            <v>GSE</v>
          </cell>
          <cell r="CO1264">
            <v>21185</v>
          </cell>
          <cell r="CP1264">
            <v>30168</v>
          </cell>
        </row>
        <row r="1265">
          <cell r="CL1265">
            <v>2980320</v>
          </cell>
          <cell r="CM1265" t="str">
            <v xml:space="preserve">Senior PB Service GSE Operator      </v>
          </cell>
          <cell r="CN1265" t="str">
            <v>GSE</v>
          </cell>
          <cell r="CO1265">
            <v>19088</v>
          </cell>
          <cell r="CP1265">
            <v>28376</v>
          </cell>
        </row>
        <row r="1266">
          <cell r="CL1266">
            <v>2980321</v>
          </cell>
          <cell r="CM1266" t="str">
            <v xml:space="preserve">Senior PB Service GSE Operator      </v>
          </cell>
          <cell r="CN1266" t="str">
            <v>GSE</v>
          </cell>
          <cell r="CO1266">
            <v>19227</v>
          </cell>
          <cell r="CP1266">
            <v>29830</v>
          </cell>
        </row>
        <row r="1267">
          <cell r="CL1267">
            <v>2980322</v>
          </cell>
          <cell r="CM1267" t="str">
            <v>Senior GSE Aircraft Service</v>
          </cell>
          <cell r="CN1267" t="str">
            <v>GSE</v>
          </cell>
          <cell r="CO1267">
            <v>19268</v>
          </cell>
          <cell r="CP1267">
            <v>33604</v>
          </cell>
        </row>
        <row r="1268">
          <cell r="CL1268">
            <v>2980324</v>
          </cell>
          <cell r="CM1268" t="str">
            <v xml:space="preserve">Senior PB Service GSE Operator      </v>
          </cell>
          <cell r="CN1268" t="str">
            <v>GSE</v>
          </cell>
          <cell r="CO1268">
            <v>19359</v>
          </cell>
          <cell r="CP1268">
            <v>29007</v>
          </cell>
        </row>
        <row r="1269">
          <cell r="CL1269">
            <v>2980325</v>
          </cell>
          <cell r="CM1269" t="str">
            <v>Senior GSE Aircraft Service</v>
          </cell>
          <cell r="CN1269" t="str">
            <v>GSE</v>
          </cell>
          <cell r="CO1269">
            <v>19359</v>
          </cell>
          <cell r="CP1269">
            <v>31413</v>
          </cell>
        </row>
        <row r="1270">
          <cell r="CL1270">
            <v>2980326</v>
          </cell>
          <cell r="CM1270" t="str">
            <v xml:space="preserve">Senior PB Service GSE Operator      </v>
          </cell>
          <cell r="CN1270" t="str">
            <v>GSE</v>
          </cell>
          <cell r="CO1270">
            <v>19359</v>
          </cell>
          <cell r="CP1270">
            <v>30773</v>
          </cell>
        </row>
        <row r="1271">
          <cell r="CL1271">
            <v>2980327</v>
          </cell>
          <cell r="CM1271" t="str">
            <v>Senior GSE Aircraft Service</v>
          </cell>
          <cell r="CN1271" t="str">
            <v>GSE</v>
          </cell>
          <cell r="CO1271">
            <v>19360</v>
          </cell>
          <cell r="CP1271">
            <v>29830</v>
          </cell>
        </row>
        <row r="1272">
          <cell r="CL1272">
            <v>2980328</v>
          </cell>
          <cell r="CM1272" t="str">
            <v xml:space="preserve">Senior PB Service GSE Operator      </v>
          </cell>
          <cell r="CN1272" t="str">
            <v>GSE</v>
          </cell>
          <cell r="CO1272">
            <v>19386</v>
          </cell>
          <cell r="CP1272">
            <v>33604</v>
          </cell>
        </row>
        <row r="1273">
          <cell r="CL1273">
            <v>2980329</v>
          </cell>
          <cell r="CM1273" t="str">
            <v>Senior GSE Aircraft Service</v>
          </cell>
          <cell r="CN1273" t="str">
            <v>GSE</v>
          </cell>
          <cell r="CO1273">
            <v>19515</v>
          </cell>
          <cell r="CP1273">
            <v>29434</v>
          </cell>
        </row>
        <row r="1274">
          <cell r="CL1274">
            <v>2980330</v>
          </cell>
          <cell r="CM1274" t="str">
            <v>Senior GSE Aircraft Service</v>
          </cell>
          <cell r="CN1274" t="str">
            <v>GSE</v>
          </cell>
          <cell r="CO1274">
            <v>19671</v>
          </cell>
          <cell r="CP1274">
            <v>32295</v>
          </cell>
        </row>
        <row r="1275">
          <cell r="CL1275">
            <v>2980331</v>
          </cell>
          <cell r="CM1275" t="str">
            <v>Senior GSE Aircraft Service</v>
          </cell>
          <cell r="CN1275" t="str">
            <v>GSE</v>
          </cell>
          <cell r="CO1275">
            <v>20086</v>
          </cell>
          <cell r="CP1275">
            <v>29007</v>
          </cell>
        </row>
        <row r="1276">
          <cell r="CL1276">
            <v>2980332</v>
          </cell>
          <cell r="CM1276" t="str">
            <v xml:space="preserve">Senior PB Service GSE Operator      </v>
          </cell>
          <cell r="CN1276" t="str">
            <v>GSE</v>
          </cell>
          <cell r="CO1276">
            <v>20089</v>
          </cell>
          <cell r="CP1276">
            <v>30773</v>
          </cell>
        </row>
        <row r="1277">
          <cell r="CL1277">
            <v>2980333</v>
          </cell>
          <cell r="CM1277" t="str">
            <v>Senior GSE Aircraft Service</v>
          </cell>
          <cell r="CN1277" t="str">
            <v>GSE</v>
          </cell>
          <cell r="CO1277">
            <v>20090</v>
          </cell>
          <cell r="CP1277">
            <v>30773</v>
          </cell>
        </row>
        <row r="1278">
          <cell r="CL1278">
            <v>2980334</v>
          </cell>
          <cell r="CM1278" t="str">
            <v>Senior GSE Aircraft Service</v>
          </cell>
          <cell r="CN1278" t="str">
            <v>GSE</v>
          </cell>
          <cell r="CO1278">
            <v>20454</v>
          </cell>
          <cell r="CP1278">
            <v>31413</v>
          </cell>
        </row>
        <row r="1279">
          <cell r="CL1279">
            <v>2980335</v>
          </cell>
          <cell r="CM1279" t="str">
            <v>Supervisor GSE - A/C Services &amp; Cabin Cleaning</v>
          </cell>
          <cell r="CN1279" t="str">
            <v>GSE</v>
          </cell>
          <cell r="CO1279">
            <v>20236</v>
          </cell>
          <cell r="CP1279">
            <v>31413</v>
          </cell>
        </row>
        <row r="1280">
          <cell r="CL1280">
            <v>2980336</v>
          </cell>
          <cell r="CM1280" t="str">
            <v>Senior GSE Aircraft Service</v>
          </cell>
          <cell r="CN1280" t="str">
            <v>GSE</v>
          </cell>
          <cell r="CO1280">
            <v>20242</v>
          </cell>
          <cell r="CP1280">
            <v>32356</v>
          </cell>
        </row>
        <row r="1281">
          <cell r="CL1281">
            <v>2980339</v>
          </cell>
          <cell r="CM1281" t="str">
            <v xml:space="preserve">Senior PB Service GSE Operator      </v>
          </cell>
          <cell r="CN1281" t="str">
            <v>GSE</v>
          </cell>
          <cell r="CO1281">
            <v>20454</v>
          </cell>
          <cell r="CP1281">
            <v>33604</v>
          </cell>
        </row>
        <row r="1282">
          <cell r="CL1282">
            <v>2980340</v>
          </cell>
          <cell r="CM1282" t="str">
            <v>Senior GSE Aircraft Service</v>
          </cell>
          <cell r="CN1282" t="str">
            <v>GSE</v>
          </cell>
          <cell r="CO1282">
            <v>20494</v>
          </cell>
          <cell r="CP1282">
            <v>30773</v>
          </cell>
        </row>
        <row r="1283">
          <cell r="CL1283">
            <v>2980341</v>
          </cell>
          <cell r="CM1283" t="str">
            <v xml:space="preserve">Senior PB Service GSE Operator      </v>
          </cell>
          <cell r="CN1283" t="str">
            <v>GSE</v>
          </cell>
          <cell r="CO1283">
            <v>20820</v>
          </cell>
          <cell r="CP1283">
            <v>31413</v>
          </cell>
        </row>
        <row r="1284">
          <cell r="CL1284">
            <v>2980342</v>
          </cell>
          <cell r="CM1284" t="str">
            <v xml:space="preserve">Senior PB Service GSE Operator      </v>
          </cell>
          <cell r="CN1284" t="str">
            <v>GSE</v>
          </cell>
          <cell r="CO1284">
            <v>20465</v>
          </cell>
          <cell r="CP1284">
            <v>30773</v>
          </cell>
        </row>
        <row r="1285">
          <cell r="CL1285">
            <v>2980344</v>
          </cell>
          <cell r="CM1285" t="str">
            <v xml:space="preserve">Senior PB Service GSE Operator      </v>
          </cell>
          <cell r="CN1285" t="str">
            <v>GSE</v>
          </cell>
          <cell r="CO1285">
            <v>20595</v>
          </cell>
          <cell r="CP1285">
            <v>32782</v>
          </cell>
        </row>
        <row r="1286">
          <cell r="CL1286">
            <v>2980345</v>
          </cell>
          <cell r="CM1286" t="str">
            <v xml:space="preserve">Senior PB Service GSE Operator      </v>
          </cell>
          <cell r="CN1286" t="str">
            <v>GSE</v>
          </cell>
          <cell r="CO1286">
            <v>20820</v>
          </cell>
          <cell r="CP1286">
            <v>33604</v>
          </cell>
        </row>
        <row r="1287">
          <cell r="CL1287">
            <v>2980346</v>
          </cell>
          <cell r="CM1287" t="str">
            <v xml:space="preserve">Senior PB Service GSE Operator      </v>
          </cell>
          <cell r="CN1287" t="str">
            <v>GSE</v>
          </cell>
          <cell r="CO1287">
            <v>20824</v>
          </cell>
          <cell r="CP1287">
            <v>32782</v>
          </cell>
        </row>
        <row r="1288">
          <cell r="CL1288">
            <v>2980347</v>
          </cell>
          <cell r="CM1288" t="str">
            <v xml:space="preserve">Senior PB Service GSE Operator      </v>
          </cell>
          <cell r="CN1288" t="str">
            <v>GSE</v>
          </cell>
          <cell r="CO1288">
            <v>20857</v>
          </cell>
          <cell r="CP1288">
            <v>32356</v>
          </cell>
        </row>
        <row r="1289">
          <cell r="CL1289">
            <v>2980348</v>
          </cell>
          <cell r="CM1289" t="str">
            <v xml:space="preserve">Senior PB Service GSE Operator      </v>
          </cell>
          <cell r="CN1289" t="str">
            <v>GSE</v>
          </cell>
          <cell r="CO1289">
            <v>20918</v>
          </cell>
          <cell r="CP1289">
            <v>30773</v>
          </cell>
        </row>
        <row r="1290">
          <cell r="CL1290">
            <v>2980349</v>
          </cell>
          <cell r="CM1290" t="str">
            <v xml:space="preserve">Senior PB Service GSE Operator      </v>
          </cell>
          <cell r="CN1290" t="str">
            <v>GSE</v>
          </cell>
          <cell r="CO1290">
            <v>21185</v>
          </cell>
          <cell r="CP1290">
            <v>32782</v>
          </cell>
        </row>
        <row r="1291">
          <cell r="CL1291">
            <v>2980350</v>
          </cell>
          <cell r="CM1291" t="str">
            <v>Senior GSE Aircraft Service</v>
          </cell>
          <cell r="CN1291" t="str">
            <v>GSE</v>
          </cell>
          <cell r="CO1291">
            <v>20922</v>
          </cell>
          <cell r="CP1291">
            <v>32782</v>
          </cell>
        </row>
        <row r="1292">
          <cell r="CL1292">
            <v>2980353</v>
          </cell>
          <cell r="CM1292" t="str">
            <v>Senior GSE Aircraft Service</v>
          </cell>
          <cell r="CN1292" t="str">
            <v>GSE</v>
          </cell>
          <cell r="CO1292">
            <v>21550</v>
          </cell>
          <cell r="CP1292">
            <v>29830</v>
          </cell>
        </row>
        <row r="1293">
          <cell r="CL1293">
            <v>2980354</v>
          </cell>
          <cell r="CM1293" t="str">
            <v>Senior GSE Aircraft Service</v>
          </cell>
          <cell r="CN1293" t="str">
            <v>GSE</v>
          </cell>
          <cell r="CO1293">
            <v>21550</v>
          </cell>
          <cell r="CP1293">
            <v>33604</v>
          </cell>
        </row>
        <row r="1294">
          <cell r="CL1294">
            <v>2980355</v>
          </cell>
          <cell r="CM1294" t="str">
            <v xml:space="preserve">Senior PB Service GSE Operator      </v>
          </cell>
          <cell r="CN1294" t="str">
            <v>GSE</v>
          </cell>
          <cell r="CO1294">
            <v>21550</v>
          </cell>
          <cell r="CP1294">
            <v>33604</v>
          </cell>
        </row>
        <row r="1295">
          <cell r="CL1295">
            <v>2980358</v>
          </cell>
          <cell r="CM1295" t="str">
            <v xml:space="preserve">Senior PB Service GSE Operator      </v>
          </cell>
          <cell r="CN1295" t="str">
            <v>GSE</v>
          </cell>
          <cell r="CO1295">
            <v>21915</v>
          </cell>
          <cell r="CP1295">
            <v>32782</v>
          </cell>
        </row>
        <row r="1296">
          <cell r="CL1296">
            <v>2980359</v>
          </cell>
          <cell r="CM1296" t="str">
            <v xml:space="preserve">Senior PB Service GSE Operator      </v>
          </cell>
          <cell r="CN1296" t="str">
            <v>GSE</v>
          </cell>
          <cell r="CO1296">
            <v>21714</v>
          </cell>
          <cell r="CP1296">
            <v>32782</v>
          </cell>
        </row>
        <row r="1297">
          <cell r="CL1297">
            <v>2980360</v>
          </cell>
          <cell r="CM1297" t="str">
            <v xml:space="preserve">Senior PB Service GSE Operator      </v>
          </cell>
          <cell r="CN1297" t="str">
            <v>GSE</v>
          </cell>
          <cell r="CO1297">
            <v>21859</v>
          </cell>
          <cell r="CP1297">
            <v>32782</v>
          </cell>
        </row>
        <row r="1298">
          <cell r="CL1298">
            <v>2980361</v>
          </cell>
          <cell r="CM1298" t="str">
            <v xml:space="preserve">Senior PB Service GSE Operator      </v>
          </cell>
          <cell r="CN1298" t="str">
            <v>GSE</v>
          </cell>
          <cell r="CO1298">
            <v>21915</v>
          </cell>
          <cell r="CP1298">
            <v>30773</v>
          </cell>
        </row>
        <row r="1299">
          <cell r="CL1299">
            <v>2980363</v>
          </cell>
          <cell r="CM1299" t="str">
            <v>Senior GSE Aircraft Service</v>
          </cell>
          <cell r="CN1299" t="str">
            <v>GSE</v>
          </cell>
          <cell r="CO1299">
            <v>22281</v>
          </cell>
          <cell r="CP1299">
            <v>31413</v>
          </cell>
        </row>
        <row r="1300">
          <cell r="CL1300">
            <v>2980367</v>
          </cell>
          <cell r="CM1300" t="str">
            <v xml:space="preserve">Senior PB Service GSE Operator      </v>
          </cell>
          <cell r="CN1300" t="str">
            <v>GSE</v>
          </cell>
          <cell r="CO1300">
            <v>22098</v>
          </cell>
          <cell r="CP1300">
            <v>32234</v>
          </cell>
        </row>
        <row r="1301">
          <cell r="CL1301">
            <v>2980368</v>
          </cell>
          <cell r="CM1301" t="str">
            <v>Supervisor GSE Line Maintenance</v>
          </cell>
          <cell r="CN1301" t="str">
            <v>GSE</v>
          </cell>
          <cell r="CO1301">
            <v>22168</v>
          </cell>
          <cell r="CP1301">
            <v>30168</v>
          </cell>
        </row>
        <row r="1302">
          <cell r="CL1302">
            <v>2980369</v>
          </cell>
          <cell r="CM1302" t="str">
            <v>Senior GSE Aircraft Service</v>
          </cell>
          <cell r="CN1302" t="str">
            <v>GSE</v>
          </cell>
          <cell r="CO1302">
            <v>22228</v>
          </cell>
          <cell r="CP1302">
            <v>32356</v>
          </cell>
        </row>
        <row r="1303">
          <cell r="CL1303">
            <v>2980370</v>
          </cell>
          <cell r="CM1303" t="str">
            <v>Senior GSE Aircraft Service</v>
          </cell>
          <cell r="CN1303" t="str">
            <v>GSE</v>
          </cell>
          <cell r="CO1303">
            <v>22279</v>
          </cell>
          <cell r="CP1303">
            <v>32295</v>
          </cell>
        </row>
        <row r="1304">
          <cell r="CL1304">
            <v>2980372</v>
          </cell>
          <cell r="CM1304" t="str">
            <v xml:space="preserve">Senior PB Service GSE Operator      </v>
          </cell>
          <cell r="CN1304" t="str">
            <v>GSE</v>
          </cell>
          <cell r="CO1304">
            <v>22281</v>
          </cell>
          <cell r="CP1304">
            <v>31413</v>
          </cell>
        </row>
        <row r="1305">
          <cell r="CL1305">
            <v>2980374</v>
          </cell>
          <cell r="CM1305" t="str">
            <v>Senior GSE Aircraft Service</v>
          </cell>
          <cell r="CN1305" t="str">
            <v>GSE</v>
          </cell>
          <cell r="CO1305">
            <v>22513</v>
          </cell>
          <cell r="CP1305">
            <v>32295</v>
          </cell>
        </row>
        <row r="1306">
          <cell r="CL1306">
            <v>2980375</v>
          </cell>
          <cell r="CM1306" t="str">
            <v>Supervisor GSE - A/C Services &amp; Cabin Cleaning</v>
          </cell>
          <cell r="CN1306" t="str">
            <v>GSE</v>
          </cell>
          <cell r="CO1306">
            <v>22643</v>
          </cell>
          <cell r="CP1306">
            <v>32295</v>
          </cell>
        </row>
        <row r="1307">
          <cell r="CL1307">
            <v>2980376</v>
          </cell>
          <cell r="CM1307" t="str">
            <v>Supervisor GSE Pax. &amp; Baggage Services</v>
          </cell>
          <cell r="CN1307" t="str">
            <v>GSE</v>
          </cell>
          <cell r="CO1307">
            <v>23107</v>
          </cell>
          <cell r="CP1307">
            <v>32295</v>
          </cell>
        </row>
        <row r="1308">
          <cell r="CL1308">
            <v>2980378</v>
          </cell>
          <cell r="CM1308" t="str">
            <v>Senior GSE Aircraft Service</v>
          </cell>
          <cell r="CN1308" t="str">
            <v>GSE</v>
          </cell>
          <cell r="CO1308">
            <v>23498</v>
          </cell>
          <cell r="CP1308">
            <v>32295</v>
          </cell>
        </row>
        <row r="1309">
          <cell r="CL1309">
            <v>2980380</v>
          </cell>
          <cell r="CM1309" t="str">
            <v>Senior GSE Aircraft Service</v>
          </cell>
          <cell r="CN1309" t="str">
            <v>GSE</v>
          </cell>
          <cell r="CO1309">
            <v>23701</v>
          </cell>
          <cell r="CP1309">
            <v>32295</v>
          </cell>
        </row>
        <row r="1310">
          <cell r="CL1310">
            <v>2980381</v>
          </cell>
          <cell r="CM1310" t="str">
            <v>Senior GSE Aircraft Service</v>
          </cell>
          <cell r="CN1310" t="str">
            <v>GSE</v>
          </cell>
          <cell r="CO1310">
            <v>23742</v>
          </cell>
          <cell r="CP1310">
            <v>32295</v>
          </cell>
        </row>
        <row r="1311">
          <cell r="CL1311">
            <v>2980383</v>
          </cell>
          <cell r="CM1311" t="str">
            <v>Supervisor GSE - A/C Services &amp; Cabin Cleaning</v>
          </cell>
          <cell r="CN1311" t="str">
            <v>GSE</v>
          </cell>
          <cell r="CO1311">
            <v>23814</v>
          </cell>
          <cell r="CP1311">
            <v>32295</v>
          </cell>
        </row>
        <row r="1312">
          <cell r="CL1312">
            <v>2980385</v>
          </cell>
          <cell r="CM1312" t="str">
            <v xml:space="preserve">Senior PB Service GSE Operator      </v>
          </cell>
          <cell r="CN1312" t="str">
            <v>GSE</v>
          </cell>
          <cell r="CO1312">
            <v>24090</v>
          </cell>
          <cell r="CP1312">
            <v>32782</v>
          </cell>
        </row>
        <row r="1313">
          <cell r="CL1313">
            <v>2980386</v>
          </cell>
          <cell r="CM1313" t="str">
            <v>Supervisor GSE Maintenance</v>
          </cell>
          <cell r="CN1313" t="str">
            <v>GSE</v>
          </cell>
          <cell r="CO1313">
            <v>24101</v>
          </cell>
          <cell r="CP1313">
            <v>32763</v>
          </cell>
        </row>
        <row r="1314">
          <cell r="CL1314">
            <v>2980387</v>
          </cell>
          <cell r="CM1314" t="str">
            <v>Supervisor GSE Pax. &amp; Baggage Services</v>
          </cell>
          <cell r="CN1314" t="str">
            <v>GSE</v>
          </cell>
          <cell r="CO1314">
            <v>24235</v>
          </cell>
          <cell r="CP1314">
            <v>32295</v>
          </cell>
        </row>
        <row r="1315">
          <cell r="CL1315">
            <v>2980389</v>
          </cell>
          <cell r="CM1315" t="str">
            <v>Senior GSE Aircraft Service</v>
          </cell>
          <cell r="CN1315" t="str">
            <v>GSE</v>
          </cell>
          <cell r="CO1315">
            <v>24360</v>
          </cell>
          <cell r="CP1315">
            <v>32295</v>
          </cell>
        </row>
        <row r="1316">
          <cell r="CL1316">
            <v>2980392</v>
          </cell>
          <cell r="CM1316" t="str">
            <v>Supervisor GSE Pax. &amp; Baggage Services</v>
          </cell>
          <cell r="CN1316" t="str">
            <v>GSE</v>
          </cell>
          <cell r="CO1316">
            <v>25022</v>
          </cell>
          <cell r="CP1316">
            <v>32295</v>
          </cell>
        </row>
        <row r="1317">
          <cell r="CL1317">
            <v>2980398</v>
          </cell>
          <cell r="CM1317" t="str">
            <v>Supervisor GSE - A/C Services &amp; Cabin Cleaning</v>
          </cell>
          <cell r="CN1317" t="str">
            <v>GSE</v>
          </cell>
          <cell r="CO1317">
            <v>26036</v>
          </cell>
          <cell r="CP1317">
            <v>34228</v>
          </cell>
        </row>
        <row r="1318">
          <cell r="CL1318">
            <v>2980402</v>
          </cell>
          <cell r="CM1318" t="str">
            <v>Supervisor GSE Maintenance</v>
          </cell>
          <cell r="CN1318" t="str">
            <v>GSE</v>
          </cell>
          <cell r="CO1318">
            <v>26116</v>
          </cell>
          <cell r="CP1318">
            <v>34228</v>
          </cell>
        </row>
        <row r="1319">
          <cell r="CL1319">
            <v>2980590</v>
          </cell>
          <cell r="CM1319" t="str">
            <v>Mantenance Planner</v>
          </cell>
          <cell r="CN1319" t="str">
            <v>GSE</v>
          </cell>
          <cell r="CO1319">
            <v>26328</v>
          </cell>
          <cell r="CP1319">
            <v>34197</v>
          </cell>
        </row>
        <row r="1320">
          <cell r="CL1320">
            <v>2980619</v>
          </cell>
          <cell r="CM1320" t="str">
            <v>Senior GSE Aircraft Service</v>
          </cell>
          <cell r="CN1320" t="str">
            <v>GSE</v>
          </cell>
          <cell r="CO1320">
            <v>25360</v>
          </cell>
          <cell r="CP1320">
            <v>33101</v>
          </cell>
        </row>
        <row r="1321">
          <cell r="CL1321">
            <v>2980620</v>
          </cell>
          <cell r="CM1321" t="str">
            <v>Senior GSE Aircraft Service</v>
          </cell>
          <cell r="CN1321" t="str">
            <v>GSE</v>
          </cell>
          <cell r="CO1321">
            <v>25567</v>
          </cell>
          <cell r="CP1321">
            <v>33101</v>
          </cell>
        </row>
        <row r="1322">
          <cell r="CL1322">
            <v>2980621</v>
          </cell>
          <cell r="CM1322" t="str">
            <v>Senior GSE Aircraft Service</v>
          </cell>
          <cell r="CN1322" t="str">
            <v>GSE</v>
          </cell>
          <cell r="CO1322">
            <v>25762</v>
          </cell>
          <cell r="CP1322">
            <v>33101</v>
          </cell>
        </row>
        <row r="1323">
          <cell r="CL1323">
            <v>2980622</v>
          </cell>
          <cell r="CM1323" t="str">
            <v>Senior GSE Aircraft Service</v>
          </cell>
          <cell r="CN1323" t="str">
            <v>GSE</v>
          </cell>
          <cell r="CO1323">
            <v>25197</v>
          </cell>
          <cell r="CP1323">
            <v>33101</v>
          </cell>
        </row>
        <row r="1324">
          <cell r="CL1324">
            <v>2980623</v>
          </cell>
          <cell r="CM1324" t="str">
            <v>Senior GSE Aircraft Service</v>
          </cell>
          <cell r="CN1324" t="str">
            <v>GSE</v>
          </cell>
          <cell r="CO1324">
            <v>23062</v>
          </cell>
          <cell r="CP1324">
            <v>33101</v>
          </cell>
        </row>
        <row r="1325">
          <cell r="CL1325">
            <v>2980624</v>
          </cell>
          <cell r="CM1325" t="str">
            <v>Senior GSE Aircraft Service</v>
          </cell>
          <cell r="CN1325" t="str">
            <v>GSE</v>
          </cell>
          <cell r="CO1325">
            <v>24416</v>
          </cell>
          <cell r="CP1325">
            <v>33101</v>
          </cell>
        </row>
        <row r="1326">
          <cell r="CL1326">
            <v>2980586</v>
          </cell>
          <cell r="CM1326" t="str">
            <v>Kepala Dinas Aircraft Maintenance,</v>
          </cell>
          <cell r="CN1326" t="str">
            <v>MEC</v>
          </cell>
          <cell r="CO1326">
            <v>23490</v>
          </cell>
          <cell r="CP1326">
            <v>32062</v>
          </cell>
        </row>
        <row r="1327">
          <cell r="CL1327">
            <v>2980511</v>
          </cell>
          <cell r="CM1327" t="str">
            <v>Kepala Dinas Facility Maintenance,</v>
          </cell>
          <cell r="CN1327" t="str">
            <v>MEC</v>
          </cell>
          <cell r="CO1327">
            <v>23706</v>
          </cell>
          <cell r="CP1327">
            <v>31985</v>
          </cell>
        </row>
        <row r="1328">
          <cell r="CL1328">
            <v>2980351</v>
          </cell>
          <cell r="CM1328" t="str">
            <v>Kepala Dinas Maintenance Support,</v>
          </cell>
          <cell r="CN1328" t="str">
            <v>MEC</v>
          </cell>
          <cell r="CO1328">
            <v>20949</v>
          </cell>
          <cell r="CP1328">
            <v>29071</v>
          </cell>
        </row>
        <row r="1329">
          <cell r="CL1329">
            <v>2980583</v>
          </cell>
          <cell r="CM1329" t="str">
            <v>Manager Teknik,</v>
          </cell>
          <cell r="CN1329" t="str">
            <v>MEC</v>
          </cell>
          <cell r="CO1329">
            <v>25102</v>
          </cell>
          <cell r="CP1329">
            <v>34136</v>
          </cell>
        </row>
        <row r="1330">
          <cell r="CL1330">
            <v>2001808</v>
          </cell>
          <cell r="CM1330" t="str">
            <v>Aircraft Services</v>
          </cell>
          <cell r="CN1330" t="str">
            <v>MEC</v>
          </cell>
          <cell r="CO1330">
            <v>26208</v>
          </cell>
          <cell r="CP1330">
            <v>36708</v>
          </cell>
        </row>
        <row r="1331">
          <cell r="CL1331">
            <v>2022388</v>
          </cell>
          <cell r="CM1331" t="str">
            <v>Facility Maintenance</v>
          </cell>
          <cell r="CN1331" t="str">
            <v>MEC</v>
          </cell>
          <cell r="CO1331">
            <v>27551</v>
          </cell>
          <cell r="CP1331">
            <v>37288</v>
          </cell>
        </row>
        <row r="1332">
          <cell r="CL1332">
            <v>2980292</v>
          </cell>
          <cell r="CM1332" t="str">
            <v>Senior GSE Mechanic</v>
          </cell>
          <cell r="CN1332" t="str">
            <v>MEC</v>
          </cell>
          <cell r="CO1332">
            <v>26144</v>
          </cell>
          <cell r="CP1332">
            <v>34228</v>
          </cell>
        </row>
        <row r="1333">
          <cell r="CL1333">
            <v>2980338</v>
          </cell>
          <cell r="CM1333" t="str">
            <v>Senior GSE Mechanic</v>
          </cell>
          <cell r="CN1333" t="str">
            <v>MEC</v>
          </cell>
          <cell r="CO1333">
            <v>20454</v>
          </cell>
          <cell r="CP1333">
            <v>29071</v>
          </cell>
        </row>
        <row r="1334">
          <cell r="CL1334">
            <v>2980343</v>
          </cell>
          <cell r="CM1334" t="str">
            <v>Senior GSE Mechanic</v>
          </cell>
          <cell r="CN1334" t="str">
            <v>MEC</v>
          </cell>
          <cell r="CO1334">
            <v>20566</v>
          </cell>
          <cell r="CP1334">
            <v>29988</v>
          </cell>
        </row>
        <row r="1335">
          <cell r="CL1335">
            <v>2980356</v>
          </cell>
          <cell r="CM1335" t="str">
            <v>Senior GSE Mechanic</v>
          </cell>
          <cell r="CN1335" t="str">
            <v>MEC</v>
          </cell>
          <cell r="CO1335">
            <v>21583</v>
          </cell>
          <cell r="CP1335">
            <v>30168</v>
          </cell>
        </row>
        <row r="1336">
          <cell r="CL1336">
            <v>2980357</v>
          </cell>
          <cell r="CM1336" t="str">
            <v>Senior GSE Mechanic</v>
          </cell>
          <cell r="CN1336" t="str">
            <v>MEC</v>
          </cell>
          <cell r="CO1336">
            <v>21629</v>
          </cell>
          <cell r="CP1336">
            <v>30168</v>
          </cell>
        </row>
        <row r="1337">
          <cell r="CL1337">
            <v>2980362</v>
          </cell>
          <cell r="CM1337" t="str">
            <v>Senior GSE Mechanic</v>
          </cell>
          <cell r="CN1337" t="str">
            <v>MEC</v>
          </cell>
          <cell r="CO1337">
            <v>21915</v>
          </cell>
          <cell r="CP1337">
            <v>29988</v>
          </cell>
        </row>
        <row r="1338">
          <cell r="CL1338">
            <v>2980364</v>
          </cell>
          <cell r="CM1338" t="str">
            <v>Senior GSE Mechanic</v>
          </cell>
          <cell r="CN1338" t="str">
            <v>MEC</v>
          </cell>
          <cell r="CO1338">
            <v>21922</v>
          </cell>
          <cell r="CP1338">
            <v>30168</v>
          </cell>
        </row>
        <row r="1339">
          <cell r="CL1339">
            <v>2980365</v>
          </cell>
          <cell r="CM1339" t="str">
            <v>Senior GSE Mechanic</v>
          </cell>
          <cell r="CN1339" t="str">
            <v>MEC</v>
          </cell>
          <cell r="CO1339">
            <v>22000</v>
          </cell>
          <cell r="CP1339">
            <v>29988</v>
          </cell>
        </row>
        <row r="1340">
          <cell r="CL1340">
            <v>2980366</v>
          </cell>
          <cell r="CM1340" t="str">
            <v>Senior GSE Mechanic</v>
          </cell>
          <cell r="CN1340" t="str">
            <v>MEC</v>
          </cell>
          <cell r="CO1340">
            <v>22041</v>
          </cell>
          <cell r="CP1340">
            <v>30168</v>
          </cell>
        </row>
        <row r="1341">
          <cell r="CL1341">
            <v>2980371</v>
          </cell>
          <cell r="CM1341" t="str">
            <v>Senior GSE Mechanic</v>
          </cell>
          <cell r="CN1341" t="str">
            <v>MEC</v>
          </cell>
          <cell r="CO1341">
            <v>22281</v>
          </cell>
          <cell r="CP1341">
            <v>30168</v>
          </cell>
        </row>
        <row r="1342">
          <cell r="CL1342">
            <v>2980373</v>
          </cell>
          <cell r="CM1342" t="str">
            <v>Senior GSE Mechanic</v>
          </cell>
          <cell r="CN1342" t="str">
            <v>MEC</v>
          </cell>
          <cell r="CO1342">
            <v>22325</v>
          </cell>
          <cell r="CP1342">
            <v>32763</v>
          </cell>
        </row>
        <row r="1343">
          <cell r="CL1343">
            <v>2980377</v>
          </cell>
          <cell r="CM1343" t="str">
            <v>Senior GSE Mechanic</v>
          </cell>
          <cell r="CN1343" t="str">
            <v>MEC</v>
          </cell>
          <cell r="CO1343">
            <v>23485</v>
          </cell>
          <cell r="CP1343">
            <v>32763</v>
          </cell>
        </row>
        <row r="1344">
          <cell r="CL1344">
            <v>2980379</v>
          </cell>
          <cell r="CM1344" t="str">
            <v>Junior Aircraft Mechanic</v>
          </cell>
          <cell r="CN1344" t="str">
            <v>MEC</v>
          </cell>
          <cell r="CO1344">
            <v>23582</v>
          </cell>
          <cell r="CP1344">
            <v>32763</v>
          </cell>
        </row>
        <row r="1345">
          <cell r="CL1345">
            <v>2980382</v>
          </cell>
          <cell r="CM1345" t="str">
            <v>Mantenance Planner</v>
          </cell>
          <cell r="CN1345" t="str">
            <v>MEC</v>
          </cell>
          <cell r="CO1345">
            <v>23763</v>
          </cell>
          <cell r="CP1345">
            <v>32763</v>
          </cell>
        </row>
        <row r="1346">
          <cell r="CL1346">
            <v>2980384</v>
          </cell>
          <cell r="CM1346" t="str">
            <v>Senior GSE Mechanic</v>
          </cell>
          <cell r="CN1346" t="str">
            <v>MEC</v>
          </cell>
          <cell r="CO1346">
            <v>23866</v>
          </cell>
          <cell r="CP1346">
            <v>32763</v>
          </cell>
        </row>
        <row r="1347">
          <cell r="CL1347">
            <v>2980388</v>
          </cell>
          <cell r="CM1347" t="str">
            <v>Senior GSE Mechanic</v>
          </cell>
          <cell r="CN1347" t="str">
            <v>MEC</v>
          </cell>
          <cell r="CO1347">
            <v>24269</v>
          </cell>
          <cell r="CP1347">
            <v>32763</v>
          </cell>
        </row>
        <row r="1348">
          <cell r="CL1348">
            <v>2980390</v>
          </cell>
          <cell r="CM1348" t="str">
            <v>Supervisor Preventive Maintenance</v>
          </cell>
          <cell r="CN1348" t="str">
            <v>MEC</v>
          </cell>
          <cell r="CO1348">
            <v>24417</v>
          </cell>
          <cell r="CP1348">
            <v>32763</v>
          </cell>
        </row>
        <row r="1349">
          <cell r="CL1349">
            <v>2980391</v>
          </cell>
          <cell r="CM1349" t="str">
            <v>Junior Aircraft Mechanic</v>
          </cell>
          <cell r="CN1349" t="str">
            <v>MEC</v>
          </cell>
          <cell r="CO1349">
            <v>24568</v>
          </cell>
          <cell r="CP1349">
            <v>32763</v>
          </cell>
        </row>
        <row r="1350">
          <cell r="CL1350">
            <v>2980393</v>
          </cell>
          <cell r="CM1350" t="str">
            <v>Senior GSE Mechanic</v>
          </cell>
          <cell r="CN1350" t="str">
            <v>MEC</v>
          </cell>
          <cell r="CO1350">
            <v>25045</v>
          </cell>
          <cell r="CP1350">
            <v>34228</v>
          </cell>
        </row>
        <row r="1351">
          <cell r="CL1351">
            <v>2980394</v>
          </cell>
          <cell r="CM1351" t="str">
            <v>Senior GSE Mechanic</v>
          </cell>
          <cell r="CN1351" t="str">
            <v>MEC</v>
          </cell>
          <cell r="CO1351">
            <v>25202</v>
          </cell>
          <cell r="CP1351">
            <v>34425</v>
          </cell>
        </row>
        <row r="1352">
          <cell r="CL1352">
            <v>2980395</v>
          </cell>
          <cell r="CM1352" t="str">
            <v>Junior Aircraft Mechanic</v>
          </cell>
          <cell r="CN1352" t="str">
            <v>MEC</v>
          </cell>
          <cell r="CO1352">
            <v>25502</v>
          </cell>
          <cell r="CP1352">
            <v>34228</v>
          </cell>
        </row>
        <row r="1353">
          <cell r="CL1353">
            <v>2980396</v>
          </cell>
          <cell r="CM1353" t="str">
            <v>Senior GSE Mechanic</v>
          </cell>
          <cell r="CN1353" t="str">
            <v>MEC</v>
          </cell>
          <cell r="CO1353">
            <v>25582</v>
          </cell>
          <cell r="CP1353">
            <v>34425</v>
          </cell>
        </row>
        <row r="1354">
          <cell r="CL1354">
            <v>2980397</v>
          </cell>
          <cell r="CM1354" t="str">
            <v>Senior GSE Mechanic</v>
          </cell>
          <cell r="CN1354" t="str">
            <v>MEC</v>
          </cell>
          <cell r="CO1354">
            <v>25912</v>
          </cell>
          <cell r="CP1354">
            <v>34425</v>
          </cell>
        </row>
        <row r="1355">
          <cell r="CL1355">
            <v>2980399</v>
          </cell>
          <cell r="CM1355" t="str">
            <v>Junior Aircraft Mechanic</v>
          </cell>
          <cell r="CN1355" t="str">
            <v>MEC</v>
          </cell>
          <cell r="CO1355">
            <v>26061</v>
          </cell>
          <cell r="CP1355">
            <v>34531</v>
          </cell>
        </row>
        <row r="1356">
          <cell r="CL1356">
            <v>2980400</v>
          </cell>
          <cell r="CM1356" t="str">
            <v>Senior GSE Mechanic</v>
          </cell>
          <cell r="CN1356" t="str">
            <v>MEC</v>
          </cell>
          <cell r="CO1356">
            <v>26084</v>
          </cell>
          <cell r="CP1356">
            <v>34228</v>
          </cell>
        </row>
        <row r="1357">
          <cell r="CL1357">
            <v>2980401</v>
          </cell>
          <cell r="CM1357" t="str">
            <v>Senior GSE Mechanic</v>
          </cell>
          <cell r="CN1357" t="str">
            <v>MEC</v>
          </cell>
          <cell r="CO1357">
            <v>26110</v>
          </cell>
          <cell r="CP1357">
            <v>34531</v>
          </cell>
        </row>
        <row r="1358">
          <cell r="CL1358">
            <v>2980403</v>
          </cell>
          <cell r="CM1358" t="str">
            <v>Senior GSE Mechanic</v>
          </cell>
          <cell r="CN1358" t="str">
            <v>MEC</v>
          </cell>
          <cell r="CO1358">
            <v>26276</v>
          </cell>
          <cell r="CP1358">
            <v>34531</v>
          </cell>
        </row>
        <row r="1359">
          <cell r="CL1359">
            <v>2980404</v>
          </cell>
          <cell r="CM1359" t="str">
            <v>Senior GSE Mechanic</v>
          </cell>
          <cell r="CN1359" t="str">
            <v>MEC</v>
          </cell>
          <cell r="CO1359">
            <v>26320</v>
          </cell>
          <cell r="CP1359">
            <v>34228</v>
          </cell>
        </row>
        <row r="1360">
          <cell r="CL1360">
            <v>2980405</v>
          </cell>
          <cell r="CM1360" t="str">
            <v>Junior Aircraft Mechanic</v>
          </cell>
          <cell r="CN1360" t="str">
            <v>MEC</v>
          </cell>
          <cell r="CO1360">
            <v>26335</v>
          </cell>
          <cell r="CP1360">
            <v>34531</v>
          </cell>
        </row>
        <row r="1361">
          <cell r="CL1361">
            <v>2980407</v>
          </cell>
          <cell r="CM1361" t="str">
            <v>Senior GSE Mechanic</v>
          </cell>
          <cell r="CN1361" t="str">
            <v>MEC</v>
          </cell>
          <cell r="CO1361">
            <v>26454</v>
          </cell>
          <cell r="CP1361">
            <v>34531</v>
          </cell>
        </row>
        <row r="1362">
          <cell r="CL1362">
            <v>2980408</v>
          </cell>
          <cell r="CM1362" t="str">
            <v>Senior GSE Mechanic</v>
          </cell>
          <cell r="CN1362" t="str">
            <v>MEC</v>
          </cell>
          <cell r="CO1362">
            <v>26494</v>
          </cell>
          <cell r="CP1362">
            <v>34531</v>
          </cell>
        </row>
        <row r="1363">
          <cell r="CL1363">
            <v>2980409</v>
          </cell>
          <cell r="CM1363" t="str">
            <v>Senior GSE Mechanic</v>
          </cell>
          <cell r="CN1363" t="str">
            <v>MEC</v>
          </cell>
          <cell r="CO1363">
            <v>26554</v>
          </cell>
          <cell r="CP1363">
            <v>34531</v>
          </cell>
        </row>
        <row r="1364">
          <cell r="CL1364">
            <v>2980410</v>
          </cell>
          <cell r="CM1364" t="str">
            <v>Mantenance Planner</v>
          </cell>
          <cell r="CN1364" t="str">
            <v>MEC</v>
          </cell>
          <cell r="CO1364">
            <v>26882</v>
          </cell>
          <cell r="CP1364">
            <v>34531</v>
          </cell>
        </row>
        <row r="1365">
          <cell r="CL1365">
            <v>2980550</v>
          </cell>
          <cell r="CM1365" t="str">
            <v>Kadin GSE Maintenance</v>
          </cell>
          <cell r="CN1365" t="str">
            <v>MEC</v>
          </cell>
          <cell r="CO1365">
            <v>26116</v>
          </cell>
          <cell r="CP1365">
            <v>34319</v>
          </cell>
        </row>
        <row r="1366">
          <cell r="CL1366">
            <v>2980591</v>
          </cell>
          <cell r="CM1366" t="str">
            <v>Junior Aircraft Mechanic</v>
          </cell>
          <cell r="CN1366" t="str">
            <v>MEC</v>
          </cell>
          <cell r="CO1366">
            <v>25837</v>
          </cell>
          <cell r="CP1366">
            <v>34197</v>
          </cell>
        </row>
        <row r="1367">
          <cell r="CL1367">
            <v>3021692</v>
          </cell>
          <cell r="CM1367" t="str">
            <v>Aircraft Mechanic</v>
          </cell>
          <cell r="CN1367" t="str">
            <v>MEC</v>
          </cell>
          <cell r="CO1367">
            <v>18461</v>
          </cell>
          <cell r="CP1367">
            <v>37408</v>
          </cell>
        </row>
        <row r="1368">
          <cell r="CL1368">
            <v>3021693</v>
          </cell>
          <cell r="CM1368" t="str">
            <v>Aircraft Mechanic</v>
          </cell>
          <cell r="CN1368" t="str">
            <v>MEC</v>
          </cell>
          <cell r="CO1368">
            <v>26989</v>
          </cell>
          <cell r="CP1368">
            <v>37408</v>
          </cell>
        </row>
        <row r="1369">
          <cell r="CL1369">
            <v>3041702</v>
          </cell>
          <cell r="CM1369" t="str">
            <v>Aircraft Mechanic</v>
          </cell>
          <cell r="CN1369" t="str">
            <v>MEC</v>
          </cell>
          <cell r="CO1369">
            <v>28163</v>
          </cell>
          <cell r="CP1369">
            <v>38159</v>
          </cell>
        </row>
        <row r="1370">
          <cell r="CL1370">
            <v>2980824</v>
          </cell>
          <cell r="CM1370" t="str">
            <v>Kepala Dinas Apron,</v>
          </cell>
          <cell r="CN1370" t="str">
            <v>OPR</v>
          </cell>
          <cell r="CO1370">
            <v>24015</v>
          </cell>
          <cell r="CP1370">
            <v>33214</v>
          </cell>
        </row>
        <row r="1371">
          <cell r="CL1371">
            <v>2980860</v>
          </cell>
          <cell r="CM1371" t="str">
            <v>Kepala Dinas Apron,</v>
          </cell>
          <cell r="CN1371" t="str">
            <v>OPR</v>
          </cell>
          <cell r="CO1371">
            <v>25344</v>
          </cell>
          <cell r="CP1371">
            <v>33800</v>
          </cell>
        </row>
        <row r="1372">
          <cell r="CL1372">
            <v>2980896</v>
          </cell>
          <cell r="CM1372" t="str">
            <v>Kepala Dinas Apron,</v>
          </cell>
          <cell r="CN1372" t="str">
            <v>OPR</v>
          </cell>
          <cell r="CO1372">
            <v>26031</v>
          </cell>
          <cell r="CP1372">
            <v>33800</v>
          </cell>
        </row>
        <row r="1373">
          <cell r="CL1373">
            <v>2980820</v>
          </cell>
          <cell r="CM1373" t="str">
            <v>Kepala Dinas Aviation Security,</v>
          </cell>
          <cell r="CN1373" t="str">
            <v>OPR</v>
          </cell>
          <cell r="CO1373">
            <v>26067</v>
          </cell>
          <cell r="CP1373">
            <v>33214</v>
          </cell>
        </row>
        <row r="1374">
          <cell r="CL1374">
            <v>2980745</v>
          </cell>
          <cell r="CM1374" t="str">
            <v>Manager Cargo,</v>
          </cell>
          <cell r="CN1374" t="str">
            <v>OPR</v>
          </cell>
          <cell r="CO1374">
            <v>22511</v>
          </cell>
          <cell r="CP1374">
            <v>29750</v>
          </cell>
        </row>
        <row r="1375">
          <cell r="CL1375">
            <v>2980752</v>
          </cell>
          <cell r="CM1375" t="str">
            <v>Manager Operasi,</v>
          </cell>
          <cell r="CN1375" t="str">
            <v>OPR</v>
          </cell>
          <cell r="CO1375">
            <v>18769</v>
          </cell>
          <cell r="CP1375">
            <v>27851</v>
          </cell>
        </row>
        <row r="1376">
          <cell r="CL1376">
            <v>2012058</v>
          </cell>
          <cell r="CM1376" t="str">
            <v xml:space="preserve">Junior Loading Master </v>
          </cell>
          <cell r="CN1376" t="str">
            <v>OPR</v>
          </cell>
          <cell r="CO1376">
            <v>25122</v>
          </cell>
          <cell r="CP1376">
            <v>37104</v>
          </cell>
        </row>
        <row r="1377">
          <cell r="CL1377">
            <v>2012059</v>
          </cell>
          <cell r="CM1377" t="str">
            <v xml:space="preserve">Junior Loading Master </v>
          </cell>
          <cell r="CN1377" t="str">
            <v>OPR</v>
          </cell>
          <cell r="CO1377">
            <v>26710</v>
          </cell>
          <cell r="CP1377">
            <v>37104</v>
          </cell>
        </row>
        <row r="1378">
          <cell r="CL1378">
            <v>2012060</v>
          </cell>
          <cell r="CM1378" t="str">
            <v xml:space="preserve">Junior Loading Master </v>
          </cell>
          <cell r="CN1378" t="str">
            <v>OPR</v>
          </cell>
          <cell r="CO1378">
            <v>26588</v>
          </cell>
          <cell r="CP1378">
            <v>37104</v>
          </cell>
        </row>
        <row r="1379">
          <cell r="CL1379">
            <v>2012061</v>
          </cell>
          <cell r="CM1379" t="str">
            <v xml:space="preserve">Junior Pax Handling Officer      </v>
          </cell>
          <cell r="CN1379" t="str">
            <v>OPR</v>
          </cell>
          <cell r="CO1379">
            <v>26596</v>
          </cell>
          <cell r="CP1379">
            <v>37104</v>
          </cell>
        </row>
        <row r="1380">
          <cell r="CL1380">
            <v>2012062</v>
          </cell>
          <cell r="CM1380" t="str">
            <v xml:space="preserve">Junior Loading Master </v>
          </cell>
          <cell r="CN1380" t="str">
            <v>OPR</v>
          </cell>
          <cell r="CO1380">
            <v>25622</v>
          </cell>
          <cell r="CP1380">
            <v>37104</v>
          </cell>
        </row>
        <row r="1381">
          <cell r="CL1381">
            <v>2012063</v>
          </cell>
          <cell r="CM1381" t="str">
            <v xml:space="preserve">Junior Loading Master </v>
          </cell>
          <cell r="CN1381" t="str">
            <v>OPR</v>
          </cell>
          <cell r="CO1381">
            <v>23455</v>
          </cell>
          <cell r="CP1381">
            <v>37104</v>
          </cell>
        </row>
        <row r="1382">
          <cell r="CL1382">
            <v>2012064</v>
          </cell>
          <cell r="CM1382" t="str">
            <v xml:space="preserve">Junior Loading Master </v>
          </cell>
          <cell r="CN1382" t="str">
            <v>OPR</v>
          </cell>
          <cell r="CO1382">
            <v>24176</v>
          </cell>
          <cell r="CP1382">
            <v>37104</v>
          </cell>
        </row>
        <row r="1383">
          <cell r="CL1383">
            <v>2012065</v>
          </cell>
          <cell r="CM1383" t="str">
            <v xml:space="preserve">Junior Loading Master </v>
          </cell>
          <cell r="CN1383" t="str">
            <v>OPR</v>
          </cell>
          <cell r="CO1383">
            <v>23972</v>
          </cell>
          <cell r="CP1383">
            <v>37104</v>
          </cell>
        </row>
        <row r="1384">
          <cell r="CL1384">
            <v>2012066</v>
          </cell>
          <cell r="CM1384" t="str">
            <v xml:space="preserve">Junior Loading Master </v>
          </cell>
          <cell r="CN1384" t="str">
            <v>OPR</v>
          </cell>
          <cell r="CO1384">
            <v>24023</v>
          </cell>
          <cell r="CP1384">
            <v>37104</v>
          </cell>
        </row>
        <row r="1385">
          <cell r="CL1385">
            <v>2012067</v>
          </cell>
          <cell r="CM1385" t="str">
            <v xml:space="preserve">Junior Loading Master </v>
          </cell>
          <cell r="CN1385" t="str">
            <v>OPR</v>
          </cell>
          <cell r="CO1385">
            <v>25094</v>
          </cell>
          <cell r="CP1385">
            <v>37104</v>
          </cell>
        </row>
        <row r="1386">
          <cell r="CL1386">
            <v>2012068</v>
          </cell>
          <cell r="CM1386" t="str">
            <v xml:space="preserve">Junior Loading Master </v>
          </cell>
          <cell r="CN1386" t="str">
            <v>OPR</v>
          </cell>
          <cell r="CO1386">
            <v>24640</v>
          </cell>
          <cell r="CP1386">
            <v>37104</v>
          </cell>
        </row>
        <row r="1387">
          <cell r="CL1387">
            <v>2012069</v>
          </cell>
          <cell r="CM1387" t="str">
            <v xml:space="preserve">Junior Loading Master </v>
          </cell>
          <cell r="CN1387" t="str">
            <v>OPR</v>
          </cell>
          <cell r="CO1387">
            <v>23954</v>
          </cell>
          <cell r="CP1387">
            <v>37104</v>
          </cell>
        </row>
        <row r="1388">
          <cell r="CL1388">
            <v>2012070</v>
          </cell>
          <cell r="CM1388" t="str">
            <v xml:space="preserve">Junior Loading Master </v>
          </cell>
          <cell r="CN1388" t="str">
            <v>OPR</v>
          </cell>
          <cell r="CO1388">
            <v>24442</v>
          </cell>
          <cell r="CP1388">
            <v>37104</v>
          </cell>
        </row>
        <row r="1389">
          <cell r="CL1389">
            <v>2012071</v>
          </cell>
          <cell r="CM1389" t="str">
            <v xml:space="preserve">Junior Loading Master </v>
          </cell>
          <cell r="CN1389" t="str">
            <v>OPR</v>
          </cell>
          <cell r="CO1389">
            <v>26294</v>
          </cell>
          <cell r="CP1389">
            <v>37104</v>
          </cell>
        </row>
        <row r="1390">
          <cell r="CL1390">
            <v>2012072</v>
          </cell>
          <cell r="CM1390" t="str">
            <v xml:space="preserve">Junior Loading Master </v>
          </cell>
          <cell r="CN1390" t="str">
            <v>OPR</v>
          </cell>
          <cell r="CO1390">
            <v>23513</v>
          </cell>
          <cell r="CP1390">
            <v>37104</v>
          </cell>
        </row>
        <row r="1391">
          <cell r="CL1391">
            <v>2012073</v>
          </cell>
          <cell r="CM1391" t="str">
            <v xml:space="preserve">Junior Loading Master </v>
          </cell>
          <cell r="CN1391" t="str">
            <v>OPR</v>
          </cell>
          <cell r="CO1391">
            <v>25988</v>
          </cell>
          <cell r="CP1391">
            <v>37104</v>
          </cell>
        </row>
        <row r="1392">
          <cell r="CL1392">
            <v>2012074</v>
          </cell>
          <cell r="CM1392" t="str">
            <v xml:space="preserve">Junior Loading Master </v>
          </cell>
          <cell r="CN1392" t="str">
            <v>OPR</v>
          </cell>
          <cell r="CO1392">
            <v>23937</v>
          </cell>
          <cell r="CP1392">
            <v>37104</v>
          </cell>
        </row>
        <row r="1393">
          <cell r="CL1393">
            <v>2012075</v>
          </cell>
          <cell r="CM1393" t="str">
            <v xml:space="preserve">Junior Loading Master </v>
          </cell>
          <cell r="CN1393" t="str">
            <v>OPR</v>
          </cell>
          <cell r="CO1393">
            <v>25488</v>
          </cell>
          <cell r="CP1393">
            <v>37104</v>
          </cell>
        </row>
        <row r="1394">
          <cell r="CL1394">
            <v>2012076</v>
          </cell>
          <cell r="CM1394" t="str">
            <v xml:space="preserve">Junior Loading Master </v>
          </cell>
          <cell r="CN1394" t="str">
            <v>OPR</v>
          </cell>
          <cell r="CO1394">
            <v>23912</v>
          </cell>
          <cell r="CP1394">
            <v>37104</v>
          </cell>
        </row>
        <row r="1395">
          <cell r="CL1395">
            <v>2012077</v>
          </cell>
          <cell r="CM1395" t="str">
            <v xml:space="preserve">Junior Loading Master </v>
          </cell>
          <cell r="CN1395" t="str">
            <v>OPR</v>
          </cell>
          <cell r="CO1395">
            <v>24752</v>
          </cell>
          <cell r="CP1395">
            <v>37104</v>
          </cell>
        </row>
        <row r="1396">
          <cell r="CL1396">
            <v>2012078</v>
          </cell>
          <cell r="CM1396" t="str">
            <v xml:space="preserve">Junior Loading Master </v>
          </cell>
          <cell r="CN1396" t="str">
            <v>OPR</v>
          </cell>
          <cell r="CO1396">
            <v>26529</v>
          </cell>
          <cell r="CP1396">
            <v>37104</v>
          </cell>
        </row>
        <row r="1397">
          <cell r="CL1397">
            <v>2012079</v>
          </cell>
          <cell r="CM1397" t="str">
            <v xml:space="preserve">Junior Loading Master </v>
          </cell>
          <cell r="CN1397" t="str">
            <v>OPR</v>
          </cell>
          <cell r="CO1397">
            <v>26351</v>
          </cell>
          <cell r="CP1397">
            <v>37104</v>
          </cell>
        </row>
        <row r="1398">
          <cell r="CL1398">
            <v>2012080</v>
          </cell>
          <cell r="CM1398" t="str">
            <v xml:space="preserve">Junior Loading Master </v>
          </cell>
          <cell r="CN1398" t="str">
            <v>OPR</v>
          </cell>
          <cell r="CO1398">
            <v>26372</v>
          </cell>
          <cell r="CP1398">
            <v>37104</v>
          </cell>
        </row>
        <row r="1399">
          <cell r="CL1399">
            <v>2012081</v>
          </cell>
          <cell r="CM1399" t="str">
            <v xml:space="preserve">Junior Loading Master </v>
          </cell>
          <cell r="CN1399" t="str">
            <v>OPR</v>
          </cell>
          <cell r="CO1399">
            <v>26482</v>
          </cell>
          <cell r="CP1399">
            <v>37104</v>
          </cell>
        </row>
        <row r="1400">
          <cell r="CL1400">
            <v>2012082</v>
          </cell>
          <cell r="CM1400" t="str">
            <v xml:space="preserve">Junior Loading Master </v>
          </cell>
          <cell r="CN1400" t="str">
            <v>OPR</v>
          </cell>
          <cell r="CO1400">
            <v>23641</v>
          </cell>
          <cell r="CP1400">
            <v>37104</v>
          </cell>
        </row>
        <row r="1401">
          <cell r="CL1401">
            <v>2012083</v>
          </cell>
          <cell r="CM1401" t="str">
            <v xml:space="preserve">Junior Loading Master </v>
          </cell>
          <cell r="CN1401" t="str">
            <v>OPR</v>
          </cell>
          <cell r="CO1401">
            <v>24540</v>
          </cell>
          <cell r="CP1401">
            <v>37104</v>
          </cell>
        </row>
        <row r="1402">
          <cell r="CL1402">
            <v>2012084</v>
          </cell>
          <cell r="CM1402" t="str">
            <v xml:space="preserve">Junior Loading Master </v>
          </cell>
          <cell r="CN1402" t="str">
            <v>OPR</v>
          </cell>
          <cell r="CO1402">
            <v>24096</v>
          </cell>
          <cell r="CP1402">
            <v>37104</v>
          </cell>
        </row>
        <row r="1403">
          <cell r="CL1403">
            <v>2012085</v>
          </cell>
          <cell r="CM1403" t="str">
            <v xml:space="preserve">Junior Loading Master </v>
          </cell>
          <cell r="CN1403" t="str">
            <v>OPR</v>
          </cell>
          <cell r="CO1403">
            <v>27266</v>
          </cell>
          <cell r="CP1403">
            <v>37104</v>
          </cell>
        </row>
        <row r="1404">
          <cell r="CL1404">
            <v>2012214</v>
          </cell>
          <cell r="CM1404" t="str">
            <v xml:space="preserve">Junior Loading Master </v>
          </cell>
          <cell r="CN1404" t="str">
            <v>OPR</v>
          </cell>
          <cell r="CO1404">
            <v>26169</v>
          </cell>
          <cell r="CP1404">
            <v>37104</v>
          </cell>
        </row>
        <row r="1405">
          <cell r="CL1405">
            <v>2012215</v>
          </cell>
          <cell r="CM1405" t="str">
            <v>Junior Loading Master</v>
          </cell>
          <cell r="CN1405" t="str">
            <v>OPR</v>
          </cell>
          <cell r="CO1405">
            <v>27007</v>
          </cell>
          <cell r="CP1405">
            <v>37104</v>
          </cell>
        </row>
        <row r="1406">
          <cell r="CL1406">
            <v>2012226</v>
          </cell>
          <cell r="CM1406" t="str">
            <v>Junior Loading Master</v>
          </cell>
          <cell r="CN1406" t="str">
            <v>OPR</v>
          </cell>
          <cell r="CO1406">
            <v>25966</v>
          </cell>
          <cell r="CP1406">
            <v>37104</v>
          </cell>
        </row>
        <row r="1407">
          <cell r="CL1407">
            <v>2012350</v>
          </cell>
          <cell r="CM1407" t="str">
            <v>Junior Loading Master</v>
          </cell>
          <cell r="CN1407" t="str">
            <v>OPR</v>
          </cell>
          <cell r="CO1407">
            <v>25566</v>
          </cell>
          <cell r="CP1407">
            <v>37196</v>
          </cell>
        </row>
        <row r="1408">
          <cell r="CL1408">
            <v>2012351</v>
          </cell>
          <cell r="CM1408" t="str">
            <v>Junior Loading Master</v>
          </cell>
          <cell r="CN1408" t="str">
            <v>OPR</v>
          </cell>
          <cell r="CO1408">
            <v>25724</v>
          </cell>
          <cell r="CP1408">
            <v>37196</v>
          </cell>
        </row>
        <row r="1409">
          <cell r="CL1409">
            <v>2012365</v>
          </cell>
          <cell r="CM1409" t="str">
            <v xml:space="preserve">Junior Loading Master </v>
          </cell>
          <cell r="CN1409" t="str">
            <v>OPR</v>
          </cell>
          <cell r="CO1409">
            <v>23376</v>
          </cell>
          <cell r="CP1409">
            <v>37196</v>
          </cell>
        </row>
        <row r="1410">
          <cell r="CL1410">
            <v>2980406</v>
          </cell>
          <cell r="CM1410" t="str">
            <v xml:space="preserve">Maintenance Planner      </v>
          </cell>
          <cell r="CN1410" t="str">
            <v>OPR</v>
          </cell>
          <cell r="CO1410">
            <v>26406</v>
          </cell>
          <cell r="CP1410">
            <v>34228</v>
          </cell>
        </row>
        <row r="1411">
          <cell r="CL1411">
            <v>2980638</v>
          </cell>
          <cell r="CM1411" t="str">
            <v>Junior Load Controller</v>
          </cell>
          <cell r="CN1411" t="str">
            <v>OPR</v>
          </cell>
          <cell r="CO1411">
            <v>27258</v>
          </cell>
          <cell r="CP1411">
            <v>35947</v>
          </cell>
        </row>
        <row r="1412">
          <cell r="CL1412">
            <v>2980727</v>
          </cell>
          <cell r="CM1412" t="str">
            <v xml:space="preserve">Senior Ramp Dispatcher      </v>
          </cell>
          <cell r="CN1412" t="str">
            <v>OPR</v>
          </cell>
          <cell r="CO1412">
            <v>26277</v>
          </cell>
          <cell r="CP1412">
            <v>34669</v>
          </cell>
        </row>
        <row r="1413">
          <cell r="CL1413">
            <v>2980731</v>
          </cell>
          <cell r="CM1413" t="str">
            <v>Senior Flight Dispatcher</v>
          </cell>
          <cell r="CN1413" t="str">
            <v>OPR</v>
          </cell>
          <cell r="CO1413">
            <v>18748</v>
          </cell>
          <cell r="CP1413">
            <v>27243</v>
          </cell>
        </row>
        <row r="1414">
          <cell r="CL1414">
            <v>2980748</v>
          </cell>
          <cell r="CM1414" t="str">
            <v>Senior Departure Control</v>
          </cell>
          <cell r="CN1414" t="str">
            <v>OPR</v>
          </cell>
          <cell r="CO1414">
            <v>18453</v>
          </cell>
          <cell r="CP1414">
            <v>26299</v>
          </cell>
        </row>
        <row r="1415">
          <cell r="CL1415">
            <v>2980753</v>
          </cell>
          <cell r="CM1415" t="str">
            <v>General Manager</v>
          </cell>
          <cell r="CN1415" t="str">
            <v>OPR</v>
          </cell>
          <cell r="CO1415">
            <v>25684</v>
          </cell>
          <cell r="CP1415">
            <v>34669</v>
          </cell>
        </row>
        <row r="1416">
          <cell r="CL1416">
            <v>2980765</v>
          </cell>
          <cell r="CM1416" t="str">
            <v>Supervisor Flops &amp; Depco</v>
          </cell>
          <cell r="CN1416" t="str">
            <v>OPR</v>
          </cell>
          <cell r="CO1416">
            <v>19186</v>
          </cell>
          <cell r="CP1416">
            <v>29221</v>
          </cell>
        </row>
        <row r="1417">
          <cell r="CL1417">
            <v>2980773</v>
          </cell>
          <cell r="CM1417" t="str">
            <v>Supervisor Load Control</v>
          </cell>
          <cell r="CN1417" t="str">
            <v>OPR</v>
          </cell>
          <cell r="CO1417">
            <v>21606</v>
          </cell>
          <cell r="CP1417">
            <v>29750</v>
          </cell>
        </row>
        <row r="1418">
          <cell r="CL1418">
            <v>2980774</v>
          </cell>
          <cell r="CM1418" t="str">
            <v>Supervisor ULD Control</v>
          </cell>
          <cell r="CN1418" t="str">
            <v>OPR</v>
          </cell>
          <cell r="CO1418">
            <v>21247</v>
          </cell>
          <cell r="CP1418">
            <v>29750</v>
          </cell>
        </row>
        <row r="1419">
          <cell r="CL1419">
            <v>2980779</v>
          </cell>
          <cell r="CM1419" t="str">
            <v>Junior Ramp Dispatcher</v>
          </cell>
          <cell r="CN1419" t="str">
            <v>OPR</v>
          </cell>
          <cell r="CO1419">
            <v>20707</v>
          </cell>
          <cell r="CP1419">
            <v>29750</v>
          </cell>
        </row>
        <row r="1420">
          <cell r="CL1420">
            <v>2980781</v>
          </cell>
          <cell r="CM1420" t="str">
            <v>Supervisor Flops &amp; Depco</v>
          </cell>
          <cell r="CN1420" t="str">
            <v>OPR</v>
          </cell>
          <cell r="CO1420">
            <v>22243</v>
          </cell>
          <cell r="CP1420">
            <v>29750</v>
          </cell>
        </row>
        <row r="1421">
          <cell r="CL1421">
            <v>2980782</v>
          </cell>
          <cell r="CM1421" t="str">
            <v>Senior Departure Control</v>
          </cell>
          <cell r="CN1421" t="str">
            <v>OPR</v>
          </cell>
          <cell r="CO1421">
            <v>19891</v>
          </cell>
          <cell r="CP1421">
            <v>30152</v>
          </cell>
        </row>
        <row r="1422">
          <cell r="CL1422">
            <v>2980785</v>
          </cell>
          <cell r="CM1422" t="str">
            <v xml:space="preserve">Senior Flight Dispatcher      </v>
          </cell>
          <cell r="CN1422" t="str">
            <v>OPR</v>
          </cell>
          <cell r="CO1422">
            <v>23070</v>
          </cell>
          <cell r="CP1422">
            <v>31308</v>
          </cell>
        </row>
        <row r="1423">
          <cell r="CL1423">
            <v>2980788</v>
          </cell>
          <cell r="CM1423" t="str">
            <v xml:space="preserve">Senior Ramp Dispatcher      </v>
          </cell>
          <cell r="CN1423" t="str">
            <v>OPR</v>
          </cell>
          <cell r="CO1423">
            <v>21710</v>
          </cell>
          <cell r="CP1423">
            <v>31383</v>
          </cell>
        </row>
        <row r="1424">
          <cell r="CL1424">
            <v>2980789</v>
          </cell>
          <cell r="CM1424" t="str">
            <v>Supervisor Ramp Handling</v>
          </cell>
          <cell r="CN1424" t="str">
            <v>OPR</v>
          </cell>
          <cell r="CO1424">
            <v>21805</v>
          </cell>
          <cell r="CP1424">
            <v>31747</v>
          </cell>
        </row>
        <row r="1425">
          <cell r="CL1425">
            <v>2980790</v>
          </cell>
          <cell r="CM1425" t="str">
            <v>Supervisor Ramp Handling</v>
          </cell>
          <cell r="CN1425" t="str">
            <v>OPR</v>
          </cell>
          <cell r="CO1425">
            <v>22533</v>
          </cell>
          <cell r="CP1425">
            <v>31838</v>
          </cell>
        </row>
        <row r="1426">
          <cell r="CL1426">
            <v>2980792</v>
          </cell>
          <cell r="CM1426" t="str">
            <v xml:space="preserve">Senior Load Controller      </v>
          </cell>
          <cell r="CN1426" t="str">
            <v>OPR</v>
          </cell>
          <cell r="CO1426">
            <v>20838</v>
          </cell>
          <cell r="CP1426">
            <v>29750</v>
          </cell>
        </row>
        <row r="1427">
          <cell r="CL1427">
            <v>2980793</v>
          </cell>
          <cell r="CM1427" t="str">
            <v>Supervisor Flops &amp; Depco</v>
          </cell>
          <cell r="CN1427" t="str">
            <v>OPR</v>
          </cell>
          <cell r="CO1427">
            <v>23419</v>
          </cell>
          <cell r="CP1427">
            <v>31990</v>
          </cell>
        </row>
        <row r="1428">
          <cell r="CL1428">
            <v>2980796</v>
          </cell>
          <cell r="CM1428" t="str">
            <v xml:space="preserve">Senior Flight Dispatcher      </v>
          </cell>
          <cell r="CN1428" t="str">
            <v>OPR</v>
          </cell>
          <cell r="CO1428">
            <v>23339</v>
          </cell>
          <cell r="CP1428">
            <v>31990</v>
          </cell>
        </row>
        <row r="1429">
          <cell r="CL1429">
            <v>2980799</v>
          </cell>
          <cell r="CM1429" t="str">
            <v>Supervisor Ramp Handling</v>
          </cell>
          <cell r="CN1429" t="str">
            <v>OPR</v>
          </cell>
          <cell r="CO1429">
            <v>24243</v>
          </cell>
          <cell r="CP1429">
            <v>31990</v>
          </cell>
        </row>
        <row r="1430">
          <cell r="CL1430">
            <v>2980800</v>
          </cell>
          <cell r="CM1430" t="str">
            <v>Supervisor Loading Master</v>
          </cell>
          <cell r="CN1430" t="str">
            <v>OPR</v>
          </cell>
          <cell r="CO1430">
            <v>24396</v>
          </cell>
          <cell r="CP1430">
            <v>31990</v>
          </cell>
        </row>
        <row r="1431">
          <cell r="CL1431">
            <v>2980803</v>
          </cell>
          <cell r="CM1431" t="str">
            <v xml:space="preserve">Junior Load Controller      </v>
          </cell>
          <cell r="CN1431" t="str">
            <v>OPR</v>
          </cell>
          <cell r="CO1431">
            <v>24566</v>
          </cell>
          <cell r="CP1431">
            <v>31990</v>
          </cell>
        </row>
        <row r="1432">
          <cell r="CL1432">
            <v>2980806</v>
          </cell>
          <cell r="CM1432" t="str">
            <v xml:space="preserve">Senior Flight Dispatcher      </v>
          </cell>
          <cell r="CN1432" t="str">
            <v>OPR</v>
          </cell>
          <cell r="CO1432">
            <v>22987</v>
          </cell>
          <cell r="CP1432">
            <v>31990</v>
          </cell>
        </row>
        <row r="1433">
          <cell r="CL1433">
            <v>2980808</v>
          </cell>
          <cell r="CM1433" t="str">
            <v xml:space="preserve">Senior Loading Master      </v>
          </cell>
          <cell r="CN1433" t="str">
            <v>OPR</v>
          </cell>
          <cell r="CO1433">
            <v>20200</v>
          </cell>
          <cell r="CP1433">
            <v>30773</v>
          </cell>
        </row>
        <row r="1434">
          <cell r="CL1434">
            <v>2980813</v>
          </cell>
          <cell r="CM1434" t="str">
            <v>Supervisor ULD Control</v>
          </cell>
          <cell r="CN1434" t="str">
            <v>OPR</v>
          </cell>
          <cell r="CO1434">
            <v>22101</v>
          </cell>
          <cell r="CP1434">
            <v>33604</v>
          </cell>
        </row>
        <row r="1435">
          <cell r="CL1435">
            <v>2980828</v>
          </cell>
          <cell r="CM1435" t="str">
            <v xml:space="preserve">Senior Flight Dispatcher      </v>
          </cell>
          <cell r="CN1435" t="str">
            <v>OPR</v>
          </cell>
          <cell r="CO1435">
            <v>25317</v>
          </cell>
          <cell r="CP1435">
            <v>33221</v>
          </cell>
        </row>
        <row r="1436">
          <cell r="CL1436">
            <v>2980829</v>
          </cell>
          <cell r="CM1436" t="str">
            <v>Supervisor Flops &amp; Depco</v>
          </cell>
          <cell r="CN1436" t="str">
            <v>OPR</v>
          </cell>
          <cell r="CO1436">
            <v>26247</v>
          </cell>
          <cell r="CP1436">
            <v>33221</v>
          </cell>
        </row>
        <row r="1437">
          <cell r="CL1437">
            <v>2980841</v>
          </cell>
          <cell r="CM1437" t="str">
            <v>Senior Departure Control</v>
          </cell>
          <cell r="CN1437" t="str">
            <v>OPR</v>
          </cell>
          <cell r="CO1437">
            <v>24589</v>
          </cell>
          <cell r="CP1437">
            <v>33439</v>
          </cell>
        </row>
        <row r="1438">
          <cell r="CL1438">
            <v>2980843</v>
          </cell>
          <cell r="CM1438" t="str">
            <v>Senior Flight Dispatcher</v>
          </cell>
          <cell r="CN1438" t="str">
            <v>OPR</v>
          </cell>
          <cell r="CO1438">
            <v>25522</v>
          </cell>
          <cell r="CP1438">
            <v>33439</v>
          </cell>
        </row>
        <row r="1439">
          <cell r="CL1439">
            <v>2980848</v>
          </cell>
          <cell r="CM1439" t="str">
            <v xml:space="preserve">Senior Ramp Dispatcher      </v>
          </cell>
          <cell r="CN1439" t="str">
            <v>OPR</v>
          </cell>
          <cell r="CO1439">
            <v>26161</v>
          </cell>
          <cell r="CP1439">
            <v>33413</v>
          </cell>
        </row>
        <row r="1440">
          <cell r="CL1440">
            <v>2980849</v>
          </cell>
          <cell r="CM1440" t="str">
            <v xml:space="preserve">Senior Ramp Dispatcher      </v>
          </cell>
          <cell r="CN1440" t="str">
            <v>OPR</v>
          </cell>
          <cell r="CO1440">
            <v>25944</v>
          </cell>
          <cell r="CP1440">
            <v>33413</v>
          </cell>
        </row>
        <row r="1441">
          <cell r="CL1441">
            <v>2980850</v>
          </cell>
          <cell r="CM1441" t="str">
            <v>Senior Flight Dispatcher</v>
          </cell>
          <cell r="CN1441" t="str">
            <v>OPR</v>
          </cell>
          <cell r="CO1441">
            <v>24542</v>
          </cell>
          <cell r="CP1441">
            <v>33413</v>
          </cell>
        </row>
        <row r="1442">
          <cell r="CL1442">
            <v>2980853</v>
          </cell>
          <cell r="CM1442" t="str">
            <v>Junior Ramp Dispatcher</v>
          </cell>
          <cell r="CN1442" t="str">
            <v>OPR</v>
          </cell>
          <cell r="CO1442">
            <v>25699</v>
          </cell>
          <cell r="CP1442">
            <v>33413</v>
          </cell>
        </row>
        <row r="1443">
          <cell r="CL1443">
            <v>2980856</v>
          </cell>
          <cell r="CM1443" t="str">
            <v xml:space="preserve">Senior Ramp Dispatcher      </v>
          </cell>
          <cell r="CN1443" t="str">
            <v>OPR</v>
          </cell>
          <cell r="CO1443">
            <v>25190</v>
          </cell>
          <cell r="CP1443">
            <v>33413</v>
          </cell>
        </row>
        <row r="1444">
          <cell r="CL1444">
            <v>2980861</v>
          </cell>
          <cell r="CM1444" t="str">
            <v>Supervisor Load Control</v>
          </cell>
          <cell r="CN1444" t="str">
            <v>OPR</v>
          </cell>
          <cell r="CO1444">
            <v>25472</v>
          </cell>
          <cell r="CP1444">
            <v>33800</v>
          </cell>
        </row>
        <row r="1445">
          <cell r="CL1445">
            <v>2980862</v>
          </cell>
          <cell r="CM1445" t="str">
            <v>Junior Ramp Dispatcher</v>
          </cell>
          <cell r="CN1445" t="str">
            <v>OPR</v>
          </cell>
          <cell r="CO1445">
            <v>24732</v>
          </cell>
          <cell r="CP1445">
            <v>33800</v>
          </cell>
        </row>
        <row r="1446">
          <cell r="CL1446">
            <v>2980866</v>
          </cell>
          <cell r="CM1446" t="str">
            <v>Junior Ramp Dispatcher</v>
          </cell>
          <cell r="CN1446" t="str">
            <v>OPR</v>
          </cell>
          <cell r="CO1446">
            <v>25013</v>
          </cell>
          <cell r="CP1446">
            <v>33800</v>
          </cell>
        </row>
        <row r="1447">
          <cell r="CL1447">
            <v>2980878</v>
          </cell>
          <cell r="CM1447" t="str">
            <v>Junior Flight Dispatcher</v>
          </cell>
          <cell r="CN1447" t="str">
            <v>OPR</v>
          </cell>
          <cell r="CO1447">
            <v>25005</v>
          </cell>
          <cell r="CP1447">
            <v>33800</v>
          </cell>
        </row>
        <row r="1448">
          <cell r="CL1448">
            <v>2980879</v>
          </cell>
          <cell r="CM1448" t="str">
            <v>Senior Departure Control</v>
          </cell>
          <cell r="CN1448" t="str">
            <v>OPR</v>
          </cell>
          <cell r="CO1448">
            <v>25630</v>
          </cell>
          <cell r="CP1448">
            <v>33800</v>
          </cell>
        </row>
        <row r="1449">
          <cell r="CL1449">
            <v>2980883</v>
          </cell>
          <cell r="CM1449" t="str">
            <v>Junior Ramp Dispatcher</v>
          </cell>
          <cell r="CN1449" t="str">
            <v>OPR</v>
          </cell>
          <cell r="CO1449">
            <v>24123</v>
          </cell>
          <cell r="CP1449">
            <v>33800</v>
          </cell>
        </row>
        <row r="1450">
          <cell r="CL1450">
            <v>2980885</v>
          </cell>
          <cell r="CM1450" t="str">
            <v>Senior Flight Dispatcher</v>
          </cell>
          <cell r="CN1450" t="str">
            <v>OPR</v>
          </cell>
          <cell r="CO1450">
            <v>25803</v>
          </cell>
          <cell r="CP1450">
            <v>33800</v>
          </cell>
        </row>
        <row r="1451">
          <cell r="CL1451">
            <v>2980888</v>
          </cell>
          <cell r="CM1451" t="str">
            <v>Junior Ramp Dispatcher</v>
          </cell>
          <cell r="CN1451" t="str">
            <v>OPR</v>
          </cell>
          <cell r="CO1451">
            <v>24914</v>
          </cell>
          <cell r="CP1451">
            <v>33800</v>
          </cell>
        </row>
        <row r="1452">
          <cell r="CL1452">
            <v>2980897</v>
          </cell>
          <cell r="CM1452" t="str">
            <v>Senior Departure Control</v>
          </cell>
          <cell r="CN1452" t="str">
            <v>OPR</v>
          </cell>
          <cell r="CO1452">
            <v>25959</v>
          </cell>
          <cell r="CP1452">
            <v>33910</v>
          </cell>
        </row>
        <row r="1453">
          <cell r="CL1453">
            <v>2980907</v>
          </cell>
          <cell r="CM1453" t="str">
            <v xml:space="preserve">Senior Ramp Dispatcher      </v>
          </cell>
          <cell r="CN1453" t="str">
            <v>OPR</v>
          </cell>
          <cell r="CO1453">
            <v>25472</v>
          </cell>
          <cell r="CP1453">
            <v>33800</v>
          </cell>
        </row>
        <row r="1454">
          <cell r="CL1454">
            <v>2980909</v>
          </cell>
          <cell r="CM1454" t="str">
            <v>Supervisor Loading Master</v>
          </cell>
          <cell r="CN1454" t="str">
            <v>OPR</v>
          </cell>
          <cell r="CO1454">
            <v>25253</v>
          </cell>
          <cell r="CP1454">
            <v>33910</v>
          </cell>
        </row>
        <row r="1455">
          <cell r="CL1455">
            <v>2980910</v>
          </cell>
          <cell r="CM1455" t="str">
            <v xml:space="preserve">Senior Ramp Dispatcher      </v>
          </cell>
          <cell r="CN1455" t="str">
            <v>OPR</v>
          </cell>
          <cell r="CO1455">
            <v>25293</v>
          </cell>
          <cell r="CP1455">
            <v>33910</v>
          </cell>
        </row>
        <row r="1456">
          <cell r="CL1456">
            <v>2980917</v>
          </cell>
          <cell r="CM1456" t="str">
            <v xml:space="preserve">Junior Load Controller      </v>
          </cell>
          <cell r="CN1456" t="str">
            <v>OPR</v>
          </cell>
          <cell r="CO1456">
            <v>26509</v>
          </cell>
          <cell r="CP1456">
            <v>34151</v>
          </cell>
        </row>
        <row r="1457">
          <cell r="CL1457">
            <v>2980919</v>
          </cell>
          <cell r="CM1457" t="str">
            <v xml:space="preserve">Senior Load Controller      </v>
          </cell>
          <cell r="CN1457" t="str">
            <v>OPR</v>
          </cell>
          <cell r="CO1457">
            <v>25737</v>
          </cell>
          <cell r="CP1457">
            <v>34151</v>
          </cell>
        </row>
        <row r="1458">
          <cell r="CL1458">
            <v>2980924</v>
          </cell>
          <cell r="CM1458" t="str">
            <v xml:space="preserve">Senior Load Controller      </v>
          </cell>
          <cell r="CN1458" t="str">
            <v>OPR</v>
          </cell>
          <cell r="CO1458">
            <v>26402</v>
          </cell>
          <cell r="CP1458">
            <v>34151</v>
          </cell>
        </row>
        <row r="1459">
          <cell r="CL1459">
            <v>2980926</v>
          </cell>
          <cell r="CM1459" t="str">
            <v xml:space="preserve">Senior Load Controller      </v>
          </cell>
          <cell r="CN1459" t="str">
            <v>OPR</v>
          </cell>
          <cell r="CO1459">
            <v>26466</v>
          </cell>
          <cell r="CP1459">
            <v>34151</v>
          </cell>
        </row>
        <row r="1460">
          <cell r="CL1460">
            <v>2980927</v>
          </cell>
          <cell r="CM1460" t="str">
            <v>Junior Ramp Dispatcher</v>
          </cell>
          <cell r="CN1460" t="str">
            <v>OPR</v>
          </cell>
          <cell r="CO1460">
            <v>26278</v>
          </cell>
          <cell r="CP1460">
            <v>34151</v>
          </cell>
        </row>
        <row r="1461">
          <cell r="CL1461">
            <v>2980928</v>
          </cell>
          <cell r="CM1461" t="str">
            <v xml:space="preserve">Senior Ramp Dispatcher      </v>
          </cell>
          <cell r="CN1461" t="str">
            <v>OPR</v>
          </cell>
          <cell r="CO1461">
            <v>25109</v>
          </cell>
          <cell r="CP1461">
            <v>34151</v>
          </cell>
        </row>
        <row r="1462">
          <cell r="CL1462">
            <v>2980931</v>
          </cell>
          <cell r="CM1462" t="str">
            <v>Supervisor Load Control</v>
          </cell>
          <cell r="CN1462" t="str">
            <v>OPR</v>
          </cell>
          <cell r="CO1462">
            <v>24952</v>
          </cell>
          <cell r="CP1462">
            <v>34151</v>
          </cell>
        </row>
        <row r="1463">
          <cell r="CL1463">
            <v>2980934</v>
          </cell>
          <cell r="CM1463" t="str">
            <v xml:space="preserve">Senior Load Controller      </v>
          </cell>
          <cell r="CN1463" t="str">
            <v>OPR</v>
          </cell>
          <cell r="CO1463">
            <v>25788</v>
          </cell>
          <cell r="CP1463">
            <v>34151</v>
          </cell>
        </row>
        <row r="1464">
          <cell r="CL1464">
            <v>2980935</v>
          </cell>
          <cell r="CM1464" t="str">
            <v xml:space="preserve">Senior Ramp Dispatcher      </v>
          </cell>
          <cell r="CN1464" t="str">
            <v>OPR</v>
          </cell>
          <cell r="CO1464">
            <v>24037</v>
          </cell>
          <cell r="CP1464">
            <v>34151</v>
          </cell>
        </row>
        <row r="1465">
          <cell r="CL1465">
            <v>2980940</v>
          </cell>
          <cell r="CM1465" t="str">
            <v>Supervisor Loading Master</v>
          </cell>
          <cell r="CN1465" t="str">
            <v>OPR</v>
          </cell>
          <cell r="CO1465">
            <v>24853</v>
          </cell>
          <cell r="CP1465">
            <v>34151</v>
          </cell>
        </row>
        <row r="1466">
          <cell r="CL1466">
            <v>2980941</v>
          </cell>
          <cell r="CM1466" t="str">
            <v xml:space="preserve">Senior Ramp Dispatcher      </v>
          </cell>
          <cell r="CN1466" t="str">
            <v>OPR</v>
          </cell>
          <cell r="CO1466">
            <v>26474</v>
          </cell>
          <cell r="CP1466">
            <v>34151</v>
          </cell>
        </row>
        <row r="1467">
          <cell r="CL1467">
            <v>2980942</v>
          </cell>
          <cell r="CM1467" t="str">
            <v xml:space="preserve">Senior Load Controller      </v>
          </cell>
          <cell r="CN1467" t="str">
            <v>OPR</v>
          </cell>
          <cell r="CO1467">
            <v>25569</v>
          </cell>
          <cell r="CP1467">
            <v>34151</v>
          </cell>
        </row>
        <row r="1468">
          <cell r="CL1468">
            <v>2980946</v>
          </cell>
          <cell r="CM1468" t="str">
            <v xml:space="preserve">Senior Load Controller      </v>
          </cell>
          <cell r="CN1468" t="str">
            <v>OPR</v>
          </cell>
          <cell r="CO1468">
            <v>25338</v>
          </cell>
          <cell r="CP1468">
            <v>34151</v>
          </cell>
        </row>
        <row r="1469">
          <cell r="CL1469">
            <v>2980949</v>
          </cell>
          <cell r="CM1469" t="str">
            <v xml:space="preserve">Junior Load Controller      </v>
          </cell>
          <cell r="CN1469" t="str">
            <v>OPR</v>
          </cell>
          <cell r="CO1469">
            <v>26212</v>
          </cell>
          <cell r="CP1469">
            <v>34228</v>
          </cell>
        </row>
        <row r="1470">
          <cell r="CL1470">
            <v>2980957</v>
          </cell>
          <cell r="CM1470" t="str">
            <v>Supervisor ULD Control</v>
          </cell>
          <cell r="CN1470" t="str">
            <v>OPR</v>
          </cell>
          <cell r="CO1470">
            <v>26533</v>
          </cell>
          <cell r="CP1470">
            <v>34319</v>
          </cell>
        </row>
        <row r="1471">
          <cell r="CL1471">
            <v>2980963</v>
          </cell>
          <cell r="CM1471" t="str">
            <v xml:space="preserve">Account Officer </v>
          </cell>
          <cell r="CN1471" t="str">
            <v>OPR</v>
          </cell>
          <cell r="CO1471">
            <v>27111</v>
          </cell>
          <cell r="CP1471">
            <v>34228</v>
          </cell>
        </row>
        <row r="1472">
          <cell r="CL1472">
            <v>2980972</v>
          </cell>
          <cell r="CM1472" t="str">
            <v xml:space="preserve">Senior Ramp Dispatcher      </v>
          </cell>
          <cell r="CN1472" t="str">
            <v>OPR</v>
          </cell>
          <cell r="CO1472">
            <v>27009</v>
          </cell>
          <cell r="CP1472">
            <v>34593</v>
          </cell>
        </row>
        <row r="1473">
          <cell r="CL1473">
            <v>2980976</v>
          </cell>
          <cell r="CM1473" t="str">
            <v>Junior Ramp Dispatcher</v>
          </cell>
          <cell r="CN1473" t="str">
            <v>OPR</v>
          </cell>
          <cell r="CO1473">
            <v>26757</v>
          </cell>
          <cell r="CP1473">
            <v>34578</v>
          </cell>
        </row>
        <row r="1474">
          <cell r="CL1474">
            <v>2980989</v>
          </cell>
          <cell r="CM1474" t="str">
            <v>Senior Departure Control</v>
          </cell>
          <cell r="CN1474" t="str">
            <v>OPR</v>
          </cell>
          <cell r="CO1474">
            <v>25225</v>
          </cell>
          <cell r="CP1474">
            <v>33439</v>
          </cell>
        </row>
        <row r="1475">
          <cell r="CL1475">
            <v>2991684</v>
          </cell>
          <cell r="CM1475" t="str">
            <v>Junior Departure Control</v>
          </cell>
          <cell r="CN1475" t="str">
            <v>OPR</v>
          </cell>
          <cell r="CO1475">
            <v>25069</v>
          </cell>
          <cell r="CP1475">
            <v>33221</v>
          </cell>
        </row>
        <row r="1476">
          <cell r="CL1476">
            <v>2980770</v>
          </cell>
          <cell r="CM1476" t="str">
            <v>Kepala Dinas Apron,</v>
          </cell>
          <cell r="CN1476" t="str">
            <v>TRM</v>
          </cell>
          <cell r="CO1476">
            <v>22219</v>
          </cell>
          <cell r="CP1476">
            <v>29750</v>
          </cell>
        </row>
        <row r="1477">
          <cell r="CL1477">
            <v>2980733</v>
          </cell>
          <cell r="CM1477" t="str">
            <v>Kepala Dinas Terminal,</v>
          </cell>
          <cell r="CN1477" t="str">
            <v>TRM</v>
          </cell>
          <cell r="CO1477">
            <v>24718</v>
          </cell>
          <cell r="CP1477">
            <v>33710</v>
          </cell>
        </row>
        <row r="1478">
          <cell r="CL1478">
            <v>2980744</v>
          </cell>
          <cell r="CM1478" t="str">
            <v>Kepala Dinas Terminal,</v>
          </cell>
          <cell r="CN1478" t="str">
            <v>TRM</v>
          </cell>
          <cell r="CO1478">
            <v>20593</v>
          </cell>
          <cell r="CP1478">
            <v>28739</v>
          </cell>
        </row>
        <row r="1479">
          <cell r="CL1479">
            <v>2980749</v>
          </cell>
          <cell r="CM1479" t="str">
            <v>Kepala Dinas Terminal,</v>
          </cell>
          <cell r="CN1479" t="str">
            <v>TRM</v>
          </cell>
          <cell r="CO1479">
            <v>20224</v>
          </cell>
          <cell r="CP1479">
            <v>28285</v>
          </cell>
        </row>
        <row r="1480">
          <cell r="CL1480">
            <v>2980822</v>
          </cell>
          <cell r="CM1480" t="str">
            <v>Kepala Dinas Terminal,</v>
          </cell>
          <cell r="CN1480" t="str">
            <v>TRM</v>
          </cell>
          <cell r="CO1480">
            <v>25260</v>
          </cell>
          <cell r="CP1480">
            <v>33214</v>
          </cell>
        </row>
        <row r="1481">
          <cell r="CL1481">
            <v>2980825</v>
          </cell>
          <cell r="CM1481" t="str">
            <v>Manager Customer Services,</v>
          </cell>
          <cell r="CN1481" t="str">
            <v>TRM</v>
          </cell>
          <cell r="CO1481">
            <v>24934</v>
          </cell>
          <cell r="CP1481">
            <v>33214</v>
          </cell>
        </row>
        <row r="1482">
          <cell r="CL1482">
            <v>2980763</v>
          </cell>
          <cell r="CM1482" t="str">
            <v>Manager Operasi,</v>
          </cell>
          <cell r="CN1482" t="str">
            <v>TRM</v>
          </cell>
          <cell r="CO1482">
            <v>21053</v>
          </cell>
          <cell r="CP1482">
            <v>29110</v>
          </cell>
        </row>
        <row r="1483">
          <cell r="CL1483">
            <v>2011826</v>
          </cell>
          <cell r="CM1483" t="str">
            <v xml:space="preserve">Junior Pax Handling Officer      </v>
          </cell>
          <cell r="CN1483" t="str">
            <v>TRM</v>
          </cell>
          <cell r="CO1483">
            <v>26154</v>
          </cell>
          <cell r="CP1483">
            <v>36892</v>
          </cell>
        </row>
        <row r="1484">
          <cell r="CL1484">
            <v>2011827</v>
          </cell>
          <cell r="CM1484" t="str">
            <v xml:space="preserve">Junior Pax Handling Officer      </v>
          </cell>
          <cell r="CN1484" t="str">
            <v>TRM</v>
          </cell>
          <cell r="CO1484">
            <v>24681</v>
          </cell>
          <cell r="CP1484">
            <v>36892</v>
          </cell>
        </row>
        <row r="1485">
          <cell r="CL1485">
            <v>2011828</v>
          </cell>
          <cell r="CM1485" t="str">
            <v xml:space="preserve">Junior Pax Handling Officer      </v>
          </cell>
          <cell r="CN1485" t="str">
            <v>TRM</v>
          </cell>
          <cell r="CO1485">
            <v>25568</v>
          </cell>
          <cell r="CP1485">
            <v>36892</v>
          </cell>
        </row>
        <row r="1486">
          <cell r="CL1486">
            <v>2011829</v>
          </cell>
          <cell r="CM1486" t="str">
            <v xml:space="preserve">Junior Pax Handling Officer      </v>
          </cell>
          <cell r="CN1486" t="str">
            <v>TRM</v>
          </cell>
          <cell r="CO1486">
            <v>25283</v>
          </cell>
          <cell r="CP1486">
            <v>36892</v>
          </cell>
        </row>
        <row r="1487">
          <cell r="CL1487">
            <v>2011830</v>
          </cell>
          <cell r="CM1487" t="str">
            <v xml:space="preserve">Junior Pax Handling Officer      </v>
          </cell>
          <cell r="CN1487" t="str">
            <v>TRM</v>
          </cell>
          <cell r="CO1487">
            <v>25332</v>
          </cell>
          <cell r="CP1487">
            <v>36892</v>
          </cell>
        </row>
        <row r="1488">
          <cell r="CL1488">
            <v>2011831</v>
          </cell>
          <cell r="CM1488" t="str">
            <v xml:space="preserve">Junior Pax Handling Officer      </v>
          </cell>
          <cell r="CN1488" t="str">
            <v>TRM</v>
          </cell>
          <cell r="CO1488">
            <v>26037</v>
          </cell>
          <cell r="CP1488">
            <v>36892</v>
          </cell>
        </row>
        <row r="1489">
          <cell r="CL1489">
            <v>2011832</v>
          </cell>
          <cell r="CM1489" t="str">
            <v xml:space="preserve">Junior Pax Handling Officer      </v>
          </cell>
          <cell r="CN1489" t="str">
            <v>TRM</v>
          </cell>
          <cell r="CO1489">
            <v>27093</v>
          </cell>
          <cell r="CP1489">
            <v>36892</v>
          </cell>
        </row>
        <row r="1490">
          <cell r="CL1490">
            <v>2011833</v>
          </cell>
          <cell r="CM1490" t="str">
            <v xml:space="preserve">Junior Pax Handling Officer      </v>
          </cell>
          <cell r="CN1490" t="str">
            <v>TRM</v>
          </cell>
          <cell r="CO1490">
            <v>25390</v>
          </cell>
          <cell r="CP1490">
            <v>36892</v>
          </cell>
        </row>
        <row r="1491">
          <cell r="CL1491">
            <v>2011834</v>
          </cell>
          <cell r="CM1491" t="str">
            <v xml:space="preserve">Junior Pax Handling Officer      </v>
          </cell>
          <cell r="CN1491" t="str">
            <v>TRM</v>
          </cell>
          <cell r="CO1491">
            <v>26318</v>
          </cell>
          <cell r="CP1491">
            <v>36892</v>
          </cell>
        </row>
        <row r="1492">
          <cell r="CL1492">
            <v>2011835</v>
          </cell>
          <cell r="CM1492" t="str">
            <v xml:space="preserve">Junior Pax Handling Officer      </v>
          </cell>
          <cell r="CN1492" t="str">
            <v>TRM</v>
          </cell>
          <cell r="CO1492">
            <v>26936</v>
          </cell>
          <cell r="CP1492">
            <v>36892</v>
          </cell>
        </row>
        <row r="1493">
          <cell r="CL1493">
            <v>2011836</v>
          </cell>
          <cell r="CM1493" t="str">
            <v xml:space="preserve">Junior Pax Handling Officer      </v>
          </cell>
          <cell r="CN1493" t="str">
            <v>TRM</v>
          </cell>
          <cell r="CO1493">
            <v>26372</v>
          </cell>
          <cell r="CP1493">
            <v>36892</v>
          </cell>
        </row>
        <row r="1494">
          <cell r="CL1494">
            <v>2011837</v>
          </cell>
          <cell r="CM1494" t="str">
            <v xml:space="preserve">Junior Pax Handling Officer      </v>
          </cell>
          <cell r="CN1494" t="str">
            <v>TRM</v>
          </cell>
          <cell r="CO1494">
            <v>26950</v>
          </cell>
          <cell r="CP1494">
            <v>36892</v>
          </cell>
        </row>
        <row r="1495">
          <cell r="CL1495">
            <v>2011838</v>
          </cell>
          <cell r="CM1495" t="str">
            <v xml:space="preserve">Junior Pax Handling Officer      </v>
          </cell>
          <cell r="CN1495" t="str">
            <v>TRM</v>
          </cell>
          <cell r="CO1495">
            <v>26709</v>
          </cell>
          <cell r="CP1495">
            <v>36892</v>
          </cell>
        </row>
        <row r="1496">
          <cell r="CL1496">
            <v>2011839</v>
          </cell>
          <cell r="CM1496" t="str">
            <v xml:space="preserve">Junior Pax Handling Officer      </v>
          </cell>
          <cell r="CN1496" t="str">
            <v>TRM</v>
          </cell>
          <cell r="CO1496">
            <v>27198</v>
          </cell>
          <cell r="CP1496">
            <v>36892</v>
          </cell>
        </row>
        <row r="1497">
          <cell r="CL1497">
            <v>2011840</v>
          </cell>
          <cell r="CM1497" t="str">
            <v xml:space="preserve">Junior Pax Handling Officer      </v>
          </cell>
          <cell r="CN1497" t="str">
            <v>TRM</v>
          </cell>
          <cell r="CO1497">
            <v>27594</v>
          </cell>
          <cell r="CP1497">
            <v>36892</v>
          </cell>
        </row>
        <row r="1498">
          <cell r="CL1498">
            <v>2011841</v>
          </cell>
          <cell r="CM1498" t="str">
            <v xml:space="preserve">Junior Pax Handling Officer      </v>
          </cell>
          <cell r="CN1498" t="str">
            <v>TRM</v>
          </cell>
          <cell r="CO1498">
            <v>25792</v>
          </cell>
          <cell r="CP1498">
            <v>36892</v>
          </cell>
        </row>
        <row r="1499">
          <cell r="CL1499">
            <v>2011842</v>
          </cell>
          <cell r="CM1499" t="str">
            <v xml:space="preserve">Junior Pax Handling Officer      </v>
          </cell>
          <cell r="CN1499" t="str">
            <v>TRM</v>
          </cell>
          <cell r="CO1499">
            <v>27118</v>
          </cell>
          <cell r="CP1499">
            <v>36892</v>
          </cell>
        </row>
        <row r="1500">
          <cell r="CL1500">
            <v>2011844</v>
          </cell>
          <cell r="CM1500" t="str">
            <v xml:space="preserve">Junior Pax Handling Officer      </v>
          </cell>
          <cell r="CN1500" t="str">
            <v>TRM</v>
          </cell>
          <cell r="CO1500">
            <v>26404</v>
          </cell>
          <cell r="CP1500">
            <v>36892</v>
          </cell>
        </row>
        <row r="1501">
          <cell r="CL1501">
            <v>2011845</v>
          </cell>
          <cell r="CM1501" t="str">
            <v xml:space="preserve">Junior Pax Handling Officer      </v>
          </cell>
          <cell r="CN1501" t="str">
            <v>TRM</v>
          </cell>
          <cell r="CO1501">
            <v>24152</v>
          </cell>
          <cell r="CP1501">
            <v>36892</v>
          </cell>
        </row>
        <row r="1502">
          <cell r="CL1502">
            <v>2011846</v>
          </cell>
          <cell r="CM1502" t="str">
            <v xml:space="preserve">Junior Pax Handling Officer      </v>
          </cell>
          <cell r="CN1502" t="str">
            <v>TRM</v>
          </cell>
          <cell r="CO1502">
            <v>27219</v>
          </cell>
          <cell r="CP1502">
            <v>36892</v>
          </cell>
        </row>
        <row r="1503">
          <cell r="CL1503">
            <v>2011847</v>
          </cell>
          <cell r="CM1503" t="str">
            <v xml:space="preserve">Junior Pax Handling Officer      </v>
          </cell>
          <cell r="CN1503" t="str">
            <v>TRM</v>
          </cell>
          <cell r="CO1503">
            <v>25056</v>
          </cell>
          <cell r="CP1503">
            <v>36892</v>
          </cell>
        </row>
        <row r="1504">
          <cell r="CL1504">
            <v>2011848</v>
          </cell>
          <cell r="CM1504" t="str">
            <v xml:space="preserve">Junior Pax Handling Officer      </v>
          </cell>
          <cell r="CN1504" t="str">
            <v>TRM</v>
          </cell>
          <cell r="CO1504">
            <v>28558</v>
          </cell>
          <cell r="CP1504">
            <v>36892</v>
          </cell>
        </row>
        <row r="1505">
          <cell r="CL1505">
            <v>2011849</v>
          </cell>
          <cell r="CM1505" t="str">
            <v xml:space="preserve">Junior Pax Handling Officer      </v>
          </cell>
          <cell r="CN1505" t="str">
            <v>TRM</v>
          </cell>
          <cell r="CO1505">
            <v>26110</v>
          </cell>
          <cell r="CP1505">
            <v>36892</v>
          </cell>
        </row>
        <row r="1506">
          <cell r="CL1506">
            <v>2011850</v>
          </cell>
          <cell r="CM1506" t="str">
            <v xml:space="preserve">Junior Pax Handling Officer      </v>
          </cell>
          <cell r="CN1506" t="str">
            <v>TRM</v>
          </cell>
          <cell r="CO1506">
            <v>28791</v>
          </cell>
          <cell r="CP1506">
            <v>36892</v>
          </cell>
        </row>
        <row r="1507">
          <cell r="CL1507">
            <v>2011851</v>
          </cell>
          <cell r="CM1507" t="str">
            <v xml:space="preserve">Junior Pax Handling Officer      </v>
          </cell>
          <cell r="CN1507" t="str">
            <v>TRM</v>
          </cell>
          <cell r="CO1507">
            <v>27184</v>
          </cell>
          <cell r="CP1507">
            <v>36892</v>
          </cell>
        </row>
        <row r="1508">
          <cell r="CL1508">
            <v>2011852</v>
          </cell>
          <cell r="CM1508" t="str">
            <v xml:space="preserve">Junior Pax Handling Officer      </v>
          </cell>
          <cell r="CN1508" t="str">
            <v>TRM</v>
          </cell>
          <cell r="CO1508">
            <v>24928</v>
          </cell>
          <cell r="CP1508">
            <v>36892</v>
          </cell>
        </row>
        <row r="1509">
          <cell r="CL1509">
            <v>2011853</v>
          </cell>
          <cell r="CM1509" t="str">
            <v xml:space="preserve">Junior Pax Handling Officer      </v>
          </cell>
          <cell r="CN1509" t="str">
            <v>TRM</v>
          </cell>
          <cell r="CO1509">
            <v>25385</v>
          </cell>
          <cell r="CP1509">
            <v>36892</v>
          </cell>
        </row>
        <row r="1510">
          <cell r="CL1510">
            <v>2011854</v>
          </cell>
          <cell r="CM1510" t="str">
            <v xml:space="preserve">Junior Pax Handling Officer      </v>
          </cell>
          <cell r="CN1510" t="str">
            <v>TRM</v>
          </cell>
          <cell r="CO1510">
            <v>24873</v>
          </cell>
          <cell r="CP1510">
            <v>36892</v>
          </cell>
        </row>
        <row r="1511">
          <cell r="CL1511">
            <v>2011855</v>
          </cell>
          <cell r="CM1511" t="str">
            <v xml:space="preserve">Junior Pax Handling Officer      </v>
          </cell>
          <cell r="CN1511" t="str">
            <v>TRM</v>
          </cell>
          <cell r="CO1511">
            <v>24851</v>
          </cell>
          <cell r="CP1511">
            <v>36892</v>
          </cell>
        </row>
        <row r="1512">
          <cell r="CL1512">
            <v>2011857</v>
          </cell>
          <cell r="CM1512" t="str">
            <v xml:space="preserve">Junior Pax Handling Officer      </v>
          </cell>
          <cell r="CN1512" t="str">
            <v>TRM</v>
          </cell>
          <cell r="CO1512">
            <v>22034</v>
          </cell>
          <cell r="CP1512">
            <v>36892</v>
          </cell>
        </row>
        <row r="1513">
          <cell r="CL1513">
            <v>2011859</v>
          </cell>
          <cell r="CM1513" t="str">
            <v xml:space="preserve">Junior Pax Handling Officer      </v>
          </cell>
          <cell r="CN1513" t="str">
            <v>TRM</v>
          </cell>
          <cell r="CO1513">
            <v>26130</v>
          </cell>
          <cell r="CP1513">
            <v>36892</v>
          </cell>
        </row>
        <row r="1514">
          <cell r="CL1514">
            <v>2011860</v>
          </cell>
          <cell r="CM1514" t="str">
            <v xml:space="preserve">Junior Pax Handling Officer      </v>
          </cell>
          <cell r="CN1514" t="str">
            <v>TRM</v>
          </cell>
          <cell r="CO1514">
            <v>24594</v>
          </cell>
          <cell r="CP1514">
            <v>36892</v>
          </cell>
        </row>
        <row r="1515">
          <cell r="CL1515">
            <v>2011861</v>
          </cell>
          <cell r="CM1515" t="str">
            <v xml:space="preserve">Junior Pax Handling Officer      </v>
          </cell>
          <cell r="CN1515" t="str">
            <v>TRM</v>
          </cell>
          <cell r="CO1515">
            <v>23869</v>
          </cell>
          <cell r="CP1515">
            <v>36892</v>
          </cell>
        </row>
        <row r="1516">
          <cell r="CL1516">
            <v>2011862</v>
          </cell>
          <cell r="CM1516" t="str">
            <v xml:space="preserve">Junior Pax Handling Officer      </v>
          </cell>
          <cell r="CN1516" t="str">
            <v>TRM</v>
          </cell>
          <cell r="CO1516">
            <v>24239</v>
          </cell>
          <cell r="CP1516">
            <v>36892</v>
          </cell>
        </row>
        <row r="1517">
          <cell r="CL1517">
            <v>2011863</v>
          </cell>
          <cell r="CM1517" t="str">
            <v xml:space="preserve">Junior Pax Handling Officer      </v>
          </cell>
          <cell r="CN1517" t="str">
            <v>TRM</v>
          </cell>
          <cell r="CO1517">
            <v>26794</v>
          </cell>
          <cell r="CP1517">
            <v>36892</v>
          </cell>
        </row>
        <row r="1518">
          <cell r="CL1518">
            <v>2011864</v>
          </cell>
          <cell r="CM1518" t="str">
            <v xml:space="preserve">Junior Pax Handling Officer      </v>
          </cell>
          <cell r="CN1518" t="str">
            <v>TRM</v>
          </cell>
          <cell r="CO1518">
            <v>27150</v>
          </cell>
          <cell r="CP1518">
            <v>36892</v>
          </cell>
        </row>
        <row r="1519">
          <cell r="CL1519">
            <v>2011865</v>
          </cell>
          <cell r="CM1519" t="str">
            <v xml:space="preserve">Junior Pax Handling Officer      </v>
          </cell>
          <cell r="CN1519" t="str">
            <v>TRM</v>
          </cell>
          <cell r="CO1519">
            <v>26990</v>
          </cell>
          <cell r="CP1519">
            <v>36892</v>
          </cell>
        </row>
        <row r="1520">
          <cell r="CL1520">
            <v>2011866</v>
          </cell>
          <cell r="CM1520" t="str">
            <v xml:space="preserve">Junior Pax Handling Officer      </v>
          </cell>
          <cell r="CN1520" t="str">
            <v>TRM</v>
          </cell>
          <cell r="CO1520">
            <v>26989</v>
          </cell>
          <cell r="CP1520">
            <v>36892</v>
          </cell>
        </row>
        <row r="1521">
          <cell r="CL1521">
            <v>2011867</v>
          </cell>
          <cell r="CM1521" t="str">
            <v xml:space="preserve">Junior Pax Handling Officer      </v>
          </cell>
          <cell r="CN1521" t="str">
            <v>TRM</v>
          </cell>
          <cell r="CO1521">
            <v>26344</v>
          </cell>
          <cell r="CP1521">
            <v>36892</v>
          </cell>
        </row>
        <row r="1522">
          <cell r="CL1522">
            <v>2011868</v>
          </cell>
          <cell r="CM1522" t="str">
            <v xml:space="preserve">Junior Pax Handling Officer      </v>
          </cell>
          <cell r="CN1522" t="str">
            <v>TRM</v>
          </cell>
          <cell r="CO1522">
            <v>27308</v>
          </cell>
          <cell r="CP1522">
            <v>36892</v>
          </cell>
        </row>
        <row r="1523">
          <cell r="CL1523">
            <v>2011869</v>
          </cell>
          <cell r="CM1523" t="str">
            <v xml:space="preserve">Junior Pax Handling Officer      </v>
          </cell>
          <cell r="CN1523" t="str">
            <v>TRM</v>
          </cell>
          <cell r="CO1523">
            <v>26957</v>
          </cell>
          <cell r="CP1523">
            <v>36892</v>
          </cell>
        </row>
        <row r="1524">
          <cell r="CL1524">
            <v>2011870</v>
          </cell>
          <cell r="CM1524" t="str">
            <v xml:space="preserve">Junior Pax Handling Officer      </v>
          </cell>
          <cell r="CN1524" t="str">
            <v>TRM</v>
          </cell>
          <cell r="CO1524">
            <v>25467</v>
          </cell>
          <cell r="CP1524">
            <v>36892</v>
          </cell>
        </row>
        <row r="1525">
          <cell r="CL1525">
            <v>2011872</v>
          </cell>
          <cell r="CM1525" t="str">
            <v xml:space="preserve">Junior Pax Handling Officer      </v>
          </cell>
          <cell r="CN1525" t="str">
            <v>TRM</v>
          </cell>
          <cell r="CO1525">
            <v>26856</v>
          </cell>
          <cell r="CP1525">
            <v>36892</v>
          </cell>
        </row>
        <row r="1526">
          <cell r="CL1526">
            <v>2011873</v>
          </cell>
          <cell r="CM1526" t="str">
            <v xml:space="preserve">Junior Pax Handling Officer      </v>
          </cell>
          <cell r="CN1526" t="str">
            <v>TRM</v>
          </cell>
          <cell r="CO1526">
            <v>24870</v>
          </cell>
          <cell r="CP1526">
            <v>36892</v>
          </cell>
        </row>
        <row r="1527">
          <cell r="CL1527">
            <v>2011874</v>
          </cell>
          <cell r="CM1527" t="str">
            <v xml:space="preserve">Junior Pax Handling Officer      </v>
          </cell>
          <cell r="CN1527" t="str">
            <v>TRM</v>
          </cell>
          <cell r="CO1527">
            <v>26006</v>
          </cell>
          <cell r="CP1527">
            <v>36892</v>
          </cell>
        </row>
        <row r="1528">
          <cell r="CL1528">
            <v>2011875</v>
          </cell>
          <cell r="CM1528" t="str">
            <v xml:space="preserve">Junior Pax Handling Officer      </v>
          </cell>
          <cell r="CN1528" t="str">
            <v>TRM</v>
          </cell>
          <cell r="CO1528">
            <v>27255</v>
          </cell>
          <cell r="CP1528">
            <v>36892</v>
          </cell>
        </row>
        <row r="1529">
          <cell r="CL1529">
            <v>2011876</v>
          </cell>
          <cell r="CM1529" t="str">
            <v xml:space="preserve">Junior Pax Handling Officer      </v>
          </cell>
          <cell r="CN1529" t="str">
            <v>TRM</v>
          </cell>
          <cell r="CO1529">
            <v>25159</v>
          </cell>
          <cell r="CP1529">
            <v>36892</v>
          </cell>
        </row>
        <row r="1530">
          <cell r="CL1530">
            <v>2011877</v>
          </cell>
          <cell r="CM1530" t="str">
            <v xml:space="preserve">Junior Pax Handling Officer      </v>
          </cell>
          <cell r="CN1530" t="str">
            <v>TRM</v>
          </cell>
          <cell r="CO1530">
            <v>24523</v>
          </cell>
          <cell r="CP1530">
            <v>36892</v>
          </cell>
        </row>
        <row r="1531">
          <cell r="CL1531">
            <v>2011878</v>
          </cell>
          <cell r="CM1531" t="str">
            <v xml:space="preserve">Junior Pax Handling Officer      </v>
          </cell>
          <cell r="CN1531" t="str">
            <v>TRM</v>
          </cell>
          <cell r="CO1531">
            <v>25465</v>
          </cell>
          <cell r="CP1531">
            <v>36892</v>
          </cell>
        </row>
        <row r="1532">
          <cell r="CL1532">
            <v>2011879</v>
          </cell>
          <cell r="CM1532" t="str">
            <v xml:space="preserve">Junior Pax Handling Officer      </v>
          </cell>
          <cell r="CN1532" t="str">
            <v>TRM</v>
          </cell>
          <cell r="CO1532">
            <v>25769</v>
          </cell>
          <cell r="CP1532">
            <v>36892</v>
          </cell>
        </row>
        <row r="1533">
          <cell r="CL1533">
            <v>2012104</v>
          </cell>
          <cell r="CM1533" t="str">
            <v xml:space="preserve">Junior Pax Handling Officer      </v>
          </cell>
          <cell r="CN1533" t="str">
            <v>TRM</v>
          </cell>
          <cell r="CO1533">
            <v>27141</v>
          </cell>
          <cell r="CP1533">
            <v>37104</v>
          </cell>
        </row>
        <row r="1534">
          <cell r="CL1534">
            <v>2012105</v>
          </cell>
          <cell r="CM1534" t="str">
            <v xml:space="preserve">Junior Pax Handling Officer      </v>
          </cell>
          <cell r="CN1534" t="str">
            <v>TRM</v>
          </cell>
          <cell r="CO1534">
            <v>27753</v>
          </cell>
          <cell r="CP1534">
            <v>37104</v>
          </cell>
        </row>
        <row r="1535">
          <cell r="CL1535">
            <v>2012106</v>
          </cell>
          <cell r="CM1535" t="str">
            <v xml:space="preserve">Junior Pax Handling Officer      </v>
          </cell>
          <cell r="CN1535" t="str">
            <v>TRM</v>
          </cell>
          <cell r="CO1535">
            <v>27530</v>
          </cell>
          <cell r="CP1535">
            <v>37104</v>
          </cell>
        </row>
        <row r="1536">
          <cell r="CL1536">
            <v>2012107</v>
          </cell>
          <cell r="CM1536" t="str">
            <v xml:space="preserve">Junior Pax Handling Officer      </v>
          </cell>
          <cell r="CN1536" t="str">
            <v>TRM</v>
          </cell>
          <cell r="CO1536">
            <v>26123</v>
          </cell>
          <cell r="CP1536">
            <v>37104</v>
          </cell>
        </row>
        <row r="1537">
          <cell r="CL1537">
            <v>2012108</v>
          </cell>
          <cell r="CM1537" t="str">
            <v xml:space="preserve">Junior Pax Handling Officer      </v>
          </cell>
          <cell r="CN1537" t="str">
            <v>TRM</v>
          </cell>
          <cell r="CO1537">
            <v>28144</v>
          </cell>
          <cell r="CP1537">
            <v>37104</v>
          </cell>
        </row>
        <row r="1538">
          <cell r="CL1538">
            <v>2012109</v>
          </cell>
          <cell r="CM1538" t="str">
            <v xml:space="preserve">Junior Pax Handling Officer      </v>
          </cell>
          <cell r="CN1538" t="str">
            <v>TRM</v>
          </cell>
          <cell r="CO1538">
            <v>28933</v>
          </cell>
          <cell r="CP1538">
            <v>37104</v>
          </cell>
        </row>
        <row r="1539">
          <cell r="CL1539">
            <v>2012110</v>
          </cell>
          <cell r="CM1539" t="str">
            <v xml:space="preserve">Junior Pax Handling Officer      </v>
          </cell>
          <cell r="CN1539" t="str">
            <v>TRM</v>
          </cell>
          <cell r="CO1539">
            <v>27340</v>
          </cell>
          <cell r="CP1539">
            <v>37104</v>
          </cell>
        </row>
        <row r="1540">
          <cell r="CL1540">
            <v>2012111</v>
          </cell>
          <cell r="CM1540" t="str">
            <v xml:space="preserve">Junior Pax Handling Officer      </v>
          </cell>
          <cell r="CN1540" t="str">
            <v>TRM</v>
          </cell>
          <cell r="CO1540">
            <v>27939</v>
          </cell>
          <cell r="CP1540">
            <v>37104</v>
          </cell>
        </row>
        <row r="1541">
          <cell r="CL1541">
            <v>2012112</v>
          </cell>
          <cell r="CM1541" t="str">
            <v xml:space="preserve">Junior Pax Handling Officer      </v>
          </cell>
          <cell r="CN1541" t="str">
            <v>TRM</v>
          </cell>
          <cell r="CO1541">
            <v>27373</v>
          </cell>
          <cell r="CP1541">
            <v>37104</v>
          </cell>
        </row>
        <row r="1542">
          <cell r="CL1542">
            <v>2012113</v>
          </cell>
          <cell r="CM1542" t="str">
            <v xml:space="preserve">Junior Pax Handling Officer      </v>
          </cell>
          <cell r="CN1542" t="str">
            <v>TRM</v>
          </cell>
          <cell r="CO1542">
            <v>27432</v>
          </cell>
          <cell r="CP1542">
            <v>37104</v>
          </cell>
        </row>
        <row r="1543">
          <cell r="CL1543">
            <v>2012114</v>
          </cell>
          <cell r="CM1543" t="str">
            <v xml:space="preserve">Junior Pax Handling Officer      </v>
          </cell>
          <cell r="CN1543" t="str">
            <v>TRM</v>
          </cell>
          <cell r="CO1543">
            <v>24512</v>
          </cell>
          <cell r="CP1543">
            <v>37104</v>
          </cell>
        </row>
        <row r="1544">
          <cell r="CL1544">
            <v>2012115</v>
          </cell>
          <cell r="CM1544" t="str">
            <v xml:space="preserve">Junior Pax Handling Officer      </v>
          </cell>
          <cell r="CN1544" t="str">
            <v>TRM</v>
          </cell>
          <cell r="CO1544">
            <v>27482</v>
          </cell>
          <cell r="CP1544">
            <v>37104</v>
          </cell>
        </row>
        <row r="1545">
          <cell r="CL1545">
            <v>2012116</v>
          </cell>
          <cell r="CM1545" t="str">
            <v xml:space="preserve">Junior Pax Handling Officer      </v>
          </cell>
          <cell r="CN1545" t="str">
            <v>TRM</v>
          </cell>
          <cell r="CO1545">
            <v>28032</v>
          </cell>
          <cell r="CP1545">
            <v>37104</v>
          </cell>
        </row>
        <row r="1546">
          <cell r="CL1546">
            <v>2012117</v>
          </cell>
          <cell r="CM1546" t="str">
            <v xml:space="preserve">Junior Pax Handling Officer      </v>
          </cell>
          <cell r="CN1546" t="str">
            <v>TRM</v>
          </cell>
          <cell r="CO1546">
            <v>26266</v>
          </cell>
          <cell r="CP1546">
            <v>37104</v>
          </cell>
        </row>
        <row r="1547">
          <cell r="CL1547">
            <v>2012118</v>
          </cell>
          <cell r="CM1547" t="str">
            <v xml:space="preserve">Junior Pax Handling Officer      </v>
          </cell>
          <cell r="CN1547" t="str">
            <v>TRM</v>
          </cell>
          <cell r="CO1547">
            <v>27029</v>
          </cell>
          <cell r="CP1547">
            <v>37104</v>
          </cell>
        </row>
        <row r="1548">
          <cell r="CL1548">
            <v>2012119</v>
          </cell>
          <cell r="CM1548" t="str">
            <v xml:space="preserve">Junior Pax Handling Officer      </v>
          </cell>
          <cell r="CN1548" t="str">
            <v>TRM</v>
          </cell>
          <cell r="CO1548">
            <v>26565</v>
          </cell>
          <cell r="CP1548">
            <v>37104</v>
          </cell>
        </row>
        <row r="1549">
          <cell r="CL1549">
            <v>2012120</v>
          </cell>
          <cell r="CM1549" t="str">
            <v xml:space="preserve">Junior Pax Handling Officer      </v>
          </cell>
          <cell r="CN1549" t="str">
            <v>TRM</v>
          </cell>
          <cell r="CO1549">
            <v>28544</v>
          </cell>
          <cell r="CP1549">
            <v>37104</v>
          </cell>
        </row>
        <row r="1550">
          <cell r="CL1550">
            <v>2012121</v>
          </cell>
          <cell r="CM1550" t="str">
            <v xml:space="preserve">Junior Pax Handling Officer      </v>
          </cell>
          <cell r="CN1550" t="str">
            <v>TRM</v>
          </cell>
          <cell r="CO1550">
            <v>28080</v>
          </cell>
          <cell r="CP1550">
            <v>37104</v>
          </cell>
        </row>
        <row r="1551">
          <cell r="CL1551">
            <v>2012122</v>
          </cell>
          <cell r="CM1551" t="str">
            <v xml:space="preserve">Junior Pax Handling Officer      </v>
          </cell>
          <cell r="CN1551" t="str">
            <v>TRM</v>
          </cell>
          <cell r="CO1551">
            <v>27248</v>
          </cell>
          <cell r="CP1551">
            <v>37104</v>
          </cell>
        </row>
        <row r="1552">
          <cell r="CL1552">
            <v>2012123</v>
          </cell>
          <cell r="CM1552" t="str">
            <v xml:space="preserve">Junior Pax Handling Officer      </v>
          </cell>
          <cell r="CN1552" t="str">
            <v>TRM</v>
          </cell>
          <cell r="CO1552">
            <v>27939</v>
          </cell>
          <cell r="CP1552">
            <v>37104</v>
          </cell>
        </row>
        <row r="1553">
          <cell r="CL1553">
            <v>2012124</v>
          </cell>
          <cell r="CM1553" t="str">
            <v xml:space="preserve">Junior Pax Handling Officer      </v>
          </cell>
          <cell r="CN1553" t="str">
            <v>TRM</v>
          </cell>
          <cell r="CO1553">
            <v>27414</v>
          </cell>
          <cell r="CP1553">
            <v>37104</v>
          </cell>
        </row>
        <row r="1554">
          <cell r="CL1554">
            <v>2012125</v>
          </cell>
          <cell r="CM1554" t="str">
            <v xml:space="preserve">Junior Pax Handling Officer      </v>
          </cell>
          <cell r="CN1554" t="str">
            <v>TRM</v>
          </cell>
          <cell r="CO1554">
            <v>28014</v>
          </cell>
          <cell r="CP1554">
            <v>37104</v>
          </cell>
        </row>
        <row r="1555">
          <cell r="CL1555">
            <v>2012126</v>
          </cell>
          <cell r="CM1555" t="str">
            <v xml:space="preserve">Junior Pax Handling Officer      </v>
          </cell>
          <cell r="CN1555" t="str">
            <v>TRM</v>
          </cell>
          <cell r="CO1555">
            <v>27855</v>
          </cell>
          <cell r="CP1555">
            <v>37104</v>
          </cell>
        </row>
        <row r="1556">
          <cell r="CL1556">
            <v>2012127</v>
          </cell>
          <cell r="CM1556" t="str">
            <v xml:space="preserve">Junior Pax Handling Officer      </v>
          </cell>
          <cell r="CN1556" t="str">
            <v>TRM</v>
          </cell>
          <cell r="CO1556">
            <v>27746</v>
          </cell>
          <cell r="CP1556">
            <v>37104</v>
          </cell>
        </row>
        <row r="1557">
          <cell r="CL1557">
            <v>2012128</v>
          </cell>
          <cell r="CM1557" t="str">
            <v xml:space="preserve">Junior Pax Handling Officer      </v>
          </cell>
          <cell r="CN1557" t="str">
            <v>TRM</v>
          </cell>
          <cell r="CO1557">
            <v>27098</v>
          </cell>
          <cell r="CP1557">
            <v>37104</v>
          </cell>
        </row>
        <row r="1558">
          <cell r="CL1558">
            <v>2012129</v>
          </cell>
          <cell r="CM1558" t="str">
            <v xml:space="preserve">Junior Pax Handling Officer      </v>
          </cell>
          <cell r="CN1558" t="str">
            <v>TRM</v>
          </cell>
          <cell r="CO1558">
            <v>27330</v>
          </cell>
          <cell r="CP1558">
            <v>37104</v>
          </cell>
        </row>
        <row r="1559">
          <cell r="CL1559">
            <v>2012131</v>
          </cell>
          <cell r="CM1559" t="str">
            <v xml:space="preserve">Junior Pax Handling Officer      </v>
          </cell>
          <cell r="CN1559" t="str">
            <v>TRM</v>
          </cell>
          <cell r="CO1559">
            <v>28642</v>
          </cell>
          <cell r="CP1559">
            <v>37104</v>
          </cell>
        </row>
        <row r="1560">
          <cell r="CL1560">
            <v>2012133</v>
          </cell>
          <cell r="CM1560" t="str">
            <v xml:space="preserve">Junior Pax Handling Officer      </v>
          </cell>
          <cell r="CN1560" t="str">
            <v>TRM</v>
          </cell>
          <cell r="CO1560">
            <v>29273</v>
          </cell>
          <cell r="CP1560">
            <v>37104</v>
          </cell>
        </row>
        <row r="1561">
          <cell r="CL1561">
            <v>2012134</v>
          </cell>
          <cell r="CM1561" t="str">
            <v xml:space="preserve">Junior Pax Handling Officer      </v>
          </cell>
          <cell r="CN1561" t="str">
            <v>TRM</v>
          </cell>
          <cell r="CO1561">
            <v>28162</v>
          </cell>
          <cell r="CP1561">
            <v>37104</v>
          </cell>
        </row>
        <row r="1562">
          <cell r="CL1562">
            <v>2012135</v>
          </cell>
          <cell r="CM1562" t="str">
            <v xml:space="preserve">Junior Pax Handling Officer      </v>
          </cell>
          <cell r="CN1562" t="str">
            <v>TRM</v>
          </cell>
          <cell r="CO1562">
            <v>28586</v>
          </cell>
          <cell r="CP1562">
            <v>37104</v>
          </cell>
        </row>
        <row r="1563">
          <cell r="CL1563">
            <v>2012136</v>
          </cell>
          <cell r="CM1563" t="str">
            <v xml:space="preserve">Junior Pax Handling Officer      </v>
          </cell>
          <cell r="CN1563" t="str">
            <v>TRM</v>
          </cell>
          <cell r="CO1563">
            <v>28313</v>
          </cell>
          <cell r="CP1563">
            <v>37104</v>
          </cell>
        </row>
        <row r="1564">
          <cell r="CL1564">
            <v>2012137</v>
          </cell>
          <cell r="CM1564" t="str">
            <v xml:space="preserve">Junior Pax Handling Officer      </v>
          </cell>
          <cell r="CN1564" t="str">
            <v>TRM</v>
          </cell>
          <cell r="CO1564">
            <v>29549</v>
          </cell>
          <cell r="CP1564">
            <v>37104</v>
          </cell>
        </row>
        <row r="1565">
          <cell r="CL1565">
            <v>2012138</v>
          </cell>
          <cell r="CM1565" t="str">
            <v xml:space="preserve">Junior Pax Handling Officer      </v>
          </cell>
          <cell r="CN1565" t="str">
            <v>TRM</v>
          </cell>
          <cell r="CO1565">
            <v>29147</v>
          </cell>
          <cell r="CP1565">
            <v>37104</v>
          </cell>
        </row>
        <row r="1566">
          <cell r="CL1566">
            <v>2012205</v>
          </cell>
          <cell r="CM1566" t="str">
            <v xml:space="preserve">Junior Pax Handling Officer      </v>
          </cell>
          <cell r="CN1566" t="str">
            <v>TRM</v>
          </cell>
          <cell r="CO1566">
            <v>26484</v>
          </cell>
          <cell r="CP1566">
            <v>37104</v>
          </cell>
        </row>
        <row r="1567">
          <cell r="CL1567">
            <v>2012208</v>
          </cell>
          <cell r="CM1567" t="str">
            <v>Junior Baggage Handling Officer</v>
          </cell>
          <cell r="CN1567" t="str">
            <v>TRM</v>
          </cell>
          <cell r="CO1567">
            <v>25624</v>
          </cell>
          <cell r="CP1567">
            <v>37104</v>
          </cell>
        </row>
        <row r="1568">
          <cell r="CL1568">
            <v>2012209</v>
          </cell>
          <cell r="CM1568" t="str">
            <v>Junior Transfer Desk Officer</v>
          </cell>
          <cell r="CN1568" t="str">
            <v>TRM</v>
          </cell>
          <cell r="CO1568">
            <v>24323</v>
          </cell>
          <cell r="CP1568">
            <v>37104</v>
          </cell>
        </row>
        <row r="1569">
          <cell r="CL1569">
            <v>2012212</v>
          </cell>
          <cell r="CM1569" t="str">
            <v>Junior Baggage Handling Officer</v>
          </cell>
          <cell r="CN1569" t="str">
            <v>TRM</v>
          </cell>
          <cell r="CO1569">
            <v>24975</v>
          </cell>
          <cell r="CP1569">
            <v>37104</v>
          </cell>
        </row>
        <row r="1570">
          <cell r="CL1570">
            <v>2012216</v>
          </cell>
          <cell r="CM1570" t="str">
            <v>Junior Baggage Handling Officer</v>
          </cell>
          <cell r="CN1570" t="str">
            <v>TRM</v>
          </cell>
          <cell r="CO1570">
            <v>26010</v>
          </cell>
          <cell r="CP1570">
            <v>37104</v>
          </cell>
        </row>
        <row r="1571">
          <cell r="CL1571">
            <v>2012217</v>
          </cell>
          <cell r="CM1571" t="str">
            <v>Junior Baggage Handling Officer</v>
          </cell>
          <cell r="CN1571" t="str">
            <v>TRM</v>
          </cell>
          <cell r="CO1571">
            <v>24370</v>
          </cell>
          <cell r="CP1571">
            <v>37104</v>
          </cell>
        </row>
        <row r="1572">
          <cell r="CL1572">
            <v>2012220</v>
          </cell>
          <cell r="CM1572" t="str">
            <v>Junior Baggage Handling Officer</v>
          </cell>
          <cell r="CN1572" t="str">
            <v>TRM</v>
          </cell>
          <cell r="CO1572">
            <v>24299</v>
          </cell>
          <cell r="CP1572">
            <v>37104</v>
          </cell>
        </row>
        <row r="1573">
          <cell r="CL1573">
            <v>2012221</v>
          </cell>
          <cell r="CM1573" t="str">
            <v>Junior Baggage Handling Officer</v>
          </cell>
          <cell r="CN1573" t="str">
            <v>TRM</v>
          </cell>
          <cell r="CO1573">
            <v>28434</v>
          </cell>
          <cell r="CP1573">
            <v>37104</v>
          </cell>
        </row>
        <row r="1574">
          <cell r="CL1574">
            <v>2012223</v>
          </cell>
          <cell r="CM1574" t="str">
            <v>Junior Baggage Handling Officer</v>
          </cell>
          <cell r="CN1574" t="str">
            <v>TRM</v>
          </cell>
          <cell r="CO1574">
            <v>26117</v>
          </cell>
          <cell r="CP1574">
            <v>37104</v>
          </cell>
        </row>
        <row r="1575">
          <cell r="CL1575">
            <v>2012225</v>
          </cell>
          <cell r="CM1575" t="str">
            <v>Junior Baggage Handling Officer</v>
          </cell>
          <cell r="CN1575" t="str">
            <v>TRM</v>
          </cell>
          <cell r="CO1575">
            <v>24016</v>
          </cell>
          <cell r="CP1575">
            <v>37104</v>
          </cell>
        </row>
        <row r="1576">
          <cell r="CL1576">
            <v>2012233</v>
          </cell>
          <cell r="CM1576" t="str">
            <v>Junior Baggage Handling Officer</v>
          </cell>
          <cell r="CN1576" t="str">
            <v>TRM</v>
          </cell>
          <cell r="CO1576">
            <v>26981</v>
          </cell>
          <cell r="CP1576">
            <v>37104</v>
          </cell>
        </row>
        <row r="1577">
          <cell r="CL1577">
            <v>2012341</v>
          </cell>
          <cell r="CM1577" t="str">
            <v xml:space="preserve">Junior Pax Handling Officer      </v>
          </cell>
          <cell r="CN1577" t="str">
            <v>TRM</v>
          </cell>
          <cell r="CO1577">
            <v>28471</v>
          </cell>
          <cell r="CP1577">
            <v>37196</v>
          </cell>
        </row>
        <row r="1578">
          <cell r="CL1578">
            <v>2012342</v>
          </cell>
          <cell r="CM1578" t="str">
            <v xml:space="preserve">Junior Pax Handling Officer      </v>
          </cell>
          <cell r="CN1578" t="str">
            <v>TRM</v>
          </cell>
          <cell r="CO1578">
            <v>28357</v>
          </cell>
          <cell r="CP1578">
            <v>37196</v>
          </cell>
        </row>
        <row r="1579">
          <cell r="CL1579">
            <v>2012343</v>
          </cell>
          <cell r="CM1579" t="str">
            <v xml:space="preserve">Junior Pax Handling Officer      </v>
          </cell>
          <cell r="CN1579" t="str">
            <v>TRM</v>
          </cell>
          <cell r="CO1579">
            <v>26645</v>
          </cell>
          <cell r="CP1579">
            <v>37196</v>
          </cell>
        </row>
        <row r="1580">
          <cell r="CL1580">
            <v>2012347</v>
          </cell>
          <cell r="CM1580" t="str">
            <v>Junior Baggage Handling Officer</v>
          </cell>
          <cell r="CN1580" t="str">
            <v>TRM</v>
          </cell>
          <cell r="CO1580">
            <v>26127</v>
          </cell>
          <cell r="CP1580">
            <v>37196</v>
          </cell>
        </row>
        <row r="1581">
          <cell r="CL1581">
            <v>2012348</v>
          </cell>
          <cell r="CM1581" t="str">
            <v>Junior Baggage Handling Officer</v>
          </cell>
          <cell r="CN1581" t="str">
            <v>TRM</v>
          </cell>
          <cell r="CO1581">
            <v>25980</v>
          </cell>
          <cell r="CP1581">
            <v>37196</v>
          </cell>
        </row>
        <row r="1582">
          <cell r="CL1582">
            <v>2012349</v>
          </cell>
          <cell r="CM1582" t="str">
            <v>Junior Baggage Handling Officer</v>
          </cell>
          <cell r="CN1582" t="str">
            <v>TRM</v>
          </cell>
          <cell r="CO1582">
            <v>26003</v>
          </cell>
          <cell r="CP1582">
            <v>37196</v>
          </cell>
        </row>
        <row r="1583">
          <cell r="CL1583">
            <v>2012352</v>
          </cell>
          <cell r="CM1583" t="str">
            <v xml:space="preserve">Junior Pax Handling Officer      </v>
          </cell>
          <cell r="CN1583" t="str">
            <v>TRM</v>
          </cell>
          <cell r="CO1583">
            <v>27914</v>
          </cell>
          <cell r="CP1583">
            <v>37196</v>
          </cell>
        </row>
        <row r="1584">
          <cell r="CL1584">
            <v>2012353</v>
          </cell>
          <cell r="CM1584" t="str">
            <v xml:space="preserve">Junior Pax Handling Officer      </v>
          </cell>
          <cell r="CN1584" t="str">
            <v>TRM</v>
          </cell>
          <cell r="CO1584">
            <v>28723</v>
          </cell>
          <cell r="CP1584">
            <v>37196</v>
          </cell>
        </row>
        <row r="1585">
          <cell r="CL1585">
            <v>2012366</v>
          </cell>
          <cell r="CM1585" t="str">
            <v>Junior Baggage Handling Officer</v>
          </cell>
          <cell r="CN1585" t="str">
            <v>TRM</v>
          </cell>
          <cell r="CO1585">
            <v>26525</v>
          </cell>
          <cell r="CP1585">
            <v>37196</v>
          </cell>
        </row>
        <row r="1586">
          <cell r="CL1586">
            <v>2022389</v>
          </cell>
          <cell r="CM1586" t="str">
            <v xml:space="preserve">Junior Pax Handling Officer      </v>
          </cell>
          <cell r="CN1586" t="str">
            <v>TRM</v>
          </cell>
          <cell r="CO1586">
            <v>28395</v>
          </cell>
          <cell r="CP1586">
            <v>37288</v>
          </cell>
        </row>
        <row r="1587">
          <cell r="CL1587">
            <v>2980642</v>
          </cell>
          <cell r="CM1587" t="str">
            <v>Customer Service</v>
          </cell>
          <cell r="CN1587" t="str">
            <v>TRM</v>
          </cell>
          <cell r="CO1587">
            <v>26988</v>
          </cell>
          <cell r="CP1587">
            <v>35947</v>
          </cell>
        </row>
        <row r="1588">
          <cell r="CL1588">
            <v>2980754</v>
          </cell>
          <cell r="CM1588" t="str">
            <v>Supervisor Lost &amp; Found</v>
          </cell>
          <cell r="CN1588" t="str">
            <v>TRM</v>
          </cell>
          <cell r="CO1588">
            <v>20200</v>
          </cell>
          <cell r="CP1588">
            <v>28739</v>
          </cell>
        </row>
        <row r="1589">
          <cell r="CL1589">
            <v>2980757</v>
          </cell>
          <cell r="CM1589" t="str">
            <v>Supervisor Lost &amp; Found</v>
          </cell>
          <cell r="CN1589" t="str">
            <v>TRM</v>
          </cell>
          <cell r="CO1589">
            <v>20019</v>
          </cell>
          <cell r="CP1589">
            <v>28739</v>
          </cell>
        </row>
        <row r="1590">
          <cell r="CL1590">
            <v>2980758</v>
          </cell>
          <cell r="CM1590" t="str">
            <v>Supervisor Pax &amp; Baggage GA International</v>
          </cell>
          <cell r="CN1590" t="str">
            <v>TRM</v>
          </cell>
          <cell r="CO1590">
            <v>20089</v>
          </cell>
          <cell r="CP1590">
            <v>28739</v>
          </cell>
        </row>
        <row r="1591">
          <cell r="CL1591">
            <v>2980766</v>
          </cell>
          <cell r="CM1591" t="str">
            <v>Supervisor Lost &amp; Found</v>
          </cell>
          <cell r="CN1591" t="str">
            <v>TRM</v>
          </cell>
          <cell r="CO1591">
            <v>21285</v>
          </cell>
          <cell r="CP1591">
            <v>29698</v>
          </cell>
        </row>
        <row r="1592">
          <cell r="CL1592">
            <v>2980767</v>
          </cell>
          <cell r="CM1592" t="str">
            <v>Supervisor Pax &amp; Baggage GA International</v>
          </cell>
          <cell r="CN1592" t="str">
            <v>TRM</v>
          </cell>
          <cell r="CO1592">
            <v>20273</v>
          </cell>
          <cell r="CP1592">
            <v>29698</v>
          </cell>
        </row>
        <row r="1593">
          <cell r="CL1593">
            <v>2980768</v>
          </cell>
          <cell r="CM1593" t="str">
            <v>Senior Pax Handling Officer</v>
          </cell>
          <cell r="CN1593" t="str">
            <v>TRM</v>
          </cell>
          <cell r="CO1593">
            <v>21469</v>
          </cell>
          <cell r="CP1593">
            <v>29698</v>
          </cell>
        </row>
        <row r="1594">
          <cell r="CL1594">
            <v>2980769</v>
          </cell>
          <cell r="CM1594" t="str">
            <v>Supervisor Pax &amp; Baggage GA Domestik</v>
          </cell>
          <cell r="CN1594" t="str">
            <v>TRM</v>
          </cell>
          <cell r="CO1594">
            <v>22129</v>
          </cell>
          <cell r="CP1594">
            <v>29750</v>
          </cell>
        </row>
        <row r="1595">
          <cell r="CL1595">
            <v>2980771</v>
          </cell>
          <cell r="CM1595" t="str">
            <v>Supervisor Pax &amp; Baggage GA Domestik</v>
          </cell>
          <cell r="CN1595" t="str">
            <v>TRM</v>
          </cell>
          <cell r="CO1595">
            <v>22282</v>
          </cell>
          <cell r="CP1595">
            <v>29750</v>
          </cell>
        </row>
        <row r="1596">
          <cell r="CL1596">
            <v>2980772</v>
          </cell>
          <cell r="CM1596" t="str">
            <v>CI Account Officer</v>
          </cell>
          <cell r="CN1596" t="str">
            <v>TRM</v>
          </cell>
          <cell r="CO1596">
            <v>21944</v>
          </cell>
          <cell r="CP1596">
            <v>29750</v>
          </cell>
        </row>
        <row r="1597">
          <cell r="CL1597">
            <v>2980776</v>
          </cell>
          <cell r="CM1597" t="str">
            <v>MH Account Officer</v>
          </cell>
          <cell r="CN1597" t="str">
            <v>TRM</v>
          </cell>
          <cell r="CO1597">
            <v>21915</v>
          </cell>
          <cell r="CP1597">
            <v>29750</v>
          </cell>
        </row>
        <row r="1598">
          <cell r="CL1598">
            <v>2980778</v>
          </cell>
          <cell r="CM1598" t="str">
            <v>Senior Pax Handling Officer</v>
          </cell>
          <cell r="CN1598" t="str">
            <v>TRM</v>
          </cell>
          <cell r="CO1598">
            <v>21285</v>
          </cell>
          <cell r="CP1598">
            <v>29698</v>
          </cell>
        </row>
        <row r="1599">
          <cell r="CL1599">
            <v>2980780</v>
          </cell>
          <cell r="CM1599" t="str">
            <v>Senior Pax Handling Officer</v>
          </cell>
          <cell r="CN1599" t="str">
            <v>TRM</v>
          </cell>
          <cell r="CO1599">
            <v>24011</v>
          </cell>
          <cell r="CP1599">
            <v>33214</v>
          </cell>
        </row>
        <row r="1600">
          <cell r="CL1600">
            <v>2980783</v>
          </cell>
          <cell r="CM1600" t="str">
            <v>Supervisor Pax &amp; Baggage GA International</v>
          </cell>
          <cell r="CN1600" t="str">
            <v>TRM</v>
          </cell>
          <cell r="CO1600">
            <v>22142</v>
          </cell>
          <cell r="CP1600">
            <v>30152</v>
          </cell>
        </row>
        <row r="1601">
          <cell r="CL1601">
            <v>2980784</v>
          </cell>
          <cell r="CM1601" t="str">
            <v>Supervisor Pax &amp; Baggage GA International</v>
          </cell>
          <cell r="CN1601" t="str">
            <v>TRM</v>
          </cell>
          <cell r="CO1601">
            <v>22073</v>
          </cell>
          <cell r="CP1601">
            <v>30152</v>
          </cell>
        </row>
        <row r="1602">
          <cell r="CL1602">
            <v>2980787</v>
          </cell>
          <cell r="CM1602" t="str">
            <v>Senior Pax Handling Officer</v>
          </cell>
          <cell r="CN1602" t="str">
            <v>TRM</v>
          </cell>
          <cell r="CO1602">
            <v>22819</v>
          </cell>
          <cell r="CP1602">
            <v>31383</v>
          </cell>
        </row>
        <row r="1603">
          <cell r="CL1603">
            <v>2980791</v>
          </cell>
          <cell r="CM1603" t="str">
            <v>Senior Pax Handling Officer</v>
          </cell>
          <cell r="CN1603" t="str">
            <v>TRM</v>
          </cell>
          <cell r="CO1603">
            <v>24464</v>
          </cell>
          <cell r="CP1603">
            <v>31929</v>
          </cell>
        </row>
        <row r="1604">
          <cell r="CL1604">
            <v>2980798</v>
          </cell>
          <cell r="CM1604" t="str">
            <v>Senior Pax Handling Officer</v>
          </cell>
          <cell r="CN1604" t="str">
            <v>TRM</v>
          </cell>
          <cell r="CO1604">
            <v>23393</v>
          </cell>
          <cell r="CP1604">
            <v>31990</v>
          </cell>
        </row>
        <row r="1605">
          <cell r="CL1605">
            <v>2980801</v>
          </cell>
          <cell r="CM1605" t="str">
            <v>Senior Pax Handling Officer</v>
          </cell>
          <cell r="CN1605" t="str">
            <v>TRM</v>
          </cell>
          <cell r="CO1605">
            <v>22728</v>
          </cell>
          <cell r="CP1605">
            <v>31990</v>
          </cell>
        </row>
        <row r="1606">
          <cell r="CL1606">
            <v>2980802</v>
          </cell>
          <cell r="CM1606" t="str">
            <v>Supervisor Pax &amp; Baggage GA International</v>
          </cell>
          <cell r="CN1606" t="str">
            <v>TRM</v>
          </cell>
          <cell r="CO1606">
            <v>24207</v>
          </cell>
          <cell r="CP1606">
            <v>31990</v>
          </cell>
        </row>
        <row r="1607">
          <cell r="CL1607">
            <v>2980805</v>
          </cell>
          <cell r="CM1607" t="str">
            <v>Supervisor Pax &amp; Baggage GA Domestik</v>
          </cell>
          <cell r="CN1607" t="str">
            <v>TRM</v>
          </cell>
          <cell r="CO1607">
            <v>23492</v>
          </cell>
          <cell r="CP1607">
            <v>31990</v>
          </cell>
        </row>
        <row r="1608">
          <cell r="CL1608">
            <v>2980810</v>
          </cell>
          <cell r="CM1608" t="str">
            <v>Senior Baggage Handling Officer</v>
          </cell>
          <cell r="CN1608" t="str">
            <v>TRM</v>
          </cell>
          <cell r="CO1608">
            <v>19088</v>
          </cell>
          <cell r="CP1608">
            <v>33604</v>
          </cell>
        </row>
        <row r="1609">
          <cell r="CL1609">
            <v>2980811</v>
          </cell>
          <cell r="CM1609" t="str">
            <v>Senior Baggage Handling Officer</v>
          </cell>
          <cell r="CN1609" t="str">
            <v>TRM</v>
          </cell>
          <cell r="CO1609">
            <v>21915</v>
          </cell>
          <cell r="CP1609">
            <v>33604</v>
          </cell>
        </row>
        <row r="1610">
          <cell r="CL1610">
            <v>2980812</v>
          </cell>
          <cell r="CM1610" t="str">
            <v>Senior Pax Handling Officer</v>
          </cell>
          <cell r="CN1610" t="str">
            <v>TRM</v>
          </cell>
          <cell r="CO1610">
            <v>18792</v>
          </cell>
          <cell r="CP1610">
            <v>33604</v>
          </cell>
        </row>
        <row r="1611">
          <cell r="CL1611">
            <v>2980815</v>
          </cell>
          <cell r="CM1611" t="str">
            <v>Senior Baggage Handling Officer</v>
          </cell>
          <cell r="CN1611" t="str">
            <v>TRM</v>
          </cell>
          <cell r="CO1611">
            <v>20189</v>
          </cell>
          <cell r="CP1611">
            <v>33604</v>
          </cell>
        </row>
        <row r="1612">
          <cell r="CL1612">
            <v>2980818</v>
          </cell>
          <cell r="CM1612" t="str">
            <v>Senior Baggage Handling Officer</v>
          </cell>
          <cell r="CN1612" t="str">
            <v>TRM</v>
          </cell>
          <cell r="CO1612">
            <v>20362</v>
          </cell>
          <cell r="CP1612">
            <v>33604</v>
          </cell>
        </row>
        <row r="1613">
          <cell r="CL1613">
            <v>2980821</v>
          </cell>
          <cell r="CM1613" t="str">
            <v>Senior Pax Handling Officer</v>
          </cell>
          <cell r="CN1613" t="str">
            <v>TRM</v>
          </cell>
          <cell r="CO1613">
            <v>25695</v>
          </cell>
          <cell r="CP1613">
            <v>33214</v>
          </cell>
        </row>
        <row r="1614">
          <cell r="CL1614">
            <v>2980826</v>
          </cell>
          <cell r="CM1614" t="str">
            <v>Senior Pax Handling Officer</v>
          </cell>
          <cell r="CN1614" t="str">
            <v>TRM</v>
          </cell>
          <cell r="CO1614">
            <v>26084</v>
          </cell>
          <cell r="CP1614">
            <v>33214</v>
          </cell>
        </row>
        <row r="1615">
          <cell r="CL1615">
            <v>2980827</v>
          </cell>
          <cell r="CM1615" t="str">
            <v>Supervisor Transfer Desk</v>
          </cell>
          <cell r="CN1615" t="str">
            <v>TRM</v>
          </cell>
          <cell r="CO1615">
            <v>25624</v>
          </cell>
          <cell r="CP1615">
            <v>33221</v>
          </cell>
        </row>
        <row r="1616">
          <cell r="CL1616">
            <v>2980830</v>
          </cell>
          <cell r="CM1616" t="str">
            <v>Supervisor Pax &amp; Baggage MPA</v>
          </cell>
          <cell r="CN1616" t="str">
            <v>TRM</v>
          </cell>
          <cell r="CO1616">
            <v>24674</v>
          </cell>
          <cell r="CP1616">
            <v>33221</v>
          </cell>
        </row>
        <row r="1617">
          <cell r="CL1617">
            <v>2980832</v>
          </cell>
          <cell r="CM1617" t="str">
            <v>Senior Pax Handling Officer</v>
          </cell>
          <cell r="CN1617" t="str">
            <v>TRM</v>
          </cell>
          <cell r="CO1617">
            <v>25993</v>
          </cell>
          <cell r="CP1617">
            <v>33221</v>
          </cell>
        </row>
        <row r="1618">
          <cell r="CL1618">
            <v>2980833</v>
          </cell>
          <cell r="CM1618" t="str">
            <v>Senior Baggage Handling Officer</v>
          </cell>
          <cell r="CN1618" t="str">
            <v>TRM</v>
          </cell>
          <cell r="CO1618">
            <v>25695</v>
          </cell>
          <cell r="CP1618">
            <v>33439</v>
          </cell>
        </row>
        <row r="1619">
          <cell r="CL1619">
            <v>2980836</v>
          </cell>
          <cell r="CM1619" t="str">
            <v>Supervisor Transfer Desk</v>
          </cell>
          <cell r="CN1619" t="str">
            <v>TRM</v>
          </cell>
          <cell r="CO1619">
            <v>25104</v>
          </cell>
          <cell r="CP1619">
            <v>33439</v>
          </cell>
        </row>
        <row r="1620">
          <cell r="CL1620">
            <v>2980837</v>
          </cell>
          <cell r="CM1620" t="str">
            <v>Supervisor Pax &amp; Baggage GA International</v>
          </cell>
          <cell r="CN1620" t="str">
            <v>TRM</v>
          </cell>
          <cell r="CO1620">
            <v>25771</v>
          </cell>
          <cell r="CP1620">
            <v>33439</v>
          </cell>
        </row>
        <row r="1621">
          <cell r="CL1621">
            <v>2980839</v>
          </cell>
          <cell r="CM1621" t="str">
            <v>QF Account Officer</v>
          </cell>
          <cell r="CN1621" t="str">
            <v>TRM</v>
          </cell>
          <cell r="CO1621">
            <v>24388</v>
          </cell>
          <cell r="CP1621">
            <v>33439</v>
          </cell>
        </row>
        <row r="1622">
          <cell r="CL1622">
            <v>2980846</v>
          </cell>
          <cell r="CM1622" t="str">
            <v>Senior Pax Handling Officer</v>
          </cell>
          <cell r="CN1622" t="str">
            <v>TRM</v>
          </cell>
          <cell r="CO1622">
            <v>24407</v>
          </cell>
          <cell r="CP1622">
            <v>33413</v>
          </cell>
        </row>
        <row r="1623">
          <cell r="CL1623">
            <v>2980851</v>
          </cell>
          <cell r="CM1623" t="str">
            <v>Supervisor Transfer Desk</v>
          </cell>
          <cell r="CN1623" t="str">
            <v>TRM</v>
          </cell>
          <cell r="CO1623">
            <v>25028</v>
          </cell>
          <cell r="CP1623">
            <v>33413</v>
          </cell>
        </row>
        <row r="1624">
          <cell r="CL1624">
            <v>2980855</v>
          </cell>
          <cell r="CM1624" t="str">
            <v>Senior Pax Handling Officer</v>
          </cell>
          <cell r="CN1624" t="str">
            <v>TRM</v>
          </cell>
          <cell r="CO1624">
            <v>26143</v>
          </cell>
          <cell r="CP1624">
            <v>33413</v>
          </cell>
        </row>
        <row r="1625">
          <cell r="CL1625">
            <v>2980858</v>
          </cell>
          <cell r="CM1625" t="str">
            <v>Senior Pax Handling Officer</v>
          </cell>
          <cell r="CN1625" t="str">
            <v>TRM</v>
          </cell>
          <cell r="CO1625">
            <v>24953</v>
          </cell>
          <cell r="CP1625">
            <v>34425</v>
          </cell>
        </row>
        <row r="1626">
          <cell r="CL1626">
            <v>2980864</v>
          </cell>
          <cell r="CM1626" t="str">
            <v>Supervisor Pax &amp; Baggage MPA</v>
          </cell>
          <cell r="CN1626" t="str">
            <v>TRM</v>
          </cell>
          <cell r="CO1626">
            <v>25720</v>
          </cell>
          <cell r="CP1626">
            <v>33800</v>
          </cell>
        </row>
        <row r="1627">
          <cell r="CL1627">
            <v>2980865</v>
          </cell>
          <cell r="CM1627" t="str">
            <v>Supervisor Pax &amp; Baggage MPA</v>
          </cell>
          <cell r="CN1627" t="str">
            <v>TRM</v>
          </cell>
          <cell r="CO1627">
            <v>25704</v>
          </cell>
          <cell r="CP1627">
            <v>33800</v>
          </cell>
        </row>
        <row r="1628">
          <cell r="CL1628">
            <v>2980867</v>
          </cell>
          <cell r="CM1628" t="str">
            <v>Senior Pax Handling Officer</v>
          </cell>
          <cell r="CN1628" t="str">
            <v>TRM</v>
          </cell>
          <cell r="CO1628">
            <v>25007</v>
          </cell>
          <cell r="CP1628">
            <v>33800</v>
          </cell>
        </row>
        <row r="1629">
          <cell r="CL1629">
            <v>2980868</v>
          </cell>
          <cell r="CM1629" t="str">
            <v>CO &amp; TG Account Officer</v>
          </cell>
          <cell r="CN1629" t="str">
            <v>TRM</v>
          </cell>
          <cell r="CO1629">
            <v>25568</v>
          </cell>
          <cell r="CP1629">
            <v>33800</v>
          </cell>
        </row>
        <row r="1630">
          <cell r="CL1630">
            <v>2980877</v>
          </cell>
          <cell r="CM1630" t="str">
            <v>Senior Pax Handling Officer</v>
          </cell>
          <cell r="CN1630" t="str">
            <v>TRM</v>
          </cell>
          <cell r="CO1630">
            <v>24628</v>
          </cell>
          <cell r="CP1630">
            <v>33800</v>
          </cell>
        </row>
        <row r="1631">
          <cell r="CL1631">
            <v>2980881</v>
          </cell>
          <cell r="CM1631" t="str">
            <v>Supervisor Pax &amp; Baggage GA International</v>
          </cell>
          <cell r="CN1631" t="str">
            <v>TRM</v>
          </cell>
          <cell r="CO1631">
            <v>25594</v>
          </cell>
          <cell r="CP1631">
            <v>33800</v>
          </cell>
        </row>
        <row r="1632">
          <cell r="CL1632">
            <v>2980884</v>
          </cell>
          <cell r="CM1632" t="str">
            <v>Senior Pax Handling Officer</v>
          </cell>
          <cell r="CN1632" t="str">
            <v>TRM</v>
          </cell>
          <cell r="CO1632">
            <v>26491</v>
          </cell>
          <cell r="CP1632">
            <v>33800</v>
          </cell>
        </row>
        <row r="1633">
          <cell r="CL1633">
            <v>2980886</v>
          </cell>
          <cell r="CM1633" t="str">
            <v>Senior Baggage Handling Officer</v>
          </cell>
          <cell r="CN1633" t="str">
            <v>TRM</v>
          </cell>
          <cell r="CO1633">
            <v>25379</v>
          </cell>
          <cell r="CP1633">
            <v>33800</v>
          </cell>
        </row>
        <row r="1634">
          <cell r="CL1634">
            <v>2980887</v>
          </cell>
          <cell r="CM1634" t="str">
            <v>Senior Pax Handling Officer</v>
          </cell>
          <cell r="CN1634" t="str">
            <v>TRM</v>
          </cell>
          <cell r="CO1634">
            <v>25778</v>
          </cell>
          <cell r="CP1634">
            <v>33800</v>
          </cell>
        </row>
        <row r="1635">
          <cell r="CL1635">
            <v>2980889</v>
          </cell>
          <cell r="CM1635" t="str">
            <v>Senior Pax Handling Officer</v>
          </cell>
          <cell r="CN1635" t="str">
            <v>TRM</v>
          </cell>
          <cell r="CO1635">
            <v>26027</v>
          </cell>
          <cell r="CP1635">
            <v>33800</v>
          </cell>
        </row>
        <row r="1636">
          <cell r="CL1636">
            <v>2980890</v>
          </cell>
          <cell r="CM1636" t="str">
            <v>Senior Pax Handling Officer</v>
          </cell>
          <cell r="CN1636" t="str">
            <v>TRM</v>
          </cell>
          <cell r="CO1636">
            <v>26097</v>
          </cell>
          <cell r="CP1636">
            <v>33800</v>
          </cell>
        </row>
        <row r="1637">
          <cell r="CL1637">
            <v>2980891</v>
          </cell>
          <cell r="CM1637" t="str">
            <v>Senior Pax Handling Officer</v>
          </cell>
          <cell r="CN1637" t="str">
            <v>TRM</v>
          </cell>
          <cell r="CO1637">
            <v>26226</v>
          </cell>
          <cell r="CP1637">
            <v>33800</v>
          </cell>
        </row>
        <row r="1638">
          <cell r="CL1638">
            <v>2980893</v>
          </cell>
          <cell r="CM1638" t="str">
            <v>Senior Pax Handling Officer</v>
          </cell>
          <cell r="CN1638" t="str">
            <v>TRM</v>
          </cell>
          <cell r="CO1638">
            <v>24970</v>
          </cell>
          <cell r="CP1638">
            <v>33800</v>
          </cell>
        </row>
        <row r="1639">
          <cell r="CL1639">
            <v>2980894</v>
          </cell>
          <cell r="CM1639" t="str">
            <v>Supervisor Lost &amp; Found</v>
          </cell>
          <cell r="CN1639" t="str">
            <v>TRM</v>
          </cell>
          <cell r="CO1639">
            <v>25740</v>
          </cell>
          <cell r="CP1639">
            <v>33800</v>
          </cell>
        </row>
        <row r="1640">
          <cell r="CL1640">
            <v>2980895</v>
          </cell>
          <cell r="CM1640" t="str">
            <v>Senior Baggage Handling Officer</v>
          </cell>
          <cell r="CN1640" t="str">
            <v>TRM</v>
          </cell>
          <cell r="CO1640">
            <v>26279</v>
          </cell>
          <cell r="CP1640">
            <v>33800</v>
          </cell>
        </row>
        <row r="1641">
          <cell r="CL1641">
            <v>2980898</v>
          </cell>
          <cell r="CM1641" t="str">
            <v>GA International Account Officer</v>
          </cell>
          <cell r="CN1641" t="str">
            <v>TRM</v>
          </cell>
          <cell r="CO1641">
            <v>24676</v>
          </cell>
          <cell r="CP1641">
            <v>33910</v>
          </cell>
        </row>
        <row r="1642">
          <cell r="CL1642">
            <v>2980899</v>
          </cell>
          <cell r="CM1642" t="str">
            <v>Supervisor Pax &amp; Baggage MPA</v>
          </cell>
          <cell r="CN1642" t="str">
            <v>TRM</v>
          </cell>
          <cell r="CO1642">
            <v>25510</v>
          </cell>
          <cell r="CP1642">
            <v>33910</v>
          </cell>
        </row>
        <row r="1643">
          <cell r="CL1643">
            <v>2980900</v>
          </cell>
          <cell r="CM1643" t="str">
            <v>Senior Pax Handling Officer</v>
          </cell>
          <cell r="CN1643" t="str">
            <v>TRM</v>
          </cell>
          <cell r="CO1643">
            <v>25741</v>
          </cell>
          <cell r="CP1643">
            <v>33910</v>
          </cell>
        </row>
        <row r="1644">
          <cell r="CL1644">
            <v>2980901</v>
          </cell>
          <cell r="CM1644" t="str">
            <v>Senior Pax Handling Officer</v>
          </cell>
          <cell r="CN1644" t="str">
            <v>TRM</v>
          </cell>
          <cell r="CO1644">
            <v>25656</v>
          </cell>
          <cell r="CP1644">
            <v>33910</v>
          </cell>
        </row>
        <row r="1645">
          <cell r="CL1645">
            <v>2980904</v>
          </cell>
          <cell r="CM1645" t="str">
            <v>Senior Baggage Handling Officer</v>
          </cell>
          <cell r="CN1645" t="str">
            <v>TRM</v>
          </cell>
          <cell r="CO1645">
            <v>24619</v>
          </cell>
          <cell r="CP1645">
            <v>33910</v>
          </cell>
        </row>
        <row r="1646">
          <cell r="CL1646">
            <v>2980905</v>
          </cell>
          <cell r="CM1646" t="str">
            <v>Senior Pax Handling Officer</v>
          </cell>
          <cell r="CN1646" t="str">
            <v>TRM</v>
          </cell>
          <cell r="CO1646">
            <v>24224</v>
          </cell>
          <cell r="CP1646">
            <v>33910</v>
          </cell>
        </row>
        <row r="1647">
          <cell r="CL1647">
            <v>2980906</v>
          </cell>
          <cell r="CM1647" t="str">
            <v>Senior Pax Handling Officer</v>
          </cell>
          <cell r="CN1647" t="str">
            <v>TRM</v>
          </cell>
          <cell r="CO1647">
            <v>25639</v>
          </cell>
          <cell r="CP1647">
            <v>33910</v>
          </cell>
        </row>
        <row r="1648">
          <cell r="CL1648">
            <v>2980911</v>
          </cell>
          <cell r="CM1648" t="str">
            <v>Senior Baggage Handling Officer</v>
          </cell>
          <cell r="CN1648" t="str">
            <v>TRM</v>
          </cell>
          <cell r="CO1648">
            <v>26031</v>
          </cell>
          <cell r="CP1648">
            <v>33910</v>
          </cell>
        </row>
        <row r="1649">
          <cell r="CL1649">
            <v>2980912</v>
          </cell>
          <cell r="CM1649" t="str">
            <v>Senior Pax Handling Officer</v>
          </cell>
          <cell r="CN1649" t="str">
            <v>TRM</v>
          </cell>
          <cell r="CO1649">
            <v>26164</v>
          </cell>
          <cell r="CP1649">
            <v>33910</v>
          </cell>
        </row>
        <row r="1650">
          <cell r="CL1650">
            <v>2980913</v>
          </cell>
          <cell r="CM1650" t="str">
            <v>Senior Pax Handling Officer</v>
          </cell>
          <cell r="CN1650" t="str">
            <v>TRM</v>
          </cell>
          <cell r="CO1650">
            <v>25579</v>
          </cell>
          <cell r="CP1650">
            <v>33910</v>
          </cell>
        </row>
        <row r="1651">
          <cell r="CL1651">
            <v>2980914</v>
          </cell>
          <cell r="CM1651" t="str">
            <v>Senior Pax Handling Officer</v>
          </cell>
          <cell r="CN1651" t="str">
            <v>TRM</v>
          </cell>
          <cell r="CO1651">
            <v>25148</v>
          </cell>
          <cell r="CP1651">
            <v>33910</v>
          </cell>
        </row>
        <row r="1652">
          <cell r="CL1652">
            <v>2980918</v>
          </cell>
          <cell r="CM1652" t="str">
            <v>Senior Pax Handling Officer</v>
          </cell>
          <cell r="CN1652" t="str">
            <v>TRM</v>
          </cell>
          <cell r="CO1652">
            <v>25257</v>
          </cell>
          <cell r="CP1652">
            <v>34151</v>
          </cell>
        </row>
        <row r="1653">
          <cell r="CL1653">
            <v>2980921</v>
          </cell>
          <cell r="CM1653" t="str">
            <v>Senior Pax Handling Officer</v>
          </cell>
          <cell r="CN1653" t="str">
            <v>TRM</v>
          </cell>
          <cell r="CO1653">
            <v>26729</v>
          </cell>
          <cell r="CP1653">
            <v>34151</v>
          </cell>
        </row>
        <row r="1654">
          <cell r="CL1654">
            <v>2980922</v>
          </cell>
          <cell r="CM1654" t="str">
            <v>Senior Pax Handling Officer</v>
          </cell>
          <cell r="CN1654" t="str">
            <v>TRM</v>
          </cell>
          <cell r="CO1654">
            <v>26502</v>
          </cell>
          <cell r="CP1654">
            <v>34151</v>
          </cell>
        </row>
        <row r="1655">
          <cell r="CL1655">
            <v>2980923</v>
          </cell>
          <cell r="CM1655" t="str">
            <v>Senior Pax Handling Officer</v>
          </cell>
          <cell r="CN1655" t="str">
            <v>TRM</v>
          </cell>
          <cell r="CO1655">
            <v>26269</v>
          </cell>
          <cell r="CP1655">
            <v>34151</v>
          </cell>
        </row>
        <row r="1656">
          <cell r="CL1656">
            <v>2980925</v>
          </cell>
          <cell r="CM1656" t="str">
            <v>Senior Baggage Handling Officer</v>
          </cell>
          <cell r="CN1656" t="str">
            <v>TRM</v>
          </cell>
          <cell r="CO1656">
            <v>26861</v>
          </cell>
          <cell r="CP1656">
            <v>34151</v>
          </cell>
        </row>
        <row r="1657">
          <cell r="CL1657">
            <v>2980930</v>
          </cell>
          <cell r="CM1657" t="str">
            <v>Senior Pax Handling Officer</v>
          </cell>
          <cell r="CN1657" t="str">
            <v>TRM</v>
          </cell>
          <cell r="CO1657">
            <v>25803</v>
          </cell>
          <cell r="CP1657">
            <v>34151</v>
          </cell>
        </row>
        <row r="1658">
          <cell r="CL1658">
            <v>2980932</v>
          </cell>
          <cell r="CM1658" t="str">
            <v>Account Officer For MH</v>
          </cell>
          <cell r="CN1658" t="str">
            <v>TRM</v>
          </cell>
          <cell r="CO1658">
            <v>25557</v>
          </cell>
          <cell r="CP1658">
            <v>34151</v>
          </cell>
        </row>
        <row r="1659">
          <cell r="CL1659">
            <v>2980936</v>
          </cell>
          <cell r="CM1659" t="str">
            <v>Senior Pax Handling Officer</v>
          </cell>
          <cell r="CN1659" t="str">
            <v>TRM</v>
          </cell>
          <cell r="CO1659">
            <v>24794</v>
          </cell>
          <cell r="CP1659">
            <v>34151</v>
          </cell>
        </row>
        <row r="1660">
          <cell r="CL1660">
            <v>2980937</v>
          </cell>
          <cell r="CM1660" t="str">
            <v>Senior Baggage Handling Officer</v>
          </cell>
          <cell r="CN1660" t="str">
            <v>TRM</v>
          </cell>
          <cell r="CO1660">
            <v>26393</v>
          </cell>
          <cell r="CP1660">
            <v>34151</v>
          </cell>
        </row>
        <row r="1661">
          <cell r="CL1661">
            <v>2980938</v>
          </cell>
          <cell r="CM1661" t="str">
            <v>Senior Pax Handling Officer</v>
          </cell>
          <cell r="CN1661" t="str">
            <v>TRM</v>
          </cell>
          <cell r="CO1661">
            <v>26586</v>
          </cell>
          <cell r="CP1661">
            <v>34151</v>
          </cell>
        </row>
        <row r="1662">
          <cell r="CL1662">
            <v>2980939</v>
          </cell>
          <cell r="CM1662" t="str">
            <v>Senior Pax Handling Officer</v>
          </cell>
          <cell r="CN1662" t="str">
            <v>TRM</v>
          </cell>
          <cell r="CO1662">
            <v>26651</v>
          </cell>
          <cell r="CP1662">
            <v>34151</v>
          </cell>
        </row>
        <row r="1663">
          <cell r="CL1663">
            <v>2980943</v>
          </cell>
          <cell r="CM1663" t="str">
            <v>Senior Pax Handling Officer</v>
          </cell>
          <cell r="CN1663" t="str">
            <v>TRM</v>
          </cell>
          <cell r="CO1663">
            <v>25482</v>
          </cell>
          <cell r="CP1663">
            <v>34151</v>
          </cell>
        </row>
        <row r="1664">
          <cell r="CL1664">
            <v>2980944</v>
          </cell>
          <cell r="CM1664" t="str">
            <v>Senior Pax Handling Officer</v>
          </cell>
          <cell r="CN1664" t="str">
            <v>TRM</v>
          </cell>
          <cell r="CO1664">
            <v>25594</v>
          </cell>
          <cell r="CP1664">
            <v>34151</v>
          </cell>
        </row>
        <row r="1665">
          <cell r="CL1665">
            <v>2980945</v>
          </cell>
          <cell r="CM1665" t="str">
            <v>Senior Baggage Handling Officer</v>
          </cell>
          <cell r="CN1665" t="str">
            <v>TRM</v>
          </cell>
          <cell r="CO1665">
            <v>25109</v>
          </cell>
          <cell r="CP1665">
            <v>34151</v>
          </cell>
        </row>
        <row r="1666">
          <cell r="CL1666">
            <v>2980948</v>
          </cell>
          <cell r="CM1666" t="str">
            <v>Senior Pax Handling Officer</v>
          </cell>
          <cell r="CN1666" t="str">
            <v>TRM</v>
          </cell>
          <cell r="CO1666">
            <v>26502</v>
          </cell>
          <cell r="CP1666">
            <v>34228</v>
          </cell>
        </row>
        <row r="1667">
          <cell r="CL1667">
            <v>2980951</v>
          </cell>
          <cell r="CM1667" t="str">
            <v>Senior Pax Handling Officer</v>
          </cell>
          <cell r="CN1667" t="str">
            <v>TRM</v>
          </cell>
          <cell r="CO1667">
            <v>27304</v>
          </cell>
          <cell r="CP1667">
            <v>34228</v>
          </cell>
        </row>
        <row r="1668">
          <cell r="CL1668">
            <v>2980952</v>
          </cell>
          <cell r="CM1668" t="str">
            <v>Senior Pax Handling Officer</v>
          </cell>
          <cell r="CN1668" t="str">
            <v>TRM</v>
          </cell>
          <cell r="CO1668">
            <v>27073</v>
          </cell>
          <cell r="CP1668">
            <v>34228</v>
          </cell>
        </row>
        <row r="1669">
          <cell r="CL1669">
            <v>2980953</v>
          </cell>
          <cell r="CM1669" t="str">
            <v>Senior Pax Handling Officer</v>
          </cell>
          <cell r="CN1669" t="str">
            <v>TRM</v>
          </cell>
          <cell r="CO1669">
            <v>25712</v>
          </cell>
          <cell r="CP1669">
            <v>34228</v>
          </cell>
        </row>
        <row r="1670">
          <cell r="CL1670">
            <v>2980954</v>
          </cell>
          <cell r="CM1670" t="str">
            <v>Senior Pax Handling Officer</v>
          </cell>
          <cell r="CN1670" t="str">
            <v>TRM</v>
          </cell>
          <cell r="CO1670">
            <v>25445</v>
          </cell>
          <cell r="CP1670">
            <v>34228</v>
          </cell>
        </row>
        <row r="1671">
          <cell r="CL1671">
            <v>2980955</v>
          </cell>
          <cell r="CM1671" t="str">
            <v>Senior Pax Handling Officer</v>
          </cell>
          <cell r="CN1671" t="str">
            <v>TRM</v>
          </cell>
          <cell r="CO1671">
            <v>26672</v>
          </cell>
          <cell r="CP1671">
            <v>34319</v>
          </cell>
        </row>
        <row r="1672">
          <cell r="CL1672">
            <v>2980956</v>
          </cell>
          <cell r="CM1672" t="str">
            <v>Senior Pax Handling Officer</v>
          </cell>
          <cell r="CN1672" t="str">
            <v>TRM</v>
          </cell>
          <cell r="CO1672">
            <v>26692</v>
          </cell>
          <cell r="CP1672">
            <v>34319</v>
          </cell>
        </row>
        <row r="1673">
          <cell r="CL1673">
            <v>2980959</v>
          </cell>
          <cell r="CM1673" t="str">
            <v>Senior Pax Handling Officer</v>
          </cell>
          <cell r="CN1673" t="str">
            <v>TRM</v>
          </cell>
          <cell r="CO1673">
            <v>24816</v>
          </cell>
          <cell r="CP1673">
            <v>34319</v>
          </cell>
        </row>
        <row r="1674">
          <cell r="CL1674">
            <v>2980960</v>
          </cell>
          <cell r="CM1674" t="str">
            <v>Spv. HRD &amp; MPWR</v>
          </cell>
          <cell r="CN1674" t="str">
            <v>TRM</v>
          </cell>
          <cell r="CO1674">
            <v>24712</v>
          </cell>
          <cell r="CP1674">
            <v>34319</v>
          </cell>
        </row>
        <row r="1675">
          <cell r="CL1675">
            <v>2980961</v>
          </cell>
          <cell r="CM1675" t="str">
            <v>Senior Pax Handling Officer</v>
          </cell>
          <cell r="CN1675" t="str">
            <v>TRM</v>
          </cell>
          <cell r="CO1675">
            <v>26269</v>
          </cell>
          <cell r="CP1675">
            <v>34319</v>
          </cell>
        </row>
        <row r="1676">
          <cell r="CL1676">
            <v>2980962</v>
          </cell>
          <cell r="CM1676" t="str">
            <v>Senior Pax Handling Officer</v>
          </cell>
          <cell r="CN1676" t="str">
            <v>TRM</v>
          </cell>
          <cell r="CO1676">
            <v>25530</v>
          </cell>
          <cell r="CP1676">
            <v>34319</v>
          </cell>
        </row>
        <row r="1677">
          <cell r="CL1677">
            <v>2980964</v>
          </cell>
          <cell r="CM1677" t="str">
            <v>GA Domestik Account Officer</v>
          </cell>
          <cell r="CN1677" t="str">
            <v>TRM</v>
          </cell>
          <cell r="CO1677">
            <v>25017</v>
          </cell>
          <cell r="CP1677">
            <v>34228</v>
          </cell>
        </row>
        <row r="1678">
          <cell r="CL1678">
            <v>2980965</v>
          </cell>
          <cell r="CM1678" t="str">
            <v>Senior Baggage Handling Officer</v>
          </cell>
          <cell r="CN1678" t="str">
            <v>TRM</v>
          </cell>
          <cell r="CO1678">
            <v>26736</v>
          </cell>
          <cell r="CP1678">
            <v>34228</v>
          </cell>
        </row>
        <row r="1679">
          <cell r="CL1679">
            <v>2980966</v>
          </cell>
          <cell r="CM1679" t="str">
            <v>Supervisor Pax &amp; Baggage MPA</v>
          </cell>
          <cell r="CN1679" t="str">
            <v>TRM</v>
          </cell>
          <cell r="CO1679">
            <v>26648</v>
          </cell>
          <cell r="CP1679">
            <v>34228</v>
          </cell>
        </row>
        <row r="1680">
          <cell r="CL1680">
            <v>2980969</v>
          </cell>
          <cell r="CM1680" t="str">
            <v>Account Officer For KE</v>
          </cell>
          <cell r="CN1680" t="str">
            <v>TRM</v>
          </cell>
          <cell r="CO1680">
            <v>26605</v>
          </cell>
          <cell r="CP1680">
            <v>34228</v>
          </cell>
        </row>
        <row r="1681">
          <cell r="CL1681">
            <v>2980970</v>
          </cell>
          <cell r="CM1681" t="str">
            <v>Senior Pax Handling Officer</v>
          </cell>
          <cell r="CN1681" t="str">
            <v>TRM</v>
          </cell>
          <cell r="CO1681">
            <v>25615</v>
          </cell>
          <cell r="CP1681">
            <v>34228</v>
          </cell>
        </row>
        <row r="1682">
          <cell r="CL1682">
            <v>2980971</v>
          </cell>
          <cell r="CM1682" t="str">
            <v>Senior Baggage Handling Officer</v>
          </cell>
          <cell r="CN1682" t="str">
            <v>TRM</v>
          </cell>
          <cell r="CO1682">
            <v>25537</v>
          </cell>
          <cell r="CP1682">
            <v>34228</v>
          </cell>
        </row>
        <row r="1683">
          <cell r="CL1683">
            <v>2980974</v>
          </cell>
          <cell r="CM1683" t="str">
            <v>Airlines Representative For Airnorth</v>
          </cell>
          <cell r="CN1683" t="str">
            <v>TRM</v>
          </cell>
          <cell r="CO1683">
            <v>26142</v>
          </cell>
          <cell r="CP1683">
            <v>34593</v>
          </cell>
        </row>
        <row r="1684">
          <cell r="CL1684">
            <v>2980975</v>
          </cell>
          <cell r="CM1684" t="str">
            <v>Supervisor Transfer Desk</v>
          </cell>
          <cell r="CN1684" t="str">
            <v>TRM</v>
          </cell>
          <cell r="CO1684">
            <v>25753</v>
          </cell>
          <cell r="CP1684">
            <v>34593</v>
          </cell>
        </row>
        <row r="1685">
          <cell r="CL1685">
            <v>2980977</v>
          </cell>
          <cell r="CM1685" t="str">
            <v>Senior Pax Handling Officer</v>
          </cell>
          <cell r="CN1685" t="str">
            <v>TRM</v>
          </cell>
          <cell r="CO1685">
            <v>26826</v>
          </cell>
          <cell r="CP1685">
            <v>34578</v>
          </cell>
        </row>
        <row r="1686">
          <cell r="CL1686">
            <v>2980978</v>
          </cell>
          <cell r="CM1686" t="str">
            <v>Senior Pax Handling Officer</v>
          </cell>
          <cell r="CN1686" t="str">
            <v>TRM</v>
          </cell>
          <cell r="CO1686">
            <v>25588</v>
          </cell>
          <cell r="CP1686">
            <v>34578</v>
          </cell>
        </row>
        <row r="1687">
          <cell r="CL1687">
            <v>2980979</v>
          </cell>
          <cell r="CM1687" t="str">
            <v>Senior Pax Handling Officer</v>
          </cell>
          <cell r="CN1687" t="str">
            <v>TRM</v>
          </cell>
          <cell r="CO1687">
            <v>25642</v>
          </cell>
          <cell r="CP1687">
            <v>34578</v>
          </cell>
        </row>
        <row r="1688">
          <cell r="CL1688">
            <v>2980980</v>
          </cell>
          <cell r="CM1688" t="str">
            <v>Senior Pax Handling Officer</v>
          </cell>
          <cell r="CN1688" t="str">
            <v>TRM</v>
          </cell>
          <cell r="CO1688">
            <v>25741</v>
          </cell>
          <cell r="CP1688">
            <v>34578</v>
          </cell>
        </row>
        <row r="1689">
          <cell r="CL1689">
            <v>2980501</v>
          </cell>
          <cell r="CM1689" t="str">
            <v>Manager Keuangan &amp; Adm. Umum</v>
          </cell>
          <cell r="CN1689" t="str">
            <v>ADM</v>
          </cell>
          <cell r="CO1689">
            <v>24439</v>
          </cell>
          <cell r="CP1689">
            <v>32919</v>
          </cell>
        </row>
        <row r="1690">
          <cell r="CL1690">
            <v>2011817</v>
          </cell>
          <cell r="CM1690" t="str">
            <v xml:space="preserve">Accounting &amp; Budgeting Off.       </v>
          </cell>
          <cell r="CN1690" t="str">
            <v>ADM</v>
          </cell>
          <cell r="CO1690">
            <v>27464</v>
          </cell>
          <cell r="CP1690">
            <v>36892</v>
          </cell>
        </row>
        <row r="1691">
          <cell r="CL1691">
            <v>2012203</v>
          </cell>
          <cell r="CM1691" t="str">
            <v>HR &amp; GA Officer</v>
          </cell>
          <cell r="CN1691" t="str">
            <v>ADM</v>
          </cell>
          <cell r="CO1691">
            <v>26718</v>
          </cell>
          <cell r="CP1691">
            <v>37135</v>
          </cell>
        </row>
        <row r="1692">
          <cell r="CL1692">
            <v>2012201</v>
          </cell>
          <cell r="CM1692" t="str">
            <v>Junior GSE Operator/Mechanic</v>
          </cell>
          <cell r="CN1692" t="str">
            <v>GSE</v>
          </cell>
          <cell r="CO1692">
            <v>24716</v>
          </cell>
          <cell r="CP1692">
            <v>37135</v>
          </cell>
        </row>
        <row r="1693">
          <cell r="CL1693">
            <v>2980028</v>
          </cell>
          <cell r="CM1693" t="str">
            <v>Senior GSE Operator/Mechanic</v>
          </cell>
          <cell r="CN1693" t="str">
            <v>GSE</v>
          </cell>
          <cell r="CO1693">
            <v>17907</v>
          </cell>
          <cell r="CP1693">
            <v>27546</v>
          </cell>
        </row>
        <row r="1694">
          <cell r="CL1694">
            <v>2980526</v>
          </cell>
          <cell r="CM1694" t="str">
            <v>Senior GSE Operator/Mechanic</v>
          </cell>
          <cell r="CN1694" t="str">
            <v>GSE</v>
          </cell>
          <cell r="CO1694">
            <v>21294</v>
          </cell>
          <cell r="CP1694">
            <v>29071</v>
          </cell>
        </row>
        <row r="1695">
          <cell r="CL1695">
            <v>2980581</v>
          </cell>
          <cell r="CM1695" t="str">
            <v>Senior GSE Operator/Mechanic</v>
          </cell>
          <cell r="CN1695" t="str">
            <v>GSE</v>
          </cell>
          <cell r="CO1695">
            <v>19701</v>
          </cell>
          <cell r="CP1695">
            <v>27894</v>
          </cell>
        </row>
        <row r="1696">
          <cell r="CL1696">
            <v>2980422</v>
          </cell>
          <cell r="CM1696" t="str">
            <v>Manager Operasi</v>
          </cell>
          <cell r="CN1696" t="str">
            <v>OPR</v>
          </cell>
          <cell r="CO1696">
            <v>21452</v>
          </cell>
          <cell r="CP1696">
            <v>30168</v>
          </cell>
        </row>
        <row r="1697">
          <cell r="CL1697">
            <v>2980488</v>
          </cell>
          <cell r="CM1697" t="str">
            <v>Staff Ahli Madya</v>
          </cell>
          <cell r="CN1697" t="str">
            <v>TRM</v>
          </cell>
          <cell r="CO1697">
            <v>19538</v>
          </cell>
          <cell r="CP1697">
            <v>28460</v>
          </cell>
        </row>
        <row r="1698">
          <cell r="CL1698">
            <v>2980600</v>
          </cell>
          <cell r="CM1698" t="str">
            <v>Senior Auditor Mutu Teknik</v>
          </cell>
          <cell r="CN1698" t="str">
            <v>TRM</v>
          </cell>
          <cell r="CO1698">
            <v>25478</v>
          </cell>
          <cell r="CP1698">
            <v>34669</v>
          </cell>
        </row>
        <row r="1699">
          <cell r="CL1699">
            <v>2980603</v>
          </cell>
          <cell r="CM1699" t="str">
            <v xml:space="preserve">Senior PBCM Officer      </v>
          </cell>
          <cell r="CN1699" t="str">
            <v>TRM</v>
          </cell>
          <cell r="CO1699">
            <v>26559</v>
          </cell>
          <cell r="CP1699">
            <v>34745</v>
          </cell>
        </row>
        <row r="1700">
          <cell r="CL1700">
            <v>4980001</v>
          </cell>
          <cell r="CM1700" t="str">
            <v>General Manager</v>
          </cell>
          <cell r="CN1700" t="str">
            <v>ADM</v>
          </cell>
          <cell r="CO1700">
            <v>18550</v>
          </cell>
          <cell r="CP1700">
            <v>27820</v>
          </cell>
        </row>
        <row r="1701">
          <cell r="CL1701">
            <v>4980027</v>
          </cell>
          <cell r="CM1701" t="str">
            <v>Manager Internal Services</v>
          </cell>
          <cell r="CN1701" t="str">
            <v>ADM</v>
          </cell>
          <cell r="CO1701">
            <v>18131</v>
          </cell>
          <cell r="CP1701">
            <v>25903</v>
          </cell>
        </row>
        <row r="1702">
          <cell r="CL1702">
            <v>4980035</v>
          </cell>
          <cell r="CM1702" t="str">
            <v>Manager Keuangan</v>
          </cell>
          <cell r="CN1702" t="str">
            <v>ADM</v>
          </cell>
          <cell r="CO1702">
            <v>21130</v>
          </cell>
          <cell r="CP1702">
            <v>29618</v>
          </cell>
        </row>
        <row r="1703">
          <cell r="CL1703">
            <v>2980747</v>
          </cell>
          <cell r="CM1703" t="str">
            <v>Manager Operasi</v>
          </cell>
          <cell r="CN1703" t="str">
            <v>ADM</v>
          </cell>
          <cell r="CO1703">
            <v>19588</v>
          </cell>
          <cell r="CP1703">
            <v>27554</v>
          </cell>
        </row>
        <row r="1704">
          <cell r="CL1704">
            <v>2012038</v>
          </cell>
          <cell r="CM1704" t="str">
            <v>HR Officer</v>
          </cell>
          <cell r="CN1704" t="str">
            <v>ADM</v>
          </cell>
          <cell r="CO1704">
            <v>25195</v>
          </cell>
          <cell r="CP1704">
            <v>37012</v>
          </cell>
        </row>
        <row r="1705">
          <cell r="CL1705">
            <v>2012040</v>
          </cell>
          <cell r="CM1705" t="str">
            <v>HR Officer</v>
          </cell>
          <cell r="CN1705" t="str">
            <v>ADM</v>
          </cell>
          <cell r="CO1705">
            <v>26552</v>
          </cell>
          <cell r="CP1705">
            <v>37012</v>
          </cell>
        </row>
        <row r="1706">
          <cell r="CL1706">
            <v>2012041</v>
          </cell>
          <cell r="CM1706" t="str">
            <v>HR Officer</v>
          </cell>
          <cell r="CN1706" t="str">
            <v>ADM</v>
          </cell>
          <cell r="CO1706">
            <v>27371</v>
          </cell>
          <cell r="CP1706">
            <v>37012</v>
          </cell>
        </row>
        <row r="1707">
          <cell r="CL1707">
            <v>2022415</v>
          </cell>
          <cell r="CM1707" t="str">
            <v>Accounting &amp; Budgeting Officer</v>
          </cell>
          <cell r="CN1707" t="str">
            <v>ADM</v>
          </cell>
          <cell r="CO1707">
            <v>26348</v>
          </cell>
          <cell r="CP1707">
            <v>37410</v>
          </cell>
        </row>
        <row r="1708">
          <cell r="CL1708">
            <v>2980504</v>
          </cell>
          <cell r="CM1708" t="str">
            <v>GA Officer</v>
          </cell>
          <cell r="CN1708" t="str">
            <v>ADM</v>
          </cell>
          <cell r="CO1708">
            <v>24740</v>
          </cell>
          <cell r="CP1708">
            <v>33863</v>
          </cell>
        </row>
        <row r="1709">
          <cell r="CL1709">
            <v>2980626</v>
          </cell>
          <cell r="CM1709" t="str">
            <v>HR Officer</v>
          </cell>
          <cell r="CN1709" t="str">
            <v>ADM</v>
          </cell>
          <cell r="CO1709">
            <v>26431</v>
          </cell>
          <cell r="CP1709">
            <v>34274</v>
          </cell>
        </row>
        <row r="1710">
          <cell r="CL1710">
            <v>2022425</v>
          </cell>
          <cell r="CM1710" t="str">
            <v>Junior Cargo Handling Officer</v>
          </cell>
          <cell r="CN1710" t="str">
            <v>CRG</v>
          </cell>
          <cell r="CO1710">
            <v>28342</v>
          </cell>
          <cell r="CP1710">
            <v>37591</v>
          </cell>
        </row>
        <row r="1711">
          <cell r="CL1711">
            <v>2012011</v>
          </cell>
          <cell r="CM1711" t="str">
            <v>Junior Cargo Handling Officer</v>
          </cell>
          <cell r="CN1711" t="str">
            <v>CRG</v>
          </cell>
          <cell r="CO1711">
            <v>26764</v>
          </cell>
          <cell r="CP1711">
            <v>37012</v>
          </cell>
        </row>
        <row r="1712">
          <cell r="CL1712">
            <v>2012013</v>
          </cell>
          <cell r="CM1712" t="str">
            <v>Junior Cargo Handling Officer</v>
          </cell>
          <cell r="CN1712" t="str">
            <v>CRG</v>
          </cell>
          <cell r="CO1712">
            <v>24925</v>
          </cell>
          <cell r="CP1712">
            <v>37012</v>
          </cell>
        </row>
        <row r="1713">
          <cell r="CL1713">
            <v>2012014</v>
          </cell>
          <cell r="CM1713" t="str">
            <v>Junior Cargo Handling Officer</v>
          </cell>
          <cell r="CN1713" t="str">
            <v>CRG</v>
          </cell>
          <cell r="CO1713">
            <v>24933</v>
          </cell>
          <cell r="CP1713">
            <v>37012</v>
          </cell>
        </row>
        <row r="1714">
          <cell r="CL1714">
            <v>2012015</v>
          </cell>
          <cell r="CM1714" t="str">
            <v>Junior Cargo Handling Officer</v>
          </cell>
          <cell r="CN1714" t="str">
            <v>CRG</v>
          </cell>
          <cell r="CO1714">
            <v>25298</v>
          </cell>
          <cell r="CP1714">
            <v>37012</v>
          </cell>
        </row>
        <row r="1715">
          <cell r="CL1715">
            <v>2012017</v>
          </cell>
          <cell r="CM1715" t="str">
            <v>Junior Cargo Handling Officer</v>
          </cell>
          <cell r="CN1715" t="str">
            <v>CRG</v>
          </cell>
          <cell r="CO1715">
            <v>28049</v>
          </cell>
          <cell r="CP1715">
            <v>37012</v>
          </cell>
        </row>
        <row r="1716">
          <cell r="CL1716">
            <v>2012019</v>
          </cell>
          <cell r="CM1716" t="str">
            <v>Junior Cargo Handling Officer</v>
          </cell>
          <cell r="CN1716" t="str">
            <v>CRG</v>
          </cell>
          <cell r="CO1716">
            <v>24487</v>
          </cell>
          <cell r="CP1716">
            <v>37012</v>
          </cell>
        </row>
        <row r="1717">
          <cell r="CL1717">
            <v>2012020</v>
          </cell>
          <cell r="CM1717" t="str">
            <v>Junior Cargo Handling Officer</v>
          </cell>
          <cell r="CN1717" t="str">
            <v>CRG</v>
          </cell>
          <cell r="CO1717">
            <v>25416</v>
          </cell>
          <cell r="CP1717">
            <v>37012</v>
          </cell>
        </row>
        <row r="1718">
          <cell r="CL1718">
            <v>2012022</v>
          </cell>
          <cell r="CM1718" t="str">
            <v>Junior Cargo Handling Officer</v>
          </cell>
          <cell r="CN1718" t="str">
            <v>CRG</v>
          </cell>
          <cell r="CO1718">
            <v>23989</v>
          </cell>
          <cell r="CP1718">
            <v>37012</v>
          </cell>
        </row>
        <row r="1719">
          <cell r="CL1719">
            <v>2012032</v>
          </cell>
          <cell r="CM1719" t="str">
            <v>Junior Cargo Handling Officer</v>
          </cell>
          <cell r="CN1719" t="str">
            <v>CRG</v>
          </cell>
          <cell r="CO1719">
            <v>27725</v>
          </cell>
          <cell r="CP1719">
            <v>37012</v>
          </cell>
        </row>
        <row r="1720">
          <cell r="CL1720">
            <v>2012004</v>
          </cell>
          <cell r="CM1720" t="str">
            <v xml:space="preserve">Junior GSE Operator </v>
          </cell>
          <cell r="CN1720" t="str">
            <v>GSE</v>
          </cell>
          <cell r="CO1720">
            <v>25259</v>
          </cell>
          <cell r="CP1720">
            <v>37012</v>
          </cell>
        </row>
        <row r="1721">
          <cell r="CL1721">
            <v>2012016</v>
          </cell>
          <cell r="CM1721" t="str">
            <v xml:space="preserve">Junior GSE Operator </v>
          </cell>
          <cell r="CN1721" t="str">
            <v>GSE</v>
          </cell>
          <cell r="CO1721">
            <v>27745</v>
          </cell>
          <cell r="CP1721">
            <v>37012</v>
          </cell>
        </row>
        <row r="1722">
          <cell r="CL1722">
            <v>2012039</v>
          </cell>
          <cell r="CM1722" t="str">
            <v xml:space="preserve">Junior GSE Operator </v>
          </cell>
          <cell r="CN1722" t="str">
            <v>GSE</v>
          </cell>
          <cell r="CO1722">
            <v>26616</v>
          </cell>
          <cell r="CP1722">
            <v>37012</v>
          </cell>
        </row>
        <row r="1723">
          <cell r="CL1723">
            <v>2980283</v>
          </cell>
          <cell r="CM1723" t="str">
            <v>Senior GSE Operator/Mechanic</v>
          </cell>
          <cell r="CN1723" t="str">
            <v>GSE</v>
          </cell>
          <cell r="CO1723">
            <v>24307</v>
          </cell>
          <cell r="CP1723">
            <v>34333</v>
          </cell>
        </row>
        <row r="1724">
          <cell r="CL1724">
            <v>2980284</v>
          </cell>
          <cell r="CM1724" t="str">
            <v>Supervisor GSE Operation &amp; Maintenance</v>
          </cell>
          <cell r="CN1724" t="str">
            <v>GSE</v>
          </cell>
          <cell r="CO1724">
            <v>21103</v>
          </cell>
          <cell r="CP1724">
            <v>29988</v>
          </cell>
        </row>
        <row r="1725">
          <cell r="CL1725">
            <v>2980285</v>
          </cell>
          <cell r="CM1725" t="str">
            <v>Supervisor GSE Operation &amp; Maintenance</v>
          </cell>
          <cell r="CN1725" t="str">
            <v>GSE</v>
          </cell>
          <cell r="CO1725">
            <v>21103</v>
          </cell>
          <cell r="CP1725">
            <v>30117</v>
          </cell>
        </row>
        <row r="1726">
          <cell r="CL1726">
            <v>2980287</v>
          </cell>
          <cell r="CM1726" t="str">
            <v>Senior GSE Operator/Mechanic</v>
          </cell>
          <cell r="CN1726" t="str">
            <v>GSE</v>
          </cell>
          <cell r="CO1726">
            <v>22843</v>
          </cell>
          <cell r="CP1726">
            <v>31822</v>
          </cell>
        </row>
        <row r="1727">
          <cell r="CL1727">
            <v>2980543</v>
          </cell>
          <cell r="CM1727" t="str">
            <v>Senior GSE Operator/Mechanic</v>
          </cell>
          <cell r="CN1727" t="str">
            <v>GSE</v>
          </cell>
          <cell r="CO1727">
            <v>24994</v>
          </cell>
          <cell r="CP1727">
            <v>31856</v>
          </cell>
        </row>
        <row r="1728">
          <cell r="CL1728">
            <v>2980570</v>
          </cell>
          <cell r="CM1728" t="str">
            <v xml:space="preserve">Junior  GSE Operator / Mechanic      </v>
          </cell>
          <cell r="CN1728" t="str">
            <v>GSE</v>
          </cell>
          <cell r="CO1728">
            <v>24278</v>
          </cell>
          <cell r="CP1728">
            <v>34213</v>
          </cell>
        </row>
        <row r="1729">
          <cell r="CL1729">
            <v>4980051</v>
          </cell>
          <cell r="CM1729" t="str">
            <v xml:space="preserve">Junior GSE Operator      </v>
          </cell>
          <cell r="CN1729" t="str">
            <v>GSE</v>
          </cell>
          <cell r="CO1729">
            <v>24635</v>
          </cell>
          <cell r="CP1729">
            <v>35400</v>
          </cell>
        </row>
        <row r="1730">
          <cell r="CL1730">
            <v>4980053</v>
          </cell>
          <cell r="CM1730" t="str">
            <v xml:space="preserve">Junior  GSE Operator / Mechanic      </v>
          </cell>
          <cell r="CN1730" t="str">
            <v>GSE</v>
          </cell>
          <cell r="CO1730">
            <v>24920</v>
          </cell>
          <cell r="CP1730">
            <v>34973</v>
          </cell>
        </row>
        <row r="1731">
          <cell r="CL1731">
            <v>4980007</v>
          </cell>
          <cell r="CM1731" t="str">
            <v>Manager Teknik</v>
          </cell>
          <cell r="CN1731" t="str">
            <v>MEC</v>
          </cell>
          <cell r="CO1731">
            <v>19494</v>
          </cell>
          <cell r="CP1731">
            <v>30376</v>
          </cell>
        </row>
        <row r="1732">
          <cell r="CL1732">
            <v>2980593</v>
          </cell>
          <cell r="CM1732" t="str">
            <v xml:space="preserve">Senior GSE Mechanic (major rep.)      </v>
          </cell>
          <cell r="CN1732" t="str">
            <v>MEC</v>
          </cell>
          <cell r="CO1732">
            <v>21627</v>
          </cell>
          <cell r="CP1732">
            <v>29373</v>
          </cell>
        </row>
        <row r="1733">
          <cell r="CL1733">
            <v>2012005</v>
          </cell>
          <cell r="CM1733" t="str">
            <v>Junior GSE Mechanic</v>
          </cell>
          <cell r="CN1733" t="str">
            <v>MEC</v>
          </cell>
          <cell r="CO1733">
            <v>24617</v>
          </cell>
          <cell r="CP1733">
            <v>37012</v>
          </cell>
        </row>
        <row r="1734">
          <cell r="CL1734">
            <v>2012006</v>
          </cell>
          <cell r="CM1734" t="str">
            <v>Junior GSE Mechanic</v>
          </cell>
          <cell r="CN1734" t="str">
            <v>MEC</v>
          </cell>
          <cell r="CO1734">
            <v>26541</v>
          </cell>
          <cell r="CP1734">
            <v>37012</v>
          </cell>
        </row>
        <row r="1735">
          <cell r="CL1735">
            <v>2012008</v>
          </cell>
          <cell r="CM1735" t="str">
            <v>Junior GSE Mechanic</v>
          </cell>
          <cell r="CN1735" t="str">
            <v>MEC</v>
          </cell>
          <cell r="CO1735">
            <v>26320</v>
          </cell>
          <cell r="CP1735">
            <v>37012</v>
          </cell>
        </row>
        <row r="1736">
          <cell r="CL1736">
            <v>2012009</v>
          </cell>
          <cell r="CM1736" t="str">
            <v>Junior GSE Mechanic</v>
          </cell>
          <cell r="CN1736" t="str">
            <v>MEC</v>
          </cell>
          <cell r="CO1736">
            <v>25576</v>
          </cell>
          <cell r="CP1736">
            <v>37012</v>
          </cell>
        </row>
        <row r="1737">
          <cell r="CL1737">
            <v>2012021</v>
          </cell>
          <cell r="CM1737" t="str">
            <v>Junior GSE Mechanic</v>
          </cell>
          <cell r="CN1737" t="str">
            <v>MEC</v>
          </cell>
          <cell r="CO1737">
            <v>23703</v>
          </cell>
          <cell r="CP1737">
            <v>37012</v>
          </cell>
        </row>
        <row r="1738">
          <cell r="CL1738">
            <v>2991001</v>
          </cell>
          <cell r="CM1738" t="str">
            <v>Manager Operasi</v>
          </cell>
          <cell r="CN1738" t="str">
            <v>OPR</v>
          </cell>
          <cell r="CO1738">
            <v>20685</v>
          </cell>
          <cell r="CP1738">
            <v>28399</v>
          </cell>
        </row>
        <row r="1739">
          <cell r="CL1739">
            <v>2991486</v>
          </cell>
          <cell r="CM1739" t="str">
            <v xml:space="preserve">Senior Ramp Dispatcher      </v>
          </cell>
          <cell r="CN1739" t="str">
            <v>OPR</v>
          </cell>
          <cell r="CO1739">
            <v>24996</v>
          </cell>
          <cell r="CP1739">
            <v>34121</v>
          </cell>
        </row>
        <row r="1740">
          <cell r="CL1740">
            <v>2011880</v>
          </cell>
          <cell r="CM1740" t="str">
            <v xml:space="preserve">Junior Flight Dispatcher/Depco      </v>
          </cell>
          <cell r="CN1740" t="str">
            <v>OPR</v>
          </cell>
          <cell r="CO1740">
            <v>25314</v>
          </cell>
          <cell r="CP1740">
            <v>36962</v>
          </cell>
        </row>
        <row r="1741">
          <cell r="CL1741">
            <v>2012010</v>
          </cell>
          <cell r="CM1741" t="str">
            <v xml:space="preserve">Junior Loading Master </v>
          </cell>
          <cell r="CN1741" t="str">
            <v>OPR</v>
          </cell>
          <cell r="CO1741">
            <v>26885</v>
          </cell>
          <cell r="CP1741">
            <v>37012</v>
          </cell>
        </row>
        <row r="1742">
          <cell r="CL1742">
            <v>2012012</v>
          </cell>
          <cell r="CM1742" t="str">
            <v xml:space="preserve">Junior Loading Master </v>
          </cell>
          <cell r="CN1742" t="str">
            <v>OPR</v>
          </cell>
          <cell r="CO1742">
            <v>26590</v>
          </cell>
          <cell r="CP1742">
            <v>37012</v>
          </cell>
        </row>
        <row r="1743">
          <cell r="CL1743">
            <v>2980286</v>
          </cell>
          <cell r="CM1743" t="str">
            <v>Manager Operasi</v>
          </cell>
          <cell r="CN1743" t="str">
            <v>OPR</v>
          </cell>
          <cell r="CO1743">
            <v>21998</v>
          </cell>
          <cell r="CP1743">
            <v>29988</v>
          </cell>
        </row>
        <row r="1744">
          <cell r="CL1744">
            <v>2980739</v>
          </cell>
          <cell r="CM1744" t="str">
            <v xml:space="preserve">Junior Flight Dispatcher/Depco      </v>
          </cell>
          <cell r="CN1744" t="str">
            <v>OPR</v>
          </cell>
          <cell r="CO1744">
            <v>26150</v>
          </cell>
          <cell r="CP1744">
            <v>34739</v>
          </cell>
        </row>
        <row r="1745">
          <cell r="CL1745">
            <v>2980756</v>
          </cell>
          <cell r="CM1745" t="str">
            <v>Supervisor Flight Operation</v>
          </cell>
          <cell r="CN1745" t="str">
            <v>OPR</v>
          </cell>
          <cell r="CO1745">
            <v>17986</v>
          </cell>
          <cell r="CP1745">
            <v>28460</v>
          </cell>
        </row>
        <row r="1746">
          <cell r="CL1746">
            <v>2991626</v>
          </cell>
          <cell r="CM1746" t="str">
            <v>Junior Flight Dspatcher</v>
          </cell>
          <cell r="CN1746" t="str">
            <v>OPR</v>
          </cell>
          <cell r="CO1746">
            <v>26063</v>
          </cell>
          <cell r="CP1746">
            <v>34739</v>
          </cell>
        </row>
        <row r="1747">
          <cell r="CL1747">
            <v>2991686</v>
          </cell>
          <cell r="CM1747" t="str">
            <v xml:space="preserve">Senior Ramp Dispatcher (incl. LM)      </v>
          </cell>
          <cell r="CN1747" t="str">
            <v>OPR</v>
          </cell>
          <cell r="CO1747">
            <v>26331</v>
          </cell>
          <cell r="CP1747">
            <v>34243</v>
          </cell>
        </row>
        <row r="1748">
          <cell r="CL1748">
            <v>2991687</v>
          </cell>
          <cell r="CM1748" t="str">
            <v xml:space="preserve">Senior Ramp Dispatcher (incl. LM)      </v>
          </cell>
          <cell r="CN1748" t="str">
            <v>OPR</v>
          </cell>
          <cell r="CO1748">
            <v>26549</v>
          </cell>
          <cell r="CP1748">
            <v>34243</v>
          </cell>
        </row>
        <row r="1749">
          <cell r="CL1749">
            <v>2991694</v>
          </cell>
          <cell r="CM1749" t="str">
            <v xml:space="preserve">Senior Ramp Dispatcher (incl. LM)      </v>
          </cell>
          <cell r="CN1749" t="str">
            <v>OPR</v>
          </cell>
          <cell r="CO1749">
            <v>25319</v>
          </cell>
          <cell r="CP1749">
            <v>33653</v>
          </cell>
        </row>
        <row r="1750">
          <cell r="CL1750">
            <v>2991695</v>
          </cell>
          <cell r="CM1750" t="str">
            <v xml:space="preserve">Senior Operation Officer      </v>
          </cell>
          <cell r="CN1750" t="str">
            <v>OPR</v>
          </cell>
          <cell r="CO1750">
            <v>26111</v>
          </cell>
          <cell r="CP1750">
            <v>33739</v>
          </cell>
        </row>
        <row r="1751">
          <cell r="CL1751">
            <v>2991696</v>
          </cell>
          <cell r="CM1751" t="str">
            <v xml:space="preserve">Senior Ramp Dispatcher (incl. LM)      </v>
          </cell>
          <cell r="CN1751" t="str">
            <v>OPR</v>
          </cell>
          <cell r="CO1751">
            <v>20661</v>
          </cell>
          <cell r="CP1751">
            <v>32265</v>
          </cell>
        </row>
        <row r="1752">
          <cell r="CL1752">
            <v>2991697</v>
          </cell>
          <cell r="CM1752" t="str">
            <v xml:space="preserve">Senior Ramp Dispatcher (incl. LM)      </v>
          </cell>
          <cell r="CN1752" t="str">
            <v>OPR</v>
          </cell>
          <cell r="CO1752">
            <v>24127</v>
          </cell>
          <cell r="CP1752">
            <v>33749</v>
          </cell>
        </row>
        <row r="1753">
          <cell r="CL1753">
            <v>2991700</v>
          </cell>
          <cell r="CM1753" t="str">
            <v>Supervisor Flight Operation</v>
          </cell>
          <cell r="CN1753" t="str">
            <v>OPR</v>
          </cell>
          <cell r="CO1753">
            <v>19217</v>
          </cell>
          <cell r="CP1753">
            <v>28550</v>
          </cell>
        </row>
        <row r="1754">
          <cell r="CL1754">
            <v>2011856</v>
          </cell>
          <cell r="CM1754" t="str">
            <v xml:space="preserve">Junior Pax Handling Officer      </v>
          </cell>
          <cell r="CN1754" t="str">
            <v>TRM</v>
          </cell>
          <cell r="CO1754">
            <v>23961</v>
          </cell>
          <cell r="CP1754">
            <v>36892</v>
          </cell>
        </row>
        <row r="1755">
          <cell r="CL1755">
            <v>2011959</v>
          </cell>
          <cell r="CM1755" t="str">
            <v xml:space="preserve">Junior Pax Handling Officer      </v>
          </cell>
          <cell r="CN1755" t="str">
            <v>TRM</v>
          </cell>
          <cell r="CO1755">
            <v>27589</v>
          </cell>
          <cell r="CP1755">
            <v>37012</v>
          </cell>
        </row>
        <row r="1756">
          <cell r="CL1756">
            <v>2012023</v>
          </cell>
          <cell r="CM1756" t="str">
            <v xml:space="preserve">Junior Pax Handling Officer      </v>
          </cell>
          <cell r="CN1756" t="str">
            <v>TRM</v>
          </cell>
          <cell r="CO1756">
            <v>26473</v>
          </cell>
          <cell r="CP1756">
            <v>37012</v>
          </cell>
        </row>
        <row r="1757">
          <cell r="CL1757">
            <v>2012024</v>
          </cell>
          <cell r="CM1757" t="str">
            <v xml:space="preserve">Junior Pax Handling Officer      </v>
          </cell>
          <cell r="CN1757" t="str">
            <v>TRM</v>
          </cell>
          <cell r="CO1757">
            <v>27623</v>
          </cell>
          <cell r="CP1757">
            <v>37012</v>
          </cell>
        </row>
        <row r="1758">
          <cell r="CL1758">
            <v>2012025</v>
          </cell>
          <cell r="CM1758" t="str">
            <v xml:space="preserve">Junior Pax Handling Officer      </v>
          </cell>
          <cell r="CN1758" t="str">
            <v>TRM</v>
          </cell>
          <cell r="CO1758">
            <v>27677</v>
          </cell>
          <cell r="CP1758">
            <v>37012</v>
          </cell>
        </row>
        <row r="1759">
          <cell r="CL1759">
            <v>2012026</v>
          </cell>
          <cell r="CM1759" t="str">
            <v xml:space="preserve">Junior Pax Handling Officer      </v>
          </cell>
          <cell r="CN1759" t="str">
            <v>TRM</v>
          </cell>
          <cell r="CO1759">
            <v>27066</v>
          </cell>
          <cell r="CP1759">
            <v>37012</v>
          </cell>
        </row>
        <row r="1760">
          <cell r="CL1760">
            <v>2012027</v>
          </cell>
          <cell r="CM1760" t="str">
            <v xml:space="preserve">Junior Pax Handling Officer      </v>
          </cell>
          <cell r="CN1760" t="str">
            <v>TRM</v>
          </cell>
          <cell r="CO1760">
            <v>25274</v>
          </cell>
          <cell r="CP1760">
            <v>37012</v>
          </cell>
        </row>
        <row r="1761">
          <cell r="CL1761">
            <v>2012028</v>
          </cell>
          <cell r="CM1761" t="str">
            <v xml:space="preserve">Junior Pax Handling Officer      </v>
          </cell>
          <cell r="CN1761" t="str">
            <v>TRM</v>
          </cell>
          <cell r="CO1761">
            <v>26615</v>
          </cell>
          <cell r="CP1761">
            <v>37012</v>
          </cell>
        </row>
        <row r="1762">
          <cell r="CL1762">
            <v>2012030</v>
          </cell>
          <cell r="CM1762" t="str">
            <v xml:space="preserve">Junior Pax Handling Officer      </v>
          </cell>
          <cell r="CN1762" t="str">
            <v>TRM</v>
          </cell>
          <cell r="CO1762">
            <v>29110</v>
          </cell>
          <cell r="CP1762">
            <v>37012</v>
          </cell>
        </row>
        <row r="1763">
          <cell r="CL1763">
            <v>2012033</v>
          </cell>
          <cell r="CM1763" t="str">
            <v>Junior Baggage Handling Officer</v>
          </cell>
          <cell r="CN1763" t="str">
            <v>TRM</v>
          </cell>
          <cell r="CO1763">
            <v>28019</v>
          </cell>
          <cell r="CP1763">
            <v>37012</v>
          </cell>
        </row>
        <row r="1764">
          <cell r="CL1764">
            <v>2012034</v>
          </cell>
          <cell r="CM1764" t="str">
            <v xml:space="preserve">Junior Pax Handling Officer      </v>
          </cell>
          <cell r="CN1764" t="str">
            <v>TRM</v>
          </cell>
          <cell r="CO1764">
            <v>25801</v>
          </cell>
          <cell r="CP1764">
            <v>37012</v>
          </cell>
        </row>
        <row r="1765">
          <cell r="CL1765">
            <v>2012035</v>
          </cell>
          <cell r="CM1765" t="str">
            <v xml:space="preserve">Junior Pax Handling Officer      </v>
          </cell>
          <cell r="CN1765" t="str">
            <v>TRM</v>
          </cell>
          <cell r="CO1765">
            <v>28105</v>
          </cell>
          <cell r="CP1765">
            <v>37012</v>
          </cell>
        </row>
        <row r="1766">
          <cell r="CL1766">
            <v>2012036</v>
          </cell>
          <cell r="CM1766" t="str">
            <v xml:space="preserve">Junior Pax Handling Officer      </v>
          </cell>
          <cell r="CN1766" t="str">
            <v>TRM</v>
          </cell>
          <cell r="CO1766">
            <v>28550</v>
          </cell>
          <cell r="CP1766">
            <v>37012</v>
          </cell>
        </row>
        <row r="1767">
          <cell r="CL1767">
            <v>2012042</v>
          </cell>
          <cell r="CM1767" t="str">
            <v>Junior Baggage Handling Officer</v>
          </cell>
          <cell r="CN1767" t="str">
            <v>TRM</v>
          </cell>
          <cell r="CO1767">
            <v>27769</v>
          </cell>
          <cell r="CP1767">
            <v>37012</v>
          </cell>
        </row>
        <row r="1768">
          <cell r="CL1768">
            <v>2022386</v>
          </cell>
          <cell r="CM1768" t="str">
            <v xml:space="preserve">Junior Pax Handling Officer      </v>
          </cell>
          <cell r="CN1768" t="str">
            <v>TRM</v>
          </cell>
          <cell r="CO1768">
            <v>27336</v>
          </cell>
          <cell r="CP1768">
            <v>37288</v>
          </cell>
        </row>
        <row r="1769">
          <cell r="CL1769">
            <v>2022387</v>
          </cell>
          <cell r="CM1769" t="str">
            <v xml:space="preserve">Junior Pax Handling Officer      </v>
          </cell>
          <cell r="CN1769" t="str">
            <v>TRM</v>
          </cell>
          <cell r="CO1769">
            <v>27390</v>
          </cell>
          <cell r="CP1769">
            <v>37288</v>
          </cell>
        </row>
        <row r="1770">
          <cell r="CL1770">
            <v>2980726</v>
          </cell>
          <cell r="CM1770" t="str">
            <v xml:space="preserve">Senior PBCM Officer      </v>
          </cell>
          <cell r="CN1770" t="str">
            <v>TRM</v>
          </cell>
          <cell r="CO1770">
            <v>25691</v>
          </cell>
          <cell r="CP1770">
            <v>34578</v>
          </cell>
        </row>
        <row r="1771">
          <cell r="CL1771">
            <v>2991195</v>
          </cell>
          <cell r="CM1771" t="str">
            <v>Senior Pax Handling Officer</v>
          </cell>
          <cell r="CN1771" t="str">
            <v>TRM</v>
          </cell>
          <cell r="CO1771">
            <v>22322</v>
          </cell>
          <cell r="CP1771">
            <v>30116</v>
          </cell>
        </row>
        <row r="1772">
          <cell r="CL1772">
            <v>2991466</v>
          </cell>
          <cell r="CM1772" t="str">
            <v>Supervisor PBCM</v>
          </cell>
          <cell r="CN1772" t="str">
            <v>TRM</v>
          </cell>
          <cell r="CO1772">
            <v>25572</v>
          </cell>
          <cell r="CP1772">
            <v>34075</v>
          </cell>
        </row>
        <row r="1773">
          <cell r="CL1773">
            <v>2991561</v>
          </cell>
          <cell r="CM1773" t="str">
            <v>Junior PBCM Officer</v>
          </cell>
          <cell r="CN1773" t="str">
            <v>TRM</v>
          </cell>
          <cell r="CO1773">
            <v>24659</v>
          </cell>
          <cell r="CP1773">
            <v>34319</v>
          </cell>
        </row>
        <row r="1774">
          <cell r="CL1774">
            <v>2991690</v>
          </cell>
          <cell r="CM1774" t="str">
            <v>Supervisor PBCM</v>
          </cell>
          <cell r="CN1774" t="str">
            <v>TRM</v>
          </cell>
          <cell r="CO1774">
            <v>25275</v>
          </cell>
          <cell r="CP1774">
            <v>34593</v>
          </cell>
        </row>
        <row r="1775">
          <cell r="CL1775">
            <v>2991698</v>
          </cell>
          <cell r="CM1775" t="str">
            <v>Supervisor PBCM</v>
          </cell>
          <cell r="CN1775" t="str">
            <v>TRM</v>
          </cell>
          <cell r="CO1775">
            <v>20645</v>
          </cell>
          <cell r="CP1775">
            <v>29373</v>
          </cell>
        </row>
        <row r="1776">
          <cell r="CL1776">
            <v>2991701</v>
          </cell>
          <cell r="CM1776" t="str">
            <v>Junior PBCM Officer</v>
          </cell>
          <cell r="CN1776" t="str">
            <v>TRM</v>
          </cell>
          <cell r="CO1776">
            <v>23690</v>
          </cell>
          <cell r="CP1776">
            <v>31013</v>
          </cell>
        </row>
        <row r="1777">
          <cell r="CL1777">
            <v>2991723</v>
          </cell>
          <cell r="CM1777" t="str">
            <v>Manager Keuangan &amp; Adm. Umum</v>
          </cell>
          <cell r="CN1777" t="str">
            <v>ADM</v>
          </cell>
          <cell r="CO1777">
            <v>25564</v>
          </cell>
          <cell r="CP1777">
            <v>36373</v>
          </cell>
        </row>
        <row r="1778">
          <cell r="CL1778">
            <v>2012171</v>
          </cell>
          <cell r="CM1778" t="str">
            <v>HR &amp; GA Officer</v>
          </cell>
          <cell r="CN1778" t="str">
            <v>ADM</v>
          </cell>
          <cell r="CO1778">
            <v>26290</v>
          </cell>
          <cell r="CP1778">
            <v>37135</v>
          </cell>
        </row>
        <row r="1779">
          <cell r="CL1779">
            <v>2012180</v>
          </cell>
          <cell r="CM1779" t="str">
            <v>HR &amp; GA Officer</v>
          </cell>
          <cell r="CN1779" t="str">
            <v>ADM</v>
          </cell>
          <cell r="CO1779">
            <v>25490</v>
          </cell>
          <cell r="CP1779">
            <v>37135</v>
          </cell>
        </row>
        <row r="1780">
          <cell r="CL1780">
            <v>2012173</v>
          </cell>
          <cell r="CM1780" t="str">
            <v>Junior GSE Operator/Mechanic</v>
          </cell>
          <cell r="CN1780" t="str">
            <v>GSE</v>
          </cell>
          <cell r="CO1780">
            <v>25602</v>
          </cell>
          <cell r="CP1780">
            <v>37135</v>
          </cell>
        </row>
        <row r="1781">
          <cell r="CL1781">
            <v>2012183</v>
          </cell>
          <cell r="CM1781" t="str">
            <v>Junior GSE Operator/Mechanic</v>
          </cell>
          <cell r="CN1781" t="str">
            <v>GSE</v>
          </cell>
          <cell r="CO1781">
            <v>23397</v>
          </cell>
          <cell r="CP1781">
            <v>37135</v>
          </cell>
        </row>
        <row r="1782">
          <cell r="CL1782">
            <v>2012193</v>
          </cell>
          <cell r="CM1782" t="str">
            <v>Junior GSE Operator/Mechanic</v>
          </cell>
          <cell r="CN1782" t="str">
            <v>GSE</v>
          </cell>
          <cell r="CO1782">
            <v>25259</v>
          </cell>
          <cell r="CP1782">
            <v>37135</v>
          </cell>
        </row>
        <row r="1783">
          <cell r="CL1783">
            <v>2980289</v>
          </cell>
          <cell r="CM1783" t="str">
            <v>Senior GSE Operator/Mechanic</v>
          </cell>
          <cell r="CN1783" t="str">
            <v>GSE</v>
          </cell>
          <cell r="CO1783">
            <v>22087</v>
          </cell>
          <cell r="CP1783">
            <v>29988</v>
          </cell>
        </row>
        <row r="1784">
          <cell r="CL1784">
            <v>2980290</v>
          </cell>
          <cell r="CM1784" t="str">
            <v>Senior GSE Operator/Mechanic</v>
          </cell>
          <cell r="CN1784" t="str">
            <v>GSE</v>
          </cell>
          <cell r="CO1784">
            <v>25503</v>
          </cell>
          <cell r="CP1784">
            <v>34228</v>
          </cell>
        </row>
        <row r="1785">
          <cell r="CL1785">
            <v>2980291</v>
          </cell>
          <cell r="CM1785" t="str">
            <v>Senior GSE Operator/Mechanic</v>
          </cell>
          <cell r="CN1785" t="str">
            <v>GSE</v>
          </cell>
          <cell r="CO1785">
            <v>25882</v>
          </cell>
          <cell r="CP1785">
            <v>34333</v>
          </cell>
        </row>
        <row r="1786">
          <cell r="CL1786">
            <v>2980293</v>
          </cell>
          <cell r="CM1786" t="str">
            <v>Senior GSE Operator/Mechanic</v>
          </cell>
          <cell r="CN1786" t="str">
            <v>GSE</v>
          </cell>
          <cell r="CO1786">
            <v>26405</v>
          </cell>
          <cell r="CP1786">
            <v>34333</v>
          </cell>
        </row>
        <row r="1787">
          <cell r="CL1787">
            <v>2980486</v>
          </cell>
          <cell r="CM1787" t="str">
            <v>Senior GSE Operator/Mechanic</v>
          </cell>
          <cell r="CN1787" t="str">
            <v>GSE</v>
          </cell>
          <cell r="CO1787">
            <v>21572</v>
          </cell>
          <cell r="CP1787">
            <v>29988</v>
          </cell>
        </row>
        <row r="1788">
          <cell r="CL1788">
            <v>2980735</v>
          </cell>
          <cell r="CM1788" t="str">
            <v>General Manager</v>
          </cell>
          <cell r="CN1788" t="str">
            <v>MEC</v>
          </cell>
          <cell r="CO1788">
            <v>20658</v>
          </cell>
          <cell r="CP1788">
            <v>27932</v>
          </cell>
        </row>
        <row r="1789">
          <cell r="CL1789">
            <v>2991726</v>
          </cell>
          <cell r="CM1789" t="str">
            <v>Manager Operasi</v>
          </cell>
          <cell r="CN1789" t="str">
            <v>OPR</v>
          </cell>
          <cell r="CO1789">
            <v>24217</v>
          </cell>
          <cell r="CP1789">
            <v>33609</v>
          </cell>
        </row>
        <row r="1790">
          <cell r="CL1790">
            <v>2012175</v>
          </cell>
          <cell r="CM1790" t="str">
            <v>Junior Operation Officer</v>
          </cell>
          <cell r="CN1790" t="str">
            <v>OPR</v>
          </cell>
          <cell r="CO1790">
            <v>26267</v>
          </cell>
          <cell r="CP1790">
            <v>37135</v>
          </cell>
        </row>
        <row r="1791">
          <cell r="CL1791">
            <v>2012174</v>
          </cell>
          <cell r="CM1791" t="str">
            <v>Junior Ramp. Dispatcher (incl. LM)</v>
          </cell>
          <cell r="CN1791" t="str">
            <v>OPR</v>
          </cell>
          <cell r="CO1791">
            <v>26331</v>
          </cell>
          <cell r="CP1791">
            <v>37135</v>
          </cell>
        </row>
        <row r="1792">
          <cell r="CL1792">
            <v>2012176</v>
          </cell>
          <cell r="CM1792" t="str">
            <v>Junior Ramp. Dispatcher (incl. LM)</v>
          </cell>
          <cell r="CN1792" t="str">
            <v>OPR</v>
          </cell>
          <cell r="CO1792">
            <v>25626</v>
          </cell>
          <cell r="CP1792">
            <v>37135</v>
          </cell>
        </row>
        <row r="1793">
          <cell r="CL1793">
            <v>2012181</v>
          </cell>
          <cell r="CM1793" t="str">
            <v>Junior Ramp. Dispatcher (Incl. LM)</v>
          </cell>
          <cell r="CN1793" t="str">
            <v>OPR</v>
          </cell>
          <cell r="CO1793">
            <v>27214</v>
          </cell>
          <cell r="CP1793">
            <v>37135</v>
          </cell>
        </row>
        <row r="1794">
          <cell r="CL1794">
            <v>2991732</v>
          </cell>
          <cell r="CM1794" t="str">
            <v>Junior Ramp. Dispatcher (incl. LM)</v>
          </cell>
          <cell r="CN1794" t="str">
            <v>OPR</v>
          </cell>
          <cell r="CO1794">
            <v>22768</v>
          </cell>
          <cell r="CP1794">
            <v>33609</v>
          </cell>
        </row>
        <row r="1795">
          <cell r="CL1795">
            <v>2991731</v>
          </cell>
          <cell r="CM1795" t="str">
            <v>Supervisor Cargo</v>
          </cell>
          <cell r="CN1795" t="str">
            <v>OPR</v>
          </cell>
          <cell r="CO1795">
            <v>23491</v>
          </cell>
          <cell r="CP1795">
            <v>33609</v>
          </cell>
        </row>
        <row r="1796">
          <cell r="CL1796">
            <v>2991734</v>
          </cell>
          <cell r="CM1796" t="str">
            <v xml:space="preserve">Senior Ramp Dispatcher (incl. LM)      </v>
          </cell>
          <cell r="CN1796" t="str">
            <v>OPR</v>
          </cell>
          <cell r="CO1796">
            <v>21399</v>
          </cell>
          <cell r="CP1796">
            <v>33609</v>
          </cell>
        </row>
        <row r="1797">
          <cell r="CL1797">
            <v>2012177</v>
          </cell>
          <cell r="CM1797" t="str">
            <v>Junior PBCM Officer</v>
          </cell>
          <cell r="CN1797" t="str">
            <v>TRM</v>
          </cell>
          <cell r="CO1797">
            <v>27317</v>
          </cell>
          <cell r="CP1797">
            <v>37135</v>
          </cell>
        </row>
        <row r="1798">
          <cell r="CL1798">
            <v>2012178</v>
          </cell>
          <cell r="CM1798" t="str">
            <v>Junior PBCM Officer</v>
          </cell>
          <cell r="CN1798" t="str">
            <v>TRM</v>
          </cell>
          <cell r="CO1798">
            <v>26528</v>
          </cell>
          <cell r="CP1798">
            <v>37135</v>
          </cell>
        </row>
        <row r="1799">
          <cell r="CL1799">
            <v>2012179</v>
          </cell>
          <cell r="CM1799" t="str">
            <v>Junior PBCM Officer</v>
          </cell>
          <cell r="CN1799" t="str">
            <v>TRM</v>
          </cell>
          <cell r="CO1799">
            <v>26679</v>
          </cell>
          <cell r="CP1799">
            <v>37135</v>
          </cell>
        </row>
        <row r="1800">
          <cell r="CL1800">
            <v>2012182</v>
          </cell>
          <cell r="CM1800" t="str">
            <v>Junior PBCM Officer</v>
          </cell>
          <cell r="CN1800" t="str">
            <v>TRM</v>
          </cell>
          <cell r="CO1800">
            <v>27750</v>
          </cell>
          <cell r="CP1800">
            <v>37135</v>
          </cell>
        </row>
        <row r="1801">
          <cell r="CL1801">
            <v>2012184</v>
          </cell>
          <cell r="CM1801" t="str">
            <v>Junior PBCM Officer</v>
          </cell>
          <cell r="CN1801" t="str">
            <v>TRM</v>
          </cell>
          <cell r="CO1801">
            <v>27981</v>
          </cell>
          <cell r="CP1801">
            <v>37135</v>
          </cell>
        </row>
        <row r="1802">
          <cell r="CL1802">
            <v>2012185</v>
          </cell>
          <cell r="CM1802" t="str">
            <v>Junior PBCM Officer</v>
          </cell>
          <cell r="CN1802" t="str">
            <v>TRM</v>
          </cell>
          <cell r="CO1802">
            <v>26047</v>
          </cell>
          <cell r="CP1802">
            <v>37135</v>
          </cell>
        </row>
        <row r="1803">
          <cell r="CL1803">
            <v>2012186</v>
          </cell>
          <cell r="CM1803" t="str">
            <v>Junior PBCM Officer</v>
          </cell>
          <cell r="CN1803" t="str">
            <v>TRM</v>
          </cell>
          <cell r="CO1803">
            <v>26762</v>
          </cell>
          <cell r="CP1803">
            <v>37135</v>
          </cell>
        </row>
        <row r="1804">
          <cell r="CL1804">
            <v>2012187</v>
          </cell>
          <cell r="CM1804" t="str">
            <v>Junior PBCM Officer</v>
          </cell>
          <cell r="CN1804" t="str">
            <v>TRM</v>
          </cell>
          <cell r="CO1804">
            <v>24057</v>
          </cell>
          <cell r="CP1804">
            <v>37135</v>
          </cell>
        </row>
        <row r="1805">
          <cell r="CL1805">
            <v>2012188</v>
          </cell>
          <cell r="CM1805" t="str">
            <v>Junior PBCM Officer</v>
          </cell>
          <cell r="CN1805" t="str">
            <v>TRM</v>
          </cell>
          <cell r="CO1805">
            <v>25946</v>
          </cell>
          <cell r="CP1805">
            <v>37135</v>
          </cell>
        </row>
        <row r="1806">
          <cell r="CL1806">
            <v>2012189</v>
          </cell>
          <cell r="CM1806" t="str">
            <v>Junior PBCM Officer</v>
          </cell>
          <cell r="CN1806" t="str">
            <v>TRM</v>
          </cell>
          <cell r="CO1806">
            <v>26481</v>
          </cell>
          <cell r="CP1806">
            <v>37135</v>
          </cell>
        </row>
        <row r="1807">
          <cell r="CL1807">
            <v>2012190</v>
          </cell>
          <cell r="CM1807" t="str">
            <v>Junior PBCM Officer</v>
          </cell>
          <cell r="CN1807" t="str">
            <v>TRM</v>
          </cell>
          <cell r="CO1807">
            <v>22956</v>
          </cell>
          <cell r="CP1807">
            <v>37135</v>
          </cell>
        </row>
        <row r="1808">
          <cell r="CL1808">
            <v>2012194</v>
          </cell>
          <cell r="CM1808" t="str">
            <v>Junior PBCM Officer</v>
          </cell>
          <cell r="CN1808" t="str">
            <v>TRM</v>
          </cell>
          <cell r="CO1808">
            <v>29119</v>
          </cell>
          <cell r="CP1808">
            <v>37135</v>
          </cell>
        </row>
        <row r="1809">
          <cell r="CL1809">
            <v>2991733</v>
          </cell>
          <cell r="CM1809" t="str">
            <v xml:space="preserve">Senior PBCM Officer      </v>
          </cell>
          <cell r="CN1809" t="str">
            <v>TRM</v>
          </cell>
          <cell r="CO1809">
            <v>21224</v>
          </cell>
          <cell r="CP1809">
            <v>31784</v>
          </cell>
        </row>
        <row r="1810">
          <cell r="CL1810">
            <v>2991681</v>
          </cell>
          <cell r="CM1810" t="str">
            <v>General Manager</v>
          </cell>
          <cell r="CN1810" t="str">
            <v>ADM</v>
          </cell>
          <cell r="CO1810">
            <v>20392</v>
          </cell>
          <cell r="CP1810">
            <v>30348</v>
          </cell>
        </row>
        <row r="1811">
          <cell r="CL1811">
            <v>2980702</v>
          </cell>
          <cell r="CM1811" t="str">
            <v>Manager Internal Services</v>
          </cell>
          <cell r="CN1811" t="str">
            <v>ADM</v>
          </cell>
          <cell r="CO1811">
            <v>24412</v>
          </cell>
          <cell r="CP1811">
            <v>34001</v>
          </cell>
        </row>
        <row r="1812">
          <cell r="CL1812">
            <v>2980272</v>
          </cell>
          <cell r="CM1812" t="str">
            <v>Manager Keuangan</v>
          </cell>
          <cell r="CN1812" t="str">
            <v>ADM</v>
          </cell>
          <cell r="CO1812">
            <v>21139</v>
          </cell>
          <cell r="CP1812">
            <v>31567</v>
          </cell>
        </row>
        <row r="1813">
          <cell r="CL1813">
            <v>2022374</v>
          </cell>
          <cell r="CM1813" t="str">
            <v>Staff Adm. Branch B</v>
          </cell>
          <cell r="CN1813" t="str">
            <v>ADM</v>
          </cell>
          <cell r="CO1813">
            <v>28448</v>
          </cell>
          <cell r="CP1813">
            <v>37288</v>
          </cell>
        </row>
        <row r="1814">
          <cell r="CL1814">
            <v>2980432</v>
          </cell>
          <cell r="CM1814" t="str">
            <v xml:space="preserve">Finance Verificator      </v>
          </cell>
          <cell r="CN1814" t="str">
            <v>ADM</v>
          </cell>
          <cell r="CO1814">
            <v>24362</v>
          </cell>
          <cell r="CP1814">
            <v>32763</v>
          </cell>
        </row>
        <row r="1815">
          <cell r="CL1815">
            <v>2991011</v>
          </cell>
          <cell r="CM1815" t="str">
            <v xml:space="preserve">Cashier       </v>
          </cell>
          <cell r="CN1815" t="str">
            <v>ADM</v>
          </cell>
          <cell r="CO1815">
            <v>25594</v>
          </cell>
          <cell r="CP1815">
            <v>33042</v>
          </cell>
        </row>
        <row r="1816">
          <cell r="CL1816">
            <v>2991012</v>
          </cell>
          <cell r="CM1816" t="str">
            <v xml:space="preserve">Aviation Security Officer      </v>
          </cell>
          <cell r="CN1816" t="str">
            <v>ADM</v>
          </cell>
          <cell r="CO1816">
            <v>19340</v>
          </cell>
          <cell r="CP1816">
            <v>33604</v>
          </cell>
        </row>
        <row r="1817">
          <cell r="CL1817">
            <v>2991019</v>
          </cell>
          <cell r="CM1817" t="str">
            <v xml:space="preserve">Aviation Security Officer      </v>
          </cell>
          <cell r="CN1817" t="str">
            <v>ADM</v>
          </cell>
          <cell r="CO1817">
            <v>19276</v>
          </cell>
          <cell r="CP1817">
            <v>33604</v>
          </cell>
        </row>
        <row r="1818">
          <cell r="CL1818">
            <v>2991713</v>
          </cell>
          <cell r="CM1818" t="str">
            <v xml:space="preserve">HR Officer      </v>
          </cell>
          <cell r="CN1818" t="str">
            <v>ADM</v>
          </cell>
          <cell r="CO1818">
            <v>22722</v>
          </cell>
          <cell r="CP1818">
            <v>30023</v>
          </cell>
        </row>
        <row r="1819">
          <cell r="CL1819">
            <v>2991719</v>
          </cell>
          <cell r="CM1819" t="str">
            <v xml:space="preserve">Accounting Officer      </v>
          </cell>
          <cell r="CN1819" t="str">
            <v>ADM</v>
          </cell>
          <cell r="CO1819">
            <v>25287</v>
          </cell>
          <cell r="CP1819">
            <v>34334</v>
          </cell>
        </row>
        <row r="1820">
          <cell r="CL1820">
            <v>4980084</v>
          </cell>
          <cell r="CM1820" t="str">
            <v>Supervisor Aviation Security</v>
          </cell>
          <cell r="CN1820" t="str">
            <v>ADM</v>
          </cell>
          <cell r="CO1820">
            <v>19826</v>
          </cell>
          <cell r="CP1820">
            <v>27454</v>
          </cell>
        </row>
        <row r="1821">
          <cell r="CL1821">
            <v>2991003</v>
          </cell>
          <cell r="CM1821" t="str">
            <v>Supervisor Pos &amp; Cargo</v>
          </cell>
          <cell r="CN1821" t="str">
            <v>CRG</v>
          </cell>
          <cell r="CO1821">
            <v>18468</v>
          </cell>
          <cell r="CP1821">
            <v>30895</v>
          </cell>
        </row>
        <row r="1822">
          <cell r="CL1822">
            <v>2991005</v>
          </cell>
          <cell r="CM1822" t="str">
            <v xml:space="preserve">Senior Cargo Handling Officer      </v>
          </cell>
          <cell r="CN1822" t="str">
            <v>CRG</v>
          </cell>
          <cell r="CO1822">
            <v>23392</v>
          </cell>
          <cell r="CP1822">
            <v>31236</v>
          </cell>
        </row>
        <row r="1823">
          <cell r="CL1823">
            <v>2991025</v>
          </cell>
          <cell r="CM1823" t="str">
            <v xml:space="preserve">Senior Cargo Handling Officer      </v>
          </cell>
          <cell r="CN1823" t="str">
            <v>CRG</v>
          </cell>
          <cell r="CO1823">
            <v>23594</v>
          </cell>
          <cell r="CP1823">
            <v>33390</v>
          </cell>
        </row>
        <row r="1824">
          <cell r="CL1824">
            <v>2991027</v>
          </cell>
          <cell r="CM1824" t="str">
            <v xml:space="preserve">Senior Cargo Handling Officer      </v>
          </cell>
          <cell r="CN1824" t="str">
            <v>CRG</v>
          </cell>
          <cell r="CO1824">
            <v>25998</v>
          </cell>
          <cell r="CP1824">
            <v>34319</v>
          </cell>
        </row>
        <row r="1825">
          <cell r="CL1825">
            <v>2991028</v>
          </cell>
          <cell r="CM1825" t="str">
            <v xml:space="preserve">Senior Cargo Handling Officer      </v>
          </cell>
          <cell r="CN1825" t="str">
            <v>CRG</v>
          </cell>
          <cell r="CO1825">
            <v>26224</v>
          </cell>
          <cell r="CP1825">
            <v>34319</v>
          </cell>
        </row>
        <row r="1826">
          <cell r="CL1826">
            <v>2991031</v>
          </cell>
          <cell r="CM1826" t="str">
            <v>Supervisor Cargo</v>
          </cell>
          <cell r="CN1826" t="str">
            <v>CRG</v>
          </cell>
          <cell r="CO1826">
            <v>26405</v>
          </cell>
          <cell r="CP1826">
            <v>34319</v>
          </cell>
        </row>
        <row r="1827">
          <cell r="CL1827">
            <v>2991033</v>
          </cell>
          <cell r="CM1827" t="str">
            <v xml:space="preserve">Senior Cargo Handling Officer      </v>
          </cell>
          <cell r="CN1827" t="str">
            <v>CRG</v>
          </cell>
          <cell r="CO1827">
            <v>25830</v>
          </cell>
          <cell r="CP1827">
            <v>34334</v>
          </cell>
        </row>
        <row r="1828">
          <cell r="CL1828">
            <v>2991044</v>
          </cell>
          <cell r="CM1828" t="str">
            <v xml:space="preserve">Senior Cargo Handling Officer      </v>
          </cell>
          <cell r="CN1828" t="str">
            <v>CRG</v>
          </cell>
          <cell r="CO1828">
            <v>26774</v>
          </cell>
          <cell r="CP1828">
            <v>34334</v>
          </cell>
        </row>
        <row r="1829">
          <cell r="CL1829">
            <v>2991047</v>
          </cell>
          <cell r="CM1829" t="str">
            <v xml:space="preserve">Senior Cargo Handling Officer      </v>
          </cell>
          <cell r="CN1829" t="str">
            <v>CRG</v>
          </cell>
          <cell r="CO1829">
            <v>26927</v>
          </cell>
          <cell r="CP1829">
            <v>34334</v>
          </cell>
        </row>
        <row r="1830">
          <cell r="CL1830">
            <v>2991048</v>
          </cell>
          <cell r="CM1830" t="str">
            <v xml:space="preserve">Senior Cargo Handling Officer      </v>
          </cell>
          <cell r="CN1830" t="str">
            <v>CRG</v>
          </cell>
          <cell r="CO1830">
            <v>25443</v>
          </cell>
          <cell r="CP1830">
            <v>34334</v>
          </cell>
        </row>
        <row r="1831">
          <cell r="CL1831">
            <v>2991049</v>
          </cell>
          <cell r="CM1831" t="str">
            <v xml:space="preserve">Senior Cargo Handling Officer      </v>
          </cell>
          <cell r="CN1831" t="str">
            <v>CRG</v>
          </cell>
          <cell r="CO1831">
            <v>27141</v>
          </cell>
          <cell r="CP1831">
            <v>34334</v>
          </cell>
        </row>
        <row r="1832">
          <cell r="CL1832">
            <v>2991051</v>
          </cell>
          <cell r="CM1832" t="str">
            <v xml:space="preserve">Senior Cargo Handling Officer      </v>
          </cell>
          <cell r="CN1832" t="str">
            <v>CRG</v>
          </cell>
          <cell r="CO1832">
            <v>23069</v>
          </cell>
          <cell r="CP1832">
            <v>34731</v>
          </cell>
        </row>
        <row r="1833">
          <cell r="CL1833">
            <v>2991715</v>
          </cell>
          <cell r="CM1833" t="str">
            <v xml:space="preserve">Senior Cargo Handling Officer      </v>
          </cell>
          <cell r="CN1833" t="str">
            <v>CRG</v>
          </cell>
          <cell r="CO1833">
            <v>24136</v>
          </cell>
          <cell r="CP1833">
            <v>33392</v>
          </cell>
        </row>
        <row r="1834">
          <cell r="CL1834">
            <v>2011895</v>
          </cell>
          <cell r="CM1834" t="str">
            <v>Junior GSE Operator</v>
          </cell>
          <cell r="CN1834" t="str">
            <v>GSE</v>
          </cell>
          <cell r="CO1834">
            <v>28589</v>
          </cell>
          <cell r="CP1834">
            <v>37012</v>
          </cell>
        </row>
        <row r="1835">
          <cell r="CL1835">
            <v>2011896</v>
          </cell>
          <cell r="CM1835" t="str">
            <v>Junior GSE Operator</v>
          </cell>
          <cell r="CN1835" t="str">
            <v>GSE</v>
          </cell>
          <cell r="CO1835">
            <v>25450</v>
          </cell>
          <cell r="CP1835">
            <v>37012</v>
          </cell>
        </row>
        <row r="1836">
          <cell r="CL1836">
            <v>2011897</v>
          </cell>
          <cell r="CM1836" t="str">
            <v>Junior GSE Operator</v>
          </cell>
          <cell r="CN1836" t="str">
            <v>GSE</v>
          </cell>
          <cell r="CO1836">
            <v>26892</v>
          </cell>
          <cell r="CP1836">
            <v>37012</v>
          </cell>
        </row>
        <row r="1837">
          <cell r="CL1837">
            <v>2980412</v>
          </cell>
          <cell r="CM1837" t="str">
            <v xml:space="preserve">Senior GSE Operator      </v>
          </cell>
          <cell r="CN1837" t="str">
            <v>GSE</v>
          </cell>
          <cell r="CO1837">
            <v>21139</v>
          </cell>
          <cell r="CP1837">
            <v>30286</v>
          </cell>
        </row>
        <row r="1838">
          <cell r="CL1838">
            <v>2980413</v>
          </cell>
          <cell r="CM1838" t="str">
            <v xml:space="preserve">Senior GSE Operator      </v>
          </cell>
          <cell r="CN1838" t="str">
            <v>GSE</v>
          </cell>
          <cell r="CO1838">
            <v>19358</v>
          </cell>
          <cell r="CP1838">
            <v>28376</v>
          </cell>
        </row>
        <row r="1839">
          <cell r="CL1839">
            <v>2980414</v>
          </cell>
          <cell r="CM1839" t="str">
            <v xml:space="preserve">Senior GSE Operator      </v>
          </cell>
          <cell r="CN1839" t="str">
            <v>GSE</v>
          </cell>
          <cell r="CO1839">
            <v>19429</v>
          </cell>
          <cell r="CP1839">
            <v>32568</v>
          </cell>
        </row>
        <row r="1840">
          <cell r="CL1840">
            <v>2980415</v>
          </cell>
          <cell r="CM1840" t="str">
            <v xml:space="preserve">Senior GSE Operator      </v>
          </cell>
          <cell r="CN1840" t="str">
            <v>GSE</v>
          </cell>
          <cell r="CO1840">
            <v>20158</v>
          </cell>
          <cell r="CP1840">
            <v>33392</v>
          </cell>
        </row>
        <row r="1841">
          <cell r="CL1841">
            <v>2980417</v>
          </cell>
          <cell r="CM1841" t="str">
            <v xml:space="preserve">Senior GSE Operator      </v>
          </cell>
          <cell r="CN1841" t="str">
            <v>GSE</v>
          </cell>
          <cell r="CO1841">
            <v>20436</v>
          </cell>
          <cell r="CP1841">
            <v>33604</v>
          </cell>
        </row>
        <row r="1842">
          <cell r="CL1842">
            <v>2980418</v>
          </cell>
          <cell r="CM1842" t="str">
            <v xml:space="preserve">Supervisor GSE Operation  </v>
          </cell>
          <cell r="CN1842" t="str">
            <v>GSE</v>
          </cell>
          <cell r="CO1842">
            <v>20649</v>
          </cell>
          <cell r="CP1842">
            <v>29988</v>
          </cell>
        </row>
        <row r="1843">
          <cell r="CL1843">
            <v>2980419</v>
          </cell>
          <cell r="CM1843" t="str">
            <v xml:space="preserve">Senior GSE Operator      </v>
          </cell>
          <cell r="CN1843" t="str">
            <v>GSE</v>
          </cell>
          <cell r="CO1843">
            <v>21137</v>
          </cell>
          <cell r="CP1843">
            <v>33604</v>
          </cell>
        </row>
        <row r="1844">
          <cell r="CL1844">
            <v>2980420</v>
          </cell>
          <cell r="CM1844" t="str">
            <v xml:space="preserve">Senior GSE Operator      </v>
          </cell>
          <cell r="CN1844" t="str">
            <v>GSE</v>
          </cell>
          <cell r="CO1844">
            <v>21244</v>
          </cell>
          <cell r="CP1844">
            <v>33604</v>
          </cell>
        </row>
        <row r="1845">
          <cell r="CL1845">
            <v>2980421</v>
          </cell>
          <cell r="CM1845" t="str">
            <v xml:space="preserve">Senior GSE Operator      </v>
          </cell>
          <cell r="CN1845" t="str">
            <v>GSE</v>
          </cell>
          <cell r="CO1845">
            <v>21348</v>
          </cell>
          <cell r="CP1845">
            <v>34304</v>
          </cell>
        </row>
        <row r="1846">
          <cell r="CL1846">
            <v>2980423</v>
          </cell>
          <cell r="CM1846" t="str">
            <v xml:space="preserve">Supervisor GSE Operation  </v>
          </cell>
          <cell r="CN1846" t="str">
            <v>GSE</v>
          </cell>
          <cell r="CO1846">
            <v>21470</v>
          </cell>
          <cell r="CP1846">
            <v>29988</v>
          </cell>
        </row>
        <row r="1847">
          <cell r="CL1847">
            <v>2980424</v>
          </cell>
          <cell r="CM1847" t="str">
            <v xml:space="preserve">Senior GSE Operator      </v>
          </cell>
          <cell r="CN1847" t="str">
            <v>GSE</v>
          </cell>
          <cell r="CO1847">
            <v>21725</v>
          </cell>
          <cell r="CP1847">
            <v>33604</v>
          </cell>
        </row>
        <row r="1848">
          <cell r="CL1848">
            <v>2980426</v>
          </cell>
          <cell r="CM1848" t="str">
            <v xml:space="preserve">Senior GSE Operator      </v>
          </cell>
          <cell r="CN1848" t="str">
            <v>GSE</v>
          </cell>
          <cell r="CO1848">
            <v>22837</v>
          </cell>
          <cell r="CP1848">
            <v>31488</v>
          </cell>
        </row>
        <row r="1849">
          <cell r="CL1849">
            <v>2980427</v>
          </cell>
          <cell r="CM1849" t="str">
            <v xml:space="preserve">Senior GSE Operator      </v>
          </cell>
          <cell r="CN1849" t="str">
            <v>GSE</v>
          </cell>
          <cell r="CO1849">
            <v>22870</v>
          </cell>
          <cell r="CP1849">
            <v>31383</v>
          </cell>
        </row>
        <row r="1850">
          <cell r="CL1850">
            <v>2980429</v>
          </cell>
          <cell r="CM1850" t="str">
            <v xml:space="preserve">Senior GSE Operator      </v>
          </cell>
          <cell r="CN1850" t="str">
            <v>GSE</v>
          </cell>
          <cell r="CO1850">
            <v>23709</v>
          </cell>
          <cell r="CP1850">
            <v>34304</v>
          </cell>
        </row>
        <row r="1851">
          <cell r="CL1851">
            <v>2980434</v>
          </cell>
          <cell r="CM1851" t="str">
            <v xml:space="preserve">Senior GSE Operator      </v>
          </cell>
          <cell r="CN1851" t="str">
            <v>GSE</v>
          </cell>
          <cell r="CO1851">
            <v>24823</v>
          </cell>
          <cell r="CP1851">
            <v>34304</v>
          </cell>
        </row>
        <row r="1852">
          <cell r="CL1852">
            <v>2980435</v>
          </cell>
          <cell r="CM1852" t="str">
            <v xml:space="preserve">Senior GSE Operator      </v>
          </cell>
          <cell r="CN1852" t="str">
            <v>GSE</v>
          </cell>
          <cell r="CO1852">
            <v>24949</v>
          </cell>
          <cell r="CP1852">
            <v>34304</v>
          </cell>
        </row>
        <row r="1853">
          <cell r="CL1853">
            <v>2980436</v>
          </cell>
          <cell r="CM1853" t="str">
            <v xml:space="preserve">Senior GSE Operator      </v>
          </cell>
          <cell r="CN1853" t="str">
            <v>GSE</v>
          </cell>
          <cell r="CO1853">
            <v>24983</v>
          </cell>
          <cell r="CP1853">
            <v>33604</v>
          </cell>
        </row>
        <row r="1854">
          <cell r="CL1854">
            <v>2980438</v>
          </cell>
          <cell r="CM1854" t="str">
            <v>Supervisor Cabin Cleaning, Lav. &amp; Water Services</v>
          </cell>
          <cell r="CN1854" t="str">
            <v>GSE</v>
          </cell>
          <cell r="CO1854">
            <v>25236</v>
          </cell>
          <cell r="CP1854">
            <v>34333</v>
          </cell>
        </row>
        <row r="1855">
          <cell r="CL1855">
            <v>2980441</v>
          </cell>
          <cell r="CM1855" t="str">
            <v xml:space="preserve">Senior GSE Operator      </v>
          </cell>
          <cell r="CN1855" t="str">
            <v>GSE</v>
          </cell>
          <cell r="CO1855">
            <v>25714</v>
          </cell>
          <cell r="CP1855">
            <v>34333</v>
          </cell>
        </row>
        <row r="1856">
          <cell r="CL1856">
            <v>2980442</v>
          </cell>
          <cell r="CM1856" t="str">
            <v xml:space="preserve">Senior GSE Operator      </v>
          </cell>
          <cell r="CN1856" t="str">
            <v>GSE</v>
          </cell>
          <cell r="CO1856">
            <v>25831</v>
          </cell>
          <cell r="CP1856">
            <v>34333</v>
          </cell>
        </row>
        <row r="1857">
          <cell r="CL1857">
            <v>2980444</v>
          </cell>
          <cell r="CM1857" t="str">
            <v xml:space="preserve">Senior GSE Operator      </v>
          </cell>
          <cell r="CN1857" t="str">
            <v>GSE</v>
          </cell>
          <cell r="CO1857">
            <v>26128</v>
          </cell>
          <cell r="CP1857">
            <v>34333</v>
          </cell>
        </row>
        <row r="1858">
          <cell r="CL1858">
            <v>2980445</v>
          </cell>
          <cell r="CM1858" t="str">
            <v xml:space="preserve">Senior GSE Operator      </v>
          </cell>
          <cell r="CN1858" t="str">
            <v>GSE</v>
          </cell>
          <cell r="CO1858">
            <v>26156</v>
          </cell>
          <cell r="CP1858">
            <v>34333</v>
          </cell>
        </row>
        <row r="1859">
          <cell r="CL1859">
            <v>2980510</v>
          </cell>
          <cell r="CM1859" t="str">
            <v>Manager Teknik</v>
          </cell>
          <cell r="CN1859" t="str">
            <v>MEC</v>
          </cell>
          <cell r="CO1859">
            <v>21707</v>
          </cell>
          <cell r="CP1859">
            <v>30117</v>
          </cell>
        </row>
        <row r="1860">
          <cell r="CL1860">
            <v>2011892</v>
          </cell>
          <cell r="CM1860" t="str">
            <v>Junior GSE Mechanic (minor rep)</v>
          </cell>
          <cell r="CN1860" t="str">
            <v>MEC</v>
          </cell>
          <cell r="CO1860">
            <v>27104</v>
          </cell>
          <cell r="CP1860">
            <v>37012</v>
          </cell>
        </row>
        <row r="1861">
          <cell r="CL1861">
            <v>2011893</v>
          </cell>
          <cell r="CM1861" t="str">
            <v>Junior GSE Mechanic (minor rep)</v>
          </cell>
          <cell r="CN1861" t="str">
            <v>MEC</v>
          </cell>
          <cell r="CO1861">
            <v>27398</v>
          </cell>
          <cell r="CP1861">
            <v>37012</v>
          </cell>
        </row>
        <row r="1862">
          <cell r="CL1862">
            <v>2011894</v>
          </cell>
          <cell r="CM1862" t="str">
            <v>Junior GSE Mechanic (minor rep)</v>
          </cell>
          <cell r="CN1862" t="str">
            <v>MEC</v>
          </cell>
          <cell r="CO1862">
            <v>26349</v>
          </cell>
          <cell r="CP1862">
            <v>37012</v>
          </cell>
        </row>
        <row r="1863">
          <cell r="CL1863">
            <v>2980416</v>
          </cell>
          <cell r="CM1863" t="str">
            <v xml:space="preserve">Supervisor Teknik </v>
          </cell>
          <cell r="CN1863" t="str">
            <v>MEC</v>
          </cell>
          <cell r="CO1863">
            <v>20214</v>
          </cell>
          <cell r="CP1863">
            <v>29871</v>
          </cell>
        </row>
        <row r="1864">
          <cell r="CL1864">
            <v>2980425</v>
          </cell>
          <cell r="CM1864" t="str">
            <v xml:space="preserve">Supervisor Teknik </v>
          </cell>
          <cell r="CN1864" t="str">
            <v>MEC</v>
          </cell>
          <cell r="CO1864">
            <v>22043</v>
          </cell>
          <cell r="CP1864">
            <v>30168</v>
          </cell>
        </row>
        <row r="1865">
          <cell r="CL1865">
            <v>2980428</v>
          </cell>
          <cell r="CM1865" t="str">
            <v xml:space="preserve">Senior GSE Mechanic (major rep.)      </v>
          </cell>
          <cell r="CN1865" t="str">
            <v>MEC</v>
          </cell>
          <cell r="CO1865">
            <v>23181</v>
          </cell>
          <cell r="CP1865">
            <v>31138</v>
          </cell>
        </row>
        <row r="1866">
          <cell r="CL1866">
            <v>2980431</v>
          </cell>
          <cell r="CM1866" t="str">
            <v xml:space="preserve">Senior GSE Mechanic (major rep.)      </v>
          </cell>
          <cell r="CN1866" t="str">
            <v>MEC</v>
          </cell>
          <cell r="CO1866">
            <v>24937</v>
          </cell>
          <cell r="CP1866">
            <v>34425</v>
          </cell>
        </row>
        <row r="1867">
          <cell r="CL1867">
            <v>2980437</v>
          </cell>
          <cell r="CM1867" t="str">
            <v xml:space="preserve">Senior GSE Mechanic (major rep.)      </v>
          </cell>
          <cell r="CN1867" t="str">
            <v>MEC</v>
          </cell>
          <cell r="CO1867">
            <v>25050</v>
          </cell>
          <cell r="CP1867">
            <v>34425</v>
          </cell>
        </row>
        <row r="1868">
          <cell r="CL1868">
            <v>2980439</v>
          </cell>
          <cell r="CM1868" t="str">
            <v xml:space="preserve">Senior GSE Mechanic (major rep.)      </v>
          </cell>
          <cell r="CN1868" t="str">
            <v>MEC</v>
          </cell>
          <cell r="CO1868">
            <v>25405</v>
          </cell>
          <cell r="CP1868">
            <v>34425</v>
          </cell>
        </row>
        <row r="1869">
          <cell r="CL1869">
            <v>2980440</v>
          </cell>
          <cell r="CM1869" t="str">
            <v xml:space="preserve">Senior GSE Mechanic (major rep.)      </v>
          </cell>
          <cell r="CN1869" t="str">
            <v>MEC</v>
          </cell>
          <cell r="CO1869">
            <v>25531</v>
          </cell>
          <cell r="CP1869">
            <v>34228</v>
          </cell>
        </row>
        <row r="1870">
          <cell r="CL1870">
            <v>2980446</v>
          </cell>
          <cell r="CM1870" t="str">
            <v xml:space="preserve">Field Engineer      </v>
          </cell>
          <cell r="CN1870" t="str">
            <v>MEC</v>
          </cell>
          <cell r="CO1870">
            <v>26390</v>
          </cell>
          <cell r="CP1870">
            <v>34425</v>
          </cell>
        </row>
        <row r="1871">
          <cell r="CL1871">
            <v>2991138</v>
          </cell>
          <cell r="CM1871" t="str">
            <v>Manager Operasi</v>
          </cell>
          <cell r="CN1871" t="str">
            <v>OPR</v>
          </cell>
          <cell r="CO1871">
            <v>19318</v>
          </cell>
          <cell r="CP1871">
            <v>28727</v>
          </cell>
        </row>
        <row r="1872">
          <cell r="CL1872">
            <v>2990997</v>
          </cell>
          <cell r="CM1872" t="str">
            <v>Manager Operasi</v>
          </cell>
          <cell r="CN1872" t="str">
            <v>OPR</v>
          </cell>
          <cell r="CO1872">
            <v>21629</v>
          </cell>
          <cell r="CP1872">
            <v>30116</v>
          </cell>
        </row>
        <row r="1873">
          <cell r="CL1873">
            <v>2012195</v>
          </cell>
          <cell r="CM1873" t="str">
            <v>Junior Loading Master</v>
          </cell>
          <cell r="CN1873" t="str">
            <v>OPR</v>
          </cell>
          <cell r="CO1873">
            <v>24957</v>
          </cell>
          <cell r="CP1873">
            <v>37135</v>
          </cell>
        </row>
        <row r="1874">
          <cell r="CL1874">
            <v>2012196</v>
          </cell>
          <cell r="CM1874" t="str">
            <v>Junior Loading Master</v>
          </cell>
          <cell r="CN1874" t="str">
            <v>OPR</v>
          </cell>
          <cell r="CO1874">
            <v>25871</v>
          </cell>
          <cell r="CP1874">
            <v>37135</v>
          </cell>
        </row>
        <row r="1875">
          <cell r="CL1875">
            <v>2012197</v>
          </cell>
          <cell r="CM1875" t="str">
            <v>Junior Loading Master</v>
          </cell>
          <cell r="CN1875" t="str">
            <v>OPR</v>
          </cell>
          <cell r="CO1875">
            <v>23533</v>
          </cell>
          <cell r="CP1875">
            <v>37135</v>
          </cell>
        </row>
        <row r="1876">
          <cell r="CL1876">
            <v>2012198</v>
          </cell>
          <cell r="CM1876" t="str">
            <v>Junior Loading Master</v>
          </cell>
          <cell r="CN1876" t="str">
            <v>OPR</v>
          </cell>
          <cell r="CO1876">
            <v>24845</v>
          </cell>
          <cell r="CP1876">
            <v>37135</v>
          </cell>
        </row>
        <row r="1877">
          <cell r="CL1877">
            <v>2012199</v>
          </cell>
          <cell r="CM1877" t="str">
            <v>Junior Loading Master</v>
          </cell>
          <cell r="CN1877" t="str">
            <v>OPR</v>
          </cell>
          <cell r="CO1877">
            <v>23978</v>
          </cell>
          <cell r="CP1877">
            <v>37135</v>
          </cell>
        </row>
        <row r="1878">
          <cell r="CL1878">
            <v>2012200</v>
          </cell>
          <cell r="CM1878" t="str">
            <v>Junior Loading Master</v>
          </cell>
          <cell r="CN1878" t="str">
            <v>OPR</v>
          </cell>
          <cell r="CO1878">
            <v>24999</v>
          </cell>
          <cell r="CP1878">
            <v>37135</v>
          </cell>
        </row>
        <row r="1879">
          <cell r="CL1879">
            <v>2991002</v>
          </cell>
          <cell r="CM1879" t="str">
            <v>Supervisor Ramp Handling</v>
          </cell>
          <cell r="CN1879" t="str">
            <v>OPR</v>
          </cell>
          <cell r="CO1879">
            <v>19964</v>
          </cell>
          <cell r="CP1879">
            <v>28126</v>
          </cell>
        </row>
        <row r="1880">
          <cell r="CL1880">
            <v>2991004</v>
          </cell>
          <cell r="CM1880" t="str">
            <v xml:space="preserve">Senior Load Controller      </v>
          </cell>
          <cell r="CN1880" t="str">
            <v>OPR</v>
          </cell>
          <cell r="CO1880">
            <v>19154</v>
          </cell>
          <cell r="CP1880">
            <v>30895</v>
          </cell>
        </row>
        <row r="1881">
          <cell r="CL1881">
            <v>2991006</v>
          </cell>
          <cell r="CM1881" t="str">
            <v>Supervisor Flight Operation</v>
          </cell>
          <cell r="CN1881" t="str">
            <v>OPR</v>
          </cell>
          <cell r="CO1881">
            <v>23327</v>
          </cell>
          <cell r="CP1881">
            <v>31488</v>
          </cell>
        </row>
        <row r="1882">
          <cell r="CL1882">
            <v>2991008</v>
          </cell>
          <cell r="CM1882" t="str">
            <v xml:space="preserve">Senior Ramp Dispatcher      </v>
          </cell>
          <cell r="CN1882" t="str">
            <v>OPR</v>
          </cell>
          <cell r="CO1882">
            <v>23653</v>
          </cell>
          <cell r="CP1882">
            <v>31868</v>
          </cell>
        </row>
        <row r="1883">
          <cell r="CL1883">
            <v>2991010</v>
          </cell>
          <cell r="CM1883" t="str">
            <v xml:space="preserve">Senior Ramp Dispatcher      </v>
          </cell>
          <cell r="CN1883" t="str">
            <v>OPR</v>
          </cell>
          <cell r="CO1883">
            <v>23482</v>
          </cell>
          <cell r="CP1883">
            <v>31929</v>
          </cell>
        </row>
        <row r="1884">
          <cell r="CL1884">
            <v>2991013</v>
          </cell>
          <cell r="CM1884" t="str">
            <v xml:space="preserve">Senior Loading Master      </v>
          </cell>
          <cell r="CN1884" t="str">
            <v>OPR</v>
          </cell>
          <cell r="CO1884">
            <v>19798</v>
          </cell>
          <cell r="CP1884">
            <v>33604</v>
          </cell>
        </row>
        <row r="1885">
          <cell r="CL1885">
            <v>2991014</v>
          </cell>
          <cell r="CM1885" t="str">
            <v xml:space="preserve">Senior Load Controller      </v>
          </cell>
          <cell r="CN1885" t="str">
            <v>OPR</v>
          </cell>
          <cell r="CO1885">
            <v>22627</v>
          </cell>
          <cell r="CP1885">
            <v>33604</v>
          </cell>
        </row>
        <row r="1886">
          <cell r="CL1886">
            <v>2991015</v>
          </cell>
          <cell r="CM1886" t="str">
            <v xml:space="preserve">Senior Loading Master      </v>
          </cell>
          <cell r="CN1886" t="str">
            <v>OPR</v>
          </cell>
          <cell r="CO1886">
            <v>21775</v>
          </cell>
          <cell r="CP1886">
            <v>33604</v>
          </cell>
        </row>
        <row r="1887">
          <cell r="CL1887">
            <v>2991021</v>
          </cell>
          <cell r="CM1887" t="str">
            <v xml:space="preserve">Senior Ramp Dispatcher      </v>
          </cell>
          <cell r="CN1887" t="str">
            <v>OPR</v>
          </cell>
          <cell r="CO1887">
            <v>23957</v>
          </cell>
          <cell r="CP1887">
            <v>34304</v>
          </cell>
        </row>
        <row r="1888">
          <cell r="CL1888">
            <v>2991022</v>
          </cell>
          <cell r="CM1888" t="str">
            <v xml:space="preserve">Senior Load Controller      </v>
          </cell>
          <cell r="CN1888" t="str">
            <v>OPR</v>
          </cell>
          <cell r="CO1888">
            <v>22333</v>
          </cell>
          <cell r="CP1888">
            <v>34304</v>
          </cell>
        </row>
        <row r="1889">
          <cell r="CL1889">
            <v>2991023</v>
          </cell>
          <cell r="CM1889" t="str">
            <v xml:space="preserve">Senior Loading Master      </v>
          </cell>
          <cell r="CN1889" t="str">
            <v>OPR</v>
          </cell>
          <cell r="CO1889">
            <v>24895</v>
          </cell>
          <cell r="CP1889">
            <v>34304</v>
          </cell>
        </row>
        <row r="1890">
          <cell r="CL1890">
            <v>2991032</v>
          </cell>
          <cell r="CM1890" t="str">
            <v xml:space="preserve">Senior Ramp Dispatcher      </v>
          </cell>
          <cell r="CN1890" t="str">
            <v>OPR</v>
          </cell>
          <cell r="CO1890">
            <v>24427</v>
          </cell>
          <cell r="CP1890">
            <v>34319</v>
          </cell>
        </row>
        <row r="1891">
          <cell r="CL1891">
            <v>2991034</v>
          </cell>
          <cell r="CM1891" t="str">
            <v xml:space="preserve">Senior Flight Dispatcher/Depco      </v>
          </cell>
          <cell r="CN1891" t="str">
            <v>OPR</v>
          </cell>
          <cell r="CO1891">
            <v>25177</v>
          </cell>
          <cell r="CP1891">
            <v>34334</v>
          </cell>
        </row>
        <row r="1892">
          <cell r="CL1892">
            <v>2991036</v>
          </cell>
          <cell r="CM1892" t="str">
            <v xml:space="preserve">Senior Flight Dispatcher/Depco      </v>
          </cell>
          <cell r="CN1892" t="str">
            <v>OPR</v>
          </cell>
          <cell r="CO1892">
            <v>26071</v>
          </cell>
          <cell r="CP1892">
            <v>34334</v>
          </cell>
        </row>
        <row r="1893">
          <cell r="CL1893">
            <v>2991037</v>
          </cell>
          <cell r="CM1893" t="str">
            <v xml:space="preserve">Senior Ramp Dispatcher      </v>
          </cell>
          <cell r="CN1893" t="str">
            <v>OPR</v>
          </cell>
          <cell r="CO1893">
            <v>26707</v>
          </cell>
          <cell r="CP1893">
            <v>34334</v>
          </cell>
        </row>
        <row r="1894">
          <cell r="CL1894">
            <v>2991041</v>
          </cell>
          <cell r="CM1894" t="str">
            <v xml:space="preserve">Senior Ramp Dispatcher      </v>
          </cell>
          <cell r="CN1894" t="str">
            <v>OPR</v>
          </cell>
          <cell r="CO1894">
            <v>25941</v>
          </cell>
          <cell r="CP1894">
            <v>34334</v>
          </cell>
        </row>
        <row r="1895">
          <cell r="CL1895">
            <v>2991050</v>
          </cell>
          <cell r="CM1895" t="str">
            <v xml:space="preserve">Junior Load Controller      </v>
          </cell>
          <cell r="CN1895" t="str">
            <v>OPR</v>
          </cell>
          <cell r="CO1895">
            <v>26130</v>
          </cell>
          <cell r="CP1895">
            <v>34334</v>
          </cell>
        </row>
        <row r="1896">
          <cell r="CL1896">
            <v>2991716</v>
          </cell>
          <cell r="CM1896" t="str">
            <v xml:space="preserve">Senior Flight Dispatcher/Depco      </v>
          </cell>
          <cell r="CN1896" t="str">
            <v>OPR</v>
          </cell>
          <cell r="CO1896">
            <v>20533</v>
          </cell>
          <cell r="CP1896">
            <v>28764</v>
          </cell>
        </row>
        <row r="1897">
          <cell r="CL1897">
            <v>2991717</v>
          </cell>
          <cell r="CM1897" t="str">
            <v>Supervisor Ramp Handling</v>
          </cell>
          <cell r="CN1897" t="str">
            <v>OPR</v>
          </cell>
          <cell r="CO1897">
            <v>21364</v>
          </cell>
          <cell r="CP1897">
            <v>29129</v>
          </cell>
        </row>
        <row r="1898">
          <cell r="CL1898">
            <v>2022375</v>
          </cell>
          <cell r="CM1898" t="str">
            <v xml:space="preserve">Junior Pax Handling Officer      </v>
          </cell>
          <cell r="CN1898" t="str">
            <v>TRM</v>
          </cell>
          <cell r="CO1898">
            <v>29102</v>
          </cell>
          <cell r="CP1898">
            <v>37288</v>
          </cell>
        </row>
        <row r="1899">
          <cell r="CL1899">
            <v>2022376</v>
          </cell>
          <cell r="CM1899" t="str">
            <v xml:space="preserve">Junior Pax Handling Officer      </v>
          </cell>
          <cell r="CN1899" t="str">
            <v>TRM</v>
          </cell>
          <cell r="CO1899">
            <v>28879</v>
          </cell>
          <cell r="CP1899">
            <v>37288</v>
          </cell>
        </row>
        <row r="1900">
          <cell r="CL1900">
            <v>2022377</v>
          </cell>
          <cell r="CM1900" t="str">
            <v xml:space="preserve">Junior Pax Handling Officer      </v>
          </cell>
          <cell r="CN1900" t="str">
            <v>TRM</v>
          </cell>
          <cell r="CO1900">
            <v>29678</v>
          </cell>
          <cell r="CP1900">
            <v>37288</v>
          </cell>
        </row>
        <row r="1901">
          <cell r="CL1901">
            <v>2991007</v>
          </cell>
          <cell r="CM1901" t="str">
            <v>Senior Baggage Handling Officer</v>
          </cell>
          <cell r="CN1901" t="str">
            <v>TRM</v>
          </cell>
          <cell r="CO1901">
            <v>23811</v>
          </cell>
          <cell r="CP1901">
            <v>32295</v>
          </cell>
        </row>
        <row r="1902">
          <cell r="CL1902">
            <v>2991009</v>
          </cell>
          <cell r="CM1902" t="str">
            <v>Supervisor Pax. &amp; Baggage</v>
          </cell>
          <cell r="CN1902" t="str">
            <v>TRM</v>
          </cell>
          <cell r="CO1902">
            <v>24401</v>
          </cell>
          <cell r="CP1902">
            <v>31868</v>
          </cell>
        </row>
        <row r="1903">
          <cell r="CL1903">
            <v>2991017</v>
          </cell>
          <cell r="CM1903" t="str">
            <v>Senior Pax Handling Officer</v>
          </cell>
          <cell r="CN1903" t="str">
            <v>TRM</v>
          </cell>
          <cell r="CO1903">
            <v>24802</v>
          </cell>
          <cell r="CP1903">
            <v>33604</v>
          </cell>
        </row>
        <row r="1904">
          <cell r="CL1904">
            <v>2991018</v>
          </cell>
          <cell r="CM1904" t="str">
            <v>Senior Pax Handling Officer</v>
          </cell>
          <cell r="CN1904" t="str">
            <v>TRM</v>
          </cell>
          <cell r="CO1904">
            <v>21485</v>
          </cell>
          <cell r="CP1904">
            <v>33604</v>
          </cell>
        </row>
        <row r="1905">
          <cell r="CL1905">
            <v>2991020</v>
          </cell>
          <cell r="CM1905" t="str">
            <v>Senior Pax Handling Officer</v>
          </cell>
          <cell r="CN1905" t="str">
            <v>TRM</v>
          </cell>
          <cell r="CO1905">
            <v>25326</v>
          </cell>
          <cell r="CP1905">
            <v>34304</v>
          </cell>
        </row>
        <row r="1906">
          <cell r="CL1906">
            <v>2991024</v>
          </cell>
          <cell r="CM1906" t="str">
            <v>Senior Pax Handling Officer</v>
          </cell>
          <cell r="CN1906" t="str">
            <v>TRM</v>
          </cell>
          <cell r="CO1906">
            <v>24868</v>
          </cell>
          <cell r="CP1906">
            <v>34319</v>
          </cell>
        </row>
        <row r="1907">
          <cell r="CL1907">
            <v>2991026</v>
          </cell>
          <cell r="CM1907" t="str">
            <v>Senior Pax Handling Officer</v>
          </cell>
          <cell r="CN1907" t="str">
            <v>TRM</v>
          </cell>
          <cell r="CO1907">
            <v>26759</v>
          </cell>
          <cell r="CP1907">
            <v>34319</v>
          </cell>
        </row>
        <row r="1908">
          <cell r="CL1908">
            <v>2991029</v>
          </cell>
          <cell r="CM1908" t="str">
            <v>Senior Pax Handling Officer</v>
          </cell>
          <cell r="CN1908" t="str">
            <v>TRM</v>
          </cell>
          <cell r="CO1908">
            <v>26557</v>
          </cell>
          <cell r="CP1908">
            <v>34319</v>
          </cell>
        </row>
        <row r="1909">
          <cell r="CL1909">
            <v>2991030</v>
          </cell>
          <cell r="CM1909" t="str">
            <v>Senior Baggage Handling Officer</v>
          </cell>
          <cell r="CN1909" t="str">
            <v>TRM</v>
          </cell>
          <cell r="CO1909">
            <v>26212</v>
          </cell>
          <cell r="CP1909">
            <v>34319</v>
          </cell>
        </row>
        <row r="1910">
          <cell r="CL1910">
            <v>2991035</v>
          </cell>
          <cell r="CM1910" t="str">
            <v>Senior Pax Handling Officer</v>
          </cell>
          <cell r="CN1910" t="str">
            <v>TRM</v>
          </cell>
          <cell r="CO1910">
            <v>27196</v>
          </cell>
          <cell r="CP1910">
            <v>34334</v>
          </cell>
        </row>
        <row r="1911">
          <cell r="CL1911">
            <v>2991038</v>
          </cell>
          <cell r="CM1911" t="str">
            <v>Senior Pax Handling Officer</v>
          </cell>
          <cell r="CN1911" t="str">
            <v>TRM</v>
          </cell>
          <cell r="CO1911">
            <v>25270</v>
          </cell>
          <cell r="CP1911">
            <v>34334</v>
          </cell>
        </row>
        <row r="1912">
          <cell r="CL1912">
            <v>2991039</v>
          </cell>
          <cell r="CM1912" t="str">
            <v>Senior Pax Handling Officer</v>
          </cell>
          <cell r="CN1912" t="str">
            <v>TRM</v>
          </cell>
          <cell r="CO1912">
            <v>25940</v>
          </cell>
          <cell r="CP1912">
            <v>34334</v>
          </cell>
        </row>
        <row r="1913">
          <cell r="CL1913">
            <v>2991040</v>
          </cell>
          <cell r="CM1913" t="str">
            <v>Senior Baggage Handling Officer</v>
          </cell>
          <cell r="CN1913" t="str">
            <v>TRM</v>
          </cell>
          <cell r="CO1913">
            <v>24636</v>
          </cell>
          <cell r="CP1913">
            <v>34334</v>
          </cell>
        </row>
        <row r="1914">
          <cell r="CL1914">
            <v>2991042</v>
          </cell>
          <cell r="CM1914" t="str">
            <v>Senior Pax Handling Officer</v>
          </cell>
          <cell r="CN1914" t="str">
            <v>TRM</v>
          </cell>
          <cell r="CO1914">
            <v>25110</v>
          </cell>
          <cell r="CP1914">
            <v>34334</v>
          </cell>
        </row>
        <row r="1915">
          <cell r="CL1915">
            <v>2991043</v>
          </cell>
          <cell r="CM1915" t="str">
            <v>Senior Pax Handling Officer</v>
          </cell>
          <cell r="CN1915" t="str">
            <v>TRM</v>
          </cell>
          <cell r="CO1915">
            <v>25706</v>
          </cell>
          <cell r="CP1915">
            <v>34334</v>
          </cell>
        </row>
        <row r="1916">
          <cell r="CL1916">
            <v>2991045</v>
          </cell>
          <cell r="CM1916" t="str">
            <v>Senior Pax Handling Officer</v>
          </cell>
          <cell r="CN1916" t="str">
            <v>TRM</v>
          </cell>
          <cell r="CO1916">
            <v>26313</v>
          </cell>
          <cell r="CP1916">
            <v>34334</v>
          </cell>
        </row>
        <row r="1917">
          <cell r="CL1917">
            <v>2991046</v>
          </cell>
          <cell r="CM1917" t="str">
            <v>Supervisor Pax. &amp; Baggage</v>
          </cell>
          <cell r="CN1917" t="str">
            <v>TRM</v>
          </cell>
          <cell r="CO1917">
            <v>25838</v>
          </cell>
          <cell r="CP1917">
            <v>34334</v>
          </cell>
        </row>
        <row r="1918">
          <cell r="CL1918">
            <v>2991714</v>
          </cell>
          <cell r="CM1918" t="str">
            <v>Senior Pax Handling Officer</v>
          </cell>
          <cell r="CN1918" t="str">
            <v>TRM</v>
          </cell>
          <cell r="CO1918">
            <v>27003</v>
          </cell>
          <cell r="CP1918">
            <v>34334</v>
          </cell>
        </row>
        <row r="1919">
          <cell r="CL1919">
            <v>2991718</v>
          </cell>
          <cell r="CM1919" t="str">
            <v>Senior Pax Handling Officer</v>
          </cell>
          <cell r="CN1919" t="str">
            <v>TRM</v>
          </cell>
          <cell r="CO1919">
            <v>19305</v>
          </cell>
          <cell r="CP1919">
            <v>30256</v>
          </cell>
        </row>
        <row r="1920">
          <cell r="CL1920">
            <v>4990091</v>
          </cell>
          <cell r="CM1920" t="str">
            <v>General Manager</v>
          </cell>
          <cell r="CN1920" t="str">
            <v>ADM</v>
          </cell>
          <cell r="CO1920">
            <v>20892</v>
          </cell>
          <cell r="CP1920">
            <v>27395</v>
          </cell>
        </row>
        <row r="1921">
          <cell r="CL1921">
            <v>2980701</v>
          </cell>
          <cell r="CM1921" t="str">
            <v>Manager Keuangan &amp; Adm. Umum</v>
          </cell>
          <cell r="CN1921" t="str">
            <v>ADM</v>
          </cell>
          <cell r="CO1921">
            <v>25668</v>
          </cell>
          <cell r="CP1921">
            <v>33791</v>
          </cell>
        </row>
        <row r="1922">
          <cell r="CL1922">
            <v>2011813</v>
          </cell>
          <cell r="CM1922" t="str">
            <v xml:space="preserve">Accounting &amp; Budgeting Off.       </v>
          </cell>
          <cell r="CN1922" t="str">
            <v>ADM</v>
          </cell>
          <cell r="CO1922">
            <v>28552</v>
          </cell>
          <cell r="CP1922">
            <v>36892</v>
          </cell>
        </row>
        <row r="1923">
          <cell r="CL1923">
            <v>2011909</v>
          </cell>
          <cell r="CM1923" t="str">
            <v>HR &amp; GA Officer</v>
          </cell>
          <cell r="CN1923" t="str">
            <v>ADM</v>
          </cell>
          <cell r="CO1923">
            <v>25950</v>
          </cell>
          <cell r="CP1923">
            <v>37012</v>
          </cell>
        </row>
        <row r="1924">
          <cell r="CL1924">
            <v>2011911</v>
          </cell>
          <cell r="CM1924" t="str">
            <v>Junior GSE Operator/Mechanic</v>
          </cell>
          <cell r="CN1924" t="str">
            <v>GSE</v>
          </cell>
          <cell r="CO1924">
            <v>25138</v>
          </cell>
          <cell r="CP1924">
            <v>37012</v>
          </cell>
        </row>
        <row r="1925">
          <cell r="CL1925">
            <v>2011913</v>
          </cell>
          <cell r="CM1925" t="str">
            <v>Junior GSE Operator/Mechanic</v>
          </cell>
          <cell r="CN1925" t="str">
            <v>GSE</v>
          </cell>
          <cell r="CO1925">
            <v>26642</v>
          </cell>
          <cell r="CP1925">
            <v>37012</v>
          </cell>
        </row>
        <row r="1926">
          <cell r="CL1926">
            <v>2980443</v>
          </cell>
          <cell r="CM1926" t="str">
            <v>Senior GSE Operator/Mechanic</v>
          </cell>
          <cell r="CN1926" t="str">
            <v>GSE</v>
          </cell>
          <cell r="CO1926">
            <v>25849</v>
          </cell>
          <cell r="CP1926">
            <v>34304</v>
          </cell>
        </row>
        <row r="1927">
          <cell r="CL1927">
            <v>2011912</v>
          </cell>
          <cell r="CM1927" t="str">
            <v>Junior Ramp Dispatcher</v>
          </cell>
          <cell r="CN1927" t="str">
            <v>OPR</v>
          </cell>
          <cell r="CO1927">
            <v>23650</v>
          </cell>
          <cell r="CP1927">
            <v>37012</v>
          </cell>
        </row>
        <row r="1928">
          <cell r="CL1928">
            <v>2011919</v>
          </cell>
          <cell r="CM1928" t="str">
            <v>Junior Ramp. Dispatcher (Incl. LM)</v>
          </cell>
          <cell r="CN1928" t="str">
            <v>OPR</v>
          </cell>
          <cell r="CO1928">
            <v>25354</v>
          </cell>
          <cell r="CP1928">
            <v>37012</v>
          </cell>
        </row>
        <row r="1929">
          <cell r="CL1929">
            <v>2991728</v>
          </cell>
          <cell r="CM1929" t="str">
            <v>Junior Operation Officer</v>
          </cell>
          <cell r="CN1929" t="str">
            <v>OPR</v>
          </cell>
          <cell r="CO1929">
            <v>28092</v>
          </cell>
          <cell r="CP1929">
            <v>36434</v>
          </cell>
        </row>
        <row r="1930">
          <cell r="CL1930">
            <v>4980050</v>
          </cell>
          <cell r="CM1930" t="str">
            <v xml:space="preserve">Junior Operation Officer      </v>
          </cell>
          <cell r="CN1930" t="str">
            <v>OPR</v>
          </cell>
          <cell r="CO1930">
            <v>26875</v>
          </cell>
          <cell r="CP1930">
            <v>33664</v>
          </cell>
        </row>
        <row r="1931">
          <cell r="CL1931">
            <v>2980734</v>
          </cell>
          <cell r="CM1931" t="str">
            <v>Manager Operasi</v>
          </cell>
          <cell r="CN1931" t="str">
            <v>TRM</v>
          </cell>
          <cell r="CO1931">
            <v>19624</v>
          </cell>
          <cell r="CP1931">
            <v>28413</v>
          </cell>
        </row>
        <row r="1932">
          <cell r="CL1932">
            <v>2011908</v>
          </cell>
          <cell r="CM1932" t="str">
            <v>Junior PBCM Officer</v>
          </cell>
          <cell r="CN1932" t="str">
            <v>TRM</v>
          </cell>
          <cell r="CO1932">
            <v>25989</v>
          </cell>
          <cell r="CP1932">
            <v>37012</v>
          </cell>
        </row>
        <row r="1933">
          <cell r="CL1933">
            <v>2011910</v>
          </cell>
          <cell r="CM1933" t="str">
            <v>Junior PBCM Officer</v>
          </cell>
          <cell r="CN1933" t="str">
            <v>TRM</v>
          </cell>
          <cell r="CO1933">
            <v>27969</v>
          </cell>
          <cell r="CP1933">
            <v>37012</v>
          </cell>
        </row>
        <row r="1934">
          <cell r="CL1934">
            <v>2011914</v>
          </cell>
          <cell r="CM1934" t="str">
            <v>Junior PBCM Officer</v>
          </cell>
          <cell r="CN1934" t="str">
            <v>TRM</v>
          </cell>
          <cell r="CO1934">
            <v>24175</v>
          </cell>
          <cell r="CP1934">
            <v>37012</v>
          </cell>
        </row>
        <row r="1935">
          <cell r="CL1935">
            <v>2011915</v>
          </cell>
          <cell r="CM1935" t="str">
            <v>Junior PBCM Officer</v>
          </cell>
          <cell r="CN1935" t="str">
            <v>TRM</v>
          </cell>
          <cell r="CO1935">
            <v>24316</v>
          </cell>
          <cell r="CP1935">
            <v>37012</v>
          </cell>
        </row>
        <row r="1936">
          <cell r="CL1936">
            <v>2011917</v>
          </cell>
          <cell r="CM1936" t="str">
            <v>Junior PBCM Officer</v>
          </cell>
          <cell r="CN1936" t="str">
            <v>TRM</v>
          </cell>
          <cell r="CO1936">
            <v>25989</v>
          </cell>
          <cell r="CP1936">
            <v>37012</v>
          </cell>
        </row>
        <row r="1937">
          <cell r="CL1937">
            <v>2011918</v>
          </cell>
          <cell r="CM1937" t="str">
            <v>Junior PBCM Officer</v>
          </cell>
          <cell r="CN1937" t="str">
            <v>TRM</v>
          </cell>
          <cell r="CO1937">
            <v>26231</v>
          </cell>
          <cell r="CP1937">
            <v>37012</v>
          </cell>
        </row>
        <row r="1938">
          <cell r="CL1938">
            <v>2022397</v>
          </cell>
          <cell r="CM1938" t="str">
            <v>Junior PBCM Officer</v>
          </cell>
          <cell r="CN1938" t="str">
            <v>TRM</v>
          </cell>
          <cell r="CO1938">
            <v>27149</v>
          </cell>
          <cell r="CP1938">
            <v>37288</v>
          </cell>
        </row>
        <row r="1939">
          <cell r="CL1939">
            <v>4980048</v>
          </cell>
          <cell r="CM1939" t="str">
            <v>Junior PBCM Officer</v>
          </cell>
          <cell r="CN1939" t="str">
            <v>TRM</v>
          </cell>
          <cell r="CO1939">
            <v>24045</v>
          </cell>
          <cell r="CP1939">
            <v>32933</v>
          </cell>
        </row>
        <row r="1940">
          <cell r="CL1940">
            <v>4980013</v>
          </cell>
          <cell r="CM1940" t="str">
            <v>General Manager</v>
          </cell>
          <cell r="CN1940" t="str">
            <v>ADM</v>
          </cell>
          <cell r="CO1940">
            <v>19576</v>
          </cell>
          <cell r="CP1940">
            <v>27607</v>
          </cell>
        </row>
        <row r="1941">
          <cell r="CL1941">
            <v>2980602</v>
          </cell>
          <cell r="CM1941" t="str">
            <v>Manager Keuangan &amp; Adm. Umum</v>
          </cell>
          <cell r="CN1941" t="str">
            <v>ADM</v>
          </cell>
          <cell r="CO1941">
            <v>23654</v>
          </cell>
          <cell r="CP1941">
            <v>31929</v>
          </cell>
        </row>
        <row r="1942">
          <cell r="CL1942">
            <v>2011812</v>
          </cell>
          <cell r="CM1942" t="str">
            <v xml:space="preserve">Accounting &amp; Budgeting Off.       </v>
          </cell>
          <cell r="CN1942" t="str">
            <v>ADM</v>
          </cell>
          <cell r="CO1942">
            <v>28478</v>
          </cell>
          <cell r="CP1942">
            <v>36892</v>
          </cell>
        </row>
        <row r="1943">
          <cell r="CL1943">
            <v>2980282</v>
          </cell>
          <cell r="CM1943" t="str">
            <v xml:space="preserve">HR &amp; GA Officer      </v>
          </cell>
          <cell r="CN1943" t="str">
            <v>ADM</v>
          </cell>
          <cell r="CO1943">
            <v>24294</v>
          </cell>
          <cell r="CP1943">
            <v>34333</v>
          </cell>
        </row>
        <row r="1944">
          <cell r="CL1944">
            <v>2011916</v>
          </cell>
          <cell r="CM1944" t="str">
            <v>Junior GSE Operator/Mechanic</v>
          </cell>
          <cell r="CN1944" t="str">
            <v>GSE</v>
          </cell>
          <cell r="CO1944">
            <v>26207</v>
          </cell>
          <cell r="CP1944">
            <v>37012</v>
          </cell>
        </row>
        <row r="1945">
          <cell r="CL1945">
            <v>2012202</v>
          </cell>
          <cell r="CM1945" t="str">
            <v>Junior GSE Operator/Mechanic</v>
          </cell>
          <cell r="CN1945" t="str">
            <v>GSE</v>
          </cell>
          <cell r="CO1945">
            <v>24717</v>
          </cell>
          <cell r="CP1945">
            <v>37135</v>
          </cell>
        </row>
        <row r="1946">
          <cell r="CL1946">
            <v>2980433</v>
          </cell>
          <cell r="CM1946" t="str">
            <v>Senior GSE Operator/Mechanic</v>
          </cell>
          <cell r="CN1946" t="str">
            <v>GSE</v>
          </cell>
          <cell r="CO1946">
            <v>24469</v>
          </cell>
          <cell r="CP1946">
            <v>34333</v>
          </cell>
        </row>
        <row r="1947">
          <cell r="CL1947">
            <v>2980430</v>
          </cell>
          <cell r="CM1947" t="str">
            <v>Senior Operation Officer</v>
          </cell>
          <cell r="CN1947" t="str">
            <v>OPR</v>
          </cell>
          <cell r="CO1947">
            <v>23881</v>
          </cell>
          <cell r="CP1947">
            <v>31488</v>
          </cell>
        </row>
        <row r="1948">
          <cell r="CL1948">
            <v>2001747</v>
          </cell>
          <cell r="CM1948" t="str">
            <v xml:space="preserve">Junior Operation Officer      </v>
          </cell>
          <cell r="CN1948" t="str">
            <v>OPR</v>
          </cell>
          <cell r="CO1948">
            <v>28621</v>
          </cell>
          <cell r="CP1948">
            <v>36586</v>
          </cell>
        </row>
        <row r="1949">
          <cell r="CL1949">
            <v>4980068</v>
          </cell>
          <cell r="CM1949" t="str">
            <v xml:space="preserve">Junior Operation Officer      </v>
          </cell>
          <cell r="CN1949" t="str">
            <v>OPR</v>
          </cell>
          <cell r="CO1949">
            <v>20766</v>
          </cell>
          <cell r="CP1949">
            <v>29252</v>
          </cell>
        </row>
        <row r="1950">
          <cell r="CL1950">
            <v>2991487</v>
          </cell>
          <cell r="CM1950" t="str">
            <v>Manager Operasi</v>
          </cell>
          <cell r="CN1950" t="str">
            <v>TRM</v>
          </cell>
          <cell r="CO1950">
            <v>24958</v>
          </cell>
          <cell r="CP1950">
            <v>34121</v>
          </cell>
        </row>
        <row r="1951">
          <cell r="CL1951">
            <v>2001740</v>
          </cell>
          <cell r="CM1951" t="str">
            <v xml:space="preserve">Junior PBCM Officer      </v>
          </cell>
          <cell r="CN1951" t="str">
            <v>TRM</v>
          </cell>
          <cell r="CO1951">
            <v>28303</v>
          </cell>
          <cell r="CP1951">
            <v>36342</v>
          </cell>
        </row>
        <row r="1952">
          <cell r="CL1952">
            <v>2012169</v>
          </cell>
          <cell r="CM1952" t="str">
            <v>Junior PBCM Officer</v>
          </cell>
          <cell r="CN1952" t="str">
            <v>TRM</v>
          </cell>
          <cell r="CO1952">
            <v>26856</v>
          </cell>
          <cell r="CP1952">
            <v>37135</v>
          </cell>
        </row>
        <row r="1953">
          <cell r="CL1953">
            <v>2012170</v>
          </cell>
          <cell r="CM1953" t="str">
            <v>Junior PBCM Officer</v>
          </cell>
          <cell r="CN1953" t="str">
            <v>TRM</v>
          </cell>
          <cell r="CO1953">
            <v>26527</v>
          </cell>
          <cell r="CP1953">
            <v>37135</v>
          </cell>
        </row>
        <row r="1954">
          <cell r="CL1954">
            <v>2012237</v>
          </cell>
          <cell r="CM1954" t="str">
            <v>Junior PBCM Officer</v>
          </cell>
          <cell r="CN1954" t="str">
            <v>TRM</v>
          </cell>
          <cell r="CO1954">
            <v>27383</v>
          </cell>
          <cell r="CP1954">
            <v>37135</v>
          </cell>
        </row>
        <row r="1955">
          <cell r="CL1955">
            <v>4980070</v>
          </cell>
          <cell r="CM1955" t="str">
            <v>Junior PBCM Officer</v>
          </cell>
          <cell r="CN1955" t="str">
            <v>TRM</v>
          </cell>
          <cell r="CO1955">
            <v>24754</v>
          </cell>
          <cell r="CP1955">
            <v>33329</v>
          </cell>
        </row>
        <row r="1956">
          <cell r="CL1956">
            <v>4980071</v>
          </cell>
          <cell r="CM1956" t="str">
            <v>Junior PBCM Officer</v>
          </cell>
          <cell r="CN1956" t="str">
            <v>TRM</v>
          </cell>
          <cell r="CO1956">
            <v>19673</v>
          </cell>
          <cell r="CP1956">
            <v>27395</v>
          </cell>
        </row>
        <row r="1957">
          <cell r="CL1957">
            <v>2980720</v>
          </cell>
          <cell r="CM1957" t="str">
            <v xml:space="preserve">Manager Keuangan </v>
          </cell>
          <cell r="CN1957" t="str">
            <v>ADM</v>
          </cell>
          <cell r="CO1957">
            <v>23431</v>
          </cell>
          <cell r="CP1957">
            <v>32429</v>
          </cell>
        </row>
        <row r="1958">
          <cell r="CL1958">
            <v>2012168</v>
          </cell>
          <cell r="CM1958" t="str">
            <v>HR &amp; GA Officer</v>
          </cell>
          <cell r="CN1958" t="str">
            <v>ADM</v>
          </cell>
          <cell r="CO1958">
            <v>27731</v>
          </cell>
          <cell r="CP1958">
            <v>37135</v>
          </cell>
        </row>
        <row r="1959">
          <cell r="CL1959">
            <v>2022411</v>
          </cell>
          <cell r="CM1959" t="str">
            <v>Accounting &amp; Budgeting Officer</v>
          </cell>
          <cell r="CN1959" t="str">
            <v>ADM</v>
          </cell>
          <cell r="CO1959">
            <v>28325</v>
          </cell>
          <cell r="CP1959">
            <v>37410</v>
          </cell>
        </row>
        <row r="1960">
          <cell r="CL1960">
            <v>3041703</v>
          </cell>
          <cell r="CM1960" t="str">
            <v>General Manager</v>
          </cell>
          <cell r="CN1960" t="str">
            <v>ADM</v>
          </cell>
          <cell r="CO1960">
            <v>17762</v>
          </cell>
          <cell r="CP1960">
            <v>38231</v>
          </cell>
        </row>
        <row r="1961">
          <cell r="CL1961">
            <v>2012161</v>
          </cell>
          <cell r="CM1961" t="str">
            <v>Junior GSE Operator/Mechanic</v>
          </cell>
          <cell r="CN1961" t="str">
            <v>GSE</v>
          </cell>
          <cell r="CO1961">
            <v>26868</v>
          </cell>
          <cell r="CP1961">
            <v>37135</v>
          </cell>
        </row>
        <row r="1962">
          <cell r="CL1962">
            <v>2012163</v>
          </cell>
          <cell r="CM1962" t="str">
            <v>Junior GSE Operator/Mechanic</v>
          </cell>
          <cell r="CN1962" t="str">
            <v>GSE</v>
          </cell>
          <cell r="CO1962">
            <v>25834</v>
          </cell>
          <cell r="CP1962">
            <v>37135</v>
          </cell>
        </row>
        <row r="1963">
          <cell r="CL1963">
            <v>2012165</v>
          </cell>
          <cell r="CM1963" t="str">
            <v>Junior GSE Operator/Mechanic</v>
          </cell>
          <cell r="CN1963" t="str">
            <v>GSE</v>
          </cell>
          <cell r="CO1963">
            <v>26928</v>
          </cell>
          <cell r="CP1963">
            <v>37135</v>
          </cell>
        </row>
        <row r="1964">
          <cell r="CL1964">
            <v>2012373</v>
          </cell>
          <cell r="CM1964" t="str">
            <v>Junior GSE Operator/Mechanic</v>
          </cell>
          <cell r="CN1964" t="str">
            <v>GSE</v>
          </cell>
          <cell r="CO1964">
            <v>27387</v>
          </cell>
          <cell r="CP1964">
            <v>37226</v>
          </cell>
        </row>
        <row r="1965">
          <cell r="CL1965">
            <v>4980086</v>
          </cell>
          <cell r="CM1965" t="str">
            <v>Senior GSE Operator/Mechanic</v>
          </cell>
          <cell r="CN1965" t="str">
            <v>GSE</v>
          </cell>
          <cell r="CO1965">
            <v>17968</v>
          </cell>
          <cell r="CP1965">
            <v>30011</v>
          </cell>
        </row>
        <row r="1966">
          <cell r="CL1966">
            <v>4980044</v>
          </cell>
          <cell r="CM1966" t="str">
            <v>Manager Operasi</v>
          </cell>
          <cell r="CN1966" t="str">
            <v>OPR</v>
          </cell>
          <cell r="CO1966">
            <v>20911</v>
          </cell>
          <cell r="CP1966">
            <v>29252</v>
          </cell>
        </row>
        <row r="1967">
          <cell r="CL1967">
            <v>2011901</v>
          </cell>
          <cell r="CM1967" t="str">
            <v>Junior Operation Officer</v>
          </cell>
          <cell r="CN1967" t="str">
            <v>OPR</v>
          </cell>
          <cell r="CO1967">
            <v>24032</v>
          </cell>
          <cell r="CP1967">
            <v>37012</v>
          </cell>
        </row>
        <row r="1968">
          <cell r="CL1968">
            <v>2001738</v>
          </cell>
          <cell r="CM1968" t="str">
            <v>Junior Ramp. Dispatcher</v>
          </cell>
          <cell r="CN1968" t="str">
            <v>OPR</v>
          </cell>
          <cell r="CO1968">
            <v>27645</v>
          </cell>
          <cell r="CP1968">
            <v>36586</v>
          </cell>
        </row>
        <row r="1969">
          <cell r="CL1969">
            <v>2001739</v>
          </cell>
          <cell r="CM1969" t="str">
            <v>Junior Ramp. Dispatcher</v>
          </cell>
          <cell r="CN1969" t="str">
            <v>OPR</v>
          </cell>
          <cell r="CO1969">
            <v>27524</v>
          </cell>
          <cell r="CP1969">
            <v>36586</v>
          </cell>
        </row>
        <row r="1970">
          <cell r="CL1970">
            <v>2012164</v>
          </cell>
          <cell r="CM1970" t="str">
            <v>Junior Ramp Dispatcher</v>
          </cell>
          <cell r="CN1970" t="str">
            <v>OPR</v>
          </cell>
          <cell r="CO1970">
            <v>28467</v>
          </cell>
          <cell r="CP1970">
            <v>37135</v>
          </cell>
        </row>
        <row r="1971">
          <cell r="CL1971">
            <v>2012167</v>
          </cell>
          <cell r="CM1971" t="str">
            <v>Junior Ramp Dispatcher</v>
          </cell>
          <cell r="CN1971" t="str">
            <v>OPR</v>
          </cell>
          <cell r="CO1971">
            <v>27942</v>
          </cell>
          <cell r="CP1971">
            <v>37135</v>
          </cell>
        </row>
        <row r="1972">
          <cell r="CL1972">
            <v>2991729</v>
          </cell>
          <cell r="CM1972" t="str">
            <v>Junior Operation Officer</v>
          </cell>
          <cell r="CN1972" t="str">
            <v>OPR</v>
          </cell>
          <cell r="CO1972">
            <v>28548</v>
          </cell>
          <cell r="CP1972">
            <v>36434</v>
          </cell>
        </row>
        <row r="1973">
          <cell r="CL1973">
            <v>4980082</v>
          </cell>
          <cell r="CM1973" t="str">
            <v xml:space="preserve">Senior Ramp Dispatcher (incl. LM)      </v>
          </cell>
          <cell r="CN1973" t="str">
            <v>OPR</v>
          </cell>
          <cell r="CO1973">
            <v>20699</v>
          </cell>
          <cell r="CP1973">
            <v>28915</v>
          </cell>
        </row>
        <row r="1974">
          <cell r="CL1974">
            <v>2012162</v>
          </cell>
          <cell r="CM1974" t="str">
            <v>Junior PBCM Officer</v>
          </cell>
          <cell r="CN1974" t="str">
            <v>TRM</v>
          </cell>
          <cell r="CO1974">
            <v>27232</v>
          </cell>
          <cell r="CP1974">
            <v>37135</v>
          </cell>
        </row>
        <row r="1975">
          <cell r="CL1975">
            <v>2012166</v>
          </cell>
          <cell r="CM1975" t="str">
            <v>Junior PBCM Officer</v>
          </cell>
          <cell r="CN1975" t="str">
            <v>TRM</v>
          </cell>
          <cell r="CO1975">
            <v>27854</v>
          </cell>
          <cell r="CP1975">
            <v>37135</v>
          </cell>
        </row>
        <row r="1976">
          <cell r="CL1976">
            <v>4980085</v>
          </cell>
          <cell r="CM1976" t="str">
            <v>Junior PBCM Officer</v>
          </cell>
          <cell r="CN1976" t="str">
            <v>TRM</v>
          </cell>
          <cell r="CO1976">
            <v>23179</v>
          </cell>
          <cell r="CP1976">
            <v>32568</v>
          </cell>
        </row>
        <row r="1977">
          <cell r="CL1977">
            <v>4980088</v>
          </cell>
          <cell r="CM1977" t="str">
            <v>General Manager</v>
          </cell>
          <cell r="CN1977" t="str">
            <v>ADM</v>
          </cell>
          <cell r="CO1977">
            <v>19762</v>
          </cell>
          <cell r="CP1977">
            <v>28915</v>
          </cell>
        </row>
        <row r="1978">
          <cell r="CL1978">
            <v>2980684</v>
          </cell>
          <cell r="CM1978" t="str">
            <v>Manager Keuangan &amp; Adm. Umum</v>
          </cell>
          <cell r="CN1978" t="str">
            <v>ADM</v>
          </cell>
          <cell r="CO1978">
            <v>23630</v>
          </cell>
          <cell r="CP1978">
            <v>31355</v>
          </cell>
        </row>
        <row r="1979">
          <cell r="CL1979">
            <v>2011920</v>
          </cell>
          <cell r="CM1979" t="str">
            <v>HR &amp; GA Officer</v>
          </cell>
          <cell r="CN1979" t="str">
            <v>ADM</v>
          </cell>
          <cell r="CO1979">
            <v>24753</v>
          </cell>
          <cell r="CP1979">
            <v>37073</v>
          </cell>
        </row>
        <row r="1980">
          <cell r="CL1980">
            <v>2011926</v>
          </cell>
          <cell r="CM1980" t="str">
            <v>Supervisor Keu &amp; Umum</v>
          </cell>
          <cell r="CN1980" t="str">
            <v>ADM</v>
          </cell>
          <cell r="CO1980">
            <v>25550</v>
          </cell>
          <cell r="CP1980">
            <v>37012</v>
          </cell>
        </row>
        <row r="1981">
          <cell r="CL1981">
            <v>2011932</v>
          </cell>
          <cell r="CM1981" t="str">
            <v>HR &amp; GA Officer</v>
          </cell>
          <cell r="CN1981" t="str">
            <v>ADM</v>
          </cell>
          <cell r="CO1981">
            <v>26861</v>
          </cell>
          <cell r="CP1981">
            <v>37012</v>
          </cell>
        </row>
        <row r="1982">
          <cell r="CL1982">
            <v>2011928</v>
          </cell>
          <cell r="CM1982" t="str">
            <v>Junior GSE Operator/Mechanic</v>
          </cell>
          <cell r="CN1982" t="str">
            <v>GSE</v>
          </cell>
          <cell r="CO1982">
            <v>27341</v>
          </cell>
          <cell r="CP1982">
            <v>37012</v>
          </cell>
        </row>
        <row r="1983">
          <cell r="CL1983">
            <v>2011929</v>
          </cell>
          <cell r="CM1983" t="str">
            <v>Junior GSE Operator/Mechanic</v>
          </cell>
          <cell r="CN1983" t="str">
            <v>GSE</v>
          </cell>
          <cell r="CO1983">
            <v>24446</v>
          </cell>
          <cell r="CP1983">
            <v>37012</v>
          </cell>
        </row>
        <row r="1984">
          <cell r="CL1984">
            <v>2980587</v>
          </cell>
          <cell r="CM1984" t="str">
            <v>Manager Operasi</v>
          </cell>
          <cell r="CN1984" t="str">
            <v>OPR</v>
          </cell>
          <cell r="CO1984">
            <v>23851</v>
          </cell>
          <cell r="CP1984">
            <v>32128</v>
          </cell>
        </row>
        <row r="1985">
          <cell r="CL1985">
            <v>2011921</v>
          </cell>
          <cell r="CM1985" t="str">
            <v>Junior Ramp. Dispatcher (Incl. LM)</v>
          </cell>
          <cell r="CN1985" t="str">
            <v>OPR</v>
          </cell>
          <cell r="CO1985">
            <v>26929</v>
          </cell>
          <cell r="CP1985">
            <v>37012</v>
          </cell>
        </row>
        <row r="1986">
          <cell r="CL1986">
            <v>2011924</v>
          </cell>
          <cell r="CM1986" t="str">
            <v>Junior Ramp. Dispatcher (Incl. LM)</v>
          </cell>
          <cell r="CN1986" t="str">
            <v>OPR</v>
          </cell>
          <cell r="CO1986">
            <v>27953</v>
          </cell>
          <cell r="CP1986">
            <v>37012</v>
          </cell>
        </row>
        <row r="1987">
          <cell r="CL1987">
            <v>2011930</v>
          </cell>
          <cell r="CM1987" t="str">
            <v>Junior Ramp. Dispatcher (Incl. LM)</v>
          </cell>
          <cell r="CN1987" t="str">
            <v>OPR</v>
          </cell>
          <cell r="CO1987">
            <v>26768</v>
          </cell>
          <cell r="CP1987">
            <v>37012</v>
          </cell>
        </row>
        <row r="1988">
          <cell r="CL1988">
            <v>2011931</v>
          </cell>
          <cell r="CM1988" t="str">
            <v>Junior Operation Officer</v>
          </cell>
          <cell r="CN1988" t="str">
            <v>OPR</v>
          </cell>
          <cell r="CO1988">
            <v>23532</v>
          </cell>
          <cell r="CP1988">
            <v>37012</v>
          </cell>
        </row>
        <row r="1989">
          <cell r="CL1989">
            <v>2011922</v>
          </cell>
          <cell r="CM1989" t="str">
            <v>Junior PBCM Officer</v>
          </cell>
          <cell r="CN1989" t="str">
            <v>TRM</v>
          </cell>
          <cell r="CO1989">
            <v>24360</v>
          </cell>
          <cell r="CP1989">
            <v>37012</v>
          </cell>
        </row>
        <row r="1990">
          <cell r="CL1990">
            <v>2011923</v>
          </cell>
          <cell r="CM1990" t="str">
            <v>Junior PBCM Officer</v>
          </cell>
          <cell r="CN1990" t="str">
            <v>TRM</v>
          </cell>
          <cell r="CO1990">
            <v>26471</v>
          </cell>
          <cell r="CP1990">
            <v>37012</v>
          </cell>
        </row>
        <row r="1991">
          <cell r="CL1991">
            <v>2011925</v>
          </cell>
          <cell r="CM1991" t="str">
            <v>Junior PBCM Officer</v>
          </cell>
          <cell r="CN1991" t="str">
            <v>TRM</v>
          </cell>
          <cell r="CO1991">
            <v>27668</v>
          </cell>
          <cell r="CP1991">
            <v>37012</v>
          </cell>
        </row>
        <row r="1992">
          <cell r="CL1992">
            <v>2011927</v>
          </cell>
          <cell r="CM1992" t="str">
            <v>Junior PBCM Officer</v>
          </cell>
          <cell r="CN1992" t="str">
            <v>TRM</v>
          </cell>
          <cell r="CO1992">
            <v>27542</v>
          </cell>
          <cell r="CP1992">
            <v>37012</v>
          </cell>
        </row>
        <row r="1993">
          <cell r="CL1993">
            <v>4980025</v>
          </cell>
          <cell r="CM1993" t="str">
            <v>Manager Keuangan &amp; Adm. Umum</v>
          </cell>
          <cell r="CN1993" t="str">
            <v>ADM</v>
          </cell>
          <cell r="CO1993">
            <v>18095</v>
          </cell>
          <cell r="CP1993">
            <v>27791</v>
          </cell>
        </row>
        <row r="1994">
          <cell r="CL1994">
            <v>2980294</v>
          </cell>
          <cell r="CM1994" t="str">
            <v>Senior GSE Operator/Mechanic</v>
          </cell>
          <cell r="CN1994" t="str">
            <v>GSE</v>
          </cell>
          <cell r="CO1994">
            <v>24535</v>
          </cell>
          <cell r="CP1994">
            <v>32763</v>
          </cell>
        </row>
        <row r="1995">
          <cell r="CL1995">
            <v>2980295</v>
          </cell>
          <cell r="CM1995" t="str">
            <v>Senior GSE Operator/Mechanic</v>
          </cell>
          <cell r="CN1995" t="str">
            <v>GSE</v>
          </cell>
          <cell r="CO1995">
            <v>25317</v>
          </cell>
          <cell r="CP1995">
            <v>32763</v>
          </cell>
        </row>
        <row r="1996">
          <cell r="CL1996">
            <v>4980062</v>
          </cell>
          <cell r="CM1996" t="str">
            <v xml:space="preserve">Junior  GSE Operator / Mechanic      </v>
          </cell>
          <cell r="CN1996" t="str">
            <v>GSE</v>
          </cell>
          <cell r="CO1996">
            <v>21568</v>
          </cell>
          <cell r="CP1996">
            <v>29618</v>
          </cell>
        </row>
        <row r="1997">
          <cell r="CL1997">
            <v>4980063</v>
          </cell>
          <cell r="CM1997" t="str">
            <v xml:space="preserve">Junior  GSE Operator / Mechanic      </v>
          </cell>
          <cell r="CN1997" t="str">
            <v>GSE</v>
          </cell>
          <cell r="CO1997">
            <v>23445</v>
          </cell>
          <cell r="CP1997">
            <v>33298</v>
          </cell>
        </row>
        <row r="1998">
          <cell r="CL1998">
            <v>2980740</v>
          </cell>
          <cell r="CM1998" t="str">
            <v>General Manager</v>
          </cell>
          <cell r="CN1998" t="str">
            <v>OPR</v>
          </cell>
          <cell r="CO1998">
            <v>18419</v>
          </cell>
          <cell r="CP1998">
            <v>26446</v>
          </cell>
        </row>
        <row r="1999">
          <cell r="CL1999">
            <v>2980711</v>
          </cell>
          <cell r="CM1999" t="str">
            <v>Manager Operasi</v>
          </cell>
          <cell r="CN1999" t="str">
            <v>OPR</v>
          </cell>
          <cell r="CO1999">
            <v>23519</v>
          </cell>
          <cell r="CP1999">
            <v>30984</v>
          </cell>
        </row>
        <row r="2000">
          <cell r="CL2000">
            <v>2011988</v>
          </cell>
          <cell r="CM2000" t="str">
            <v>Junior Ramp. Dispatcher (Incl. LM)</v>
          </cell>
          <cell r="CN2000" t="str">
            <v>OPR</v>
          </cell>
          <cell r="CO2000">
            <v>22257</v>
          </cell>
          <cell r="CP2000">
            <v>37012</v>
          </cell>
        </row>
        <row r="2001">
          <cell r="CL2001">
            <v>2012044</v>
          </cell>
          <cell r="CM2001" t="str">
            <v>Junior Ramp. Dispatcher (Incl. LM)</v>
          </cell>
          <cell r="CN2001" t="str">
            <v>OPR</v>
          </cell>
          <cell r="CO2001">
            <v>23318</v>
          </cell>
          <cell r="CP2001">
            <v>37043</v>
          </cell>
        </row>
        <row r="2002">
          <cell r="CL2002">
            <v>2980579</v>
          </cell>
          <cell r="CM2002" t="str">
            <v xml:space="preserve">Senior Ramp Dispatcher (incl. LM)      </v>
          </cell>
          <cell r="CN2002" t="str">
            <v>OPR</v>
          </cell>
          <cell r="CO2002">
            <v>20976</v>
          </cell>
          <cell r="CP2002">
            <v>29952</v>
          </cell>
        </row>
        <row r="2003">
          <cell r="CL2003">
            <v>2991678</v>
          </cell>
          <cell r="CM2003" t="str">
            <v xml:space="preserve">Senior Operation Officer      </v>
          </cell>
          <cell r="CN2003" t="str">
            <v>OPR</v>
          </cell>
          <cell r="CO2003">
            <v>23599</v>
          </cell>
          <cell r="CP2003">
            <v>31533</v>
          </cell>
        </row>
        <row r="2004">
          <cell r="CL2004">
            <v>2991680</v>
          </cell>
          <cell r="CM2004" t="str">
            <v>Senior Operation Officer</v>
          </cell>
          <cell r="CN2004" t="str">
            <v>OPR</v>
          </cell>
          <cell r="CO2004">
            <v>23530</v>
          </cell>
          <cell r="CP2004">
            <v>31838</v>
          </cell>
        </row>
        <row r="2005">
          <cell r="CL2005">
            <v>4980011</v>
          </cell>
          <cell r="CM2005" t="str">
            <v>Senior PBCM Officer</v>
          </cell>
          <cell r="CN2005" t="str">
            <v>OPR</v>
          </cell>
          <cell r="CO2005">
            <v>19745</v>
          </cell>
          <cell r="CP2005">
            <v>28550</v>
          </cell>
        </row>
        <row r="2006">
          <cell r="CL2006">
            <v>2011986</v>
          </cell>
          <cell r="CM2006" t="str">
            <v>Junior PBCM Officer</v>
          </cell>
          <cell r="CN2006" t="str">
            <v>TRM</v>
          </cell>
          <cell r="CO2006">
            <v>26293</v>
          </cell>
          <cell r="CP2006">
            <v>37012</v>
          </cell>
        </row>
        <row r="2007">
          <cell r="CL2007">
            <v>2011987</v>
          </cell>
          <cell r="CM2007" t="str">
            <v>Junior PBCM Officer</v>
          </cell>
          <cell r="CN2007" t="str">
            <v>TRM</v>
          </cell>
          <cell r="CO2007">
            <v>25596</v>
          </cell>
          <cell r="CP2007">
            <v>37012</v>
          </cell>
        </row>
        <row r="2008">
          <cell r="CL2008">
            <v>2011989</v>
          </cell>
          <cell r="CM2008" t="str">
            <v>Junior PBCM Officer</v>
          </cell>
          <cell r="CN2008" t="str">
            <v>TRM</v>
          </cell>
          <cell r="CO2008">
            <v>22884</v>
          </cell>
          <cell r="CP2008">
            <v>37012</v>
          </cell>
        </row>
        <row r="2009">
          <cell r="CL2009">
            <v>2011990</v>
          </cell>
          <cell r="CM2009" t="str">
            <v>Junior PBCM Officer</v>
          </cell>
          <cell r="CN2009" t="str">
            <v>TRM</v>
          </cell>
          <cell r="CO2009">
            <v>24012</v>
          </cell>
          <cell r="CP2009">
            <v>37012</v>
          </cell>
        </row>
        <row r="2010">
          <cell r="CL2010">
            <v>2011991</v>
          </cell>
          <cell r="CM2010" t="str">
            <v>Junior PBCM Officer</v>
          </cell>
          <cell r="CN2010" t="str">
            <v>TRM</v>
          </cell>
          <cell r="CO2010">
            <v>28125</v>
          </cell>
          <cell r="CP2010">
            <v>37012</v>
          </cell>
        </row>
        <row r="2011">
          <cell r="CL2011">
            <v>2012043</v>
          </cell>
          <cell r="CM2011" t="str">
            <v>Junior PBCM Officer</v>
          </cell>
          <cell r="CN2011" t="str">
            <v>TRM</v>
          </cell>
          <cell r="CO2011">
            <v>28002</v>
          </cell>
          <cell r="CP2011">
            <v>37043</v>
          </cell>
        </row>
        <row r="2012">
          <cell r="CL2012">
            <v>2980601</v>
          </cell>
          <cell r="CM2012" t="str">
            <v>General Manager</v>
          </cell>
          <cell r="CN2012" t="str">
            <v>ADM</v>
          </cell>
          <cell r="CO2012">
            <v>26027</v>
          </cell>
          <cell r="CP2012">
            <v>34121</v>
          </cell>
        </row>
        <row r="2013">
          <cell r="CL2013">
            <v>2980709</v>
          </cell>
          <cell r="CM2013" t="str">
            <v>Manager Keuangan &amp; Adm. Umum</v>
          </cell>
          <cell r="CN2013" t="str">
            <v>ADM</v>
          </cell>
          <cell r="CO2013">
            <v>25795</v>
          </cell>
          <cell r="CP2013">
            <v>34136</v>
          </cell>
        </row>
        <row r="2014">
          <cell r="CL2014">
            <v>2980597</v>
          </cell>
          <cell r="CM2014" t="str">
            <v>Manager Keuangan &amp; Administrasi Umum</v>
          </cell>
          <cell r="CN2014" t="str">
            <v>ADM</v>
          </cell>
          <cell r="CO2014">
            <v>21006</v>
          </cell>
          <cell r="CP2014">
            <v>29018</v>
          </cell>
        </row>
        <row r="2015">
          <cell r="CL2015">
            <v>2022421</v>
          </cell>
          <cell r="CM2015" t="str">
            <v>Accounting &amp; Budgeting Officer</v>
          </cell>
          <cell r="CN2015" t="str">
            <v>ADM</v>
          </cell>
          <cell r="CO2015">
            <v>28853</v>
          </cell>
          <cell r="CP2015">
            <v>37591</v>
          </cell>
        </row>
        <row r="2016">
          <cell r="CL2016">
            <v>2012003</v>
          </cell>
          <cell r="CM2016" t="str">
            <v>Junior GSE Operator/Mechanic</v>
          </cell>
          <cell r="CN2016" t="str">
            <v>GSE</v>
          </cell>
          <cell r="CO2016">
            <v>26173</v>
          </cell>
          <cell r="CP2016">
            <v>37012</v>
          </cell>
        </row>
        <row r="2017">
          <cell r="CL2017">
            <v>4980052</v>
          </cell>
          <cell r="CM2017" t="str">
            <v>Senior GSE Operator/Mechanic</v>
          </cell>
          <cell r="CN2017" t="str">
            <v>GSE</v>
          </cell>
          <cell r="CO2017">
            <v>22173</v>
          </cell>
          <cell r="CP2017">
            <v>32693</v>
          </cell>
        </row>
        <row r="2018">
          <cell r="CL2018">
            <v>4980055</v>
          </cell>
          <cell r="CM2018" t="str">
            <v>Junior GSE Operator/Mechanic</v>
          </cell>
          <cell r="CN2018" t="str">
            <v>GSE</v>
          </cell>
          <cell r="CO2018">
            <v>24593</v>
          </cell>
          <cell r="CP2018">
            <v>33147</v>
          </cell>
        </row>
        <row r="2019">
          <cell r="CL2019">
            <v>4980056</v>
          </cell>
          <cell r="CM2019" t="str">
            <v>Junior GSE Operator/Mechanic</v>
          </cell>
          <cell r="CN2019" t="str">
            <v>GSE</v>
          </cell>
          <cell r="CO2019">
            <v>22163</v>
          </cell>
          <cell r="CP2019">
            <v>33147</v>
          </cell>
        </row>
        <row r="2020">
          <cell r="CL2020">
            <v>4980057</v>
          </cell>
          <cell r="CM2020" t="str">
            <v>Junior GSE Operator/Mechanic</v>
          </cell>
          <cell r="CN2020" t="str">
            <v>GSE</v>
          </cell>
          <cell r="CO2020">
            <v>18943</v>
          </cell>
          <cell r="CP2020">
            <v>33178</v>
          </cell>
        </row>
        <row r="2021">
          <cell r="CL2021">
            <v>2991134</v>
          </cell>
          <cell r="CM2021" t="str">
            <v>Manager Operasi</v>
          </cell>
          <cell r="CN2021" t="str">
            <v>OPR</v>
          </cell>
          <cell r="CO2021">
            <v>20248</v>
          </cell>
          <cell r="CP2021">
            <v>28285</v>
          </cell>
        </row>
        <row r="2022">
          <cell r="CL2022">
            <v>2001746</v>
          </cell>
          <cell r="CM2022" t="str">
            <v xml:space="preserve">Junior Operation Officer      </v>
          </cell>
          <cell r="CN2022" t="str">
            <v>OPR</v>
          </cell>
          <cell r="CO2022">
            <v>28414</v>
          </cell>
          <cell r="CP2022">
            <v>36586</v>
          </cell>
        </row>
        <row r="2023">
          <cell r="CL2023">
            <v>2011994</v>
          </cell>
          <cell r="CM2023" t="str">
            <v>Junior Ramp. Dispatcher (Incl. LM)</v>
          </cell>
          <cell r="CN2023" t="str">
            <v>OPR</v>
          </cell>
          <cell r="CO2023">
            <v>28671</v>
          </cell>
          <cell r="CP2023">
            <v>37012</v>
          </cell>
        </row>
        <row r="2024">
          <cell r="CL2024">
            <v>2011997</v>
          </cell>
          <cell r="CM2024" t="str">
            <v>Junior Ramp. Dispatcher (Incl. LM)</v>
          </cell>
          <cell r="CN2024" t="str">
            <v>OPR</v>
          </cell>
          <cell r="CO2024">
            <v>27494</v>
          </cell>
          <cell r="CP2024">
            <v>37012</v>
          </cell>
        </row>
        <row r="2025">
          <cell r="CL2025">
            <v>2011999</v>
          </cell>
          <cell r="CM2025" t="str">
            <v>Junior Ramp. Dispatcher (Incl. LM)</v>
          </cell>
          <cell r="CN2025" t="str">
            <v>OPR</v>
          </cell>
          <cell r="CO2025">
            <v>28531</v>
          </cell>
          <cell r="CP2025">
            <v>37012</v>
          </cell>
        </row>
        <row r="2026">
          <cell r="CL2026">
            <v>2012000</v>
          </cell>
          <cell r="CM2026" t="str">
            <v>Junior Ramp. Dispatcher (Incl. LM)</v>
          </cell>
          <cell r="CN2026" t="str">
            <v>OPR</v>
          </cell>
          <cell r="CO2026">
            <v>26094</v>
          </cell>
          <cell r="CP2026">
            <v>37012</v>
          </cell>
        </row>
        <row r="2027">
          <cell r="CL2027">
            <v>2012049</v>
          </cell>
          <cell r="CM2027" t="str">
            <v>Junior Ramp. Dispatcher (Incl. LM)</v>
          </cell>
          <cell r="CN2027" t="str">
            <v>OPR</v>
          </cell>
          <cell r="CO2027">
            <v>28308</v>
          </cell>
          <cell r="CP2027">
            <v>37043</v>
          </cell>
        </row>
        <row r="2028">
          <cell r="CL2028">
            <v>2980704</v>
          </cell>
          <cell r="CM2028" t="str">
            <v xml:space="preserve">Senior Operation Officer      </v>
          </cell>
          <cell r="CN2028" t="str">
            <v>OPR</v>
          </cell>
          <cell r="CO2028">
            <v>25641</v>
          </cell>
          <cell r="CP2028">
            <v>33739</v>
          </cell>
        </row>
        <row r="2029">
          <cell r="CL2029">
            <v>2011992</v>
          </cell>
          <cell r="CM2029" t="str">
            <v>Junior PBCM Officer</v>
          </cell>
          <cell r="CN2029" t="str">
            <v>TRM</v>
          </cell>
          <cell r="CO2029">
            <v>27381</v>
          </cell>
          <cell r="CP2029">
            <v>37012</v>
          </cell>
        </row>
        <row r="2030">
          <cell r="CL2030">
            <v>2011993</v>
          </cell>
          <cell r="CM2030" t="str">
            <v>Junior PBCM Officer</v>
          </cell>
          <cell r="CN2030" t="str">
            <v>TRM</v>
          </cell>
          <cell r="CO2030">
            <v>27459</v>
          </cell>
          <cell r="CP2030">
            <v>37012</v>
          </cell>
        </row>
        <row r="2031">
          <cell r="CL2031">
            <v>2011995</v>
          </cell>
          <cell r="CM2031" t="str">
            <v>Junior PBCM Officer</v>
          </cell>
          <cell r="CN2031" t="str">
            <v>TRM</v>
          </cell>
          <cell r="CO2031">
            <v>28700</v>
          </cell>
          <cell r="CP2031">
            <v>37012</v>
          </cell>
        </row>
        <row r="2032">
          <cell r="CL2032">
            <v>2011996</v>
          </cell>
          <cell r="CM2032" t="str">
            <v>Junior PBCM Officer</v>
          </cell>
          <cell r="CN2032" t="str">
            <v>TRM</v>
          </cell>
          <cell r="CO2032">
            <v>27113</v>
          </cell>
          <cell r="CP2032">
            <v>37012</v>
          </cell>
        </row>
        <row r="2033">
          <cell r="CL2033">
            <v>2011998</v>
          </cell>
          <cell r="CM2033" t="str">
            <v>Junior PBCM Officer</v>
          </cell>
          <cell r="CN2033" t="str">
            <v>TRM</v>
          </cell>
          <cell r="CO2033">
            <v>27312</v>
          </cell>
          <cell r="CP2033">
            <v>37012</v>
          </cell>
        </row>
        <row r="2034">
          <cell r="CL2034">
            <v>2012001</v>
          </cell>
          <cell r="CM2034" t="str">
            <v>Junior PBCM Officer</v>
          </cell>
          <cell r="CN2034" t="str">
            <v>TRM</v>
          </cell>
          <cell r="CO2034">
            <v>26664</v>
          </cell>
          <cell r="CP2034">
            <v>37012</v>
          </cell>
        </row>
        <row r="2035">
          <cell r="CL2035">
            <v>2012002</v>
          </cell>
          <cell r="CM2035" t="str">
            <v>Junior PBCM Officer</v>
          </cell>
          <cell r="CN2035" t="str">
            <v>TRM</v>
          </cell>
          <cell r="CO2035">
            <v>27832</v>
          </cell>
          <cell r="CP2035">
            <v>37012</v>
          </cell>
        </row>
        <row r="2036">
          <cell r="CL2036">
            <v>2980559</v>
          </cell>
          <cell r="CM2036" t="str">
            <v xml:space="preserve">Senior PBCM Officer      </v>
          </cell>
          <cell r="CN2036" t="str">
            <v>TRM</v>
          </cell>
          <cell r="CO2036">
            <v>25504</v>
          </cell>
          <cell r="CP2036">
            <v>34075</v>
          </cell>
        </row>
        <row r="2037">
          <cell r="CL2037">
            <v>2990990</v>
          </cell>
          <cell r="CM2037" t="str">
            <v>General Manager</v>
          </cell>
          <cell r="CN2037" t="str">
            <v>ADM</v>
          </cell>
          <cell r="CO2037">
            <v>19483</v>
          </cell>
          <cell r="CP2037">
            <v>27089</v>
          </cell>
        </row>
        <row r="2038">
          <cell r="CL2038">
            <v>2980692</v>
          </cell>
          <cell r="CM2038" t="str">
            <v>Manager Internal Services</v>
          </cell>
          <cell r="CN2038" t="str">
            <v>ADM</v>
          </cell>
          <cell r="CO2038">
            <v>24380</v>
          </cell>
          <cell r="CP2038">
            <v>32721</v>
          </cell>
        </row>
        <row r="2039">
          <cell r="CL2039">
            <v>4980022</v>
          </cell>
          <cell r="CM2039" t="str">
            <v>Manager Keuangan</v>
          </cell>
          <cell r="CN2039" t="str">
            <v>ADM</v>
          </cell>
          <cell r="CO2039">
            <v>23023</v>
          </cell>
          <cell r="CP2039">
            <v>29983</v>
          </cell>
        </row>
        <row r="2040">
          <cell r="CL2040">
            <v>4980024</v>
          </cell>
          <cell r="CM2040" t="str">
            <v>Manager Teknik</v>
          </cell>
          <cell r="CN2040" t="str">
            <v>ADM</v>
          </cell>
          <cell r="CO2040">
            <v>20346</v>
          </cell>
          <cell r="CP2040">
            <v>28825</v>
          </cell>
        </row>
        <row r="2041">
          <cell r="CL2041">
            <v>2001749</v>
          </cell>
          <cell r="CM2041" t="str">
            <v xml:space="preserve">Accounting Officer      </v>
          </cell>
          <cell r="CN2041" t="str">
            <v>ADM</v>
          </cell>
          <cell r="CO2041">
            <v>27326</v>
          </cell>
          <cell r="CP2041">
            <v>36586</v>
          </cell>
        </row>
        <row r="2042">
          <cell r="CL2042">
            <v>2011946</v>
          </cell>
          <cell r="CM2042" t="str">
            <v>GA Officer</v>
          </cell>
          <cell r="CN2042" t="str">
            <v>ADM</v>
          </cell>
          <cell r="CO2042">
            <v>23487</v>
          </cell>
          <cell r="CP2042">
            <v>37012</v>
          </cell>
        </row>
        <row r="2043">
          <cell r="CL2043">
            <v>2011948</v>
          </cell>
          <cell r="CM2043" t="str">
            <v>GA Officer</v>
          </cell>
          <cell r="CN2043" t="str">
            <v>ADM</v>
          </cell>
          <cell r="CO2043">
            <v>26203</v>
          </cell>
          <cell r="CP2043">
            <v>37012</v>
          </cell>
        </row>
        <row r="2044">
          <cell r="CL2044">
            <v>2011949</v>
          </cell>
          <cell r="CM2044" t="str">
            <v>Accounting Officer</v>
          </cell>
          <cell r="CN2044" t="str">
            <v>ADM</v>
          </cell>
          <cell r="CO2044">
            <v>26668</v>
          </cell>
          <cell r="CP2044">
            <v>37012</v>
          </cell>
        </row>
        <row r="2045">
          <cell r="CL2045">
            <v>2011952</v>
          </cell>
          <cell r="CM2045" t="str">
            <v>GA Officer</v>
          </cell>
          <cell r="CN2045" t="str">
            <v>ADM</v>
          </cell>
          <cell r="CO2045">
            <v>26327</v>
          </cell>
          <cell r="CP2045">
            <v>37012</v>
          </cell>
        </row>
        <row r="2046">
          <cell r="CL2046">
            <v>2011954</v>
          </cell>
          <cell r="CM2046" t="str">
            <v xml:space="preserve">Cashier       </v>
          </cell>
          <cell r="CN2046" t="str">
            <v>ADM</v>
          </cell>
          <cell r="CO2046">
            <v>24512</v>
          </cell>
          <cell r="CP2046">
            <v>37012</v>
          </cell>
        </row>
        <row r="2047">
          <cell r="CL2047">
            <v>2012046</v>
          </cell>
          <cell r="CM2047" t="str">
            <v>Tax. &amp; Acc. Rec. Officer</v>
          </cell>
          <cell r="CN2047" t="str">
            <v>ADM</v>
          </cell>
          <cell r="CO2047">
            <v>27762</v>
          </cell>
          <cell r="CP2047">
            <v>37043</v>
          </cell>
        </row>
        <row r="2048">
          <cell r="CL2048">
            <v>2022391</v>
          </cell>
          <cell r="CM2048" t="str">
            <v>HR Officer</v>
          </cell>
          <cell r="CN2048" t="str">
            <v>ADM</v>
          </cell>
          <cell r="CO2048">
            <v>24914</v>
          </cell>
          <cell r="CP2048">
            <v>37288</v>
          </cell>
        </row>
        <row r="2049">
          <cell r="CL2049">
            <v>2980695</v>
          </cell>
          <cell r="CM2049" t="str">
            <v xml:space="preserve">HR Officer      </v>
          </cell>
          <cell r="CN2049" t="str">
            <v>ADM</v>
          </cell>
          <cell r="CO2049">
            <v>25582</v>
          </cell>
          <cell r="CP2049">
            <v>32975</v>
          </cell>
        </row>
        <row r="2050">
          <cell r="CL2050">
            <v>2991107</v>
          </cell>
          <cell r="CM2050" t="str">
            <v>Staff Adm. Bidang Operasi</v>
          </cell>
          <cell r="CN2050" t="str">
            <v>ADM</v>
          </cell>
          <cell r="CO2050">
            <v>21518</v>
          </cell>
          <cell r="CP2050">
            <v>33604</v>
          </cell>
        </row>
        <row r="2051">
          <cell r="CL2051">
            <v>2991115</v>
          </cell>
          <cell r="CM2051" t="str">
            <v xml:space="preserve">HR Officer      </v>
          </cell>
          <cell r="CN2051" t="str">
            <v>ADM</v>
          </cell>
          <cell r="CO2051">
            <v>25677</v>
          </cell>
          <cell r="CP2051">
            <v>33588</v>
          </cell>
        </row>
        <row r="2052">
          <cell r="CL2052">
            <v>2991135</v>
          </cell>
          <cell r="CM2052" t="str">
            <v xml:space="preserve">GA Officer      </v>
          </cell>
          <cell r="CN2052" t="str">
            <v>ADM</v>
          </cell>
          <cell r="CO2052">
            <v>20630</v>
          </cell>
          <cell r="CP2052">
            <v>29099</v>
          </cell>
        </row>
        <row r="2053">
          <cell r="CL2053">
            <v>2991145</v>
          </cell>
          <cell r="CM2053" t="str">
            <v xml:space="preserve">Finance Verificator      </v>
          </cell>
          <cell r="CN2053" t="str">
            <v>ADM</v>
          </cell>
          <cell r="CO2053">
            <v>26592</v>
          </cell>
          <cell r="CP2053">
            <v>34739</v>
          </cell>
        </row>
        <row r="2054">
          <cell r="CL2054">
            <v>2011933</v>
          </cell>
          <cell r="CM2054" t="str">
            <v>Junior Cargo Handling Officer</v>
          </cell>
          <cell r="CN2054" t="str">
            <v>CRG</v>
          </cell>
          <cell r="CO2054">
            <v>25083</v>
          </cell>
          <cell r="CP2054">
            <v>37012</v>
          </cell>
        </row>
        <row r="2055">
          <cell r="CL2055">
            <v>2011934</v>
          </cell>
          <cell r="CM2055" t="str">
            <v>Junior Cargo Handling Officer</v>
          </cell>
          <cell r="CN2055" t="str">
            <v>CRG</v>
          </cell>
          <cell r="CO2055">
            <v>24335</v>
          </cell>
          <cell r="CP2055">
            <v>37012</v>
          </cell>
        </row>
        <row r="2056">
          <cell r="CL2056">
            <v>2011937</v>
          </cell>
          <cell r="CM2056" t="str">
            <v>Junior Cargo Handling Officer</v>
          </cell>
          <cell r="CN2056" t="str">
            <v>CRG</v>
          </cell>
          <cell r="CO2056">
            <v>24930</v>
          </cell>
          <cell r="CP2056">
            <v>37012</v>
          </cell>
        </row>
        <row r="2057">
          <cell r="CL2057">
            <v>2011938</v>
          </cell>
          <cell r="CM2057" t="str">
            <v>Junior Cargo Handling Officer</v>
          </cell>
          <cell r="CN2057" t="str">
            <v>CRG</v>
          </cell>
          <cell r="CO2057">
            <v>26978</v>
          </cell>
          <cell r="CP2057">
            <v>37012</v>
          </cell>
        </row>
        <row r="2058">
          <cell r="CL2058">
            <v>2011941</v>
          </cell>
          <cell r="CM2058" t="str">
            <v>Junior Cargo Handling Officer</v>
          </cell>
          <cell r="CN2058" t="str">
            <v>CRG</v>
          </cell>
          <cell r="CO2058">
            <v>23723</v>
          </cell>
          <cell r="CP2058">
            <v>37012</v>
          </cell>
        </row>
        <row r="2059">
          <cell r="CL2059">
            <v>2011943</v>
          </cell>
          <cell r="CM2059" t="str">
            <v>Junior Cargo Handling Officer</v>
          </cell>
          <cell r="CN2059" t="str">
            <v>CRG</v>
          </cell>
          <cell r="CO2059">
            <v>22500</v>
          </cell>
          <cell r="CP2059">
            <v>37012</v>
          </cell>
        </row>
        <row r="2060">
          <cell r="CL2060">
            <v>2011944</v>
          </cell>
          <cell r="CM2060" t="str">
            <v>Junior Cargo Handling Officer</v>
          </cell>
          <cell r="CN2060" t="str">
            <v>CRG</v>
          </cell>
          <cell r="CO2060">
            <v>25715</v>
          </cell>
          <cell r="CP2060">
            <v>37012</v>
          </cell>
        </row>
        <row r="2061">
          <cell r="CL2061">
            <v>2011945</v>
          </cell>
          <cell r="CM2061" t="str">
            <v>Junior Cargo Handling Officer</v>
          </cell>
          <cell r="CN2061" t="str">
            <v>CRG</v>
          </cell>
          <cell r="CO2061">
            <v>24521</v>
          </cell>
          <cell r="CP2061">
            <v>37012</v>
          </cell>
        </row>
        <row r="2062">
          <cell r="CL2062">
            <v>2011955</v>
          </cell>
          <cell r="CM2062" t="str">
            <v>Junior Cargo Handling Officer</v>
          </cell>
          <cell r="CN2062" t="str">
            <v>CRG</v>
          </cell>
          <cell r="CO2062">
            <v>25444</v>
          </cell>
          <cell r="CP2062">
            <v>37012</v>
          </cell>
        </row>
        <row r="2063">
          <cell r="CL2063">
            <v>2980610</v>
          </cell>
          <cell r="CM2063" t="str">
            <v xml:space="preserve">Junior Cargo Handling Officer      </v>
          </cell>
          <cell r="CN2063" t="str">
            <v>CRG</v>
          </cell>
          <cell r="CO2063">
            <v>26452</v>
          </cell>
          <cell r="CP2063">
            <v>33739</v>
          </cell>
        </row>
        <row r="2064">
          <cell r="CL2064">
            <v>2980714</v>
          </cell>
          <cell r="CM2064" t="str">
            <v>Supervisor Pos dan Kargo</v>
          </cell>
          <cell r="CN2064" t="str">
            <v>CRG</v>
          </cell>
          <cell r="CO2064">
            <v>20874</v>
          </cell>
          <cell r="CP2064">
            <v>28727</v>
          </cell>
        </row>
        <row r="2065">
          <cell r="CL2065">
            <v>2991112</v>
          </cell>
          <cell r="CM2065" t="str">
            <v xml:space="preserve">Junior Cargo Handling Officer      </v>
          </cell>
          <cell r="CN2065" t="str">
            <v>CRG</v>
          </cell>
          <cell r="CO2065">
            <v>20805</v>
          </cell>
          <cell r="CP2065">
            <v>33970</v>
          </cell>
        </row>
        <row r="2066">
          <cell r="CL2066">
            <v>2991136</v>
          </cell>
          <cell r="CM2066" t="str">
            <v>Supervisor Pos dan Kargo</v>
          </cell>
          <cell r="CN2066" t="str">
            <v>CRG</v>
          </cell>
          <cell r="CO2066">
            <v>21299</v>
          </cell>
          <cell r="CP2066">
            <v>28727</v>
          </cell>
        </row>
        <row r="2067">
          <cell r="CL2067">
            <v>2991137</v>
          </cell>
          <cell r="CM2067" t="str">
            <v xml:space="preserve">Senior Cargo Handling Officer      </v>
          </cell>
          <cell r="CN2067" t="str">
            <v>CRG</v>
          </cell>
          <cell r="CO2067">
            <v>20256</v>
          </cell>
          <cell r="CP2067">
            <v>28887</v>
          </cell>
        </row>
        <row r="2068">
          <cell r="CL2068">
            <v>2011939</v>
          </cell>
          <cell r="CM2068" t="str">
            <v>Junior GSE Operator</v>
          </cell>
          <cell r="CN2068" t="str">
            <v>GSE</v>
          </cell>
          <cell r="CO2068">
            <v>23044</v>
          </cell>
          <cell r="CP2068">
            <v>37012</v>
          </cell>
        </row>
        <row r="2069">
          <cell r="CL2069">
            <v>2011940</v>
          </cell>
          <cell r="CM2069" t="str">
            <v>Junior GSE Operator</v>
          </cell>
          <cell r="CN2069" t="str">
            <v>GSE</v>
          </cell>
          <cell r="CO2069">
            <v>24084</v>
          </cell>
          <cell r="CP2069">
            <v>37012</v>
          </cell>
        </row>
        <row r="2070">
          <cell r="CL2070">
            <v>2011950</v>
          </cell>
          <cell r="CM2070" t="str">
            <v>Junior GSE Operator</v>
          </cell>
          <cell r="CN2070" t="str">
            <v>GSE</v>
          </cell>
          <cell r="CO2070">
            <v>27093</v>
          </cell>
          <cell r="CP2070">
            <v>37012</v>
          </cell>
        </row>
        <row r="2071">
          <cell r="CL2071">
            <v>2011953</v>
          </cell>
          <cell r="CM2071" t="str">
            <v>Junior GSE Operator</v>
          </cell>
          <cell r="CN2071" t="str">
            <v>GSE</v>
          </cell>
          <cell r="CO2071">
            <v>26226</v>
          </cell>
          <cell r="CP2071">
            <v>37012</v>
          </cell>
        </row>
        <row r="2072">
          <cell r="CL2072">
            <v>2012372</v>
          </cell>
          <cell r="CM2072" t="str">
            <v>Junior GSE Operator</v>
          </cell>
          <cell r="CN2072" t="str">
            <v>GSE</v>
          </cell>
          <cell r="CO2072">
            <v>25830</v>
          </cell>
          <cell r="CP2072">
            <v>37226</v>
          </cell>
        </row>
        <row r="2073">
          <cell r="CL2073">
            <v>2012345</v>
          </cell>
          <cell r="CM2073" t="str">
            <v xml:space="preserve">Junior Cargo Handling Officer      </v>
          </cell>
          <cell r="CN2073" t="str">
            <v>GSE</v>
          </cell>
          <cell r="CO2073">
            <v>26466</v>
          </cell>
          <cell r="CP2073">
            <v>37196</v>
          </cell>
        </row>
        <row r="2074">
          <cell r="CL2074">
            <v>2980281</v>
          </cell>
          <cell r="CM2074" t="str">
            <v xml:space="preserve">Junior  GSE Mechanic (minor rep.)      </v>
          </cell>
          <cell r="CN2074" t="str">
            <v>GSE</v>
          </cell>
          <cell r="CO2074">
            <v>21407</v>
          </cell>
          <cell r="CP2074">
            <v>30168</v>
          </cell>
        </row>
        <row r="2075">
          <cell r="CL2075">
            <v>2980451</v>
          </cell>
          <cell r="CM2075" t="str">
            <v xml:space="preserve">Senior GSE Operator      </v>
          </cell>
          <cell r="CN2075" t="str">
            <v>GSE</v>
          </cell>
          <cell r="CO2075">
            <v>17961</v>
          </cell>
          <cell r="CP2075">
            <v>30225</v>
          </cell>
        </row>
        <row r="2076">
          <cell r="CL2076">
            <v>2980452</v>
          </cell>
          <cell r="CM2076" t="str">
            <v xml:space="preserve">Senior GSE Operator      </v>
          </cell>
          <cell r="CN2076" t="str">
            <v>GSE</v>
          </cell>
          <cell r="CO2076">
            <v>18059</v>
          </cell>
          <cell r="CP2076">
            <v>27791</v>
          </cell>
        </row>
        <row r="2077">
          <cell r="CL2077">
            <v>2980453</v>
          </cell>
          <cell r="CM2077" t="str">
            <v xml:space="preserve">Senior GSE Operator      </v>
          </cell>
          <cell r="CN2077" t="str">
            <v>GSE</v>
          </cell>
          <cell r="CO2077">
            <v>18333</v>
          </cell>
          <cell r="CP2077">
            <v>29526</v>
          </cell>
        </row>
        <row r="2078">
          <cell r="CL2078">
            <v>2980454</v>
          </cell>
          <cell r="CM2078" t="str">
            <v xml:space="preserve">Senior GSE Operator      </v>
          </cell>
          <cell r="CN2078" t="str">
            <v>GSE</v>
          </cell>
          <cell r="CO2078">
            <v>18423</v>
          </cell>
          <cell r="CP2078">
            <v>29526</v>
          </cell>
        </row>
        <row r="2079">
          <cell r="CL2079">
            <v>2980455</v>
          </cell>
          <cell r="CM2079" t="str">
            <v xml:space="preserve">Senior GSE Operator      </v>
          </cell>
          <cell r="CN2079" t="str">
            <v>GSE</v>
          </cell>
          <cell r="CO2079">
            <v>18983</v>
          </cell>
          <cell r="CP2079">
            <v>29312</v>
          </cell>
        </row>
        <row r="2080">
          <cell r="CL2080">
            <v>2980456</v>
          </cell>
          <cell r="CM2080" t="str">
            <v xml:space="preserve">Senior GSE Operator      </v>
          </cell>
          <cell r="CN2080" t="str">
            <v>GSE</v>
          </cell>
          <cell r="CO2080">
            <v>19103</v>
          </cell>
          <cell r="CP2080">
            <v>29526</v>
          </cell>
        </row>
        <row r="2081">
          <cell r="CL2081">
            <v>2980457</v>
          </cell>
          <cell r="CM2081" t="str">
            <v xml:space="preserve">Senior GSE Operator      </v>
          </cell>
          <cell r="CN2081" t="str">
            <v>GSE</v>
          </cell>
          <cell r="CO2081">
            <v>19517</v>
          </cell>
          <cell r="CP2081">
            <v>29526</v>
          </cell>
        </row>
        <row r="2082">
          <cell r="CL2082">
            <v>2980458</v>
          </cell>
          <cell r="CM2082" t="str">
            <v xml:space="preserve">Senior GSE Operator      </v>
          </cell>
          <cell r="CN2082" t="str">
            <v>GSE</v>
          </cell>
          <cell r="CO2082">
            <v>19732</v>
          </cell>
          <cell r="CP2082">
            <v>28734</v>
          </cell>
        </row>
        <row r="2083">
          <cell r="CL2083">
            <v>2980459</v>
          </cell>
          <cell r="CM2083" t="str">
            <v xml:space="preserve">Senior GSE Operator      </v>
          </cell>
          <cell r="CN2083" t="str">
            <v>GSE</v>
          </cell>
          <cell r="CO2083">
            <v>19843</v>
          </cell>
          <cell r="CP2083">
            <v>28734</v>
          </cell>
        </row>
        <row r="2084">
          <cell r="CL2084">
            <v>2980460</v>
          </cell>
          <cell r="CM2084" t="str">
            <v xml:space="preserve">Senior GSE Operator      </v>
          </cell>
          <cell r="CN2084" t="str">
            <v>GSE</v>
          </cell>
          <cell r="CO2084">
            <v>19858</v>
          </cell>
          <cell r="CP2084">
            <v>33939</v>
          </cell>
        </row>
        <row r="2085">
          <cell r="CL2085">
            <v>2980461</v>
          </cell>
          <cell r="CM2085" t="str">
            <v>Supervisor GSE Operation</v>
          </cell>
          <cell r="CN2085" t="str">
            <v>GSE</v>
          </cell>
          <cell r="CO2085">
            <v>19880</v>
          </cell>
          <cell r="CP2085">
            <v>29071</v>
          </cell>
        </row>
        <row r="2086">
          <cell r="CL2086">
            <v>2980462</v>
          </cell>
          <cell r="CM2086" t="str">
            <v xml:space="preserve">Senior GSE Operator      </v>
          </cell>
          <cell r="CN2086" t="str">
            <v>GSE</v>
          </cell>
          <cell r="CO2086">
            <v>19939</v>
          </cell>
          <cell r="CP2086">
            <v>33970</v>
          </cell>
        </row>
        <row r="2087">
          <cell r="CL2087">
            <v>2980463</v>
          </cell>
          <cell r="CM2087" t="str">
            <v xml:space="preserve">Senior GSE Operator      </v>
          </cell>
          <cell r="CN2087" t="str">
            <v>GSE</v>
          </cell>
          <cell r="CO2087">
            <v>20151</v>
          </cell>
          <cell r="CP2087">
            <v>29618</v>
          </cell>
        </row>
        <row r="2088">
          <cell r="CL2088">
            <v>2980464</v>
          </cell>
          <cell r="CM2088" t="str">
            <v xml:space="preserve">Senior GSE Operator      </v>
          </cell>
          <cell r="CN2088" t="str">
            <v>GSE</v>
          </cell>
          <cell r="CO2088">
            <v>20185</v>
          </cell>
          <cell r="CP2088">
            <v>31837</v>
          </cell>
        </row>
        <row r="2089">
          <cell r="CL2089">
            <v>2980465</v>
          </cell>
          <cell r="CM2089" t="str">
            <v xml:space="preserve">Senior GSE Operator      </v>
          </cell>
          <cell r="CN2089" t="str">
            <v>GSE</v>
          </cell>
          <cell r="CO2089">
            <v>20463</v>
          </cell>
          <cell r="CP2089">
            <v>33604</v>
          </cell>
        </row>
        <row r="2090">
          <cell r="CL2090">
            <v>2980467</v>
          </cell>
          <cell r="CM2090" t="str">
            <v xml:space="preserve">Senior GSE Operator      </v>
          </cell>
          <cell r="CN2090" t="str">
            <v>GSE</v>
          </cell>
          <cell r="CO2090">
            <v>20622</v>
          </cell>
          <cell r="CP2090">
            <v>29312</v>
          </cell>
        </row>
        <row r="2091">
          <cell r="CL2091">
            <v>2980468</v>
          </cell>
          <cell r="CM2091" t="str">
            <v>Supervisor GSE Operation</v>
          </cell>
          <cell r="CN2091" t="str">
            <v>GSE</v>
          </cell>
          <cell r="CO2091">
            <v>20632</v>
          </cell>
          <cell r="CP2091">
            <v>29988</v>
          </cell>
        </row>
        <row r="2092">
          <cell r="CL2092">
            <v>2980471</v>
          </cell>
          <cell r="CM2092" t="str">
            <v xml:space="preserve">Senior GSE Operator      </v>
          </cell>
          <cell r="CN2092" t="str">
            <v>GSE</v>
          </cell>
          <cell r="CO2092">
            <v>20911</v>
          </cell>
          <cell r="CP2092">
            <v>31837</v>
          </cell>
        </row>
        <row r="2093">
          <cell r="CL2093">
            <v>2980472</v>
          </cell>
          <cell r="CM2093" t="str">
            <v xml:space="preserve">Senior GSE Operator      </v>
          </cell>
          <cell r="CN2093" t="str">
            <v>GSE</v>
          </cell>
          <cell r="CO2093">
            <v>20921</v>
          </cell>
          <cell r="CP2093">
            <v>28734</v>
          </cell>
        </row>
        <row r="2094">
          <cell r="CL2094">
            <v>2980476</v>
          </cell>
          <cell r="CM2094" t="str">
            <v xml:space="preserve">Senior GSE Operator      </v>
          </cell>
          <cell r="CN2094" t="str">
            <v>GSE</v>
          </cell>
          <cell r="CO2094">
            <v>20617</v>
          </cell>
          <cell r="CP2094">
            <v>29988</v>
          </cell>
        </row>
        <row r="2095">
          <cell r="CL2095">
            <v>2980477</v>
          </cell>
          <cell r="CM2095" t="str">
            <v>Supervisor GSE Operation</v>
          </cell>
          <cell r="CN2095" t="str">
            <v>GSE</v>
          </cell>
          <cell r="CO2095">
            <v>21390</v>
          </cell>
          <cell r="CP2095">
            <v>29071</v>
          </cell>
        </row>
        <row r="2096">
          <cell r="CL2096">
            <v>2980479</v>
          </cell>
          <cell r="CM2096" t="str">
            <v xml:space="preserve">Senior GSE Operator      </v>
          </cell>
          <cell r="CN2096" t="str">
            <v>GSE</v>
          </cell>
          <cell r="CO2096">
            <v>21475</v>
          </cell>
          <cell r="CP2096">
            <v>33604</v>
          </cell>
        </row>
        <row r="2097">
          <cell r="CL2097">
            <v>2980480</v>
          </cell>
          <cell r="CM2097" t="str">
            <v xml:space="preserve">Senior GSE Operator      </v>
          </cell>
          <cell r="CN2097" t="str">
            <v>GSE</v>
          </cell>
          <cell r="CO2097">
            <v>21488</v>
          </cell>
          <cell r="CP2097">
            <v>30225</v>
          </cell>
        </row>
        <row r="2098">
          <cell r="CL2098">
            <v>2980482</v>
          </cell>
          <cell r="CM2098" t="str">
            <v xml:space="preserve">Senior GSE Operator      </v>
          </cell>
          <cell r="CN2098" t="str">
            <v>GSE</v>
          </cell>
          <cell r="CO2098">
            <v>21931</v>
          </cell>
          <cell r="CP2098">
            <v>33970</v>
          </cell>
        </row>
        <row r="2099">
          <cell r="CL2099">
            <v>2980483</v>
          </cell>
          <cell r="CM2099" t="str">
            <v xml:space="preserve">Senior GSE Operator      </v>
          </cell>
          <cell r="CN2099" t="str">
            <v>GSE</v>
          </cell>
          <cell r="CO2099">
            <v>22115</v>
          </cell>
          <cell r="CP2099">
            <v>33970</v>
          </cell>
        </row>
        <row r="2100">
          <cell r="CL2100">
            <v>2980484</v>
          </cell>
          <cell r="CM2100" t="str">
            <v xml:space="preserve">Senior GSE Operator      </v>
          </cell>
          <cell r="CN2100" t="str">
            <v>GSE</v>
          </cell>
          <cell r="CO2100">
            <v>22118</v>
          </cell>
          <cell r="CP2100">
            <v>33604</v>
          </cell>
        </row>
        <row r="2101">
          <cell r="CL2101">
            <v>2980485</v>
          </cell>
          <cell r="CM2101" t="str">
            <v xml:space="preserve">Senior GSE Operator      </v>
          </cell>
          <cell r="CN2101" t="str">
            <v>GSE</v>
          </cell>
          <cell r="CO2101">
            <v>22557</v>
          </cell>
          <cell r="CP2101">
            <v>33604</v>
          </cell>
        </row>
        <row r="2102">
          <cell r="CL2102">
            <v>4980054</v>
          </cell>
          <cell r="CM2102" t="str">
            <v xml:space="preserve">Junior GSE Operator      </v>
          </cell>
          <cell r="CN2102" t="str">
            <v>GSE</v>
          </cell>
          <cell r="CO2102">
            <v>24414</v>
          </cell>
          <cell r="CP2102">
            <v>34304</v>
          </cell>
        </row>
        <row r="2103">
          <cell r="CL2103">
            <v>4980077</v>
          </cell>
          <cell r="CM2103" t="str">
            <v xml:space="preserve">Junior GSE Operator      </v>
          </cell>
          <cell r="CN2103" t="str">
            <v>GSE</v>
          </cell>
          <cell r="CO2103">
            <v>24717</v>
          </cell>
          <cell r="CP2103">
            <v>32629</v>
          </cell>
        </row>
        <row r="2104">
          <cell r="CL2104">
            <v>2011935</v>
          </cell>
          <cell r="CM2104" t="str">
            <v>Junior GSE Mechanic (minor rep)</v>
          </cell>
          <cell r="CN2104" t="str">
            <v>MEC</v>
          </cell>
          <cell r="CO2104">
            <v>26251</v>
          </cell>
          <cell r="CP2104">
            <v>37012</v>
          </cell>
        </row>
        <row r="2105">
          <cell r="CL2105">
            <v>2011936</v>
          </cell>
          <cell r="CM2105" t="str">
            <v>Junior GSE Mechanic (minor rep)</v>
          </cell>
          <cell r="CN2105" t="str">
            <v>MEC</v>
          </cell>
          <cell r="CO2105">
            <v>26466</v>
          </cell>
          <cell r="CP2105">
            <v>37012</v>
          </cell>
        </row>
        <row r="2106">
          <cell r="CL2106">
            <v>2980466</v>
          </cell>
          <cell r="CM2106" t="str">
            <v xml:space="preserve">Senior GSE Mechanic (major rep.)      </v>
          </cell>
          <cell r="CN2106" t="str">
            <v>MEC</v>
          </cell>
          <cell r="CO2106">
            <v>20647</v>
          </cell>
          <cell r="CP2106">
            <v>29071</v>
          </cell>
        </row>
        <row r="2107">
          <cell r="CL2107">
            <v>2980469</v>
          </cell>
          <cell r="CM2107" t="str">
            <v xml:space="preserve">Senior GSE Mechanic (major rep.)      </v>
          </cell>
          <cell r="CN2107" t="str">
            <v>MEC</v>
          </cell>
          <cell r="CO2107">
            <v>20793</v>
          </cell>
          <cell r="CP2107">
            <v>29071</v>
          </cell>
        </row>
        <row r="2108">
          <cell r="CL2108">
            <v>2980470</v>
          </cell>
          <cell r="CM2108" t="str">
            <v>Supervisor Teknik</v>
          </cell>
          <cell r="CN2108" t="str">
            <v>MEC</v>
          </cell>
          <cell r="CO2108">
            <v>20808</v>
          </cell>
          <cell r="CP2108">
            <v>29988</v>
          </cell>
        </row>
        <row r="2109">
          <cell r="CL2109">
            <v>2980473</v>
          </cell>
          <cell r="CM2109" t="str">
            <v>Supervisor Teknik</v>
          </cell>
          <cell r="CN2109" t="str">
            <v>MEC</v>
          </cell>
          <cell r="CO2109">
            <v>21081</v>
          </cell>
          <cell r="CP2109">
            <v>29071</v>
          </cell>
        </row>
        <row r="2110">
          <cell r="CL2110">
            <v>2980474</v>
          </cell>
          <cell r="CM2110" t="str">
            <v xml:space="preserve">Senior GSE Mechanic (major rep.)      </v>
          </cell>
          <cell r="CN2110" t="str">
            <v>MEC</v>
          </cell>
          <cell r="CO2110">
            <v>21314</v>
          </cell>
          <cell r="CP2110">
            <v>29071</v>
          </cell>
        </row>
        <row r="2111">
          <cell r="CL2111">
            <v>2980478</v>
          </cell>
          <cell r="CM2111" t="str">
            <v xml:space="preserve">Senior GSE Mechanic (major rep.)      </v>
          </cell>
          <cell r="CN2111" t="str">
            <v>MEC</v>
          </cell>
          <cell r="CO2111">
            <v>21421</v>
          </cell>
          <cell r="CP2111">
            <v>33970</v>
          </cell>
        </row>
        <row r="2112">
          <cell r="CL2112">
            <v>3011691</v>
          </cell>
          <cell r="CM2112" t="str">
            <v>Aircraft Maintenance</v>
          </cell>
          <cell r="CN2112" t="str">
            <v>MEC</v>
          </cell>
          <cell r="CO2112">
            <v>22391</v>
          </cell>
          <cell r="CP2112">
            <v>37073</v>
          </cell>
        </row>
        <row r="2113">
          <cell r="CL2113">
            <v>2990996</v>
          </cell>
          <cell r="CM2113" t="str">
            <v>Manager Operasi</v>
          </cell>
          <cell r="CN2113" t="str">
            <v>OPR</v>
          </cell>
          <cell r="CO2113">
            <v>20062</v>
          </cell>
          <cell r="CP2113">
            <v>28404</v>
          </cell>
        </row>
        <row r="2114">
          <cell r="CL2114">
            <v>2980580</v>
          </cell>
          <cell r="CM2114" t="str">
            <v>Manager Operasi</v>
          </cell>
          <cell r="CN2114" t="str">
            <v>OPR</v>
          </cell>
          <cell r="CO2114">
            <v>19862</v>
          </cell>
          <cell r="CP2114">
            <v>27894</v>
          </cell>
        </row>
        <row r="2115">
          <cell r="CL2115">
            <v>2980741</v>
          </cell>
          <cell r="CM2115" t="str">
            <v xml:space="preserve">Senior Loading Master      </v>
          </cell>
          <cell r="CN2115" t="str">
            <v>OPR</v>
          </cell>
          <cell r="CO2115">
            <v>19745</v>
          </cell>
          <cell r="CP2115">
            <v>33604</v>
          </cell>
        </row>
        <row r="2116">
          <cell r="CL2116">
            <v>2980742</v>
          </cell>
          <cell r="CM2116" t="str">
            <v xml:space="preserve">Senior Loading Master      </v>
          </cell>
          <cell r="CN2116" t="str">
            <v>OPR</v>
          </cell>
          <cell r="CO2116">
            <v>19922</v>
          </cell>
          <cell r="CP2116">
            <v>33604</v>
          </cell>
        </row>
        <row r="2117">
          <cell r="CL2117">
            <v>2980986</v>
          </cell>
          <cell r="CM2117" t="str">
            <v xml:space="preserve">Senior Load Controller      </v>
          </cell>
          <cell r="CN2117" t="str">
            <v>OPR</v>
          </cell>
          <cell r="CO2117">
            <v>26330</v>
          </cell>
          <cell r="CP2117">
            <v>34334</v>
          </cell>
        </row>
        <row r="2118">
          <cell r="CL2118">
            <v>2991085</v>
          </cell>
          <cell r="CM2118" t="str">
            <v xml:space="preserve">Senior Flight Dispatcher/Depco      </v>
          </cell>
          <cell r="CN2118" t="str">
            <v>OPR</v>
          </cell>
          <cell r="CO2118">
            <v>20661</v>
          </cell>
          <cell r="CP2118">
            <v>28285</v>
          </cell>
        </row>
        <row r="2119">
          <cell r="CL2119">
            <v>2991086</v>
          </cell>
          <cell r="CM2119" t="str">
            <v>Supervisor Flight Operation</v>
          </cell>
          <cell r="CN2119" t="str">
            <v>OPR</v>
          </cell>
          <cell r="CO2119">
            <v>20524</v>
          </cell>
          <cell r="CP2119">
            <v>28727</v>
          </cell>
        </row>
        <row r="2120">
          <cell r="CL2120">
            <v>2991087</v>
          </cell>
          <cell r="CM2120" t="str">
            <v xml:space="preserve">Senior Load Controller      </v>
          </cell>
          <cell r="CN2120" t="str">
            <v>OPR</v>
          </cell>
          <cell r="CO2120">
            <v>18194</v>
          </cell>
          <cell r="CP2120">
            <v>28380</v>
          </cell>
        </row>
        <row r="2121">
          <cell r="CL2121">
            <v>2991088</v>
          </cell>
          <cell r="CM2121" t="str">
            <v xml:space="preserve">Senior Flight Dispatcher/Depco      </v>
          </cell>
          <cell r="CN2121" t="str">
            <v>OPR</v>
          </cell>
          <cell r="CO2121">
            <v>20811</v>
          </cell>
          <cell r="CP2121">
            <v>29183</v>
          </cell>
        </row>
        <row r="2122">
          <cell r="CL2122">
            <v>2991090</v>
          </cell>
          <cell r="CM2122" t="str">
            <v xml:space="preserve">Senior Flight Dispatcher/Depco      </v>
          </cell>
          <cell r="CN2122" t="str">
            <v>OPR</v>
          </cell>
          <cell r="CO2122">
            <v>20861</v>
          </cell>
          <cell r="CP2122">
            <v>28799</v>
          </cell>
        </row>
        <row r="2123">
          <cell r="CL2123">
            <v>2991093</v>
          </cell>
          <cell r="CM2123" t="str">
            <v xml:space="preserve">Junior Load Controller      </v>
          </cell>
          <cell r="CN2123" t="str">
            <v>OPR</v>
          </cell>
          <cell r="CO2123">
            <v>22564</v>
          </cell>
          <cell r="CP2123">
            <v>29613</v>
          </cell>
        </row>
        <row r="2124">
          <cell r="CL2124">
            <v>2991094</v>
          </cell>
          <cell r="CM2124" t="str">
            <v xml:space="preserve">Senior Flight Dispatcher/Depco      </v>
          </cell>
          <cell r="CN2124" t="str">
            <v>OPR</v>
          </cell>
          <cell r="CO2124">
            <v>22042</v>
          </cell>
          <cell r="CP2124">
            <v>31959</v>
          </cell>
        </row>
        <row r="2125">
          <cell r="CL2125">
            <v>2991096</v>
          </cell>
          <cell r="CM2125" t="str">
            <v>Senior Flight Dispatcher</v>
          </cell>
          <cell r="CN2125" t="str">
            <v>OPR</v>
          </cell>
          <cell r="CO2125">
            <v>22442</v>
          </cell>
          <cell r="CP2125">
            <v>31898</v>
          </cell>
        </row>
        <row r="2126">
          <cell r="CL2126">
            <v>2991098</v>
          </cell>
          <cell r="CM2126" t="str">
            <v xml:space="preserve">Senior Flight Dispatcher/Depco      </v>
          </cell>
          <cell r="CN2126" t="str">
            <v>OPR</v>
          </cell>
          <cell r="CO2126">
            <v>20491</v>
          </cell>
          <cell r="CP2126">
            <v>31980</v>
          </cell>
        </row>
        <row r="2127">
          <cell r="CL2127">
            <v>2991100</v>
          </cell>
          <cell r="CM2127" t="str">
            <v xml:space="preserve">Junior Load Controller      </v>
          </cell>
          <cell r="CN2127" t="str">
            <v>OPR</v>
          </cell>
          <cell r="CO2127">
            <v>24790</v>
          </cell>
          <cell r="CP2127">
            <v>32783</v>
          </cell>
        </row>
        <row r="2128">
          <cell r="CL2128">
            <v>2991104</v>
          </cell>
          <cell r="CM2128" t="str">
            <v xml:space="preserve">Senior Loading Master      </v>
          </cell>
          <cell r="CN2128" t="str">
            <v>OPR</v>
          </cell>
          <cell r="CO2128">
            <v>19207</v>
          </cell>
          <cell r="CP2128">
            <v>33604</v>
          </cell>
        </row>
        <row r="2129">
          <cell r="CL2129">
            <v>2991109</v>
          </cell>
          <cell r="CM2129" t="str">
            <v>Senior Load Controller</v>
          </cell>
          <cell r="CN2129" t="str">
            <v>OPR</v>
          </cell>
          <cell r="CO2129">
            <v>25119</v>
          </cell>
          <cell r="CP2129">
            <v>33042</v>
          </cell>
        </row>
        <row r="2130">
          <cell r="CL2130">
            <v>2991110</v>
          </cell>
          <cell r="CM2130" t="str">
            <v xml:space="preserve">Junior Load Controller      </v>
          </cell>
          <cell r="CN2130" t="str">
            <v>OPR</v>
          </cell>
          <cell r="CO2130">
            <v>20711</v>
          </cell>
          <cell r="CP2130">
            <v>33970</v>
          </cell>
        </row>
        <row r="2131">
          <cell r="CL2131">
            <v>2991118</v>
          </cell>
          <cell r="CM2131" t="str">
            <v>Senior Load Controller</v>
          </cell>
          <cell r="CN2131" t="str">
            <v>OPR</v>
          </cell>
          <cell r="CO2131">
            <v>26065</v>
          </cell>
          <cell r="CP2131">
            <v>34075</v>
          </cell>
        </row>
        <row r="2132">
          <cell r="CL2132">
            <v>2991120</v>
          </cell>
          <cell r="CM2132" t="str">
            <v xml:space="preserve">Junior Load Controller      </v>
          </cell>
          <cell r="CN2132" t="str">
            <v>OPR</v>
          </cell>
          <cell r="CO2132">
            <v>25734</v>
          </cell>
          <cell r="CP2132">
            <v>34182</v>
          </cell>
        </row>
        <row r="2133">
          <cell r="CL2133">
            <v>2991123</v>
          </cell>
          <cell r="CM2133" t="str">
            <v>Junior Ramp Dispatcher</v>
          </cell>
          <cell r="CN2133" t="str">
            <v>OPR</v>
          </cell>
          <cell r="CO2133">
            <v>26103</v>
          </cell>
          <cell r="CP2133">
            <v>34182</v>
          </cell>
        </row>
        <row r="2134">
          <cell r="CL2134">
            <v>2991124</v>
          </cell>
          <cell r="CM2134" t="str">
            <v>Junior Flight Dispatcher</v>
          </cell>
          <cell r="CN2134" t="str">
            <v>OPR</v>
          </cell>
          <cell r="CO2134">
            <v>25428</v>
          </cell>
          <cell r="CP2134">
            <v>34182</v>
          </cell>
        </row>
        <row r="2135">
          <cell r="CL2135">
            <v>2991141</v>
          </cell>
          <cell r="CM2135" t="str">
            <v xml:space="preserve">Junior Load Controller      </v>
          </cell>
          <cell r="CN2135" t="str">
            <v>OPR</v>
          </cell>
          <cell r="CO2135">
            <v>21299</v>
          </cell>
          <cell r="CP2135">
            <v>29115</v>
          </cell>
        </row>
        <row r="2136">
          <cell r="CL2136">
            <v>2991704</v>
          </cell>
          <cell r="CM2136" t="str">
            <v>Supervisor Flight Operation</v>
          </cell>
          <cell r="CN2136" t="str">
            <v>OPR</v>
          </cell>
          <cell r="CO2136">
            <v>18789</v>
          </cell>
          <cell r="CP2136">
            <v>28095</v>
          </cell>
        </row>
        <row r="2137">
          <cell r="CL2137">
            <v>2991705</v>
          </cell>
          <cell r="CM2137" t="str">
            <v xml:space="preserve">Senior Flight Dispatcher/Depco      </v>
          </cell>
          <cell r="CN2137" t="str">
            <v>OPR</v>
          </cell>
          <cell r="CO2137">
            <v>20090</v>
          </cell>
          <cell r="CP2137">
            <v>28727</v>
          </cell>
        </row>
        <row r="2138">
          <cell r="CL2138">
            <v>2022440</v>
          </cell>
          <cell r="CM2138" t="str">
            <v xml:space="preserve">Junior Pax Handling Officer      </v>
          </cell>
          <cell r="CN2138" t="str">
            <v>TRM</v>
          </cell>
          <cell r="CO2138">
            <v>26689</v>
          </cell>
          <cell r="CP2138">
            <v>37591</v>
          </cell>
        </row>
        <row r="2139">
          <cell r="CL2139">
            <v>2011947</v>
          </cell>
          <cell r="CM2139" t="str">
            <v xml:space="preserve">Junior Pax Handling Officer      </v>
          </cell>
          <cell r="CN2139" t="str">
            <v>TRM</v>
          </cell>
          <cell r="CO2139">
            <v>29117</v>
          </cell>
          <cell r="CP2139">
            <v>37012</v>
          </cell>
        </row>
        <row r="2140">
          <cell r="CL2140">
            <v>2011956</v>
          </cell>
          <cell r="CM2140" t="str">
            <v xml:space="preserve">Junior Pax Handling Officer      </v>
          </cell>
          <cell r="CN2140" t="str">
            <v>TRM</v>
          </cell>
          <cell r="CO2140">
            <v>27932</v>
          </cell>
          <cell r="CP2140">
            <v>37012</v>
          </cell>
        </row>
        <row r="2141">
          <cell r="CL2141">
            <v>2011957</v>
          </cell>
          <cell r="CM2141" t="str">
            <v xml:space="preserve">Junior Pax Handling Officer      </v>
          </cell>
          <cell r="CN2141" t="str">
            <v>TRM</v>
          </cell>
          <cell r="CO2141">
            <v>29766</v>
          </cell>
          <cell r="CP2141">
            <v>37012</v>
          </cell>
        </row>
        <row r="2142">
          <cell r="CL2142">
            <v>2011958</v>
          </cell>
          <cell r="CM2142" t="str">
            <v xml:space="preserve">Junior Pax Handling Officer      </v>
          </cell>
          <cell r="CN2142" t="str">
            <v>TRM</v>
          </cell>
          <cell r="CO2142">
            <v>27924</v>
          </cell>
          <cell r="CP2142">
            <v>37012</v>
          </cell>
        </row>
        <row r="2143">
          <cell r="CL2143">
            <v>2022392</v>
          </cell>
          <cell r="CM2143" t="str">
            <v xml:space="preserve">Junior Pax Handling Officer      </v>
          </cell>
          <cell r="CN2143" t="str">
            <v>TRM</v>
          </cell>
          <cell r="CO2143">
            <v>27946</v>
          </cell>
          <cell r="CP2143">
            <v>37288</v>
          </cell>
        </row>
        <row r="2144">
          <cell r="CL2144">
            <v>2022394</v>
          </cell>
          <cell r="CM2144" t="str">
            <v xml:space="preserve">Junior Pax Handling Officer      </v>
          </cell>
          <cell r="CN2144" t="str">
            <v>TRM</v>
          </cell>
          <cell r="CO2144">
            <v>28576</v>
          </cell>
          <cell r="CP2144">
            <v>37288</v>
          </cell>
        </row>
        <row r="2145">
          <cell r="CL2145">
            <v>2022395</v>
          </cell>
          <cell r="CM2145" t="str">
            <v xml:space="preserve">Junior Pax Handling Officer      </v>
          </cell>
          <cell r="CN2145" t="str">
            <v>TRM</v>
          </cell>
          <cell r="CO2145">
            <v>27886</v>
          </cell>
          <cell r="CP2145">
            <v>37288</v>
          </cell>
        </row>
        <row r="2146">
          <cell r="CL2146">
            <v>2012172</v>
          </cell>
          <cell r="CM2146" t="str">
            <v>Junior PBCM Officer</v>
          </cell>
          <cell r="CN2146" t="str">
            <v>TRM</v>
          </cell>
          <cell r="CO2146">
            <v>29244</v>
          </cell>
          <cell r="CP2146">
            <v>37135</v>
          </cell>
        </row>
        <row r="2147">
          <cell r="CL2147">
            <v>2980634</v>
          </cell>
          <cell r="CM2147" t="str">
            <v>Senior Pax. &amp; Bag. Handling Officer</v>
          </cell>
          <cell r="CN2147" t="str">
            <v>TRM</v>
          </cell>
          <cell r="CO2147">
            <v>25966</v>
          </cell>
          <cell r="CP2147">
            <v>33730</v>
          </cell>
        </row>
        <row r="2148">
          <cell r="CL2148">
            <v>2980719</v>
          </cell>
          <cell r="CM2148" t="str">
            <v>Supervisor Pax &amp; Baggage Domestik</v>
          </cell>
          <cell r="CN2148" t="str">
            <v>TRM</v>
          </cell>
          <cell r="CO2148">
            <v>23209</v>
          </cell>
          <cell r="CP2148">
            <v>31383</v>
          </cell>
        </row>
        <row r="2149">
          <cell r="CL2149">
            <v>2991089</v>
          </cell>
          <cell r="CM2149" t="str">
            <v>Supervisor Pax &amp; Baggage Domestik</v>
          </cell>
          <cell r="CN2149" t="str">
            <v>TRM</v>
          </cell>
          <cell r="CO2149">
            <v>21557</v>
          </cell>
          <cell r="CP2149">
            <v>29160</v>
          </cell>
        </row>
        <row r="2150">
          <cell r="CL2150">
            <v>2991095</v>
          </cell>
          <cell r="CM2150" t="str">
            <v>Junior Baggage Handling Officer</v>
          </cell>
          <cell r="CN2150" t="str">
            <v>TRM</v>
          </cell>
          <cell r="CO2150">
            <v>20874</v>
          </cell>
          <cell r="CP2150">
            <v>30225</v>
          </cell>
        </row>
        <row r="2151">
          <cell r="CL2151">
            <v>2991097</v>
          </cell>
          <cell r="CM2151" t="str">
            <v>Senior Pax Handling Officer</v>
          </cell>
          <cell r="CN2151" t="str">
            <v>TRM</v>
          </cell>
          <cell r="CO2151">
            <v>24022</v>
          </cell>
          <cell r="CP2151">
            <v>31959</v>
          </cell>
        </row>
        <row r="2152">
          <cell r="CL2152">
            <v>2991099</v>
          </cell>
          <cell r="CM2152" t="str">
            <v>Senior Pax Handling Officer</v>
          </cell>
          <cell r="CN2152" t="str">
            <v>TRM</v>
          </cell>
          <cell r="CO2152">
            <v>23865</v>
          </cell>
          <cell r="CP2152">
            <v>32752</v>
          </cell>
        </row>
        <row r="2153">
          <cell r="CL2153">
            <v>2991101</v>
          </cell>
          <cell r="CM2153" t="str">
            <v>Senior Pax Handling Officer</v>
          </cell>
          <cell r="CN2153" t="str">
            <v>TRM</v>
          </cell>
          <cell r="CO2153">
            <v>23853</v>
          </cell>
          <cell r="CP2153">
            <v>33042</v>
          </cell>
        </row>
        <row r="2154">
          <cell r="CL2154">
            <v>2991102</v>
          </cell>
          <cell r="CM2154" t="str">
            <v>Senior Pax Handling Officer</v>
          </cell>
          <cell r="CN2154" t="str">
            <v>TRM</v>
          </cell>
          <cell r="CO2154">
            <v>24621</v>
          </cell>
          <cell r="CP2154">
            <v>33042</v>
          </cell>
        </row>
        <row r="2155">
          <cell r="CL2155">
            <v>2991105</v>
          </cell>
          <cell r="CM2155" t="str">
            <v>Junior Baggage Handling Officer</v>
          </cell>
          <cell r="CN2155" t="str">
            <v>TRM</v>
          </cell>
          <cell r="CO2155">
            <v>21781</v>
          </cell>
          <cell r="CP2155">
            <v>33604</v>
          </cell>
        </row>
        <row r="2156">
          <cell r="CL2156">
            <v>2991106</v>
          </cell>
          <cell r="CM2156" t="str">
            <v>Senior Pax. &amp; Bag. Handling Officer</v>
          </cell>
          <cell r="CN2156" t="str">
            <v>TRM</v>
          </cell>
          <cell r="CO2156">
            <v>23078</v>
          </cell>
          <cell r="CP2156">
            <v>33604</v>
          </cell>
        </row>
        <row r="2157">
          <cell r="CL2157">
            <v>2991108</v>
          </cell>
          <cell r="CM2157" t="str">
            <v>Senior Pax Handling Officer</v>
          </cell>
          <cell r="CN2157" t="str">
            <v>TRM</v>
          </cell>
          <cell r="CO2157">
            <v>24849</v>
          </cell>
          <cell r="CP2157">
            <v>33042</v>
          </cell>
        </row>
        <row r="2158">
          <cell r="CL2158">
            <v>2991111</v>
          </cell>
          <cell r="CM2158" t="str">
            <v>Junior Baggage Handling Officer</v>
          </cell>
          <cell r="CN2158" t="str">
            <v>TRM</v>
          </cell>
          <cell r="CO2158">
            <v>18789</v>
          </cell>
          <cell r="CP2158">
            <v>33970</v>
          </cell>
        </row>
        <row r="2159">
          <cell r="CL2159">
            <v>2991113</v>
          </cell>
          <cell r="CM2159" t="str">
            <v>Junior Baggage Handling Officer</v>
          </cell>
          <cell r="CN2159" t="str">
            <v>TRM</v>
          </cell>
          <cell r="CO2159">
            <v>20619</v>
          </cell>
          <cell r="CP2159">
            <v>33970</v>
          </cell>
        </row>
        <row r="2160">
          <cell r="CL2160">
            <v>2991114</v>
          </cell>
          <cell r="CM2160" t="str">
            <v>Junior Cargo Handling Officer</v>
          </cell>
          <cell r="CN2160" t="str">
            <v>TRM</v>
          </cell>
          <cell r="CO2160">
            <v>22601</v>
          </cell>
          <cell r="CP2160">
            <v>33970</v>
          </cell>
        </row>
        <row r="2161">
          <cell r="CL2161">
            <v>2991117</v>
          </cell>
          <cell r="CM2161" t="str">
            <v>Senior Pax Handling Officer</v>
          </cell>
          <cell r="CN2161" t="str">
            <v>TRM</v>
          </cell>
          <cell r="CO2161">
            <v>26243</v>
          </cell>
          <cell r="CP2161">
            <v>34060</v>
          </cell>
        </row>
        <row r="2162">
          <cell r="CL2162">
            <v>2991119</v>
          </cell>
          <cell r="CM2162" t="str">
            <v>Senior Pax Handling Officer</v>
          </cell>
          <cell r="CN2162" t="str">
            <v>TRM</v>
          </cell>
          <cell r="CO2162">
            <v>29070</v>
          </cell>
          <cell r="CP2162">
            <v>34075</v>
          </cell>
        </row>
        <row r="2163">
          <cell r="CL2163">
            <v>2991121</v>
          </cell>
          <cell r="CM2163" t="str">
            <v>Senior Pax Handling Officer</v>
          </cell>
          <cell r="CN2163" t="str">
            <v>TRM</v>
          </cell>
          <cell r="CO2163">
            <v>26396</v>
          </cell>
          <cell r="CP2163">
            <v>34182</v>
          </cell>
        </row>
        <row r="2164">
          <cell r="CL2164">
            <v>2991122</v>
          </cell>
          <cell r="CM2164" t="str">
            <v>Senior Pax Handling Officer</v>
          </cell>
          <cell r="CN2164" t="str">
            <v>TRM</v>
          </cell>
          <cell r="CO2164">
            <v>26084</v>
          </cell>
          <cell r="CP2164">
            <v>34182</v>
          </cell>
        </row>
        <row r="2165">
          <cell r="CL2165">
            <v>2991125</v>
          </cell>
          <cell r="CM2165" t="str">
            <v>Senior Pax Handling Officer</v>
          </cell>
          <cell r="CN2165" t="str">
            <v>TRM</v>
          </cell>
          <cell r="CO2165">
            <v>24928</v>
          </cell>
          <cell r="CP2165">
            <v>34182</v>
          </cell>
        </row>
        <row r="2166">
          <cell r="CL2166">
            <v>2991126</v>
          </cell>
          <cell r="CM2166" t="str">
            <v>Senior Pax Handling Officer</v>
          </cell>
          <cell r="CN2166" t="str">
            <v>TRM</v>
          </cell>
          <cell r="CO2166">
            <v>26158</v>
          </cell>
          <cell r="CP2166">
            <v>34182</v>
          </cell>
        </row>
        <row r="2167">
          <cell r="CL2167">
            <v>2991127</v>
          </cell>
          <cell r="CM2167" t="str">
            <v>Senior Pax Handling Officer</v>
          </cell>
          <cell r="CN2167" t="str">
            <v>TRM</v>
          </cell>
          <cell r="CO2167">
            <v>26293</v>
          </cell>
          <cell r="CP2167">
            <v>34304</v>
          </cell>
        </row>
        <row r="2168">
          <cell r="CL2168">
            <v>2991128</v>
          </cell>
          <cell r="CM2168" t="str">
            <v>Senior Pax Handling Officer</v>
          </cell>
          <cell r="CN2168" t="str">
            <v>TRM</v>
          </cell>
          <cell r="CO2168">
            <v>25907</v>
          </cell>
          <cell r="CP2168">
            <v>34182</v>
          </cell>
        </row>
        <row r="2169">
          <cell r="CL2169">
            <v>2991129</v>
          </cell>
          <cell r="CM2169" t="str">
            <v>Senior Baggage Handling Officer</v>
          </cell>
          <cell r="CN2169" t="str">
            <v>TRM</v>
          </cell>
          <cell r="CO2169">
            <v>26340</v>
          </cell>
          <cell r="CP2169">
            <v>34304</v>
          </cell>
        </row>
        <row r="2170">
          <cell r="CL2170">
            <v>2991130</v>
          </cell>
          <cell r="CM2170" t="str">
            <v>Senior Pax Handling Officer</v>
          </cell>
          <cell r="CN2170" t="str">
            <v>TRM</v>
          </cell>
          <cell r="CO2170">
            <v>26448</v>
          </cell>
          <cell r="CP2170">
            <v>34304</v>
          </cell>
        </row>
        <row r="2171">
          <cell r="CL2171">
            <v>2991131</v>
          </cell>
          <cell r="CM2171" t="str">
            <v>Senior Pax Handling Officer</v>
          </cell>
          <cell r="CN2171" t="str">
            <v>TRM</v>
          </cell>
          <cell r="CO2171">
            <v>26609</v>
          </cell>
          <cell r="CP2171">
            <v>34304</v>
          </cell>
        </row>
        <row r="2172">
          <cell r="CL2172">
            <v>2991132</v>
          </cell>
          <cell r="CM2172" t="str">
            <v>Senior Pax Handling Officer</v>
          </cell>
          <cell r="CN2172" t="str">
            <v>TRM</v>
          </cell>
          <cell r="CO2172">
            <v>26857</v>
          </cell>
          <cell r="CP2172">
            <v>34304</v>
          </cell>
        </row>
        <row r="2173">
          <cell r="CL2173">
            <v>2991133</v>
          </cell>
          <cell r="CM2173" t="str">
            <v>Senior Baggage Handling Officer</v>
          </cell>
          <cell r="CN2173" t="str">
            <v>TRM</v>
          </cell>
          <cell r="CO2173">
            <v>26580</v>
          </cell>
          <cell r="CP2173">
            <v>34304</v>
          </cell>
        </row>
        <row r="2174">
          <cell r="CL2174">
            <v>2991139</v>
          </cell>
          <cell r="CM2174" t="str">
            <v>Supervisor Pax &amp; Baggage Internationa</v>
          </cell>
          <cell r="CN2174" t="str">
            <v>TRM</v>
          </cell>
          <cell r="CO2174">
            <v>22751</v>
          </cell>
          <cell r="CP2174">
            <v>30165</v>
          </cell>
        </row>
        <row r="2175">
          <cell r="CL2175">
            <v>2991140</v>
          </cell>
          <cell r="CM2175" t="str">
            <v>Senior Pax Handling Officer</v>
          </cell>
          <cell r="CN2175" t="str">
            <v>TRM</v>
          </cell>
          <cell r="CO2175">
            <v>22004</v>
          </cell>
          <cell r="CP2175">
            <v>29115</v>
          </cell>
        </row>
        <row r="2176">
          <cell r="CL2176">
            <v>2991142</v>
          </cell>
          <cell r="CM2176" t="str">
            <v>Supervisor Pax &amp; Baggage Internationa</v>
          </cell>
          <cell r="CN2176" t="str">
            <v>TRM</v>
          </cell>
          <cell r="CO2176">
            <v>24674</v>
          </cell>
          <cell r="CP2176">
            <v>31959</v>
          </cell>
        </row>
        <row r="2177">
          <cell r="CL2177">
            <v>2991143</v>
          </cell>
          <cell r="CM2177" t="str">
            <v>Senior Pax Handling Officer</v>
          </cell>
          <cell r="CN2177" t="str">
            <v>TRM</v>
          </cell>
          <cell r="CO2177">
            <v>22414</v>
          </cell>
          <cell r="CP2177">
            <v>31959</v>
          </cell>
        </row>
        <row r="2178">
          <cell r="CL2178">
            <v>2991144</v>
          </cell>
          <cell r="CM2178" t="str">
            <v>Senior Pax Handling Officer</v>
          </cell>
          <cell r="CN2178" t="str">
            <v>TRM</v>
          </cell>
          <cell r="CO2178">
            <v>24114</v>
          </cell>
          <cell r="CP2178">
            <v>33042</v>
          </cell>
        </row>
        <row r="2179">
          <cell r="CL2179">
            <v>2991706</v>
          </cell>
          <cell r="CM2179" t="str">
            <v>Senior Pax Handling Officer</v>
          </cell>
          <cell r="CN2179" t="str">
            <v>TRM</v>
          </cell>
          <cell r="CO2179">
            <v>24627</v>
          </cell>
          <cell r="CP2179">
            <v>33042</v>
          </cell>
        </row>
        <row r="2180">
          <cell r="CL2180">
            <v>2991707</v>
          </cell>
          <cell r="CM2180" t="str">
            <v>Senior Pax Handling Officer</v>
          </cell>
          <cell r="CN2180" t="str">
            <v>TRM</v>
          </cell>
          <cell r="CO2180">
            <v>26216</v>
          </cell>
          <cell r="CP2180">
            <v>33730</v>
          </cell>
        </row>
        <row r="2181">
          <cell r="CL2181">
            <v>2991708</v>
          </cell>
          <cell r="CM2181" t="str">
            <v>Senior Baggage Handling Officer</v>
          </cell>
          <cell r="CN2181" t="str">
            <v>TRM</v>
          </cell>
          <cell r="CO2181">
            <v>25300</v>
          </cell>
          <cell r="CP2181">
            <v>34182</v>
          </cell>
        </row>
        <row r="2182">
          <cell r="CL2182">
            <v>2980506</v>
          </cell>
          <cell r="CM2182" t="str">
            <v>Manager Internal Services</v>
          </cell>
          <cell r="CN2182" t="str">
            <v>ADM</v>
          </cell>
          <cell r="CO2182">
            <v>23515</v>
          </cell>
          <cell r="CP2182">
            <v>32051</v>
          </cell>
        </row>
        <row r="2183">
          <cell r="CL2183">
            <v>2980494</v>
          </cell>
          <cell r="CM2183" t="str">
            <v>Manager Keuangan</v>
          </cell>
          <cell r="CN2183" t="str">
            <v>ADM</v>
          </cell>
          <cell r="CO2183">
            <v>24419</v>
          </cell>
          <cell r="CP2183">
            <v>32965</v>
          </cell>
        </row>
        <row r="2184">
          <cell r="CL2184">
            <v>2011960</v>
          </cell>
          <cell r="CM2184" t="str">
            <v>Accounting Officer</v>
          </cell>
          <cell r="CN2184" t="str">
            <v>ADM</v>
          </cell>
          <cell r="CO2184">
            <v>28208</v>
          </cell>
          <cell r="CP2184">
            <v>37012</v>
          </cell>
        </row>
        <row r="2185">
          <cell r="CL2185">
            <v>2012371</v>
          </cell>
          <cell r="CM2185" t="str">
            <v>HR Officer</v>
          </cell>
          <cell r="CN2185" t="str">
            <v>ADM</v>
          </cell>
          <cell r="CO2185">
            <v>26562</v>
          </cell>
          <cell r="CP2185">
            <v>37591</v>
          </cell>
        </row>
        <row r="2186">
          <cell r="CL2186">
            <v>4980067</v>
          </cell>
          <cell r="CM2186" t="str">
            <v xml:space="preserve">Aviation Security Officer      </v>
          </cell>
          <cell r="CN2186" t="str">
            <v>ADM</v>
          </cell>
          <cell r="CO2186">
            <v>20324</v>
          </cell>
          <cell r="CP2186">
            <v>27426</v>
          </cell>
        </row>
        <row r="2187">
          <cell r="CL2187">
            <v>2980518</v>
          </cell>
          <cell r="CM2187" t="str">
            <v>General Manager</v>
          </cell>
          <cell r="CN2187" t="str">
            <v>CRG</v>
          </cell>
          <cell r="CO2187">
            <v>20667</v>
          </cell>
          <cell r="CP2187">
            <v>29078</v>
          </cell>
        </row>
        <row r="2188">
          <cell r="CL2188">
            <v>2011961</v>
          </cell>
          <cell r="CM2188" t="str">
            <v>Junior Cargo Handling Officer</v>
          </cell>
          <cell r="CN2188" t="str">
            <v>CRG</v>
          </cell>
          <cell r="CO2188">
            <v>24918</v>
          </cell>
          <cell r="CP2188">
            <v>37012</v>
          </cell>
        </row>
        <row r="2189">
          <cell r="CL2189">
            <v>2011966</v>
          </cell>
          <cell r="CM2189" t="str">
            <v>Junior Cargo Handling Officer</v>
          </cell>
          <cell r="CN2189" t="str">
            <v>CRG</v>
          </cell>
          <cell r="CO2189">
            <v>26934</v>
          </cell>
          <cell r="CP2189">
            <v>37012</v>
          </cell>
        </row>
        <row r="2190">
          <cell r="CL2190">
            <v>2011968</v>
          </cell>
          <cell r="CM2190" t="str">
            <v>Junior Cargo Handling Officer</v>
          </cell>
          <cell r="CN2190" t="str">
            <v>CRG</v>
          </cell>
          <cell r="CO2190">
            <v>25692</v>
          </cell>
          <cell r="CP2190">
            <v>37012</v>
          </cell>
        </row>
        <row r="2191">
          <cell r="CL2191">
            <v>2980716</v>
          </cell>
          <cell r="CM2191" t="str">
            <v xml:space="preserve">Senior Cargo Handling Officer      </v>
          </cell>
          <cell r="CN2191" t="str">
            <v>CRG</v>
          </cell>
          <cell r="CO2191">
            <v>21615</v>
          </cell>
          <cell r="CP2191">
            <v>29993</v>
          </cell>
        </row>
        <row r="2192">
          <cell r="CL2192">
            <v>2991070</v>
          </cell>
          <cell r="CM2192" t="str">
            <v xml:space="preserve">Junior Cargo Handling Officer      </v>
          </cell>
          <cell r="CN2192" t="str">
            <v>CRG</v>
          </cell>
          <cell r="CO2192">
            <v>18826</v>
          </cell>
          <cell r="CP2192">
            <v>34274</v>
          </cell>
        </row>
        <row r="2193">
          <cell r="CL2193">
            <v>2991071</v>
          </cell>
          <cell r="CM2193" t="str">
            <v xml:space="preserve">Junior Cargo Handling Officer      </v>
          </cell>
          <cell r="CN2193" t="str">
            <v>CRG</v>
          </cell>
          <cell r="CO2193">
            <v>19203</v>
          </cell>
          <cell r="CP2193">
            <v>34274</v>
          </cell>
        </row>
        <row r="2194">
          <cell r="CL2194">
            <v>2991074</v>
          </cell>
          <cell r="CM2194" t="str">
            <v xml:space="preserve">Junior Cargo Handling Officer      </v>
          </cell>
          <cell r="CN2194" t="str">
            <v>CRG</v>
          </cell>
          <cell r="CO2194">
            <v>21139</v>
          </cell>
          <cell r="CP2194">
            <v>34274</v>
          </cell>
        </row>
        <row r="2195">
          <cell r="CL2195">
            <v>2991075</v>
          </cell>
          <cell r="CM2195" t="str">
            <v xml:space="preserve">Junior Cargo Handling Officer      </v>
          </cell>
          <cell r="CN2195" t="str">
            <v>CRG</v>
          </cell>
          <cell r="CO2195">
            <v>22719</v>
          </cell>
          <cell r="CP2195">
            <v>34274</v>
          </cell>
        </row>
        <row r="2196">
          <cell r="CL2196">
            <v>2991080</v>
          </cell>
          <cell r="CM2196" t="str">
            <v>Supervisor Pos &amp; Cargo</v>
          </cell>
          <cell r="CN2196" t="str">
            <v>CRG</v>
          </cell>
          <cell r="CO2196">
            <v>21468</v>
          </cell>
          <cell r="CP2196">
            <v>29993</v>
          </cell>
        </row>
        <row r="2197">
          <cell r="CL2197">
            <v>2991082</v>
          </cell>
          <cell r="CM2197" t="str">
            <v>Supervisor Pos &amp; Cargo</v>
          </cell>
          <cell r="CN2197" t="str">
            <v>CRG</v>
          </cell>
          <cell r="CO2197">
            <v>20068</v>
          </cell>
          <cell r="CP2197">
            <v>29993</v>
          </cell>
        </row>
        <row r="2198">
          <cell r="CL2198">
            <v>2011969</v>
          </cell>
          <cell r="CM2198" t="str">
            <v>Junior GSE Operator</v>
          </cell>
          <cell r="CN2198" t="str">
            <v>GSE</v>
          </cell>
          <cell r="CO2198">
            <v>27309</v>
          </cell>
          <cell r="CP2198">
            <v>37012</v>
          </cell>
        </row>
        <row r="2199">
          <cell r="CL2199">
            <v>2011974</v>
          </cell>
          <cell r="CM2199" t="str">
            <v>Junior GSE Operator</v>
          </cell>
          <cell r="CN2199" t="str">
            <v>GSE</v>
          </cell>
          <cell r="CO2199">
            <v>24167</v>
          </cell>
          <cell r="CP2199">
            <v>37012</v>
          </cell>
        </row>
        <row r="2200">
          <cell r="CL2200">
            <v>2011975</v>
          </cell>
          <cell r="CM2200" t="str">
            <v>Junior GSE Operator</v>
          </cell>
          <cell r="CN2200" t="str">
            <v>GSE</v>
          </cell>
          <cell r="CO2200">
            <v>26881</v>
          </cell>
          <cell r="CP2200">
            <v>37012</v>
          </cell>
        </row>
        <row r="2201">
          <cell r="CL2201">
            <v>2011976</v>
          </cell>
          <cell r="CM2201" t="str">
            <v>Junior GSE Operator</v>
          </cell>
          <cell r="CN2201" t="str">
            <v>GSE</v>
          </cell>
          <cell r="CO2201">
            <v>22712</v>
          </cell>
          <cell r="CP2201">
            <v>37012</v>
          </cell>
        </row>
        <row r="2202">
          <cell r="CL2202">
            <v>2980652</v>
          </cell>
          <cell r="CM2202" t="str">
            <v xml:space="preserve">Supervisor GSE Operation  </v>
          </cell>
          <cell r="CN2202" t="str">
            <v>GSE</v>
          </cell>
          <cell r="CO2202">
            <v>21261</v>
          </cell>
          <cell r="CP2202">
            <v>29988</v>
          </cell>
        </row>
        <row r="2203">
          <cell r="CL2203">
            <v>2980653</v>
          </cell>
          <cell r="CM2203" t="str">
            <v xml:space="preserve">Senior GSE Operator      </v>
          </cell>
          <cell r="CN2203" t="str">
            <v>GSE</v>
          </cell>
          <cell r="CO2203">
            <v>21947</v>
          </cell>
          <cell r="CP2203">
            <v>30168</v>
          </cell>
        </row>
        <row r="2204">
          <cell r="CL2204">
            <v>2980655</v>
          </cell>
          <cell r="CM2204" t="str">
            <v xml:space="preserve">Supervisor GSE Operation  </v>
          </cell>
          <cell r="CN2204" t="str">
            <v>GSE</v>
          </cell>
          <cell r="CO2204">
            <v>24228</v>
          </cell>
          <cell r="CP2204">
            <v>30168</v>
          </cell>
        </row>
        <row r="2205">
          <cell r="CL2205">
            <v>2980658</v>
          </cell>
          <cell r="CM2205" t="str">
            <v xml:space="preserve">Senior GSE Operator      </v>
          </cell>
          <cell r="CN2205" t="str">
            <v>GSE</v>
          </cell>
          <cell r="CO2205">
            <v>22262</v>
          </cell>
          <cell r="CP2205">
            <v>30168</v>
          </cell>
        </row>
        <row r="2206">
          <cell r="CL2206">
            <v>2980660</v>
          </cell>
          <cell r="CM2206" t="str">
            <v xml:space="preserve">Senior GSE Operator      </v>
          </cell>
          <cell r="CN2206" t="str">
            <v>GSE</v>
          </cell>
          <cell r="CO2206">
            <v>19705</v>
          </cell>
          <cell r="CP2206">
            <v>30286</v>
          </cell>
        </row>
        <row r="2207">
          <cell r="CL2207">
            <v>2980661</v>
          </cell>
          <cell r="CM2207" t="str">
            <v xml:space="preserve">Senior GSE Operator      </v>
          </cell>
          <cell r="CN2207" t="str">
            <v>GSE</v>
          </cell>
          <cell r="CO2207">
            <v>21550</v>
          </cell>
          <cell r="CP2207">
            <v>32051</v>
          </cell>
        </row>
        <row r="2208">
          <cell r="CL2208">
            <v>2980662</v>
          </cell>
          <cell r="CM2208" t="str">
            <v xml:space="preserve">Senior GSE Operator      </v>
          </cell>
          <cell r="CN2208" t="str">
            <v>GSE</v>
          </cell>
          <cell r="CO2208">
            <v>21891</v>
          </cell>
          <cell r="CP2208">
            <v>32112</v>
          </cell>
        </row>
        <row r="2209">
          <cell r="CL2209">
            <v>2980663</v>
          </cell>
          <cell r="CM2209" t="str">
            <v xml:space="preserve">Senior GSE Operator      </v>
          </cell>
          <cell r="CN2209" t="str">
            <v>GSE</v>
          </cell>
          <cell r="CO2209">
            <v>20856</v>
          </cell>
          <cell r="CP2209">
            <v>32051</v>
          </cell>
        </row>
        <row r="2210">
          <cell r="CL2210">
            <v>2980664</v>
          </cell>
          <cell r="CM2210" t="str">
            <v xml:space="preserve">Senior GSE Operator      </v>
          </cell>
          <cell r="CN2210" t="str">
            <v>GSE</v>
          </cell>
          <cell r="CO2210">
            <v>20933</v>
          </cell>
          <cell r="CP2210">
            <v>32051</v>
          </cell>
        </row>
        <row r="2211">
          <cell r="CL2211">
            <v>2980665</v>
          </cell>
          <cell r="CM2211" t="str">
            <v xml:space="preserve">Senior GSE Operator      </v>
          </cell>
          <cell r="CN2211" t="str">
            <v>GSE</v>
          </cell>
          <cell r="CO2211">
            <v>20695</v>
          </cell>
          <cell r="CP2211">
            <v>32174</v>
          </cell>
        </row>
        <row r="2212">
          <cell r="CL2212">
            <v>2980667</v>
          </cell>
          <cell r="CM2212" t="str">
            <v xml:space="preserve">Senior GSE Operator      </v>
          </cell>
          <cell r="CN2212" t="str">
            <v>GSE</v>
          </cell>
          <cell r="CO2212">
            <v>22712</v>
          </cell>
          <cell r="CP2212">
            <v>33604</v>
          </cell>
        </row>
        <row r="2213">
          <cell r="CL2213">
            <v>2980668</v>
          </cell>
          <cell r="CM2213" t="str">
            <v xml:space="preserve">Senior GSE Operator      </v>
          </cell>
          <cell r="CN2213" t="str">
            <v>GSE</v>
          </cell>
          <cell r="CO2213">
            <v>23168</v>
          </cell>
          <cell r="CP2213">
            <v>33604</v>
          </cell>
        </row>
        <row r="2214">
          <cell r="CL2214">
            <v>2980669</v>
          </cell>
          <cell r="CM2214" t="str">
            <v xml:space="preserve">Senior GSE Operator      </v>
          </cell>
          <cell r="CN2214" t="str">
            <v>GSE</v>
          </cell>
          <cell r="CO2214">
            <v>23924</v>
          </cell>
          <cell r="CP2214">
            <v>34274</v>
          </cell>
        </row>
        <row r="2215">
          <cell r="CL2215">
            <v>2980670</v>
          </cell>
          <cell r="CM2215" t="str">
            <v xml:space="preserve">Senior GSE Operator      </v>
          </cell>
          <cell r="CN2215" t="str">
            <v>GSE</v>
          </cell>
          <cell r="CO2215">
            <v>26227</v>
          </cell>
          <cell r="CP2215">
            <v>34333</v>
          </cell>
        </row>
        <row r="2216">
          <cell r="CL2216">
            <v>2980671</v>
          </cell>
          <cell r="CM2216" t="str">
            <v xml:space="preserve">Supervisor GSE Operation      </v>
          </cell>
          <cell r="CN2216" t="str">
            <v>GSE</v>
          </cell>
          <cell r="CO2216">
            <v>25790</v>
          </cell>
          <cell r="CP2216">
            <v>34333</v>
          </cell>
        </row>
        <row r="2217">
          <cell r="CL2217">
            <v>2980672</v>
          </cell>
          <cell r="CM2217" t="str">
            <v xml:space="preserve">Senior GSE Operator      </v>
          </cell>
          <cell r="CN2217" t="str">
            <v>GSE</v>
          </cell>
          <cell r="CO2217">
            <v>25787</v>
          </cell>
          <cell r="CP2217">
            <v>34333</v>
          </cell>
        </row>
        <row r="2218">
          <cell r="CL2218">
            <v>2991061</v>
          </cell>
          <cell r="CM2218" t="str">
            <v xml:space="preserve">Junior GSE Operator      </v>
          </cell>
          <cell r="CN2218" t="str">
            <v>GSE</v>
          </cell>
          <cell r="CO2218">
            <v>19724</v>
          </cell>
          <cell r="CP2218">
            <v>33604</v>
          </cell>
        </row>
        <row r="2219">
          <cell r="CL2219">
            <v>2991673</v>
          </cell>
          <cell r="CM2219" t="str">
            <v xml:space="preserve">Maintenance Planner      </v>
          </cell>
          <cell r="CN2219" t="str">
            <v>GSE</v>
          </cell>
          <cell r="CO2219">
            <v>21148</v>
          </cell>
          <cell r="CP2219">
            <v>30168</v>
          </cell>
        </row>
        <row r="2220">
          <cell r="CL2220">
            <v>4980064</v>
          </cell>
          <cell r="CM2220" t="str">
            <v xml:space="preserve">Senior GSE Operator      </v>
          </cell>
          <cell r="CN2220" t="str">
            <v>GSE</v>
          </cell>
          <cell r="CO2220">
            <v>17898</v>
          </cell>
          <cell r="CP2220">
            <v>28522</v>
          </cell>
        </row>
        <row r="2221">
          <cell r="CL2221">
            <v>4980065</v>
          </cell>
          <cell r="CM2221" t="str">
            <v xml:space="preserve">Senior GSE Operator      </v>
          </cell>
          <cell r="CN2221" t="str">
            <v>GSE</v>
          </cell>
          <cell r="CO2221">
            <v>19223</v>
          </cell>
          <cell r="CP2221">
            <v>27426</v>
          </cell>
        </row>
        <row r="2222">
          <cell r="CL2222">
            <v>4980066</v>
          </cell>
          <cell r="CM2222" t="str">
            <v xml:space="preserve">Senior GSE Operator      </v>
          </cell>
          <cell r="CN2222" t="str">
            <v>GSE</v>
          </cell>
          <cell r="CO2222">
            <v>17805</v>
          </cell>
          <cell r="CP2222">
            <v>30011</v>
          </cell>
        </row>
        <row r="2223">
          <cell r="CL2223">
            <v>2980515</v>
          </cell>
          <cell r="CM2223" t="str">
            <v>Manager Teknik</v>
          </cell>
          <cell r="CN2223" t="str">
            <v>MEC</v>
          </cell>
          <cell r="CO2223">
            <v>21553</v>
          </cell>
          <cell r="CP2223">
            <v>29988</v>
          </cell>
        </row>
        <row r="2224">
          <cell r="CL2224">
            <v>2011977</v>
          </cell>
          <cell r="CM2224" t="str">
            <v>Junior GSE Mechanic (minor rep)</v>
          </cell>
          <cell r="CN2224" t="str">
            <v>MEC</v>
          </cell>
          <cell r="CO2224">
            <v>27217</v>
          </cell>
          <cell r="CP2224">
            <v>37012</v>
          </cell>
        </row>
        <row r="2225">
          <cell r="CL2225">
            <v>2011978</v>
          </cell>
          <cell r="CM2225" t="str">
            <v>Junior GSE Mechanic (minor rep)</v>
          </cell>
          <cell r="CN2225" t="str">
            <v>MEC</v>
          </cell>
          <cell r="CO2225">
            <v>25952</v>
          </cell>
          <cell r="CP2225">
            <v>37012</v>
          </cell>
        </row>
        <row r="2226">
          <cell r="CL2226">
            <v>2011979</v>
          </cell>
          <cell r="CM2226" t="str">
            <v>Junior GSE Mechanic (minor rep)</v>
          </cell>
          <cell r="CN2226" t="str">
            <v>MEC</v>
          </cell>
          <cell r="CO2226">
            <v>27412</v>
          </cell>
          <cell r="CP2226">
            <v>37012</v>
          </cell>
        </row>
        <row r="2227">
          <cell r="CL2227">
            <v>2011980</v>
          </cell>
          <cell r="CM2227" t="str">
            <v>Junior GSE Mechanic (minor rep)</v>
          </cell>
          <cell r="CN2227" t="str">
            <v>MEC</v>
          </cell>
          <cell r="CO2227">
            <v>25693</v>
          </cell>
          <cell r="CP2227">
            <v>37012</v>
          </cell>
        </row>
        <row r="2228">
          <cell r="CL2228">
            <v>2980654</v>
          </cell>
          <cell r="CM2228" t="str">
            <v>Manager Teknik</v>
          </cell>
          <cell r="CN2228" t="str">
            <v>MEC</v>
          </cell>
          <cell r="CO2228">
            <v>21864</v>
          </cell>
          <cell r="CP2228">
            <v>30168</v>
          </cell>
        </row>
        <row r="2229">
          <cell r="CL2229">
            <v>2980656</v>
          </cell>
          <cell r="CM2229" t="str">
            <v xml:space="preserve">Senior GSE Mechanic (major rep.)      </v>
          </cell>
          <cell r="CN2229" t="str">
            <v>MEC</v>
          </cell>
          <cell r="CO2229">
            <v>21914</v>
          </cell>
          <cell r="CP2229">
            <v>30168</v>
          </cell>
        </row>
        <row r="2230">
          <cell r="CL2230">
            <v>2980657</v>
          </cell>
          <cell r="CM2230" t="str">
            <v xml:space="preserve">Supervisor Teknik </v>
          </cell>
          <cell r="CN2230" t="str">
            <v>MEC</v>
          </cell>
          <cell r="CO2230">
            <v>21417</v>
          </cell>
          <cell r="CP2230">
            <v>30168</v>
          </cell>
        </row>
        <row r="2231">
          <cell r="CL2231">
            <v>2980659</v>
          </cell>
          <cell r="CM2231" t="str">
            <v xml:space="preserve">Senior GSE Mechanic (major rep.)      </v>
          </cell>
          <cell r="CN2231" t="str">
            <v>MEC</v>
          </cell>
          <cell r="CO2231">
            <v>21894</v>
          </cell>
          <cell r="CP2231">
            <v>30168</v>
          </cell>
        </row>
        <row r="2232">
          <cell r="CL2232">
            <v>2991068</v>
          </cell>
          <cell r="CM2232" t="str">
            <v xml:space="preserve">General Technician      </v>
          </cell>
          <cell r="CN2232" t="str">
            <v>MEC</v>
          </cell>
          <cell r="CO2232">
            <v>21351</v>
          </cell>
          <cell r="CP2232">
            <v>34274</v>
          </cell>
        </row>
        <row r="2233">
          <cell r="CL2233">
            <v>2991073</v>
          </cell>
          <cell r="CM2233" t="str">
            <v xml:space="preserve">General Technician      </v>
          </cell>
          <cell r="CN2233" t="str">
            <v>MEC</v>
          </cell>
          <cell r="CO2233">
            <v>19950</v>
          </cell>
          <cell r="CP2233">
            <v>34274</v>
          </cell>
        </row>
        <row r="2234">
          <cell r="CL2234">
            <v>2980517</v>
          </cell>
          <cell r="CM2234" t="str">
            <v>Manager Operasi</v>
          </cell>
          <cell r="CN2234" t="str">
            <v>OPR</v>
          </cell>
          <cell r="CO2234">
            <v>20007</v>
          </cell>
          <cell r="CP2234">
            <v>28373</v>
          </cell>
        </row>
        <row r="2235">
          <cell r="CL2235">
            <v>2991054</v>
          </cell>
          <cell r="CM2235" t="str">
            <v>Manager Operasi</v>
          </cell>
          <cell r="CN2235" t="str">
            <v>OPR</v>
          </cell>
          <cell r="CO2235">
            <v>21070</v>
          </cell>
          <cell r="CP2235">
            <v>29190</v>
          </cell>
        </row>
        <row r="2236">
          <cell r="CL2236">
            <v>2011962</v>
          </cell>
          <cell r="CM2236" t="str">
            <v>Junior Loading Master</v>
          </cell>
          <cell r="CN2236" t="str">
            <v>OPR</v>
          </cell>
          <cell r="CO2236">
            <v>25482</v>
          </cell>
          <cell r="CP2236">
            <v>37012</v>
          </cell>
        </row>
        <row r="2237">
          <cell r="CL2237">
            <v>2011963</v>
          </cell>
          <cell r="CM2237" t="str">
            <v>Junior Loading Master</v>
          </cell>
          <cell r="CN2237" t="str">
            <v>OPR</v>
          </cell>
          <cell r="CO2237">
            <v>23505</v>
          </cell>
          <cell r="CP2237">
            <v>37012</v>
          </cell>
        </row>
        <row r="2238">
          <cell r="CL2238">
            <v>2011964</v>
          </cell>
          <cell r="CM2238" t="str">
            <v>Junior Loading Master</v>
          </cell>
          <cell r="CN2238" t="str">
            <v>OPR</v>
          </cell>
          <cell r="CO2238">
            <v>25148</v>
          </cell>
          <cell r="CP2238">
            <v>37012</v>
          </cell>
        </row>
        <row r="2239">
          <cell r="CL2239">
            <v>2011970</v>
          </cell>
          <cell r="CM2239" t="str">
            <v>Junior Ramp Dispatcher</v>
          </cell>
          <cell r="CN2239" t="str">
            <v>OPR</v>
          </cell>
          <cell r="CO2239">
            <v>26912</v>
          </cell>
          <cell r="CP2239">
            <v>37012</v>
          </cell>
        </row>
        <row r="2240">
          <cell r="CL2240">
            <v>2011972</v>
          </cell>
          <cell r="CM2240" t="str">
            <v>Junior Ramp Dispatcher</v>
          </cell>
          <cell r="CN2240" t="str">
            <v>OPR</v>
          </cell>
          <cell r="CO2240">
            <v>26074</v>
          </cell>
          <cell r="CP2240">
            <v>37012</v>
          </cell>
        </row>
        <row r="2241">
          <cell r="CL2241">
            <v>2980723</v>
          </cell>
          <cell r="CM2241" t="str">
            <v xml:space="preserve">Junior Load Controller      </v>
          </cell>
          <cell r="CN2241" t="str">
            <v>OPR</v>
          </cell>
          <cell r="CO2241">
            <v>20173</v>
          </cell>
          <cell r="CP2241">
            <v>33604</v>
          </cell>
        </row>
        <row r="2242">
          <cell r="CL2242">
            <v>2991052</v>
          </cell>
          <cell r="CM2242" t="str">
            <v xml:space="preserve">Supervisor Aviation Security    </v>
          </cell>
          <cell r="CN2242" t="str">
            <v>OPR</v>
          </cell>
          <cell r="CO2242">
            <v>20474</v>
          </cell>
          <cell r="CP2242">
            <v>28285</v>
          </cell>
        </row>
        <row r="2243">
          <cell r="CL2243">
            <v>2991053</v>
          </cell>
          <cell r="CM2243" t="str">
            <v>Supervisor Ramp Handling</v>
          </cell>
          <cell r="CN2243" t="str">
            <v>OPR</v>
          </cell>
          <cell r="CO2243">
            <v>21916</v>
          </cell>
          <cell r="CP2243">
            <v>29738</v>
          </cell>
        </row>
        <row r="2244">
          <cell r="CL2244">
            <v>2991055</v>
          </cell>
          <cell r="CM2244" t="str">
            <v xml:space="preserve">Senior Ramp Dispatcher      </v>
          </cell>
          <cell r="CN2244" t="str">
            <v>OPR</v>
          </cell>
          <cell r="CO2244">
            <v>19425</v>
          </cell>
          <cell r="CP2244">
            <v>28464</v>
          </cell>
        </row>
        <row r="2245">
          <cell r="CL2245">
            <v>2991056</v>
          </cell>
          <cell r="CM2245" t="str">
            <v>Supervisor Flight Operation</v>
          </cell>
          <cell r="CN2245" t="str">
            <v>OPR</v>
          </cell>
          <cell r="CO2245">
            <v>21388</v>
          </cell>
          <cell r="CP2245">
            <v>29190</v>
          </cell>
        </row>
        <row r="2246">
          <cell r="CL2246">
            <v>2991057</v>
          </cell>
          <cell r="CM2246" t="str">
            <v>Supervisor Flight Operation</v>
          </cell>
          <cell r="CN2246" t="str">
            <v>OPR</v>
          </cell>
          <cell r="CO2246">
            <v>21830</v>
          </cell>
          <cell r="CP2246">
            <v>29738</v>
          </cell>
        </row>
        <row r="2247">
          <cell r="CL2247">
            <v>2991058</v>
          </cell>
          <cell r="CM2247" t="str">
            <v>Supervisor Ramp Handling</v>
          </cell>
          <cell r="CN2247" t="str">
            <v>OPR</v>
          </cell>
          <cell r="CO2247">
            <v>22046</v>
          </cell>
          <cell r="CP2247">
            <v>31547</v>
          </cell>
        </row>
        <row r="2248">
          <cell r="CL2248">
            <v>2991059</v>
          </cell>
          <cell r="CM2248" t="str">
            <v>Junior Flight Dispatcher</v>
          </cell>
          <cell r="CN2248" t="str">
            <v>OPR</v>
          </cell>
          <cell r="CO2248">
            <v>22381</v>
          </cell>
          <cell r="CP2248">
            <v>31547</v>
          </cell>
        </row>
        <row r="2249">
          <cell r="CL2249">
            <v>2991060</v>
          </cell>
          <cell r="CM2249" t="str">
            <v xml:space="preserve">Junior Flight Dispatcher/Depco      </v>
          </cell>
          <cell r="CN2249" t="str">
            <v>OPR</v>
          </cell>
          <cell r="CO2249">
            <v>24247</v>
          </cell>
          <cell r="CP2249">
            <v>31547</v>
          </cell>
        </row>
        <row r="2250">
          <cell r="CL2250">
            <v>2991065</v>
          </cell>
          <cell r="CM2250" t="str">
            <v xml:space="preserve">Junior Loading Master      </v>
          </cell>
          <cell r="CN2250" t="str">
            <v>OPR</v>
          </cell>
          <cell r="CO2250">
            <v>23092</v>
          </cell>
          <cell r="CP2250">
            <v>33604</v>
          </cell>
        </row>
        <row r="2251">
          <cell r="CL2251">
            <v>2991066</v>
          </cell>
          <cell r="CM2251" t="str">
            <v xml:space="preserve">Junior Loading Master      </v>
          </cell>
          <cell r="CN2251" t="str">
            <v>OPR</v>
          </cell>
          <cell r="CO2251">
            <v>20885</v>
          </cell>
          <cell r="CP2251">
            <v>33604</v>
          </cell>
        </row>
        <row r="2252">
          <cell r="CL2252">
            <v>2991067</v>
          </cell>
          <cell r="CM2252" t="str">
            <v xml:space="preserve">Junior Loading Master      </v>
          </cell>
          <cell r="CN2252" t="str">
            <v>OPR</v>
          </cell>
          <cell r="CO2252">
            <v>20577</v>
          </cell>
          <cell r="CP2252">
            <v>33604</v>
          </cell>
        </row>
        <row r="2253">
          <cell r="CL2253">
            <v>2991069</v>
          </cell>
          <cell r="CM2253" t="str">
            <v xml:space="preserve">Junior Loading Master      </v>
          </cell>
          <cell r="CN2253" t="str">
            <v>OPR</v>
          </cell>
          <cell r="CO2253">
            <v>19723</v>
          </cell>
          <cell r="CP2253">
            <v>34274</v>
          </cell>
        </row>
        <row r="2254">
          <cell r="CL2254">
            <v>2011965</v>
          </cell>
          <cell r="CM2254" t="str">
            <v>Junior Baggage Handling Officer</v>
          </cell>
          <cell r="CN2254" t="str">
            <v>TRM</v>
          </cell>
          <cell r="CO2254">
            <v>24872</v>
          </cell>
          <cell r="CP2254">
            <v>37012</v>
          </cell>
        </row>
        <row r="2255">
          <cell r="CL2255">
            <v>2011967</v>
          </cell>
          <cell r="CM2255" t="str">
            <v>Supervisor Pax &amp; Baggage</v>
          </cell>
          <cell r="CN2255" t="str">
            <v>TRM</v>
          </cell>
          <cell r="CO2255">
            <v>26053</v>
          </cell>
          <cell r="CP2255">
            <v>37012</v>
          </cell>
        </row>
        <row r="2256">
          <cell r="CL2256">
            <v>2011981</v>
          </cell>
          <cell r="CM2256" t="str">
            <v xml:space="preserve">Junior Pax Handling Officer      </v>
          </cell>
          <cell r="CN2256" t="str">
            <v>TRM</v>
          </cell>
          <cell r="CO2256">
            <v>28172</v>
          </cell>
          <cell r="CP2256">
            <v>37012</v>
          </cell>
        </row>
        <row r="2257">
          <cell r="CL2257">
            <v>2011982</v>
          </cell>
          <cell r="CM2257" t="str">
            <v>Account Officer For GA</v>
          </cell>
          <cell r="CN2257" t="str">
            <v>TRM</v>
          </cell>
          <cell r="CO2257">
            <v>28795</v>
          </cell>
          <cell r="CP2257">
            <v>37012</v>
          </cell>
        </row>
        <row r="2258">
          <cell r="CL2258">
            <v>2011983</v>
          </cell>
          <cell r="CM2258" t="str">
            <v xml:space="preserve">Junior Pax Handling Officer      </v>
          </cell>
          <cell r="CN2258" t="str">
            <v>TRM</v>
          </cell>
          <cell r="CO2258">
            <v>27528</v>
          </cell>
          <cell r="CP2258">
            <v>37012</v>
          </cell>
        </row>
        <row r="2259">
          <cell r="CL2259">
            <v>2011984</v>
          </cell>
          <cell r="CM2259" t="str">
            <v xml:space="preserve">Junior Pax Handling Officer      </v>
          </cell>
          <cell r="CN2259" t="str">
            <v>TRM</v>
          </cell>
          <cell r="CO2259">
            <v>26784</v>
          </cell>
          <cell r="CP2259">
            <v>37012</v>
          </cell>
        </row>
        <row r="2260">
          <cell r="CL2260">
            <v>2011985</v>
          </cell>
          <cell r="CM2260" t="str">
            <v xml:space="preserve">Junior Pax Handling Officer      </v>
          </cell>
          <cell r="CN2260" t="str">
            <v>TRM</v>
          </cell>
          <cell r="CO2260">
            <v>28584</v>
          </cell>
          <cell r="CP2260">
            <v>37012</v>
          </cell>
        </row>
        <row r="2261">
          <cell r="CL2261">
            <v>2991062</v>
          </cell>
          <cell r="CM2261" t="str">
            <v xml:space="preserve">Junior Pax Handling Officer      </v>
          </cell>
          <cell r="CN2261" t="str">
            <v>TRM</v>
          </cell>
          <cell r="CO2261">
            <v>21545</v>
          </cell>
          <cell r="CP2261">
            <v>33604</v>
          </cell>
        </row>
        <row r="2262">
          <cell r="CL2262">
            <v>2991063</v>
          </cell>
          <cell r="CM2262" t="str">
            <v>Junior Baggage Handling Officer</v>
          </cell>
          <cell r="CN2262" t="str">
            <v>TRM</v>
          </cell>
          <cell r="CO2262">
            <v>23299</v>
          </cell>
          <cell r="CP2262">
            <v>33604</v>
          </cell>
        </row>
        <row r="2263">
          <cell r="CL2263">
            <v>2991064</v>
          </cell>
          <cell r="CM2263" t="str">
            <v xml:space="preserve">Junior Pax Handling Officer      </v>
          </cell>
          <cell r="CN2263" t="str">
            <v>TRM</v>
          </cell>
          <cell r="CO2263">
            <v>21414</v>
          </cell>
          <cell r="CP2263">
            <v>33604</v>
          </cell>
        </row>
        <row r="2264">
          <cell r="CL2264">
            <v>2991072</v>
          </cell>
          <cell r="CM2264" t="str">
            <v>Junior Baggage Handling Officer</v>
          </cell>
          <cell r="CN2264" t="str">
            <v>TRM</v>
          </cell>
          <cell r="CO2264">
            <v>21520</v>
          </cell>
          <cell r="CP2264">
            <v>34274</v>
          </cell>
        </row>
        <row r="2265">
          <cell r="CL2265">
            <v>2991076</v>
          </cell>
          <cell r="CM2265" t="str">
            <v>Senior Baggage Handling Officer</v>
          </cell>
          <cell r="CN2265" t="str">
            <v>TRM</v>
          </cell>
          <cell r="CO2265">
            <v>25510</v>
          </cell>
          <cell r="CP2265">
            <v>33954</v>
          </cell>
        </row>
        <row r="2266">
          <cell r="CL2266">
            <v>2991081</v>
          </cell>
          <cell r="CM2266" t="str">
            <v>Supervisor Pax. &amp; Baggage</v>
          </cell>
          <cell r="CN2266" t="str">
            <v>TRM</v>
          </cell>
          <cell r="CO2266">
            <v>22278</v>
          </cell>
          <cell r="CP2266">
            <v>29738</v>
          </cell>
        </row>
        <row r="2267">
          <cell r="CL2267">
            <v>2991083</v>
          </cell>
          <cell r="CM2267" t="str">
            <v>Supervisor Pax. &amp; Baggage</v>
          </cell>
          <cell r="CN2267" t="str">
            <v>TRM</v>
          </cell>
          <cell r="CO2267">
            <v>20103</v>
          </cell>
          <cell r="CP2267">
            <v>29190</v>
          </cell>
        </row>
        <row r="2268">
          <cell r="CL2268">
            <v>2991084</v>
          </cell>
          <cell r="CM2268" t="str">
            <v>Senior Pax Handling Officer</v>
          </cell>
          <cell r="CN2268" t="str">
            <v>TRM</v>
          </cell>
          <cell r="CO2268">
            <v>26065</v>
          </cell>
          <cell r="CP2268">
            <v>33695</v>
          </cell>
        </row>
        <row r="2269">
          <cell r="CL2269">
            <v>4980017</v>
          </cell>
          <cell r="CM2269" t="str">
            <v xml:space="preserve">Manager Akuntansi &amp; Cost Control </v>
          </cell>
          <cell r="CN2269" t="str">
            <v>ADM</v>
          </cell>
          <cell r="CO2269">
            <v>22150</v>
          </cell>
          <cell r="CP2269">
            <v>33147</v>
          </cell>
        </row>
        <row r="2270">
          <cell r="CL2270">
            <v>2991735</v>
          </cell>
          <cell r="CM2270" t="str">
            <v xml:space="preserve">VP Keuangan </v>
          </cell>
          <cell r="CN2270" t="str">
            <v>ADM</v>
          </cell>
          <cell r="CO2270">
            <v>19575</v>
          </cell>
          <cell r="CP2270">
            <v>36495</v>
          </cell>
        </row>
        <row r="2271">
          <cell r="CL2271">
            <v>2980685</v>
          </cell>
          <cell r="CM2271" t="str">
            <v>Manager Audit Internal</v>
          </cell>
          <cell r="CN2271" t="str">
            <v>ADM</v>
          </cell>
          <cell r="CO2271">
            <v>21989</v>
          </cell>
          <cell r="CP2271">
            <v>29990</v>
          </cell>
        </row>
        <row r="2272">
          <cell r="CL2272">
            <v>2991699</v>
          </cell>
          <cell r="CM2272" t="str">
            <v xml:space="preserve">Manager Dukungan Operasi Apron &amp; Terminal  </v>
          </cell>
          <cell r="CN2272" t="str">
            <v>ADM</v>
          </cell>
          <cell r="CO2272">
            <v>22543</v>
          </cell>
          <cell r="CP2272">
            <v>30590</v>
          </cell>
        </row>
        <row r="2273">
          <cell r="CL2273">
            <v>2980985</v>
          </cell>
          <cell r="CM2273" t="str">
            <v>Manager Dukungan Operasi Pergudangan</v>
          </cell>
          <cell r="CN2273" t="str">
            <v>ADM</v>
          </cell>
          <cell r="CO2273">
            <v>18279</v>
          </cell>
          <cell r="CP2273">
            <v>26665</v>
          </cell>
        </row>
        <row r="2274">
          <cell r="CL2274">
            <v>2980475</v>
          </cell>
          <cell r="CM2274" t="str">
            <v xml:space="preserve">Manager Fasilitas &amp; GSE </v>
          </cell>
          <cell r="CN2274" t="str">
            <v>ADM</v>
          </cell>
          <cell r="CO2274">
            <v>21331</v>
          </cell>
          <cell r="CP2274">
            <v>29988</v>
          </cell>
        </row>
        <row r="2275">
          <cell r="CL2275">
            <v>2980495</v>
          </cell>
          <cell r="CM2275" t="str">
            <v xml:space="preserve">Manager General Affair  </v>
          </cell>
          <cell r="CN2275" t="str">
            <v>ADM</v>
          </cell>
          <cell r="CO2275">
            <v>24571</v>
          </cell>
          <cell r="CP2275">
            <v>32021</v>
          </cell>
        </row>
        <row r="2276">
          <cell r="CL2276">
            <v>2980491</v>
          </cell>
          <cell r="CM2276" t="str">
            <v xml:space="preserve">Manager Hukum &amp; Humas </v>
          </cell>
          <cell r="CN2276" t="str">
            <v>ADM</v>
          </cell>
          <cell r="CO2276">
            <v>22346</v>
          </cell>
          <cell r="CP2276">
            <v>31503</v>
          </cell>
        </row>
        <row r="2277">
          <cell r="CL2277">
            <v>2980520</v>
          </cell>
          <cell r="CM2277" t="str">
            <v>Manager Kontrak GroundHandling &amp; Pergudangan</v>
          </cell>
          <cell r="CN2277" t="str">
            <v>ADM</v>
          </cell>
          <cell r="CO2277">
            <v>21760</v>
          </cell>
          <cell r="CP2277">
            <v>31959</v>
          </cell>
        </row>
        <row r="2278">
          <cell r="CL2278">
            <v>2990993</v>
          </cell>
          <cell r="CM2278" t="str">
            <v>Manager Penelitian &amp; Pengembangan,</v>
          </cell>
          <cell r="CN2278" t="str">
            <v>ADM</v>
          </cell>
          <cell r="CO2278">
            <v>20829</v>
          </cell>
          <cell r="CP2278">
            <v>29071</v>
          </cell>
        </row>
        <row r="2279">
          <cell r="CL2279">
            <v>2980558</v>
          </cell>
          <cell r="CM2279" t="str">
            <v xml:space="preserve">Manager Penjaminan Kualitas </v>
          </cell>
          <cell r="CN2279" t="str">
            <v>ADM</v>
          </cell>
          <cell r="CO2279">
            <v>20355</v>
          </cell>
          <cell r="CP2279">
            <v>27894</v>
          </cell>
        </row>
        <row r="2280">
          <cell r="CL2280">
            <v>2980557</v>
          </cell>
          <cell r="CM2280" t="str">
            <v xml:space="preserve">Manager Perbendaharaan </v>
          </cell>
          <cell r="CN2280" t="str">
            <v>ADM</v>
          </cell>
          <cell r="CO2280">
            <v>24559</v>
          </cell>
          <cell r="CP2280">
            <v>31929</v>
          </cell>
        </row>
        <row r="2281">
          <cell r="CL2281">
            <v>2980490</v>
          </cell>
          <cell r="CM2281" t="str">
            <v xml:space="preserve">Manager Perencanaan PSDM </v>
          </cell>
          <cell r="CN2281" t="str">
            <v>ADM</v>
          </cell>
          <cell r="CO2281">
            <v>22410</v>
          </cell>
          <cell r="CP2281">
            <v>33270</v>
          </cell>
        </row>
        <row r="2282">
          <cell r="CL2282">
            <v>2980688</v>
          </cell>
          <cell r="CM2282" t="str">
            <v>Manager Dukungan Operasi Safety &amp; Security</v>
          </cell>
          <cell r="CN2282" t="str">
            <v>ADM</v>
          </cell>
          <cell r="CO2282">
            <v>23327</v>
          </cell>
          <cell r="CP2282">
            <v>31841</v>
          </cell>
        </row>
        <row r="2283">
          <cell r="CL2283">
            <v>2980270</v>
          </cell>
          <cell r="CM2283" t="str">
            <v xml:space="preserve">VP Dukungan Operasi </v>
          </cell>
          <cell r="CN2283" t="str">
            <v>ADM</v>
          </cell>
          <cell r="CO2283">
            <v>19144</v>
          </cell>
          <cell r="CP2283">
            <v>27211</v>
          </cell>
        </row>
        <row r="2284">
          <cell r="CL2284">
            <v>4980039</v>
          </cell>
          <cell r="CM2284" t="str">
            <v xml:space="preserve">VP Fasilitas </v>
          </cell>
          <cell r="CN2284" t="str">
            <v>ADM</v>
          </cell>
          <cell r="CO2284">
            <v>19207</v>
          </cell>
          <cell r="CP2284">
            <v>27454</v>
          </cell>
        </row>
        <row r="2285">
          <cell r="CL2285">
            <v>4980020</v>
          </cell>
          <cell r="CM2285" t="str">
            <v xml:space="preserve">VP Keuangan </v>
          </cell>
          <cell r="CN2285" t="str">
            <v>ADM</v>
          </cell>
          <cell r="CO2285">
            <v>19207</v>
          </cell>
          <cell r="CP2285">
            <v>28550</v>
          </cell>
        </row>
        <row r="2286">
          <cell r="CL2286">
            <v>4980089</v>
          </cell>
          <cell r="CM2286" t="str">
            <v xml:space="preserve">VP Logistik  &amp; Umum </v>
          </cell>
          <cell r="CN2286" t="str">
            <v>ADM</v>
          </cell>
          <cell r="CO2286">
            <v>19453</v>
          </cell>
          <cell r="CP2286">
            <v>28946</v>
          </cell>
        </row>
        <row r="2287">
          <cell r="CL2287">
            <v>4980016</v>
          </cell>
          <cell r="CM2287" t="str">
            <v xml:space="preserve">VP Pemasaran </v>
          </cell>
          <cell r="CN2287" t="str">
            <v>ADM</v>
          </cell>
          <cell r="CO2287">
            <v>19922</v>
          </cell>
          <cell r="CP2287">
            <v>30011</v>
          </cell>
        </row>
        <row r="2288">
          <cell r="CL2288">
            <v>2980499</v>
          </cell>
          <cell r="CM2288" t="str">
            <v xml:space="preserve">VP Pengelolaan &amp; Pengembangan SDM, </v>
          </cell>
          <cell r="CN2288" t="str">
            <v>ADM</v>
          </cell>
          <cell r="CO2288">
            <v>22596</v>
          </cell>
          <cell r="CP2288">
            <v>30221</v>
          </cell>
        </row>
        <row r="2289">
          <cell r="CL2289">
            <v>4000100</v>
          </cell>
          <cell r="CM2289" t="str">
            <v xml:space="preserve">VP Perencanaan &amp; Pengembangan  </v>
          </cell>
          <cell r="CN2289" t="str">
            <v>ADM</v>
          </cell>
          <cell r="CO2289">
            <v>20663</v>
          </cell>
          <cell r="CP2289">
            <v>28185</v>
          </cell>
        </row>
        <row r="2290">
          <cell r="CL2290">
            <v>4010105</v>
          </cell>
          <cell r="CM2290" t="str">
            <v xml:space="preserve">VP Satuan Pengawasan Intern </v>
          </cell>
          <cell r="CN2290" t="str">
            <v>ADM</v>
          </cell>
          <cell r="CO2290">
            <v>21557</v>
          </cell>
          <cell r="CP2290">
            <v>33023</v>
          </cell>
        </row>
        <row r="2291">
          <cell r="CL2291">
            <v>4990094</v>
          </cell>
          <cell r="CM2291" t="str">
            <v xml:space="preserve">Manager  Pelaksanaan PSDM </v>
          </cell>
          <cell r="CN2291" t="str">
            <v>CRG</v>
          </cell>
          <cell r="CO2291">
            <v>23359</v>
          </cell>
          <cell r="CP2291">
            <v>33469</v>
          </cell>
        </row>
        <row r="2292">
          <cell r="CL2292">
            <v>2011815</v>
          </cell>
          <cell r="CM2292" t="str">
            <v>Tax Analyst</v>
          </cell>
          <cell r="CN2292" t="str">
            <v>ADM</v>
          </cell>
          <cell r="CO2292">
            <v>27471</v>
          </cell>
          <cell r="CP2292">
            <v>36892</v>
          </cell>
        </row>
        <row r="2293">
          <cell r="CL2293">
            <v>2011814</v>
          </cell>
          <cell r="CM2293" t="str">
            <v>Accounting Verificator</v>
          </cell>
          <cell r="CN2293" t="str">
            <v>ADM</v>
          </cell>
          <cell r="CO2293">
            <v>26363</v>
          </cell>
          <cell r="CP2293">
            <v>36892</v>
          </cell>
        </row>
        <row r="2294">
          <cell r="CL2294">
            <v>2011816</v>
          </cell>
          <cell r="CM2294" t="str">
            <v>Accounting Verificator</v>
          </cell>
          <cell r="CN2294" t="str">
            <v>ADM</v>
          </cell>
          <cell r="CO2294">
            <v>27713</v>
          </cell>
          <cell r="CP2294">
            <v>36892</v>
          </cell>
        </row>
        <row r="2295">
          <cell r="CL2295">
            <v>2032453</v>
          </cell>
          <cell r="CM2295" t="str">
            <v xml:space="preserve">Cost Accounting Ass. Analyst </v>
          </cell>
          <cell r="CN2295" t="str">
            <v>ADM</v>
          </cell>
          <cell r="CO2295">
            <v>29207</v>
          </cell>
          <cell r="CP2295">
            <v>37653</v>
          </cell>
        </row>
        <row r="2296">
          <cell r="CL2296">
            <v>2980497</v>
          </cell>
          <cell r="CM2296" t="str">
            <v xml:space="preserve">HR Officer      </v>
          </cell>
          <cell r="CN2296" t="str">
            <v>ADM</v>
          </cell>
          <cell r="CO2296">
            <v>23684</v>
          </cell>
          <cell r="CP2296">
            <v>32905</v>
          </cell>
        </row>
        <row r="2297">
          <cell r="CL2297">
            <v>2980500</v>
          </cell>
          <cell r="CM2297" t="str">
            <v xml:space="preserve">HR Officer      </v>
          </cell>
          <cell r="CN2297" t="str">
            <v>ADM</v>
          </cell>
          <cell r="CO2297">
            <v>24018</v>
          </cell>
          <cell r="CP2297">
            <v>31779</v>
          </cell>
        </row>
        <row r="2298">
          <cell r="CL2298">
            <v>2980505</v>
          </cell>
          <cell r="CM2298" t="str">
            <v>GH Bussiness Relation Analyst</v>
          </cell>
          <cell r="CN2298" t="str">
            <v>ADM</v>
          </cell>
          <cell r="CO2298">
            <v>26836</v>
          </cell>
          <cell r="CP2298">
            <v>33653</v>
          </cell>
        </row>
        <row r="2299">
          <cell r="CL2299">
            <v>2980507</v>
          </cell>
          <cell r="CM2299" t="str">
            <v xml:space="preserve">Manager Hukum &amp; Humas </v>
          </cell>
          <cell r="CN2299" t="str">
            <v>ADM</v>
          </cell>
          <cell r="CO2299">
            <v>24922</v>
          </cell>
          <cell r="CP2299">
            <v>34745</v>
          </cell>
        </row>
        <row r="2300">
          <cell r="CL2300">
            <v>2980508</v>
          </cell>
          <cell r="CM2300" t="str">
            <v xml:space="preserve">HR Analyst       </v>
          </cell>
          <cell r="CN2300" t="str">
            <v>ADM</v>
          </cell>
          <cell r="CO2300">
            <v>25181</v>
          </cell>
          <cell r="CP2300">
            <v>34739</v>
          </cell>
        </row>
        <row r="2301">
          <cell r="CL2301">
            <v>2980513</v>
          </cell>
          <cell r="CM2301" t="str">
            <v>Cost Control &amp; Revenue Analyst</v>
          </cell>
          <cell r="CN2301" t="str">
            <v>ADM</v>
          </cell>
          <cell r="CO2301">
            <v>23379</v>
          </cell>
          <cell r="CP2301">
            <v>32905</v>
          </cell>
        </row>
        <row r="2302">
          <cell r="CL2302">
            <v>2980567</v>
          </cell>
          <cell r="CM2302" t="str">
            <v xml:space="preserve">Purchaser      </v>
          </cell>
          <cell r="CN2302" t="str">
            <v>ADM</v>
          </cell>
          <cell r="CO2302">
            <v>25948</v>
          </cell>
          <cell r="CP2302">
            <v>34213</v>
          </cell>
        </row>
        <row r="2303">
          <cell r="CL2303">
            <v>2980571</v>
          </cell>
          <cell r="CM2303" t="str">
            <v>Administrasi Aktiva Tetap</v>
          </cell>
          <cell r="CN2303" t="str">
            <v>ADM</v>
          </cell>
          <cell r="CO2303">
            <v>24601</v>
          </cell>
          <cell r="CP2303">
            <v>34213</v>
          </cell>
        </row>
        <row r="2304">
          <cell r="CL2304">
            <v>2980573</v>
          </cell>
          <cell r="CM2304" t="str">
            <v xml:space="preserve">Sekretaris Direksi      </v>
          </cell>
          <cell r="CN2304" t="str">
            <v>ADM</v>
          </cell>
          <cell r="CO2304">
            <v>26163</v>
          </cell>
          <cell r="CP2304">
            <v>33653</v>
          </cell>
        </row>
        <row r="2305">
          <cell r="CL2305">
            <v>2980574</v>
          </cell>
          <cell r="CM2305" t="str">
            <v xml:space="preserve">Treasury Officer      </v>
          </cell>
          <cell r="CN2305" t="str">
            <v>ADM</v>
          </cell>
          <cell r="CO2305">
            <v>24771</v>
          </cell>
          <cell r="CP2305">
            <v>33086</v>
          </cell>
        </row>
        <row r="2306">
          <cell r="CL2306">
            <v>2980575</v>
          </cell>
          <cell r="CM2306" t="str">
            <v xml:space="preserve">Cashier       </v>
          </cell>
          <cell r="CN2306" t="str">
            <v>ADM</v>
          </cell>
          <cell r="CO2306">
            <v>24926</v>
          </cell>
          <cell r="CP2306">
            <v>32478</v>
          </cell>
        </row>
        <row r="2307">
          <cell r="CL2307">
            <v>2980594</v>
          </cell>
          <cell r="CM2307" t="str">
            <v xml:space="preserve">Senior GSE Facility Engineer       </v>
          </cell>
          <cell r="CN2307" t="str">
            <v>ADM</v>
          </cell>
          <cell r="CO2307">
            <v>25997</v>
          </cell>
          <cell r="CP2307">
            <v>34319</v>
          </cell>
        </row>
        <row r="2308">
          <cell r="CL2308">
            <v>2980605</v>
          </cell>
          <cell r="CM2308" t="str">
            <v>Administrasi Aktiva Tetap</v>
          </cell>
          <cell r="CN2308" t="str">
            <v>ADM</v>
          </cell>
          <cell r="CO2308">
            <v>25741</v>
          </cell>
          <cell r="CP2308">
            <v>33756</v>
          </cell>
        </row>
        <row r="2309">
          <cell r="CL2309">
            <v>2980606</v>
          </cell>
          <cell r="CM2309" t="str">
            <v>GH Bussiness Relation Analyst</v>
          </cell>
          <cell r="CN2309" t="str">
            <v>ADM</v>
          </cell>
          <cell r="CO2309">
            <v>26473</v>
          </cell>
          <cell r="CP2309">
            <v>34001</v>
          </cell>
        </row>
        <row r="2310">
          <cell r="CL2310">
            <v>2980607</v>
          </cell>
          <cell r="CM2310" t="str">
            <v>Manager Gapura Smart Handling</v>
          </cell>
          <cell r="CN2310" t="str">
            <v>ADM</v>
          </cell>
          <cell r="CO2310">
            <v>26743</v>
          </cell>
          <cell r="CP2310">
            <v>34516</v>
          </cell>
        </row>
        <row r="2311">
          <cell r="CL2311">
            <v>2980615</v>
          </cell>
          <cell r="CM2311" t="str">
            <v>Manager Gapura Prima Handling</v>
          </cell>
          <cell r="CN2311" t="str">
            <v>ADM</v>
          </cell>
          <cell r="CO2311">
            <v>27607</v>
          </cell>
          <cell r="CP2311">
            <v>34334</v>
          </cell>
        </row>
        <row r="2312">
          <cell r="CL2312">
            <v>2980625</v>
          </cell>
          <cell r="CM2312" t="str">
            <v>Senior Auditor Mutu</v>
          </cell>
          <cell r="CN2312" t="str">
            <v>ADM</v>
          </cell>
          <cell r="CO2312">
            <v>25521</v>
          </cell>
          <cell r="CP2312">
            <v>34739</v>
          </cell>
        </row>
        <row r="2313">
          <cell r="CL2313">
            <v>2980628</v>
          </cell>
          <cell r="CM2313" t="str">
            <v>Staff Bidang Fasilitas</v>
          </cell>
          <cell r="CN2313" t="str">
            <v>ADM</v>
          </cell>
          <cell r="CO2313">
            <v>22793</v>
          </cell>
          <cell r="CP2313">
            <v>31489</v>
          </cell>
        </row>
        <row r="2314">
          <cell r="CL2314">
            <v>2980630</v>
          </cell>
          <cell r="CM2314" t="str">
            <v xml:space="preserve">Senior Q&amp;S Engineer   </v>
          </cell>
          <cell r="CN2314" t="str">
            <v>ADM</v>
          </cell>
          <cell r="CO2314">
            <v>25317</v>
          </cell>
          <cell r="CP2314">
            <v>34121</v>
          </cell>
        </row>
        <row r="2315">
          <cell r="CL2315">
            <v>2980632</v>
          </cell>
          <cell r="CM2315" t="str">
            <v>Cost Control &amp; Revenue Analyst</v>
          </cell>
          <cell r="CN2315" t="str">
            <v>ADM</v>
          </cell>
          <cell r="CO2315">
            <v>19268</v>
          </cell>
          <cell r="CP2315">
            <v>28506</v>
          </cell>
        </row>
        <row r="2316">
          <cell r="CL2316">
            <v>2980640</v>
          </cell>
          <cell r="CM2316" t="str">
            <v>Manager Gapura Auxiliary Service</v>
          </cell>
          <cell r="CN2316" t="str">
            <v>ADM</v>
          </cell>
          <cell r="CO2316">
            <v>26938</v>
          </cell>
          <cell r="CP2316">
            <v>35947</v>
          </cell>
        </row>
        <row r="2317">
          <cell r="CL2317">
            <v>2980641</v>
          </cell>
          <cell r="CM2317" t="str">
            <v>Freight Warehousing Services Analyst</v>
          </cell>
          <cell r="CN2317" t="str">
            <v>ADM</v>
          </cell>
          <cell r="CO2317">
            <v>27220</v>
          </cell>
          <cell r="CP2317">
            <v>35947</v>
          </cell>
        </row>
        <row r="2318">
          <cell r="CL2318">
            <v>2980643</v>
          </cell>
          <cell r="CM2318" t="str">
            <v xml:space="preserve">SeniorTQ&amp;S Engineer   </v>
          </cell>
          <cell r="CN2318" t="str">
            <v>ADM</v>
          </cell>
          <cell r="CO2318">
            <v>27679</v>
          </cell>
          <cell r="CP2318">
            <v>35947</v>
          </cell>
        </row>
        <row r="2319">
          <cell r="CL2319">
            <v>2980647</v>
          </cell>
          <cell r="CM2319" t="str">
            <v>Manager Penelitian &amp; Pengembangan,</v>
          </cell>
          <cell r="CN2319" t="str">
            <v>ADM</v>
          </cell>
          <cell r="CO2319">
            <v>26306</v>
          </cell>
          <cell r="CP2319">
            <v>35916</v>
          </cell>
        </row>
        <row r="2320">
          <cell r="CL2320">
            <v>2980649</v>
          </cell>
          <cell r="CM2320" t="str">
            <v xml:space="preserve">HR Analyst       </v>
          </cell>
          <cell r="CN2320" t="str">
            <v>ADM</v>
          </cell>
          <cell r="CO2320">
            <v>27334</v>
          </cell>
          <cell r="CP2320">
            <v>35947</v>
          </cell>
        </row>
        <row r="2321">
          <cell r="CL2321">
            <v>2980673</v>
          </cell>
          <cell r="CM2321" t="str">
            <v xml:space="preserve">Senior GSE Facility Engineer       </v>
          </cell>
          <cell r="CN2321" t="str">
            <v>ADM</v>
          </cell>
          <cell r="CO2321">
            <v>25695</v>
          </cell>
          <cell r="CP2321">
            <v>35916</v>
          </cell>
        </row>
        <row r="2322">
          <cell r="CL2322">
            <v>2980679</v>
          </cell>
          <cell r="CM2322" t="str">
            <v>HR Officer</v>
          </cell>
          <cell r="CN2322" t="str">
            <v>ADM</v>
          </cell>
          <cell r="CO2322">
            <v>26550</v>
          </cell>
          <cell r="CP2322">
            <v>35955</v>
          </cell>
        </row>
        <row r="2323">
          <cell r="CL2323">
            <v>2980681</v>
          </cell>
          <cell r="CM2323" t="str">
            <v xml:space="preserve">Senior Q&amp;S Engineer   </v>
          </cell>
          <cell r="CN2323" t="str">
            <v>ADM</v>
          </cell>
          <cell r="CO2323">
            <v>21049</v>
          </cell>
          <cell r="CP2323">
            <v>29721</v>
          </cell>
        </row>
        <row r="2324">
          <cell r="CL2324">
            <v>2980689</v>
          </cell>
          <cell r="CM2324" t="str">
            <v xml:space="preserve">Senior Inf &amp; Sys Engineer    </v>
          </cell>
          <cell r="CN2324" t="str">
            <v>ADM</v>
          </cell>
          <cell r="CO2324">
            <v>24714</v>
          </cell>
          <cell r="CP2324">
            <v>33136</v>
          </cell>
        </row>
        <row r="2325">
          <cell r="CL2325">
            <v>2980694</v>
          </cell>
          <cell r="CM2325" t="str">
            <v xml:space="preserve">Legal Advisor      </v>
          </cell>
          <cell r="CN2325" t="str">
            <v>ADM</v>
          </cell>
          <cell r="CO2325">
            <v>23423</v>
          </cell>
          <cell r="CP2325">
            <v>32899</v>
          </cell>
        </row>
        <row r="2326">
          <cell r="CL2326">
            <v>2980696</v>
          </cell>
          <cell r="CM2326" t="str">
            <v xml:space="preserve">Senior Comunication Engineer     </v>
          </cell>
          <cell r="CN2326" t="str">
            <v>ADM</v>
          </cell>
          <cell r="CO2326">
            <v>24083</v>
          </cell>
          <cell r="CP2326">
            <v>33214</v>
          </cell>
        </row>
        <row r="2327">
          <cell r="CL2327">
            <v>2980698</v>
          </cell>
          <cell r="CM2327" t="str">
            <v xml:space="preserve">Sekretaris Direksi      </v>
          </cell>
          <cell r="CN2327" t="str">
            <v>ADM</v>
          </cell>
          <cell r="CO2327">
            <v>25525</v>
          </cell>
          <cell r="CP2327">
            <v>33483</v>
          </cell>
        </row>
        <row r="2328">
          <cell r="CL2328">
            <v>2980699</v>
          </cell>
          <cell r="CM2328" t="str">
            <v xml:space="preserve">Corporate Plan Staf      </v>
          </cell>
          <cell r="CN2328" t="str">
            <v>ADM</v>
          </cell>
          <cell r="CO2328">
            <v>25828</v>
          </cell>
          <cell r="CP2328">
            <v>33483</v>
          </cell>
        </row>
        <row r="2329">
          <cell r="CL2329">
            <v>2980712</v>
          </cell>
          <cell r="CM2329" t="str">
            <v>Staff Adm. Umum</v>
          </cell>
          <cell r="CN2329" t="str">
            <v>ADM</v>
          </cell>
          <cell r="CO2329">
            <v>25901</v>
          </cell>
          <cell r="CP2329">
            <v>35955</v>
          </cell>
        </row>
        <row r="2330">
          <cell r="CL2330">
            <v>2980730</v>
          </cell>
          <cell r="CM2330" t="str">
            <v>Vice Presiden Perencanaan Perusahaan</v>
          </cell>
          <cell r="CN2330" t="str">
            <v>ADM</v>
          </cell>
          <cell r="CO2330">
            <v>19371</v>
          </cell>
          <cell r="CP2330">
            <v>28564</v>
          </cell>
        </row>
        <row r="2331">
          <cell r="CL2331">
            <v>2980838</v>
          </cell>
          <cell r="CM2331" t="str">
            <v xml:space="preserve">HR Analyst       </v>
          </cell>
          <cell r="CN2331" t="str">
            <v>ADM</v>
          </cell>
          <cell r="CO2331">
            <v>26409</v>
          </cell>
          <cell r="CP2331">
            <v>33439</v>
          </cell>
        </row>
        <row r="2332">
          <cell r="CL2332">
            <v>2991223</v>
          </cell>
          <cell r="CM2332" t="str">
            <v xml:space="preserve">Terminal Quality &amp; Services Eng.      </v>
          </cell>
          <cell r="CN2332" t="str">
            <v>ADM</v>
          </cell>
          <cell r="CO2332">
            <v>20769</v>
          </cell>
          <cell r="CP2332">
            <v>29183</v>
          </cell>
        </row>
        <row r="2333">
          <cell r="CL2333">
            <v>2991242</v>
          </cell>
          <cell r="CM2333" t="str">
            <v xml:space="preserve">F/WH Quality &amp; Serv. Engineer      </v>
          </cell>
          <cell r="CN2333" t="str">
            <v>ADM</v>
          </cell>
          <cell r="CO2333">
            <v>19918</v>
          </cell>
          <cell r="CP2333">
            <v>31271</v>
          </cell>
        </row>
        <row r="2334">
          <cell r="CL2334">
            <v>2991688</v>
          </cell>
          <cell r="CM2334" t="str">
            <v xml:space="preserve">Senior Q&amp;S Engineer   </v>
          </cell>
          <cell r="CN2334" t="str">
            <v>ADM</v>
          </cell>
          <cell r="CO2334">
            <v>25583</v>
          </cell>
          <cell r="CP2334">
            <v>34669</v>
          </cell>
        </row>
        <row r="2335">
          <cell r="CL2335">
            <v>2991689</v>
          </cell>
          <cell r="CM2335" t="str">
            <v xml:space="preserve">Senior Auditor Mutu      </v>
          </cell>
          <cell r="CN2335" t="str">
            <v>ADM</v>
          </cell>
          <cell r="CO2335">
            <v>25109</v>
          </cell>
          <cell r="CP2335">
            <v>34669</v>
          </cell>
        </row>
        <row r="2336">
          <cell r="CL2336">
            <v>2991692</v>
          </cell>
          <cell r="CM2336" t="str">
            <v xml:space="preserve">Junior Auditor Manaj.       </v>
          </cell>
          <cell r="CN2336" t="str">
            <v>ADM</v>
          </cell>
          <cell r="CO2336">
            <v>27396</v>
          </cell>
          <cell r="CP2336">
            <v>36299</v>
          </cell>
        </row>
        <row r="2337">
          <cell r="CL2337">
            <v>2991703</v>
          </cell>
          <cell r="CM2337" t="str">
            <v xml:space="preserve">Junior Auditor Manaj.       </v>
          </cell>
          <cell r="CN2337" t="str">
            <v>ADM</v>
          </cell>
          <cell r="CO2337">
            <v>28009</v>
          </cell>
          <cell r="CP2337">
            <v>36312</v>
          </cell>
        </row>
        <row r="2338">
          <cell r="CL2338">
            <v>2991725</v>
          </cell>
          <cell r="CM2338" t="str">
            <v xml:space="preserve">Senior Comunication Engineer     </v>
          </cell>
          <cell r="CN2338" t="str">
            <v>ADM</v>
          </cell>
          <cell r="CO2338">
            <v>21360</v>
          </cell>
          <cell r="CP2338">
            <v>36373</v>
          </cell>
        </row>
        <row r="2339">
          <cell r="CL2339">
            <v>2991727</v>
          </cell>
          <cell r="CM2339" t="str">
            <v xml:space="preserve">HR Officer      </v>
          </cell>
          <cell r="CN2339" t="str">
            <v>ADM</v>
          </cell>
          <cell r="CO2339">
            <v>27164</v>
          </cell>
          <cell r="CP2339">
            <v>36434</v>
          </cell>
        </row>
        <row r="2340">
          <cell r="CL2340">
            <v>3001604</v>
          </cell>
          <cell r="CM2340" t="str">
            <v>Sekretaris Komisaris</v>
          </cell>
          <cell r="CN2340" t="str">
            <v>ADM</v>
          </cell>
          <cell r="CO2340">
            <v>20161</v>
          </cell>
          <cell r="CP2340">
            <v>36647</v>
          </cell>
        </row>
        <row r="2341">
          <cell r="CL2341">
            <v>3041701</v>
          </cell>
          <cell r="CM2341" t="str">
            <v xml:space="preserve">Sekretaris Direksi      </v>
          </cell>
          <cell r="CN2341" t="str">
            <v>ADM</v>
          </cell>
          <cell r="CO2341">
            <v>29649</v>
          </cell>
          <cell r="CP2341">
            <v>38139</v>
          </cell>
        </row>
        <row r="2342">
          <cell r="CL2342">
            <v>3980004</v>
          </cell>
          <cell r="CM2342" t="str">
            <v>Staff Ahli</v>
          </cell>
          <cell r="CN2342" t="str">
            <v>ADM</v>
          </cell>
          <cell r="CO2342">
            <v>16584</v>
          </cell>
          <cell r="CP2342">
            <v>35916</v>
          </cell>
        </row>
        <row r="2343">
          <cell r="CL2343">
            <v>3980041</v>
          </cell>
          <cell r="CM2343" t="str">
            <v>Krani</v>
          </cell>
          <cell r="CN2343" t="str">
            <v>ADM</v>
          </cell>
          <cell r="CO2343">
            <v>25600</v>
          </cell>
          <cell r="CP2343">
            <v>35916</v>
          </cell>
        </row>
        <row r="2344">
          <cell r="CL2344">
            <v>3980043</v>
          </cell>
          <cell r="CM2344" t="str">
            <v>Staff Bidang Fasilitas</v>
          </cell>
          <cell r="CN2344" t="str">
            <v>ADM</v>
          </cell>
          <cell r="CO2344">
            <v>25600</v>
          </cell>
          <cell r="CP2344">
            <v>35916</v>
          </cell>
        </row>
        <row r="2345">
          <cell r="CL2345">
            <v>3980045</v>
          </cell>
          <cell r="CM2345" t="str">
            <v>Driver</v>
          </cell>
          <cell r="CN2345" t="str">
            <v>ADM</v>
          </cell>
          <cell r="CO2345">
            <v>23040</v>
          </cell>
          <cell r="CP2345">
            <v>35916</v>
          </cell>
        </row>
        <row r="2346">
          <cell r="CL2346">
            <v>3980046</v>
          </cell>
          <cell r="CM2346" t="str">
            <v xml:space="preserve">Aviation Security Officer      </v>
          </cell>
          <cell r="CN2346" t="str">
            <v>ADM</v>
          </cell>
          <cell r="CO2346">
            <v>22786</v>
          </cell>
          <cell r="CP2346">
            <v>35916</v>
          </cell>
        </row>
        <row r="2347">
          <cell r="CL2347">
            <v>3980047</v>
          </cell>
          <cell r="CM2347" t="str">
            <v xml:space="preserve">Aviation Security Officer      </v>
          </cell>
          <cell r="CN2347" t="str">
            <v>ADM</v>
          </cell>
          <cell r="CO2347">
            <v>27677</v>
          </cell>
          <cell r="CP2347">
            <v>35916</v>
          </cell>
        </row>
        <row r="2348">
          <cell r="CL2348">
            <v>3980048</v>
          </cell>
          <cell r="CM2348" t="str">
            <v xml:space="preserve">Aviation Security Officer      </v>
          </cell>
          <cell r="CN2348" t="str">
            <v>ADM</v>
          </cell>
          <cell r="CO2348">
            <v>22508</v>
          </cell>
          <cell r="CP2348">
            <v>35916</v>
          </cell>
        </row>
        <row r="2349">
          <cell r="CL2349">
            <v>3980049</v>
          </cell>
          <cell r="CM2349" t="str">
            <v xml:space="preserve">Aviation Security Officer      </v>
          </cell>
          <cell r="CN2349" t="str">
            <v>ADM</v>
          </cell>
          <cell r="CO2349">
            <v>23061</v>
          </cell>
          <cell r="CP2349">
            <v>35916</v>
          </cell>
        </row>
        <row r="2350">
          <cell r="CL2350">
            <v>3980050</v>
          </cell>
          <cell r="CM2350" t="str">
            <v xml:space="preserve">Aviation Security Officer      </v>
          </cell>
          <cell r="CN2350" t="str">
            <v>ADM</v>
          </cell>
          <cell r="CO2350">
            <v>22816</v>
          </cell>
          <cell r="CP2350">
            <v>35916</v>
          </cell>
        </row>
        <row r="2351">
          <cell r="CL2351">
            <v>3980086</v>
          </cell>
          <cell r="CM2351" t="str">
            <v xml:space="preserve">Aviation Security Officer      </v>
          </cell>
          <cell r="CN2351" t="str">
            <v>ADM</v>
          </cell>
          <cell r="CO2351">
            <v>27415</v>
          </cell>
          <cell r="CP2351">
            <v>35977</v>
          </cell>
        </row>
        <row r="2352">
          <cell r="CL2352">
            <v>3980087</v>
          </cell>
          <cell r="CM2352" t="str">
            <v xml:space="preserve">Aviation Security Officer      </v>
          </cell>
          <cell r="CN2352" t="str">
            <v>ADM</v>
          </cell>
          <cell r="CO2352">
            <v>25205</v>
          </cell>
          <cell r="CP2352">
            <v>35977</v>
          </cell>
        </row>
        <row r="2353">
          <cell r="CL2353">
            <v>3980168</v>
          </cell>
          <cell r="CM2353" t="str">
            <v>Driver</v>
          </cell>
          <cell r="CN2353" t="str">
            <v>ADM</v>
          </cell>
          <cell r="CO2353">
            <v>23102</v>
          </cell>
          <cell r="CP2353">
            <v>35977</v>
          </cell>
        </row>
        <row r="2354">
          <cell r="CL2354">
            <v>3980209</v>
          </cell>
          <cell r="CM2354" t="str">
            <v>Staff Bidang Fasilitas</v>
          </cell>
          <cell r="CN2354" t="str">
            <v>ADM</v>
          </cell>
          <cell r="CO2354">
            <v>25204</v>
          </cell>
          <cell r="CP2354">
            <v>35977</v>
          </cell>
        </row>
        <row r="2355">
          <cell r="CL2355">
            <v>3980694</v>
          </cell>
          <cell r="CM2355" t="str">
            <v>Staff Bidang Administrasi</v>
          </cell>
          <cell r="CN2355" t="str">
            <v>ADM</v>
          </cell>
          <cell r="CO2355">
            <v>26425</v>
          </cell>
          <cell r="CP2355">
            <v>36164</v>
          </cell>
        </row>
        <row r="2356">
          <cell r="CL2356">
            <v>3980695</v>
          </cell>
          <cell r="CM2356" t="str">
            <v>Krani</v>
          </cell>
          <cell r="CN2356" t="str">
            <v>ADM</v>
          </cell>
          <cell r="CO2356">
            <v>26885</v>
          </cell>
          <cell r="CP2356">
            <v>36195</v>
          </cell>
        </row>
        <row r="2357">
          <cell r="CL2357">
            <v>4980008</v>
          </cell>
          <cell r="CM2357" t="str">
            <v xml:space="preserve">Sekretaris Direksi      </v>
          </cell>
          <cell r="CN2357" t="str">
            <v>ADM</v>
          </cell>
          <cell r="CO2357">
            <v>22691</v>
          </cell>
          <cell r="CP2357">
            <v>30713</v>
          </cell>
        </row>
        <row r="2358">
          <cell r="CL2358">
            <v>4980026</v>
          </cell>
          <cell r="CM2358" t="str">
            <v xml:space="preserve">Cost Accounting Ass. Analyst      </v>
          </cell>
          <cell r="CN2358" t="str">
            <v>ADM</v>
          </cell>
          <cell r="CO2358">
            <v>24281</v>
          </cell>
          <cell r="CP2358">
            <v>33147</v>
          </cell>
        </row>
        <row r="2359">
          <cell r="CL2359">
            <v>4980030</v>
          </cell>
          <cell r="CM2359" t="str">
            <v xml:space="preserve">Legal Advisor      </v>
          </cell>
          <cell r="CN2359" t="str">
            <v>ADM</v>
          </cell>
          <cell r="CO2359">
            <v>24662</v>
          </cell>
          <cell r="CP2359">
            <v>35370</v>
          </cell>
        </row>
        <row r="2360">
          <cell r="CL2360">
            <v>4980032</v>
          </cell>
          <cell r="CM2360" t="str">
            <v>Inv. Budgeting Analyst</v>
          </cell>
          <cell r="CN2360" t="str">
            <v>ADM</v>
          </cell>
          <cell r="CO2360">
            <v>20333</v>
          </cell>
          <cell r="CP2360">
            <v>31472</v>
          </cell>
        </row>
        <row r="2361">
          <cell r="CL2361">
            <v>4980034</v>
          </cell>
          <cell r="CM2361" t="str">
            <v xml:space="preserve">Building &amp; General Technician      </v>
          </cell>
          <cell r="CN2361" t="str">
            <v>ADM</v>
          </cell>
          <cell r="CO2361">
            <v>25341</v>
          </cell>
          <cell r="CP2361">
            <v>29618</v>
          </cell>
        </row>
        <row r="2362">
          <cell r="CL2362">
            <v>2991677</v>
          </cell>
          <cell r="CM2362" t="str">
            <v xml:space="preserve">F/WH Quality &amp; Serv. Engineer      </v>
          </cell>
          <cell r="CN2362" t="str">
            <v>MEC</v>
          </cell>
          <cell r="CO2362">
            <v>23744</v>
          </cell>
          <cell r="CP2362">
            <v>32170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.PEND &amp; BEB TW II"/>
      <sheetName val="labarugi31des2009"/>
      <sheetName val="rkap2010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l Center"/>
      <sheetName val="Personnel"/>
      <sheetName val="Total"/>
      <sheetName val="DATA BASE"/>
      <sheetName val="Call_Center"/>
    </sheetNames>
    <sheetDataSet>
      <sheetData sheetId="0"/>
      <sheetData sheetId="1"/>
      <sheetData sheetId="2"/>
      <sheetData sheetId="3" refreshError="1"/>
      <sheetData sheetId="4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PA"/>
      <sheetName val="B737NG"/>
      <sheetName val="WB"/>
      <sheetName val="INTL"/>
      <sheetName val="EXRON FLIGHT"/>
      <sheetName val="EXTRA CGO"/>
      <sheetName val="HAJJ"/>
      <sheetName val="RON FLIGHT"/>
      <sheetName val="RADIO COM RECORD"/>
      <sheetName val="B737NG1"/>
      <sheetName val="WB 1"/>
      <sheetName val="BON FUEL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NOMINAL"/>
      <sheetName val="Sheet3"/>
      <sheetName val="RINC.PEND &amp; BEB TW II"/>
      <sheetName val="labarugi31des2009"/>
      <sheetName val="rkap2010"/>
      <sheetName val="DATA BASE"/>
      <sheetName val="labarugi_31 maret 2008"/>
      <sheetName val="rkap2008"/>
      <sheetName val="DATA REALISASI SAP 2015"/>
      <sheetName val="RINC_PEND_&amp;_BEB_TW_II"/>
      <sheetName val="DATA_BASE"/>
      <sheetName val="labarugi_31_maret_2008"/>
      <sheetName val="DATA_REALISASI_SAP_2015"/>
    </sheetNames>
    <sheetDataSet>
      <sheetData sheetId="0" refreshError="1"/>
      <sheetData sheetId="1" refreshError="1">
        <row r="3">
          <cell r="B3" t="str">
            <v>PDS1-0</v>
          </cell>
          <cell r="C3">
            <v>812500</v>
          </cell>
          <cell r="D3">
            <v>487500</v>
          </cell>
          <cell r="E3">
            <v>325000</v>
          </cell>
        </row>
        <row r="4">
          <cell r="B4" t="str">
            <v>PDS2-0</v>
          </cell>
          <cell r="C4">
            <v>914900</v>
          </cell>
          <cell r="D4">
            <v>548940</v>
          </cell>
          <cell r="E4">
            <v>365960</v>
          </cell>
        </row>
        <row r="5">
          <cell r="B5" t="str">
            <v>PDS3-0</v>
          </cell>
          <cell r="C5">
            <v>1030300</v>
          </cell>
          <cell r="D5">
            <v>618180</v>
          </cell>
          <cell r="E5">
            <v>412120</v>
          </cell>
        </row>
        <row r="6">
          <cell r="B6" t="str">
            <v>PDS4-0</v>
          </cell>
          <cell r="C6">
            <v>1160200</v>
          </cell>
          <cell r="D6">
            <v>696120</v>
          </cell>
          <cell r="E6">
            <v>464080</v>
          </cell>
        </row>
        <row r="7">
          <cell r="B7" t="str">
            <v>PDS5-0</v>
          </cell>
          <cell r="C7">
            <v>1306500</v>
          </cell>
          <cell r="D7">
            <v>783900</v>
          </cell>
          <cell r="E7">
            <v>522600</v>
          </cell>
        </row>
        <row r="8">
          <cell r="B8" t="str">
            <v>PMA1-0</v>
          </cell>
          <cell r="C8">
            <v>4283200</v>
          </cell>
          <cell r="D8">
            <v>2569920</v>
          </cell>
          <cell r="E8">
            <v>1713280</v>
          </cell>
        </row>
        <row r="9">
          <cell r="B9" t="str">
            <v>PMA2-0</v>
          </cell>
          <cell r="C9">
            <v>4903500</v>
          </cell>
          <cell r="D9">
            <v>2942100</v>
          </cell>
          <cell r="E9">
            <v>1961400</v>
          </cell>
        </row>
        <row r="10">
          <cell r="B10" t="str">
            <v>PMA3-0</v>
          </cell>
          <cell r="C10">
            <v>5613900</v>
          </cell>
          <cell r="D10">
            <v>3368340</v>
          </cell>
          <cell r="E10">
            <v>2245560</v>
          </cell>
        </row>
        <row r="11">
          <cell r="B11" t="str">
            <v>PMU1-0</v>
          </cell>
          <cell r="C11">
            <v>2663300</v>
          </cell>
          <cell r="D11">
            <v>1597980</v>
          </cell>
          <cell r="E11">
            <v>1065320</v>
          </cell>
        </row>
        <row r="12">
          <cell r="B12" t="str">
            <v>PMU2-0</v>
          </cell>
          <cell r="C12">
            <v>2999300</v>
          </cell>
          <cell r="D12">
            <v>1799580</v>
          </cell>
          <cell r="E12">
            <v>1199720</v>
          </cell>
        </row>
        <row r="13">
          <cell r="B13" t="str">
            <v>PMU3-0</v>
          </cell>
          <cell r="C13">
            <v>3377400</v>
          </cell>
          <cell r="D13">
            <v>2026440</v>
          </cell>
          <cell r="E13">
            <v>1350960</v>
          </cell>
        </row>
        <row r="14">
          <cell r="B14" t="str">
            <v>PMU4-0</v>
          </cell>
          <cell r="C14">
            <v>3803500</v>
          </cell>
          <cell r="D14">
            <v>2282100</v>
          </cell>
          <cell r="E14">
            <v>1521400</v>
          </cell>
        </row>
        <row r="15">
          <cell r="B15" t="str">
            <v>PPT1-0</v>
          </cell>
          <cell r="C15">
            <v>1471100</v>
          </cell>
          <cell r="D15">
            <v>882660</v>
          </cell>
          <cell r="E15">
            <v>588440</v>
          </cell>
        </row>
        <row r="16">
          <cell r="B16" t="str">
            <v>PPT2-0</v>
          </cell>
          <cell r="C16">
            <v>1656500</v>
          </cell>
          <cell r="D16">
            <v>993900</v>
          </cell>
          <cell r="E16">
            <v>662600</v>
          </cell>
        </row>
        <row r="17">
          <cell r="B17" t="str">
            <v>PPT3-0</v>
          </cell>
          <cell r="C17">
            <v>1865200</v>
          </cell>
          <cell r="D17">
            <v>1119120</v>
          </cell>
          <cell r="E17">
            <v>746080</v>
          </cell>
        </row>
        <row r="18">
          <cell r="B18" t="str">
            <v>PPT4-0</v>
          </cell>
          <cell r="C18">
            <v>2100400</v>
          </cell>
          <cell r="D18">
            <v>1260240</v>
          </cell>
          <cell r="E18">
            <v>840160</v>
          </cell>
        </row>
        <row r="19">
          <cell r="B19" t="str">
            <v>PPT5-0</v>
          </cell>
          <cell r="C19">
            <v>2365200</v>
          </cell>
          <cell r="D19">
            <v>1419120</v>
          </cell>
          <cell r="E19">
            <v>946080</v>
          </cell>
        </row>
        <row r="20">
          <cell r="B20" t="str">
            <v>PUT1-0</v>
          </cell>
          <cell r="C20">
            <v>6427100</v>
          </cell>
          <cell r="D20">
            <v>3856260</v>
          </cell>
          <cell r="E20">
            <v>2570840</v>
          </cell>
        </row>
        <row r="21">
          <cell r="B21" t="str">
            <v>PUT2-0</v>
          </cell>
          <cell r="C21">
            <v>7478300</v>
          </cell>
          <cell r="D21">
            <v>4486980</v>
          </cell>
          <cell r="E21">
            <v>2991320</v>
          </cell>
        </row>
        <row r="22">
          <cell r="B22" t="str">
            <v>PUT3-0</v>
          </cell>
          <cell r="C22">
            <v>8701500</v>
          </cell>
          <cell r="D22">
            <v>5220900</v>
          </cell>
          <cell r="E22">
            <v>3480600</v>
          </cell>
        </row>
        <row r="23">
          <cell r="B23" t="str">
            <v>PDS1-1</v>
          </cell>
          <cell r="C23">
            <v>813683.33333333337</v>
          </cell>
          <cell r="D23">
            <v>488210</v>
          </cell>
          <cell r="E23">
            <v>325473.33333333337</v>
          </cell>
        </row>
        <row r="24">
          <cell r="B24" t="str">
            <v>PDS2-1</v>
          </cell>
          <cell r="C24">
            <v>916233.33333333337</v>
          </cell>
          <cell r="D24">
            <v>549740</v>
          </cell>
          <cell r="E24">
            <v>366493.33333333337</v>
          </cell>
        </row>
        <row r="25">
          <cell r="B25" t="str">
            <v>PDS3-1</v>
          </cell>
          <cell r="C25">
            <v>1031800</v>
          </cell>
          <cell r="D25">
            <v>619080</v>
          </cell>
          <cell r="E25">
            <v>412720</v>
          </cell>
        </row>
        <row r="26">
          <cell r="B26" t="str">
            <v>PDS4-1</v>
          </cell>
          <cell r="C26">
            <v>1161891.6666666667</v>
          </cell>
          <cell r="D26">
            <v>697135</v>
          </cell>
          <cell r="E26">
            <v>464756.66666666674</v>
          </cell>
        </row>
        <row r="27">
          <cell r="B27" t="str">
            <v>PDS5-1</v>
          </cell>
          <cell r="C27">
            <v>1308400</v>
          </cell>
          <cell r="D27">
            <v>785040</v>
          </cell>
          <cell r="E27">
            <v>523360</v>
          </cell>
        </row>
        <row r="28">
          <cell r="B28" t="str">
            <v>PMA1-1</v>
          </cell>
          <cell r="C28">
            <v>4289441.666666667</v>
          </cell>
          <cell r="D28">
            <v>2573665</v>
          </cell>
          <cell r="E28">
            <v>1715776.666666667</v>
          </cell>
        </row>
        <row r="29">
          <cell r="B29" t="str">
            <v>PMA2-1</v>
          </cell>
          <cell r="C29">
            <v>4910650</v>
          </cell>
          <cell r="D29">
            <v>2946390</v>
          </cell>
          <cell r="E29">
            <v>1964260</v>
          </cell>
        </row>
        <row r="30">
          <cell r="B30" t="str">
            <v>PMA3-1</v>
          </cell>
          <cell r="C30">
            <v>5622083.333333333</v>
          </cell>
          <cell r="D30">
            <v>3373250</v>
          </cell>
          <cell r="E30">
            <v>2248833.3333333335</v>
          </cell>
        </row>
        <row r="31">
          <cell r="B31" t="str">
            <v>PMU1-1</v>
          </cell>
          <cell r="C31">
            <v>2667183.3333333335</v>
          </cell>
          <cell r="D31">
            <v>1600310</v>
          </cell>
          <cell r="E31">
            <v>1066873.3333333335</v>
          </cell>
        </row>
        <row r="32">
          <cell r="B32" t="str">
            <v>PMU2-1</v>
          </cell>
          <cell r="C32">
            <v>3003666.6666666665</v>
          </cell>
          <cell r="D32">
            <v>1802200</v>
          </cell>
          <cell r="E32">
            <v>1201466.6666666667</v>
          </cell>
        </row>
        <row r="33">
          <cell r="B33" t="str">
            <v>PMU3-1</v>
          </cell>
          <cell r="C33">
            <v>3382325</v>
          </cell>
          <cell r="D33">
            <v>2029395</v>
          </cell>
          <cell r="E33">
            <v>1352930</v>
          </cell>
        </row>
        <row r="34">
          <cell r="B34" t="str">
            <v>PMU4-1</v>
          </cell>
          <cell r="C34">
            <v>3809041.6666666665</v>
          </cell>
          <cell r="D34">
            <v>2285425</v>
          </cell>
          <cell r="E34">
            <v>1523616.6666666665</v>
          </cell>
        </row>
        <row r="35">
          <cell r="B35" t="str">
            <v>PPT1-1</v>
          </cell>
          <cell r="C35">
            <v>1473241.6666666667</v>
          </cell>
          <cell r="D35">
            <v>883945</v>
          </cell>
          <cell r="E35">
            <v>589296.66666666674</v>
          </cell>
        </row>
        <row r="36">
          <cell r="B36" t="str">
            <v>PPT2-1</v>
          </cell>
          <cell r="C36">
            <v>1658908.3333333333</v>
          </cell>
          <cell r="D36">
            <v>995345</v>
          </cell>
          <cell r="E36">
            <v>663563.33333333337</v>
          </cell>
        </row>
        <row r="37">
          <cell r="B37" t="str">
            <v>PPT3-1</v>
          </cell>
          <cell r="C37">
            <v>1867916.6666666667</v>
          </cell>
          <cell r="D37">
            <v>1120750</v>
          </cell>
          <cell r="E37">
            <v>747166.66666666674</v>
          </cell>
        </row>
        <row r="38">
          <cell r="B38" t="str">
            <v>PPT4-1</v>
          </cell>
          <cell r="C38">
            <v>2103458.3333333335</v>
          </cell>
          <cell r="D38">
            <v>1262075</v>
          </cell>
          <cell r="E38">
            <v>841383.33333333349</v>
          </cell>
        </row>
        <row r="39">
          <cell r="B39" t="str">
            <v>PPT5-1</v>
          </cell>
          <cell r="C39">
            <v>2368641.6666666665</v>
          </cell>
          <cell r="D39">
            <v>1421185</v>
          </cell>
          <cell r="E39">
            <v>947456.66666666674</v>
          </cell>
        </row>
        <row r="40">
          <cell r="B40" t="str">
            <v>PUT1-1</v>
          </cell>
          <cell r="C40">
            <v>6436466.666666667</v>
          </cell>
          <cell r="D40">
            <v>3861880</v>
          </cell>
          <cell r="E40">
            <v>2574586.666666667</v>
          </cell>
        </row>
        <row r="41">
          <cell r="B41" t="str">
            <v>PUT2-1</v>
          </cell>
          <cell r="C41">
            <v>7489200</v>
          </cell>
          <cell r="D41">
            <v>4493520</v>
          </cell>
          <cell r="E41">
            <v>2995680</v>
          </cell>
        </row>
        <row r="42">
          <cell r="B42" t="str">
            <v>PUT3-1</v>
          </cell>
          <cell r="C42">
            <v>8718141.666666666</v>
          </cell>
          <cell r="D42">
            <v>5230885</v>
          </cell>
          <cell r="E42">
            <v>3487256.666666667</v>
          </cell>
        </row>
        <row r="43">
          <cell r="B43" t="str">
            <v>PDS1-2</v>
          </cell>
          <cell r="C43">
            <v>814866.66666666674</v>
          </cell>
          <cell r="D43">
            <v>488920</v>
          </cell>
          <cell r="E43">
            <v>325946.66666666674</v>
          </cell>
        </row>
        <row r="44">
          <cell r="B44" t="str">
            <v>PDS2-2</v>
          </cell>
          <cell r="C44">
            <v>917566.66666666674</v>
          </cell>
          <cell r="D44">
            <v>550540</v>
          </cell>
          <cell r="E44">
            <v>367026.66666666674</v>
          </cell>
        </row>
        <row r="45">
          <cell r="B45" t="str">
            <v>PDS3-2</v>
          </cell>
          <cell r="C45">
            <v>1033300</v>
          </cell>
          <cell r="D45">
            <v>619980</v>
          </cell>
          <cell r="E45">
            <v>413320</v>
          </cell>
        </row>
        <row r="46">
          <cell r="B46" t="str">
            <v>PDS4-2</v>
          </cell>
          <cell r="C46">
            <v>1163583.3333333335</v>
          </cell>
          <cell r="D46">
            <v>698150</v>
          </cell>
          <cell r="E46">
            <v>465433.33333333337</v>
          </cell>
        </row>
        <row r="47">
          <cell r="B47" t="str">
            <v>PDS5-2</v>
          </cell>
          <cell r="C47">
            <v>1310300</v>
          </cell>
          <cell r="D47">
            <v>786180</v>
          </cell>
          <cell r="E47">
            <v>524120</v>
          </cell>
        </row>
        <row r="48">
          <cell r="B48" t="str">
            <v>PMA1-2</v>
          </cell>
          <cell r="C48">
            <v>4295683.333333334</v>
          </cell>
          <cell r="D48">
            <v>2577410</v>
          </cell>
          <cell r="E48">
            <v>1718273.3333333335</v>
          </cell>
        </row>
        <row r="49">
          <cell r="B49" t="str">
            <v>PMA2-2</v>
          </cell>
          <cell r="C49">
            <v>4917800</v>
          </cell>
          <cell r="D49">
            <v>2950680</v>
          </cell>
          <cell r="E49">
            <v>1967120</v>
          </cell>
        </row>
        <row r="50">
          <cell r="B50" t="str">
            <v>PMA3-2</v>
          </cell>
          <cell r="C50">
            <v>5630266.666666666</v>
          </cell>
          <cell r="D50">
            <v>3378160</v>
          </cell>
          <cell r="E50">
            <v>2252106.6666666665</v>
          </cell>
        </row>
        <row r="51">
          <cell r="B51" t="str">
            <v>PMU1-2</v>
          </cell>
          <cell r="C51">
            <v>2671066.666666667</v>
          </cell>
          <cell r="D51">
            <v>1602640</v>
          </cell>
          <cell r="E51">
            <v>1068426.6666666667</v>
          </cell>
        </row>
        <row r="52">
          <cell r="B52" t="str">
            <v>PMU2-2</v>
          </cell>
          <cell r="C52">
            <v>3008033.333333333</v>
          </cell>
          <cell r="D52">
            <v>1804820</v>
          </cell>
          <cell r="E52">
            <v>1203213.3333333333</v>
          </cell>
        </row>
        <row r="53">
          <cell r="B53" t="str">
            <v>PMU3-2</v>
          </cell>
          <cell r="C53">
            <v>3387250</v>
          </cell>
          <cell r="D53">
            <v>2032350</v>
          </cell>
          <cell r="E53">
            <v>1354900</v>
          </cell>
        </row>
        <row r="54">
          <cell r="B54" t="str">
            <v>PMU4-2</v>
          </cell>
          <cell r="C54">
            <v>3814583.333333333</v>
          </cell>
          <cell r="D54">
            <v>2288750</v>
          </cell>
          <cell r="E54">
            <v>1525833.3333333335</v>
          </cell>
        </row>
        <row r="55">
          <cell r="B55" t="str">
            <v>PPT1-2</v>
          </cell>
          <cell r="C55">
            <v>1475383.3333333335</v>
          </cell>
          <cell r="D55">
            <v>885230</v>
          </cell>
          <cell r="E55">
            <v>590153.33333333337</v>
          </cell>
        </row>
        <row r="56">
          <cell r="B56" t="str">
            <v>PPT2-2</v>
          </cell>
          <cell r="C56">
            <v>1661316.6666666665</v>
          </cell>
          <cell r="D56">
            <v>996790</v>
          </cell>
          <cell r="E56">
            <v>664526.66666666663</v>
          </cell>
        </row>
        <row r="57">
          <cell r="B57" t="str">
            <v>PPT3-2</v>
          </cell>
          <cell r="C57">
            <v>1870633.3333333335</v>
          </cell>
          <cell r="D57">
            <v>1122380</v>
          </cell>
          <cell r="E57">
            <v>748253.33333333349</v>
          </cell>
        </row>
        <row r="58">
          <cell r="B58" t="str">
            <v>PPT4-2</v>
          </cell>
          <cell r="C58">
            <v>2106516.666666667</v>
          </cell>
          <cell r="D58">
            <v>1263910</v>
          </cell>
          <cell r="E58">
            <v>842606.66666666674</v>
          </cell>
        </row>
        <row r="59">
          <cell r="B59" t="str">
            <v>PPT5-2</v>
          </cell>
          <cell r="C59">
            <v>2372083.333333333</v>
          </cell>
          <cell r="D59">
            <v>1423250</v>
          </cell>
          <cell r="E59">
            <v>948833.33333333326</v>
          </cell>
        </row>
        <row r="60">
          <cell r="B60" t="str">
            <v>PUT1-2</v>
          </cell>
          <cell r="C60">
            <v>6445833.333333334</v>
          </cell>
          <cell r="D60">
            <v>3867500</v>
          </cell>
          <cell r="E60">
            <v>2578333.333333334</v>
          </cell>
        </row>
        <row r="61">
          <cell r="B61" t="str">
            <v>PUT2-2</v>
          </cell>
          <cell r="C61">
            <v>7500100</v>
          </cell>
          <cell r="D61">
            <v>4500060</v>
          </cell>
          <cell r="E61">
            <v>3000040</v>
          </cell>
        </row>
        <row r="62">
          <cell r="B62" t="str">
            <v>PUT3-2</v>
          </cell>
          <cell r="C62">
            <v>8734783.3333333321</v>
          </cell>
          <cell r="D62">
            <v>5240870</v>
          </cell>
          <cell r="E62">
            <v>3493913.333333333</v>
          </cell>
        </row>
        <row r="63">
          <cell r="B63" t="str">
            <v>PDS1-3</v>
          </cell>
          <cell r="C63">
            <v>816050</v>
          </cell>
          <cell r="D63">
            <v>489630</v>
          </cell>
          <cell r="E63">
            <v>326420</v>
          </cell>
        </row>
        <row r="64">
          <cell r="B64" t="str">
            <v>PDS2-3</v>
          </cell>
          <cell r="C64">
            <v>918900</v>
          </cell>
          <cell r="D64">
            <v>551340</v>
          </cell>
          <cell r="E64">
            <v>367560</v>
          </cell>
        </row>
        <row r="65">
          <cell r="B65" t="str">
            <v>PDS3-3</v>
          </cell>
          <cell r="C65">
            <v>1034800</v>
          </cell>
          <cell r="D65">
            <v>620880</v>
          </cell>
          <cell r="E65">
            <v>413920</v>
          </cell>
        </row>
        <row r="66">
          <cell r="B66" t="str">
            <v>PDS4-3</v>
          </cell>
          <cell r="C66">
            <v>1165275</v>
          </cell>
          <cell r="D66">
            <v>699165</v>
          </cell>
          <cell r="E66">
            <v>466110</v>
          </cell>
        </row>
        <row r="67">
          <cell r="B67" t="str">
            <v>PDS5-3</v>
          </cell>
          <cell r="C67">
            <v>1312200</v>
          </cell>
          <cell r="D67">
            <v>787320</v>
          </cell>
          <cell r="E67">
            <v>524880</v>
          </cell>
        </row>
        <row r="68">
          <cell r="B68" t="str">
            <v>PMA1-3</v>
          </cell>
          <cell r="C68">
            <v>4301925</v>
          </cell>
          <cell r="D68">
            <v>2581155</v>
          </cell>
          <cell r="E68">
            <v>1720770</v>
          </cell>
        </row>
        <row r="69">
          <cell r="B69" t="str">
            <v>PMA2-3</v>
          </cell>
          <cell r="C69">
            <v>4924950</v>
          </cell>
          <cell r="D69">
            <v>2954970</v>
          </cell>
          <cell r="E69">
            <v>1969980</v>
          </cell>
        </row>
        <row r="70">
          <cell r="B70" t="str">
            <v>PMA3-3</v>
          </cell>
          <cell r="C70">
            <v>5638449.9999999991</v>
          </cell>
          <cell r="D70">
            <v>3383070</v>
          </cell>
          <cell r="E70">
            <v>2255380</v>
          </cell>
        </row>
        <row r="71">
          <cell r="B71" t="str">
            <v>PMU1-3</v>
          </cell>
          <cell r="C71">
            <v>2674950</v>
          </cell>
          <cell r="D71">
            <v>1604970</v>
          </cell>
          <cell r="E71">
            <v>1069980</v>
          </cell>
        </row>
        <row r="72">
          <cell r="B72" t="str">
            <v>PMU2-3</v>
          </cell>
          <cell r="C72">
            <v>3012400</v>
          </cell>
          <cell r="D72">
            <v>1807440</v>
          </cell>
          <cell r="E72">
            <v>1204960</v>
          </cell>
        </row>
        <row r="73">
          <cell r="B73" t="str">
            <v>PMU3-3</v>
          </cell>
          <cell r="C73">
            <v>3392175</v>
          </cell>
          <cell r="D73">
            <v>2035305</v>
          </cell>
          <cell r="E73">
            <v>1356870</v>
          </cell>
        </row>
        <row r="74">
          <cell r="B74" t="str">
            <v>PMU4-3</v>
          </cell>
          <cell r="C74">
            <v>3820125</v>
          </cell>
          <cell r="D74">
            <v>2292075</v>
          </cell>
          <cell r="E74">
            <v>1528050</v>
          </cell>
        </row>
        <row r="75">
          <cell r="B75" t="str">
            <v>PPT1-3</v>
          </cell>
          <cell r="C75">
            <v>1477525</v>
          </cell>
          <cell r="D75">
            <v>886515</v>
          </cell>
          <cell r="E75">
            <v>591010</v>
          </cell>
        </row>
        <row r="76">
          <cell r="B76" t="str">
            <v>PPT2-3</v>
          </cell>
          <cell r="C76">
            <v>1663725</v>
          </cell>
          <cell r="D76">
            <v>998235</v>
          </cell>
          <cell r="E76">
            <v>665490</v>
          </cell>
        </row>
        <row r="77">
          <cell r="B77" t="str">
            <v>PPT3-3</v>
          </cell>
          <cell r="C77">
            <v>1873350</v>
          </cell>
          <cell r="D77">
            <v>1124010</v>
          </cell>
          <cell r="E77">
            <v>749340</v>
          </cell>
        </row>
        <row r="78">
          <cell r="B78" t="str">
            <v>PPT4-3</v>
          </cell>
          <cell r="C78">
            <v>2109575</v>
          </cell>
          <cell r="D78">
            <v>1265745</v>
          </cell>
          <cell r="E78">
            <v>843830</v>
          </cell>
        </row>
        <row r="79">
          <cell r="B79" t="str">
            <v>PPT5-3</v>
          </cell>
          <cell r="C79">
            <v>2375525</v>
          </cell>
          <cell r="D79">
            <v>1425315</v>
          </cell>
          <cell r="E79">
            <v>950210</v>
          </cell>
        </row>
        <row r="80">
          <cell r="B80" t="str">
            <v>PUT1-3</v>
          </cell>
          <cell r="C80">
            <v>6455200.0000000009</v>
          </cell>
          <cell r="D80">
            <v>3873120</v>
          </cell>
          <cell r="E80">
            <v>2582080</v>
          </cell>
        </row>
        <row r="81">
          <cell r="B81" t="str">
            <v>PUT2-3</v>
          </cell>
          <cell r="C81">
            <v>7511000</v>
          </cell>
          <cell r="D81">
            <v>4506600</v>
          </cell>
          <cell r="E81">
            <v>3004400</v>
          </cell>
        </row>
        <row r="82">
          <cell r="B82" t="str">
            <v>PUT3-3</v>
          </cell>
          <cell r="C82">
            <v>8751424.9999999981</v>
          </cell>
          <cell r="D82">
            <v>5250855</v>
          </cell>
          <cell r="E82">
            <v>3500570</v>
          </cell>
        </row>
        <row r="83">
          <cell r="B83" t="str">
            <v>PDS1-4</v>
          </cell>
          <cell r="C83">
            <v>817233.33333333349</v>
          </cell>
          <cell r="D83">
            <v>490340</v>
          </cell>
          <cell r="E83">
            <v>326893.33333333343</v>
          </cell>
        </row>
        <row r="84">
          <cell r="B84" t="str">
            <v>PDS2-4</v>
          </cell>
          <cell r="C84">
            <v>920233.33333333349</v>
          </cell>
          <cell r="D84">
            <v>552140</v>
          </cell>
          <cell r="E84">
            <v>368093.33333333337</v>
          </cell>
        </row>
        <row r="85">
          <cell r="B85" t="str">
            <v>PDS3-4</v>
          </cell>
          <cell r="C85">
            <v>1036300</v>
          </cell>
          <cell r="D85">
            <v>621780</v>
          </cell>
          <cell r="E85">
            <v>414520</v>
          </cell>
        </row>
        <row r="86">
          <cell r="B86" t="str">
            <v>PDS4-4</v>
          </cell>
          <cell r="C86">
            <v>1166966.666666667</v>
          </cell>
          <cell r="D86">
            <v>700180</v>
          </cell>
          <cell r="E86">
            <v>466786.66666666686</v>
          </cell>
        </row>
        <row r="87">
          <cell r="B87" t="str">
            <v>PDS5-4</v>
          </cell>
          <cell r="C87">
            <v>1314100</v>
          </cell>
          <cell r="D87">
            <v>788460</v>
          </cell>
          <cell r="E87">
            <v>525640</v>
          </cell>
        </row>
        <row r="88">
          <cell r="B88" t="str">
            <v>PMA1-4</v>
          </cell>
          <cell r="C88">
            <v>4308166.6666666679</v>
          </cell>
          <cell r="D88">
            <v>2584900</v>
          </cell>
          <cell r="E88">
            <v>1723266.6666666674</v>
          </cell>
        </row>
        <row r="89">
          <cell r="B89" t="str">
            <v>PMA2-4</v>
          </cell>
          <cell r="C89">
            <v>4932100</v>
          </cell>
          <cell r="D89">
            <v>2959260</v>
          </cell>
          <cell r="E89">
            <v>1972840</v>
          </cell>
        </row>
        <row r="90">
          <cell r="B90" t="str">
            <v>PMA3-4</v>
          </cell>
          <cell r="C90">
            <v>5646633.3333333321</v>
          </cell>
          <cell r="D90">
            <v>3387980</v>
          </cell>
          <cell r="E90">
            <v>2258653.333333333</v>
          </cell>
        </row>
        <row r="91">
          <cell r="B91" t="str">
            <v>PMU1-4</v>
          </cell>
          <cell r="C91">
            <v>2678833.333333334</v>
          </cell>
          <cell r="D91">
            <v>1607300</v>
          </cell>
          <cell r="E91">
            <v>1071533.3333333337</v>
          </cell>
        </row>
        <row r="92">
          <cell r="B92" t="str">
            <v>PMU2-4</v>
          </cell>
          <cell r="C92">
            <v>3016766.666666666</v>
          </cell>
          <cell r="D92">
            <v>1810060</v>
          </cell>
          <cell r="E92">
            <v>1206706.6666666665</v>
          </cell>
        </row>
        <row r="93">
          <cell r="B93" t="str">
            <v>PMU3-4</v>
          </cell>
          <cell r="C93">
            <v>3397100</v>
          </cell>
          <cell r="D93">
            <v>2038260</v>
          </cell>
          <cell r="E93">
            <v>1358840</v>
          </cell>
        </row>
        <row r="94">
          <cell r="B94" t="str">
            <v>PMU4-4</v>
          </cell>
          <cell r="C94">
            <v>3825666.666666666</v>
          </cell>
          <cell r="D94">
            <v>2295400</v>
          </cell>
          <cell r="E94">
            <v>1530266.6666666665</v>
          </cell>
        </row>
        <row r="95">
          <cell r="B95" t="str">
            <v>PPT1-4</v>
          </cell>
          <cell r="C95">
            <v>1479666.666666667</v>
          </cell>
          <cell r="D95">
            <v>887800</v>
          </cell>
          <cell r="E95">
            <v>591866.66666666686</v>
          </cell>
        </row>
        <row r="96">
          <cell r="B96" t="str">
            <v>PPT2-4</v>
          </cell>
          <cell r="C96">
            <v>1666133.333333333</v>
          </cell>
          <cell r="D96">
            <v>999680</v>
          </cell>
          <cell r="E96">
            <v>666453.33333333326</v>
          </cell>
        </row>
        <row r="97">
          <cell r="B97" t="str">
            <v>PPT3-4</v>
          </cell>
          <cell r="C97">
            <v>1876066.666666667</v>
          </cell>
          <cell r="D97">
            <v>1125640</v>
          </cell>
          <cell r="E97">
            <v>750426.66666666674</v>
          </cell>
        </row>
        <row r="98">
          <cell r="B98" t="str">
            <v>PPT4-4</v>
          </cell>
          <cell r="C98">
            <v>2112633.333333334</v>
          </cell>
          <cell r="D98">
            <v>1267580</v>
          </cell>
          <cell r="E98">
            <v>845053.33333333372</v>
          </cell>
        </row>
        <row r="99">
          <cell r="B99" t="str">
            <v>PPT5-4</v>
          </cell>
          <cell r="C99">
            <v>2378966.666666666</v>
          </cell>
          <cell r="D99">
            <v>1427380</v>
          </cell>
          <cell r="E99">
            <v>951586.66666666651</v>
          </cell>
        </row>
        <row r="100">
          <cell r="B100" t="str">
            <v>PUT1-4</v>
          </cell>
          <cell r="C100">
            <v>6464566.6666666679</v>
          </cell>
          <cell r="D100">
            <v>3878740</v>
          </cell>
          <cell r="E100">
            <v>2585826.6666666674</v>
          </cell>
        </row>
        <row r="101">
          <cell r="B101" t="str">
            <v>PUT2-4</v>
          </cell>
          <cell r="C101">
            <v>7521900</v>
          </cell>
          <cell r="D101">
            <v>4513140</v>
          </cell>
          <cell r="E101">
            <v>3008760</v>
          </cell>
        </row>
        <row r="102">
          <cell r="B102" t="str">
            <v>PUT3-4</v>
          </cell>
          <cell r="C102">
            <v>8768066.6666666642</v>
          </cell>
          <cell r="D102">
            <v>5260840</v>
          </cell>
          <cell r="E102">
            <v>3507226.666666666</v>
          </cell>
        </row>
        <row r="103">
          <cell r="B103" t="str">
            <v>PDS1-5</v>
          </cell>
          <cell r="C103">
            <v>818416.66666666686</v>
          </cell>
          <cell r="D103">
            <v>491050</v>
          </cell>
          <cell r="E103">
            <v>327366.66666666674</v>
          </cell>
        </row>
        <row r="104">
          <cell r="B104" t="str">
            <v>PDS2-5</v>
          </cell>
          <cell r="C104">
            <v>921566.66666666686</v>
          </cell>
          <cell r="D104">
            <v>552940</v>
          </cell>
          <cell r="E104">
            <v>368626.66666666674</v>
          </cell>
        </row>
        <row r="105">
          <cell r="B105" t="str">
            <v>PDS3-5</v>
          </cell>
          <cell r="C105">
            <v>1037800</v>
          </cell>
          <cell r="D105">
            <v>622680</v>
          </cell>
          <cell r="E105">
            <v>415120</v>
          </cell>
        </row>
        <row r="106">
          <cell r="B106" t="str">
            <v>PDS4-5</v>
          </cell>
          <cell r="C106">
            <v>1168658.3333333337</v>
          </cell>
          <cell r="D106">
            <v>701195</v>
          </cell>
          <cell r="E106">
            <v>467463.33333333349</v>
          </cell>
        </row>
        <row r="107">
          <cell r="B107" t="str">
            <v>PDS5-5</v>
          </cell>
          <cell r="C107">
            <v>1316000</v>
          </cell>
          <cell r="D107">
            <v>789600</v>
          </cell>
          <cell r="E107">
            <v>526400</v>
          </cell>
        </row>
        <row r="108">
          <cell r="B108" t="str">
            <v>PMA1-5</v>
          </cell>
          <cell r="C108">
            <v>4314408.3333333349</v>
          </cell>
          <cell r="D108">
            <v>2588645</v>
          </cell>
          <cell r="E108">
            <v>1725763.333333334</v>
          </cell>
        </row>
        <row r="109">
          <cell r="B109" t="str">
            <v>PMA2-5</v>
          </cell>
          <cell r="C109">
            <v>4939250</v>
          </cell>
          <cell r="D109">
            <v>2963550</v>
          </cell>
          <cell r="E109">
            <v>1975700</v>
          </cell>
        </row>
        <row r="110">
          <cell r="B110" t="str">
            <v>PMA3-5</v>
          </cell>
          <cell r="C110">
            <v>5654816.6666666651</v>
          </cell>
          <cell r="D110">
            <v>3392890</v>
          </cell>
          <cell r="E110">
            <v>2261926.666666666</v>
          </cell>
        </row>
        <row r="111">
          <cell r="B111" t="str">
            <v>PMU1-5</v>
          </cell>
          <cell r="C111">
            <v>2682716.6666666674</v>
          </cell>
          <cell r="D111">
            <v>1609630</v>
          </cell>
          <cell r="E111">
            <v>1073086.666666667</v>
          </cell>
        </row>
        <row r="112">
          <cell r="B112" t="str">
            <v>PMU2-5</v>
          </cell>
          <cell r="C112">
            <v>3021133.3333333326</v>
          </cell>
          <cell r="D112">
            <v>1812680</v>
          </cell>
          <cell r="E112">
            <v>1208453.333333333</v>
          </cell>
        </row>
        <row r="113">
          <cell r="B113" t="str">
            <v>PMU3-5</v>
          </cell>
          <cell r="C113">
            <v>3402025</v>
          </cell>
          <cell r="D113">
            <v>2041215</v>
          </cell>
          <cell r="E113">
            <v>1360810</v>
          </cell>
        </row>
        <row r="114">
          <cell r="B114" t="str">
            <v>PMU4-5</v>
          </cell>
          <cell r="C114">
            <v>3831208.3333333326</v>
          </cell>
          <cell r="D114">
            <v>2298725</v>
          </cell>
          <cell r="E114">
            <v>1532483.333333333</v>
          </cell>
        </row>
        <row r="115">
          <cell r="B115" t="str">
            <v>PPT1-5</v>
          </cell>
          <cell r="C115">
            <v>1481808.3333333337</v>
          </cell>
          <cell r="D115">
            <v>889085</v>
          </cell>
          <cell r="E115">
            <v>592723.33333333349</v>
          </cell>
        </row>
        <row r="116">
          <cell r="B116" t="str">
            <v>PPT2-5</v>
          </cell>
          <cell r="C116">
            <v>1668541.6666666663</v>
          </cell>
          <cell r="D116">
            <v>1001125</v>
          </cell>
          <cell r="E116">
            <v>667416.66666666651</v>
          </cell>
        </row>
        <row r="117">
          <cell r="B117" t="str">
            <v>PPT3-5</v>
          </cell>
          <cell r="C117">
            <v>1878783.3333333337</v>
          </cell>
          <cell r="D117">
            <v>1127270</v>
          </cell>
          <cell r="E117">
            <v>751513.33333333349</v>
          </cell>
        </row>
        <row r="118">
          <cell r="B118" t="str">
            <v>PPT4-5</v>
          </cell>
          <cell r="C118">
            <v>2115691.6666666674</v>
          </cell>
          <cell r="D118">
            <v>1269415</v>
          </cell>
          <cell r="E118">
            <v>846276.66666666698</v>
          </cell>
        </row>
        <row r="119">
          <cell r="B119" t="str">
            <v>PPT5-5</v>
          </cell>
          <cell r="C119">
            <v>2382408.3333333326</v>
          </cell>
          <cell r="D119">
            <v>1429445</v>
          </cell>
          <cell r="E119">
            <v>952963.33333333302</v>
          </cell>
        </row>
        <row r="120">
          <cell r="B120" t="str">
            <v>PUT1-5</v>
          </cell>
          <cell r="C120">
            <v>6473933.3333333349</v>
          </cell>
          <cell r="D120">
            <v>3884360</v>
          </cell>
          <cell r="E120">
            <v>2589573.333333334</v>
          </cell>
        </row>
        <row r="121">
          <cell r="B121" t="str">
            <v>PUT2-5</v>
          </cell>
          <cell r="C121">
            <v>7532800</v>
          </cell>
          <cell r="D121">
            <v>4519680</v>
          </cell>
          <cell r="E121">
            <v>3013120</v>
          </cell>
        </row>
        <row r="122">
          <cell r="B122" t="str">
            <v>PUT3-5</v>
          </cell>
          <cell r="C122">
            <v>8784708.3333333302</v>
          </cell>
          <cell r="D122">
            <v>5270825</v>
          </cell>
          <cell r="E122">
            <v>3513883.3333333321</v>
          </cell>
        </row>
        <row r="123">
          <cell r="B123" t="str">
            <v>PDS1-6</v>
          </cell>
          <cell r="C123">
            <v>819600</v>
          </cell>
          <cell r="D123">
            <v>491760</v>
          </cell>
          <cell r="E123">
            <v>327840</v>
          </cell>
        </row>
        <row r="124">
          <cell r="B124" t="str">
            <v>PDS2-6</v>
          </cell>
          <cell r="C124">
            <v>922900</v>
          </cell>
          <cell r="D124">
            <v>553740</v>
          </cell>
          <cell r="E124">
            <v>369160</v>
          </cell>
        </row>
        <row r="125">
          <cell r="B125" t="str">
            <v>PDS3-6</v>
          </cell>
          <cell r="C125">
            <v>1039300</v>
          </cell>
          <cell r="D125">
            <v>623580</v>
          </cell>
          <cell r="E125">
            <v>415720</v>
          </cell>
        </row>
        <row r="126">
          <cell r="B126" t="str">
            <v>PDS4-6</v>
          </cell>
          <cell r="C126">
            <v>1170350</v>
          </cell>
          <cell r="D126">
            <v>702210</v>
          </cell>
          <cell r="E126">
            <v>468140</v>
          </cell>
        </row>
        <row r="127">
          <cell r="B127" t="str">
            <v>PDS5-6</v>
          </cell>
          <cell r="C127">
            <v>1317900</v>
          </cell>
          <cell r="D127">
            <v>790740</v>
          </cell>
          <cell r="E127">
            <v>527160</v>
          </cell>
        </row>
        <row r="128">
          <cell r="B128" t="str">
            <v>PMA1-6</v>
          </cell>
          <cell r="C128">
            <v>4320650</v>
          </cell>
          <cell r="D128">
            <v>2592390</v>
          </cell>
          <cell r="E128">
            <v>1728260</v>
          </cell>
        </row>
        <row r="129">
          <cell r="B129" t="str">
            <v>PMA2-6</v>
          </cell>
          <cell r="C129">
            <v>4946400</v>
          </cell>
          <cell r="D129">
            <v>2967840</v>
          </cell>
          <cell r="E129">
            <v>1978560</v>
          </cell>
        </row>
        <row r="130">
          <cell r="B130" t="str">
            <v>PMA3-6</v>
          </cell>
          <cell r="C130">
            <v>5662999.9999999981</v>
          </cell>
          <cell r="D130">
            <v>3397800</v>
          </cell>
          <cell r="E130">
            <v>2265200</v>
          </cell>
        </row>
        <row r="131">
          <cell r="B131" t="str">
            <v>PMU1-6</v>
          </cell>
          <cell r="C131">
            <v>2686600</v>
          </cell>
          <cell r="D131">
            <v>1611960</v>
          </cell>
          <cell r="E131">
            <v>1074640</v>
          </cell>
        </row>
        <row r="132">
          <cell r="B132" t="str">
            <v>PMU2-6</v>
          </cell>
          <cell r="C132">
            <v>3025500</v>
          </cell>
          <cell r="D132">
            <v>1815300</v>
          </cell>
          <cell r="E132">
            <v>1210200</v>
          </cell>
        </row>
        <row r="133">
          <cell r="B133" t="str">
            <v>PMU3-6</v>
          </cell>
          <cell r="C133">
            <v>3406950</v>
          </cell>
          <cell r="D133">
            <v>2044170</v>
          </cell>
          <cell r="E133">
            <v>1362780</v>
          </cell>
        </row>
        <row r="134">
          <cell r="B134" t="str">
            <v>PMU4-6</v>
          </cell>
          <cell r="C134">
            <v>3836750</v>
          </cell>
          <cell r="D134">
            <v>2302050</v>
          </cell>
          <cell r="E134">
            <v>1534700</v>
          </cell>
        </row>
        <row r="135">
          <cell r="B135" t="str">
            <v>PPT1-6</v>
          </cell>
          <cell r="C135">
            <v>1483950</v>
          </cell>
          <cell r="D135">
            <v>890370</v>
          </cell>
          <cell r="E135">
            <v>593580</v>
          </cell>
        </row>
        <row r="136">
          <cell r="B136" t="str">
            <v>PPT2-6</v>
          </cell>
          <cell r="C136">
            <v>1670950</v>
          </cell>
          <cell r="D136">
            <v>1002570</v>
          </cell>
          <cell r="E136">
            <v>668380</v>
          </cell>
        </row>
        <row r="137">
          <cell r="B137" t="str">
            <v>PPT3-6</v>
          </cell>
          <cell r="C137">
            <v>1881500</v>
          </cell>
          <cell r="D137">
            <v>1128900</v>
          </cell>
          <cell r="E137">
            <v>752600</v>
          </cell>
        </row>
        <row r="138">
          <cell r="B138" t="str">
            <v>PPT4-6</v>
          </cell>
          <cell r="C138">
            <v>2118750</v>
          </cell>
          <cell r="D138">
            <v>1271250</v>
          </cell>
          <cell r="E138">
            <v>847500</v>
          </cell>
        </row>
        <row r="139">
          <cell r="B139" t="str">
            <v>PPT5-6</v>
          </cell>
          <cell r="C139">
            <v>2385850</v>
          </cell>
          <cell r="D139">
            <v>1431510</v>
          </cell>
          <cell r="E139">
            <v>954340</v>
          </cell>
        </row>
        <row r="140">
          <cell r="B140" t="str">
            <v>PUT1-6</v>
          </cell>
          <cell r="C140">
            <v>6483300.0000000019</v>
          </cell>
          <cell r="D140">
            <v>3889980</v>
          </cell>
          <cell r="E140">
            <v>2593320</v>
          </cell>
        </row>
        <row r="141">
          <cell r="B141" t="str">
            <v>PUT2-6</v>
          </cell>
          <cell r="C141">
            <v>7543700</v>
          </cell>
          <cell r="D141">
            <v>4526220</v>
          </cell>
          <cell r="E141">
            <v>3017480</v>
          </cell>
        </row>
        <row r="142">
          <cell r="B142" t="str">
            <v>PUT3-6</v>
          </cell>
          <cell r="C142">
            <v>8801349.9999999963</v>
          </cell>
          <cell r="D142">
            <v>5280810</v>
          </cell>
          <cell r="E142">
            <v>3520540</v>
          </cell>
        </row>
        <row r="143">
          <cell r="B143" t="str">
            <v>PDS1-7</v>
          </cell>
          <cell r="C143">
            <v>820783.3333333336</v>
          </cell>
          <cell r="D143">
            <v>492470</v>
          </cell>
          <cell r="E143">
            <v>328313.33333333349</v>
          </cell>
        </row>
        <row r="144">
          <cell r="B144" t="str">
            <v>PDS2-7</v>
          </cell>
          <cell r="C144">
            <v>924233.3333333336</v>
          </cell>
          <cell r="D144">
            <v>554540</v>
          </cell>
          <cell r="E144">
            <v>369693.33333333349</v>
          </cell>
        </row>
        <row r="145">
          <cell r="B145" t="str">
            <v>PDS3-7</v>
          </cell>
          <cell r="C145">
            <v>1040800</v>
          </cell>
          <cell r="D145">
            <v>624480</v>
          </cell>
          <cell r="E145">
            <v>416320</v>
          </cell>
        </row>
        <row r="146">
          <cell r="B146" t="str">
            <v>PDS4-7</v>
          </cell>
          <cell r="C146">
            <v>1172041.6666666672</v>
          </cell>
          <cell r="D146">
            <v>703225</v>
          </cell>
          <cell r="E146">
            <v>468816.66666666686</v>
          </cell>
        </row>
        <row r="147">
          <cell r="B147" t="str">
            <v>PDS5-7</v>
          </cell>
          <cell r="C147">
            <v>1319800</v>
          </cell>
          <cell r="D147">
            <v>791880</v>
          </cell>
          <cell r="E147">
            <v>527920</v>
          </cell>
        </row>
        <row r="148">
          <cell r="B148" t="str">
            <v>PMA1-7</v>
          </cell>
          <cell r="C148">
            <v>4326891.6666666688</v>
          </cell>
          <cell r="D148">
            <v>2596135</v>
          </cell>
          <cell r="E148">
            <v>1730756.6666666674</v>
          </cell>
        </row>
        <row r="149">
          <cell r="B149" t="str">
            <v>PMA2-7</v>
          </cell>
          <cell r="C149">
            <v>4953550</v>
          </cell>
          <cell r="D149">
            <v>2972130</v>
          </cell>
          <cell r="E149">
            <v>1981420</v>
          </cell>
        </row>
        <row r="150">
          <cell r="B150" t="str">
            <v>PMA3-7</v>
          </cell>
          <cell r="C150">
            <v>5671183.3333333312</v>
          </cell>
          <cell r="D150">
            <v>3402710</v>
          </cell>
          <cell r="E150">
            <v>2268473.3333333326</v>
          </cell>
        </row>
        <row r="151">
          <cell r="B151" t="str">
            <v>PMU1-7</v>
          </cell>
          <cell r="C151">
            <v>2690483.3333333344</v>
          </cell>
          <cell r="D151">
            <v>1614290</v>
          </cell>
          <cell r="E151">
            <v>1076193.3333333337</v>
          </cell>
        </row>
        <row r="152">
          <cell r="B152" t="str">
            <v>PMU2-7</v>
          </cell>
          <cell r="C152">
            <v>3029866.6666666656</v>
          </cell>
          <cell r="D152">
            <v>1817920</v>
          </cell>
          <cell r="E152">
            <v>1211946.6666666663</v>
          </cell>
        </row>
        <row r="153">
          <cell r="B153" t="str">
            <v>PMU3-7</v>
          </cell>
          <cell r="C153">
            <v>3411875</v>
          </cell>
          <cell r="D153">
            <v>2047125</v>
          </cell>
          <cell r="E153">
            <v>1364750</v>
          </cell>
        </row>
        <row r="154">
          <cell r="B154" t="str">
            <v>PMU4-7</v>
          </cell>
          <cell r="C154">
            <v>3842291.6666666656</v>
          </cell>
          <cell r="D154">
            <v>2305375</v>
          </cell>
          <cell r="E154">
            <v>1536916.6666666665</v>
          </cell>
        </row>
        <row r="155">
          <cell r="B155" t="str">
            <v>PPT1-7</v>
          </cell>
          <cell r="C155">
            <v>1486091.6666666672</v>
          </cell>
          <cell r="D155">
            <v>891655</v>
          </cell>
          <cell r="E155">
            <v>594436.66666666686</v>
          </cell>
        </row>
        <row r="156">
          <cell r="B156" t="str">
            <v>PPT2-7</v>
          </cell>
          <cell r="C156">
            <v>1673358.3333333328</v>
          </cell>
          <cell r="D156">
            <v>1004015</v>
          </cell>
          <cell r="E156">
            <v>669343.33333333314</v>
          </cell>
        </row>
        <row r="157">
          <cell r="B157" t="str">
            <v>PPT3-7</v>
          </cell>
          <cell r="C157">
            <v>1884216.6666666672</v>
          </cell>
          <cell r="D157">
            <v>1130530</v>
          </cell>
          <cell r="E157">
            <v>753686.66666666698</v>
          </cell>
        </row>
        <row r="158">
          <cell r="B158" t="str">
            <v>PPT4-7</v>
          </cell>
          <cell r="C158">
            <v>2121808.3333333344</v>
          </cell>
          <cell r="D158">
            <v>1273085</v>
          </cell>
          <cell r="E158">
            <v>848723.33333333372</v>
          </cell>
        </row>
        <row r="159">
          <cell r="B159" t="str">
            <v>PPT5-7</v>
          </cell>
          <cell r="C159">
            <v>2389291.6666666656</v>
          </cell>
          <cell r="D159">
            <v>1433575</v>
          </cell>
          <cell r="E159">
            <v>955716.66666666628</v>
          </cell>
        </row>
        <row r="160">
          <cell r="B160" t="str">
            <v>PUT1-7</v>
          </cell>
          <cell r="C160">
            <v>6492666.6666666688</v>
          </cell>
          <cell r="D160">
            <v>3895600</v>
          </cell>
          <cell r="E160">
            <v>2597066.6666666679</v>
          </cell>
        </row>
        <row r="161">
          <cell r="B161" t="str">
            <v>PUT2-7</v>
          </cell>
          <cell r="C161">
            <v>7554600</v>
          </cell>
          <cell r="D161">
            <v>4532760</v>
          </cell>
          <cell r="E161">
            <v>3021840</v>
          </cell>
        </row>
        <row r="162">
          <cell r="B162" t="str">
            <v>PUT3-7</v>
          </cell>
          <cell r="C162">
            <v>8817991.6666666623</v>
          </cell>
          <cell r="D162">
            <v>5290795</v>
          </cell>
          <cell r="E162">
            <v>3527196.6666666651</v>
          </cell>
        </row>
        <row r="163">
          <cell r="B163" t="str">
            <v>PDS1-8</v>
          </cell>
          <cell r="C163">
            <v>821966.66666666698</v>
          </cell>
          <cell r="D163">
            <v>493180</v>
          </cell>
          <cell r="E163">
            <v>328786.6666666668</v>
          </cell>
        </row>
        <row r="164">
          <cell r="B164" t="str">
            <v>PDS2-8</v>
          </cell>
          <cell r="C164">
            <v>925566.66666666698</v>
          </cell>
          <cell r="D164">
            <v>555340</v>
          </cell>
          <cell r="E164">
            <v>370226.66666666686</v>
          </cell>
        </row>
        <row r="165">
          <cell r="B165" t="str">
            <v>PDS3-8</v>
          </cell>
          <cell r="C165">
            <v>1042300</v>
          </cell>
          <cell r="D165">
            <v>625380</v>
          </cell>
          <cell r="E165">
            <v>416920</v>
          </cell>
        </row>
        <row r="166">
          <cell r="B166" t="str">
            <v>PDS4-8</v>
          </cell>
          <cell r="C166">
            <v>1173733.333333334</v>
          </cell>
          <cell r="D166">
            <v>704240</v>
          </cell>
          <cell r="E166">
            <v>469493.3333333336</v>
          </cell>
        </row>
        <row r="167">
          <cell r="B167" t="str">
            <v>PDS5-8</v>
          </cell>
          <cell r="C167">
            <v>1321700</v>
          </cell>
          <cell r="D167">
            <v>793020</v>
          </cell>
          <cell r="E167">
            <v>528680</v>
          </cell>
        </row>
        <row r="168">
          <cell r="B168" t="str">
            <v>PMA1-8</v>
          </cell>
          <cell r="C168">
            <v>4333133.3333333358</v>
          </cell>
          <cell r="D168">
            <v>2599880</v>
          </cell>
          <cell r="E168">
            <v>1733253.3333333344</v>
          </cell>
        </row>
        <row r="169">
          <cell r="B169" t="str">
            <v>PMA2-8</v>
          </cell>
          <cell r="C169">
            <v>4960700</v>
          </cell>
          <cell r="D169">
            <v>2976420</v>
          </cell>
          <cell r="E169">
            <v>1984280</v>
          </cell>
        </row>
        <row r="170">
          <cell r="B170" t="str">
            <v>PMA3-8</v>
          </cell>
          <cell r="C170">
            <v>5679366.6666666642</v>
          </cell>
          <cell r="D170">
            <v>3407620</v>
          </cell>
          <cell r="E170">
            <v>2271746.6666666656</v>
          </cell>
        </row>
        <row r="171">
          <cell r="B171" t="str">
            <v>PMU1-8</v>
          </cell>
          <cell r="C171">
            <v>2694366.6666666679</v>
          </cell>
          <cell r="D171">
            <v>1616620</v>
          </cell>
          <cell r="E171">
            <v>1077746.6666666672</v>
          </cell>
        </row>
        <row r="172">
          <cell r="B172" t="str">
            <v>PMU2-8</v>
          </cell>
          <cell r="C172">
            <v>3034233.3333333321</v>
          </cell>
          <cell r="D172">
            <v>1820540</v>
          </cell>
          <cell r="E172">
            <v>1213693.3333333328</v>
          </cell>
        </row>
        <row r="173">
          <cell r="B173" t="str">
            <v>PMU3-8</v>
          </cell>
          <cell r="C173">
            <v>3416800</v>
          </cell>
          <cell r="D173">
            <v>2050080</v>
          </cell>
          <cell r="E173">
            <v>1366720</v>
          </cell>
        </row>
        <row r="174">
          <cell r="B174" t="str">
            <v>PMU4-8</v>
          </cell>
          <cell r="C174">
            <v>3847833.3333333321</v>
          </cell>
          <cell r="D174">
            <v>2308700</v>
          </cell>
          <cell r="E174">
            <v>1539133.333333333</v>
          </cell>
        </row>
        <row r="175">
          <cell r="B175" t="str">
            <v>PPT1-8</v>
          </cell>
          <cell r="C175">
            <v>1488233.333333334</v>
          </cell>
          <cell r="D175">
            <v>892940</v>
          </cell>
          <cell r="E175">
            <v>595293.3333333336</v>
          </cell>
        </row>
        <row r="176">
          <cell r="B176" t="str">
            <v>PPT2-8</v>
          </cell>
          <cell r="C176">
            <v>1675766.666666666</v>
          </cell>
          <cell r="D176">
            <v>1005460</v>
          </cell>
          <cell r="E176">
            <v>670306.66666666651</v>
          </cell>
        </row>
        <row r="177">
          <cell r="B177" t="str">
            <v>PPT3-8</v>
          </cell>
          <cell r="C177">
            <v>1886933.333333334</v>
          </cell>
          <cell r="D177">
            <v>1132160</v>
          </cell>
          <cell r="E177">
            <v>754773.33333333372</v>
          </cell>
        </row>
        <row r="178">
          <cell r="B178" t="str">
            <v>PPT4-8</v>
          </cell>
          <cell r="C178">
            <v>2124866.6666666679</v>
          </cell>
          <cell r="D178">
            <v>1274920</v>
          </cell>
          <cell r="E178">
            <v>849946.66666666721</v>
          </cell>
        </row>
        <row r="179">
          <cell r="B179" t="str">
            <v>PPT5-8</v>
          </cell>
          <cell r="C179">
            <v>2392733.3333333321</v>
          </cell>
          <cell r="D179">
            <v>1435640</v>
          </cell>
          <cell r="E179">
            <v>957093.33333333279</v>
          </cell>
        </row>
        <row r="180">
          <cell r="B180" t="str">
            <v>PUT1-8</v>
          </cell>
          <cell r="C180">
            <v>6502033.3333333358</v>
          </cell>
          <cell r="D180">
            <v>3901220</v>
          </cell>
          <cell r="E180">
            <v>2600813.3333333344</v>
          </cell>
        </row>
        <row r="181">
          <cell r="B181" t="str">
            <v>PUT2-8</v>
          </cell>
          <cell r="C181">
            <v>7565500</v>
          </cell>
          <cell r="D181">
            <v>4539300</v>
          </cell>
          <cell r="E181">
            <v>3026200</v>
          </cell>
        </row>
        <row r="182">
          <cell r="B182" t="str">
            <v>PUT3-8</v>
          </cell>
          <cell r="C182">
            <v>8834633.3333333284</v>
          </cell>
          <cell r="D182">
            <v>5300780</v>
          </cell>
          <cell r="E182">
            <v>3533853.3333333312</v>
          </cell>
        </row>
        <row r="183">
          <cell r="B183" t="str">
            <v>PDS1-9</v>
          </cell>
          <cell r="C183">
            <v>823150</v>
          </cell>
          <cell r="D183">
            <v>493890</v>
          </cell>
          <cell r="E183">
            <v>329260</v>
          </cell>
        </row>
        <row r="184">
          <cell r="B184" t="str">
            <v>PDS2-9</v>
          </cell>
          <cell r="C184">
            <v>926900</v>
          </cell>
          <cell r="D184">
            <v>556140</v>
          </cell>
          <cell r="E184">
            <v>370760</v>
          </cell>
        </row>
        <row r="185">
          <cell r="B185" t="str">
            <v>PDS3-9</v>
          </cell>
          <cell r="C185">
            <v>1043800</v>
          </cell>
          <cell r="D185">
            <v>626280</v>
          </cell>
          <cell r="E185">
            <v>417520</v>
          </cell>
        </row>
        <row r="186">
          <cell r="B186" t="str">
            <v>PDS4-9</v>
          </cell>
          <cell r="C186">
            <v>1175425</v>
          </cell>
          <cell r="D186">
            <v>705255</v>
          </cell>
          <cell r="E186">
            <v>470170</v>
          </cell>
        </row>
        <row r="187">
          <cell r="B187" t="str">
            <v>PDS5-9</v>
          </cell>
          <cell r="C187">
            <v>1323600</v>
          </cell>
          <cell r="D187">
            <v>794160</v>
          </cell>
          <cell r="E187">
            <v>529440</v>
          </cell>
        </row>
        <row r="188">
          <cell r="B188" t="str">
            <v>PMA1-9</v>
          </cell>
          <cell r="C188">
            <v>4339375</v>
          </cell>
          <cell r="D188">
            <v>2603625</v>
          </cell>
          <cell r="E188">
            <v>1735750</v>
          </cell>
        </row>
        <row r="189">
          <cell r="B189" t="str">
            <v>PMA2-9</v>
          </cell>
          <cell r="C189">
            <v>4967850</v>
          </cell>
          <cell r="D189">
            <v>2980710</v>
          </cell>
          <cell r="E189">
            <v>1987140</v>
          </cell>
        </row>
        <row r="190">
          <cell r="B190" t="str">
            <v>PMA3-9</v>
          </cell>
          <cell r="C190">
            <v>5687549.9999999972</v>
          </cell>
          <cell r="D190">
            <v>3412530</v>
          </cell>
          <cell r="E190">
            <v>2275020</v>
          </cell>
        </row>
        <row r="191">
          <cell r="B191" t="str">
            <v>PMU1-9</v>
          </cell>
          <cell r="C191">
            <v>2698250</v>
          </cell>
          <cell r="D191">
            <v>1618950</v>
          </cell>
          <cell r="E191">
            <v>1079300</v>
          </cell>
        </row>
        <row r="192">
          <cell r="B192" t="str">
            <v>PMU2-9</v>
          </cell>
          <cell r="C192">
            <v>3038600</v>
          </cell>
          <cell r="D192">
            <v>1823160</v>
          </cell>
          <cell r="E192">
            <v>1215440</v>
          </cell>
        </row>
        <row r="193">
          <cell r="B193" t="str">
            <v>PMU3-9</v>
          </cell>
          <cell r="C193">
            <v>3421725</v>
          </cell>
          <cell r="D193">
            <v>2053035</v>
          </cell>
          <cell r="E193">
            <v>1368690</v>
          </cell>
        </row>
        <row r="194">
          <cell r="B194" t="str">
            <v>PMU4-9</v>
          </cell>
          <cell r="C194">
            <v>3853375</v>
          </cell>
          <cell r="D194">
            <v>2312025</v>
          </cell>
          <cell r="E194">
            <v>1541350</v>
          </cell>
        </row>
        <row r="195">
          <cell r="B195" t="str">
            <v>PPT1-9</v>
          </cell>
          <cell r="C195">
            <v>1490375</v>
          </cell>
          <cell r="D195">
            <v>894225</v>
          </cell>
          <cell r="E195">
            <v>596150</v>
          </cell>
        </row>
        <row r="196">
          <cell r="B196" t="str">
            <v>PPT2-9</v>
          </cell>
          <cell r="C196">
            <v>1678175</v>
          </cell>
          <cell r="D196">
            <v>1006905</v>
          </cell>
          <cell r="E196">
            <v>671270</v>
          </cell>
        </row>
        <row r="197">
          <cell r="B197" t="str">
            <v>PPT3-9</v>
          </cell>
          <cell r="C197">
            <v>1889650</v>
          </cell>
          <cell r="D197">
            <v>1133790</v>
          </cell>
          <cell r="E197">
            <v>755860</v>
          </cell>
        </row>
        <row r="198">
          <cell r="B198" t="str">
            <v>PPT4-9</v>
          </cell>
          <cell r="C198">
            <v>2127925</v>
          </cell>
          <cell r="D198">
            <v>1276755</v>
          </cell>
          <cell r="E198">
            <v>851170.0000000007</v>
          </cell>
        </row>
        <row r="199">
          <cell r="B199" t="str">
            <v>PPT5-9</v>
          </cell>
          <cell r="C199">
            <v>2396175</v>
          </cell>
          <cell r="D199">
            <v>1437705</v>
          </cell>
          <cell r="E199">
            <v>958470</v>
          </cell>
        </row>
        <row r="200">
          <cell r="B200" t="str">
            <v>PUT1-9</v>
          </cell>
          <cell r="C200">
            <v>6511400.0000000028</v>
          </cell>
          <cell r="D200">
            <v>3906840</v>
          </cell>
          <cell r="E200">
            <v>2604560</v>
          </cell>
        </row>
        <row r="201">
          <cell r="B201" t="str">
            <v>PUT2-9</v>
          </cell>
          <cell r="C201">
            <v>7576400</v>
          </cell>
          <cell r="D201">
            <v>4545840</v>
          </cell>
          <cell r="E201">
            <v>3030560</v>
          </cell>
        </row>
        <row r="202">
          <cell r="B202" t="str">
            <v>PUT3-9</v>
          </cell>
          <cell r="C202">
            <v>8851274.9999999944</v>
          </cell>
          <cell r="D202">
            <v>5310765</v>
          </cell>
          <cell r="E202">
            <v>3540510</v>
          </cell>
        </row>
        <row r="203">
          <cell r="B203" t="str">
            <v>PDS1-10</v>
          </cell>
          <cell r="C203">
            <v>824333.33333333372</v>
          </cell>
          <cell r="D203">
            <v>494600</v>
          </cell>
          <cell r="E203">
            <v>329733.33333333349</v>
          </cell>
        </row>
        <row r="204">
          <cell r="B204" t="str">
            <v>PDS2-10</v>
          </cell>
          <cell r="C204">
            <v>928233.33333333372</v>
          </cell>
          <cell r="D204">
            <v>556940</v>
          </cell>
          <cell r="E204">
            <v>371293.33333333349</v>
          </cell>
        </row>
        <row r="205">
          <cell r="B205" t="str">
            <v>PDS3-10</v>
          </cell>
          <cell r="C205">
            <v>1045300</v>
          </cell>
          <cell r="D205">
            <v>627180</v>
          </cell>
          <cell r="E205">
            <v>418120</v>
          </cell>
        </row>
        <row r="206">
          <cell r="B206" t="str">
            <v>PDS4-10</v>
          </cell>
          <cell r="C206">
            <v>1177116.6666666674</v>
          </cell>
          <cell r="D206">
            <v>706270</v>
          </cell>
          <cell r="E206">
            <v>470846.66666666698</v>
          </cell>
        </row>
        <row r="207">
          <cell r="B207" t="str">
            <v>PDS5-10</v>
          </cell>
          <cell r="C207">
            <v>1325500</v>
          </cell>
          <cell r="D207">
            <v>795300</v>
          </cell>
          <cell r="E207">
            <v>530200</v>
          </cell>
        </row>
        <row r="208">
          <cell r="B208" t="str">
            <v>PMA1-10</v>
          </cell>
          <cell r="C208">
            <v>4345616.6666666698</v>
          </cell>
          <cell r="D208">
            <v>2607370</v>
          </cell>
          <cell r="E208">
            <v>1738246.6666666679</v>
          </cell>
        </row>
        <row r="209">
          <cell r="B209" t="str">
            <v>PMA2-10</v>
          </cell>
          <cell r="C209">
            <v>4975000</v>
          </cell>
          <cell r="D209">
            <v>2985000</v>
          </cell>
          <cell r="E209">
            <v>1990000</v>
          </cell>
        </row>
        <row r="210">
          <cell r="B210" t="str">
            <v>PMA3-10</v>
          </cell>
          <cell r="C210">
            <v>5695733.3333333302</v>
          </cell>
          <cell r="D210">
            <v>3417440</v>
          </cell>
          <cell r="E210">
            <v>2278293.3333333321</v>
          </cell>
        </row>
        <row r="211">
          <cell r="B211" t="str">
            <v>PMU1-10</v>
          </cell>
          <cell r="C211">
            <v>2702133.3333333349</v>
          </cell>
          <cell r="D211">
            <v>1621280</v>
          </cell>
          <cell r="E211">
            <v>1080853.333333334</v>
          </cell>
        </row>
        <row r="212">
          <cell r="B212" t="str">
            <v>PMU2-10</v>
          </cell>
          <cell r="C212">
            <v>3042966.6666666651</v>
          </cell>
          <cell r="D212">
            <v>1825780</v>
          </cell>
          <cell r="E212">
            <v>1217186.666666666</v>
          </cell>
        </row>
        <row r="213">
          <cell r="B213" t="str">
            <v>PMU3-10</v>
          </cell>
          <cell r="C213">
            <v>3426650</v>
          </cell>
          <cell r="D213">
            <v>2055990</v>
          </cell>
          <cell r="E213">
            <v>1370660</v>
          </cell>
        </row>
        <row r="214">
          <cell r="B214" t="str">
            <v>PMU4-10</v>
          </cell>
          <cell r="C214">
            <v>3858916.6666666651</v>
          </cell>
          <cell r="D214">
            <v>2315350</v>
          </cell>
          <cell r="E214">
            <v>1543566.666666666</v>
          </cell>
        </row>
        <row r="215">
          <cell r="B215" t="str">
            <v>PPT1-10</v>
          </cell>
          <cell r="C215">
            <v>1492516.6666666674</v>
          </cell>
          <cell r="D215">
            <v>895510</v>
          </cell>
          <cell r="E215">
            <v>597006.66666666698</v>
          </cell>
        </row>
        <row r="216">
          <cell r="B216" t="str">
            <v>PPT2-10</v>
          </cell>
          <cell r="C216">
            <v>1680583.3333333326</v>
          </cell>
          <cell r="D216">
            <v>1008350</v>
          </cell>
          <cell r="E216">
            <v>672233.33333333302</v>
          </cell>
        </row>
        <row r="217">
          <cell r="B217" t="str">
            <v>PPT3-10</v>
          </cell>
          <cell r="C217">
            <v>1892366.6666666674</v>
          </cell>
          <cell r="D217">
            <v>1135420</v>
          </cell>
          <cell r="E217">
            <v>756946.66666666698</v>
          </cell>
        </row>
        <row r="218">
          <cell r="B218" t="str">
            <v>PPT4-10</v>
          </cell>
          <cell r="C218">
            <v>2130983.3333333349</v>
          </cell>
          <cell r="D218">
            <v>1278590</v>
          </cell>
          <cell r="E218">
            <v>852393.33333333395</v>
          </cell>
        </row>
        <row r="219">
          <cell r="B219" t="str">
            <v>PPT5-10</v>
          </cell>
          <cell r="C219">
            <v>2399616.6666666651</v>
          </cell>
          <cell r="D219">
            <v>1439770</v>
          </cell>
          <cell r="E219">
            <v>959846.66666666605</v>
          </cell>
        </row>
        <row r="220">
          <cell r="B220" t="str">
            <v>PUT1-10</v>
          </cell>
          <cell r="C220">
            <v>6520766.6666666698</v>
          </cell>
          <cell r="D220">
            <v>3912460</v>
          </cell>
          <cell r="E220">
            <v>2608306.6666666679</v>
          </cell>
        </row>
        <row r="221">
          <cell r="B221" t="str">
            <v>PUT2-10</v>
          </cell>
          <cell r="C221">
            <v>7587300</v>
          </cell>
          <cell r="D221">
            <v>4552380</v>
          </cell>
          <cell r="E221">
            <v>3034920</v>
          </cell>
        </row>
        <row r="222">
          <cell r="B222" t="str">
            <v>PUT3-10</v>
          </cell>
          <cell r="C222">
            <v>8867916.6666666605</v>
          </cell>
          <cell r="D222">
            <v>5320750</v>
          </cell>
          <cell r="E222">
            <v>3547166.6666666642</v>
          </cell>
        </row>
        <row r="223">
          <cell r="B223" t="str">
            <v>PDS1-11</v>
          </cell>
          <cell r="C223">
            <v>825516.66666666709</v>
          </cell>
          <cell r="D223">
            <v>495310</v>
          </cell>
          <cell r="E223">
            <v>330206.66666666686</v>
          </cell>
        </row>
        <row r="224">
          <cell r="B224" t="str">
            <v>PDS2-11</v>
          </cell>
          <cell r="C224">
            <v>929566.66666666709</v>
          </cell>
          <cell r="D224">
            <v>557740</v>
          </cell>
          <cell r="E224">
            <v>371826.66666666686</v>
          </cell>
        </row>
        <row r="225">
          <cell r="B225" t="str">
            <v>PDS3-11</v>
          </cell>
          <cell r="C225">
            <v>1046800</v>
          </cell>
          <cell r="D225">
            <v>628080</v>
          </cell>
          <cell r="E225">
            <v>418720</v>
          </cell>
        </row>
        <row r="226">
          <cell r="B226" t="str">
            <v>PDS4-11</v>
          </cell>
          <cell r="C226">
            <v>1178808.3333333342</v>
          </cell>
          <cell r="D226">
            <v>707285</v>
          </cell>
          <cell r="E226">
            <v>471523.33333333372</v>
          </cell>
        </row>
        <row r="227">
          <cell r="B227" t="str">
            <v>PDS5-11</v>
          </cell>
          <cell r="C227">
            <v>1327400</v>
          </cell>
          <cell r="D227">
            <v>796440</v>
          </cell>
          <cell r="E227">
            <v>530960</v>
          </cell>
        </row>
        <row r="228">
          <cell r="B228" t="str">
            <v>PMA1-11</v>
          </cell>
          <cell r="C228">
            <v>4351858.3333333367</v>
          </cell>
          <cell r="D228">
            <v>2611115</v>
          </cell>
          <cell r="E228">
            <v>1740743.3333333349</v>
          </cell>
        </row>
        <row r="229">
          <cell r="B229" t="str">
            <v>PMA2-11</v>
          </cell>
          <cell r="C229">
            <v>4982150</v>
          </cell>
          <cell r="D229">
            <v>2989290</v>
          </cell>
          <cell r="E229">
            <v>1992860</v>
          </cell>
        </row>
        <row r="230">
          <cell r="B230" t="str">
            <v>PMA3-11</v>
          </cell>
          <cell r="C230">
            <v>5703916.6666666633</v>
          </cell>
          <cell r="D230">
            <v>3422350</v>
          </cell>
          <cell r="E230">
            <v>2281566.6666666656</v>
          </cell>
        </row>
        <row r="231">
          <cell r="B231" t="str">
            <v>PMU1-11</v>
          </cell>
          <cell r="C231">
            <v>2706016.6666666684</v>
          </cell>
          <cell r="D231">
            <v>1623610</v>
          </cell>
          <cell r="E231">
            <v>1082406.6666666674</v>
          </cell>
        </row>
        <row r="232">
          <cell r="B232" t="str">
            <v>PMU2-11</v>
          </cell>
          <cell r="C232">
            <v>3047333.3333333316</v>
          </cell>
          <cell r="D232">
            <v>1828400</v>
          </cell>
          <cell r="E232">
            <v>1218933.3333333328</v>
          </cell>
        </row>
        <row r="233">
          <cell r="B233" t="str">
            <v>PMU3-11</v>
          </cell>
          <cell r="C233">
            <v>3431575</v>
          </cell>
          <cell r="D233">
            <v>2058945</v>
          </cell>
          <cell r="E233">
            <v>1372630</v>
          </cell>
        </row>
        <row r="234">
          <cell r="B234" t="str">
            <v>PMU4-11</v>
          </cell>
          <cell r="C234">
            <v>3864458.3333333316</v>
          </cell>
          <cell r="D234">
            <v>2318675</v>
          </cell>
          <cell r="E234">
            <v>1545783.3333333326</v>
          </cell>
        </row>
        <row r="235">
          <cell r="B235" t="str">
            <v>PPT1-11</v>
          </cell>
          <cell r="C235">
            <v>1494658.3333333342</v>
          </cell>
          <cell r="D235">
            <v>896795</v>
          </cell>
          <cell r="E235">
            <v>597863.33333333372</v>
          </cell>
        </row>
        <row r="236">
          <cell r="B236" t="str">
            <v>PPT2-11</v>
          </cell>
          <cell r="C236">
            <v>1682991.6666666658</v>
          </cell>
          <cell r="D236">
            <v>1009795</v>
          </cell>
          <cell r="E236">
            <v>673196.6666666664</v>
          </cell>
        </row>
        <row r="237">
          <cell r="B237" t="str">
            <v>PPT3-11</v>
          </cell>
          <cell r="C237">
            <v>1895083.3333333342</v>
          </cell>
          <cell r="D237">
            <v>1137050</v>
          </cell>
          <cell r="E237">
            <v>758033.33333333372</v>
          </cell>
        </row>
        <row r="238">
          <cell r="B238" t="str">
            <v>PPT4-11</v>
          </cell>
          <cell r="C238">
            <v>2134041.6666666684</v>
          </cell>
          <cell r="D238">
            <v>1280425</v>
          </cell>
          <cell r="E238">
            <v>853616.66666666744</v>
          </cell>
        </row>
        <row r="239">
          <cell r="B239" t="str">
            <v>PPT5-11</v>
          </cell>
          <cell r="C239">
            <v>2403058.3333333316</v>
          </cell>
          <cell r="D239">
            <v>1441835</v>
          </cell>
          <cell r="E239">
            <v>961223.33333333279</v>
          </cell>
        </row>
        <row r="240">
          <cell r="B240" t="str">
            <v>PUT1-11</v>
          </cell>
          <cell r="C240">
            <v>6530133.3333333367</v>
          </cell>
          <cell r="D240">
            <v>3918080</v>
          </cell>
          <cell r="E240">
            <v>2612053.3333333349</v>
          </cell>
        </row>
        <row r="241">
          <cell r="B241" t="str">
            <v>PUT2-11</v>
          </cell>
          <cell r="C241">
            <v>7598200</v>
          </cell>
          <cell r="D241">
            <v>4558920</v>
          </cell>
          <cell r="E241">
            <v>3039280</v>
          </cell>
        </row>
        <row r="242">
          <cell r="B242" t="str">
            <v>PUT3-11</v>
          </cell>
          <cell r="C242">
            <v>8884558.3333333265</v>
          </cell>
          <cell r="D242">
            <v>5330735</v>
          </cell>
          <cell r="E242">
            <v>3553823.3333333312</v>
          </cell>
        </row>
        <row r="243">
          <cell r="B243" t="str">
            <v>PDS1-12</v>
          </cell>
          <cell r="C243">
            <v>826700</v>
          </cell>
          <cell r="D243">
            <v>496020</v>
          </cell>
          <cell r="E243">
            <v>330680</v>
          </cell>
        </row>
        <row r="244">
          <cell r="B244" t="str">
            <v>PDS2-12</v>
          </cell>
          <cell r="C244">
            <v>930900</v>
          </cell>
          <cell r="D244">
            <v>558540</v>
          </cell>
          <cell r="E244">
            <v>372360</v>
          </cell>
        </row>
        <row r="245">
          <cell r="B245" t="str">
            <v>PDS3-12</v>
          </cell>
          <cell r="C245">
            <v>1048300</v>
          </cell>
          <cell r="D245">
            <v>628980</v>
          </cell>
          <cell r="E245">
            <v>419320</v>
          </cell>
        </row>
        <row r="246">
          <cell r="B246" t="str">
            <v>PDS4-12</v>
          </cell>
          <cell r="C246">
            <v>1180500</v>
          </cell>
          <cell r="D246">
            <v>708300.00000000058</v>
          </cell>
          <cell r="E246">
            <v>472200</v>
          </cell>
        </row>
        <row r="247">
          <cell r="B247" t="str">
            <v>PDS5-12</v>
          </cell>
          <cell r="C247">
            <v>1329300</v>
          </cell>
          <cell r="D247">
            <v>797580</v>
          </cell>
          <cell r="E247">
            <v>531720</v>
          </cell>
        </row>
        <row r="248">
          <cell r="B248" t="str">
            <v>PMA1-12</v>
          </cell>
          <cell r="C248">
            <v>4358100</v>
          </cell>
          <cell r="D248">
            <v>2614860</v>
          </cell>
          <cell r="E248">
            <v>1743240</v>
          </cell>
        </row>
        <row r="249">
          <cell r="B249" t="str">
            <v>PMA2-12</v>
          </cell>
          <cell r="C249">
            <v>4989300</v>
          </cell>
          <cell r="D249">
            <v>2993580</v>
          </cell>
          <cell r="E249">
            <v>1995720</v>
          </cell>
        </row>
        <row r="250">
          <cell r="B250" t="str">
            <v>PMA3-12</v>
          </cell>
          <cell r="C250">
            <v>5712099.9999999963</v>
          </cell>
          <cell r="D250">
            <v>3427260</v>
          </cell>
          <cell r="E250">
            <v>2284840</v>
          </cell>
        </row>
        <row r="251">
          <cell r="B251" t="str">
            <v>PMU1-12</v>
          </cell>
          <cell r="C251">
            <v>2709900</v>
          </cell>
          <cell r="D251">
            <v>1625940</v>
          </cell>
          <cell r="E251">
            <v>1083960</v>
          </cell>
        </row>
        <row r="252">
          <cell r="B252" t="str">
            <v>PMU2-12</v>
          </cell>
          <cell r="C252">
            <v>3051700</v>
          </cell>
          <cell r="D252">
            <v>1831020</v>
          </cell>
          <cell r="E252">
            <v>1220680</v>
          </cell>
        </row>
        <row r="253">
          <cell r="B253" t="str">
            <v>PMU3-12</v>
          </cell>
          <cell r="C253">
            <v>3436500</v>
          </cell>
          <cell r="D253">
            <v>2061900</v>
          </cell>
          <cell r="E253">
            <v>1374600</v>
          </cell>
        </row>
        <row r="254">
          <cell r="B254" t="str">
            <v>PMU4-12</v>
          </cell>
          <cell r="C254">
            <v>3870000</v>
          </cell>
          <cell r="D254">
            <v>2322000</v>
          </cell>
          <cell r="E254">
            <v>1548000</v>
          </cell>
        </row>
        <row r="255">
          <cell r="B255" t="str">
            <v>PPT1-12</v>
          </cell>
          <cell r="C255">
            <v>1496800</v>
          </cell>
          <cell r="D255">
            <v>898080.00000000058</v>
          </cell>
          <cell r="E255">
            <v>598720</v>
          </cell>
        </row>
        <row r="256">
          <cell r="B256" t="str">
            <v>PPT2-12</v>
          </cell>
          <cell r="C256">
            <v>1685400</v>
          </cell>
          <cell r="D256">
            <v>1011240</v>
          </cell>
          <cell r="E256">
            <v>674160</v>
          </cell>
        </row>
        <row r="257">
          <cell r="B257" t="str">
            <v>PPT3-12</v>
          </cell>
          <cell r="C257">
            <v>1897800</v>
          </cell>
          <cell r="D257">
            <v>1138680</v>
          </cell>
          <cell r="E257">
            <v>759120</v>
          </cell>
        </row>
        <row r="258">
          <cell r="B258" t="str">
            <v>PPT4-12</v>
          </cell>
          <cell r="C258">
            <v>2137100</v>
          </cell>
          <cell r="D258">
            <v>1282260</v>
          </cell>
          <cell r="E258">
            <v>854840.0000000007</v>
          </cell>
        </row>
        <row r="259">
          <cell r="B259" t="str">
            <v>PPT5-12</v>
          </cell>
          <cell r="C259">
            <v>2406500</v>
          </cell>
          <cell r="D259">
            <v>1443900</v>
          </cell>
          <cell r="E259">
            <v>962599.9999999993</v>
          </cell>
        </row>
        <row r="260">
          <cell r="B260" t="str">
            <v>PUT1-12</v>
          </cell>
          <cell r="C260">
            <v>6539500.0000000037</v>
          </cell>
          <cell r="D260">
            <v>3923700</v>
          </cell>
          <cell r="E260">
            <v>2615800</v>
          </cell>
        </row>
        <row r="261">
          <cell r="B261" t="str">
            <v>PUT2-12</v>
          </cell>
          <cell r="C261">
            <v>7609100</v>
          </cell>
          <cell r="D261">
            <v>4565460</v>
          </cell>
          <cell r="E261">
            <v>3043640</v>
          </cell>
        </row>
        <row r="262">
          <cell r="B262" t="str">
            <v>PUT3-12</v>
          </cell>
          <cell r="C262">
            <v>8901199.9999999925</v>
          </cell>
          <cell r="D262">
            <v>5340720</v>
          </cell>
          <cell r="E262">
            <v>3560480</v>
          </cell>
        </row>
        <row r="263">
          <cell r="B263" t="str">
            <v>PDS1-13</v>
          </cell>
          <cell r="C263">
            <v>827883.33333333384</v>
          </cell>
          <cell r="D263">
            <v>496730</v>
          </cell>
          <cell r="E263">
            <v>331153.33333333355</v>
          </cell>
        </row>
        <row r="264">
          <cell r="B264" t="str">
            <v>PDS2-13</v>
          </cell>
          <cell r="C264">
            <v>932233.33333333384</v>
          </cell>
          <cell r="D264">
            <v>559340</v>
          </cell>
          <cell r="E264">
            <v>372893.3333333336</v>
          </cell>
        </row>
        <row r="265">
          <cell r="B265" t="str">
            <v>PDS3-13</v>
          </cell>
          <cell r="C265">
            <v>1049800</v>
          </cell>
          <cell r="D265">
            <v>629880</v>
          </cell>
          <cell r="E265">
            <v>419920</v>
          </cell>
        </row>
        <row r="266">
          <cell r="B266" t="str">
            <v>PDS4-13</v>
          </cell>
          <cell r="C266">
            <v>1182191.6666666677</v>
          </cell>
          <cell r="D266">
            <v>709315.00000000058</v>
          </cell>
          <cell r="E266">
            <v>472876.66666666709</v>
          </cell>
        </row>
        <row r="267">
          <cell r="B267" t="str">
            <v>PDS5-13</v>
          </cell>
          <cell r="C267">
            <v>1331200</v>
          </cell>
          <cell r="D267">
            <v>798720</v>
          </cell>
          <cell r="E267">
            <v>532480</v>
          </cell>
        </row>
        <row r="268">
          <cell r="B268" t="str">
            <v>PMA1-13</v>
          </cell>
          <cell r="C268">
            <v>4364341.6666666707</v>
          </cell>
          <cell r="D268">
            <v>2618605</v>
          </cell>
          <cell r="E268">
            <v>1745736.6666666684</v>
          </cell>
        </row>
        <row r="269">
          <cell r="B269" t="str">
            <v>PMA2-13</v>
          </cell>
          <cell r="C269">
            <v>4996450</v>
          </cell>
          <cell r="D269">
            <v>2997870</v>
          </cell>
          <cell r="E269">
            <v>1998580</v>
          </cell>
        </row>
        <row r="270">
          <cell r="B270" t="str">
            <v>PMA3-13</v>
          </cell>
          <cell r="C270">
            <v>5720283.3333333293</v>
          </cell>
          <cell r="D270">
            <v>3432170</v>
          </cell>
          <cell r="E270">
            <v>2288113.3333333316</v>
          </cell>
        </row>
        <row r="271">
          <cell r="B271" t="str">
            <v>PMU1-13</v>
          </cell>
          <cell r="C271">
            <v>2713783.3333333354</v>
          </cell>
          <cell r="D271">
            <v>1628270</v>
          </cell>
          <cell r="E271">
            <v>1085513.3333333342</v>
          </cell>
        </row>
        <row r="272">
          <cell r="B272" t="str">
            <v>PMU2-13</v>
          </cell>
          <cell r="C272">
            <v>3056066.6666666646</v>
          </cell>
          <cell r="D272">
            <v>1833640</v>
          </cell>
          <cell r="E272">
            <v>1222426.6666666658</v>
          </cell>
        </row>
        <row r="273">
          <cell r="B273" t="str">
            <v>PMU3-13</v>
          </cell>
          <cell r="C273">
            <v>3441425</v>
          </cell>
          <cell r="D273">
            <v>2064855</v>
          </cell>
          <cell r="E273">
            <v>1376570</v>
          </cell>
        </row>
        <row r="274">
          <cell r="B274" t="str">
            <v>PMU4-13</v>
          </cell>
          <cell r="C274">
            <v>3875541.6666666646</v>
          </cell>
          <cell r="D274">
            <v>2325325</v>
          </cell>
          <cell r="E274">
            <v>1550216.666666666</v>
          </cell>
        </row>
        <row r="275">
          <cell r="B275" t="str">
            <v>PPT1-13</v>
          </cell>
          <cell r="C275">
            <v>1498941.6666666677</v>
          </cell>
          <cell r="D275">
            <v>899365.00000000058</v>
          </cell>
          <cell r="E275">
            <v>599576.66666666709</v>
          </cell>
        </row>
        <row r="276">
          <cell r="B276" t="str">
            <v>PPT2-13</v>
          </cell>
          <cell r="C276">
            <v>1687808.3333333323</v>
          </cell>
          <cell r="D276">
            <v>1012685</v>
          </cell>
          <cell r="E276">
            <v>675123.33333333302</v>
          </cell>
        </row>
        <row r="277">
          <cell r="B277" t="str">
            <v>PPT3-13</v>
          </cell>
          <cell r="C277">
            <v>1900516.6666666677</v>
          </cell>
          <cell r="D277">
            <v>1140310</v>
          </cell>
          <cell r="E277">
            <v>760206.66666666721</v>
          </cell>
        </row>
        <row r="278">
          <cell r="B278" t="str">
            <v>PPT4-13</v>
          </cell>
          <cell r="C278">
            <v>2140158.3333333354</v>
          </cell>
          <cell r="D278">
            <v>1284095</v>
          </cell>
          <cell r="E278">
            <v>856063.33333333419</v>
          </cell>
        </row>
        <row r="279">
          <cell r="B279" t="str">
            <v>PPT5-13</v>
          </cell>
          <cell r="C279">
            <v>2409941.6666666646</v>
          </cell>
          <cell r="D279">
            <v>1445965</v>
          </cell>
          <cell r="E279">
            <v>963976.66666666581</v>
          </cell>
        </row>
        <row r="280">
          <cell r="B280" t="str">
            <v>PUT1-13</v>
          </cell>
          <cell r="C280">
            <v>6548866.6666666707</v>
          </cell>
          <cell r="D280">
            <v>3929320</v>
          </cell>
          <cell r="E280">
            <v>2619546.6666666684</v>
          </cell>
        </row>
        <row r="281">
          <cell r="B281" t="str">
            <v>PUT2-13</v>
          </cell>
          <cell r="C281">
            <v>7620000</v>
          </cell>
          <cell r="D281">
            <v>4572000</v>
          </cell>
          <cell r="E281">
            <v>3048000</v>
          </cell>
        </row>
        <row r="282">
          <cell r="B282" t="str">
            <v>PUT3-13</v>
          </cell>
          <cell r="C282">
            <v>8917841.6666666586</v>
          </cell>
          <cell r="D282">
            <v>5350705</v>
          </cell>
          <cell r="E282">
            <v>3567136.6666666633</v>
          </cell>
        </row>
        <row r="283">
          <cell r="B283" t="str">
            <v>PDS1-14</v>
          </cell>
          <cell r="C283">
            <v>829066.66666666721</v>
          </cell>
          <cell r="D283">
            <v>497440</v>
          </cell>
          <cell r="E283">
            <v>331626.66666666692</v>
          </cell>
        </row>
        <row r="284">
          <cell r="B284" t="str">
            <v>PDS2-14</v>
          </cell>
          <cell r="C284">
            <v>933566.66666666721</v>
          </cell>
          <cell r="D284">
            <v>560140</v>
          </cell>
          <cell r="E284">
            <v>373426.66666666686</v>
          </cell>
        </row>
        <row r="285">
          <cell r="B285" t="str">
            <v>PDS3-14</v>
          </cell>
          <cell r="C285">
            <v>1051300</v>
          </cell>
          <cell r="D285">
            <v>630780</v>
          </cell>
          <cell r="E285">
            <v>420520</v>
          </cell>
        </row>
        <row r="286">
          <cell r="B286" t="str">
            <v>PDS4-14</v>
          </cell>
          <cell r="C286">
            <v>1183883.3333333344</v>
          </cell>
          <cell r="D286">
            <v>710330.00000000058</v>
          </cell>
          <cell r="E286">
            <v>473553.33333333384</v>
          </cell>
        </row>
        <row r="287">
          <cell r="B287" t="str">
            <v>PDS5-14</v>
          </cell>
          <cell r="C287">
            <v>1333100</v>
          </cell>
          <cell r="D287">
            <v>799860</v>
          </cell>
          <cell r="E287">
            <v>533240</v>
          </cell>
        </row>
        <row r="288">
          <cell r="B288" t="str">
            <v>PMA1-14</v>
          </cell>
          <cell r="C288">
            <v>4370583.3333333377</v>
          </cell>
          <cell r="D288">
            <v>2622350</v>
          </cell>
          <cell r="E288">
            <v>1748233.3333333354</v>
          </cell>
        </row>
        <row r="289">
          <cell r="B289" t="str">
            <v>PMA2-14</v>
          </cell>
          <cell r="C289">
            <v>5003600</v>
          </cell>
          <cell r="D289">
            <v>3002160</v>
          </cell>
          <cell r="E289">
            <v>2001440</v>
          </cell>
        </row>
        <row r="290">
          <cell r="B290" t="str">
            <v>PMA3-14</v>
          </cell>
          <cell r="C290">
            <v>5728466.6666666623</v>
          </cell>
          <cell r="D290">
            <v>3437080</v>
          </cell>
          <cell r="E290">
            <v>2291386.6666666651</v>
          </cell>
        </row>
        <row r="291">
          <cell r="B291" t="str">
            <v>PMU1-14</v>
          </cell>
          <cell r="C291">
            <v>2717666.6666666688</v>
          </cell>
          <cell r="D291">
            <v>1630600</v>
          </cell>
          <cell r="E291">
            <v>1087066.6666666677</v>
          </cell>
        </row>
        <row r="292">
          <cell r="B292" t="str">
            <v>PMU2-14</v>
          </cell>
          <cell r="C292">
            <v>3060433.3333333312</v>
          </cell>
          <cell r="D292">
            <v>1836260</v>
          </cell>
          <cell r="E292">
            <v>1224173.3333333326</v>
          </cell>
        </row>
        <row r="293">
          <cell r="B293" t="str">
            <v>PMU3-14</v>
          </cell>
          <cell r="C293">
            <v>3446350</v>
          </cell>
          <cell r="D293">
            <v>2067810</v>
          </cell>
          <cell r="E293">
            <v>1378540</v>
          </cell>
        </row>
        <row r="294">
          <cell r="B294" t="str">
            <v>PMU4-14</v>
          </cell>
          <cell r="C294">
            <v>3881083.3333333312</v>
          </cell>
          <cell r="D294">
            <v>2328650</v>
          </cell>
          <cell r="E294">
            <v>1552433.3333333326</v>
          </cell>
        </row>
        <row r="295">
          <cell r="B295" t="str">
            <v>PPT1-14</v>
          </cell>
          <cell r="C295">
            <v>1501083.3333333344</v>
          </cell>
          <cell r="D295">
            <v>900650.00000000058</v>
          </cell>
          <cell r="E295">
            <v>600433.33333333384</v>
          </cell>
        </row>
        <row r="296">
          <cell r="B296" t="str">
            <v>PPT2-14</v>
          </cell>
          <cell r="C296">
            <v>1690216.6666666656</v>
          </cell>
          <cell r="D296">
            <v>1014130</v>
          </cell>
          <cell r="E296">
            <v>676086.66666666628</v>
          </cell>
        </row>
        <row r="297">
          <cell r="B297" t="str">
            <v>PPT3-14</v>
          </cell>
          <cell r="C297">
            <v>1903233.3333333344</v>
          </cell>
          <cell r="D297">
            <v>1141940</v>
          </cell>
          <cell r="E297">
            <v>761293.33333333372</v>
          </cell>
        </row>
        <row r="298">
          <cell r="B298" t="str">
            <v>PPT4-14</v>
          </cell>
          <cell r="C298">
            <v>2143216.6666666688</v>
          </cell>
          <cell r="D298">
            <v>1285930</v>
          </cell>
          <cell r="E298">
            <v>857286.66666666768</v>
          </cell>
        </row>
        <row r="299">
          <cell r="B299" t="str">
            <v>PPT5-14</v>
          </cell>
          <cell r="C299">
            <v>2413383.3333333312</v>
          </cell>
          <cell r="D299">
            <v>1448030</v>
          </cell>
          <cell r="E299">
            <v>965353.33333333256</v>
          </cell>
        </row>
        <row r="300">
          <cell r="B300" t="str">
            <v>PUT1-14</v>
          </cell>
          <cell r="C300">
            <v>6558233.3333333377</v>
          </cell>
          <cell r="D300">
            <v>3934940</v>
          </cell>
          <cell r="E300">
            <v>2623293.3333333354</v>
          </cell>
        </row>
        <row r="301">
          <cell r="B301" t="str">
            <v>PUT2-14</v>
          </cell>
          <cell r="C301">
            <v>7630900</v>
          </cell>
          <cell r="D301">
            <v>4578540</v>
          </cell>
          <cell r="E301">
            <v>3052360</v>
          </cell>
        </row>
        <row r="302">
          <cell r="B302" t="str">
            <v>PUT3-14</v>
          </cell>
          <cell r="C302">
            <v>8934483.3333333246</v>
          </cell>
          <cell r="D302">
            <v>5360689.9999999944</v>
          </cell>
          <cell r="E302">
            <v>3573793.3333333302</v>
          </cell>
        </row>
        <row r="303">
          <cell r="B303" t="str">
            <v>PDS1-15</v>
          </cell>
          <cell r="C303">
            <v>830250.00000000058</v>
          </cell>
          <cell r="D303">
            <v>498150</v>
          </cell>
          <cell r="E303">
            <v>332100</v>
          </cell>
        </row>
        <row r="304">
          <cell r="B304" t="str">
            <v>PDS2-15</v>
          </cell>
          <cell r="C304">
            <v>934900.00000000058</v>
          </cell>
          <cell r="D304">
            <v>560940</v>
          </cell>
          <cell r="E304">
            <v>373960</v>
          </cell>
        </row>
        <row r="305">
          <cell r="B305" t="str">
            <v>PDS3-15</v>
          </cell>
          <cell r="C305">
            <v>1052800</v>
          </cell>
          <cell r="D305">
            <v>631680</v>
          </cell>
          <cell r="E305">
            <v>421120</v>
          </cell>
        </row>
        <row r="306">
          <cell r="B306" t="str">
            <v>PDS4-15</v>
          </cell>
          <cell r="C306">
            <v>1185575</v>
          </cell>
          <cell r="D306">
            <v>711345.0000000007</v>
          </cell>
          <cell r="E306">
            <v>474230</v>
          </cell>
        </row>
        <row r="307">
          <cell r="B307" t="str">
            <v>PDS5-15</v>
          </cell>
          <cell r="C307">
            <v>1335000</v>
          </cell>
          <cell r="D307">
            <v>801000</v>
          </cell>
          <cell r="E307">
            <v>534000</v>
          </cell>
        </row>
        <row r="308">
          <cell r="B308" t="str">
            <v>PMA1-15</v>
          </cell>
          <cell r="C308">
            <v>4376825</v>
          </cell>
          <cell r="D308">
            <v>2626095</v>
          </cell>
          <cell r="E308">
            <v>1750730</v>
          </cell>
        </row>
        <row r="309">
          <cell r="B309" t="str">
            <v>PMA2-15</v>
          </cell>
          <cell r="C309">
            <v>5010750</v>
          </cell>
          <cell r="D309">
            <v>3006450</v>
          </cell>
          <cell r="E309">
            <v>2004300</v>
          </cell>
        </row>
        <row r="310">
          <cell r="B310" t="str">
            <v>PMA3-15</v>
          </cell>
          <cell r="C310">
            <v>5736649.9999999953</v>
          </cell>
          <cell r="D310">
            <v>3441990</v>
          </cell>
          <cell r="E310">
            <v>2294660</v>
          </cell>
        </row>
        <row r="311">
          <cell r="B311" t="str">
            <v>PMU1-15</v>
          </cell>
          <cell r="C311">
            <v>2721550</v>
          </cell>
          <cell r="D311">
            <v>1632930</v>
          </cell>
          <cell r="E311">
            <v>1088620</v>
          </cell>
        </row>
        <row r="312">
          <cell r="B312" t="str">
            <v>PMU2-15</v>
          </cell>
          <cell r="C312">
            <v>3064800</v>
          </cell>
          <cell r="D312">
            <v>1838880</v>
          </cell>
          <cell r="E312">
            <v>1225920</v>
          </cell>
        </row>
        <row r="313">
          <cell r="B313" t="str">
            <v>PMU3-15</v>
          </cell>
          <cell r="C313">
            <v>3451275</v>
          </cell>
          <cell r="D313">
            <v>2070765</v>
          </cell>
          <cell r="E313">
            <v>1380510</v>
          </cell>
        </row>
        <row r="314">
          <cell r="B314" t="str">
            <v>PMU4-15</v>
          </cell>
          <cell r="C314">
            <v>3886625</v>
          </cell>
          <cell r="D314">
            <v>2331975</v>
          </cell>
          <cell r="E314">
            <v>1554650</v>
          </cell>
        </row>
        <row r="315">
          <cell r="B315" t="str">
            <v>PPT1-15</v>
          </cell>
          <cell r="C315">
            <v>1503225</v>
          </cell>
          <cell r="D315">
            <v>901935.0000000007</v>
          </cell>
          <cell r="E315">
            <v>601290</v>
          </cell>
        </row>
        <row r="316">
          <cell r="B316" t="str">
            <v>PPT2-15</v>
          </cell>
          <cell r="C316">
            <v>1692625</v>
          </cell>
          <cell r="D316">
            <v>1015575</v>
          </cell>
          <cell r="E316">
            <v>677050</v>
          </cell>
        </row>
        <row r="317">
          <cell r="B317" t="str">
            <v>PPT3-15</v>
          </cell>
          <cell r="C317">
            <v>1905950</v>
          </cell>
          <cell r="D317">
            <v>1143570</v>
          </cell>
          <cell r="E317">
            <v>762380</v>
          </cell>
        </row>
        <row r="318">
          <cell r="B318" t="str">
            <v>PPT4-15</v>
          </cell>
          <cell r="C318">
            <v>2146275</v>
          </cell>
          <cell r="D318">
            <v>1287765</v>
          </cell>
          <cell r="E318">
            <v>858510.00000000093</v>
          </cell>
        </row>
        <row r="319">
          <cell r="B319" t="str">
            <v>PPT5-15</v>
          </cell>
          <cell r="C319">
            <v>2416825</v>
          </cell>
          <cell r="D319">
            <v>1450095</v>
          </cell>
          <cell r="E319">
            <v>966729.99999999907</v>
          </cell>
        </row>
        <row r="320">
          <cell r="B320" t="str">
            <v>PUT1-15</v>
          </cell>
          <cell r="C320">
            <v>6567600.0000000047</v>
          </cell>
          <cell r="D320">
            <v>3940560</v>
          </cell>
          <cell r="E320">
            <v>2627040</v>
          </cell>
        </row>
        <row r="321">
          <cell r="B321" t="str">
            <v>PUT2-15</v>
          </cell>
          <cell r="C321">
            <v>7641800</v>
          </cell>
          <cell r="D321">
            <v>4585080</v>
          </cell>
          <cell r="E321">
            <v>3056720</v>
          </cell>
        </row>
        <row r="322">
          <cell r="B322" t="str">
            <v>PUT3-15</v>
          </cell>
          <cell r="C322">
            <v>8951124.9999999907</v>
          </cell>
          <cell r="D322">
            <v>5370674.9999999944</v>
          </cell>
          <cell r="E322">
            <v>3580450</v>
          </cell>
        </row>
        <row r="323">
          <cell r="B323" t="str">
            <v>PDS1-16</v>
          </cell>
          <cell r="C323">
            <v>831433.33333333395</v>
          </cell>
          <cell r="D323">
            <v>498860</v>
          </cell>
          <cell r="E323">
            <v>332573.3333333336</v>
          </cell>
        </row>
        <row r="324">
          <cell r="B324" t="str">
            <v>PDS2-16</v>
          </cell>
          <cell r="C324">
            <v>936233.33333333395</v>
          </cell>
          <cell r="D324">
            <v>561740</v>
          </cell>
          <cell r="E324">
            <v>374493.3333333336</v>
          </cell>
        </row>
        <row r="325">
          <cell r="B325" t="str">
            <v>PDS3-16</v>
          </cell>
          <cell r="C325">
            <v>1054300</v>
          </cell>
          <cell r="D325">
            <v>632580</v>
          </cell>
          <cell r="E325">
            <v>421720</v>
          </cell>
        </row>
        <row r="326">
          <cell r="B326" t="str">
            <v>PDS4-16</v>
          </cell>
          <cell r="C326">
            <v>1187266.6666666679</v>
          </cell>
          <cell r="D326">
            <v>712360.0000000007</v>
          </cell>
          <cell r="E326">
            <v>474906.66666666721</v>
          </cell>
        </row>
        <row r="327">
          <cell r="B327" t="str">
            <v>PDS5-16</v>
          </cell>
          <cell r="C327">
            <v>1336900</v>
          </cell>
          <cell r="D327">
            <v>802140</v>
          </cell>
          <cell r="E327">
            <v>534760</v>
          </cell>
        </row>
        <row r="328">
          <cell r="B328" t="str">
            <v>PMA1-16</v>
          </cell>
          <cell r="C328">
            <v>4383066.6666666716</v>
          </cell>
          <cell r="D328">
            <v>2629840</v>
          </cell>
          <cell r="E328">
            <v>1753226.6666666688</v>
          </cell>
        </row>
        <row r="329">
          <cell r="B329" t="str">
            <v>PMA2-16</v>
          </cell>
          <cell r="C329">
            <v>5017900</v>
          </cell>
          <cell r="D329">
            <v>3010740</v>
          </cell>
          <cell r="E329">
            <v>2007160</v>
          </cell>
        </row>
        <row r="330">
          <cell r="B330" t="str">
            <v>PMA3-16</v>
          </cell>
          <cell r="C330">
            <v>5744833.3333333284</v>
          </cell>
          <cell r="D330">
            <v>3446900</v>
          </cell>
          <cell r="E330">
            <v>2297933.3333333316</v>
          </cell>
        </row>
        <row r="331">
          <cell r="B331" t="str">
            <v>PMU1-16</v>
          </cell>
          <cell r="C331">
            <v>2725433.3333333358</v>
          </cell>
          <cell r="D331">
            <v>1635260</v>
          </cell>
          <cell r="E331">
            <v>1090173.3333333344</v>
          </cell>
        </row>
        <row r="332">
          <cell r="B332" t="str">
            <v>PMU2-16</v>
          </cell>
          <cell r="C332">
            <v>3069166.6666666642</v>
          </cell>
          <cell r="D332">
            <v>1841500</v>
          </cell>
          <cell r="E332">
            <v>1227666.6666666658</v>
          </cell>
        </row>
        <row r="333">
          <cell r="B333" t="str">
            <v>PMU3-16</v>
          </cell>
          <cell r="C333">
            <v>3456200</v>
          </cell>
          <cell r="D333">
            <v>2073720</v>
          </cell>
          <cell r="E333">
            <v>1382480</v>
          </cell>
        </row>
        <row r="334">
          <cell r="B334" t="str">
            <v>PMU4-16</v>
          </cell>
          <cell r="C334">
            <v>3892166.6666666642</v>
          </cell>
          <cell r="D334">
            <v>2335300</v>
          </cell>
          <cell r="E334">
            <v>1556866.6666666656</v>
          </cell>
        </row>
        <row r="335">
          <cell r="B335" t="str">
            <v>PPT1-16</v>
          </cell>
          <cell r="C335">
            <v>1505366.6666666679</v>
          </cell>
          <cell r="D335">
            <v>903220.0000000007</v>
          </cell>
          <cell r="E335">
            <v>602146.66666666721</v>
          </cell>
        </row>
        <row r="336">
          <cell r="B336" t="str">
            <v>PPT2-16</v>
          </cell>
          <cell r="C336">
            <v>1695033.3333333321</v>
          </cell>
          <cell r="D336">
            <v>1017020</v>
          </cell>
          <cell r="E336">
            <v>678013.33333333291</v>
          </cell>
        </row>
        <row r="337">
          <cell r="B337" t="str">
            <v>PPT3-16</v>
          </cell>
          <cell r="C337">
            <v>1908666.6666666679</v>
          </cell>
          <cell r="D337">
            <v>1145200</v>
          </cell>
          <cell r="E337">
            <v>763466.66666666721</v>
          </cell>
        </row>
        <row r="338">
          <cell r="B338" t="str">
            <v>PPT4-16</v>
          </cell>
          <cell r="C338">
            <v>2149333.3333333358</v>
          </cell>
          <cell r="D338">
            <v>1289600</v>
          </cell>
          <cell r="E338">
            <v>859733.33333333442</v>
          </cell>
        </row>
        <row r="339">
          <cell r="B339" t="str">
            <v>PPT5-16</v>
          </cell>
          <cell r="C339">
            <v>2420266.6666666642</v>
          </cell>
          <cell r="D339">
            <v>1452160</v>
          </cell>
          <cell r="E339">
            <v>968106.66666666581</v>
          </cell>
        </row>
        <row r="340">
          <cell r="B340" t="str">
            <v>PUT1-16</v>
          </cell>
          <cell r="C340">
            <v>6576966.6666666716</v>
          </cell>
          <cell r="D340">
            <v>3946180</v>
          </cell>
          <cell r="E340">
            <v>2630786.6666666688</v>
          </cell>
        </row>
        <row r="341">
          <cell r="B341" t="str">
            <v>PUT2-16</v>
          </cell>
          <cell r="C341">
            <v>7652700</v>
          </cell>
          <cell r="D341">
            <v>4591620</v>
          </cell>
          <cell r="E341">
            <v>3061080</v>
          </cell>
        </row>
        <row r="342">
          <cell r="B342" t="str">
            <v>PUT3-16</v>
          </cell>
          <cell r="C342">
            <v>8967766.6666666567</v>
          </cell>
          <cell r="D342">
            <v>5380659.9999999935</v>
          </cell>
          <cell r="E342">
            <v>3587106.6666666633</v>
          </cell>
        </row>
        <row r="343">
          <cell r="B343" t="str">
            <v>PDS1-17</v>
          </cell>
          <cell r="C343">
            <v>832616.66666666733</v>
          </cell>
          <cell r="D343">
            <v>499570</v>
          </cell>
          <cell r="E343">
            <v>333046.66666666698</v>
          </cell>
        </row>
        <row r="344">
          <cell r="B344" t="str">
            <v>PDS2-17</v>
          </cell>
          <cell r="C344">
            <v>937566.66666666733</v>
          </cell>
          <cell r="D344">
            <v>562540</v>
          </cell>
          <cell r="E344">
            <v>375026.66666666698</v>
          </cell>
        </row>
        <row r="345">
          <cell r="B345" t="str">
            <v>PDS3-17</v>
          </cell>
          <cell r="C345">
            <v>1055800</v>
          </cell>
          <cell r="D345">
            <v>633480</v>
          </cell>
          <cell r="E345">
            <v>422320</v>
          </cell>
        </row>
        <row r="346">
          <cell r="B346" t="str">
            <v>PDS4-17</v>
          </cell>
          <cell r="C346">
            <v>1188958.3333333347</v>
          </cell>
          <cell r="D346">
            <v>713375.00000000081</v>
          </cell>
          <cell r="E346">
            <v>475583.33333333384</v>
          </cell>
        </row>
        <row r="347">
          <cell r="B347" t="str">
            <v>PDS5-17</v>
          </cell>
          <cell r="C347">
            <v>1338800</v>
          </cell>
          <cell r="D347">
            <v>803280</v>
          </cell>
          <cell r="E347">
            <v>535520</v>
          </cell>
        </row>
        <row r="348">
          <cell r="B348" t="str">
            <v>PMA1-17</v>
          </cell>
          <cell r="C348">
            <v>4389308.3333333386</v>
          </cell>
          <cell r="D348">
            <v>2633585</v>
          </cell>
          <cell r="E348">
            <v>1755723.3333333354</v>
          </cell>
        </row>
        <row r="349">
          <cell r="B349" t="str">
            <v>PMA2-17</v>
          </cell>
          <cell r="C349">
            <v>5025050</v>
          </cell>
          <cell r="D349">
            <v>3015030</v>
          </cell>
          <cell r="E349">
            <v>2010020</v>
          </cell>
        </row>
        <row r="350">
          <cell r="B350" t="str">
            <v>PMA3-17</v>
          </cell>
          <cell r="C350">
            <v>5753016.6666666614</v>
          </cell>
          <cell r="D350">
            <v>3451810</v>
          </cell>
          <cell r="E350">
            <v>2301206.6666666646</v>
          </cell>
        </row>
        <row r="351">
          <cell r="B351" t="str">
            <v>PMU1-17</v>
          </cell>
          <cell r="C351">
            <v>2729316.6666666693</v>
          </cell>
          <cell r="D351">
            <v>1637590</v>
          </cell>
          <cell r="E351">
            <v>1091726.6666666677</v>
          </cell>
        </row>
        <row r="352">
          <cell r="B352" t="str">
            <v>PMU2-17</v>
          </cell>
          <cell r="C352">
            <v>3073533.3333333307</v>
          </cell>
          <cell r="D352">
            <v>1844120</v>
          </cell>
          <cell r="E352">
            <v>1229413.3333333323</v>
          </cell>
        </row>
        <row r="353">
          <cell r="B353" t="str">
            <v>PMU3-17</v>
          </cell>
          <cell r="C353">
            <v>3461125</v>
          </cell>
          <cell r="D353">
            <v>2076675</v>
          </cell>
          <cell r="E353">
            <v>1384450</v>
          </cell>
        </row>
        <row r="354">
          <cell r="B354" t="str">
            <v>PMU4-17</v>
          </cell>
          <cell r="C354">
            <v>3897708.3333333307</v>
          </cell>
          <cell r="D354">
            <v>2338625</v>
          </cell>
          <cell r="E354">
            <v>1559083.3333333326</v>
          </cell>
        </row>
        <row r="355">
          <cell r="B355" t="str">
            <v>PPT1-17</v>
          </cell>
          <cell r="C355">
            <v>1507508.3333333347</v>
          </cell>
          <cell r="D355">
            <v>904505.00000000081</v>
          </cell>
          <cell r="E355">
            <v>603003.33333333384</v>
          </cell>
        </row>
        <row r="356">
          <cell r="B356" t="str">
            <v>PPT2-17</v>
          </cell>
          <cell r="C356">
            <v>1697441.6666666653</v>
          </cell>
          <cell r="D356">
            <v>1018465</v>
          </cell>
          <cell r="E356">
            <v>678976.66666666616</v>
          </cell>
        </row>
        <row r="357">
          <cell r="B357" t="str">
            <v>PPT3-17</v>
          </cell>
          <cell r="C357">
            <v>1911383.3333333347</v>
          </cell>
          <cell r="D357">
            <v>1146830</v>
          </cell>
          <cell r="E357">
            <v>764553.33333333395</v>
          </cell>
        </row>
        <row r="358">
          <cell r="B358" t="str">
            <v>PPT4-17</v>
          </cell>
          <cell r="C358">
            <v>2152391.6666666693</v>
          </cell>
          <cell r="D358">
            <v>1291435</v>
          </cell>
          <cell r="E358">
            <v>860956.66666666768</v>
          </cell>
        </row>
        <row r="359">
          <cell r="B359" t="str">
            <v>PPT5-17</v>
          </cell>
          <cell r="C359">
            <v>2423708.3333333307</v>
          </cell>
          <cell r="D359">
            <v>1454225</v>
          </cell>
          <cell r="E359">
            <v>969483.33333333232</v>
          </cell>
        </row>
        <row r="360">
          <cell r="B360" t="str">
            <v>PUT1-17</v>
          </cell>
          <cell r="C360">
            <v>6586333.3333333386</v>
          </cell>
          <cell r="D360">
            <v>3951800</v>
          </cell>
          <cell r="E360">
            <v>2634533.3333333358</v>
          </cell>
        </row>
        <row r="361">
          <cell r="B361" t="str">
            <v>PUT2-17</v>
          </cell>
          <cell r="C361">
            <v>7663600</v>
          </cell>
          <cell r="D361">
            <v>4598160</v>
          </cell>
          <cell r="E361">
            <v>3065440</v>
          </cell>
        </row>
        <row r="362">
          <cell r="B362" t="str">
            <v>PUT3-17</v>
          </cell>
          <cell r="C362">
            <v>8984408.3333333228</v>
          </cell>
          <cell r="D362">
            <v>5390644.9999999935</v>
          </cell>
          <cell r="E362">
            <v>3593763.3333333293</v>
          </cell>
        </row>
        <row r="363">
          <cell r="B363" t="str">
            <v>PDS1-18</v>
          </cell>
          <cell r="C363">
            <v>833800.0000000007</v>
          </cell>
          <cell r="D363">
            <v>500280</v>
          </cell>
          <cell r="E363">
            <v>333520</v>
          </cell>
        </row>
        <row r="364">
          <cell r="B364" t="str">
            <v>PDS2-18</v>
          </cell>
          <cell r="C364">
            <v>938900.0000000007</v>
          </cell>
          <cell r="D364">
            <v>563340</v>
          </cell>
          <cell r="E364">
            <v>375560</v>
          </cell>
        </row>
        <row r="365">
          <cell r="B365" t="str">
            <v>PDS3-18</v>
          </cell>
          <cell r="C365">
            <v>1057300</v>
          </cell>
          <cell r="D365">
            <v>634380</v>
          </cell>
          <cell r="E365">
            <v>422920</v>
          </cell>
        </row>
        <row r="366">
          <cell r="B366" t="str">
            <v>PDS4-18</v>
          </cell>
          <cell r="C366">
            <v>1190650</v>
          </cell>
          <cell r="D366">
            <v>714390.00000000081</v>
          </cell>
          <cell r="E366">
            <v>476260.00000000058</v>
          </cell>
        </row>
        <row r="367">
          <cell r="B367" t="str">
            <v>PDS5-18</v>
          </cell>
          <cell r="C367">
            <v>1340700</v>
          </cell>
          <cell r="D367">
            <v>804420</v>
          </cell>
          <cell r="E367">
            <v>536280</v>
          </cell>
        </row>
        <row r="368">
          <cell r="B368" t="str">
            <v>PMA1-18</v>
          </cell>
          <cell r="C368">
            <v>4395550.0000000056</v>
          </cell>
          <cell r="D368">
            <v>2637330</v>
          </cell>
          <cell r="E368">
            <v>1758220</v>
          </cell>
        </row>
        <row r="369">
          <cell r="B369" t="str">
            <v>PMA2-18</v>
          </cell>
          <cell r="C369">
            <v>5032200</v>
          </cell>
          <cell r="D369">
            <v>3019320</v>
          </cell>
          <cell r="E369">
            <v>2012880</v>
          </cell>
        </row>
        <row r="370">
          <cell r="B370" t="str">
            <v>PMA3-18</v>
          </cell>
          <cell r="C370">
            <v>5761199.9999999944</v>
          </cell>
          <cell r="D370">
            <v>3456720</v>
          </cell>
          <cell r="E370">
            <v>2304480</v>
          </cell>
        </row>
        <row r="371">
          <cell r="B371" t="str">
            <v>PMU1-18</v>
          </cell>
          <cell r="C371">
            <v>2733200</v>
          </cell>
          <cell r="D371">
            <v>1639920</v>
          </cell>
          <cell r="E371">
            <v>1093280</v>
          </cell>
        </row>
        <row r="372">
          <cell r="B372" t="str">
            <v>PMU2-18</v>
          </cell>
          <cell r="C372">
            <v>3077900</v>
          </cell>
          <cell r="D372">
            <v>1846740</v>
          </cell>
          <cell r="E372">
            <v>1231160</v>
          </cell>
        </row>
        <row r="373">
          <cell r="B373" t="str">
            <v>PMU3-18</v>
          </cell>
          <cell r="C373">
            <v>3466050</v>
          </cell>
          <cell r="D373">
            <v>2079630</v>
          </cell>
          <cell r="E373">
            <v>1386420</v>
          </cell>
        </row>
        <row r="374">
          <cell r="B374" t="str">
            <v>PMU4-18</v>
          </cell>
          <cell r="C374">
            <v>3903250</v>
          </cell>
          <cell r="D374">
            <v>2341950</v>
          </cell>
          <cell r="E374">
            <v>1561300</v>
          </cell>
        </row>
        <row r="375">
          <cell r="B375" t="str">
            <v>PPT1-18</v>
          </cell>
          <cell r="C375">
            <v>1509650</v>
          </cell>
          <cell r="D375">
            <v>905790.00000000081</v>
          </cell>
          <cell r="E375">
            <v>603860.00000000058</v>
          </cell>
        </row>
        <row r="376">
          <cell r="B376" t="str">
            <v>PPT2-18</v>
          </cell>
          <cell r="C376">
            <v>1699850</v>
          </cell>
          <cell r="D376">
            <v>1019910</v>
          </cell>
          <cell r="E376">
            <v>679940</v>
          </cell>
        </row>
        <row r="377">
          <cell r="B377" t="str">
            <v>PPT3-18</v>
          </cell>
          <cell r="C377">
            <v>1914100</v>
          </cell>
          <cell r="D377">
            <v>1148460</v>
          </cell>
          <cell r="E377">
            <v>765640.0000000007</v>
          </cell>
        </row>
        <row r="378">
          <cell r="B378" t="str">
            <v>PPT4-18</v>
          </cell>
          <cell r="C378">
            <v>2155450</v>
          </cell>
          <cell r="D378">
            <v>1293270</v>
          </cell>
          <cell r="E378">
            <v>862180.00000000116</v>
          </cell>
        </row>
        <row r="379">
          <cell r="B379" t="str">
            <v>PPT5-18</v>
          </cell>
          <cell r="C379">
            <v>2427150</v>
          </cell>
          <cell r="D379">
            <v>1456290</v>
          </cell>
          <cell r="E379">
            <v>970859.99999999884</v>
          </cell>
        </row>
        <row r="380">
          <cell r="B380" t="str">
            <v>PUT1-18</v>
          </cell>
          <cell r="C380">
            <v>6595700.0000000056</v>
          </cell>
          <cell r="D380">
            <v>3957420</v>
          </cell>
          <cell r="E380">
            <v>2638280</v>
          </cell>
        </row>
        <row r="381">
          <cell r="B381" t="str">
            <v>PUT2-18</v>
          </cell>
          <cell r="C381">
            <v>7674500</v>
          </cell>
          <cell r="D381">
            <v>4604700</v>
          </cell>
          <cell r="E381">
            <v>3069800</v>
          </cell>
        </row>
        <row r="382">
          <cell r="B382" t="str">
            <v>PUT3-18</v>
          </cell>
          <cell r="C382">
            <v>9001049.9999999888</v>
          </cell>
          <cell r="D382">
            <v>5400629.9999999935</v>
          </cell>
          <cell r="E382">
            <v>3600420</v>
          </cell>
        </row>
        <row r="383">
          <cell r="B383" t="str">
            <v>PDS1-19</v>
          </cell>
          <cell r="C383">
            <v>834983.33333333407</v>
          </cell>
          <cell r="D383">
            <v>500990</v>
          </cell>
          <cell r="E383">
            <v>333993.33333333366</v>
          </cell>
        </row>
        <row r="384">
          <cell r="B384" t="str">
            <v>PDS2-19</v>
          </cell>
          <cell r="C384">
            <v>940233.33333333407</v>
          </cell>
          <cell r="D384">
            <v>564140</v>
          </cell>
          <cell r="E384">
            <v>376093.3333333336</v>
          </cell>
        </row>
        <row r="385">
          <cell r="B385" t="str">
            <v>PDS3-19</v>
          </cell>
          <cell r="C385">
            <v>1058800</v>
          </cell>
          <cell r="D385">
            <v>635280</v>
          </cell>
          <cell r="E385">
            <v>423520</v>
          </cell>
        </row>
        <row r="386">
          <cell r="B386" t="str">
            <v>PDS4-19</v>
          </cell>
          <cell r="C386">
            <v>1192341.6666666681</v>
          </cell>
          <cell r="D386">
            <v>715405.00000000081</v>
          </cell>
          <cell r="E386">
            <v>476936.66666666733</v>
          </cell>
        </row>
        <row r="387">
          <cell r="B387" t="str">
            <v>PDS5-19</v>
          </cell>
          <cell r="C387">
            <v>1342600</v>
          </cell>
          <cell r="D387">
            <v>805560</v>
          </cell>
          <cell r="E387">
            <v>537040</v>
          </cell>
        </row>
        <row r="388">
          <cell r="B388" t="str">
            <v>PMA1-19</v>
          </cell>
          <cell r="C388">
            <v>4401791.6666666726</v>
          </cell>
          <cell r="D388">
            <v>2641075</v>
          </cell>
          <cell r="E388">
            <v>1760716.6666666693</v>
          </cell>
        </row>
        <row r="389">
          <cell r="B389" t="str">
            <v>PMA2-19</v>
          </cell>
          <cell r="C389">
            <v>5039350</v>
          </cell>
          <cell r="D389">
            <v>3023610</v>
          </cell>
          <cell r="E389">
            <v>2015740</v>
          </cell>
        </row>
        <row r="390">
          <cell r="B390" t="str">
            <v>PMA3-19</v>
          </cell>
          <cell r="C390">
            <v>5769383.3333333274</v>
          </cell>
          <cell r="D390">
            <v>3461630</v>
          </cell>
          <cell r="E390">
            <v>2307753.3333333312</v>
          </cell>
        </row>
        <row r="391">
          <cell r="B391" t="str">
            <v>PMU1-19</v>
          </cell>
          <cell r="C391">
            <v>2737083.3333333363</v>
          </cell>
          <cell r="D391">
            <v>1642250</v>
          </cell>
          <cell r="E391">
            <v>1094833.3333333347</v>
          </cell>
        </row>
        <row r="392">
          <cell r="B392" t="str">
            <v>PMU2-19</v>
          </cell>
          <cell r="C392">
            <v>3082266.6666666637</v>
          </cell>
          <cell r="D392">
            <v>1849360</v>
          </cell>
          <cell r="E392">
            <v>1232906.6666666656</v>
          </cell>
        </row>
        <row r="393">
          <cell r="B393" t="str">
            <v>PMU3-19</v>
          </cell>
          <cell r="C393">
            <v>3470975</v>
          </cell>
          <cell r="D393">
            <v>2082585</v>
          </cell>
          <cell r="E393">
            <v>1388390</v>
          </cell>
        </row>
        <row r="394">
          <cell r="B394" t="str">
            <v>PMU4-19</v>
          </cell>
          <cell r="C394">
            <v>3908791.6666666637</v>
          </cell>
          <cell r="D394">
            <v>2345275</v>
          </cell>
          <cell r="E394">
            <v>1563516.6666666656</v>
          </cell>
        </row>
        <row r="395">
          <cell r="B395" t="str">
            <v>PPT1-19</v>
          </cell>
          <cell r="C395">
            <v>1511791.6666666681</v>
          </cell>
          <cell r="D395">
            <v>907075.00000000081</v>
          </cell>
          <cell r="E395">
            <v>604716.66666666733</v>
          </cell>
        </row>
        <row r="396">
          <cell r="B396" t="str">
            <v>PPT2-19</v>
          </cell>
          <cell r="C396">
            <v>1702258.3333333319</v>
          </cell>
          <cell r="D396">
            <v>1021355</v>
          </cell>
          <cell r="E396">
            <v>680903.33333333279</v>
          </cell>
        </row>
        <row r="397">
          <cell r="B397" t="str">
            <v>PPT3-19</v>
          </cell>
          <cell r="C397">
            <v>1916816.6666666681</v>
          </cell>
          <cell r="D397">
            <v>1150090</v>
          </cell>
          <cell r="E397">
            <v>766726.66666666721</v>
          </cell>
        </row>
        <row r="398">
          <cell r="B398" t="str">
            <v>PPT4-19</v>
          </cell>
          <cell r="C398">
            <v>2158508.3333333363</v>
          </cell>
          <cell r="D398">
            <v>1295105</v>
          </cell>
          <cell r="E398">
            <v>863403.33333333465</v>
          </cell>
        </row>
        <row r="399">
          <cell r="B399" t="str">
            <v>PPT5-19</v>
          </cell>
          <cell r="C399">
            <v>2430591.6666666637</v>
          </cell>
          <cell r="D399">
            <v>1458355</v>
          </cell>
          <cell r="E399">
            <v>972236.66666666558</v>
          </cell>
        </row>
        <row r="400">
          <cell r="B400" t="str">
            <v>PUT1-19</v>
          </cell>
          <cell r="C400">
            <v>6605066.6666666726</v>
          </cell>
          <cell r="D400">
            <v>3963040</v>
          </cell>
          <cell r="E400">
            <v>2642026.6666666693</v>
          </cell>
        </row>
        <row r="401">
          <cell r="B401" t="str">
            <v>PUT2-19</v>
          </cell>
          <cell r="C401">
            <v>7685400</v>
          </cell>
          <cell r="D401">
            <v>4611240</v>
          </cell>
          <cell r="E401">
            <v>3074160</v>
          </cell>
        </row>
        <row r="402">
          <cell r="B402" t="str">
            <v>PUT3-19</v>
          </cell>
          <cell r="C402">
            <v>9017691.6666666549</v>
          </cell>
          <cell r="D402">
            <v>5410614.9999999925</v>
          </cell>
          <cell r="E402">
            <v>3607076.6666666623</v>
          </cell>
        </row>
        <row r="403">
          <cell r="B403" t="str">
            <v>PDS1-20</v>
          </cell>
          <cell r="C403">
            <v>836166.66666666744</v>
          </cell>
          <cell r="D403">
            <v>501700</v>
          </cell>
          <cell r="E403">
            <v>334466.66666666698</v>
          </cell>
        </row>
        <row r="404">
          <cell r="B404" t="str">
            <v>PDS2-20</v>
          </cell>
          <cell r="C404">
            <v>941566.66666666744</v>
          </cell>
          <cell r="D404">
            <v>564940</v>
          </cell>
          <cell r="E404">
            <v>376626.66666666698</v>
          </cell>
        </row>
        <row r="405">
          <cell r="B405" t="str">
            <v>PDS3-20</v>
          </cell>
          <cell r="C405">
            <v>1060300</v>
          </cell>
          <cell r="D405">
            <v>636180</v>
          </cell>
          <cell r="E405">
            <v>424120</v>
          </cell>
        </row>
        <row r="406">
          <cell r="B406" t="str">
            <v>PDS4-20</v>
          </cell>
          <cell r="C406">
            <v>1194033.3333333349</v>
          </cell>
          <cell r="D406">
            <v>716420.00000000093</v>
          </cell>
          <cell r="E406">
            <v>477613.33333333395</v>
          </cell>
        </row>
        <row r="407">
          <cell r="B407" t="str">
            <v>PDS5-20</v>
          </cell>
          <cell r="C407">
            <v>1344500</v>
          </cell>
          <cell r="D407">
            <v>806700</v>
          </cell>
          <cell r="E407">
            <v>537800</v>
          </cell>
        </row>
        <row r="408">
          <cell r="B408" t="str">
            <v>PMA1-20</v>
          </cell>
          <cell r="C408">
            <v>4408033.3333333395</v>
          </cell>
          <cell r="D408">
            <v>2644820</v>
          </cell>
          <cell r="E408">
            <v>1763213.3333333358</v>
          </cell>
        </row>
        <row r="409">
          <cell r="B409" t="str">
            <v>PMA2-20</v>
          </cell>
          <cell r="C409">
            <v>5046500</v>
          </cell>
          <cell r="D409">
            <v>3027900</v>
          </cell>
          <cell r="E409">
            <v>2018600</v>
          </cell>
        </row>
        <row r="410">
          <cell r="B410" t="str">
            <v>PMA3-20</v>
          </cell>
          <cell r="C410">
            <v>5777566.6666666605</v>
          </cell>
          <cell r="D410">
            <v>3466540</v>
          </cell>
          <cell r="E410">
            <v>2311026.6666666642</v>
          </cell>
        </row>
        <row r="411">
          <cell r="B411" t="str">
            <v>PMU1-20</v>
          </cell>
          <cell r="C411">
            <v>2740966.6666666698</v>
          </cell>
          <cell r="D411">
            <v>1644580</v>
          </cell>
          <cell r="E411">
            <v>1096386.6666666679</v>
          </cell>
        </row>
        <row r="412">
          <cell r="B412" t="str">
            <v>PMU2-20</v>
          </cell>
          <cell r="C412">
            <v>3086633.3333333302</v>
          </cell>
          <cell r="D412">
            <v>1851980</v>
          </cell>
          <cell r="E412">
            <v>1234653.3333333321</v>
          </cell>
        </row>
        <row r="413">
          <cell r="B413" t="str">
            <v>PMU3-20</v>
          </cell>
          <cell r="C413">
            <v>3475900</v>
          </cell>
          <cell r="D413">
            <v>2085540</v>
          </cell>
          <cell r="E413">
            <v>1390360</v>
          </cell>
        </row>
        <row r="414">
          <cell r="B414" t="str">
            <v>PMU4-20</v>
          </cell>
          <cell r="C414">
            <v>3914333.3333333302</v>
          </cell>
          <cell r="D414">
            <v>2348600</v>
          </cell>
          <cell r="E414">
            <v>1565733.3333333321</v>
          </cell>
        </row>
        <row r="415">
          <cell r="B415" t="str">
            <v>PPT1-20</v>
          </cell>
          <cell r="C415">
            <v>1513933.3333333349</v>
          </cell>
          <cell r="D415">
            <v>908360.00000000093</v>
          </cell>
          <cell r="E415">
            <v>605573.33333333395</v>
          </cell>
        </row>
        <row r="416">
          <cell r="B416" t="str">
            <v>PPT2-20</v>
          </cell>
          <cell r="C416">
            <v>1704666.6666666651</v>
          </cell>
          <cell r="D416">
            <v>1022800</v>
          </cell>
          <cell r="E416">
            <v>681866.66666666605</v>
          </cell>
        </row>
        <row r="417">
          <cell r="B417" t="str">
            <v>PPT3-20</v>
          </cell>
          <cell r="C417">
            <v>1919533.3333333349</v>
          </cell>
          <cell r="D417">
            <v>1151720</v>
          </cell>
          <cell r="E417">
            <v>767813.33333333395</v>
          </cell>
        </row>
        <row r="418">
          <cell r="B418" t="str">
            <v>PPT4-20</v>
          </cell>
          <cell r="C418">
            <v>2161566.6666666698</v>
          </cell>
          <cell r="D418">
            <v>1296940</v>
          </cell>
          <cell r="E418">
            <v>864626.66666666791</v>
          </cell>
        </row>
        <row r="419">
          <cell r="B419" t="str">
            <v>PPT5-20</v>
          </cell>
          <cell r="C419">
            <v>2434033.3333333302</v>
          </cell>
          <cell r="D419">
            <v>1460420</v>
          </cell>
          <cell r="E419">
            <v>973613.33333333209</v>
          </cell>
        </row>
        <row r="420">
          <cell r="B420" t="str">
            <v>PUT1-20</v>
          </cell>
          <cell r="C420">
            <v>6614433.3333333395</v>
          </cell>
          <cell r="D420">
            <v>3968660</v>
          </cell>
          <cell r="E420">
            <v>2645773.3333333358</v>
          </cell>
        </row>
        <row r="421">
          <cell r="B421" t="str">
            <v>PUT2-20</v>
          </cell>
          <cell r="C421">
            <v>7696300</v>
          </cell>
          <cell r="D421">
            <v>4617780</v>
          </cell>
          <cell r="E421">
            <v>3078520</v>
          </cell>
        </row>
        <row r="422">
          <cell r="B422" t="str">
            <v>PUT3-20</v>
          </cell>
          <cell r="C422">
            <v>9034333.3333333209</v>
          </cell>
          <cell r="D422">
            <v>5420599.9999999925</v>
          </cell>
          <cell r="E422">
            <v>3613733.3333333284</v>
          </cell>
        </row>
        <row r="423">
          <cell r="B423" t="str">
            <v>PDS1-21</v>
          </cell>
          <cell r="C423">
            <v>837350.00000000081</v>
          </cell>
          <cell r="D423">
            <v>502410</v>
          </cell>
          <cell r="E423">
            <v>334940</v>
          </cell>
        </row>
        <row r="424">
          <cell r="B424" t="str">
            <v>PDS2-21</v>
          </cell>
          <cell r="C424">
            <v>942900.00000000081</v>
          </cell>
          <cell r="D424">
            <v>565740</v>
          </cell>
          <cell r="E424">
            <v>377160</v>
          </cell>
        </row>
        <row r="425">
          <cell r="B425" t="str">
            <v>PDS3-21</v>
          </cell>
          <cell r="C425">
            <v>1061800</v>
          </cell>
          <cell r="D425">
            <v>637080</v>
          </cell>
          <cell r="E425">
            <v>424720</v>
          </cell>
        </row>
        <row r="426">
          <cell r="B426" t="str">
            <v>PDS4-21</v>
          </cell>
          <cell r="C426">
            <v>1195725</v>
          </cell>
          <cell r="D426">
            <v>717435.00000000093</v>
          </cell>
          <cell r="E426">
            <v>478290.0000000007</v>
          </cell>
        </row>
        <row r="427">
          <cell r="B427" t="str">
            <v>PDS5-21</v>
          </cell>
          <cell r="C427">
            <v>1346400</v>
          </cell>
          <cell r="D427">
            <v>807840</v>
          </cell>
          <cell r="E427">
            <v>538560</v>
          </cell>
        </row>
        <row r="428">
          <cell r="B428" t="str">
            <v>PMA1-21</v>
          </cell>
          <cell r="C428">
            <v>4414275.0000000065</v>
          </cell>
          <cell r="D428">
            <v>2648565</v>
          </cell>
          <cell r="E428">
            <v>1765710</v>
          </cell>
        </row>
        <row r="429">
          <cell r="B429" t="str">
            <v>PMA2-21</v>
          </cell>
          <cell r="C429">
            <v>5053650</v>
          </cell>
          <cell r="D429">
            <v>3032190</v>
          </cell>
          <cell r="E429">
            <v>2021460</v>
          </cell>
        </row>
        <row r="430">
          <cell r="B430" t="str">
            <v>PMA3-21</v>
          </cell>
          <cell r="C430">
            <v>5785749.9999999935</v>
          </cell>
          <cell r="D430">
            <v>3471450</v>
          </cell>
          <cell r="E430">
            <v>2314300</v>
          </cell>
        </row>
        <row r="431">
          <cell r="B431" t="str">
            <v>PMU1-21</v>
          </cell>
          <cell r="C431">
            <v>2744850</v>
          </cell>
          <cell r="D431">
            <v>1646910</v>
          </cell>
          <cell r="E431">
            <v>1097940</v>
          </cell>
        </row>
        <row r="432">
          <cell r="B432" t="str">
            <v>PMU2-21</v>
          </cell>
          <cell r="C432">
            <v>3091000</v>
          </cell>
          <cell r="D432">
            <v>1854600</v>
          </cell>
          <cell r="E432">
            <v>1236400</v>
          </cell>
        </row>
        <row r="433">
          <cell r="B433" t="str">
            <v>PMU3-21</v>
          </cell>
          <cell r="C433">
            <v>3480825</v>
          </cell>
          <cell r="D433">
            <v>2088495</v>
          </cell>
          <cell r="E433">
            <v>1392330</v>
          </cell>
        </row>
        <row r="434">
          <cell r="B434" t="str">
            <v>PMU4-21</v>
          </cell>
          <cell r="C434">
            <v>3919875</v>
          </cell>
          <cell r="D434">
            <v>2351925</v>
          </cell>
          <cell r="E434">
            <v>1567950</v>
          </cell>
        </row>
        <row r="435">
          <cell r="B435" t="str">
            <v>PPT1-21</v>
          </cell>
          <cell r="C435">
            <v>1516075</v>
          </cell>
          <cell r="D435">
            <v>909645.00000000093</v>
          </cell>
          <cell r="E435">
            <v>606430.0000000007</v>
          </cell>
        </row>
        <row r="436">
          <cell r="B436" t="str">
            <v>PPT2-21</v>
          </cell>
          <cell r="C436">
            <v>1707075</v>
          </cell>
          <cell r="D436">
            <v>1024245</v>
          </cell>
          <cell r="E436">
            <v>682829.99999999942</v>
          </cell>
        </row>
        <row r="437">
          <cell r="B437" t="str">
            <v>PPT3-21</v>
          </cell>
          <cell r="C437">
            <v>1922250</v>
          </cell>
          <cell r="D437">
            <v>1153350</v>
          </cell>
          <cell r="E437">
            <v>768900.0000000007</v>
          </cell>
        </row>
        <row r="438">
          <cell r="B438" t="str">
            <v>PPT4-21</v>
          </cell>
          <cell r="C438">
            <v>2164625</v>
          </cell>
          <cell r="D438">
            <v>1298775</v>
          </cell>
          <cell r="E438">
            <v>865850.0000000014</v>
          </cell>
        </row>
        <row r="439">
          <cell r="B439" t="str">
            <v>PPT5-21</v>
          </cell>
          <cell r="C439">
            <v>2437475</v>
          </cell>
          <cell r="D439">
            <v>1462485</v>
          </cell>
          <cell r="E439">
            <v>974989.99999999884</v>
          </cell>
        </row>
        <row r="440">
          <cell r="B440" t="str">
            <v>PUT1-21</v>
          </cell>
          <cell r="C440">
            <v>6623800.0000000065</v>
          </cell>
          <cell r="D440">
            <v>3974280</v>
          </cell>
          <cell r="E440">
            <v>2649520</v>
          </cell>
        </row>
        <row r="441">
          <cell r="B441" t="str">
            <v>PUT2-21</v>
          </cell>
          <cell r="C441">
            <v>7707200</v>
          </cell>
          <cell r="D441">
            <v>4624320</v>
          </cell>
          <cell r="E441">
            <v>3082880</v>
          </cell>
        </row>
        <row r="442">
          <cell r="B442" t="str">
            <v>PUT3-21</v>
          </cell>
          <cell r="C442">
            <v>9050974.999999987</v>
          </cell>
          <cell r="D442">
            <v>5430584.9999999916</v>
          </cell>
          <cell r="E442">
            <v>3620390</v>
          </cell>
        </row>
        <row r="443">
          <cell r="B443" t="str">
            <v>PDS1-22</v>
          </cell>
          <cell r="C443">
            <v>838533.33333333419</v>
          </cell>
          <cell r="D443">
            <v>503120</v>
          </cell>
          <cell r="E443">
            <v>335413.33333333372</v>
          </cell>
        </row>
        <row r="444">
          <cell r="B444" t="str">
            <v>PDS2-22</v>
          </cell>
          <cell r="C444">
            <v>944233.33333333419</v>
          </cell>
          <cell r="D444">
            <v>566540</v>
          </cell>
          <cell r="E444">
            <v>377693.33333333372</v>
          </cell>
        </row>
        <row r="445">
          <cell r="B445" t="str">
            <v>PDS3-22</v>
          </cell>
          <cell r="C445">
            <v>1063300</v>
          </cell>
          <cell r="D445">
            <v>637980</v>
          </cell>
          <cell r="E445">
            <v>425320</v>
          </cell>
        </row>
        <row r="446">
          <cell r="B446" t="str">
            <v>PDS4-22</v>
          </cell>
          <cell r="C446">
            <v>1197416.6666666684</v>
          </cell>
          <cell r="D446">
            <v>718450.00000000105</v>
          </cell>
          <cell r="E446">
            <v>478966.66666666733</v>
          </cell>
        </row>
        <row r="447">
          <cell r="B447" t="str">
            <v>PDS5-22</v>
          </cell>
          <cell r="C447">
            <v>1348300</v>
          </cell>
          <cell r="D447">
            <v>808980</v>
          </cell>
          <cell r="E447">
            <v>539320</v>
          </cell>
        </row>
        <row r="448">
          <cell r="B448" t="str">
            <v>PMA1-22</v>
          </cell>
          <cell r="C448">
            <v>4420516.6666666735</v>
          </cell>
          <cell r="D448">
            <v>2652310</v>
          </cell>
          <cell r="E448">
            <v>1768206.6666666693</v>
          </cell>
        </row>
        <row r="449">
          <cell r="B449" t="str">
            <v>PMA2-22</v>
          </cell>
          <cell r="C449">
            <v>5060800</v>
          </cell>
          <cell r="D449">
            <v>3036480</v>
          </cell>
          <cell r="E449">
            <v>2024320</v>
          </cell>
        </row>
        <row r="450">
          <cell r="B450" t="str">
            <v>PMA3-22</v>
          </cell>
          <cell r="C450">
            <v>5793933.3333333265</v>
          </cell>
          <cell r="D450">
            <v>3476360</v>
          </cell>
          <cell r="E450">
            <v>2317573.3333333307</v>
          </cell>
        </row>
        <row r="451">
          <cell r="B451" t="str">
            <v>PMU1-22</v>
          </cell>
          <cell r="C451">
            <v>2748733.3333333367</v>
          </cell>
          <cell r="D451">
            <v>1649240</v>
          </cell>
          <cell r="E451">
            <v>1099493.3333333347</v>
          </cell>
        </row>
        <row r="452">
          <cell r="B452" t="str">
            <v>PMU2-22</v>
          </cell>
          <cell r="C452">
            <v>3095366.6666666633</v>
          </cell>
          <cell r="D452">
            <v>1857220</v>
          </cell>
          <cell r="E452">
            <v>1238146.6666666653</v>
          </cell>
        </row>
        <row r="453">
          <cell r="B453" t="str">
            <v>PMU3-22</v>
          </cell>
          <cell r="C453">
            <v>3485750</v>
          </cell>
          <cell r="D453">
            <v>2091450</v>
          </cell>
          <cell r="E453">
            <v>1394300</v>
          </cell>
        </row>
        <row r="454">
          <cell r="B454" t="str">
            <v>PMU4-22</v>
          </cell>
          <cell r="C454">
            <v>3925416.6666666633</v>
          </cell>
          <cell r="D454">
            <v>2355250</v>
          </cell>
          <cell r="E454">
            <v>1570166.6666666656</v>
          </cell>
        </row>
        <row r="455">
          <cell r="B455" t="str">
            <v>PPT1-22</v>
          </cell>
          <cell r="C455">
            <v>1518216.6666666684</v>
          </cell>
          <cell r="D455">
            <v>910930.00000000105</v>
          </cell>
          <cell r="E455">
            <v>607286.66666666733</v>
          </cell>
        </row>
        <row r="456">
          <cell r="B456" t="str">
            <v>PPT2-22</v>
          </cell>
          <cell r="C456">
            <v>1709483.3333333316</v>
          </cell>
          <cell r="D456">
            <v>1025690</v>
          </cell>
          <cell r="E456">
            <v>683793.33333333267</v>
          </cell>
        </row>
        <row r="457">
          <cell r="B457" t="str">
            <v>PPT3-22</v>
          </cell>
          <cell r="C457">
            <v>1924966.6666666684</v>
          </cell>
          <cell r="D457">
            <v>1154980</v>
          </cell>
          <cell r="E457">
            <v>769986.66666666744</v>
          </cell>
        </row>
        <row r="458">
          <cell r="B458" t="str">
            <v>PPT4-22</v>
          </cell>
          <cell r="C458">
            <v>2167683.3333333367</v>
          </cell>
          <cell r="D458">
            <v>1300610</v>
          </cell>
          <cell r="E458">
            <v>867073.33333333465</v>
          </cell>
        </row>
        <row r="459">
          <cell r="B459" t="str">
            <v>PPT5-22</v>
          </cell>
          <cell r="C459">
            <v>2440916.6666666633</v>
          </cell>
          <cell r="D459">
            <v>1464550</v>
          </cell>
          <cell r="E459">
            <v>976366.66666666535</v>
          </cell>
        </row>
        <row r="460">
          <cell r="B460" t="str">
            <v>PUT1-22</v>
          </cell>
          <cell r="C460">
            <v>6633166.6666666735</v>
          </cell>
          <cell r="D460">
            <v>3979900</v>
          </cell>
          <cell r="E460">
            <v>2653266.6666666698</v>
          </cell>
        </row>
        <row r="461">
          <cell r="B461" t="str">
            <v>PUT2-22</v>
          </cell>
          <cell r="C461">
            <v>7718100</v>
          </cell>
          <cell r="D461">
            <v>4630860</v>
          </cell>
          <cell r="E461">
            <v>3087240</v>
          </cell>
        </row>
        <row r="462">
          <cell r="B462" t="str">
            <v>PUT3-22</v>
          </cell>
          <cell r="C462">
            <v>9067616.666666653</v>
          </cell>
          <cell r="D462">
            <v>5440569.9999999916</v>
          </cell>
          <cell r="E462">
            <v>3627046.6666666614</v>
          </cell>
        </row>
        <row r="463">
          <cell r="B463" t="str">
            <v>PDS1-23</v>
          </cell>
          <cell r="C463">
            <v>839716.66666666756</v>
          </cell>
          <cell r="D463">
            <v>503830.00000000052</v>
          </cell>
          <cell r="E463">
            <v>335886.66666666704</v>
          </cell>
        </row>
        <row r="464">
          <cell r="B464" t="str">
            <v>PDS2-23</v>
          </cell>
          <cell r="C464">
            <v>945566.66666666756</v>
          </cell>
          <cell r="D464">
            <v>567340</v>
          </cell>
          <cell r="E464">
            <v>378226.66666666709</v>
          </cell>
        </row>
        <row r="465">
          <cell r="B465" t="str">
            <v>PDS3-23</v>
          </cell>
          <cell r="C465">
            <v>1064800</v>
          </cell>
          <cell r="D465">
            <v>638880</v>
          </cell>
          <cell r="E465">
            <v>425920</v>
          </cell>
        </row>
        <row r="466">
          <cell r="B466" t="str">
            <v>PDS4-23</v>
          </cell>
          <cell r="C466">
            <v>1199108.3333333351</v>
          </cell>
          <cell r="D466">
            <v>719465.00000000105</v>
          </cell>
          <cell r="E466">
            <v>479643.33333333407</v>
          </cell>
        </row>
        <row r="467">
          <cell r="B467" t="str">
            <v>PDS5-23</v>
          </cell>
          <cell r="C467">
            <v>1350200</v>
          </cell>
          <cell r="D467">
            <v>810120</v>
          </cell>
          <cell r="E467">
            <v>540080</v>
          </cell>
        </row>
        <row r="468">
          <cell r="B468" t="str">
            <v>PMA1-23</v>
          </cell>
          <cell r="C468">
            <v>4426758.3333333405</v>
          </cell>
          <cell r="D468">
            <v>2656055</v>
          </cell>
          <cell r="E468">
            <v>1770703.3333333363</v>
          </cell>
        </row>
        <row r="469">
          <cell r="B469" t="str">
            <v>PMA2-23</v>
          </cell>
          <cell r="C469">
            <v>5067950</v>
          </cell>
          <cell r="D469">
            <v>3040770</v>
          </cell>
          <cell r="E469">
            <v>2027180</v>
          </cell>
        </row>
        <row r="470">
          <cell r="B470" t="str">
            <v>PMA3-23</v>
          </cell>
          <cell r="C470">
            <v>5802116.6666666595</v>
          </cell>
          <cell r="D470">
            <v>3481270</v>
          </cell>
          <cell r="E470">
            <v>2320846.6666666637</v>
          </cell>
        </row>
        <row r="471">
          <cell r="B471" t="str">
            <v>PMU1-23</v>
          </cell>
          <cell r="C471">
            <v>2752616.6666666702</v>
          </cell>
          <cell r="D471">
            <v>1651570</v>
          </cell>
          <cell r="E471">
            <v>1101046.6666666681</v>
          </cell>
        </row>
        <row r="472">
          <cell r="B472" t="str">
            <v>PMU2-23</v>
          </cell>
          <cell r="C472">
            <v>3099733.3333333298</v>
          </cell>
          <cell r="D472">
            <v>1859840</v>
          </cell>
          <cell r="E472">
            <v>1239893.3333333319</v>
          </cell>
        </row>
        <row r="473">
          <cell r="B473" t="str">
            <v>PMU3-23</v>
          </cell>
          <cell r="C473">
            <v>3490675</v>
          </cell>
          <cell r="D473">
            <v>2094405</v>
          </cell>
          <cell r="E473">
            <v>1396270</v>
          </cell>
        </row>
        <row r="474">
          <cell r="B474" t="str">
            <v>PMU4-23</v>
          </cell>
          <cell r="C474">
            <v>3930958.3333333298</v>
          </cell>
          <cell r="D474">
            <v>2358575</v>
          </cell>
          <cell r="E474">
            <v>1572383.3333333321</v>
          </cell>
        </row>
        <row r="475">
          <cell r="B475" t="str">
            <v>PPT1-23</v>
          </cell>
          <cell r="C475">
            <v>1520358.3333333351</v>
          </cell>
          <cell r="D475">
            <v>912215.00000000105</v>
          </cell>
          <cell r="E475">
            <v>608143.33333333407</v>
          </cell>
        </row>
        <row r="476">
          <cell r="B476" t="str">
            <v>PPT2-23</v>
          </cell>
          <cell r="C476">
            <v>1711891.6666666649</v>
          </cell>
          <cell r="D476">
            <v>1027135</v>
          </cell>
          <cell r="E476">
            <v>684756.66666666605</v>
          </cell>
        </row>
        <row r="477">
          <cell r="B477" t="str">
            <v>PPT3-23</v>
          </cell>
          <cell r="C477">
            <v>1927683.3333333351</v>
          </cell>
          <cell r="D477">
            <v>1156610</v>
          </cell>
          <cell r="E477">
            <v>771073.33333333419</v>
          </cell>
        </row>
        <row r="478">
          <cell r="B478" t="str">
            <v>PPT4-23</v>
          </cell>
          <cell r="C478">
            <v>2170741.6666666702</v>
          </cell>
          <cell r="D478">
            <v>1302445</v>
          </cell>
          <cell r="E478">
            <v>868296.66666666814</v>
          </cell>
        </row>
        <row r="479">
          <cell r="B479" t="str">
            <v>PPT5-23</v>
          </cell>
          <cell r="C479">
            <v>2444358.3333333298</v>
          </cell>
          <cell r="D479">
            <v>1466615</v>
          </cell>
          <cell r="E479">
            <v>977743.33333333186</v>
          </cell>
        </row>
        <row r="480">
          <cell r="B480" t="str">
            <v>PUT1-23</v>
          </cell>
          <cell r="C480">
            <v>6642533.3333333405</v>
          </cell>
          <cell r="D480">
            <v>3985520</v>
          </cell>
          <cell r="E480">
            <v>2657013.3333333363</v>
          </cell>
        </row>
        <row r="481">
          <cell r="B481" t="str">
            <v>PUT2-23</v>
          </cell>
          <cell r="C481">
            <v>7729000</v>
          </cell>
          <cell r="D481">
            <v>4637400</v>
          </cell>
          <cell r="E481">
            <v>3091600</v>
          </cell>
        </row>
        <row r="482">
          <cell r="B482" t="str">
            <v>PUT3-23</v>
          </cell>
          <cell r="C482">
            <v>9084258.3333333191</v>
          </cell>
          <cell r="D482">
            <v>5450554.9999999916</v>
          </cell>
          <cell r="E482">
            <v>3633703.3333333274</v>
          </cell>
        </row>
        <row r="483">
          <cell r="B483" t="str">
            <v>PDS1-24</v>
          </cell>
          <cell r="C483">
            <v>840900.00000000093</v>
          </cell>
          <cell r="D483">
            <v>504540.00000000052</v>
          </cell>
          <cell r="E483">
            <v>336360</v>
          </cell>
        </row>
        <row r="484">
          <cell r="B484" t="str">
            <v>PDS2-24</v>
          </cell>
          <cell r="C484">
            <v>946900.00000000093</v>
          </cell>
          <cell r="D484">
            <v>568140.00000000058</v>
          </cell>
          <cell r="E484">
            <v>378760</v>
          </cell>
        </row>
        <row r="485">
          <cell r="B485" t="str">
            <v>PDS3-24</v>
          </cell>
          <cell r="C485">
            <v>1066300</v>
          </cell>
          <cell r="D485">
            <v>639780</v>
          </cell>
          <cell r="E485">
            <v>426520</v>
          </cell>
        </row>
        <row r="486">
          <cell r="B486" t="str">
            <v>PDS4-24</v>
          </cell>
          <cell r="C486">
            <v>1200800</v>
          </cell>
          <cell r="D486">
            <v>720480.00000000105</v>
          </cell>
          <cell r="E486">
            <v>480320.00000000081</v>
          </cell>
        </row>
        <row r="487">
          <cell r="B487" t="str">
            <v>PDS5-24</v>
          </cell>
          <cell r="C487">
            <v>1352100</v>
          </cell>
          <cell r="D487">
            <v>811260</v>
          </cell>
          <cell r="E487">
            <v>540840</v>
          </cell>
        </row>
        <row r="488">
          <cell r="B488" t="str">
            <v>PMA1-24</v>
          </cell>
          <cell r="C488">
            <v>4433000.0000000075</v>
          </cell>
          <cell r="D488">
            <v>2659800</v>
          </cell>
          <cell r="E488">
            <v>1773200</v>
          </cell>
        </row>
        <row r="489">
          <cell r="B489" t="str">
            <v>PMA2-24</v>
          </cell>
          <cell r="C489">
            <v>5075100</v>
          </cell>
          <cell r="D489">
            <v>3045060</v>
          </cell>
          <cell r="E489">
            <v>2030040</v>
          </cell>
        </row>
        <row r="490">
          <cell r="B490" t="str">
            <v>PMA3-24</v>
          </cell>
          <cell r="C490">
            <v>5810299.9999999925</v>
          </cell>
          <cell r="D490">
            <v>3486180</v>
          </cell>
          <cell r="E490">
            <v>2324120</v>
          </cell>
        </row>
        <row r="491">
          <cell r="B491" t="str">
            <v>PMU1-24</v>
          </cell>
          <cell r="C491">
            <v>2756500</v>
          </cell>
          <cell r="D491">
            <v>1653900</v>
          </cell>
          <cell r="E491">
            <v>1102600</v>
          </cell>
        </row>
        <row r="492">
          <cell r="B492" t="str">
            <v>PMU2-24</v>
          </cell>
          <cell r="C492">
            <v>3104100</v>
          </cell>
          <cell r="D492">
            <v>1862460</v>
          </cell>
          <cell r="E492">
            <v>1241640</v>
          </cell>
        </row>
        <row r="493">
          <cell r="B493" t="str">
            <v>PMU3-24</v>
          </cell>
          <cell r="C493">
            <v>3495600</v>
          </cell>
          <cell r="D493">
            <v>2097360</v>
          </cell>
          <cell r="E493">
            <v>1398240</v>
          </cell>
        </row>
        <row r="494">
          <cell r="B494" t="str">
            <v>PMU4-24</v>
          </cell>
          <cell r="C494">
            <v>3936500</v>
          </cell>
          <cell r="D494">
            <v>2361900</v>
          </cell>
          <cell r="E494">
            <v>1574600</v>
          </cell>
        </row>
        <row r="495">
          <cell r="B495" t="str">
            <v>PPT1-24</v>
          </cell>
          <cell r="C495">
            <v>1522500</v>
          </cell>
          <cell r="D495">
            <v>913500.00000000105</v>
          </cell>
          <cell r="E495">
            <v>609000.00000000081</v>
          </cell>
        </row>
        <row r="496">
          <cell r="B496" t="str">
            <v>PPT2-24</v>
          </cell>
          <cell r="C496">
            <v>1714300</v>
          </cell>
          <cell r="D496">
            <v>1028580</v>
          </cell>
          <cell r="E496">
            <v>685719.9999999993</v>
          </cell>
        </row>
        <row r="497">
          <cell r="B497" t="str">
            <v>PPT3-24</v>
          </cell>
          <cell r="C497">
            <v>1930400</v>
          </cell>
          <cell r="D497">
            <v>1158240</v>
          </cell>
          <cell r="E497">
            <v>772160.0000000007</v>
          </cell>
        </row>
        <row r="498">
          <cell r="B498" t="str">
            <v>PPT4-24</v>
          </cell>
          <cell r="C498">
            <v>2173800</v>
          </cell>
          <cell r="D498">
            <v>1304280</v>
          </cell>
          <cell r="E498">
            <v>869520.00000000163</v>
          </cell>
        </row>
        <row r="499">
          <cell r="B499" t="str">
            <v>PPT5-24</v>
          </cell>
          <cell r="C499">
            <v>2447800</v>
          </cell>
          <cell r="D499">
            <v>1468680</v>
          </cell>
          <cell r="E499">
            <v>979119.9999999986</v>
          </cell>
        </row>
        <row r="500">
          <cell r="B500" t="str">
            <v>PUT1-24</v>
          </cell>
          <cell r="C500">
            <v>6651900.0000000075</v>
          </cell>
          <cell r="D500">
            <v>3991140</v>
          </cell>
          <cell r="E500">
            <v>2660760</v>
          </cell>
        </row>
        <row r="501">
          <cell r="B501" t="str">
            <v>PUT2-24</v>
          </cell>
          <cell r="C501">
            <v>7739900</v>
          </cell>
          <cell r="D501">
            <v>4643940</v>
          </cell>
          <cell r="E501">
            <v>3095960</v>
          </cell>
        </row>
        <row r="502">
          <cell r="B502" t="str">
            <v>PUT3-24</v>
          </cell>
          <cell r="C502">
            <v>9100899.9999999851</v>
          </cell>
          <cell r="D502">
            <v>5460539.9999999907</v>
          </cell>
          <cell r="E502">
            <v>3640359.9999999944</v>
          </cell>
        </row>
        <row r="503">
          <cell r="B503" t="str">
            <v>PDS1-25</v>
          </cell>
          <cell r="C503">
            <v>842083.3333333343</v>
          </cell>
          <cell r="D503">
            <v>505250.00000000058</v>
          </cell>
          <cell r="E503">
            <v>336833.33333333372</v>
          </cell>
        </row>
        <row r="504">
          <cell r="B504" t="str">
            <v>PDS2-25</v>
          </cell>
          <cell r="C504">
            <v>948233.3333333343</v>
          </cell>
          <cell r="D504">
            <v>568940.00000000058</v>
          </cell>
          <cell r="E504">
            <v>379293.33333333372</v>
          </cell>
        </row>
        <row r="505">
          <cell r="B505" t="str">
            <v>PDS3-25</v>
          </cell>
          <cell r="C505">
            <v>1067800</v>
          </cell>
          <cell r="D505">
            <v>640680</v>
          </cell>
          <cell r="E505">
            <v>427120</v>
          </cell>
        </row>
        <row r="506">
          <cell r="B506" t="str">
            <v>PDS4-25</v>
          </cell>
          <cell r="C506">
            <v>1202491.6666666686</v>
          </cell>
          <cell r="D506">
            <v>721495.00000000116</v>
          </cell>
          <cell r="E506">
            <v>480996.66666666744</v>
          </cell>
        </row>
        <row r="507">
          <cell r="B507" t="str">
            <v>PDS5-25</v>
          </cell>
          <cell r="C507">
            <v>1354000</v>
          </cell>
          <cell r="D507">
            <v>812400</v>
          </cell>
          <cell r="E507">
            <v>541600</v>
          </cell>
        </row>
        <row r="508">
          <cell r="B508" t="str">
            <v>PMA1-25</v>
          </cell>
          <cell r="C508">
            <v>4439241.6666666744</v>
          </cell>
          <cell r="D508">
            <v>2663545</v>
          </cell>
          <cell r="E508">
            <v>1775696.6666666698</v>
          </cell>
        </row>
        <row r="509">
          <cell r="B509" t="str">
            <v>PMA2-25</v>
          </cell>
          <cell r="C509">
            <v>5082250</v>
          </cell>
          <cell r="D509">
            <v>3049350</v>
          </cell>
          <cell r="E509">
            <v>2032900</v>
          </cell>
        </row>
        <row r="510">
          <cell r="B510" t="str">
            <v>PMA3-25</v>
          </cell>
          <cell r="C510">
            <v>5818483.3333333256</v>
          </cell>
          <cell r="D510">
            <v>3491090</v>
          </cell>
          <cell r="E510">
            <v>2327393.3333333302</v>
          </cell>
        </row>
        <row r="511">
          <cell r="B511" t="str">
            <v>PMU1-25</v>
          </cell>
          <cell r="C511">
            <v>2760383.3333333372</v>
          </cell>
          <cell r="D511">
            <v>1656230</v>
          </cell>
          <cell r="E511">
            <v>1104153.3333333349</v>
          </cell>
        </row>
        <row r="512">
          <cell r="B512" t="str">
            <v>PMU2-25</v>
          </cell>
          <cell r="C512">
            <v>3108466.6666666628</v>
          </cell>
          <cell r="D512">
            <v>1865080</v>
          </cell>
          <cell r="E512">
            <v>1243386.6666666651</v>
          </cell>
        </row>
        <row r="513">
          <cell r="B513" t="str">
            <v>PMU3-25</v>
          </cell>
          <cell r="C513">
            <v>3500525</v>
          </cell>
          <cell r="D513">
            <v>2100315</v>
          </cell>
          <cell r="E513">
            <v>1400210</v>
          </cell>
        </row>
        <row r="514">
          <cell r="B514" t="str">
            <v>PMU4-25</v>
          </cell>
          <cell r="C514">
            <v>3942041.6666666628</v>
          </cell>
          <cell r="D514">
            <v>2365225</v>
          </cell>
          <cell r="E514">
            <v>1576816.6666666651</v>
          </cell>
        </row>
        <row r="515">
          <cell r="B515" t="str">
            <v>PPT1-25</v>
          </cell>
          <cell r="C515">
            <v>1524641.6666666686</v>
          </cell>
          <cell r="D515">
            <v>914785.00000000116</v>
          </cell>
          <cell r="E515">
            <v>609856.66666666744</v>
          </cell>
        </row>
        <row r="516">
          <cell r="B516" t="str">
            <v>PPT2-25</v>
          </cell>
          <cell r="C516">
            <v>1716708.3333333314</v>
          </cell>
          <cell r="D516">
            <v>1030025</v>
          </cell>
          <cell r="E516">
            <v>686683.33333333256</v>
          </cell>
        </row>
        <row r="517">
          <cell r="B517" t="str">
            <v>PPT3-25</v>
          </cell>
          <cell r="C517">
            <v>1933116.6666666686</v>
          </cell>
          <cell r="D517">
            <v>1159870</v>
          </cell>
          <cell r="E517">
            <v>773246.66666666744</v>
          </cell>
        </row>
        <row r="518">
          <cell r="B518" t="str">
            <v>PPT4-25</v>
          </cell>
          <cell r="C518">
            <v>2176858.3333333372</v>
          </cell>
          <cell r="D518">
            <v>1306115</v>
          </cell>
          <cell r="E518">
            <v>870743.33333333489</v>
          </cell>
        </row>
        <row r="519">
          <cell r="B519" t="str">
            <v>PPT5-25</v>
          </cell>
          <cell r="C519">
            <v>2451241.6666666628</v>
          </cell>
          <cell r="D519">
            <v>1470745</v>
          </cell>
          <cell r="E519">
            <v>980496.66666666511</v>
          </cell>
        </row>
        <row r="520">
          <cell r="B520" t="str">
            <v>PUT1-25</v>
          </cell>
          <cell r="C520">
            <v>6661266.6666666744</v>
          </cell>
          <cell r="D520">
            <v>3996760</v>
          </cell>
          <cell r="E520">
            <v>2664506.6666666698</v>
          </cell>
        </row>
        <row r="521">
          <cell r="B521" t="str">
            <v>PUT2-25</v>
          </cell>
          <cell r="C521">
            <v>7750800</v>
          </cell>
          <cell r="D521">
            <v>4650480</v>
          </cell>
          <cell r="E521">
            <v>3100320</v>
          </cell>
        </row>
        <row r="522">
          <cell r="B522" t="str">
            <v>PUT3-25</v>
          </cell>
          <cell r="C522">
            <v>9117541.6666666511</v>
          </cell>
          <cell r="D522">
            <v>5470524.9999999907</v>
          </cell>
          <cell r="E522">
            <v>3647016.6666666605</v>
          </cell>
        </row>
        <row r="523">
          <cell r="B523" t="str">
            <v>PDS1-26</v>
          </cell>
          <cell r="C523">
            <v>843266.66666666768</v>
          </cell>
          <cell r="D523">
            <v>505960.00000000058</v>
          </cell>
          <cell r="E523">
            <v>337306.66666666709</v>
          </cell>
        </row>
        <row r="524">
          <cell r="B524" t="str">
            <v>PDS2-26</v>
          </cell>
          <cell r="C524">
            <v>949566.66666666768</v>
          </cell>
          <cell r="D524">
            <v>569740.00000000058</v>
          </cell>
          <cell r="E524">
            <v>379826.66666666709</v>
          </cell>
        </row>
        <row r="525">
          <cell r="B525" t="str">
            <v>PDS3-26</v>
          </cell>
          <cell r="C525">
            <v>1069300</v>
          </cell>
          <cell r="D525">
            <v>641580</v>
          </cell>
          <cell r="E525">
            <v>427720</v>
          </cell>
        </row>
        <row r="526">
          <cell r="B526" t="str">
            <v>PDS4-26</v>
          </cell>
          <cell r="C526">
            <v>1204183.3333333354</v>
          </cell>
          <cell r="D526">
            <v>722510.00000000116</v>
          </cell>
          <cell r="E526">
            <v>481673.33333333419</v>
          </cell>
        </row>
        <row r="527">
          <cell r="B527" t="str">
            <v>PDS5-26</v>
          </cell>
          <cell r="C527">
            <v>1355900</v>
          </cell>
          <cell r="D527">
            <v>813540</v>
          </cell>
          <cell r="E527">
            <v>542360</v>
          </cell>
        </row>
        <row r="528">
          <cell r="B528" t="str">
            <v>PMA1-26</v>
          </cell>
          <cell r="C528">
            <v>4445483.3333333414</v>
          </cell>
          <cell r="D528">
            <v>2667290</v>
          </cell>
          <cell r="E528">
            <v>1778193.3333333367</v>
          </cell>
        </row>
        <row r="529">
          <cell r="B529" t="str">
            <v>PMA2-26</v>
          </cell>
          <cell r="C529">
            <v>5089400</v>
          </cell>
          <cell r="D529">
            <v>3053640</v>
          </cell>
          <cell r="E529">
            <v>2035760</v>
          </cell>
        </row>
        <row r="530">
          <cell r="B530" t="str">
            <v>PMA3-26</v>
          </cell>
          <cell r="C530">
            <v>5826666.6666666586</v>
          </cell>
          <cell r="D530">
            <v>3495999.9999999949</v>
          </cell>
          <cell r="E530">
            <v>2330666.6666666637</v>
          </cell>
        </row>
        <row r="531">
          <cell r="B531" t="str">
            <v>PMU1-26</v>
          </cell>
          <cell r="C531">
            <v>2764266.6666666707</v>
          </cell>
          <cell r="D531">
            <v>1658560</v>
          </cell>
          <cell r="E531">
            <v>1105706.6666666684</v>
          </cell>
        </row>
        <row r="532">
          <cell r="B532" t="str">
            <v>PMU2-26</v>
          </cell>
          <cell r="C532">
            <v>3112833.3333333293</v>
          </cell>
          <cell r="D532">
            <v>1867700</v>
          </cell>
          <cell r="E532">
            <v>1245133.3333333319</v>
          </cell>
        </row>
        <row r="533">
          <cell r="B533" t="str">
            <v>PMU3-26</v>
          </cell>
          <cell r="C533">
            <v>3505450</v>
          </cell>
          <cell r="D533">
            <v>2103270</v>
          </cell>
          <cell r="E533">
            <v>1402180</v>
          </cell>
        </row>
        <row r="534">
          <cell r="B534" t="str">
            <v>PMU4-26</v>
          </cell>
          <cell r="C534">
            <v>3947583.3333333293</v>
          </cell>
          <cell r="D534">
            <v>2368550</v>
          </cell>
          <cell r="E534">
            <v>1579033.3333333316</v>
          </cell>
        </row>
        <row r="535">
          <cell r="B535" t="str">
            <v>PPT1-26</v>
          </cell>
          <cell r="C535">
            <v>1526783.3333333354</v>
          </cell>
          <cell r="D535">
            <v>916070.00000000116</v>
          </cell>
          <cell r="E535">
            <v>610713.33333333419</v>
          </cell>
        </row>
        <row r="536">
          <cell r="B536" t="str">
            <v>PPT2-26</v>
          </cell>
          <cell r="C536">
            <v>1719116.6666666646</v>
          </cell>
          <cell r="D536">
            <v>1031470</v>
          </cell>
          <cell r="E536">
            <v>687646.66666666593</v>
          </cell>
        </row>
        <row r="537">
          <cell r="B537" t="str">
            <v>PPT3-26</v>
          </cell>
          <cell r="C537">
            <v>1935833.3333333354</v>
          </cell>
          <cell r="D537">
            <v>1161500</v>
          </cell>
          <cell r="E537">
            <v>774333.33333333419</v>
          </cell>
        </row>
        <row r="538">
          <cell r="B538" t="str">
            <v>PPT4-26</v>
          </cell>
          <cell r="C538">
            <v>2179916.6666666707</v>
          </cell>
          <cell r="D538">
            <v>1307950</v>
          </cell>
          <cell r="E538">
            <v>871966.66666666837</v>
          </cell>
        </row>
        <row r="539">
          <cell r="B539" t="str">
            <v>PPT5-26</v>
          </cell>
          <cell r="C539">
            <v>2454683.3333333293</v>
          </cell>
          <cell r="D539">
            <v>1472810</v>
          </cell>
          <cell r="E539">
            <v>981873.33333333186</v>
          </cell>
        </row>
        <row r="540">
          <cell r="B540" t="str">
            <v>PUT1-26</v>
          </cell>
          <cell r="C540">
            <v>6670633.3333333414</v>
          </cell>
          <cell r="D540">
            <v>4002380</v>
          </cell>
          <cell r="E540">
            <v>2668253.3333333367</v>
          </cell>
        </row>
        <row r="541">
          <cell r="B541" t="str">
            <v>PUT2-26</v>
          </cell>
          <cell r="C541">
            <v>7761700</v>
          </cell>
          <cell r="D541">
            <v>4657020</v>
          </cell>
          <cell r="E541">
            <v>3104680</v>
          </cell>
        </row>
        <row r="542">
          <cell r="B542" t="str">
            <v>PUT3-26</v>
          </cell>
          <cell r="C542">
            <v>9134183.3333333172</v>
          </cell>
          <cell r="D542">
            <v>5480509.9999999898</v>
          </cell>
          <cell r="E542">
            <v>3653673.3333333274</v>
          </cell>
        </row>
        <row r="543">
          <cell r="B543" t="str">
            <v>PDS1-27</v>
          </cell>
          <cell r="C543">
            <v>844450.00000000105</v>
          </cell>
          <cell r="D543">
            <v>506670.00000000058</v>
          </cell>
          <cell r="E543">
            <v>337780</v>
          </cell>
        </row>
        <row r="544">
          <cell r="B544" t="str">
            <v>PDS2-27</v>
          </cell>
          <cell r="C544">
            <v>950900.00000000105</v>
          </cell>
          <cell r="D544">
            <v>570540.00000000058</v>
          </cell>
          <cell r="E544">
            <v>380360</v>
          </cell>
        </row>
        <row r="545">
          <cell r="B545" t="str">
            <v>PDS3-27</v>
          </cell>
          <cell r="C545">
            <v>1070800</v>
          </cell>
          <cell r="D545">
            <v>642480</v>
          </cell>
          <cell r="E545">
            <v>428320</v>
          </cell>
        </row>
        <row r="546">
          <cell r="B546" t="str">
            <v>PDS4-27</v>
          </cell>
          <cell r="C546">
            <v>1205875</v>
          </cell>
          <cell r="D546">
            <v>723525.00000000128</v>
          </cell>
          <cell r="E546">
            <v>482350.00000000081</v>
          </cell>
        </row>
        <row r="547">
          <cell r="B547" t="str">
            <v>PDS5-27</v>
          </cell>
          <cell r="C547">
            <v>1357800</v>
          </cell>
          <cell r="D547">
            <v>814680</v>
          </cell>
          <cell r="E547">
            <v>543120</v>
          </cell>
        </row>
        <row r="548">
          <cell r="B548" t="str">
            <v>PMA1-27</v>
          </cell>
          <cell r="C548">
            <v>4451725.0000000084</v>
          </cell>
          <cell r="D548">
            <v>2671035.0000000051</v>
          </cell>
          <cell r="E548">
            <v>1780690</v>
          </cell>
        </row>
        <row r="549">
          <cell r="B549" t="str">
            <v>PMA2-27</v>
          </cell>
          <cell r="C549">
            <v>5096550</v>
          </cell>
          <cell r="D549">
            <v>3057930</v>
          </cell>
          <cell r="E549">
            <v>2038620</v>
          </cell>
        </row>
        <row r="550">
          <cell r="B550" t="str">
            <v>PMA3-27</v>
          </cell>
          <cell r="C550">
            <v>5834849.9999999916</v>
          </cell>
          <cell r="D550">
            <v>3500909.9999999949</v>
          </cell>
          <cell r="E550">
            <v>2333940</v>
          </cell>
        </row>
        <row r="551">
          <cell r="B551" t="str">
            <v>PMU1-27</v>
          </cell>
          <cell r="C551">
            <v>2768150</v>
          </cell>
          <cell r="D551">
            <v>1660890</v>
          </cell>
          <cell r="E551">
            <v>1107260</v>
          </cell>
        </row>
        <row r="552">
          <cell r="B552" t="str">
            <v>PMU2-27</v>
          </cell>
          <cell r="C552">
            <v>3117200</v>
          </cell>
          <cell r="D552">
            <v>1870320</v>
          </cell>
          <cell r="E552">
            <v>1246880</v>
          </cell>
        </row>
        <row r="553">
          <cell r="B553" t="str">
            <v>PMU3-27</v>
          </cell>
          <cell r="C553">
            <v>3510375</v>
          </cell>
          <cell r="D553">
            <v>2106225</v>
          </cell>
          <cell r="E553">
            <v>1404150</v>
          </cell>
        </row>
        <row r="554">
          <cell r="B554" t="str">
            <v>PMU4-27</v>
          </cell>
          <cell r="C554">
            <v>3953125</v>
          </cell>
          <cell r="D554">
            <v>2371875</v>
          </cell>
          <cell r="E554">
            <v>1581250</v>
          </cell>
        </row>
        <row r="555">
          <cell r="B555" t="str">
            <v>PPT1-27</v>
          </cell>
          <cell r="C555">
            <v>1528925</v>
          </cell>
          <cell r="D555">
            <v>917355.00000000128</v>
          </cell>
          <cell r="E555">
            <v>611570.00000000081</v>
          </cell>
        </row>
        <row r="556">
          <cell r="B556" t="str">
            <v>PPT2-27</v>
          </cell>
          <cell r="C556">
            <v>1721525</v>
          </cell>
          <cell r="D556">
            <v>1032915</v>
          </cell>
          <cell r="E556">
            <v>688609.99999999919</v>
          </cell>
        </row>
        <row r="557">
          <cell r="B557" t="str">
            <v>PPT3-27</v>
          </cell>
          <cell r="C557">
            <v>1938550</v>
          </cell>
          <cell r="D557">
            <v>1163130</v>
          </cell>
          <cell r="E557">
            <v>775420.00000000093</v>
          </cell>
        </row>
        <row r="558">
          <cell r="B558" t="str">
            <v>PPT4-27</v>
          </cell>
          <cell r="C558">
            <v>2182975</v>
          </cell>
          <cell r="D558">
            <v>1309785</v>
          </cell>
          <cell r="E558">
            <v>873190.00000000163</v>
          </cell>
        </row>
        <row r="559">
          <cell r="B559" t="str">
            <v>PPT5-27</v>
          </cell>
          <cell r="C559">
            <v>2458125</v>
          </cell>
          <cell r="D559">
            <v>1474875</v>
          </cell>
          <cell r="E559">
            <v>983249.99999999837</v>
          </cell>
        </row>
        <row r="560">
          <cell r="B560" t="str">
            <v>PUT1-27</v>
          </cell>
          <cell r="C560">
            <v>6680000.0000000084</v>
          </cell>
          <cell r="D560">
            <v>4008000</v>
          </cell>
          <cell r="E560">
            <v>2672000</v>
          </cell>
        </row>
        <row r="561">
          <cell r="B561" t="str">
            <v>PUT2-27</v>
          </cell>
          <cell r="C561">
            <v>7772600</v>
          </cell>
          <cell r="D561">
            <v>4663560</v>
          </cell>
          <cell r="E561">
            <v>3109040</v>
          </cell>
        </row>
        <row r="562">
          <cell r="B562" t="str">
            <v>PUT3-27</v>
          </cell>
          <cell r="C562">
            <v>9150824.9999999832</v>
          </cell>
          <cell r="D562">
            <v>5490494.9999999898</v>
          </cell>
          <cell r="E562">
            <v>3660329.9999999935</v>
          </cell>
        </row>
        <row r="563">
          <cell r="B563" t="str">
            <v>PDS1-28</v>
          </cell>
          <cell r="C563">
            <v>845633.33333333442</v>
          </cell>
          <cell r="D563">
            <v>507380.00000000064</v>
          </cell>
          <cell r="E563">
            <v>338253.33333333378</v>
          </cell>
        </row>
        <row r="564">
          <cell r="B564" t="str">
            <v>PDS2-28</v>
          </cell>
          <cell r="C564">
            <v>952233.33333333442</v>
          </cell>
          <cell r="D564">
            <v>571340.00000000058</v>
          </cell>
          <cell r="E564">
            <v>380893.33333333384</v>
          </cell>
        </row>
        <row r="565">
          <cell r="B565" t="str">
            <v>PDS3-28</v>
          </cell>
          <cell r="C565">
            <v>1072300</v>
          </cell>
          <cell r="D565">
            <v>643380</v>
          </cell>
          <cell r="E565">
            <v>428920</v>
          </cell>
        </row>
        <row r="566">
          <cell r="B566" t="str">
            <v>PDS4-28</v>
          </cell>
          <cell r="C566">
            <v>1207566.6666666688</v>
          </cell>
          <cell r="D566">
            <v>724540.00000000128</v>
          </cell>
          <cell r="E566">
            <v>483026.66666666756</v>
          </cell>
        </row>
        <row r="567">
          <cell r="B567" t="str">
            <v>PDS5-28</v>
          </cell>
          <cell r="C567">
            <v>1359700</v>
          </cell>
          <cell r="D567">
            <v>815820</v>
          </cell>
          <cell r="E567">
            <v>543880</v>
          </cell>
        </row>
        <row r="568">
          <cell r="B568" t="str">
            <v>PMA1-28</v>
          </cell>
          <cell r="C568">
            <v>4457966.6666666754</v>
          </cell>
          <cell r="D568">
            <v>2674780.0000000051</v>
          </cell>
          <cell r="E568">
            <v>1783186.6666666702</v>
          </cell>
        </row>
        <row r="569">
          <cell r="B569" t="str">
            <v>PMA2-28</v>
          </cell>
          <cell r="C569">
            <v>5103700</v>
          </cell>
          <cell r="D569">
            <v>3062220</v>
          </cell>
          <cell r="E569">
            <v>2041480</v>
          </cell>
        </row>
        <row r="570">
          <cell r="B570" t="str">
            <v>PMA3-28</v>
          </cell>
          <cell r="C570">
            <v>5843033.3333333246</v>
          </cell>
          <cell r="D570">
            <v>3505819.9999999949</v>
          </cell>
          <cell r="E570">
            <v>2337213.3333333298</v>
          </cell>
        </row>
        <row r="571">
          <cell r="B571" t="str">
            <v>PMU1-28</v>
          </cell>
          <cell r="C571">
            <v>2772033.3333333377</v>
          </cell>
          <cell r="D571">
            <v>1663220</v>
          </cell>
          <cell r="E571">
            <v>1108813.3333333351</v>
          </cell>
        </row>
        <row r="572">
          <cell r="B572" t="str">
            <v>PMU2-28</v>
          </cell>
          <cell r="C572">
            <v>3121566.6666666623</v>
          </cell>
          <cell r="D572">
            <v>1872940</v>
          </cell>
          <cell r="E572">
            <v>1248626.6666666649</v>
          </cell>
        </row>
        <row r="573">
          <cell r="B573" t="str">
            <v>PMU3-28</v>
          </cell>
          <cell r="C573">
            <v>3515300</v>
          </cell>
          <cell r="D573">
            <v>2109180</v>
          </cell>
          <cell r="E573">
            <v>1406120</v>
          </cell>
        </row>
        <row r="574">
          <cell r="B574" t="str">
            <v>PMU4-28</v>
          </cell>
          <cell r="C574">
            <v>3958666.6666666623</v>
          </cell>
          <cell r="D574">
            <v>2375200</v>
          </cell>
          <cell r="E574">
            <v>1583466.6666666651</v>
          </cell>
        </row>
        <row r="575">
          <cell r="B575" t="str">
            <v>PPT1-28</v>
          </cell>
          <cell r="C575">
            <v>1531066.6666666688</v>
          </cell>
          <cell r="D575">
            <v>918640.00000000128</v>
          </cell>
          <cell r="E575">
            <v>612426.66666666756</v>
          </cell>
        </row>
        <row r="576">
          <cell r="B576" t="str">
            <v>PPT2-28</v>
          </cell>
          <cell r="C576">
            <v>1723933.3333333312</v>
          </cell>
          <cell r="D576">
            <v>1034360</v>
          </cell>
          <cell r="E576">
            <v>689573.33333333256</v>
          </cell>
        </row>
        <row r="577">
          <cell r="B577" t="str">
            <v>PPT3-28</v>
          </cell>
          <cell r="C577">
            <v>1941266.6666666688</v>
          </cell>
          <cell r="D577">
            <v>1164760</v>
          </cell>
          <cell r="E577">
            <v>776506.66666666768</v>
          </cell>
        </row>
        <row r="578">
          <cell r="B578" t="str">
            <v>PPT4-28</v>
          </cell>
          <cell r="C578">
            <v>2186033.3333333377</v>
          </cell>
          <cell r="D578">
            <v>1311620</v>
          </cell>
          <cell r="E578">
            <v>874413.33333333512</v>
          </cell>
        </row>
        <row r="579">
          <cell r="B579" t="str">
            <v>PPT5-28</v>
          </cell>
          <cell r="C579">
            <v>2461566.6666666623</v>
          </cell>
          <cell r="D579">
            <v>1476940</v>
          </cell>
          <cell r="E579">
            <v>984626.66666666488</v>
          </cell>
        </row>
        <row r="580">
          <cell r="B580" t="str">
            <v>PUT1-28</v>
          </cell>
          <cell r="C580">
            <v>6689366.6666666754</v>
          </cell>
          <cell r="D580">
            <v>4013620.0000000051</v>
          </cell>
          <cell r="E580">
            <v>2675746.6666666702</v>
          </cell>
        </row>
        <row r="581">
          <cell r="B581" t="str">
            <v>PUT2-28</v>
          </cell>
          <cell r="C581">
            <v>7783500</v>
          </cell>
          <cell r="D581">
            <v>4670100</v>
          </cell>
          <cell r="E581">
            <v>3113400</v>
          </cell>
        </row>
        <row r="582">
          <cell r="B582" t="str">
            <v>PUT3-28</v>
          </cell>
          <cell r="C582">
            <v>9167466.6666666493</v>
          </cell>
          <cell r="D582">
            <v>5500479.9999999898</v>
          </cell>
          <cell r="E582">
            <v>3666986.6666666595</v>
          </cell>
        </row>
        <row r="583">
          <cell r="B583" t="str">
            <v>PDS1-29</v>
          </cell>
          <cell r="C583">
            <v>846816.66666666779</v>
          </cell>
          <cell r="D583">
            <v>508090.00000000064</v>
          </cell>
          <cell r="E583">
            <v>338726.66666666715</v>
          </cell>
        </row>
        <row r="584">
          <cell r="B584" t="str">
            <v>PDS2-29</v>
          </cell>
          <cell r="C584">
            <v>953566.66666666779</v>
          </cell>
          <cell r="D584">
            <v>572140.0000000007</v>
          </cell>
          <cell r="E584">
            <v>381426.66666666709</v>
          </cell>
        </row>
        <row r="585">
          <cell r="B585" t="str">
            <v>PDS3-29</v>
          </cell>
          <cell r="C585">
            <v>1073800</v>
          </cell>
          <cell r="D585">
            <v>644280</v>
          </cell>
          <cell r="E585">
            <v>429520</v>
          </cell>
        </row>
        <row r="586">
          <cell r="B586" t="str">
            <v>PDS4-29</v>
          </cell>
          <cell r="C586">
            <v>1209258.3333333356</v>
          </cell>
          <cell r="D586">
            <v>725555.00000000128</v>
          </cell>
          <cell r="E586">
            <v>483703.3333333343</v>
          </cell>
        </row>
        <row r="587">
          <cell r="B587" t="str">
            <v>PDS5-29</v>
          </cell>
          <cell r="C587">
            <v>1361600</v>
          </cell>
          <cell r="D587">
            <v>816960</v>
          </cell>
          <cell r="E587">
            <v>544640</v>
          </cell>
        </row>
        <row r="588">
          <cell r="B588" t="str">
            <v>PMA1-29</v>
          </cell>
          <cell r="C588">
            <v>4464208.3333333423</v>
          </cell>
          <cell r="D588">
            <v>2678525.0000000051</v>
          </cell>
          <cell r="E588">
            <v>1785683.3333333372</v>
          </cell>
        </row>
        <row r="589">
          <cell r="B589" t="str">
            <v>PMA2-29</v>
          </cell>
          <cell r="C589">
            <v>5110850</v>
          </cell>
          <cell r="D589">
            <v>3066510</v>
          </cell>
          <cell r="E589">
            <v>2044340</v>
          </cell>
        </row>
        <row r="590">
          <cell r="B590" t="str">
            <v>PMA3-29</v>
          </cell>
          <cell r="C590">
            <v>5851216.6666666577</v>
          </cell>
          <cell r="D590">
            <v>3510729.9999999944</v>
          </cell>
          <cell r="E590">
            <v>2340486.6666666633</v>
          </cell>
        </row>
        <row r="591">
          <cell r="B591" t="str">
            <v>PMU1-29</v>
          </cell>
          <cell r="C591">
            <v>2775916.6666666712</v>
          </cell>
          <cell r="D591">
            <v>1665550</v>
          </cell>
          <cell r="E591">
            <v>1110366.6666666686</v>
          </cell>
        </row>
        <row r="592">
          <cell r="B592" t="str">
            <v>PMU2-29</v>
          </cell>
          <cell r="C592">
            <v>3125933.3333333288</v>
          </cell>
          <cell r="D592">
            <v>1875560</v>
          </cell>
          <cell r="E592">
            <v>1250373.3333333316</v>
          </cell>
        </row>
        <row r="593">
          <cell r="B593" t="str">
            <v>PMU3-29</v>
          </cell>
          <cell r="C593">
            <v>3520225</v>
          </cell>
          <cell r="D593">
            <v>2112135</v>
          </cell>
          <cell r="E593">
            <v>1408090</v>
          </cell>
        </row>
        <row r="594">
          <cell r="B594" t="str">
            <v>PMU4-29</v>
          </cell>
          <cell r="C594">
            <v>3964208.3333333288</v>
          </cell>
          <cell r="D594">
            <v>2378525</v>
          </cell>
          <cell r="E594">
            <v>1585683.3333333316</v>
          </cell>
        </row>
        <row r="595">
          <cell r="B595" t="str">
            <v>PPT1-29</v>
          </cell>
          <cell r="C595">
            <v>1533208.3333333356</v>
          </cell>
          <cell r="D595">
            <v>919925.00000000128</v>
          </cell>
          <cell r="E595">
            <v>613283.3333333343</v>
          </cell>
        </row>
        <row r="596">
          <cell r="B596" t="str">
            <v>PPT2-29</v>
          </cell>
          <cell r="C596">
            <v>1726341.6666666644</v>
          </cell>
          <cell r="D596">
            <v>1035805</v>
          </cell>
          <cell r="E596">
            <v>690536.66666666581</v>
          </cell>
        </row>
        <row r="597">
          <cell r="B597" t="str">
            <v>PPT3-29</v>
          </cell>
          <cell r="C597">
            <v>1943983.3333333356</v>
          </cell>
          <cell r="D597">
            <v>1166390</v>
          </cell>
          <cell r="E597">
            <v>777593.33333333419</v>
          </cell>
        </row>
        <row r="598">
          <cell r="B598" t="str">
            <v>PPT4-29</v>
          </cell>
          <cell r="C598">
            <v>2189091.6666666712</v>
          </cell>
          <cell r="D598">
            <v>1313455</v>
          </cell>
          <cell r="E598">
            <v>875636.66666666861</v>
          </cell>
        </row>
        <row r="599">
          <cell r="B599" t="str">
            <v>PPT5-29</v>
          </cell>
          <cell r="C599">
            <v>2465008.3333333288</v>
          </cell>
          <cell r="D599">
            <v>1479005</v>
          </cell>
          <cell r="E599">
            <v>986003.33333333163</v>
          </cell>
        </row>
        <row r="600">
          <cell r="B600" t="str">
            <v>PUT1-29</v>
          </cell>
          <cell r="C600">
            <v>6698733.3333333423</v>
          </cell>
          <cell r="D600">
            <v>4019240.0000000051</v>
          </cell>
          <cell r="E600">
            <v>2679493.3333333372</v>
          </cell>
        </row>
        <row r="601">
          <cell r="B601" t="str">
            <v>PUT2-29</v>
          </cell>
          <cell r="C601">
            <v>7794400</v>
          </cell>
          <cell r="D601">
            <v>4676640</v>
          </cell>
          <cell r="E601">
            <v>3117760</v>
          </cell>
        </row>
        <row r="602">
          <cell r="B602" t="str">
            <v>PUT3-29</v>
          </cell>
          <cell r="C602">
            <v>9184108.3333333153</v>
          </cell>
          <cell r="D602">
            <v>5510464.9999999888</v>
          </cell>
          <cell r="E602">
            <v>3673643.3333333265</v>
          </cell>
        </row>
        <row r="603">
          <cell r="B603" t="str">
            <v>PDS1-30</v>
          </cell>
          <cell r="C603">
            <v>848000.00000000116</v>
          </cell>
          <cell r="D603">
            <v>508800.0000000007</v>
          </cell>
          <cell r="E603">
            <v>339200</v>
          </cell>
        </row>
        <row r="604">
          <cell r="B604" t="str">
            <v>PDS2-30</v>
          </cell>
          <cell r="C604">
            <v>954900.00000000116</v>
          </cell>
          <cell r="D604">
            <v>572940.0000000007</v>
          </cell>
          <cell r="E604">
            <v>381960</v>
          </cell>
        </row>
        <row r="605">
          <cell r="B605" t="str">
            <v>PDS3-30</v>
          </cell>
          <cell r="C605">
            <v>1075300</v>
          </cell>
          <cell r="D605">
            <v>645180</v>
          </cell>
          <cell r="E605">
            <v>430120</v>
          </cell>
        </row>
        <row r="606">
          <cell r="B606" t="str">
            <v>PDS4-30</v>
          </cell>
          <cell r="C606">
            <v>1210950</v>
          </cell>
          <cell r="D606">
            <v>726570.0000000014</v>
          </cell>
          <cell r="E606">
            <v>484380.00000000093</v>
          </cell>
        </row>
        <row r="607">
          <cell r="B607" t="str">
            <v>PDS5-30</v>
          </cell>
          <cell r="C607">
            <v>1363500</v>
          </cell>
          <cell r="D607">
            <v>818100</v>
          </cell>
          <cell r="E607">
            <v>545400</v>
          </cell>
        </row>
        <row r="608">
          <cell r="B608" t="str">
            <v>PMA1-30</v>
          </cell>
          <cell r="C608">
            <v>4470450.0000000093</v>
          </cell>
          <cell r="D608">
            <v>2682270.0000000056</v>
          </cell>
          <cell r="E608">
            <v>1788180</v>
          </cell>
        </row>
        <row r="609">
          <cell r="B609" t="str">
            <v>PMA2-30</v>
          </cell>
          <cell r="C609">
            <v>5118000</v>
          </cell>
          <cell r="D609">
            <v>3070800</v>
          </cell>
          <cell r="E609">
            <v>2047200</v>
          </cell>
        </row>
        <row r="610">
          <cell r="B610" t="str">
            <v>PMA3-30</v>
          </cell>
          <cell r="C610">
            <v>5859399.9999999907</v>
          </cell>
          <cell r="D610">
            <v>3515639.9999999944</v>
          </cell>
          <cell r="E610">
            <v>2343760</v>
          </cell>
        </row>
        <row r="611">
          <cell r="B611" t="str">
            <v>PMU1-30</v>
          </cell>
          <cell r="C611">
            <v>2779800</v>
          </cell>
          <cell r="D611">
            <v>1667880</v>
          </cell>
          <cell r="E611">
            <v>1111920</v>
          </cell>
        </row>
        <row r="612">
          <cell r="B612" t="str">
            <v>PMU2-30</v>
          </cell>
          <cell r="C612">
            <v>3130300</v>
          </cell>
          <cell r="D612">
            <v>1878180</v>
          </cell>
          <cell r="E612">
            <v>1252120</v>
          </cell>
        </row>
        <row r="613">
          <cell r="B613" t="str">
            <v>PMU3-30</v>
          </cell>
          <cell r="C613">
            <v>3525150</v>
          </cell>
          <cell r="D613">
            <v>2115090</v>
          </cell>
          <cell r="E613">
            <v>1410060</v>
          </cell>
        </row>
        <row r="614">
          <cell r="B614" t="str">
            <v>PMU4-30</v>
          </cell>
          <cell r="C614">
            <v>3969750</v>
          </cell>
          <cell r="D614">
            <v>2381850</v>
          </cell>
          <cell r="E614">
            <v>1587900</v>
          </cell>
        </row>
        <row r="615">
          <cell r="B615" t="str">
            <v>PPT1-30</v>
          </cell>
          <cell r="C615">
            <v>1535350</v>
          </cell>
          <cell r="D615">
            <v>921210.0000000014</v>
          </cell>
          <cell r="E615">
            <v>614140.00000000093</v>
          </cell>
        </row>
        <row r="616">
          <cell r="B616" t="str">
            <v>PPT2-30</v>
          </cell>
          <cell r="C616">
            <v>1728750</v>
          </cell>
          <cell r="D616">
            <v>1037250</v>
          </cell>
          <cell r="E616">
            <v>691499.99999999907</v>
          </cell>
        </row>
        <row r="617">
          <cell r="B617" t="str">
            <v>PPT3-30</v>
          </cell>
          <cell r="C617">
            <v>1946700</v>
          </cell>
          <cell r="D617">
            <v>1168020</v>
          </cell>
          <cell r="E617">
            <v>778680.00000000093</v>
          </cell>
        </row>
        <row r="618">
          <cell r="B618" t="str">
            <v>PPT4-30</v>
          </cell>
          <cell r="C618">
            <v>2192150</v>
          </cell>
          <cell r="D618">
            <v>1315290</v>
          </cell>
          <cell r="E618">
            <v>876860.00000000186</v>
          </cell>
        </row>
        <row r="619">
          <cell r="B619" t="str">
            <v>PPT5-30</v>
          </cell>
          <cell r="C619">
            <v>2468450</v>
          </cell>
          <cell r="D619">
            <v>1481070</v>
          </cell>
          <cell r="E619">
            <v>987379.99999999814</v>
          </cell>
        </row>
        <row r="620">
          <cell r="B620" t="str">
            <v>PUT1-30</v>
          </cell>
          <cell r="C620">
            <v>6708100.0000000093</v>
          </cell>
          <cell r="D620">
            <v>4024860.0000000056</v>
          </cell>
          <cell r="E620">
            <v>2683240</v>
          </cell>
        </row>
        <row r="621">
          <cell r="B621" t="str">
            <v>PUT2-30</v>
          </cell>
          <cell r="C621">
            <v>7805300</v>
          </cell>
          <cell r="D621">
            <v>4683180</v>
          </cell>
          <cell r="E621">
            <v>3122120</v>
          </cell>
        </row>
        <row r="622">
          <cell r="B622" t="str">
            <v>PUT3-30</v>
          </cell>
          <cell r="C622">
            <v>9200749.9999999814</v>
          </cell>
          <cell r="D622">
            <v>5520449.9999999888</v>
          </cell>
          <cell r="E622">
            <v>3680299.9999999925</v>
          </cell>
        </row>
        <row r="623">
          <cell r="B623" t="str">
            <v>PDS1-31</v>
          </cell>
          <cell r="C623">
            <v>849183.33333333454</v>
          </cell>
          <cell r="D623">
            <v>509510.0000000007</v>
          </cell>
          <cell r="E623">
            <v>339673.33333333384</v>
          </cell>
        </row>
        <row r="624">
          <cell r="B624" t="str">
            <v>PDS2-31</v>
          </cell>
          <cell r="C624">
            <v>956233.33333333454</v>
          </cell>
          <cell r="D624">
            <v>573740.0000000007</v>
          </cell>
          <cell r="E624">
            <v>382493.33333333384</v>
          </cell>
        </row>
        <row r="625">
          <cell r="B625" t="str">
            <v>PDS3-31</v>
          </cell>
          <cell r="C625">
            <v>1076800</v>
          </cell>
          <cell r="D625">
            <v>646080</v>
          </cell>
          <cell r="E625">
            <v>430720</v>
          </cell>
        </row>
        <row r="626">
          <cell r="B626" t="str">
            <v>PDS4-31</v>
          </cell>
          <cell r="C626">
            <v>1212641.6666666691</v>
          </cell>
          <cell r="D626">
            <v>727585.0000000014</v>
          </cell>
          <cell r="E626">
            <v>485056.66666666768</v>
          </cell>
        </row>
        <row r="627">
          <cell r="B627" t="str">
            <v>PDS5-31</v>
          </cell>
          <cell r="C627">
            <v>1365400</v>
          </cell>
          <cell r="D627">
            <v>819240</v>
          </cell>
          <cell r="E627">
            <v>546160</v>
          </cell>
        </row>
        <row r="628">
          <cell r="B628" t="str">
            <v>PMA1-31</v>
          </cell>
          <cell r="C628">
            <v>4476691.6666666763</v>
          </cell>
          <cell r="D628">
            <v>2686015.0000000056</v>
          </cell>
          <cell r="E628">
            <v>1790676.6666666707</v>
          </cell>
        </row>
        <row r="629">
          <cell r="B629" t="str">
            <v>PMA2-31</v>
          </cell>
          <cell r="C629">
            <v>5125150</v>
          </cell>
          <cell r="D629">
            <v>3075090</v>
          </cell>
          <cell r="E629">
            <v>2050060</v>
          </cell>
        </row>
        <row r="630">
          <cell r="B630" t="str">
            <v>PMA3-31</v>
          </cell>
          <cell r="C630">
            <v>5867583.3333333237</v>
          </cell>
          <cell r="D630">
            <v>3520549.9999999939</v>
          </cell>
          <cell r="E630">
            <v>2347033.3333333298</v>
          </cell>
        </row>
        <row r="631">
          <cell r="B631" t="str">
            <v>PMU1-31</v>
          </cell>
          <cell r="C631">
            <v>2783683.3333333381</v>
          </cell>
          <cell r="D631">
            <v>1670210</v>
          </cell>
          <cell r="E631">
            <v>1113473.3333333354</v>
          </cell>
        </row>
        <row r="632">
          <cell r="B632" t="str">
            <v>PMU2-31</v>
          </cell>
          <cell r="C632">
            <v>3134666.6666666619</v>
          </cell>
          <cell r="D632">
            <v>1880800</v>
          </cell>
          <cell r="E632">
            <v>1253866.6666666649</v>
          </cell>
        </row>
        <row r="633">
          <cell r="B633" t="str">
            <v>PMU3-31</v>
          </cell>
          <cell r="C633">
            <v>3530075</v>
          </cell>
          <cell r="D633">
            <v>2118045</v>
          </cell>
          <cell r="E633">
            <v>1412030</v>
          </cell>
        </row>
        <row r="634">
          <cell r="B634" t="str">
            <v>PMU4-31</v>
          </cell>
          <cell r="C634">
            <v>3975291.6666666619</v>
          </cell>
          <cell r="D634">
            <v>2385175</v>
          </cell>
          <cell r="E634">
            <v>1590116.6666666646</v>
          </cell>
        </row>
        <row r="635">
          <cell r="B635" t="str">
            <v>PPT1-31</v>
          </cell>
          <cell r="C635">
            <v>1537491.6666666691</v>
          </cell>
          <cell r="D635">
            <v>922495.0000000014</v>
          </cell>
          <cell r="E635">
            <v>614996.66666666768</v>
          </cell>
        </row>
        <row r="636">
          <cell r="B636" t="str">
            <v>PPT2-31</v>
          </cell>
          <cell r="C636">
            <v>1731158.3333333309</v>
          </cell>
          <cell r="D636">
            <v>1038695</v>
          </cell>
          <cell r="E636">
            <v>692463.33333333244</v>
          </cell>
        </row>
        <row r="637">
          <cell r="B637" t="str">
            <v>PPT3-31</v>
          </cell>
          <cell r="C637">
            <v>1949416.6666666691</v>
          </cell>
          <cell r="D637">
            <v>1169650</v>
          </cell>
          <cell r="E637">
            <v>779766.66666666768</v>
          </cell>
        </row>
        <row r="638">
          <cell r="B638" t="str">
            <v>PPT4-31</v>
          </cell>
          <cell r="C638">
            <v>2195208.3333333381</v>
          </cell>
          <cell r="D638">
            <v>1317125</v>
          </cell>
          <cell r="E638">
            <v>878083.33333333535</v>
          </cell>
        </row>
        <row r="639">
          <cell r="B639" t="str">
            <v>PPT5-31</v>
          </cell>
          <cell r="C639">
            <v>2471891.6666666619</v>
          </cell>
          <cell r="D639">
            <v>1483135</v>
          </cell>
          <cell r="E639">
            <v>988756.66666666488</v>
          </cell>
        </row>
        <row r="640">
          <cell r="B640" t="str">
            <v>PUT1-31</v>
          </cell>
          <cell r="C640">
            <v>6717466.6666666763</v>
          </cell>
          <cell r="D640">
            <v>4030480.0000000056</v>
          </cell>
          <cell r="E640">
            <v>2686986.6666666707</v>
          </cell>
        </row>
        <row r="641">
          <cell r="B641" t="str">
            <v>PUT2-31</v>
          </cell>
          <cell r="C641">
            <v>7816200</v>
          </cell>
          <cell r="D641">
            <v>4689720</v>
          </cell>
          <cell r="E641">
            <v>3126480</v>
          </cell>
        </row>
        <row r="642">
          <cell r="B642" t="str">
            <v>PUT3-31</v>
          </cell>
          <cell r="C642">
            <v>9217391.6666666474</v>
          </cell>
          <cell r="D642">
            <v>5530434.9999999879</v>
          </cell>
          <cell r="E642">
            <v>3686956.6666666595</v>
          </cell>
        </row>
        <row r="643">
          <cell r="B643" t="str">
            <v>PDS1-32</v>
          </cell>
          <cell r="C643">
            <v>850366.66666666791</v>
          </cell>
          <cell r="D643">
            <v>510220.0000000007</v>
          </cell>
          <cell r="E643">
            <v>340146.66666666721</v>
          </cell>
        </row>
        <row r="644">
          <cell r="B644" t="str">
            <v>PDS2-32</v>
          </cell>
          <cell r="C644">
            <v>957566.66666666791</v>
          </cell>
          <cell r="D644">
            <v>574540.0000000007</v>
          </cell>
          <cell r="E644">
            <v>383026.66666666721</v>
          </cell>
        </row>
        <row r="645">
          <cell r="B645" t="str">
            <v>PDS3-32</v>
          </cell>
          <cell r="C645">
            <v>1078300</v>
          </cell>
          <cell r="D645">
            <v>646980</v>
          </cell>
          <cell r="E645">
            <v>431320</v>
          </cell>
        </row>
        <row r="646">
          <cell r="B646" t="str">
            <v>PDS4-32</v>
          </cell>
          <cell r="C646">
            <v>1214333.3333333358</v>
          </cell>
          <cell r="D646">
            <v>728600.00000000151</v>
          </cell>
          <cell r="E646">
            <v>485733.3333333343</v>
          </cell>
        </row>
        <row r="647">
          <cell r="B647" t="str">
            <v>PDS5-32</v>
          </cell>
          <cell r="C647">
            <v>1367300</v>
          </cell>
          <cell r="D647">
            <v>820380</v>
          </cell>
          <cell r="E647">
            <v>546920</v>
          </cell>
        </row>
        <row r="648">
          <cell r="B648" t="str">
            <v>PMA1-32</v>
          </cell>
          <cell r="C648">
            <v>4482933.3333333433</v>
          </cell>
          <cell r="D648">
            <v>2689760.0000000061</v>
          </cell>
          <cell r="E648">
            <v>1793173.3333333372</v>
          </cell>
        </row>
        <row r="649">
          <cell r="B649" t="str">
            <v>PMA2-32</v>
          </cell>
          <cell r="C649">
            <v>5132300</v>
          </cell>
          <cell r="D649">
            <v>3079380</v>
          </cell>
          <cell r="E649">
            <v>2052920</v>
          </cell>
        </row>
        <row r="650">
          <cell r="B650" t="str">
            <v>PMA3-32</v>
          </cell>
          <cell r="C650">
            <v>5875766.6666666567</v>
          </cell>
          <cell r="D650">
            <v>3525459.9999999939</v>
          </cell>
          <cell r="E650">
            <v>2350306.6666666628</v>
          </cell>
        </row>
        <row r="651">
          <cell r="B651" t="str">
            <v>PMU1-32</v>
          </cell>
          <cell r="C651">
            <v>2787566.6666666716</v>
          </cell>
          <cell r="D651">
            <v>1672540</v>
          </cell>
          <cell r="E651">
            <v>1115026.6666666686</v>
          </cell>
        </row>
        <row r="652">
          <cell r="B652" t="str">
            <v>PMU2-32</v>
          </cell>
          <cell r="C652">
            <v>3139033.3333333284</v>
          </cell>
          <cell r="D652">
            <v>1883420</v>
          </cell>
          <cell r="E652">
            <v>1255613.3333333314</v>
          </cell>
        </row>
        <row r="653">
          <cell r="B653" t="str">
            <v>PMU3-32</v>
          </cell>
          <cell r="C653">
            <v>3535000</v>
          </cell>
          <cell r="D653">
            <v>2121000</v>
          </cell>
          <cell r="E653">
            <v>1414000</v>
          </cell>
        </row>
        <row r="654">
          <cell r="B654" t="str">
            <v>PMU4-32</v>
          </cell>
          <cell r="C654">
            <v>3980833.3333333284</v>
          </cell>
          <cell r="D654">
            <v>2388500</v>
          </cell>
          <cell r="E654">
            <v>1592333.3333333316</v>
          </cell>
        </row>
        <row r="655">
          <cell r="B655" t="str">
            <v>PPT1-32</v>
          </cell>
          <cell r="C655">
            <v>1539633.3333333358</v>
          </cell>
          <cell r="D655">
            <v>923780.00000000151</v>
          </cell>
          <cell r="E655">
            <v>615853.3333333343</v>
          </cell>
        </row>
        <row r="656">
          <cell r="B656" t="str">
            <v>PPT2-32</v>
          </cell>
          <cell r="C656">
            <v>1733566.6666666642</v>
          </cell>
          <cell r="D656">
            <v>1040140</v>
          </cell>
          <cell r="E656">
            <v>693426.6666666657</v>
          </cell>
        </row>
        <row r="657">
          <cell r="B657" t="str">
            <v>PPT3-32</v>
          </cell>
          <cell r="C657">
            <v>1952133.3333333358</v>
          </cell>
          <cell r="D657">
            <v>1171280</v>
          </cell>
          <cell r="E657">
            <v>780853.33333333442</v>
          </cell>
        </row>
        <row r="658">
          <cell r="B658" t="str">
            <v>PPT4-32</v>
          </cell>
          <cell r="C658">
            <v>2198266.6666666716</v>
          </cell>
          <cell r="D658">
            <v>1318960</v>
          </cell>
          <cell r="E658">
            <v>879306.66666666861</v>
          </cell>
        </row>
        <row r="659">
          <cell r="B659" t="str">
            <v>PPT5-32</v>
          </cell>
          <cell r="C659">
            <v>2475333.3333333284</v>
          </cell>
          <cell r="D659">
            <v>1485200</v>
          </cell>
          <cell r="E659">
            <v>990133.33333333139</v>
          </cell>
        </row>
        <row r="660">
          <cell r="B660" t="str">
            <v>PUT1-32</v>
          </cell>
          <cell r="C660">
            <v>6726833.3333333433</v>
          </cell>
          <cell r="D660">
            <v>4036100.0000000056</v>
          </cell>
          <cell r="E660">
            <v>2690733.3333333377</v>
          </cell>
        </row>
        <row r="661">
          <cell r="B661" t="str">
            <v>PUT2-32</v>
          </cell>
          <cell r="C661">
            <v>7827100</v>
          </cell>
          <cell r="D661">
            <v>4696260</v>
          </cell>
          <cell r="E661">
            <v>3130840</v>
          </cell>
        </row>
        <row r="662">
          <cell r="B662" t="str">
            <v>PUT3-32</v>
          </cell>
          <cell r="C662">
            <v>9234033.3333333135</v>
          </cell>
          <cell r="D662">
            <v>5540419.9999999879</v>
          </cell>
          <cell r="E662">
            <v>3693613.3333333256</v>
          </cell>
        </row>
        <row r="663">
          <cell r="B663" t="str">
            <v>PDS1-33</v>
          </cell>
          <cell r="C663">
            <v>851550.00000000128</v>
          </cell>
          <cell r="D663">
            <v>510930.00000000076</v>
          </cell>
          <cell r="E663">
            <v>340620.00000000052</v>
          </cell>
        </row>
        <row r="664">
          <cell r="B664" t="str">
            <v>PDS2-33</v>
          </cell>
          <cell r="C664">
            <v>958900.00000000128</v>
          </cell>
          <cell r="D664">
            <v>575340.0000000007</v>
          </cell>
          <cell r="E664">
            <v>383560.00000000058</v>
          </cell>
        </row>
        <row r="665">
          <cell r="B665" t="str">
            <v>PDS3-33</v>
          </cell>
          <cell r="C665">
            <v>1079800</v>
          </cell>
          <cell r="D665">
            <v>647880</v>
          </cell>
          <cell r="E665">
            <v>431920</v>
          </cell>
        </row>
        <row r="666">
          <cell r="B666" t="str">
            <v>PDS4-33</v>
          </cell>
          <cell r="C666">
            <v>1216025</v>
          </cell>
          <cell r="D666">
            <v>729615.00000000151</v>
          </cell>
          <cell r="E666">
            <v>486410.00000000105</v>
          </cell>
        </row>
        <row r="667">
          <cell r="B667" t="str">
            <v>PDS5-33</v>
          </cell>
          <cell r="C667">
            <v>1369200</v>
          </cell>
          <cell r="D667">
            <v>821520</v>
          </cell>
          <cell r="E667">
            <v>547680</v>
          </cell>
        </row>
        <row r="668">
          <cell r="B668" t="str">
            <v>PMA1-33</v>
          </cell>
          <cell r="C668">
            <v>4489175.0000000102</v>
          </cell>
          <cell r="D668">
            <v>2693505.0000000061</v>
          </cell>
          <cell r="E668">
            <v>1795670</v>
          </cell>
        </row>
        <row r="669">
          <cell r="B669" t="str">
            <v>PMA2-33</v>
          </cell>
          <cell r="C669">
            <v>5139450</v>
          </cell>
          <cell r="D669">
            <v>3083670</v>
          </cell>
          <cell r="E669">
            <v>2055780</v>
          </cell>
        </row>
        <row r="670">
          <cell r="B670" t="str">
            <v>PMA3-33</v>
          </cell>
          <cell r="C670">
            <v>5883949.9999999898</v>
          </cell>
          <cell r="D670">
            <v>3530369.9999999939</v>
          </cell>
          <cell r="E670">
            <v>2353580</v>
          </cell>
        </row>
        <row r="671">
          <cell r="B671" t="str">
            <v>PMU1-33</v>
          </cell>
          <cell r="C671">
            <v>2791450.0000000051</v>
          </cell>
          <cell r="D671">
            <v>1674870</v>
          </cell>
          <cell r="E671">
            <v>1116580</v>
          </cell>
        </row>
        <row r="672">
          <cell r="B672" t="str">
            <v>PMU2-33</v>
          </cell>
          <cell r="C672">
            <v>3143399.9999999949</v>
          </cell>
          <cell r="D672">
            <v>1886040</v>
          </cell>
          <cell r="E672">
            <v>1257360</v>
          </cell>
        </row>
        <row r="673">
          <cell r="B673" t="str">
            <v>PMU3-33</v>
          </cell>
          <cell r="C673">
            <v>3539925</v>
          </cell>
          <cell r="D673">
            <v>2123955</v>
          </cell>
          <cell r="E673">
            <v>1415970</v>
          </cell>
        </row>
        <row r="674">
          <cell r="B674" t="str">
            <v>PMU4-33</v>
          </cell>
          <cell r="C674">
            <v>3986374.9999999949</v>
          </cell>
          <cell r="D674">
            <v>2391825</v>
          </cell>
          <cell r="E674">
            <v>1594550</v>
          </cell>
        </row>
        <row r="675">
          <cell r="B675" t="str">
            <v>PPT1-33</v>
          </cell>
          <cell r="C675">
            <v>1541775</v>
          </cell>
          <cell r="D675">
            <v>925065.00000000151</v>
          </cell>
          <cell r="E675">
            <v>616710.00000000105</v>
          </cell>
        </row>
        <row r="676">
          <cell r="B676" t="str">
            <v>PPT2-33</v>
          </cell>
          <cell r="C676">
            <v>1735975</v>
          </cell>
          <cell r="D676">
            <v>1041585</v>
          </cell>
          <cell r="E676">
            <v>694389.99999999907</v>
          </cell>
        </row>
        <row r="677">
          <cell r="B677" t="str">
            <v>PPT3-33</v>
          </cell>
          <cell r="C677">
            <v>1954850</v>
          </cell>
          <cell r="D677">
            <v>1172910</v>
          </cell>
          <cell r="E677">
            <v>781940.00000000116</v>
          </cell>
        </row>
        <row r="678">
          <cell r="B678" t="str">
            <v>PPT4-33</v>
          </cell>
          <cell r="C678">
            <v>2201325.0000000051</v>
          </cell>
          <cell r="D678">
            <v>1320795</v>
          </cell>
          <cell r="E678">
            <v>880530.0000000021</v>
          </cell>
        </row>
        <row r="679">
          <cell r="B679" t="str">
            <v>PPT5-33</v>
          </cell>
          <cell r="C679">
            <v>2478774.9999999949</v>
          </cell>
          <cell r="D679">
            <v>1487265</v>
          </cell>
          <cell r="E679">
            <v>991509.9999999979</v>
          </cell>
        </row>
        <row r="680">
          <cell r="B680" t="str">
            <v>PUT1-33</v>
          </cell>
          <cell r="C680">
            <v>6736200.0000000102</v>
          </cell>
          <cell r="D680">
            <v>4041720.0000000061</v>
          </cell>
          <cell r="E680">
            <v>2694480</v>
          </cell>
        </row>
        <row r="681">
          <cell r="B681" t="str">
            <v>PUT2-33</v>
          </cell>
          <cell r="C681">
            <v>7838000</v>
          </cell>
          <cell r="D681">
            <v>4702800</v>
          </cell>
          <cell r="E681">
            <v>3135200</v>
          </cell>
        </row>
        <row r="682">
          <cell r="B682" t="str">
            <v>PUT3-33</v>
          </cell>
          <cell r="C682">
            <v>9250674.9999999795</v>
          </cell>
          <cell r="D682">
            <v>5550404.9999999879</v>
          </cell>
          <cell r="E682">
            <v>3700269.9999999916</v>
          </cell>
        </row>
        <row r="683">
          <cell r="B683" t="str">
            <v>PDS1-34</v>
          </cell>
          <cell r="C683">
            <v>852733.33333333465</v>
          </cell>
          <cell r="D683">
            <v>511640.00000000076</v>
          </cell>
          <cell r="E683">
            <v>341093.3333333339</v>
          </cell>
        </row>
        <row r="684">
          <cell r="B684" t="str">
            <v>PDS2-34</v>
          </cell>
          <cell r="C684">
            <v>960233.33333333465</v>
          </cell>
          <cell r="D684">
            <v>576140.00000000081</v>
          </cell>
          <cell r="E684">
            <v>384093.33333333384</v>
          </cell>
        </row>
        <row r="685">
          <cell r="B685" t="str">
            <v>PDS3-34</v>
          </cell>
          <cell r="C685">
            <v>1081300</v>
          </cell>
          <cell r="D685">
            <v>648780</v>
          </cell>
          <cell r="E685">
            <v>432520</v>
          </cell>
        </row>
        <row r="686">
          <cell r="B686" t="str">
            <v>PDS4-34</v>
          </cell>
          <cell r="C686">
            <v>1217716.6666666693</v>
          </cell>
          <cell r="D686">
            <v>730630.00000000151</v>
          </cell>
          <cell r="E686">
            <v>487086.66666666779</v>
          </cell>
        </row>
        <row r="687">
          <cell r="B687" t="str">
            <v>PDS5-34</v>
          </cell>
          <cell r="C687">
            <v>1371100</v>
          </cell>
          <cell r="D687">
            <v>822660</v>
          </cell>
          <cell r="E687">
            <v>548440</v>
          </cell>
        </row>
        <row r="688">
          <cell r="B688" t="str">
            <v>PMA1-34</v>
          </cell>
          <cell r="C688">
            <v>4495416.6666666772</v>
          </cell>
          <cell r="D688">
            <v>2697250.0000000061</v>
          </cell>
          <cell r="E688">
            <v>1798166.6666666712</v>
          </cell>
        </row>
        <row r="689">
          <cell r="B689" t="str">
            <v>PMA2-34</v>
          </cell>
          <cell r="C689">
            <v>5146600</v>
          </cell>
          <cell r="D689">
            <v>3087960</v>
          </cell>
          <cell r="E689">
            <v>2058640</v>
          </cell>
        </row>
        <row r="690">
          <cell r="B690" t="str">
            <v>PMA3-34</v>
          </cell>
          <cell r="C690">
            <v>5892133.3333333228</v>
          </cell>
          <cell r="D690">
            <v>3535279.9999999935</v>
          </cell>
          <cell r="E690">
            <v>2356853.3333333293</v>
          </cell>
        </row>
        <row r="691">
          <cell r="B691" t="str">
            <v>PMU1-34</v>
          </cell>
          <cell r="C691">
            <v>2795333.3333333386</v>
          </cell>
          <cell r="D691">
            <v>1677200</v>
          </cell>
          <cell r="E691">
            <v>1118133.3333333356</v>
          </cell>
        </row>
        <row r="692">
          <cell r="B692" t="str">
            <v>PMU2-34</v>
          </cell>
          <cell r="C692">
            <v>3147766.6666666614</v>
          </cell>
          <cell r="D692">
            <v>1888660</v>
          </cell>
          <cell r="E692">
            <v>1259106.6666666646</v>
          </cell>
        </row>
        <row r="693">
          <cell r="B693" t="str">
            <v>PMU3-34</v>
          </cell>
          <cell r="C693">
            <v>3544850</v>
          </cell>
          <cell r="D693">
            <v>2126910</v>
          </cell>
          <cell r="E693">
            <v>1417940</v>
          </cell>
        </row>
        <row r="694">
          <cell r="B694" t="str">
            <v>PMU4-34</v>
          </cell>
          <cell r="C694">
            <v>3991916.6666666614</v>
          </cell>
          <cell r="D694">
            <v>2395150</v>
          </cell>
          <cell r="E694">
            <v>1596766.6666666646</v>
          </cell>
        </row>
        <row r="695">
          <cell r="B695" t="str">
            <v>PPT1-34</v>
          </cell>
          <cell r="C695">
            <v>1543916.6666666693</v>
          </cell>
          <cell r="D695">
            <v>926350.00000000151</v>
          </cell>
          <cell r="E695">
            <v>617566.66666666779</v>
          </cell>
        </row>
        <row r="696">
          <cell r="B696" t="str">
            <v>PPT2-34</v>
          </cell>
          <cell r="C696">
            <v>1738383.3333333307</v>
          </cell>
          <cell r="D696">
            <v>1043030</v>
          </cell>
          <cell r="E696">
            <v>695353.33333333232</v>
          </cell>
        </row>
        <row r="697">
          <cell r="B697" t="str">
            <v>PPT3-34</v>
          </cell>
          <cell r="C697">
            <v>1957566.6666666693</v>
          </cell>
          <cell r="D697">
            <v>1174540</v>
          </cell>
          <cell r="E697">
            <v>783026.66666666768</v>
          </cell>
        </row>
        <row r="698">
          <cell r="B698" t="str">
            <v>PPT4-34</v>
          </cell>
          <cell r="C698">
            <v>2204383.3333333386</v>
          </cell>
          <cell r="D698">
            <v>1322630</v>
          </cell>
          <cell r="E698">
            <v>881753.33333333558</v>
          </cell>
        </row>
        <row r="699">
          <cell r="B699" t="str">
            <v>PPT5-34</v>
          </cell>
          <cell r="C699">
            <v>2482216.6666666614</v>
          </cell>
          <cell r="D699">
            <v>1489330</v>
          </cell>
          <cell r="E699">
            <v>992886.66666666465</v>
          </cell>
        </row>
        <row r="700">
          <cell r="B700" t="str">
            <v>PUT1-34</v>
          </cell>
          <cell r="C700">
            <v>6745566.6666666772</v>
          </cell>
          <cell r="D700">
            <v>4047340.0000000061</v>
          </cell>
          <cell r="E700">
            <v>2698226.6666666712</v>
          </cell>
        </row>
        <row r="701">
          <cell r="B701" t="str">
            <v>PUT2-34</v>
          </cell>
          <cell r="C701">
            <v>7848900</v>
          </cell>
          <cell r="D701">
            <v>4709340</v>
          </cell>
          <cell r="E701">
            <v>3139560</v>
          </cell>
        </row>
        <row r="702">
          <cell r="B702" t="str">
            <v>PUT3-34</v>
          </cell>
          <cell r="C702">
            <v>9267316.6666666456</v>
          </cell>
          <cell r="D702">
            <v>5560389.999999987</v>
          </cell>
          <cell r="E702">
            <v>3706926.6666666586</v>
          </cell>
        </row>
        <row r="703">
          <cell r="B703" t="str">
            <v>PDS1-35</v>
          </cell>
          <cell r="C703">
            <v>853916.66666666802</v>
          </cell>
          <cell r="D703">
            <v>512350.00000000081</v>
          </cell>
          <cell r="E703">
            <v>341566.66666666721</v>
          </cell>
        </row>
        <row r="704">
          <cell r="B704" t="str">
            <v>PDS2-35</v>
          </cell>
          <cell r="C704">
            <v>961566.66666666802</v>
          </cell>
          <cell r="D704">
            <v>576940.00000000081</v>
          </cell>
          <cell r="E704">
            <v>384626.66666666721</v>
          </cell>
        </row>
        <row r="705">
          <cell r="B705" t="str">
            <v>PDS3-35</v>
          </cell>
          <cell r="C705">
            <v>1082800</v>
          </cell>
          <cell r="D705">
            <v>649680</v>
          </cell>
          <cell r="E705">
            <v>433120</v>
          </cell>
        </row>
        <row r="706">
          <cell r="B706" t="str">
            <v>PDS4-35</v>
          </cell>
          <cell r="C706">
            <v>1219408.333333336</v>
          </cell>
          <cell r="D706">
            <v>731645.00000000163</v>
          </cell>
          <cell r="E706">
            <v>487763.33333333442</v>
          </cell>
        </row>
        <row r="707">
          <cell r="B707" t="str">
            <v>PDS5-35</v>
          </cell>
          <cell r="C707">
            <v>1373000</v>
          </cell>
          <cell r="D707">
            <v>823800</v>
          </cell>
          <cell r="E707">
            <v>549200</v>
          </cell>
        </row>
        <row r="708">
          <cell r="B708" t="str">
            <v>PMA1-35</v>
          </cell>
          <cell r="C708">
            <v>4501658.3333333442</v>
          </cell>
          <cell r="D708">
            <v>2700995.0000000065</v>
          </cell>
          <cell r="E708">
            <v>1800663.3333333377</v>
          </cell>
        </row>
        <row r="709">
          <cell r="B709" t="str">
            <v>PMA2-35</v>
          </cell>
          <cell r="C709">
            <v>5153750</v>
          </cell>
          <cell r="D709">
            <v>3092250</v>
          </cell>
          <cell r="E709">
            <v>2061500</v>
          </cell>
        </row>
        <row r="710">
          <cell r="B710" t="str">
            <v>PMA3-35</v>
          </cell>
          <cell r="C710">
            <v>5900316.6666666558</v>
          </cell>
          <cell r="D710">
            <v>3540189.9999999935</v>
          </cell>
          <cell r="E710">
            <v>2360126.6666666623</v>
          </cell>
        </row>
        <row r="711">
          <cell r="B711" t="str">
            <v>PMU1-35</v>
          </cell>
          <cell r="C711">
            <v>2799216.6666666721</v>
          </cell>
          <cell r="D711">
            <v>1679530</v>
          </cell>
          <cell r="E711">
            <v>1119686.6666666688</v>
          </cell>
        </row>
        <row r="712">
          <cell r="B712" t="str">
            <v>PMU2-35</v>
          </cell>
          <cell r="C712">
            <v>3152133.3333333279</v>
          </cell>
          <cell r="D712">
            <v>1891280</v>
          </cell>
          <cell r="E712">
            <v>1260853.3333333312</v>
          </cell>
        </row>
        <row r="713">
          <cell r="B713" t="str">
            <v>PMU3-35</v>
          </cell>
          <cell r="C713">
            <v>3549775</v>
          </cell>
          <cell r="D713">
            <v>2129865</v>
          </cell>
          <cell r="E713">
            <v>1419910</v>
          </cell>
        </row>
        <row r="714">
          <cell r="B714" t="str">
            <v>PMU4-35</v>
          </cell>
          <cell r="C714">
            <v>3997458.3333333279</v>
          </cell>
          <cell r="D714">
            <v>2398475</v>
          </cell>
          <cell r="E714">
            <v>1598983.3333333312</v>
          </cell>
        </row>
        <row r="715">
          <cell r="B715" t="str">
            <v>PPT1-35</v>
          </cell>
          <cell r="C715">
            <v>1546058.333333336</v>
          </cell>
          <cell r="D715">
            <v>927635.00000000163</v>
          </cell>
          <cell r="E715">
            <v>618423.33333333442</v>
          </cell>
        </row>
        <row r="716">
          <cell r="B716" t="str">
            <v>PPT2-35</v>
          </cell>
          <cell r="C716">
            <v>1740791.666666664</v>
          </cell>
          <cell r="D716">
            <v>1044475</v>
          </cell>
          <cell r="E716">
            <v>696316.66666666558</v>
          </cell>
        </row>
        <row r="717">
          <cell r="B717" t="str">
            <v>PPT3-35</v>
          </cell>
          <cell r="C717">
            <v>1960283.333333336</v>
          </cell>
          <cell r="D717">
            <v>1176170</v>
          </cell>
          <cell r="E717">
            <v>784113.33333333442</v>
          </cell>
        </row>
        <row r="718">
          <cell r="B718" t="str">
            <v>PPT4-35</v>
          </cell>
          <cell r="C718">
            <v>2207441.6666666721</v>
          </cell>
          <cell r="D718">
            <v>1324465</v>
          </cell>
          <cell r="E718">
            <v>882976.66666666884</v>
          </cell>
        </row>
        <row r="719">
          <cell r="B719" t="str">
            <v>PPT5-35</v>
          </cell>
          <cell r="C719">
            <v>2485658.3333333279</v>
          </cell>
          <cell r="D719">
            <v>1491395</v>
          </cell>
          <cell r="E719">
            <v>994263.33333333116</v>
          </cell>
        </row>
        <row r="720">
          <cell r="B720" t="str">
            <v>PUT1-35</v>
          </cell>
          <cell r="C720">
            <v>6754933.3333333442</v>
          </cell>
          <cell r="D720">
            <v>4052960.0000000065</v>
          </cell>
          <cell r="E720">
            <v>2701973.3333333377</v>
          </cell>
        </row>
        <row r="721">
          <cell r="B721" t="str">
            <v>PUT2-35</v>
          </cell>
          <cell r="C721">
            <v>7859800</v>
          </cell>
          <cell r="D721">
            <v>4715880</v>
          </cell>
          <cell r="E721">
            <v>3143920</v>
          </cell>
        </row>
        <row r="722">
          <cell r="B722" t="str">
            <v>PUT3-35</v>
          </cell>
          <cell r="C722">
            <v>9283958.3333333116</v>
          </cell>
          <cell r="D722">
            <v>5570374.999999987</v>
          </cell>
          <cell r="E722">
            <v>3713583.3333333246</v>
          </cell>
        </row>
        <row r="723">
          <cell r="B723" t="str">
            <v>PDS1-36</v>
          </cell>
          <cell r="C723">
            <v>855100.0000000014</v>
          </cell>
          <cell r="D723">
            <v>513060.00000000081</v>
          </cell>
          <cell r="E723">
            <v>342040.00000000058</v>
          </cell>
        </row>
        <row r="724">
          <cell r="B724" t="str">
            <v>PDS2-36</v>
          </cell>
          <cell r="C724">
            <v>962900.0000000014</v>
          </cell>
          <cell r="D724">
            <v>577740.00000000081</v>
          </cell>
          <cell r="E724">
            <v>385160.00000000058</v>
          </cell>
        </row>
        <row r="725">
          <cell r="B725" t="str">
            <v>PDS3-36</v>
          </cell>
          <cell r="C725">
            <v>1084300</v>
          </cell>
          <cell r="D725">
            <v>650580</v>
          </cell>
          <cell r="E725">
            <v>433720</v>
          </cell>
        </row>
        <row r="726">
          <cell r="B726" t="str">
            <v>PDS4-36</v>
          </cell>
          <cell r="C726">
            <v>1221100</v>
          </cell>
          <cell r="D726">
            <v>732660.00000000163</v>
          </cell>
          <cell r="E726">
            <v>488440.00000000116</v>
          </cell>
        </row>
        <row r="727">
          <cell r="B727" t="str">
            <v>PDS5-36</v>
          </cell>
          <cell r="C727">
            <v>1374900</v>
          </cell>
          <cell r="D727">
            <v>824940</v>
          </cell>
          <cell r="E727">
            <v>549960</v>
          </cell>
        </row>
        <row r="728">
          <cell r="B728" t="str">
            <v>PMA1-36</v>
          </cell>
          <cell r="C728">
            <v>4507900.0000000112</v>
          </cell>
          <cell r="D728">
            <v>2704740.0000000065</v>
          </cell>
          <cell r="E728">
            <v>1803160</v>
          </cell>
        </row>
        <row r="729">
          <cell r="B729" t="str">
            <v>PMA2-36</v>
          </cell>
          <cell r="C729">
            <v>5160900</v>
          </cell>
          <cell r="D729">
            <v>3096540</v>
          </cell>
          <cell r="E729">
            <v>2064360</v>
          </cell>
        </row>
        <row r="730">
          <cell r="B730" t="str">
            <v>PMA3-36</v>
          </cell>
          <cell r="C730">
            <v>5908499.9999999888</v>
          </cell>
          <cell r="D730">
            <v>3545099.999999993</v>
          </cell>
          <cell r="E730">
            <v>2363400</v>
          </cell>
        </row>
        <row r="731">
          <cell r="B731" t="str">
            <v>PMU1-36</v>
          </cell>
          <cell r="C731">
            <v>2803100.0000000056</v>
          </cell>
          <cell r="D731">
            <v>1681860</v>
          </cell>
          <cell r="E731">
            <v>1121240</v>
          </cell>
        </row>
        <row r="732">
          <cell r="B732" t="str">
            <v>PMU2-36</v>
          </cell>
          <cell r="C732">
            <v>3156499.9999999944</v>
          </cell>
          <cell r="D732">
            <v>1893900</v>
          </cell>
          <cell r="E732">
            <v>1262600</v>
          </cell>
        </row>
        <row r="733">
          <cell r="B733" t="str">
            <v>PMU3-36</v>
          </cell>
          <cell r="C733">
            <v>3554700</v>
          </cell>
          <cell r="D733">
            <v>2132820</v>
          </cell>
          <cell r="E733">
            <v>1421880</v>
          </cell>
        </row>
        <row r="734">
          <cell r="B734" t="str">
            <v>PMU4-36</v>
          </cell>
          <cell r="C734">
            <v>4002999.9999999944</v>
          </cell>
          <cell r="D734">
            <v>2401800</v>
          </cell>
          <cell r="E734">
            <v>1601200</v>
          </cell>
        </row>
        <row r="735">
          <cell r="B735" t="str">
            <v>PPT1-36</v>
          </cell>
          <cell r="C735">
            <v>1548200</v>
          </cell>
          <cell r="D735">
            <v>928920.00000000163</v>
          </cell>
          <cell r="E735">
            <v>619280.00000000116</v>
          </cell>
        </row>
        <row r="736">
          <cell r="B736" t="str">
            <v>PPT2-36</v>
          </cell>
          <cell r="C736">
            <v>1743200</v>
          </cell>
          <cell r="D736">
            <v>1045920</v>
          </cell>
          <cell r="E736">
            <v>697279.99999999895</v>
          </cell>
        </row>
        <row r="737">
          <cell r="B737" t="str">
            <v>PPT3-36</v>
          </cell>
          <cell r="C737">
            <v>1963000</v>
          </cell>
          <cell r="D737">
            <v>1177800</v>
          </cell>
          <cell r="E737">
            <v>785200.00000000116</v>
          </cell>
        </row>
        <row r="738">
          <cell r="B738" t="str">
            <v>PPT4-36</v>
          </cell>
          <cell r="C738">
            <v>2210500.0000000056</v>
          </cell>
          <cell r="D738">
            <v>1326300</v>
          </cell>
          <cell r="E738">
            <v>884200.00000000233</v>
          </cell>
        </row>
        <row r="739">
          <cell r="B739" t="str">
            <v>PPT5-36</v>
          </cell>
          <cell r="C739">
            <v>2489099.9999999944</v>
          </cell>
          <cell r="D739">
            <v>1493460</v>
          </cell>
          <cell r="E739">
            <v>995639.9999999979</v>
          </cell>
        </row>
        <row r="740">
          <cell r="B740" t="str">
            <v>PUT1-36</v>
          </cell>
          <cell r="C740">
            <v>6764300.0000000112</v>
          </cell>
          <cell r="D740">
            <v>4058580.0000000065</v>
          </cell>
          <cell r="E740">
            <v>2705720</v>
          </cell>
        </row>
        <row r="741">
          <cell r="B741" t="str">
            <v>PUT2-36</v>
          </cell>
          <cell r="C741">
            <v>7870700</v>
          </cell>
          <cell r="D741">
            <v>4722420</v>
          </cell>
          <cell r="E741">
            <v>3148280</v>
          </cell>
        </row>
        <row r="742">
          <cell r="B742" t="str">
            <v>PUT3-36</v>
          </cell>
          <cell r="C742">
            <v>9300599.9999999776</v>
          </cell>
          <cell r="D742">
            <v>5580359.999999986</v>
          </cell>
          <cell r="E742">
            <v>3720239.9999999916</v>
          </cell>
        </row>
        <row r="743">
          <cell r="B743" t="str">
            <v>PMA1-37</v>
          </cell>
          <cell r="C743">
            <v>4514141.6666666782</v>
          </cell>
          <cell r="D743">
            <v>2708485.000000007</v>
          </cell>
          <cell r="E743">
            <v>1805656.6666666712</v>
          </cell>
        </row>
        <row r="744">
          <cell r="B744" t="str">
            <v>PMA2-37</v>
          </cell>
          <cell r="C744">
            <v>5168050</v>
          </cell>
          <cell r="D744">
            <v>3100830</v>
          </cell>
          <cell r="E744">
            <v>2067220</v>
          </cell>
        </row>
        <row r="745">
          <cell r="B745" t="str">
            <v>PMA3-37</v>
          </cell>
          <cell r="C745">
            <v>5916683.3333333218</v>
          </cell>
          <cell r="D745">
            <v>3550009.999999993</v>
          </cell>
          <cell r="E745">
            <v>2366673.3333333288</v>
          </cell>
        </row>
        <row r="746">
          <cell r="B746" t="str">
            <v>PUT1-37</v>
          </cell>
          <cell r="C746">
            <v>6773666.6666666782</v>
          </cell>
          <cell r="D746">
            <v>4064200.0000000065</v>
          </cell>
          <cell r="E746">
            <v>2709466.6666666716</v>
          </cell>
        </row>
        <row r="747">
          <cell r="B747" t="str">
            <v>PUT2-37</v>
          </cell>
          <cell r="C747">
            <v>7881600</v>
          </cell>
          <cell r="D747">
            <v>4728960</v>
          </cell>
          <cell r="E747">
            <v>3152640</v>
          </cell>
        </row>
        <row r="748">
          <cell r="B748" t="str">
            <v>PUT3-37</v>
          </cell>
          <cell r="C748">
            <v>9317241.6666666437</v>
          </cell>
          <cell r="D748">
            <v>5590344.999999986</v>
          </cell>
          <cell r="E748">
            <v>3726896.6666666577</v>
          </cell>
        </row>
        <row r="749">
          <cell r="B749" t="str">
            <v>PMA1-38</v>
          </cell>
          <cell r="C749">
            <v>4520383.3333333451</v>
          </cell>
          <cell r="D749">
            <v>2712230.000000007</v>
          </cell>
          <cell r="E749">
            <v>1808153.3333333381</v>
          </cell>
        </row>
        <row r="750">
          <cell r="B750" t="str">
            <v>PMA2-38</v>
          </cell>
          <cell r="C750">
            <v>5175200</v>
          </cell>
          <cell r="D750">
            <v>3105120</v>
          </cell>
          <cell r="E750">
            <v>2070080</v>
          </cell>
        </row>
        <row r="751">
          <cell r="B751" t="str">
            <v>PMA3-38</v>
          </cell>
          <cell r="C751">
            <v>5924866.6666666549</v>
          </cell>
          <cell r="D751">
            <v>3554919.999999993</v>
          </cell>
          <cell r="E751">
            <v>2369946.6666666619</v>
          </cell>
        </row>
        <row r="752">
          <cell r="B752" t="str">
            <v>PUT1-38</v>
          </cell>
          <cell r="C752">
            <v>6783033.3333333451</v>
          </cell>
          <cell r="D752">
            <v>4069820.000000007</v>
          </cell>
          <cell r="E752">
            <v>2713213.3333333381</v>
          </cell>
        </row>
        <row r="753">
          <cell r="B753" t="str">
            <v>PUT2-38</v>
          </cell>
          <cell r="C753">
            <v>7892500</v>
          </cell>
          <cell r="D753">
            <v>4735500</v>
          </cell>
          <cell r="E753">
            <v>3157000</v>
          </cell>
        </row>
        <row r="754">
          <cell r="B754" t="str">
            <v>PUT3-38</v>
          </cell>
          <cell r="C754">
            <v>9333883.3333333097</v>
          </cell>
          <cell r="D754">
            <v>5600329.999999986</v>
          </cell>
          <cell r="E754">
            <v>3733553.3333333237</v>
          </cell>
        </row>
        <row r="755">
          <cell r="B755" t="str">
            <v>PMA1-39</v>
          </cell>
          <cell r="C755">
            <v>4526625.0000000121</v>
          </cell>
          <cell r="D755">
            <v>2715975.000000007</v>
          </cell>
          <cell r="E755">
            <v>1810650.0000000051</v>
          </cell>
        </row>
        <row r="756">
          <cell r="B756" t="str">
            <v>PMA2-39</v>
          </cell>
          <cell r="C756">
            <v>5182350</v>
          </cell>
          <cell r="D756">
            <v>3109410</v>
          </cell>
          <cell r="E756">
            <v>2072940</v>
          </cell>
        </row>
        <row r="757">
          <cell r="B757" t="str">
            <v>PMA3-39</v>
          </cell>
          <cell r="C757">
            <v>5933049.9999999879</v>
          </cell>
          <cell r="D757">
            <v>3559829.9999999925</v>
          </cell>
          <cell r="E757">
            <v>2373220</v>
          </cell>
        </row>
        <row r="758">
          <cell r="B758" t="str">
            <v>PUT1-39</v>
          </cell>
          <cell r="C758">
            <v>6792400.0000000121</v>
          </cell>
          <cell r="D758">
            <v>4075440.000000007</v>
          </cell>
          <cell r="E758">
            <v>2716960.0000000051</v>
          </cell>
        </row>
        <row r="759">
          <cell r="B759" t="str">
            <v>PUT2-39</v>
          </cell>
          <cell r="C759">
            <v>7903400</v>
          </cell>
          <cell r="D759">
            <v>4742040</v>
          </cell>
          <cell r="E759">
            <v>3161360</v>
          </cell>
        </row>
        <row r="760">
          <cell r="B760" t="str">
            <v>PUT3-39</v>
          </cell>
          <cell r="C760">
            <v>9350524.9999999758</v>
          </cell>
          <cell r="D760">
            <v>5610314.9999999851</v>
          </cell>
          <cell r="E760">
            <v>3740209.9999999907</v>
          </cell>
        </row>
        <row r="761">
          <cell r="B761" t="str">
            <v>PMA1-40</v>
          </cell>
          <cell r="C761">
            <v>4532866.6666666791</v>
          </cell>
          <cell r="D761">
            <v>2719720.0000000075</v>
          </cell>
          <cell r="E761">
            <v>1813146.6666666716</v>
          </cell>
        </row>
        <row r="762">
          <cell r="B762" t="str">
            <v>PMA2-40</v>
          </cell>
          <cell r="C762">
            <v>5189500</v>
          </cell>
          <cell r="D762">
            <v>3113700</v>
          </cell>
          <cell r="E762">
            <v>2075800</v>
          </cell>
        </row>
        <row r="763">
          <cell r="B763" t="str">
            <v>PMA3-40</v>
          </cell>
          <cell r="C763">
            <v>5941233.3333333209</v>
          </cell>
          <cell r="D763">
            <v>3564739.9999999925</v>
          </cell>
          <cell r="E763">
            <v>2376493.3333333284</v>
          </cell>
        </row>
        <row r="764">
          <cell r="B764" t="str">
            <v>PUT1-40</v>
          </cell>
          <cell r="C764">
            <v>6801766.6666666791</v>
          </cell>
          <cell r="D764">
            <v>4081060.0000000075</v>
          </cell>
          <cell r="E764">
            <v>2720706.6666666716</v>
          </cell>
        </row>
        <row r="765">
          <cell r="B765" t="str">
            <v>PUT2-40</v>
          </cell>
          <cell r="C765">
            <v>7914300</v>
          </cell>
          <cell r="D765">
            <v>4748580</v>
          </cell>
          <cell r="E765">
            <v>3165720</v>
          </cell>
        </row>
        <row r="766">
          <cell r="B766" t="str">
            <v>PUT3-40</v>
          </cell>
          <cell r="C766">
            <v>9367166.6666666418</v>
          </cell>
          <cell r="D766">
            <v>5620299.9999999851</v>
          </cell>
          <cell r="E766">
            <v>3746866.6666666567</v>
          </cell>
        </row>
        <row r="767">
          <cell r="B767" t="str">
            <v>PMA1-41</v>
          </cell>
          <cell r="C767">
            <v>4539108.3333333461</v>
          </cell>
          <cell r="D767">
            <v>2723465.0000000075</v>
          </cell>
          <cell r="E767">
            <v>1815643.3333333386</v>
          </cell>
        </row>
        <row r="768">
          <cell r="B768" t="str">
            <v>PMA2-41</v>
          </cell>
          <cell r="C768">
            <v>5196650</v>
          </cell>
          <cell r="D768">
            <v>3117990</v>
          </cell>
          <cell r="E768">
            <v>2078660</v>
          </cell>
        </row>
        <row r="769">
          <cell r="B769" t="str">
            <v>PMA3-41</v>
          </cell>
          <cell r="C769">
            <v>5949416.6666666539</v>
          </cell>
          <cell r="D769">
            <v>3569649.9999999921</v>
          </cell>
          <cell r="E769">
            <v>2379766.6666666619</v>
          </cell>
        </row>
        <row r="770">
          <cell r="B770" t="str">
            <v>PUT1-41</v>
          </cell>
          <cell r="C770">
            <v>6811133.3333333461</v>
          </cell>
          <cell r="D770">
            <v>4086680.0000000075</v>
          </cell>
          <cell r="E770">
            <v>2724453.3333333386</v>
          </cell>
        </row>
        <row r="771">
          <cell r="B771" t="str">
            <v>PUT2-41</v>
          </cell>
          <cell r="C771">
            <v>7925200</v>
          </cell>
          <cell r="D771">
            <v>4755120</v>
          </cell>
          <cell r="E771">
            <v>3170080</v>
          </cell>
        </row>
        <row r="772">
          <cell r="B772" t="str">
            <v>PUT3-41</v>
          </cell>
          <cell r="C772">
            <v>9383808.3333333079</v>
          </cell>
          <cell r="D772">
            <v>5630284.9999999842</v>
          </cell>
          <cell r="E772">
            <v>3753523.3333333237</v>
          </cell>
        </row>
        <row r="773">
          <cell r="B773" t="str">
            <v>PMA1-42</v>
          </cell>
          <cell r="C773">
            <v>4545350.000000013</v>
          </cell>
          <cell r="D773">
            <v>2727210.0000000079</v>
          </cell>
          <cell r="E773">
            <v>1818140.0000000051</v>
          </cell>
        </row>
        <row r="774">
          <cell r="B774" t="str">
            <v>PMA2-42</v>
          </cell>
          <cell r="C774">
            <v>5203800</v>
          </cell>
          <cell r="D774">
            <v>3122280</v>
          </cell>
          <cell r="E774">
            <v>2081520</v>
          </cell>
        </row>
        <row r="775">
          <cell r="B775" t="str">
            <v>PMA3-42</v>
          </cell>
          <cell r="C775">
            <v>5957599.999999987</v>
          </cell>
          <cell r="D775">
            <v>3574559.9999999921</v>
          </cell>
          <cell r="E775">
            <v>2383039.9999999949</v>
          </cell>
        </row>
        <row r="776">
          <cell r="B776" t="str">
            <v>PUT1-42</v>
          </cell>
          <cell r="C776">
            <v>6820500.000000013</v>
          </cell>
          <cell r="D776">
            <v>4092300.0000000075</v>
          </cell>
          <cell r="E776">
            <v>2728200.0000000056</v>
          </cell>
        </row>
        <row r="777">
          <cell r="B777" t="str">
            <v>PUT2-42</v>
          </cell>
          <cell r="C777">
            <v>7936100</v>
          </cell>
          <cell r="D777">
            <v>4761660</v>
          </cell>
          <cell r="E777">
            <v>3174440</v>
          </cell>
        </row>
        <row r="778">
          <cell r="B778" t="str">
            <v>PUT3-42</v>
          </cell>
          <cell r="C778">
            <v>9400449.9999999739</v>
          </cell>
          <cell r="D778">
            <v>5640269.9999999842</v>
          </cell>
          <cell r="E778">
            <v>3760179.9999999898</v>
          </cell>
        </row>
        <row r="779">
          <cell r="B779" t="str">
            <v>PMA1-43</v>
          </cell>
          <cell r="C779">
            <v>4551591.66666668</v>
          </cell>
          <cell r="D779">
            <v>2730955.0000000079</v>
          </cell>
          <cell r="E779">
            <v>1820636.6666666721</v>
          </cell>
        </row>
        <row r="780">
          <cell r="B780" t="str">
            <v>PMA2-43</v>
          </cell>
          <cell r="C780">
            <v>5210950</v>
          </cell>
          <cell r="D780">
            <v>3126570</v>
          </cell>
          <cell r="E780">
            <v>2084380</v>
          </cell>
        </row>
        <row r="781">
          <cell r="B781" t="str">
            <v>PMA3-43</v>
          </cell>
          <cell r="C781">
            <v>5965783.33333332</v>
          </cell>
          <cell r="D781">
            <v>3579469.9999999921</v>
          </cell>
          <cell r="E781">
            <v>2386313.3333333279</v>
          </cell>
        </row>
        <row r="782">
          <cell r="B782" t="str">
            <v>PUT1-43</v>
          </cell>
          <cell r="C782">
            <v>6829866.66666668</v>
          </cell>
          <cell r="D782">
            <v>4097920.0000000079</v>
          </cell>
          <cell r="E782">
            <v>2731946.6666666721</v>
          </cell>
        </row>
        <row r="783">
          <cell r="B783" t="str">
            <v>PUT2-43</v>
          </cell>
          <cell r="C783">
            <v>7947000</v>
          </cell>
          <cell r="D783">
            <v>4768200</v>
          </cell>
          <cell r="E783">
            <v>3178800</v>
          </cell>
        </row>
        <row r="784">
          <cell r="B784" t="str">
            <v>PUT3-43</v>
          </cell>
          <cell r="C784">
            <v>9417091.66666664</v>
          </cell>
          <cell r="D784">
            <v>5650254.9999999842</v>
          </cell>
          <cell r="E784">
            <v>3766836.6666666558</v>
          </cell>
        </row>
        <row r="785">
          <cell r="B785" t="str">
            <v>PMA1-44</v>
          </cell>
          <cell r="C785">
            <v>4557833.333333347</v>
          </cell>
          <cell r="D785">
            <v>2734700.0000000079</v>
          </cell>
          <cell r="E785">
            <v>1823133.3333333391</v>
          </cell>
        </row>
        <row r="786">
          <cell r="B786" t="str">
            <v>PMA2-44</v>
          </cell>
          <cell r="C786">
            <v>5218100</v>
          </cell>
          <cell r="D786">
            <v>3130860</v>
          </cell>
          <cell r="E786">
            <v>2087240</v>
          </cell>
        </row>
        <row r="787">
          <cell r="B787" t="str">
            <v>PMA3-44</v>
          </cell>
          <cell r="C787">
            <v>5973966.666666653</v>
          </cell>
          <cell r="D787">
            <v>3584379.9999999916</v>
          </cell>
          <cell r="E787">
            <v>2389586.6666666614</v>
          </cell>
        </row>
        <row r="788">
          <cell r="B788" t="str">
            <v>PUT1-44</v>
          </cell>
          <cell r="C788">
            <v>6839233.333333347</v>
          </cell>
          <cell r="D788">
            <v>4103540.0000000079</v>
          </cell>
          <cell r="E788">
            <v>2735693.3333333391</v>
          </cell>
        </row>
        <row r="789">
          <cell r="B789" t="str">
            <v>PUT2-44</v>
          </cell>
          <cell r="C789">
            <v>7957900</v>
          </cell>
          <cell r="D789">
            <v>4774740</v>
          </cell>
          <cell r="E789">
            <v>3183160</v>
          </cell>
        </row>
        <row r="790">
          <cell r="B790" t="str">
            <v>PUT3-44</v>
          </cell>
          <cell r="C790">
            <v>9433733.333333306</v>
          </cell>
          <cell r="D790">
            <v>5660239.9999999832</v>
          </cell>
          <cell r="E790">
            <v>3773493.3333333228</v>
          </cell>
        </row>
        <row r="791">
          <cell r="B791" t="str">
            <v>PMA1-45</v>
          </cell>
          <cell r="C791">
            <v>4564075.000000014</v>
          </cell>
          <cell r="D791">
            <v>2738445.0000000084</v>
          </cell>
          <cell r="E791">
            <v>1825630.0000000056</v>
          </cell>
        </row>
        <row r="792">
          <cell r="B792" t="str">
            <v>PMA2-45</v>
          </cell>
          <cell r="C792">
            <v>5225250</v>
          </cell>
          <cell r="D792">
            <v>3135150</v>
          </cell>
          <cell r="E792">
            <v>2090100</v>
          </cell>
        </row>
        <row r="793">
          <cell r="B793" t="str">
            <v>PMA3-45</v>
          </cell>
          <cell r="C793">
            <v>5982149.999999986</v>
          </cell>
          <cell r="D793">
            <v>3589289.9999999916</v>
          </cell>
          <cell r="E793">
            <v>2392859.9999999944</v>
          </cell>
        </row>
        <row r="794">
          <cell r="B794" t="str">
            <v>PUT1-45</v>
          </cell>
          <cell r="C794">
            <v>6848600.000000014</v>
          </cell>
          <cell r="D794">
            <v>4109160.0000000084</v>
          </cell>
          <cell r="E794">
            <v>2739440.0000000056</v>
          </cell>
        </row>
        <row r="795">
          <cell r="B795" t="str">
            <v>PUT2-45</v>
          </cell>
          <cell r="C795">
            <v>7968800</v>
          </cell>
          <cell r="D795">
            <v>4781280</v>
          </cell>
          <cell r="E795">
            <v>3187520</v>
          </cell>
        </row>
        <row r="796">
          <cell r="B796" t="str">
            <v>PUT3-45</v>
          </cell>
          <cell r="C796">
            <v>9450374.9999999721</v>
          </cell>
          <cell r="D796">
            <v>5670224.9999999832</v>
          </cell>
          <cell r="E796">
            <v>3780149.9999999888</v>
          </cell>
        </row>
        <row r="797">
          <cell r="B797" t="str">
            <v>PMA1-46</v>
          </cell>
          <cell r="C797">
            <v>4570316.6666666809</v>
          </cell>
          <cell r="D797">
            <v>2742190.0000000084</v>
          </cell>
          <cell r="E797">
            <v>1828126.6666666726</v>
          </cell>
        </row>
        <row r="798">
          <cell r="B798" t="str">
            <v>PMA2-46</v>
          </cell>
          <cell r="C798">
            <v>5232400</v>
          </cell>
          <cell r="D798">
            <v>3139440</v>
          </cell>
          <cell r="E798">
            <v>2092960</v>
          </cell>
        </row>
        <row r="799">
          <cell r="B799" t="str">
            <v>PMA3-46</v>
          </cell>
          <cell r="C799">
            <v>5990333.3333333191</v>
          </cell>
          <cell r="D799">
            <v>3594199.9999999912</v>
          </cell>
          <cell r="E799">
            <v>2396133.3333333279</v>
          </cell>
        </row>
        <row r="800">
          <cell r="B800" t="str">
            <v>PUT1-46</v>
          </cell>
          <cell r="C800">
            <v>6857966.6666666809</v>
          </cell>
          <cell r="D800">
            <v>4114780.0000000084</v>
          </cell>
          <cell r="E800">
            <v>2743186.6666666726</v>
          </cell>
        </row>
        <row r="801">
          <cell r="B801" t="str">
            <v>PUT2-46</v>
          </cell>
          <cell r="C801">
            <v>7979700</v>
          </cell>
          <cell r="D801">
            <v>4787820</v>
          </cell>
          <cell r="E801">
            <v>3191880</v>
          </cell>
        </row>
        <row r="802">
          <cell r="B802" t="str">
            <v>PUT3-46</v>
          </cell>
          <cell r="C802">
            <v>9467016.6666666381</v>
          </cell>
          <cell r="D802">
            <v>5680209.9999999823</v>
          </cell>
          <cell r="E802">
            <v>3786806.6666666558</v>
          </cell>
        </row>
        <row r="803">
          <cell r="B803" t="str">
            <v>PMA1-47</v>
          </cell>
          <cell r="C803">
            <v>4576558.3333333479</v>
          </cell>
          <cell r="D803">
            <v>2745935.0000000088</v>
          </cell>
          <cell r="E803">
            <v>1830623.3333333391</v>
          </cell>
        </row>
        <row r="804">
          <cell r="B804" t="str">
            <v>PMA2-47</v>
          </cell>
          <cell r="C804">
            <v>5239550</v>
          </cell>
          <cell r="D804">
            <v>3143730</v>
          </cell>
          <cell r="E804">
            <v>2095820</v>
          </cell>
        </row>
        <row r="805">
          <cell r="B805" t="str">
            <v>PMA3-47</v>
          </cell>
          <cell r="C805">
            <v>5998516.6666666521</v>
          </cell>
          <cell r="D805">
            <v>3599109.9999999912</v>
          </cell>
          <cell r="E805">
            <v>2399406.6666666609</v>
          </cell>
        </row>
        <row r="806">
          <cell r="B806" t="str">
            <v>PUT1-47</v>
          </cell>
          <cell r="C806">
            <v>6867333.3333333479</v>
          </cell>
          <cell r="D806">
            <v>4120400.0000000084</v>
          </cell>
          <cell r="E806">
            <v>2746933.3333333395</v>
          </cell>
        </row>
        <row r="807">
          <cell r="B807" t="str">
            <v>PUT2-47</v>
          </cell>
          <cell r="C807">
            <v>7990600</v>
          </cell>
          <cell r="D807">
            <v>4794360</v>
          </cell>
          <cell r="E807">
            <v>3196240</v>
          </cell>
        </row>
        <row r="808">
          <cell r="B808" t="str">
            <v>PUT3-47</v>
          </cell>
          <cell r="C808">
            <v>9483658.3333333042</v>
          </cell>
          <cell r="D808">
            <v>5690194.9999999823</v>
          </cell>
          <cell r="E808">
            <v>3793463.3333333218</v>
          </cell>
        </row>
        <row r="809">
          <cell r="B809" t="str">
            <v>PMA1-48</v>
          </cell>
          <cell r="C809">
            <v>4582800.0000000149</v>
          </cell>
          <cell r="D809">
            <v>2749680.0000000088</v>
          </cell>
          <cell r="E809">
            <v>1833120.0000000061</v>
          </cell>
        </row>
        <row r="810">
          <cell r="B810" t="str">
            <v>PMA2-48</v>
          </cell>
          <cell r="C810">
            <v>5246700</v>
          </cell>
          <cell r="D810">
            <v>3148020</v>
          </cell>
          <cell r="E810">
            <v>2098680</v>
          </cell>
        </row>
        <row r="811">
          <cell r="B811" t="str">
            <v>PMA3-48</v>
          </cell>
          <cell r="C811">
            <v>6006699.9999999851</v>
          </cell>
          <cell r="D811">
            <v>3604019.9999999912</v>
          </cell>
          <cell r="E811">
            <v>2402679.9999999939</v>
          </cell>
        </row>
        <row r="812">
          <cell r="B812" t="str">
            <v>PUT1-48</v>
          </cell>
          <cell r="C812">
            <v>6876700.0000000149</v>
          </cell>
          <cell r="D812">
            <v>4126020.0000000088</v>
          </cell>
          <cell r="E812">
            <v>2750680.0000000061</v>
          </cell>
        </row>
        <row r="813">
          <cell r="B813" t="str">
            <v>PUT2-48</v>
          </cell>
          <cell r="C813">
            <v>8001500</v>
          </cell>
          <cell r="D813">
            <v>4800900</v>
          </cell>
          <cell r="E813">
            <v>3200600</v>
          </cell>
        </row>
        <row r="814">
          <cell r="B814" t="str">
            <v>PUT3-48</v>
          </cell>
          <cell r="C814">
            <v>9500299.9999999702</v>
          </cell>
          <cell r="D814">
            <v>5700179.9999999823</v>
          </cell>
          <cell r="E814">
            <v>3800119.9999999879</v>
          </cell>
        </row>
        <row r="815">
          <cell r="B815" t="str">
            <v>PUT1-49</v>
          </cell>
          <cell r="C815">
            <v>6886066.6666666819</v>
          </cell>
          <cell r="D815">
            <v>4131640.0000000088</v>
          </cell>
          <cell r="E815">
            <v>2754426.666666673</v>
          </cell>
        </row>
        <row r="816">
          <cell r="B816" t="str">
            <v>PUT2-49</v>
          </cell>
          <cell r="C816">
            <v>8012400</v>
          </cell>
          <cell r="D816">
            <v>4807440</v>
          </cell>
          <cell r="E816">
            <v>3204960</v>
          </cell>
        </row>
        <row r="817">
          <cell r="B817" t="str">
            <v>PUT3-49</v>
          </cell>
          <cell r="C817">
            <v>9516941.6666666362</v>
          </cell>
          <cell r="D817">
            <v>5710164.9999999814</v>
          </cell>
          <cell r="E817">
            <v>3806776.6666666549</v>
          </cell>
        </row>
        <row r="818">
          <cell r="B818" t="str">
            <v>PUT1-50</v>
          </cell>
          <cell r="C818">
            <v>6895433.3333333489</v>
          </cell>
          <cell r="D818">
            <v>4137260.0000000093</v>
          </cell>
          <cell r="E818">
            <v>2758173.3333333395</v>
          </cell>
        </row>
        <row r="819">
          <cell r="B819" t="str">
            <v>PUT2-50</v>
          </cell>
          <cell r="C819">
            <v>8023300</v>
          </cell>
          <cell r="D819">
            <v>4813980</v>
          </cell>
          <cell r="E819">
            <v>3209320</v>
          </cell>
        </row>
        <row r="820">
          <cell r="B820" t="str">
            <v>PUT3-50</v>
          </cell>
          <cell r="C820">
            <v>9533583.3333333023</v>
          </cell>
          <cell r="D820">
            <v>5720149.9999999814</v>
          </cell>
          <cell r="E820">
            <v>3813433.3333333209</v>
          </cell>
        </row>
        <row r="821">
          <cell r="B821" t="str">
            <v>PUT1-51</v>
          </cell>
          <cell r="C821">
            <v>6904800.0000000158</v>
          </cell>
          <cell r="D821">
            <v>4142880.0000000093</v>
          </cell>
          <cell r="E821">
            <v>2761920.0000000065</v>
          </cell>
        </row>
        <row r="822">
          <cell r="B822" t="str">
            <v>PUT2-51</v>
          </cell>
          <cell r="C822">
            <v>8034200</v>
          </cell>
          <cell r="D822">
            <v>4820520</v>
          </cell>
          <cell r="E822">
            <v>3213680</v>
          </cell>
        </row>
        <row r="823">
          <cell r="B823" t="str">
            <v>PUT3-51</v>
          </cell>
          <cell r="C823">
            <v>9550224.9999999683</v>
          </cell>
          <cell r="D823">
            <v>5730134.9999999804</v>
          </cell>
          <cell r="E823">
            <v>3820089.9999999879</v>
          </cell>
        </row>
        <row r="824">
          <cell r="B824" t="str">
            <v>PUT1-52</v>
          </cell>
          <cell r="C824">
            <v>6914166.6666666828</v>
          </cell>
          <cell r="D824">
            <v>4148500.0000000093</v>
          </cell>
          <cell r="E824">
            <v>2765666.6666666735</v>
          </cell>
        </row>
        <row r="825">
          <cell r="B825" t="str">
            <v>PUT2-52</v>
          </cell>
          <cell r="C825">
            <v>8045100</v>
          </cell>
          <cell r="D825">
            <v>4827060</v>
          </cell>
          <cell r="E825">
            <v>3218040</v>
          </cell>
        </row>
        <row r="826">
          <cell r="B826" t="str">
            <v>PUT3-52</v>
          </cell>
          <cell r="C826">
            <v>9566866.6666666344</v>
          </cell>
          <cell r="D826">
            <v>5740119.9999999804</v>
          </cell>
          <cell r="E826">
            <v>3826746.6666666539</v>
          </cell>
        </row>
        <row r="827">
          <cell r="B827" t="str">
            <v>PUT1-53</v>
          </cell>
          <cell r="C827">
            <v>6923533.3333333498</v>
          </cell>
          <cell r="D827">
            <v>4154120.0000000098</v>
          </cell>
          <cell r="E827">
            <v>2769413.33333334</v>
          </cell>
        </row>
        <row r="828">
          <cell r="B828" t="str">
            <v>PUT2-53</v>
          </cell>
          <cell r="C828">
            <v>8056000</v>
          </cell>
          <cell r="D828">
            <v>4833600</v>
          </cell>
          <cell r="E828">
            <v>3222400</v>
          </cell>
        </row>
        <row r="829">
          <cell r="B829" t="str">
            <v>PUT3-53</v>
          </cell>
          <cell r="C829">
            <v>9583508.3333333004</v>
          </cell>
          <cell r="D829">
            <v>5750104.9999999804</v>
          </cell>
          <cell r="E829">
            <v>3833403.33333332</v>
          </cell>
        </row>
        <row r="830">
          <cell r="B830" t="str">
            <v>PUT1-54</v>
          </cell>
          <cell r="C830">
            <v>6932900.0000000168</v>
          </cell>
          <cell r="D830">
            <v>4159740.0000000098</v>
          </cell>
          <cell r="E830">
            <v>2773160.000000007</v>
          </cell>
        </row>
        <row r="831">
          <cell r="B831" t="str">
            <v>PUT2-54</v>
          </cell>
          <cell r="C831">
            <v>8066900</v>
          </cell>
          <cell r="D831">
            <v>4840140</v>
          </cell>
          <cell r="E831">
            <v>3226760</v>
          </cell>
        </row>
        <row r="832">
          <cell r="B832" t="str">
            <v>PUT3-54</v>
          </cell>
          <cell r="C832">
            <v>9600149.9999999665</v>
          </cell>
          <cell r="D832">
            <v>5760089.9999999795</v>
          </cell>
          <cell r="E832">
            <v>3840059.999999987</v>
          </cell>
        </row>
        <row r="833">
          <cell r="B833" t="str">
            <v>PUT1-55</v>
          </cell>
          <cell r="C833">
            <v>6942266.6666666837</v>
          </cell>
          <cell r="D833">
            <v>4165360.0000000102</v>
          </cell>
          <cell r="E833">
            <v>2776906.6666666735</v>
          </cell>
        </row>
        <row r="834">
          <cell r="B834" t="str">
            <v>PUT2-55</v>
          </cell>
          <cell r="C834">
            <v>8077800</v>
          </cell>
          <cell r="D834">
            <v>4846680</v>
          </cell>
          <cell r="E834">
            <v>3231120</v>
          </cell>
        </row>
        <row r="835">
          <cell r="B835" t="str">
            <v>PUT3-55</v>
          </cell>
          <cell r="C835">
            <v>9616791.6666666325</v>
          </cell>
          <cell r="D835">
            <v>5770074.9999999795</v>
          </cell>
          <cell r="E835">
            <v>3846716.666666653</v>
          </cell>
        </row>
        <row r="836">
          <cell r="B836" t="str">
            <v>PUT1-56</v>
          </cell>
          <cell r="C836">
            <v>6951633.3333333507</v>
          </cell>
          <cell r="D836">
            <v>4170980.0000000102</v>
          </cell>
          <cell r="E836">
            <v>2780653.3333333405</v>
          </cell>
        </row>
        <row r="837">
          <cell r="B837" t="str">
            <v>PUT2-56</v>
          </cell>
          <cell r="C837">
            <v>8088700</v>
          </cell>
          <cell r="D837">
            <v>4853220</v>
          </cell>
          <cell r="E837">
            <v>3235480</v>
          </cell>
        </row>
        <row r="838">
          <cell r="B838" t="str">
            <v>PUT3-56</v>
          </cell>
          <cell r="C838">
            <v>9633433.3333332986</v>
          </cell>
          <cell r="D838">
            <v>5780059.9999999786</v>
          </cell>
          <cell r="E838">
            <v>3853373.33333332</v>
          </cell>
        </row>
        <row r="839">
          <cell r="B839" t="str">
            <v>PUT1-57</v>
          </cell>
          <cell r="C839">
            <v>6961000.0000000177</v>
          </cell>
          <cell r="D839">
            <v>4176600.0000000102</v>
          </cell>
          <cell r="E839">
            <v>2784400.0000000075</v>
          </cell>
        </row>
        <row r="840">
          <cell r="B840" t="str">
            <v>PUT2-57</v>
          </cell>
          <cell r="C840">
            <v>8099600</v>
          </cell>
          <cell r="D840">
            <v>4859760</v>
          </cell>
          <cell r="E840">
            <v>3239840</v>
          </cell>
        </row>
        <row r="841">
          <cell r="B841" t="str">
            <v>PUT3-57</v>
          </cell>
          <cell r="C841">
            <v>9650074.9999999646</v>
          </cell>
          <cell r="D841">
            <v>5790044.9999999786</v>
          </cell>
          <cell r="E841">
            <v>3860029.999999986</v>
          </cell>
        </row>
        <row r="842">
          <cell r="B842" t="str">
            <v>PUT1-58</v>
          </cell>
          <cell r="C842">
            <v>6970366.6666666847</v>
          </cell>
          <cell r="D842">
            <v>4182220.0000000107</v>
          </cell>
          <cell r="E842">
            <v>2788146.666666674</v>
          </cell>
        </row>
        <row r="843">
          <cell r="B843" t="str">
            <v>PUT2-58</v>
          </cell>
          <cell r="C843">
            <v>8110500</v>
          </cell>
          <cell r="D843">
            <v>4866300</v>
          </cell>
          <cell r="E843">
            <v>3244200</v>
          </cell>
        </row>
        <row r="844">
          <cell r="B844" t="str">
            <v>PUT3-58</v>
          </cell>
          <cell r="C844">
            <v>9666716.6666666307</v>
          </cell>
          <cell r="D844">
            <v>5800029.9999999786</v>
          </cell>
          <cell r="E844">
            <v>3866686.6666666521</v>
          </cell>
        </row>
        <row r="845">
          <cell r="B845" t="str">
            <v>PUT1-59</v>
          </cell>
          <cell r="C845">
            <v>6979733.3333333516</v>
          </cell>
          <cell r="D845">
            <v>4187840.0000000107</v>
          </cell>
          <cell r="E845">
            <v>2791893.3333333409</v>
          </cell>
        </row>
        <row r="846">
          <cell r="B846" t="str">
            <v>PUT2-59</v>
          </cell>
          <cell r="C846">
            <v>8121400</v>
          </cell>
          <cell r="D846">
            <v>4872840</v>
          </cell>
          <cell r="E846">
            <v>3248560</v>
          </cell>
        </row>
        <row r="847">
          <cell r="B847" t="str">
            <v>PUT3-59</v>
          </cell>
          <cell r="C847">
            <v>9683358.3333332967</v>
          </cell>
          <cell r="D847">
            <v>5810014.9999999776</v>
          </cell>
          <cell r="E847">
            <v>3873343.3333333191</v>
          </cell>
        </row>
        <row r="848">
          <cell r="B848" t="str">
            <v>PUT1-60</v>
          </cell>
          <cell r="C848">
            <v>6989100.0000000186</v>
          </cell>
          <cell r="D848">
            <v>4193460.0000000112</v>
          </cell>
          <cell r="E848">
            <v>2795640.0000000075</v>
          </cell>
        </row>
        <row r="849">
          <cell r="B849" t="str">
            <v>PUT2-60</v>
          </cell>
          <cell r="C849">
            <v>8132300</v>
          </cell>
          <cell r="D849">
            <v>4879380</v>
          </cell>
          <cell r="E849">
            <v>3252920</v>
          </cell>
        </row>
        <row r="850">
          <cell r="B850" t="str">
            <v>PUT3-60</v>
          </cell>
          <cell r="C850">
            <v>9699999.9999999627</v>
          </cell>
          <cell r="D850">
            <v>5819999.9999999776</v>
          </cell>
          <cell r="E850">
            <v>3879999.9999999851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JI"/>
      <sheetName val="GAJI 13 NPK"/>
      <sheetName val="SDM"/>
      <sheetName val="SDM2"/>
      <sheetName val="LEMBUR"/>
      <sheetName val="RKAP 2010"/>
      <sheetName val="HITUNG"/>
      <sheetName val="jml sdm"/>
      <sheetName val="lembur 1"/>
      <sheetName val="REC AVSEC"/>
      <sheetName val="REC GSE"/>
      <sheetName val="REC DGR"/>
      <sheetName val="TUNJSTKP"/>
      <sheetName val="TRF"/>
      <sheetName val="R-N07"/>
      <sheetName val="R-05"/>
      <sheetName val="PERLKERJA"/>
      <sheetName val="Sheet4"/>
      <sheetName val="Sheet3"/>
      <sheetName val="beb. R-90"/>
      <sheetName val="beb. R-43"/>
      <sheetName val="beb. R-30"/>
      <sheetName val="beb. R-18"/>
      <sheetName val="beb. R-14"/>
      <sheetName val="Beb-P90"/>
      <sheetName val="Beb-P35"/>
      <sheetName val="Beb-N-90"/>
      <sheetName val="beb. N-14(stnk)"/>
      <sheetName val="BEB. N30&amp;R30"/>
      <sheetName val="N-28"/>
      <sheetName val="Beb-N-25"/>
      <sheetName val="BEB. N-18"/>
      <sheetName val="Beb-N-17"/>
      <sheetName val="Beb-N-16"/>
      <sheetName val="Beb.N-15"/>
      <sheetName val="BEB. N-14"/>
      <sheetName val="diklat kp individu"/>
      <sheetName val="rencana duklat kp"/>
      <sheetName val="DAFTAR GSE-1"/>
      <sheetName val="USULAN INVESTASI GSE SISKOM-2"/>
      <sheetName val="EST.ANGG.INV.SISKOM-2B"/>
      <sheetName val="USULAN INVEST GSE SISKOM 2B"/>
      <sheetName val="USULAN BIAYA PERBAIKAN-3"/>
      <sheetName val="BIAYA PERAWATAN-4"/>
      <sheetName val="PENGECATAN-5"/>
      <sheetName val="BBM-6"/>
      <sheetName val="RAW MATERIAL-7"/>
      <sheetName val="SEWA RUANG &amp; PERALATAN-8"/>
      <sheetName val="SEWA SISKOM-9"/>
      <sheetName val="RADIO KOM-10"/>
      <sheetName val="lampiran-11"/>
      <sheetName val="ATT"/>
      <sheetName val="ASU"/>
      <sheetName val="AUT"/>
      <sheetName val="GPU"/>
      <sheetName val="BCL"/>
      <sheetName val="BTT"/>
      <sheetName val="HLL"/>
      <sheetName val="MDL"/>
      <sheetName val="CTL"/>
      <sheetName val="FLT"/>
      <sheetName val="PBS"/>
      <sheetName val="LST"/>
      <sheetName val="WST"/>
      <sheetName val="Sheet1"/>
    </sheetNames>
    <sheetDataSet>
      <sheetData sheetId="0" refreshError="1">
        <row r="4">
          <cell r="A4" t="str">
            <v>PDS1-0</v>
          </cell>
          <cell r="B4">
            <v>487500</v>
          </cell>
          <cell r="C4">
            <v>325000</v>
          </cell>
          <cell r="D4">
            <v>812500</v>
          </cell>
        </row>
        <row r="5">
          <cell r="A5" t="str">
            <v>PDS2-0</v>
          </cell>
          <cell r="B5">
            <v>548940</v>
          </cell>
          <cell r="C5">
            <v>365960</v>
          </cell>
          <cell r="D5">
            <v>914900</v>
          </cell>
        </row>
        <row r="6">
          <cell r="A6" t="str">
            <v>PDS3-0</v>
          </cell>
          <cell r="B6">
            <v>618180</v>
          </cell>
          <cell r="C6">
            <v>412120</v>
          </cell>
          <cell r="D6">
            <v>1030300</v>
          </cell>
        </row>
        <row r="7">
          <cell r="A7" t="str">
            <v>PDS4-0</v>
          </cell>
          <cell r="B7">
            <v>696120</v>
          </cell>
          <cell r="C7">
            <v>464080</v>
          </cell>
          <cell r="D7">
            <v>1160200</v>
          </cell>
        </row>
        <row r="8">
          <cell r="A8" t="str">
            <v>PDS5-0</v>
          </cell>
          <cell r="B8">
            <v>783900</v>
          </cell>
          <cell r="C8">
            <v>522600</v>
          </cell>
          <cell r="D8">
            <v>1306500</v>
          </cell>
        </row>
        <row r="9">
          <cell r="A9" t="str">
            <v>PMA1-0</v>
          </cell>
          <cell r="B9">
            <v>2569920</v>
          </cell>
          <cell r="C9">
            <v>1713280</v>
          </cell>
          <cell r="D9">
            <v>4283200</v>
          </cell>
        </row>
        <row r="10">
          <cell r="A10" t="str">
            <v>PMA2-0</v>
          </cell>
          <cell r="B10">
            <v>2942100</v>
          </cell>
          <cell r="C10">
            <v>1961400</v>
          </cell>
          <cell r="D10">
            <v>4903500</v>
          </cell>
        </row>
        <row r="11">
          <cell r="A11" t="str">
            <v>PMA3-0</v>
          </cell>
          <cell r="B11">
            <v>3368340</v>
          </cell>
          <cell r="C11">
            <v>2245560</v>
          </cell>
          <cell r="D11">
            <v>5613900</v>
          </cell>
        </row>
        <row r="12">
          <cell r="A12" t="str">
            <v>PMU1-0</v>
          </cell>
          <cell r="B12">
            <v>1597980</v>
          </cell>
          <cell r="C12">
            <v>1065320</v>
          </cell>
          <cell r="D12">
            <v>2663300</v>
          </cell>
        </row>
        <row r="13">
          <cell r="A13" t="str">
            <v>PMU2-0</v>
          </cell>
          <cell r="B13">
            <v>1799580</v>
          </cell>
          <cell r="C13">
            <v>1199720</v>
          </cell>
          <cell r="D13">
            <v>2999300</v>
          </cell>
        </row>
        <row r="14">
          <cell r="A14" t="str">
            <v>PMU3-0</v>
          </cell>
          <cell r="B14">
            <v>2026440</v>
          </cell>
          <cell r="C14">
            <v>1350960</v>
          </cell>
          <cell r="D14">
            <v>3377400</v>
          </cell>
        </row>
        <row r="15">
          <cell r="A15" t="str">
            <v>PMU4-0</v>
          </cell>
          <cell r="B15">
            <v>2282100</v>
          </cell>
          <cell r="C15">
            <v>1521400</v>
          </cell>
          <cell r="D15">
            <v>3803500</v>
          </cell>
        </row>
        <row r="16">
          <cell r="A16" t="str">
            <v>PPT1-0</v>
          </cell>
          <cell r="B16">
            <v>882660</v>
          </cell>
          <cell r="C16">
            <v>588440</v>
          </cell>
          <cell r="D16">
            <v>1471100</v>
          </cell>
        </row>
        <row r="17">
          <cell r="A17" t="str">
            <v>PPT2-0</v>
          </cell>
          <cell r="B17">
            <v>993900</v>
          </cell>
          <cell r="C17">
            <v>662600</v>
          </cell>
          <cell r="D17">
            <v>1656500</v>
          </cell>
        </row>
        <row r="18">
          <cell r="A18" t="str">
            <v>PPT3-0</v>
          </cell>
          <cell r="B18">
            <v>1119120</v>
          </cell>
          <cell r="C18">
            <v>746080</v>
          </cell>
          <cell r="D18">
            <v>1865200</v>
          </cell>
        </row>
        <row r="19">
          <cell r="A19" t="str">
            <v>PPT4-0</v>
          </cell>
          <cell r="B19">
            <v>1260240</v>
          </cell>
          <cell r="C19">
            <v>840160</v>
          </cell>
          <cell r="D19">
            <v>2100400</v>
          </cell>
        </row>
        <row r="20">
          <cell r="A20" t="str">
            <v>PPT5-0</v>
          </cell>
          <cell r="B20">
            <v>1419120</v>
          </cell>
          <cell r="C20">
            <v>946080</v>
          </cell>
          <cell r="D20">
            <v>2365200</v>
          </cell>
        </row>
        <row r="21">
          <cell r="A21" t="str">
            <v>PUT1-0</v>
          </cell>
          <cell r="B21">
            <v>3856260</v>
          </cell>
          <cell r="C21">
            <v>2570840</v>
          </cell>
          <cell r="D21">
            <v>6427100</v>
          </cell>
        </row>
        <row r="22">
          <cell r="A22" t="str">
            <v>PUT2-0</v>
          </cell>
          <cell r="B22">
            <v>4486980</v>
          </cell>
          <cell r="C22">
            <v>2991320</v>
          </cell>
          <cell r="D22">
            <v>7478300</v>
          </cell>
        </row>
        <row r="23">
          <cell r="A23" t="str">
            <v>PUT3-0</v>
          </cell>
          <cell r="B23">
            <v>5220900</v>
          </cell>
          <cell r="C23">
            <v>3480600</v>
          </cell>
          <cell r="D23">
            <v>8701500</v>
          </cell>
        </row>
        <row r="24">
          <cell r="A24" t="str">
            <v>PDS1-1</v>
          </cell>
          <cell r="B24">
            <v>488210</v>
          </cell>
          <cell r="C24">
            <v>325473.33333333337</v>
          </cell>
          <cell r="D24">
            <v>813683.33333333337</v>
          </cell>
        </row>
        <row r="25">
          <cell r="A25" t="str">
            <v>PDS2-1</v>
          </cell>
          <cell r="B25">
            <v>549740</v>
          </cell>
          <cell r="C25">
            <v>366493.33333333337</v>
          </cell>
          <cell r="D25">
            <v>916233.33333333337</v>
          </cell>
        </row>
        <row r="26">
          <cell r="A26" t="str">
            <v>PDS3-1</v>
          </cell>
          <cell r="B26">
            <v>619080</v>
          </cell>
          <cell r="C26">
            <v>412720</v>
          </cell>
          <cell r="D26">
            <v>1031800</v>
          </cell>
        </row>
        <row r="27">
          <cell r="A27" t="str">
            <v>PDS4-1</v>
          </cell>
          <cell r="B27">
            <v>697135</v>
          </cell>
          <cell r="C27">
            <v>464756.66666666674</v>
          </cell>
          <cell r="D27">
            <v>1161891.6666666667</v>
          </cell>
        </row>
        <row r="28">
          <cell r="A28" t="str">
            <v>PDS5-1</v>
          </cell>
          <cell r="B28">
            <v>785040</v>
          </cell>
          <cell r="C28">
            <v>523360</v>
          </cell>
          <cell r="D28">
            <v>1308400</v>
          </cell>
        </row>
        <row r="29">
          <cell r="A29" t="str">
            <v>PMA1-1</v>
          </cell>
          <cell r="B29">
            <v>2573665</v>
          </cell>
          <cell r="C29">
            <v>1715776.666666667</v>
          </cell>
          <cell r="D29">
            <v>4289441.666666667</v>
          </cell>
        </row>
        <row r="30">
          <cell r="A30" t="str">
            <v>PMA2-1</v>
          </cell>
          <cell r="B30">
            <v>2946390</v>
          </cell>
          <cell r="C30">
            <v>1964260</v>
          </cell>
          <cell r="D30">
            <v>4910650</v>
          </cell>
        </row>
        <row r="31">
          <cell r="A31" t="str">
            <v>PMA3-1</v>
          </cell>
          <cell r="B31">
            <v>3373250</v>
          </cell>
          <cell r="C31">
            <v>2248833.3333333335</v>
          </cell>
          <cell r="D31">
            <v>5622083.333333333</v>
          </cell>
        </row>
        <row r="32">
          <cell r="A32" t="str">
            <v>PMU1-1</v>
          </cell>
          <cell r="B32">
            <v>1600310</v>
          </cell>
          <cell r="C32">
            <v>1066873.3333333335</v>
          </cell>
          <cell r="D32">
            <v>2667183.3333333335</v>
          </cell>
        </row>
        <row r="33">
          <cell r="A33" t="str">
            <v>PMU2-1</v>
          </cell>
          <cell r="B33">
            <v>1802200</v>
          </cell>
          <cell r="C33">
            <v>1201466.6666666667</v>
          </cell>
          <cell r="D33">
            <v>3003666.6666666665</v>
          </cell>
        </row>
        <row r="34">
          <cell r="A34" t="str">
            <v>PMU3-1</v>
          </cell>
          <cell r="B34">
            <v>2029395</v>
          </cell>
          <cell r="C34">
            <v>1352930</v>
          </cell>
          <cell r="D34">
            <v>3382325</v>
          </cell>
        </row>
        <row r="35">
          <cell r="A35" t="str">
            <v>PMU4-1</v>
          </cell>
          <cell r="B35">
            <v>2285425</v>
          </cell>
          <cell r="C35">
            <v>1523616.6666666665</v>
          </cell>
          <cell r="D35">
            <v>3809041.6666666665</v>
          </cell>
        </row>
        <row r="36">
          <cell r="A36" t="str">
            <v>PPT1-1</v>
          </cell>
          <cell r="B36">
            <v>883945</v>
          </cell>
          <cell r="C36">
            <v>589296.66666666674</v>
          </cell>
          <cell r="D36">
            <v>1473241.6666666667</v>
          </cell>
        </row>
        <row r="37">
          <cell r="A37" t="str">
            <v>PPT2-1</v>
          </cell>
          <cell r="B37">
            <v>995345</v>
          </cell>
          <cell r="C37">
            <v>663563.33333333337</v>
          </cell>
          <cell r="D37">
            <v>1658908.3333333333</v>
          </cell>
        </row>
        <row r="38">
          <cell r="A38" t="str">
            <v>PPT3-1</v>
          </cell>
          <cell r="B38">
            <v>1120750</v>
          </cell>
          <cell r="C38">
            <v>747166.66666666674</v>
          </cell>
          <cell r="D38">
            <v>1867916.6666666667</v>
          </cell>
        </row>
        <row r="39">
          <cell r="A39" t="str">
            <v>PPT4-1</v>
          </cell>
          <cell r="B39">
            <v>1262075</v>
          </cell>
          <cell r="C39">
            <v>841383.33333333349</v>
          </cell>
          <cell r="D39">
            <v>2103458.3333333335</v>
          </cell>
        </row>
        <row r="40">
          <cell r="A40" t="str">
            <v>PPT5-1</v>
          </cell>
          <cell r="B40">
            <v>1421185</v>
          </cell>
          <cell r="C40">
            <v>947456.66666666674</v>
          </cell>
          <cell r="D40">
            <v>2368641.6666666665</v>
          </cell>
        </row>
        <row r="41">
          <cell r="A41" t="str">
            <v>PUT1-1</v>
          </cell>
          <cell r="B41">
            <v>3861880</v>
          </cell>
          <cell r="C41">
            <v>2574586.666666667</v>
          </cell>
          <cell r="D41">
            <v>6436466.666666667</v>
          </cell>
        </row>
        <row r="42">
          <cell r="A42" t="str">
            <v>PUT2-1</v>
          </cell>
          <cell r="B42">
            <v>4493520</v>
          </cell>
          <cell r="C42">
            <v>2995680</v>
          </cell>
          <cell r="D42">
            <v>7489200</v>
          </cell>
        </row>
        <row r="43">
          <cell r="A43" t="str">
            <v>PUT3-1</v>
          </cell>
          <cell r="B43">
            <v>5230885</v>
          </cell>
          <cell r="C43">
            <v>3487256.666666667</v>
          </cell>
          <cell r="D43">
            <v>8718141.666666666</v>
          </cell>
        </row>
        <row r="44">
          <cell r="A44" t="str">
            <v>PDS1-2</v>
          </cell>
          <cell r="B44">
            <v>488920</v>
          </cell>
          <cell r="C44">
            <v>325946.66666666674</v>
          </cell>
          <cell r="D44">
            <v>814866.66666666674</v>
          </cell>
        </row>
        <row r="45">
          <cell r="A45" t="str">
            <v>PDS2-2</v>
          </cell>
          <cell r="B45">
            <v>550540</v>
          </cell>
          <cell r="C45">
            <v>367026.66666666674</v>
          </cell>
          <cell r="D45">
            <v>917566.66666666674</v>
          </cell>
        </row>
        <row r="46">
          <cell r="A46" t="str">
            <v>PDS3-2</v>
          </cell>
          <cell r="B46">
            <v>619980</v>
          </cell>
          <cell r="C46">
            <v>413320</v>
          </cell>
          <cell r="D46">
            <v>1033300</v>
          </cell>
        </row>
        <row r="47">
          <cell r="A47" t="str">
            <v>PDS4-2</v>
          </cell>
          <cell r="B47">
            <v>698150</v>
          </cell>
          <cell r="C47">
            <v>465433.33333333337</v>
          </cell>
          <cell r="D47">
            <v>1163583.3333333335</v>
          </cell>
        </row>
        <row r="48">
          <cell r="A48" t="str">
            <v>PDS5-2</v>
          </cell>
          <cell r="B48">
            <v>786180</v>
          </cell>
          <cell r="C48">
            <v>524120</v>
          </cell>
          <cell r="D48">
            <v>1310300</v>
          </cell>
        </row>
        <row r="49">
          <cell r="A49" t="str">
            <v>PMA1-2</v>
          </cell>
          <cell r="B49">
            <v>2577410</v>
          </cell>
          <cell r="C49">
            <v>1718273.3333333335</v>
          </cell>
          <cell r="D49">
            <v>4295683.333333334</v>
          </cell>
        </row>
        <row r="50">
          <cell r="A50" t="str">
            <v>PMA2-2</v>
          </cell>
          <cell r="B50">
            <v>2950680</v>
          </cell>
          <cell r="C50">
            <v>1967120</v>
          </cell>
          <cell r="D50">
            <v>4917800</v>
          </cell>
        </row>
        <row r="51">
          <cell r="A51" t="str">
            <v>PMA3-2</v>
          </cell>
          <cell r="B51">
            <v>3378160</v>
          </cell>
          <cell r="C51">
            <v>2252106.6666666665</v>
          </cell>
          <cell r="D51">
            <v>5630266.666666666</v>
          </cell>
        </row>
        <row r="52">
          <cell r="A52" t="str">
            <v>PMU1-2</v>
          </cell>
          <cell r="B52">
            <v>1602640</v>
          </cell>
          <cell r="C52">
            <v>1068426.6666666667</v>
          </cell>
          <cell r="D52">
            <v>2671066.666666667</v>
          </cell>
        </row>
        <row r="53">
          <cell r="A53" t="str">
            <v>PMU2-2</v>
          </cell>
          <cell r="B53">
            <v>1804820</v>
          </cell>
          <cell r="C53">
            <v>1203213.3333333333</v>
          </cell>
          <cell r="D53">
            <v>3008033.333333333</v>
          </cell>
        </row>
        <row r="54">
          <cell r="A54" t="str">
            <v>PMU3-2</v>
          </cell>
          <cell r="B54">
            <v>2032350</v>
          </cell>
          <cell r="C54">
            <v>1354900</v>
          </cell>
          <cell r="D54">
            <v>3387250</v>
          </cell>
        </row>
        <row r="55">
          <cell r="A55" t="str">
            <v>PMU4-2</v>
          </cell>
          <cell r="B55">
            <v>2288750</v>
          </cell>
          <cell r="C55">
            <v>1525833.3333333335</v>
          </cell>
          <cell r="D55">
            <v>3814583.333333333</v>
          </cell>
        </row>
        <row r="56">
          <cell r="A56" t="str">
            <v>PPT1-2</v>
          </cell>
          <cell r="B56">
            <v>885230</v>
          </cell>
          <cell r="C56">
            <v>590153.33333333337</v>
          </cell>
          <cell r="D56">
            <v>1475383.3333333335</v>
          </cell>
        </row>
        <row r="57">
          <cell r="A57" t="str">
            <v>PPT2-2</v>
          </cell>
          <cell r="B57">
            <v>996790</v>
          </cell>
          <cell r="C57">
            <v>664526.66666666663</v>
          </cell>
          <cell r="D57">
            <v>1661316.6666666665</v>
          </cell>
        </row>
        <row r="58">
          <cell r="A58" t="str">
            <v>PPT3-2</v>
          </cell>
          <cell r="B58">
            <v>1122380</v>
          </cell>
          <cell r="C58">
            <v>748253.33333333349</v>
          </cell>
          <cell r="D58">
            <v>1870633.3333333335</v>
          </cell>
        </row>
        <row r="59">
          <cell r="A59" t="str">
            <v>PPT4-2</v>
          </cell>
          <cell r="B59">
            <v>1263910</v>
          </cell>
          <cell r="C59">
            <v>842606.66666666674</v>
          </cell>
          <cell r="D59">
            <v>2106516.666666667</v>
          </cell>
        </row>
        <row r="60">
          <cell r="A60" t="str">
            <v>PPT5-2</v>
          </cell>
          <cell r="B60">
            <v>1423250</v>
          </cell>
          <cell r="C60">
            <v>948833.33333333326</v>
          </cell>
          <cell r="D60">
            <v>2372083.333333333</v>
          </cell>
        </row>
        <row r="61">
          <cell r="A61" t="str">
            <v>PUT1-2</v>
          </cell>
          <cell r="B61">
            <v>3867500</v>
          </cell>
          <cell r="C61">
            <v>2578333.333333334</v>
          </cell>
          <cell r="D61">
            <v>6445833.333333334</v>
          </cell>
        </row>
        <row r="62">
          <cell r="A62" t="str">
            <v>PUT2-2</v>
          </cell>
          <cell r="B62">
            <v>4500060</v>
          </cell>
          <cell r="C62">
            <v>3000040</v>
          </cell>
          <cell r="D62">
            <v>7500100</v>
          </cell>
        </row>
        <row r="63">
          <cell r="A63" t="str">
            <v>PUT3-2</v>
          </cell>
          <cell r="B63">
            <v>5240870</v>
          </cell>
          <cell r="C63">
            <v>3493913.333333333</v>
          </cell>
          <cell r="D63">
            <v>8734783.3333333321</v>
          </cell>
        </row>
        <row r="64">
          <cell r="A64" t="str">
            <v>PDS1-3</v>
          </cell>
          <cell r="B64">
            <v>489630</v>
          </cell>
          <cell r="C64">
            <v>326420</v>
          </cell>
          <cell r="D64">
            <v>816050</v>
          </cell>
        </row>
        <row r="65">
          <cell r="A65" t="str">
            <v>PDS2-3</v>
          </cell>
          <cell r="B65">
            <v>551340</v>
          </cell>
          <cell r="C65">
            <v>367560</v>
          </cell>
          <cell r="D65">
            <v>918900</v>
          </cell>
        </row>
        <row r="66">
          <cell r="A66" t="str">
            <v>PDS3-3</v>
          </cell>
          <cell r="B66">
            <v>620880</v>
          </cell>
          <cell r="C66">
            <v>413920</v>
          </cell>
          <cell r="D66">
            <v>1034800</v>
          </cell>
        </row>
        <row r="67">
          <cell r="A67" t="str">
            <v>PDS4-3</v>
          </cell>
          <cell r="B67">
            <v>699165</v>
          </cell>
          <cell r="C67">
            <v>466110</v>
          </cell>
          <cell r="D67">
            <v>1165275</v>
          </cell>
        </row>
        <row r="68">
          <cell r="A68" t="str">
            <v>PDS5-3</v>
          </cell>
          <cell r="B68">
            <v>787320</v>
          </cell>
          <cell r="C68">
            <v>524880</v>
          </cell>
          <cell r="D68">
            <v>1312200</v>
          </cell>
        </row>
        <row r="69">
          <cell r="A69" t="str">
            <v>PMA1-3</v>
          </cell>
          <cell r="B69">
            <v>2581155</v>
          </cell>
          <cell r="C69">
            <v>1720770</v>
          </cell>
          <cell r="D69">
            <v>4301925</v>
          </cell>
        </row>
        <row r="70">
          <cell r="A70" t="str">
            <v>PMA2-3</v>
          </cell>
          <cell r="B70">
            <v>2954970</v>
          </cell>
          <cell r="C70">
            <v>1969980</v>
          </cell>
          <cell r="D70">
            <v>4924950</v>
          </cell>
        </row>
        <row r="71">
          <cell r="A71" t="str">
            <v>PMA3-3</v>
          </cell>
          <cell r="B71">
            <v>3383070</v>
          </cell>
          <cell r="C71">
            <v>2255380</v>
          </cell>
          <cell r="D71">
            <v>5638449.9999999991</v>
          </cell>
        </row>
        <row r="72">
          <cell r="A72" t="str">
            <v>PMU1-3</v>
          </cell>
          <cell r="B72">
            <v>1604970</v>
          </cell>
          <cell r="C72">
            <v>1069980</v>
          </cell>
          <cell r="D72">
            <v>2674950</v>
          </cell>
        </row>
        <row r="73">
          <cell r="A73" t="str">
            <v>PMU2-3</v>
          </cell>
          <cell r="B73">
            <v>1807440</v>
          </cell>
          <cell r="C73">
            <v>1204960</v>
          </cell>
          <cell r="D73">
            <v>3012400</v>
          </cell>
        </row>
        <row r="74">
          <cell r="A74" t="str">
            <v>PMU3-3</v>
          </cell>
          <cell r="B74">
            <v>2035305</v>
          </cell>
          <cell r="C74">
            <v>1356870</v>
          </cell>
          <cell r="D74">
            <v>3392175</v>
          </cell>
        </row>
        <row r="75">
          <cell r="A75" t="str">
            <v>PMU4-3</v>
          </cell>
          <cell r="B75">
            <v>2292075</v>
          </cell>
          <cell r="C75">
            <v>1528050</v>
          </cell>
          <cell r="D75">
            <v>3820125</v>
          </cell>
        </row>
        <row r="76">
          <cell r="A76" t="str">
            <v>PPT1-3</v>
          </cell>
          <cell r="B76">
            <v>886515</v>
          </cell>
          <cell r="C76">
            <v>591010</v>
          </cell>
          <cell r="D76">
            <v>1477525</v>
          </cell>
        </row>
        <row r="77">
          <cell r="A77" t="str">
            <v>PPT2-3</v>
          </cell>
          <cell r="B77">
            <v>998235</v>
          </cell>
          <cell r="C77">
            <v>665490</v>
          </cell>
          <cell r="D77">
            <v>1663725</v>
          </cell>
        </row>
        <row r="78">
          <cell r="A78" t="str">
            <v>PPT3-3</v>
          </cell>
          <cell r="B78">
            <v>1124010</v>
          </cell>
          <cell r="C78">
            <v>749340</v>
          </cell>
          <cell r="D78">
            <v>1873350</v>
          </cell>
        </row>
        <row r="79">
          <cell r="A79" t="str">
            <v>PPT4-3</v>
          </cell>
          <cell r="B79">
            <v>1265745</v>
          </cell>
          <cell r="C79">
            <v>843830</v>
          </cell>
          <cell r="D79">
            <v>2109575</v>
          </cell>
        </row>
        <row r="80">
          <cell r="A80" t="str">
            <v>PPT5-3</v>
          </cell>
          <cell r="B80">
            <v>1425315</v>
          </cell>
          <cell r="C80">
            <v>950210</v>
          </cell>
          <cell r="D80">
            <v>2375525</v>
          </cell>
        </row>
        <row r="81">
          <cell r="A81" t="str">
            <v>PUT1-3</v>
          </cell>
          <cell r="B81">
            <v>3873120</v>
          </cell>
          <cell r="C81">
            <v>2582080</v>
          </cell>
          <cell r="D81">
            <v>6455200.0000000009</v>
          </cell>
        </row>
        <row r="82">
          <cell r="A82" t="str">
            <v>PUT2-3</v>
          </cell>
          <cell r="B82">
            <v>4506600</v>
          </cell>
          <cell r="C82">
            <v>3004400</v>
          </cell>
          <cell r="D82">
            <v>7511000</v>
          </cell>
        </row>
        <row r="83">
          <cell r="A83" t="str">
            <v>PUT3-3</v>
          </cell>
          <cell r="B83">
            <v>5250855</v>
          </cell>
          <cell r="C83">
            <v>3500570</v>
          </cell>
          <cell r="D83">
            <v>8751424.9999999981</v>
          </cell>
        </row>
        <row r="84">
          <cell r="A84" t="str">
            <v>PDS1-4</v>
          </cell>
          <cell r="B84">
            <v>490340</v>
          </cell>
          <cell r="C84">
            <v>326893.33333333343</v>
          </cell>
          <cell r="D84">
            <v>817233.33333333349</v>
          </cell>
        </row>
        <row r="85">
          <cell r="A85" t="str">
            <v>PDS2-4</v>
          </cell>
          <cell r="B85">
            <v>552140</v>
          </cell>
          <cell r="C85">
            <v>368093.33333333337</v>
          </cell>
          <cell r="D85">
            <v>920233.33333333349</v>
          </cell>
        </row>
        <row r="86">
          <cell r="A86" t="str">
            <v>PDS3-4</v>
          </cell>
          <cell r="B86">
            <v>621780</v>
          </cell>
          <cell r="C86">
            <v>414520</v>
          </cell>
          <cell r="D86">
            <v>1036300</v>
          </cell>
        </row>
        <row r="87">
          <cell r="A87" t="str">
            <v>PDS4-4</v>
          </cell>
          <cell r="B87">
            <v>700180</v>
          </cell>
          <cell r="C87">
            <v>466786.66666666686</v>
          </cell>
          <cell r="D87">
            <v>1166966.666666667</v>
          </cell>
        </row>
        <row r="88">
          <cell r="A88" t="str">
            <v>PDS5-4</v>
          </cell>
          <cell r="B88">
            <v>788460</v>
          </cell>
          <cell r="C88">
            <v>525640</v>
          </cell>
          <cell r="D88">
            <v>1314100</v>
          </cell>
        </row>
        <row r="89">
          <cell r="A89" t="str">
            <v>PMA1-4</v>
          </cell>
          <cell r="B89">
            <v>2584900</v>
          </cell>
          <cell r="C89">
            <v>1723266.6666666674</v>
          </cell>
          <cell r="D89">
            <v>4308166.6666666679</v>
          </cell>
        </row>
        <row r="90">
          <cell r="A90" t="str">
            <v>PMA2-4</v>
          </cell>
          <cell r="B90">
            <v>2959260</v>
          </cell>
          <cell r="C90">
            <v>1972840</v>
          </cell>
          <cell r="D90">
            <v>4932100</v>
          </cell>
        </row>
        <row r="91">
          <cell r="A91" t="str">
            <v>PMA3-4</v>
          </cell>
          <cell r="B91">
            <v>3387980</v>
          </cell>
          <cell r="C91">
            <v>2258653.333333333</v>
          </cell>
          <cell r="D91">
            <v>5646633.3333333321</v>
          </cell>
        </row>
        <row r="92">
          <cell r="A92" t="str">
            <v>PMU1-4</v>
          </cell>
          <cell r="B92">
            <v>1607300</v>
          </cell>
          <cell r="C92">
            <v>1071533.3333333337</v>
          </cell>
          <cell r="D92">
            <v>2678833.333333334</v>
          </cell>
        </row>
        <row r="93">
          <cell r="A93" t="str">
            <v>PMU2-4</v>
          </cell>
          <cell r="B93">
            <v>1810060</v>
          </cell>
          <cell r="C93">
            <v>1206706.6666666665</v>
          </cell>
          <cell r="D93">
            <v>3016766.666666666</v>
          </cell>
        </row>
        <row r="94">
          <cell r="A94" t="str">
            <v>PMU3-4</v>
          </cell>
          <cell r="B94">
            <v>2038260</v>
          </cell>
          <cell r="C94">
            <v>1358840</v>
          </cell>
          <cell r="D94">
            <v>3397100</v>
          </cell>
        </row>
        <row r="95">
          <cell r="A95" t="str">
            <v>PMU4-4</v>
          </cell>
          <cell r="B95">
            <v>2295400</v>
          </cell>
          <cell r="C95">
            <v>1530266.6666666665</v>
          </cell>
          <cell r="D95">
            <v>3825666.666666666</v>
          </cell>
        </row>
        <row r="96">
          <cell r="A96" t="str">
            <v>PPT1-4</v>
          </cell>
          <cell r="B96">
            <v>887800</v>
          </cell>
          <cell r="C96">
            <v>591866.66666666686</v>
          </cell>
          <cell r="D96">
            <v>1479666.666666667</v>
          </cell>
        </row>
        <row r="97">
          <cell r="A97" t="str">
            <v>PPT2-4</v>
          </cell>
          <cell r="B97">
            <v>999680</v>
          </cell>
          <cell r="C97">
            <v>666453.33333333326</v>
          </cell>
          <cell r="D97">
            <v>1666133.333333333</v>
          </cell>
        </row>
        <row r="98">
          <cell r="A98" t="str">
            <v>PPT3-4</v>
          </cell>
          <cell r="B98">
            <v>1125640</v>
          </cell>
          <cell r="C98">
            <v>750426.66666666674</v>
          </cell>
          <cell r="D98">
            <v>1876066.666666667</v>
          </cell>
        </row>
        <row r="99">
          <cell r="A99" t="str">
            <v>PPT4-4</v>
          </cell>
          <cell r="B99">
            <v>1267580</v>
          </cell>
          <cell r="C99">
            <v>845053.33333333372</v>
          </cell>
          <cell r="D99">
            <v>2112633.333333334</v>
          </cell>
        </row>
        <row r="100">
          <cell r="A100" t="str">
            <v>PPT5-4</v>
          </cell>
          <cell r="B100">
            <v>1427380</v>
          </cell>
          <cell r="C100">
            <v>951586.66666666651</v>
          </cell>
          <cell r="D100">
            <v>2378966.666666666</v>
          </cell>
        </row>
        <row r="101">
          <cell r="A101" t="str">
            <v>PUT1-4</v>
          </cell>
          <cell r="B101">
            <v>3878740</v>
          </cell>
          <cell r="C101">
            <v>2585826.6666666674</v>
          </cell>
          <cell r="D101">
            <v>6464566.6666666679</v>
          </cell>
        </row>
        <row r="102">
          <cell r="A102" t="str">
            <v>PUT2-4</v>
          </cell>
          <cell r="B102">
            <v>4513140</v>
          </cell>
          <cell r="C102">
            <v>3008760</v>
          </cell>
          <cell r="D102">
            <v>7521900</v>
          </cell>
        </row>
        <row r="103">
          <cell r="A103" t="str">
            <v>PUT3-4</v>
          </cell>
          <cell r="B103">
            <v>5260840</v>
          </cell>
          <cell r="C103">
            <v>3507226.666666666</v>
          </cell>
          <cell r="D103">
            <v>8768066.6666666642</v>
          </cell>
        </row>
        <row r="104">
          <cell r="A104" t="str">
            <v>PDS1-5</v>
          </cell>
          <cell r="B104">
            <v>491050</v>
          </cell>
          <cell r="C104">
            <v>327366.66666666674</v>
          </cell>
          <cell r="D104">
            <v>818416.66666666686</v>
          </cell>
        </row>
        <row r="105">
          <cell r="A105" t="str">
            <v>PDS2-5</v>
          </cell>
          <cell r="B105">
            <v>552940</v>
          </cell>
          <cell r="C105">
            <v>368626.66666666674</v>
          </cell>
          <cell r="D105">
            <v>921566.66666666686</v>
          </cell>
        </row>
        <row r="106">
          <cell r="A106" t="str">
            <v>PDS3-5</v>
          </cell>
          <cell r="B106">
            <v>622680</v>
          </cell>
          <cell r="C106">
            <v>415120</v>
          </cell>
          <cell r="D106">
            <v>1037800</v>
          </cell>
        </row>
        <row r="107">
          <cell r="A107" t="str">
            <v>PDS4-5</v>
          </cell>
          <cell r="B107">
            <v>701195</v>
          </cell>
          <cell r="C107">
            <v>467463.33333333349</v>
          </cell>
          <cell r="D107">
            <v>1168658.3333333337</v>
          </cell>
        </row>
        <row r="108">
          <cell r="A108" t="str">
            <v>PDS5-5</v>
          </cell>
          <cell r="B108">
            <v>789600</v>
          </cell>
          <cell r="C108">
            <v>526400</v>
          </cell>
          <cell r="D108">
            <v>1316000</v>
          </cell>
        </row>
        <row r="109">
          <cell r="A109" t="str">
            <v>PMA1-5</v>
          </cell>
          <cell r="B109">
            <v>2588645</v>
          </cell>
          <cell r="C109">
            <v>1725763.333333334</v>
          </cell>
          <cell r="D109">
            <v>4314408.3333333349</v>
          </cell>
        </row>
        <row r="110">
          <cell r="A110" t="str">
            <v>PMA2-5</v>
          </cell>
          <cell r="B110">
            <v>2963550</v>
          </cell>
          <cell r="C110">
            <v>1975700</v>
          </cell>
          <cell r="D110">
            <v>4939250</v>
          </cell>
        </row>
        <row r="111">
          <cell r="A111" t="str">
            <v>PMA3-5</v>
          </cell>
          <cell r="B111">
            <v>3392890</v>
          </cell>
          <cell r="C111">
            <v>2261926.666666666</v>
          </cell>
          <cell r="D111">
            <v>5654816.6666666651</v>
          </cell>
        </row>
        <row r="112">
          <cell r="A112" t="str">
            <v>PMU1-5</v>
          </cell>
          <cell r="B112">
            <v>1609630</v>
          </cell>
          <cell r="C112">
            <v>1073086.666666667</v>
          </cell>
          <cell r="D112">
            <v>2682716.6666666674</v>
          </cell>
        </row>
        <row r="113">
          <cell r="A113" t="str">
            <v>PMU2-5</v>
          </cell>
          <cell r="B113">
            <v>1812680</v>
          </cell>
          <cell r="C113">
            <v>1208453.333333333</v>
          </cell>
          <cell r="D113">
            <v>3021133.3333333326</v>
          </cell>
        </row>
        <row r="114">
          <cell r="A114" t="str">
            <v>PMU3-5</v>
          </cell>
          <cell r="B114">
            <v>2041215</v>
          </cell>
          <cell r="C114">
            <v>1360810</v>
          </cell>
          <cell r="D114">
            <v>3402025</v>
          </cell>
        </row>
        <row r="115">
          <cell r="A115" t="str">
            <v>PMU4-5</v>
          </cell>
          <cell r="B115">
            <v>2298725</v>
          </cell>
          <cell r="C115">
            <v>1532483.333333333</v>
          </cell>
          <cell r="D115">
            <v>3831208.3333333326</v>
          </cell>
        </row>
        <row r="116">
          <cell r="A116" t="str">
            <v>PPT1-5</v>
          </cell>
          <cell r="B116">
            <v>889085</v>
          </cell>
          <cell r="C116">
            <v>592723.33333333349</v>
          </cell>
          <cell r="D116">
            <v>1481808.3333333337</v>
          </cell>
        </row>
        <row r="117">
          <cell r="A117" t="str">
            <v>PPT2-5</v>
          </cell>
          <cell r="B117">
            <v>1001125</v>
          </cell>
          <cell r="C117">
            <v>667416.66666666651</v>
          </cell>
          <cell r="D117">
            <v>1668541.6666666663</v>
          </cell>
        </row>
        <row r="118">
          <cell r="A118" t="str">
            <v>PPT3-5</v>
          </cell>
          <cell r="B118">
            <v>1127270</v>
          </cell>
          <cell r="C118">
            <v>751513.33333333349</v>
          </cell>
          <cell r="D118">
            <v>1878783.3333333337</v>
          </cell>
        </row>
        <row r="119">
          <cell r="A119" t="str">
            <v>PPT4-5</v>
          </cell>
          <cell r="B119">
            <v>1269415</v>
          </cell>
          <cell r="C119">
            <v>846276.66666666698</v>
          </cell>
          <cell r="D119">
            <v>2115691.6666666674</v>
          </cell>
        </row>
        <row r="120">
          <cell r="A120" t="str">
            <v>PPT5-5</v>
          </cell>
          <cell r="B120">
            <v>1429445</v>
          </cell>
          <cell r="C120">
            <v>952963.33333333302</v>
          </cell>
          <cell r="D120">
            <v>2382408.3333333326</v>
          </cell>
        </row>
        <row r="121">
          <cell r="A121" t="str">
            <v>PUT1-5</v>
          </cell>
          <cell r="B121">
            <v>3884360</v>
          </cell>
          <cell r="C121">
            <v>2589573.333333334</v>
          </cell>
          <cell r="D121">
            <v>6473933.3333333349</v>
          </cell>
        </row>
        <row r="122">
          <cell r="A122" t="str">
            <v>PUT2-5</v>
          </cell>
          <cell r="B122">
            <v>4519680</v>
          </cell>
          <cell r="C122">
            <v>3013120</v>
          </cell>
          <cell r="D122">
            <v>7532800</v>
          </cell>
        </row>
        <row r="123">
          <cell r="A123" t="str">
            <v>PUT3-5</v>
          </cell>
          <cell r="B123">
            <v>5270825</v>
          </cell>
          <cell r="C123">
            <v>3513883.3333333321</v>
          </cell>
          <cell r="D123">
            <v>8784708.3333333302</v>
          </cell>
        </row>
        <row r="124">
          <cell r="A124" t="str">
            <v>PDS1-6</v>
          </cell>
          <cell r="B124">
            <v>491760</v>
          </cell>
          <cell r="C124">
            <v>327840</v>
          </cell>
          <cell r="D124">
            <v>819600</v>
          </cell>
        </row>
        <row r="125">
          <cell r="A125" t="str">
            <v>PDS2-6</v>
          </cell>
          <cell r="B125">
            <v>553740</v>
          </cell>
          <cell r="C125">
            <v>369160</v>
          </cell>
          <cell r="D125">
            <v>922900</v>
          </cell>
        </row>
        <row r="126">
          <cell r="A126" t="str">
            <v>PDS3-6</v>
          </cell>
          <cell r="B126">
            <v>623580</v>
          </cell>
          <cell r="C126">
            <v>415720</v>
          </cell>
          <cell r="D126">
            <v>1039300</v>
          </cell>
        </row>
        <row r="127">
          <cell r="A127" t="str">
            <v>PDS4-6</v>
          </cell>
          <cell r="B127">
            <v>702210</v>
          </cell>
          <cell r="C127">
            <v>468140</v>
          </cell>
          <cell r="D127">
            <v>1170350</v>
          </cell>
        </row>
        <row r="128">
          <cell r="A128" t="str">
            <v>PDS5-6</v>
          </cell>
          <cell r="B128">
            <v>790740</v>
          </cell>
          <cell r="C128">
            <v>527160</v>
          </cell>
          <cell r="D128">
            <v>1317900</v>
          </cell>
        </row>
        <row r="129">
          <cell r="A129" t="str">
            <v>PMA1-6</v>
          </cell>
          <cell r="B129">
            <v>2592390</v>
          </cell>
          <cell r="C129">
            <v>1728260</v>
          </cell>
          <cell r="D129">
            <v>4320650</v>
          </cell>
        </row>
        <row r="130">
          <cell r="A130" t="str">
            <v>PMA2-6</v>
          </cell>
          <cell r="B130">
            <v>2967840</v>
          </cell>
          <cell r="C130">
            <v>1978560</v>
          </cell>
          <cell r="D130">
            <v>4946400</v>
          </cell>
        </row>
        <row r="131">
          <cell r="A131" t="str">
            <v>PMA3-6</v>
          </cell>
          <cell r="B131">
            <v>3397800</v>
          </cell>
          <cell r="C131">
            <v>2265200</v>
          </cell>
          <cell r="D131">
            <v>5662999.9999999981</v>
          </cell>
        </row>
        <row r="132">
          <cell r="A132" t="str">
            <v>PMU1-6</v>
          </cell>
          <cell r="B132">
            <v>1611960</v>
          </cell>
          <cell r="C132">
            <v>1074640</v>
          </cell>
          <cell r="D132">
            <v>2686600</v>
          </cell>
        </row>
        <row r="133">
          <cell r="A133" t="str">
            <v>PMU2-6</v>
          </cell>
          <cell r="B133">
            <v>1815300</v>
          </cell>
          <cell r="C133">
            <v>1210200</v>
          </cell>
          <cell r="D133">
            <v>3025500</v>
          </cell>
        </row>
        <row r="134">
          <cell r="A134" t="str">
            <v>PMU3-6</v>
          </cell>
          <cell r="B134">
            <v>2044170</v>
          </cell>
          <cell r="C134">
            <v>1362780</v>
          </cell>
          <cell r="D134">
            <v>3406950</v>
          </cell>
        </row>
        <row r="135">
          <cell r="A135" t="str">
            <v>PMU4-6</v>
          </cell>
          <cell r="B135">
            <v>2302050</v>
          </cell>
          <cell r="C135">
            <v>1534700</v>
          </cell>
          <cell r="D135">
            <v>3836750</v>
          </cell>
        </row>
        <row r="136">
          <cell r="A136" t="str">
            <v>PPT1-6</v>
          </cell>
          <cell r="B136">
            <v>890370</v>
          </cell>
          <cell r="C136">
            <v>593580</v>
          </cell>
          <cell r="D136">
            <v>1483950</v>
          </cell>
        </row>
        <row r="137">
          <cell r="A137" t="str">
            <v>PPT2-6</v>
          </cell>
          <cell r="B137">
            <v>1002570</v>
          </cell>
          <cell r="C137">
            <v>668380</v>
          </cell>
          <cell r="D137">
            <v>1670950</v>
          </cell>
        </row>
        <row r="138">
          <cell r="A138" t="str">
            <v>PPT3-6</v>
          </cell>
          <cell r="B138">
            <v>1128900</v>
          </cell>
          <cell r="C138">
            <v>752600</v>
          </cell>
          <cell r="D138">
            <v>1881500</v>
          </cell>
        </row>
        <row r="139">
          <cell r="A139" t="str">
            <v>PPT4-6</v>
          </cell>
          <cell r="B139">
            <v>1271250</v>
          </cell>
          <cell r="C139">
            <v>847500</v>
          </cell>
          <cell r="D139">
            <v>2118750</v>
          </cell>
        </row>
        <row r="140">
          <cell r="A140" t="str">
            <v>PPT5-6</v>
          </cell>
          <cell r="B140">
            <v>1431510</v>
          </cell>
          <cell r="C140">
            <v>954340</v>
          </cell>
          <cell r="D140">
            <v>2385850</v>
          </cell>
        </row>
        <row r="141">
          <cell r="A141" t="str">
            <v>PUT1-6</v>
          </cell>
          <cell r="B141">
            <v>3889980</v>
          </cell>
          <cell r="C141">
            <v>2593320</v>
          </cell>
          <cell r="D141">
            <v>6483300.0000000019</v>
          </cell>
        </row>
        <row r="142">
          <cell r="A142" t="str">
            <v>PUT2-6</v>
          </cell>
          <cell r="B142">
            <v>4526220</v>
          </cell>
          <cell r="C142">
            <v>3017480</v>
          </cell>
          <cell r="D142">
            <v>7543700</v>
          </cell>
        </row>
        <row r="143">
          <cell r="A143" t="str">
            <v>PUT3-6</v>
          </cell>
          <cell r="B143">
            <v>5280810</v>
          </cell>
          <cell r="C143">
            <v>3520540</v>
          </cell>
          <cell r="D143">
            <v>8801349.9999999963</v>
          </cell>
        </row>
        <row r="144">
          <cell r="A144" t="str">
            <v>PDS1-7</v>
          </cell>
          <cell r="B144">
            <v>492470</v>
          </cell>
          <cell r="C144">
            <v>328313.33333333349</v>
          </cell>
          <cell r="D144">
            <v>820783.3333333336</v>
          </cell>
        </row>
        <row r="145">
          <cell r="A145" t="str">
            <v>PDS2-7</v>
          </cell>
          <cell r="B145">
            <v>554540</v>
          </cell>
          <cell r="C145">
            <v>369693.33333333349</v>
          </cell>
          <cell r="D145">
            <v>924233.3333333336</v>
          </cell>
        </row>
        <row r="146">
          <cell r="A146" t="str">
            <v>PDS3-7</v>
          </cell>
          <cell r="B146">
            <v>624480</v>
          </cell>
          <cell r="C146">
            <v>416320</v>
          </cell>
          <cell r="D146">
            <v>1040800</v>
          </cell>
        </row>
        <row r="147">
          <cell r="A147" t="str">
            <v>PDS4-7</v>
          </cell>
          <cell r="B147">
            <v>703225</v>
          </cell>
          <cell r="C147">
            <v>468816.66666666686</v>
          </cell>
          <cell r="D147">
            <v>1172041.6666666672</v>
          </cell>
        </row>
        <row r="148">
          <cell r="A148" t="str">
            <v>PDS5-7</v>
          </cell>
          <cell r="B148">
            <v>791880</v>
          </cell>
          <cell r="C148">
            <v>527920</v>
          </cell>
          <cell r="D148">
            <v>1319800</v>
          </cell>
        </row>
        <row r="149">
          <cell r="A149" t="str">
            <v>PMA1-7</v>
          </cell>
          <cell r="B149">
            <v>2596135</v>
          </cell>
          <cell r="C149">
            <v>1730756.6666666674</v>
          </cell>
          <cell r="D149">
            <v>4326891.6666666688</v>
          </cell>
        </row>
        <row r="150">
          <cell r="A150" t="str">
            <v>PMA2-7</v>
          </cell>
          <cell r="B150">
            <v>2972130</v>
          </cell>
          <cell r="C150">
            <v>1981420</v>
          </cell>
          <cell r="D150">
            <v>4953550</v>
          </cell>
        </row>
        <row r="151">
          <cell r="A151" t="str">
            <v>PMA3-7</v>
          </cell>
          <cell r="B151">
            <v>3402710</v>
          </cell>
          <cell r="C151">
            <v>2268473.3333333326</v>
          </cell>
          <cell r="D151">
            <v>5671183.3333333312</v>
          </cell>
        </row>
        <row r="152">
          <cell r="A152" t="str">
            <v>PMU1-7</v>
          </cell>
          <cell r="B152">
            <v>1614290</v>
          </cell>
          <cell r="C152">
            <v>1076193.3333333337</v>
          </cell>
          <cell r="D152">
            <v>2690483.3333333344</v>
          </cell>
        </row>
        <row r="153">
          <cell r="A153" t="str">
            <v>PMU2-7</v>
          </cell>
          <cell r="B153">
            <v>1817920</v>
          </cell>
          <cell r="C153">
            <v>1211946.6666666663</v>
          </cell>
          <cell r="D153">
            <v>3029866.6666666656</v>
          </cell>
        </row>
        <row r="154">
          <cell r="A154" t="str">
            <v>PMU3-7</v>
          </cell>
          <cell r="B154">
            <v>2047125</v>
          </cell>
          <cell r="C154">
            <v>1364750</v>
          </cell>
          <cell r="D154">
            <v>3411875</v>
          </cell>
        </row>
        <row r="155">
          <cell r="A155" t="str">
            <v>PMU4-7</v>
          </cell>
          <cell r="B155">
            <v>2305375</v>
          </cell>
          <cell r="C155">
            <v>1536916.6666666665</v>
          </cell>
          <cell r="D155">
            <v>3842291.6666666656</v>
          </cell>
        </row>
        <row r="156">
          <cell r="A156" t="str">
            <v>PPT1-7</v>
          </cell>
          <cell r="B156">
            <v>891655</v>
          </cell>
          <cell r="C156">
            <v>594436.66666666686</v>
          </cell>
          <cell r="D156">
            <v>1486091.6666666672</v>
          </cell>
        </row>
        <row r="157">
          <cell r="A157" t="str">
            <v>PPT2-7</v>
          </cell>
          <cell r="B157">
            <v>1004015</v>
          </cell>
          <cell r="C157">
            <v>669343.33333333314</v>
          </cell>
          <cell r="D157">
            <v>1673358.3333333328</v>
          </cell>
        </row>
        <row r="158">
          <cell r="A158" t="str">
            <v>PPT3-7</v>
          </cell>
          <cell r="B158">
            <v>1130530</v>
          </cell>
          <cell r="C158">
            <v>753686.66666666698</v>
          </cell>
          <cell r="D158">
            <v>1884216.6666666672</v>
          </cell>
        </row>
        <row r="159">
          <cell r="A159" t="str">
            <v>PPT4-7</v>
          </cell>
          <cell r="B159">
            <v>1273085</v>
          </cell>
          <cell r="C159">
            <v>848723.33333333372</v>
          </cell>
          <cell r="D159">
            <v>2121808.3333333344</v>
          </cell>
        </row>
        <row r="160">
          <cell r="A160" t="str">
            <v>PPT5-7</v>
          </cell>
          <cell r="B160">
            <v>1433575</v>
          </cell>
          <cell r="C160">
            <v>955716.66666666628</v>
          </cell>
          <cell r="D160">
            <v>2389291.6666666656</v>
          </cell>
        </row>
        <row r="161">
          <cell r="A161" t="str">
            <v>PUT1-7</v>
          </cell>
          <cell r="B161">
            <v>3895600</v>
          </cell>
          <cell r="C161">
            <v>2597066.6666666679</v>
          </cell>
          <cell r="D161">
            <v>6492666.6666666688</v>
          </cell>
        </row>
        <row r="162">
          <cell r="A162" t="str">
            <v>PUT2-7</v>
          </cell>
          <cell r="B162">
            <v>4532760</v>
          </cell>
          <cell r="C162">
            <v>3021840</v>
          </cell>
          <cell r="D162">
            <v>7554600</v>
          </cell>
        </row>
        <row r="163">
          <cell r="A163" t="str">
            <v>PUT3-7</v>
          </cell>
          <cell r="B163">
            <v>5290795</v>
          </cell>
          <cell r="C163">
            <v>3527196.6666666651</v>
          </cell>
          <cell r="D163">
            <v>8817991.6666666623</v>
          </cell>
        </row>
        <row r="164">
          <cell r="A164" t="str">
            <v>PDS1-8</v>
          </cell>
          <cell r="B164">
            <v>493180</v>
          </cell>
          <cell r="C164">
            <v>328786.6666666668</v>
          </cell>
          <cell r="D164">
            <v>821966.66666666698</v>
          </cell>
        </row>
        <row r="165">
          <cell r="A165" t="str">
            <v>PDS2-8</v>
          </cell>
          <cell r="B165">
            <v>555340</v>
          </cell>
          <cell r="C165">
            <v>370226.66666666686</v>
          </cell>
          <cell r="D165">
            <v>925566.66666666698</v>
          </cell>
        </row>
        <row r="166">
          <cell r="A166" t="str">
            <v>PDS3-8</v>
          </cell>
          <cell r="B166">
            <v>625380</v>
          </cell>
          <cell r="C166">
            <v>416920</v>
          </cell>
          <cell r="D166">
            <v>1042300</v>
          </cell>
        </row>
        <row r="167">
          <cell r="A167" t="str">
            <v>PDS4-8</v>
          </cell>
          <cell r="B167">
            <v>704240</v>
          </cell>
          <cell r="C167">
            <v>469493.3333333336</v>
          </cell>
          <cell r="D167">
            <v>1173733.333333334</v>
          </cell>
        </row>
        <row r="168">
          <cell r="A168" t="str">
            <v>PDS5-8</v>
          </cell>
          <cell r="B168">
            <v>793020</v>
          </cell>
          <cell r="C168">
            <v>528680</v>
          </cell>
          <cell r="D168">
            <v>1321700</v>
          </cell>
        </row>
        <row r="169">
          <cell r="A169" t="str">
            <v>PMA1-8</v>
          </cell>
          <cell r="B169">
            <v>2599880</v>
          </cell>
          <cell r="C169">
            <v>1733253.3333333344</v>
          </cell>
          <cell r="D169">
            <v>4333133.3333333358</v>
          </cell>
        </row>
        <row r="170">
          <cell r="A170" t="str">
            <v>PMA2-8</v>
          </cell>
          <cell r="B170">
            <v>2976420</v>
          </cell>
          <cell r="C170">
            <v>1984280</v>
          </cell>
          <cell r="D170">
            <v>4960700</v>
          </cell>
        </row>
        <row r="171">
          <cell r="A171" t="str">
            <v>PMA3-8</v>
          </cell>
          <cell r="B171">
            <v>3407620</v>
          </cell>
          <cell r="C171">
            <v>2271746.6666666656</v>
          </cell>
          <cell r="D171">
            <v>5679366.6666666642</v>
          </cell>
        </row>
        <row r="172">
          <cell r="A172" t="str">
            <v>PMU1-8</v>
          </cell>
          <cell r="B172">
            <v>1616620</v>
          </cell>
          <cell r="C172">
            <v>1077746.6666666672</v>
          </cell>
          <cell r="D172">
            <v>2694366.6666666679</v>
          </cell>
        </row>
        <row r="173">
          <cell r="A173" t="str">
            <v>PMU2-8</v>
          </cell>
          <cell r="B173">
            <v>1820540</v>
          </cell>
          <cell r="C173">
            <v>1213693.3333333328</v>
          </cell>
          <cell r="D173">
            <v>3034233.3333333321</v>
          </cell>
        </row>
        <row r="174">
          <cell r="A174" t="str">
            <v>PMU3-8</v>
          </cell>
          <cell r="B174">
            <v>2050080</v>
          </cell>
          <cell r="C174">
            <v>1366720</v>
          </cell>
          <cell r="D174">
            <v>3416800</v>
          </cell>
        </row>
        <row r="175">
          <cell r="A175" t="str">
            <v>PMU4-8</v>
          </cell>
          <cell r="B175">
            <v>2308700</v>
          </cell>
          <cell r="C175">
            <v>1539133.333333333</v>
          </cell>
          <cell r="D175">
            <v>3847833.3333333321</v>
          </cell>
        </row>
        <row r="176">
          <cell r="A176" t="str">
            <v>PPT1-8</v>
          </cell>
          <cell r="B176">
            <v>892940</v>
          </cell>
          <cell r="C176">
            <v>595293.3333333336</v>
          </cell>
          <cell r="D176">
            <v>1488233.333333334</v>
          </cell>
        </row>
        <row r="177">
          <cell r="A177" t="str">
            <v>PPT2-8</v>
          </cell>
          <cell r="B177">
            <v>1005460</v>
          </cell>
          <cell r="C177">
            <v>670306.66666666651</v>
          </cell>
          <cell r="D177">
            <v>1675766.666666666</v>
          </cell>
        </row>
        <row r="178">
          <cell r="A178" t="str">
            <v>PPT3-8</v>
          </cell>
          <cell r="B178">
            <v>1132160</v>
          </cell>
          <cell r="C178">
            <v>754773.33333333372</v>
          </cell>
          <cell r="D178">
            <v>1886933.333333334</v>
          </cell>
        </row>
        <row r="179">
          <cell r="A179" t="str">
            <v>PPT4-8</v>
          </cell>
          <cell r="B179">
            <v>1274920</v>
          </cell>
          <cell r="C179">
            <v>849946.66666666721</v>
          </cell>
          <cell r="D179">
            <v>2124866.6666666679</v>
          </cell>
        </row>
        <row r="180">
          <cell r="A180" t="str">
            <v>PPT5-8</v>
          </cell>
          <cell r="B180">
            <v>1435640</v>
          </cell>
          <cell r="C180">
            <v>957093.33333333279</v>
          </cell>
          <cell r="D180">
            <v>2392733.3333333321</v>
          </cell>
        </row>
        <row r="181">
          <cell r="A181" t="str">
            <v>PUT1-8</v>
          </cell>
          <cell r="B181">
            <v>3901220</v>
          </cell>
          <cell r="C181">
            <v>2600813.3333333344</v>
          </cell>
          <cell r="D181">
            <v>6502033.3333333358</v>
          </cell>
        </row>
        <row r="182">
          <cell r="A182" t="str">
            <v>PUT2-8</v>
          </cell>
          <cell r="B182">
            <v>4539300</v>
          </cell>
          <cell r="C182">
            <v>3026200</v>
          </cell>
          <cell r="D182">
            <v>7565500</v>
          </cell>
        </row>
        <row r="183">
          <cell r="A183" t="str">
            <v>PUT3-8</v>
          </cell>
          <cell r="B183">
            <v>5300780</v>
          </cell>
          <cell r="C183">
            <v>3533853.3333333312</v>
          </cell>
          <cell r="D183">
            <v>8834633.3333333284</v>
          </cell>
        </row>
        <row r="184">
          <cell r="A184" t="str">
            <v>PDS1-9</v>
          </cell>
          <cell r="B184">
            <v>493890</v>
          </cell>
          <cell r="C184">
            <v>329260</v>
          </cell>
          <cell r="D184">
            <v>823150</v>
          </cell>
        </row>
        <row r="185">
          <cell r="A185" t="str">
            <v>PDS2-9</v>
          </cell>
          <cell r="B185">
            <v>556140</v>
          </cell>
          <cell r="C185">
            <v>370760</v>
          </cell>
          <cell r="D185">
            <v>926900</v>
          </cell>
        </row>
        <row r="186">
          <cell r="A186" t="str">
            <v>PDS3-9</v>
          </cell>
          <cell r="B186">
            <v>626280</v>
          </cell>
          <cell r="C186">
            <v>417520</v>
          </cell>
          <cell r="D186">
            <v>1043800</v>
          </cell>
        </row>
        <row r="187">
          <cell r="A187" t="str">
            <v>PDS4-9</v>
          </cell>
          <cell r="B187">
            <v>705255</v>
          </cell>
          <cell r="C187">
            <v>470170</v>
          </cell>
          <cell r="D187">
            <v>1175425</v>
          </cell>
        </row>
        <row r="188">
          <cell r="A188" t="str">
            <v>PDS5-9</v>
          </cell>
          <cell r="B188">
            <v>794160</v>
          </cell>
          <cell r="C188">
            <v>529440</v>
          </cell>
          <cell r="D188">
            <v>1323600</v>
          </cell>
        </row>
        <row r="189">
          <cell r="A189" t="str">
            <v>PMA1-9</v>
          </cell>
          <cell r="B189">
            <v>2603625</v>
          </cell>
          <cell r="C189">
            <v>1735750</v>
          </cell>
          <cell r="D189">
            <v>4339375</v>
          </cell>
        </row>
        <row r="190">
          <cell r="A190" t="str">
            <v>PMA2-9</v>
          </cell>
          <cell r="B190">
            <v>2980710</v>
          </cell>
          <cell r="C190">
            <v>1987140</v>
          </cell>
          <cell r="D190">
            <v>4967850</v>
          </cell>
        </row>
        <row r="191">
          <cell r="A191" t="str">
            <v>PMA3-9</v>
          </cell>
          <cell r="B191">
            <v>3412530</v>
          </cell>
          <cell r="C191">
            <v>2275020</v>
          </cell>
          <cell r="D191">
            <v>5687549.9999999972</v>
          </cell>
        </row>
        <row r="192">
          <cell r="A192" t="str">
            <v>PMU1-9</v>
          </cell>
          <cell r="B192">
            <v>1618950</v>
          </cell>
          <cell r="C192">
            <v>1079300</v>
          </cell>
          <cell r="D192">
            <v>2698250</v>
          </cell>
        </row>
        <row r="193">
          <cell r="A193" t="str">
            <v>PMU2-9</v>
          </cell>
          <cell r="B193">
            <v>1823160</v>
          </cell>
          <cell r="C193">
            <v>1215440</v>
          </cell>
          <cell r="D193">
            <v>3038600</v>
          </cell>
        </row>
        <row r="194">
          <cell r="A194" t="str">
            <v>PMU3-9</v>
          </cell>
          <cell r="B194">
            <v>2053035</v>
          </cell>
          <cell r="C194">
            <v>1368690</v>
          </cell>
          <cell r="D194">
            <v>3421725</v>
          </cell>
        </row>
        <row r="195">
          <cell r="A195" t="str">
            <v>PMU4-9</v>
          </cell>
          <cell r="B195">
            <v>2312025</v>
          </cell>
          <cell r="C195">
            <v>1541350</v>
          </cell>
          <cell r="D195">
            <v>3853375</v>
          </cell>
        </row>
        <row r="196">
          <cell r="A196" t="str">
            <v>PPT1-9</v>
          </cell>
          <cell r="B196">
            <v>894225</v>
          </cell>
          <cell r="C196">
            <v>596150</v>
          </cell>
          <cell r="D196">
            <v>1490375</v>
          </cell>
        </row>
        <row r="197">
          <cell r="A197" t="str">
            <v>PPT2-9</v>
          </cell>
          <cell r="B197">
            <v>1006905</v>
          </cell>
          <cell r="C197">
            <v>671270</v>
          </cell>
          <cell r="D197">
            <v>1678175</v>
          </cell>
        </row>
        <row r="198">
          <cell r="A198" t="str">
            <v>PPT3-9</v>
          </cell>
          <cell r="B198">
            <v>1133790</v>
          </cell>
          <cell r="C198">
            <v>755860</v>
          </cell>
          <cell r="D198">
            <v>1889650</v>
          </cell>
        </row>
        <row r="199">
          <cell r="A199" t="str">
            <v>PPT4-9</v>
          </cell>
          <cell r="B199">
            <v>1276755</v>
          </cell>
          <cell r="C199">
            <v>851170.0000000007</v>
          </cell>
          <cell r="D199">
            <v>2127925</v>
          </cell>
        </row>
        <row r="200">
          <cell r="A200" t="str">
            <v>PPT5-9</v>
          </cell>
          <cell r="B200">
            <v>1437705</v>
          </cell>
          <cell r="C200">
            <v>958470</v>
          </cell>
          <cell r="D200">
            <v>2396175</v>
          </cell>
        </row>
        <row r="201">
          <cell r="A201" t="str">
            <v>PUT1-9</v>
          </cell>
          <cell r="B201">
            <v>3906840</v>
          </cell>
          <cell r="C201">
            <v>2604560</v>
          </cell>
          <cell r="D201">
            <v>6511400.0000000028</v>
          </cell>
        </row>
        <row r="202">
          <cell r="A202" t="str">
            <v>PUT2-9</v>
          </cell>
          <cell r="B202">
            <v>4545840</v>
          </cell>
          <cell r="C202">
            <v>3030560</v>
          </cell>
          <cell r="D202">
            <v>7576400</v>
          </cell>
        </row>
        <row r="203">
          <cell r="A203" t="str">
            <v>PUT3-9</v>
          </cell>
          <cell r="B203">
            <v>5310765</v>
          </cell>
          <cell r="C203">
            <v>3540510</v>
          </cell>
          <cell r="D203">
            <v>8851274.9999999944</v>
          </cell>
        </row>
        <row r="204">
          <cell r="A204" t="str">
            <v>PDS1-10</v>
          </cell>
          <cell r="B204">
            <v>494600</v>
          </cell>
          <cell r="C204">
            <v>329733.33333333349</v>
          </cell>
          <cell r="D204">
            <v>824333.33333333372</v>
          </cell>
        </row>
        <row r="205">
          <cell r="A205" t="str">
            <v>PDS2-10</v>
          </cell>
          <cell r="B205">
            <v>556940</v>
          </cell>
          <cell r="C205">
            <v>371293.33333333349</v>
          </cell>
          <cell r="D205">
            <v>928233.33333333372</v>
          </cell>
        </row>
        <row r="206">
          <cell r="A206" t="str">
            <v>PDS3-10</v>
          </cell>
          <cell r="B206">
            <v>627180</v>
          </cell>
          <cell r="C206">
            <v>418120</v>
          </cell>
          <cell r="D206">
            <v>1045300</v>
          </cell>
        </row>
        <row r="207">
          <cell r="A207" t="str">
            <v>PDS4-10</v>
          </cell>
          <cell r="B207">
            <v>706270</v>
          </cell>
          <cell r="C207">
            <v>470846.66666666698</v>
          </cell>
          <cell r="D207">
            <v>1177116.6666666674</v>
          </cell>
        </row>
        <row r="208">
          <cell r="A208" t="str">
            <v>PDS5-10</v>
          </cell>
          <cell r="B208">
            <v>795300</v>
          </cell>
          <cell r="C208">
            <v>530200</v>
          </cell>
          <cell r="D208">
            <v>1325500</v>
          </cell>
        </row>
        <row r="209">
          <cell r="A209" t="str">
            <v>PMA1-10</v>
          </cell>
          <cell r="B209">
            <v>2607370</v>
          </cell>
          <cell r="C209">
            <v>1738246.6666666679</v>
          </cell>
          <cell r="D209">
            <v>4345616.6666666698</v>
          </cell>
        </row>
        <row r="210">
          <cell r="A210" t="str">
            <v>PMA2-10</v>
          </cell>
          <cell r="B210">
            <v>2985000</v>
          </cell>
          <cell r="C210">
            <v>1990000</v>
          </cell>
          <cell r="D210">
            <v>4975000</v>
          </cell>
        </row>
        <row r="211">
          <cell r="A211" t="str">
            <v>PMA3-10</v>
          </cell>
          <cell r="B211">
            <v>3417440</v>
          </cell>
          <cell r="C211">
            <v>2278293.3333333321</v>
          </cell>
          <cell r="D211">
            <v>5695733.3333333302</v>
          </cell>
        </row>
        <row r="212">
          <cell r="A212" t="str">
            <v>PMU1-10</v>
          </cell>
          <cell r="B212">
            <v>1621280</v>
          </cell>
          <cell r="C212">
            <v>1080853.333333334</v>
          </cell>
          <cell r="D212">
            <v>2702133.3333333349</v>
          </cell>
        </row>
        <row r="213">
          <cell r="A213" t="str">
            <v>PMU2-10</v>
          </cell>
          <cell r="B213">
            <v>1825780</v>
          </cell>
          <cell r="C213">
            <v>1217186.666666666</v>
          </cell>
          <cell r="D213">
            <v>3042966.6666666651</v>
          </cell>
        </row>
        <row r="214">
          <cell r="A214" t="str">
            <v>PMU3-10</v>
          </cell>
          <cell r="B214">
            <v>2055990</v>
          </cell>
          <cell r="C214">
            <v>1370660</v>
          </cell>
          <cell r="D214">
            <v>3426650</v>
          </cell>
        </row>
        <row r="215">
          <cell r="A215" t="str">
            <v>PMU4-10</v>
          </cell>
          <cell r="B215">
            <v>2315350</v>
          </cell>
          <cell r="C215">
            <v>1543566.666666666</v>
          </cell>
          <cell r="D215">
            <v>3858916.6666666651</v>
          </cell>
        </row>
        <row r="216">
          <cell r="A216" t="str">
            <v>PPT1-10</v>
          </cell>
          <cell r="B216">
            <v>895510</v>
          </cell>
          <cell r="C216">
            <v>597006.66666666698</v>
          </cell>
          <cell r="D216">
            <v>1492516.6666666674</v>
          </cell>
        </row>
        <row r="217">
          <cell r="A217" t="str">
            <v>PPT2-10</v>
          </cell>
          <cell r="B217">
            <v>1008350</v>
          </cell>
          <cell r="C217">
            <v>672233.33333333302</v>
          </cell>
          <cell r="D217">
            <v>1680583.3333333326</v>
          </cell>
        </row>
        <row r="218">
          <cell r="A218" t="str">
            <v>PPT3-10</v>
          </cell>
          <cell r="B218">
            <v>1135420</v>
          </cell>
          <cell r="C218">
            <v>756946.66666666698</v>
          </cell>
          <cell r="D218">
            <v>1892366.6666666674</v>
          </cell>
        </row>
        <row r="219">
          <cell r="A219" t="str">
            <v>PPT4-10</v>
          </cell>
          <cell r="B219">
            <v>1278590</v>
          </cell>
          <cell r="C219">
            <v>852393.33333333395</v>
          </cell>
          <cell r="D219">
            <v>2130983.3333333349</v>
          </cell>
        </row>
        <row r="220">
          <cell r="A220" t="str">
            <v>PPT5-10</v>
          </cell>
          <cell r="B220">
            <v>1439770</v>
          </cell>
          <cell r="C220">
            <v>959846.66666666605</v>
          </cell>
          <cell r="D220">
            <v>2399616.6666666651</v>
          </cell>
        </row>
        <row r="221">
          <cell r="A221" t="str">
            <v>PUT1-10</v>
          </cell>
          <cell r="B221">
            <v>3912460</v>
          </cell>
          <cell r="C221">
            <v>2608306.6666666679</v>
          </cell>
          <cell r="D221">
            <v>6520766.6666666698</v>
          </cell>
        </row>
        <row r="222">
          <cell r="A222" t="str">
            <v>PUT2-10</v>
          </cell>
          <cell r="B222">
            <v>4552380</v>
          </cell>
          <cell r="C222">
            <v>3034920</v>
          </cell>
          <cell r="D222">
            <v>7587300</v>
          </cell>
        </row>
        <row r="223">
          <cell r="A223" t="str">
            <v>PUT3-10</v>
          </cell>
          <cell r="B223">
            <v>5320750</v>
          </cell>
          <cell r="C223">
            <v>3547166.6666666642</v>
          </cell>
          <cell r="D223">
            <v>8867916.6666666605</v>
          </cell>
        </row>
        <row r="224">
          <cell r="A224" t="str">
            <v>PDS1-11</v>
          </cell>
          <cell r="B224">
            <v>495310</v>
          </cell>
          <cell r="C224">
            <v>330206.66666666686</v>
          </cell>
          <cell r="D224">
            <v>825516.66666666709</v>
          </cell>
        </row>
        <row r="225">
          <cell r="A225" t="str">
            <v>PDS2-11</v>
          </cell>
          <cell r="B225">
            <v>557740</v>
          </cell>
          <cell r="C225">
            <v>371826.66666666686</v>
          </cell>
          <cell r="D225">
            <v>929566.66666666709</v>
          </cell>
        </row>
        <row r="226">
          <cell r="A226" t="str">
            <v>PDS3-11</v>
          </cell>
          <cell r="B226">
            <v>628080</v>
          </cell>
          <cell r="C226">
            <v>418720</v>
          </cell>
          <cell r="D226">
            <v>1046800</v>
          </cell>
        </row>
        <row r="227">
          <cell r="A227" t="str">
            <v>PDS4-11</v>
          </cell>
          <cell r="B227">
            <v>707285</v>
          </cell>
          <cell r="C227">
            <v>471523.33333333372</v>
          </cell>
          <cell r="D227">
            <v>1178808.3333333342</v>
          </cell>
        </row>
        <row r="228">
          <cell r="A228" t="str">
            <v>PDS5-11</v>
          </cell>
          <cell r="B228">
            <v>796440</v>
          </cell>
          <cell r="C228">
            <v>530960</v>
          </cell>
          <cell r="D228">
            <v>1327400</v>
          </cell>
        </row>
        <row r="229">
          <cell r="A229" t="str">
            <v>PMA1-11</v>
          </cell>
          <cell r="B229">
            <v>2611115</v>
          </cell>
          <cell r="C229">
            <v>1740743.3333333349</v>
          </cell>
          <cell r="D229">
            <v>4351858.3333333367</v>
          </cell>
        </row>
        <row r="230">
          <cell r="A230" t="str">
            <v>PMA2-11</v>
          </cell>
          <cell r="B230">
            <v>2989290</v>
          </cell>
          <cell r="C230">
            <v>1992860</v>
          </cell>
          <cell r="D230">
            <v>4982150</v>
          </cell>
        </row>
        <row r="231">
          <cell r="A231" t="str">
            <v>PMA3-11</v>
          </cell>
          <cell r="B231">
            <v>3422350</v>
          </cell>
          <cell r="C231">
            <v>2281566.6666666656</v>
          </cell>
          <cell r="D231">
            <v>5703916.6666666633</v>
          </cell>
        </row>
        <row r="232">
          <cell r="A232" t="str">
            <v>PMU1-11</v>
          </cell>
          <cell r="B232">
            <v>1623610</v>
          </cell>
          <cell r="C232">
            <v>1082406.6666666674</v>
          </cell>
          <cell r="D232">
            <v>2706016.6666666684</v>
          </cell>
        </row>
        <row r="233">
          <cell r="A233" t="str">
            <v>PMU2-11</v>
          </cell>
          <cell r="B233">
            <v>1828400</v>
          </cell>
          <cell r="C233">
            <v>1218933.3333333328</v>
          </cell>
          <cell r="D233">
            <v>3047333.3333333316</v>
          </cell>
        </row>
        <row r="234">
          <cell r="A234" t="str">
            <v>PMU3-11</v>
          </cell>
          <cell r="B234">
            <v>2058945</v>
          </cell>
          <cell r="C234">
            <v>1372630</v>
          </cell>
          <cell r="D234">
            <v>3431575</v>
          </cell>
        </row>
        <row r="235">
          <cell r="A235" t="str">
            <v>PMU4-11</v>
          </cell>
          <cell r="B235">
            <v>2318675</v>
          </cell>
          <cell r="C235">
            <v>1545783.3333333326</v>
          </cell>
          <cell r="D235">
            <v>3864458.3333333316</v>
          </cell>
        </row>
        <row r="236">
          <cell r="A236" t="str">
            <v>PPT1-11</v>
          </cell>
          <cell r="B236">
            <v>896795</v>
          </cell>
          <cell r="C236">
            <v>597863.33333333372</v>
          </cell>
          <cell r="D236">
            <v>1494658.3333333342</v>
          </cell>
        </row>
        <row r="237">
          <cell r="A237" t="str">
            <v>PPT2-11</v>
          </cell>
          <cell r="B237">
            <v>1009795</v>
          </cell>
          <cell r="C237">
            <v>673196.6666666664</v>
          </cell>
          <cell r="D237">
            <v>1682991.6666666658</v>
          </cell>
        </row>
        <row r="238">
          <cell r="A238" t="str">
            <v>PPT3-11</v>
          </cell>
          <cell r="B238">
            <v>1137050</v>
          </cell>
          <cell r="C238">
            <v>758033.33333333372</v>
          </cell>
          <cell r="D238">
            <v>1895083.3333333342</v>
          </cell>
        </row>
        <row r="239">
          <cell r="A239" t="str">
            <v>PPT4-11</v>
          </cell>
          <cell r="B239">
            <v>1280425</v>
          </cell>
          <cell r="C239">
            <v>853616.66666666744</v>
          </cell>
          <cell r="D239">
            <v>2134041.6666666684</v>
          </cell>
        </row>
        <row r="240">
          <cell r="A240" t="str">
            <v>PPT5-11</v>
          </cell>
          <cell r="B240">
            <v>1441835</v>
          </cell>
          <cell r="C240">
            <v>961223.33333333279</v>
          </cell>
          <cell r="D240">
            <v>2403058.3333333316</v>
          </cell>
        </row>
        <row r="241">
          <cell r="A241" t="str">
            <v>PUT1-11</v>
          </cell>
          <cell r="B241">
            <v>3918080</v>
          </cell>
          <cell r="C241">
            <v>2612053.3333333349</v>
          </cell>
          <cell r="D241">
            <v>6530133.3333333367</v>
          </cell>
        </row>
        <row r="242">
          <cell r="A242" t="str">
            <v>PUT2-11</v>
          </cell>
          <cell r="B242">
            <v>4558920</v>
          </cell>
          <cell r="C242">
            <v>3039280</v>
          </cell>
          <cell r="D242">
            <v>7598200</v>
          </cell>
        </row>
        <row r="243">
          <cell r="A243" t="str">
            <v>PUT3-11</v>
          </cell>
          <cell r="B243">
            <v>5330735</v>
          </cell>
          <cell r="C243">
            <v>3553823.3333333312</v>
          </cell>
          <cell r="D243">
            <v>8884558.3333333265</v>
          </cell>
        </row>
        <row r="244">
          <cell r="A244" t="str">
            <v>PDS1-12</v>
          </cell>
          <cell r="B244">
            <v>496020</v>
          </cell>
          <cell r="C244">
            <v>330680</v>
          </cell>
          <cell r="D244">
            <v>826700</v>
          </cell>
        </row>
        <row r="245">
          <cell r="A245" t="str">
            <v>PDS2-12</v>
          </cell>
          <cell r="B245">
            <v>558540</v>
          </cell>
          <cell r="C245">
            <v>372360</v>
          </cell>
          <cell r="D245">
            <v>930900</v>
          </cell>
        </row>
        <row r="246">
          <cell r="A246" t="str">
            <v>PDS3-12</v>
          </cell>
          <cell r="B246">
            <v>628980</v>
          </cell>
          <cell r="C246">
            <v>419320</v>
          </cell>
          <cell r="D246">
            <v>1048300</v>
          </cell>
        </row>
        <row r="247">
          <cell r="A247" t="str">
            <v>PDS4-12</v>
          </cell>
          <cell r="B247">
            <v>708300.00000000058</v>
          </cell>
          <cell r="C247">
            <v>472200</v>
          </cell>
          <cell r="D247">
            <v>1180500</v>
          </cell>
        </row>
        <row r="248">
          <cell r="A248" t="str">
            <v>PDS5-12</v>
          </cell>
          <cell r="B248">
            <v>797580</v>
          </cell>
          <cell r="C248">
            <v>531720</v>
          </cell>
          <cell r="D248">
            <v>1329300</v>
          </cell>
        </row>
        <row r="249">
          <cell r="A249" t="str">
            <v>PMA1-12</v>
          </cell>
          <cell r="B249">
            <v>2614860</v>
          </cell>
          <cell r="C249">
            <v>1743240</v>
          </cell>
          <cell r="D249">
            <v>4358100</v>
          </cell>
        </row>
        <row r="250">
          <cell r="A250" t="str">
            <v>PMA2-12</v>
          </cell>
          <cell r="B250">
            <v>2993580</v>
          </cell>
          <cell r="C250">
            <v>1995720</v>
          </cell>
          <cell r="D250">
            <v>4989300</v>
          </cell>
        </row>
        <row r="251">
          <cell r="A251" t="str">
            <v>PMA3-12</v>
          </cell>
          <cell r="B251">
            <v>3427260</v>
          </cell>
          <cell r="C251">
            <v>2284840</v>
          </cell>
          <cell r="D251">
            <v>5712099.9999999963</v>
          </cell>
        </row>
        <row r="252">
          <cell r="A252" t="str">
            <v>PMU1-12</v>
          </cell>
          <cell r="B252">
            <v>1625940</v>
          </cell>
          <cell r="C252">
            <v>1083960</v>
          </cell>
          <cell r="D252">
            <v>2709900</v>
          </cell>
        </row>
        <row r="253">
          <cell r="A253" t="str">
            <v>PMU2-12</v>
          </cell>
          <cell r="B253">
            <v>1831020</v>
          </cell>
          <cell r="C253">
            <v>1220680</v>
          </cell>
          <cell r="D253">
            <v>3051700</v>
          </cell>
        </row>
        <row r="254">
          <cell r="A254" t="str">
            <v>PMU3-12</v>
          </cell>
          <cell r="B254">
            <v>2061900</v>
          </cell>
          <cell r="C254">
            <v>1374600</v>
          </cell>
          <cell r="D254">
            <v>3436500</v>
          </cell>
        </row>
        <row r="255">
          <cell r="A255" t="str">
            <v>PMU4-12</v>
          </cell>
          <cell r="B255">
            <v>2322000</v>
          </cell>
          <cell r="C255">
            <v>1548000</v>
          </cell>
          <cell r="D255">
            <v>3870000</v>
          </cell>
        </row>
        <row r="256">
          <cell r="A256" t="str">
            <v>PPT1-12</v>
          </cell>
          <cell r="B256">
            <v>898080.00000000058</v>
          </cell>
          <cell r="C256">
            <v>598720</v>
          </cell>
          <cell r="D256">
            <v>1496800</v>
          </cell>
        </row>
        <row r="257">
          <cell r="A257" t="str">
            <v>PPT2-12</v>
          </cell>
          <cell r="B257">
            <v>1011240</v>
          </cell>
          <cell r="C257">
            <v>674160</v>
          </cell>
          <cell r="D257">
            <v>1685400</v>
          </cell>
        </row>
        <row r="258">
          <cell r="A258" t="str">
            <v>PPT3-12</v>
          </cell>
          <cell r="B258">
            <v>1138680</v>
          </cell>
          <cell r="C258">
            <v>759120</v>
          </cell>
          <cell r="D258">
            <v>1897800</v>
          </cell>
        </row>
        <row r="259">
          <cell r="A259" t="str">
            <v>PPT4-12</v>
          </cell>
          <cell r="B259">
            <v>1282260</v>
          </cell>
          <cell r="C259">
            <v>854840.0000000007</v>
          </cell>
          <cell r="D259">
            <v>2137100</v>
          </cell>
        </row>
        <row r="260">
          <cell r="A260" t="str">
            <v>PPT5-12</v>
          </cell>
          <cell r="B260">
            <v>1443900</v>
          </cell>
          <cell r="C260">
            <v>962599.9999999993</v>
          </cell>
          <cell r="D260">
            <v>2406500</v>
          </cell>
        </row>
        <row r="261">
          <cell r="A261" t="str">
            <v>PUT1-12</v>
          </cell>
          <cell r="B261">
            <v>3923700</v>
          </cell>
          <cell r="C261">
            <v>2615800</v>
          </cell>
          <cell r="D261">
            <v>6539500.0000000037</v>
          </cell>
        </row>
        <row r="262">
          <cell r="A262" t="str">
            <v>PUT2-12</v>
          </cell>
          <cell r="B262">
            <v>4565460</v>
          </cell>
          <cell r="C262">
            <v>3043640</v>
          </cell>
          <cell r="D262">
            <v>7609100</v>
          </cell>
        </row>
        <row r="263">
          <cell r="A263" t="str">
            <v>PUT3-12</v>
          </cell>
          <cell r="B263">
            <v>5340720</v>
          </cell>
          <cell r="C263">
            <v>3560480</v>
          </cell>
          <cell r="D263">
            <v>8901199.9999999925</v>
          </cell>
        </row>
        <row r="264">
          <cell r="A264" t="str">
            <v>PDS1-13</v>
          </cell>
          <cell r="B264">
            <v>496730</v>
          </cell>
          <cell r="C264">
            <v>331153.33333333355</v>
          </cell>
          <cell r="D264">
            <v>827883.33333333384</v>
          </cell>
        </row>
        <row r="265">
          <cell r="A265" t="str">
            <v>PDS2-13</v>
          </cell>
          <cell r="B265">
            <v>559340</v>
          </cell>
          <cell r="C265">
            <v>372893.3333333336</v>
          </cell>
          <cell r="D265">
            <v>932233.33333333384</v>
          </cell>
        </row>
        <row r="266">
          <cell r="A266" t="str">
            <v>PDS3-13</v>
          </cell>
          <cell r="B266">
            <v>629880</v>
          </cell>
          <cell r="C266">
            <v>419920</v>
          </cell>
          <cell r="D266">
            <v>1049800</v>
          </cell>
        </row>
        <row r="267">
          <cell r="A267" t="str">
            <v>PDS4-13</v>
          </cell>
          <cell r="B267">
            <v>709315.00000000058</v>
          </cell>
          <cell r="C267">
            <v>472876.66666666709</v>
          </cell>
          <cell r="D267">
            <v>1182191.6666666677</v>
          </cell>
        </row>
        <row r="268">
          <cell r="A268" t="str">
            <v>PDS5-13</v>
          </cell>
          <cell r="B268">
            <v>798720</v>
          </cell>
          <cell r="C268">
            <v>532480</v>
          </cell>
          <cell r="D268">
            <v>1331200</v>
          </cell>
        </row>
        <row r="269">
          <cell r="A269" t="str">
            <v>PMA1-13</v>
          </cell>
          <cell r="B269">
            <v>2618605</v>
          </cell>
          <cell r="C269">
            <v>1745736.6666666684</v>
          </cell>
          <cell r="D269">
            <v>4364341.6666666707</v>
          </cell>
        </row>
        <row r="270">
          <cell r="A270" t="str">
            <v>PMA2-13</v>
          </cell>
          <cell r="B270">
            <v>2997870</v>
          </cell>
          <cell r="C270">
            <v>1998580</v>
          </cell>
          <cell r="D270">
            <v>4996450</v>
          </cell>
        </row>
        <row r="271">
          <cell r="A271" t="str">
            <v>PMA3-13</v>
          </cell>
          <cell r="B271">
            <v>3432170</v>
          </cell>
          <cell r="C271">
            <v>2288113.3333333316</v>
          </cell>
          <cell r="D271">
            <v>5720283.3333333293</v>
          </cell>
        </row>
        <row r="272">
          <cell r="A272" t="str">
            <v>PMU1-13</v>
          </cell>
          <cell r="B272">
            <v>1628270</v>
          </cell>
          <cell r="C272">
            <v>1085513.3333333342</v>
          </cell>
          <cell r="D272">
            <v>2713783.3333333354</v>
          </cell>
        </row>
        <row r="273">
          <cell r="A273" t="str">
            <v>PMU2-13</v>
          </cell>
          <cell r="B273">
            <v>1833640</v>
          </cell>
          <cell r="C273">
            <v>1222426.6666666658</v>
          </cell>
          <cell r="D273">
            <v>3056066.6666666646</v>
          </cell>
        </row>
        <row r="274">
          <cell r="A274" t="str">
            <v>PMU3-13</v>
          </cell>
          <cell r="B274">
            <v>2064855</v>
          </cell>
          <cell r="C274">
            <v>1376570</v>
          </cell>
          <cell r="D274">
            <v>3441425</v>
          </cell>
        </row>
        <row r="275">
          <cell r="A275" t="str">
            <v>PMU4-13</v>
          </cell>
          <cell r="B275">
            <v>2325325</v>
          </cell>
          <cell r="C275">
            <v>1550216.666666666</v>
          </cell>
          <cell r="D275">
            <v>3875541.6666666646</v>
          </cell>
        </row>
        <row r="276">
          <cell r="A276" t="str">
            <v>PPT1-13</v>
          </cell>
          <cell r="B276">
            <v>899365.00000000058</v>
          </cell>
          <cell r="C276">
            <v>599576.66666666709</v>
          </cell>
          <cell r="D276">
            <v>1498941.6666666677</v>
          </cell>
        </row>
        <row r="277">
          <cell r="A277" t="str">
            <v>PPT2-13</v>
          </cell>
          <cell r="B277">
            <v>1012685</v>
          </cell>
          <cell r="C277">
            <v>675123.33333333302</v>
          </cell>
          <cell r="D277">
            <v>1687808.3333333323</v>
          </cell>
        </row>
        <row r="278">
          <cell r="A278" t="str">
            <v>PPT3-13</v>
          </cell>
          <cell r="B278">
            <v>1140310</v>
          </cell>
          <cell r="C278">
            <v>760206.66666666721</v>
          </cell>
          <cell r="D278">
            <v>1900516.6666666677</v>
          </cell>
        </row>
        <row r="279">
          <cell r="A279" t="str">
            <v>PPT4-13</v>
          </cell>
          <cell r="B279">
            <v>1284095</v>
          </cell>
          <cell r="C279">
            <v>856063.33333333419</v>
          </cell>
          <cell r="D279">
            <v>2140158.3333333354</v>
          </cell>
        </row>
        <row r="280">
          <cell r="A280" t="str">
            <v>PPT5-13</v>
          </cell>
          <cell r="B280">
            <v>1445965</v>
          </cell>
          <cell r="C280">
            <v>963976.66666666581</v>
          </cell>
          <cell r="D280">
            <v>2409941.6666666646</v>
          </cell>
        </row>
        <row r="281">
          <cell r="A281" t="str">
            <v>PUT1-13</v>
          </cell>
          <cell r="B281">
            <v>3929320</v>
          </cell>
          <cell r="C281">
            <v>2619546.6666666684</v>
          </cell>
          <cell r="D281">
            <v>6548866.6666666707</v>
          </cell>
        </row>
        <row r="282">
          <cell r="A282" t="str">
            <v>PUT2-13</v>
          </cell>
          <cell r="B282">
            <v>4572000</v>
          </cell>
          <cell r="C282">
            <v>3048000</v>
          </cell>
          <cell r="D282">
            <v>7620000</v>
          </cell>
        </row>
        <row r="283">
          <cell r="A283" t="str">
            <v>PUT3-13</v>
          </cell>
          <cell r="B283">
            <v>5350705</v>
          </cell>
          <cell r="C283">
            <v>3567136.6666666633</v>
          </cell>
          <cell r="D283">
            <v>8917841.6666666586</v>
          </cell>
        </row>
        <row r="284">
          <cell r="A284" t="str">
            <v>PDS1-14</v>
          </cell>
          <cell r="B284">
            <v>497440</v>
          </cell>
          <cell r="C284">
            <v>331626.66666666692</v>
          </cell>
          <cell r="D284">
            <v>829066.66666666721</v>
          </cell>
        </row>
        <row r="285">
          <cell r="A285" t="str">
            <v>PDS2-14</v>
          </cell>
          <cell r="B285">
            <v>560140</v>
          </cell>
          <cell r="C285">
            <v>373426.66666666686</v>
          </cell>
          <cell r="D285">
            <v>933566.66666666721</v>
          </cell>
        </row>
        <row r="286">
          <cell r="A286" t="str">
            <v>PDS3-14</v>
          </cell>
          <cell r="B286">
            <v>630780</v>
          </cell>
          <cell r="C286">
            <v>420520</v>
          </cell>
          <cell r="D286">
            <v>1051300</v>
          </cell>
        </row>
        <row r="287">
          <cell r="A287" t="str">
            <v>PDS4-14</v>
          </cell>
          <cell r="B287">
            <v>710330.00000000058</v>
          </cell>
          <cell r="C287">
            <v>473553.33333333384</v>
          </cell>
          <cell r="D287">
            <v>1183883.3333333344</v>
          </cell>
        </row>
        <row r="288">
          <cell r="A288" t="str">
            <v>PDS5-14</v>
          </cell>
          <cell r="B288">
            <v>799860</v>
          </cell>
          <cell r="C288">
            <v>533240</v>
          </cell>
          <cell r="D288">
            <v>1333100</v>
          </cell>
        </row>
        <row r="289">
          <cell r="A289" t="str">
            <v>PMA1-14</v>
          </cell>
          <cell r="B289">
            <v>2622350</v>
          </cell>
          <cell r="C289">
            <v>1748233.3333333354</v>
          </cell>
          <cell r="D289">
            <v>4370583.3333333377</v>
          </cell>
        </row>
        <row r="290">
          <cell r="A290" t="str">
            <v>PMA2-14</v>
          </cell>
          <cell r="B290">
            <v>3002160</v>
          </cell>
          <cell r="C290">
            <v>2001440</v>
          </cell>
          <cell r="D290">
            <v>5003600</v>
          </cell>
        </row>
        <row r="291">
          <cell r="A291" t="str">
            <v>PMA3-14</v>
          </cell>
          <cell r="B291">
            <v>3437080</v>
          </cell>
          <cell r="C291">
            <v>2291386.6666666651</v>
          </cell>
          <cell r="D291">
            <v>5728466.6666666623</v>
          </cell>
        </row>
        <row r="292">
          <cell r="A292" t="str">
            <v>PMU1-14</v>
          </cell>
          <cell r="B292">
            <v>1630600</v>
          </cell>
          <cell r="C292">
            <v>1087066.6666666677</v>
          </cell>
          <cell r="D292">
            <v>2717666.6666666688</v>
          </cell>
        </row>
        <row r="293">
          <cell r="A293" t="str">
            <v>PMU2-14</v>
          </cell>
          <cell r="B293">
            <v>1836260</v>
          </cell>
          <cell r="C293">
            <v>1224173.3333333326</v>
          </cell>
          <cell r="D293">
            <v>3060433.3333333312</v>
          </cell>
        </row>
        <row r="294">
          <cell r="A294" t="str">
            <v>PMU3-14</v>
          </cell>
          <cell r="B294">
            <v>2067810</v>
          </cell>
          <cell r="C294">
            <v>1378540</v>
          </cell>
          <cell r="D294">
            <v>3446350</v>
          </cell>
        </row>
        <row r="295">
          <cell r="A295" t="str">
            <v>PMU4-14</v>
          </cell>
          <cell r="B295">
            <v>2328650</v>
          </cell>
          <cell r="C295">
            <v>1552433.3333333326</v>
          </cell>
          <cell r="D295">
            <v>3881083.3333333312</v>
          </cell>
        </row>
        <row r="296">
          <cell r="A296" t="str">
            <v>PPT1-14</v>
          </cell>
          <cell r="B296">
            <v>900650.00000000058</v>
          </cell>
          <cell r="C296">
            <v>600433.33333333384</v>
          </cell>
          <cell r="D296">
            <v>1501083.3333333344</v>
          </cell>
        </row>
        <row r="297">
          <cell r="A297" t="str">
            <v>PPT2-14</v>
          </cell>
          <cell r="B297">
            <v>1014130</v>
          </cell>
          <cell r="C297">
            <v>676086.66666666628</v>
          </cell>
          <cell r="D297">
            <v>1690216.6666666656</v>
          </cell>
        </row>
        <row r="298">
          <cell r="A298" t="str">
            <v>PPT3-14</v>
          </cell>
          <cell r="B298">
            <v>1141940</v>
          </cell>
          <cell r="C298">
            <v>761293.33333333372</v>
          </cell>
          <cell r="D298">
            <v>1903233.3333333344</v>
          </cell>
        </row>
        <row r="299">
          <cell r="A299" t="str">
            <v>PPT4-14</v>
          </cell>
          <cell r="B299">
            <v>1285930</v>
          </cell>
          <cell r="C299">
            <v>857286.66666666768</v>
          </cell>
          <cell r="D299">
            <v>2143216.6666666688</v>
          </cell>
        </row>
        <row r="300">
          <cell r="A300" t="str">
            <v>PPT5-14</v>
          </cell>
          <cell r="B300">
            <v>1448030</v>
          </cell>
          <cell r="C300">
            <v>965353.33333333256</v>
          </cell>
          <cell r="D300">
            <v>2413383.3333333312</v>
          </cell>
        </row>
        <row r="301">
          <cell r="A301" t="str">
            <v>PUT1-14</v>
          </cell>
          <cell r="B301">
            <v>3934940</v>
          </cell>
          <cell r="C301">
            <v>2623293.3333333354</v>
          </cell>
          <cell r="D301">
            <v>6558233.3333333377</v>
          </cell>
        </row>
        <row r="302">
          <cell r="A302" t="str">
            <v>PUT2-14</v>
          </cell>
          <cell r="B302">
            <v>4578540</v>
          </cell>
          <cell r="C302">
            <v>3052360</v>
          </cell>
          <cell r="D302">
            <v>7630900</v>
          </cell>
        </row>
        <row r="303">
          <cell r="A303" t="str">
            <v>PUT3-14</v>
          </cell>
          <cell r="B303">
            <v>5360689.9999999944</v>
          </cell>
          <cell r="C303">
            <v>3573793.3333333302</v>
          </cell>
          <cell r="D303">
            <v>8934483.3333333246</v>
          </cell>
        </row>
        <row r="304">
          <cell r="A304" t="str">
            <v>PDS1-15</v>
          </cell>
          <cell r="B304">
            <v>498150</v>
          </cell>
          <cell r="C304">
            <v>332100</v>
          </cell>
          <cell r="D304">
            <v>830250.00000000058</v>
          </cell>
        </row>
        <row r="305">
          <cell r="A305" t="str">
            <v>PDS2-15</v>
          </cell>
          <cell r="B305">
            <v>560940</v>
          </cell>
          <cell r="C305">
            <v>373960</v>
          </cell>
          <cell r="D305">
            <v>934900.00000000058</v>
          </cell>
        </row>
        <row r="306">
          <cell r="A306" t="str">
            <v>PDS3-15</v>
          </cell>
          <cell r="B306">
            <v>631680</v>
          </cell>
          <cell r="C306">
            <v>421120</v>
          </cell>
          <cell r="D306">
            <v>1052800</v>
          </cell>
        </row>
        <row r="307">
          <cell r="A307" t="str">
            <v>PDS4-15</v>
          </cell>
          <cell r="B307">
            <v>711345.0000000007</v>
          </cell>
          <cell r="C307">
            <v>474230</v>
          </cell>
          <cell r="D307">
            <v>1185575</v>
          </cell>
        </row>
        <row r="308">
          <cell r="A308" t="str">
            <v>PDS5-15</v>
          </cell>
          <cell r="B308">
            <v>801000</v>
          </cell>
          <cell r="C308">
            <v>534000</v>
          </cell>
          <cell r="D308">
            <v>1335000</v>
          </cell>
        </row>
        <row r="309">
          <cell r="A309" t="str">
            <v>PMA1-15</v>
          </cell>
          <cell r="B309">
            <v>2626095</v>
          </cell>
          <cell r="C309">
            <v>1750730</v>
          </cell>
          <cell r="D309">
            <v>4376825</v>
          </cell>
        </row>
        <row r="310">
          <cell r="A310" t="str">
            <v>PMA2-15</v>
          </cell>
          <cell r="B310">
            <v>3006450</v>
          </cell>
          <cell r="C310">
            <v>2004300</v>
          </cell>
          <cell r="D310">
            <v>5010750</v>
          </cell>
        </row>
        <row r="311">
          <cell r="A311" t="str">
            <v>PMA3-15</v>
          </cell>
          <cell r="B311">
            <v>3441990</v>
          </cell>
          <cell r="C311">
            <v>2294660</v>
          </cell>
          <cell r="D311">
            <v>5736649.9999999953</v>
          </cell>
        </row>
        <row r="312">
          <cell r="A312" t="str">
            <v>PMU1-15</v>
          </cell>
          <cell r="B312">
            <v>1632930</v>
          </cell>
          <cell r="C312">
            <v>1088620</v>
          </cell>
          <cell r="D312">
            <v>2721550</v>
          </cell>
        </row>
        <row r="313">
          <cell r="A313" t="str">
            <v>PMU2-15</v>
          </cell>
          <cell r="B313">
            <v>1838880</v>
          </cell>
          <cell r="C313">
            <v>1225920</v>
          </cell>
          <cell r="D313">
            <v>3064800</v>
          </cell>
        </row>
        <row r="314">
          <cell r="A314" t="str">
            <v>PMU3-15</v>
          </cell>
          <cell r="B314">
            <v>2070765</v>
          </cell>
          <cell r="C314">
            <v>1380510</v>
          </cell>
          <cell r="D314">
            <v>3451275</v>
          </cell>
        </row>
        <row r="315">
          <cell r="A315" t="str">
            <v>PMU4-15</v>
          </cell>
          <cell r="B315">
            <v>2331975</v>
          </cell>
          <cell r="C315">
            <v>1554650</v>
          </cell>
          <cell r="D315">
            <v>3886625</v>
          </cell>
        </row>
        <row r="316">
          <cell r="A316" t="str">
            <v>PPT1-15</v>
          </cell>
          <cell r="B316">
            <v>901935.0000000007</v>
          </cell>
          <cell r="C316">
            <v>601290</v>
          </cell>
          <cell r="D316">
            <v>1503225</v>
          </cell>
        </row>
        <row r="317">
          <cell r="A317" t="str">
            <v>PPT2-15</v>
          </cell>
          <cell r="B317">
            <v>1015575</v>
          </cell>
          <cell r="C317">
            <v>677050</v>
          </cell>
          <cell r="D317">
            <v>1692625</v>
          </cell>
        </row>
        <row r="318">
          <cell r="A318" t="str">
            <v>PPT3-15</v>
          </cell>
          <cell r="B318">
            <v>1143570</v>
          </cell>
          <cell r="C318">
            <v>762380</v>
          </cell>
          <cell r="D318">
            <v>1905950</v>
          </cell>
        </row>
        <row r="319">
          <cell r="A319" t="str">
            <v>PPT4-15</v>
          </cell>
          <cell r="B319">
            <v>1287765</v>
          </cell>
          <cell r="C319">
            <v>858510.00000000093</v>
          </cell>
          <cell r="D319">
            <v>2146275</v>
          </cell>
        </row>
        <row r="320">
          <cell r="A320" t="str">
            <v>PPT5-15</v>
          </cell>
          <cell r="B320">
            <v>1450095</v>
          </cell>
          <cell r="C320">
            <v>966729.99999999907</v>
          </cell>
          <cell r="D320">
            <v>2416825</v>
          </cell>
        </row>
        <row r="321">
          <cell r="A321" t="str">
            <v>PUT1-15</v>
          </cell>
          <cell r="B321">
            <v>3940560</v>
          </cell>
          <cell r="C321">
            <v>2627040</v>
          </cell>
          <cell r="D321">
            <v>6567600.0000000047</v>
          </cell>
        </row>
        <row r="322">
          <cell r="A322" t="str">
            <v>PUT2-15</v>
          </cell>
          <cell r="B322">
            <v>4585080</v>
          </cell>
          <cell r="C322">
            <v>3056720</v>
          </cell>
          <cell r="D322">
            <v>7641800</v>
          </cell>
        </row>
        <row r="323">
          <cell r="A323" t="str">
            <v>PUT3-15</v>
          </cell>
          <cell r="B323">
            <v>5370674.9999999944</v>
          </cell>
          <cell r="C323">
            <v>3580450</v>
          </cell>
          <cell r="D323">
            <v>8951124.9999999907</v>
          </cell>
        </row>
        <row r="324">
          <cell r="A324" t="str">
            <v>PDS1-16</v>
          </cell>
          <cell r="B324">
            <v>498860</v>
          </cell>
          <cell r="C324">
            <v>332573.3333333336</v>
          </cell>
          <cell r="D324">
            <v>831433.33333333395</v>
          </cell>
        </row>
        <row r="325">
          <cell r="A325" t="str">
            <v>PDS2-16</v>
          </cell>
          <cell r="B325">
            <v>561740</v>
          </cell>
          <cell r="C325">
            <v>374493.3333333336</v>
          </cell>
          <cell r="D325">
            <v>936233.33333333395</v>
          </cell>
        </row>
        <row r="326">
          <cell r="A326" t="str">
            <v>PDS3-16</v>
          </cell>
          <cell r="B326">
            <v>632580</v>
          </cell>
          <cell r="C326">
            <v>421720</v>
          </cell>
          <cell r="D326">
            <v>1054300</v>
          </cell>
        </row>
        <row r="327">
          <cell r="A327" t="str">
            <v>PDS4-16</v>
          </cell>
          <cell r="B327">
            <v>712360.0000000007</v>
          </cell>
          <cell r="C327">
            <v>474906.66666666721</v>
          </cell>
          <cell r="D327">
            <v>1187266.6666666679</v>
          </cell>
        </row>
        <row r="328">
          <cell r="A328" t="str">
            <v>PDS5-16</v>
          </cell>
          <cell r="B328">
            <v>802140</v>
          </cell>
          <cell r="C328">
            <v>534760</v>
          </cell>
          <cell r="D328">
            <v>1336900</v>
          </cell>
        </row>
        <row r="329">
          <cell r="A329" t="str">
            <v>PMA1-16</v>
          </cell>
          <cell r="B329">
            <v>2629840</v>
          </cell>
          <cell r="C329">
            <v>1753226.6666666688</v>
          </cell>
          <cell r="D329">
            <v>4383066.6666666716</v>
          </cell>
        </row>
        <row r="330">
          <cell r="A330" t="str">
            <v>PMA2-16</v>
          </cell>
          <cell r="B330">
            <v>3010740</v>
          </cell>
          <cell r="C330">
            <v>2007160</v>
          </cell>
          <cell r="D330">
            <v>5017900</v>
          </cell>
        </row>
        <row r="331">
          <cell r="A331" t="str">
            <v>PMA3-16</v>
          </cell>
          <cell r="B331">
            <v>3446900</v>
          </cell>
          <cell r="C331">
            <v>2297933.3333333316</v>
          </cell>
          <cell r="D331">
            <v>5744833.3333333284</v>
          </cell>
        </row>
        <row r="332">
          <cell r="A332" t="str">
            <v>PMU1-16</v>
          </cell>
          <cell r="B332">
            <v>1635260</v>
          </cell>
          <cell r="C332">
            <v>1090173.3333333344</v>
          </cell>
          <cell r="D332">
            <v>2725433.3333333358</v>
          </cell>
        </row>
        <row r="333">
          <cell r="A333" t="str">
            <v>PMU2-16</v>
          </cell>
          <cell r="B333">
            <v>1841500</v>
          </cell>
          <cell r="C333">
            <v>1227666.6666666658</v>
          </cell>
          <cell r="D333">
            <v>3069166.6666666642</v>
          </cell>
        </row>
        <row r="334">
          <cell r="A334" t="str">
            <v>PMU3-16</v>
          </cell>
          <cell r="B334">
            <v>2073720</v>
          </cell>
          <cell r="C334">
            <v>1382480</v>
          </cell>
          <cell r="D334">
            <v>3456200</v>
          </cell>
        </row>
        <row r="335">
          <cell r="A335" t="str">
            <v>PMU4-16</v>
          </cell>
          <cell r="B335">
            <v>2335300</v>
          </cell>
          <cell r="C335">
            <v>1556866.6666666656</v>
          </cell>
          <cell r="D335">
            <v>3892166.6666666642</v>
          </cell>
        </row>
        <row r="336">
          <cell r="A336" t="str">
            <v>PPT1-16</v>
          </cell>
          <cell r="B336">
            <v>903220.0000000007</v>
          </cell>
          <cell r="C336">
            <v>602146.66666666721</v>
          </cell>
          <cell r="D336">
            <v>1505366.6666666679</v>
          </cell>
        </row>
        <row r="337">
          <cell r="A337" t="str">
            <v>PPT2-16</v>
          </cell>
          <cell r="B337">
            <v>1017020</v>
          </cell>
          <cell r="C337">
            <v>678013.33333333291</v>
          </cell>
          <cell r="D337">
            <v>1695033.3333333321</v>
          </cell>
        </row>
        <row r="338">
          <cell r="A338" t="str">
            <v>PPT3-16</v>
          </cell>
          <cell r="B338">
            <v>1145200</v>
          </cell>
          <cell r="C338">
            <v>763466.66666666721</v>
          </cell>
          <cell r="D338">
            <v>1908666.6666666679</v>
          </cell>
        </row>
        <row r="339">
          <cell r="A339" t="str">
            <v>PPT4-16</v>
          </cell>
          <cell r="B339">
            <v>1289600</v>
          </cell>
          <cell r="C339">
            <v>859733.33333333442</v>
          </cell>
          <cell r="D339">
            <v>2149333.3333333358</v>
          </cell>
        </row>
        <row r="340">
          <cell r="A340" t="str">
            <v>PPT5-16</v>
          </cell>
          <cell r="B340">
            <v>1452160</v>
          </cell>
          <cell r="C340">
            <v>968106.66666666581</v>
          </cell>
          <cell r="D340">
            <v>2420266.6666666642</v>
          </cell>
        </row>
        <row r="341">
          <cell r="A341" t="str">
            <v>PUT1-16</v>
          </cell>
          <cell r="B341">
            <v>3946180</v>
          </cell>
          <cell r="C341">
            <v>2630786.6666666688</v>
          </cell>
          <cell r="D341">
            <v>6576966.6666666716</v>
          </cell>
        </row>
        <row r="342">
          <cell r="A342" t="str">
            <v>PUT2-16</v>
          </cell>
          <cell r="B342">
            <v>4591620</v>
          </cell>
          <cell r="C342">
            <v>3061080</v>
          </cell>
          <cell r="D342">
            <v>7652700</v>
          </cell>
        </row>
        <row r="343">
          <cell r="A343" t="str">
            <v>PUT3-16</v>
          </cell>
          <cell r="B343">
            <v>5380659.9999999935</v>
          </cell>
          <cell r="C343">
            <v>3587106.6666666633</v>
          </cell>
          <cell r="D343">
            <v>8967766.6666666567</v>
          </cell>
        </row>
        <row r="344">
          <cell r="A344" t="str">
            <v>PDS1-17</v>
          </cell>
          <cell r="B344">
            <v>499570</v>
          </cell>
          <cell r="C344">
            <v>333046.66666666698</v>
          </cell>
          <cell r="D344">
            <v>832616.66666666733</v>
          </cell>
        </row>
        <row r="345">
          <cell r="A345" t="str">
            <v>PDS2-17</v>
          </cell>
          <cell r="B345">
            <v>562540</v>
          </cell>
          <cell r="C345">
            <v>375026.66666666698</v>
          </cell>
          <cell r="D345">
            <v>937566.66666666733</v>
          </cell>
        </row>
        <row r="346">
          <cell r="A346" t="str">
            <v>PDS3-17</v>
          </cell>
          <cell r="B346">
            <v>633480</v>
          </cell>
          <cell r="C346">
            <v>422320</v>
          </cell>
          <cell r="D346">
            <v>1055800</v>
          </cell>
        </row>
        <row r="347">
          <cell r="A347" t="str">
            <v>PDS4-17</v>
          </cell>
          <cell r="B347">
            <v>713375.00000000081</v>
          </cell>
          <cell r="C347">
            <v>475583.33333333384</v>
          </cell>
          <cell r="D347">
            <v>1188958.3333333347</v>
          </cell>
        </row>
        <row r="348">
          <cell r="A348" t="str">
            <v>PDS5-17</v>
          </cell>
          <cell r="B348">
            <v>803280</v>
          </cell>
          <cell r="C348">
            <v>535520</v>
          </cell>
          <cell r="D348">
            <v>1338800</v>
          </cell>
        </row>
        <row r="349">
          <cell r="A349" t="str">
            <v>PMA1-17</v>
          </cell>
          <cell r="B349">
            <v>2633585</v>
          </cell>
          <cell r="C349">
            <v>1755723.3333333354</v>
          </cell>
          <cell r="D349">
            <v>4389308.3333333386</v>
          </cell>
        </row>
        <row r="350">
          <cell r="A350" t="str">
            <v>PMA2-17</v>
          </cell>
          <cell r="B350">
            <v>3015030</v>
          </cell>
          <cell r="C350">
            <v>2010020</v>
          </cell>
          <cell r="D350">
            <v>5025050</v>
          </cell>
        </row>
        <row r="351">
          <cell r="A351" t="str">
            <v>PMA3-17</v>
          </cell>
          <cell r="B351">
            <v>3451810</v>
          </cell>
          <cell r="C351">
            <v>2301206.6666666646</v>
          </cell>
          <cell r="D351">
            <v>5753016.6666666614</v>
          </cell>
        </row>
        <row r="352">
          <cell r="A352" t="str">
            <v>PMU1-17</v>
          </cell>
          <cell r="B352">
            <v>1637590</v>
          </cell>
          <cell r="C352">
            <v>1091726.6666666677</v>
          </cell>
          <cell r="D352">
            <v>2729316.6666666693</v>
          </cell>
        </row>
        <row r="353">
          <cell r="A353" t="str">
            <v>PMU2-17</v>
          </cell>
          <cell r="B353">
            <v>1844120</v>
          </cell>
          <cell r="C353">
            <v>1229413.3333333323</v>
          </cell>
          <cell r="D353">
            <v>3073533.3333333307</v>
          </cell>
        </row>
        <row r="354">
          <cell r="A354" t="str">
            <v>PMU3-17</v>
          </cell>
          <cell r="B354">
            <v>2076675</v>
          </cell>
          <cell r="C354">
            <v>1384450</v>
          </cell>
          <cell r="D354">
            <v>3461125</v>
          </cell>
        </row>
        <row r="355">
          <cell r="A355" t="str">
            <v>PMU4-17</v>
          </cell>
          <cell r="B355">
            <v>2338625</v>
          </cell>
          <cell r="C355">
            <v>1559083.3333333326</v>
          </cell>
          <cell r="D355">
            <v>3897708.3333333307</v>
          </cell>
        </row>
        <row r="356">
          <cell r="A356" t="str">
            <v>PPT1-17</v>
          </cell>
          <cell r="B356">
            <v>904505.00000000081</v>
          </cell>
          <cell r="C356">
            <v>603003.33333333384</v>
          </cell>
          <cell r="D356">
            <v>1507508.3333333347</v>
          </cell>
        </row>
        <row r="357">
          <cell r="A357" t="str">
            <v>PPT2-17</v>
          </cell>
          <cell r="B357">
            <v>1018465</v>
          </cell>
          <cell r="C357">
            <v>678976.66666666616</v>
          </cell>
          <cell r="D357">
            <v>1697441.6666666653</v>
          </cell>
        </row>
        <row r="358">
          <cell r="A358" t="str">
            <v>PPT3-17</v>
          </cell>
          <cell r="B358">
            <v>1146830</v>
          </cell>
          <cell r="C358">
            <v>764553.33333333395</v>
          </cell>
          <cell r="D358">
            <v>1911383.3333333347</v>
          </cell>
        </row>
        <row r="359">
          <cell r="A359" t="str">
            <v>PPT4-17</v>
          </cell>
          <cell r="B359">
            <v>1291435</v>
          </cell>
          <cell r="C359">
            <v>860956.66666666768</v>
          </cell>
          <cell r="D359">
            <v>2152391.6666666693</v>
          </cell>
        </row>
        <row r="360">
          <cell r="A360" t="str">
            <v>PPT5-17</v>
          </cell>
          <cell r="B360">
            <v>1454225</v>
          </cell>
          <cell r="C360">
            <v>969483.33333333232</v>
          </cell>
          <cell r="D360">
            <v>2423708.3333333307</v>
          </cell>
        </row>
        <row r="361">
          <cell r="A361" t="str">
            <v>PUT1-17</v>
          </cell>
          <cell r="B361">
            <v>3951800</v>
          </cell>
          <cell r="C361">
            <v>2634533.3333333358</v>
          </cell>
          <cell r="D361">
            <v>6586333.3333333386</v>
          </cell>
        </row>
        <row r="362">
          <cell r="A362" t="str">
            <v>PUT2-17</v>
          </cell>
          <cell r="B362">
            <v>4598160</v>
          </cell>
          <cell r="C362">
            <v>3065440</v>
          </cell>
          <cell r="D362">
            <v>7663600</v>
          </cell>
        </row>
        <row r="363">
          <cell r="A363" t="str">
            <v>PUT3-17</v>
          </cell>
          <cell r="B363">
            <v>5390644.9999999935</v>
          </cell>
          <cell r="C363">
            <v>3593763.3333333293</v>
          </cell>
          <cell r="D363">
            <v>8984408.3333333228</v>
          </cell>
        </row>
        <row r="364">
          <cell r="A364" t="str">
            <v>PDS1-18</v>
          </cell>
          <cell r="B364">
            <v>500280</v>
          </cell>
          <cell r="C364">
            <v>333520</v>
          </cell>
          <cell r="D364">
            <v>833800.0000000007</v>
          </cell>
        </row>
        <row r="365">
          <cell r="A365" t="str">
            <v>PDS2-18</v>
          </cell>
          <cell r="B365">
            <v>563340</v>
          </cell>
          <cell r="C365">
            <v>375560</v>
          </cell>
          <cell r="D365">
            <v>938900.0000000007</v>
          </cell>
        </row>
        <row r="366">
          <cell r="A366" t="str">
            <v>PDS3-18</v>
          </cell>
          <cell r="B366">
            <v>634380</v>
          </cell>
          <cell r="C366">
            <v>422920</v>
          </cell>
          <cell r="D366">
            <v>1057300</v>
          </cell>
        </row>
        <row r="367">
          <cell r="A367" t="str">
            <v>PDS4-18</v>
          </cell>
          <cell r="B367">
            <v>714390.00000000081</v>
          </cell>
          <cell r="C367">
            <v>476260.00000000058</v>
          </cell>
          <cell r="D367">
            <v>1190650</v>
          </cell>
        </row>
        <row r="368">
          <cell r="A368" t="str">
            <v>PDS5-18</v>
          </cell>
          <cell r="B368">
            <v>804420</v>
          </cell>
          <cell r="C368">
            <v>536280</v>
          </cell>
          <cell r="D368">
            <v>1340700</v>
          </cell>
        </row>
        <row r="369">
          <cell r="A369" t="str">
            <v>PMA1-18</v>
          </cell>
          <cell r="B369">
            <v>2637330</v>
          </cell>
          <cell r="C369">
            <v>1758220</v>
          </cell>
          <cell r="D369">
            <v>4395550.0000000056</v>
          </cell>
        </row>
        <row r="370">
          <cell r="A370" t="str">
            <v>PMA2-18</v>
          </cell>
          <cell r="B370">
            <v>3019320</v>
          </cell>
          <cell r="C370">
            <v>2012880</v>
          </cell>
          <cell r="D370">
            <v>5032200</v>
          </cell>
        </row>
        <row r="371">
          <cell r="A371" t="str">
            <v>PMA3-18</v>
          </cell>
          <cell r="B371">
            <v>3456720</v>
          </cell>
          <cell r="C371">
            <v>2304480</v>
          </cell>
          <cell r="D371">
            <v>5761199.9999999944</v>
          </cell>
        </row>
        <row r="372">
          <cell r="A372" t="str">
            <v>PMU1-18</v>
          </cell>
          <cell r="B372">
            <v>1639920</v>
          </cell>
          <cell r="C372">
            <v>1093280</v>
          </cell>
          <cell r="D372">
            <v>2733200</v>
          </cell>
        </row>
        <row r="373">
          <cell r="A373" t="str">
            <v>PMU2-18</v>
          </cell>
          <cell r="B373">
            <v>1846740</v>
          </cell>
          <cell r="C373">
            <v>1231160</v>
          </cell>
          <cell r="D373">
            <v>3077900</v>
          </cell>
        </row>
        <row r="374">
          <cell r="A374" t="str">
            <v>PMU3-18</v>
          </cell>
          <cell r="B374">
            <v>2079630</v>
          </cell>
          <cell r="C374">
            <v>1386420</v>
          </cell>
          <cell r="D374">
            <v>3466050</v>
          </cell>
        </row>
        <row r="375">
          <cell r="A375" t="str">
            <v>PMU4-18</v>
          </cell>
          <cell r="B375">
            <v>2341950</v>
          </cell>
          <cell r="C375">
            <v>1561300</v>
          </cell>
          <cell r="D375">
            <v>3903250</v>
          </cell>
        </row>
        <row r="376">
          <cell r="A376" t="str">
            <v>PPT1-18</v>
          </cell>
          <cell r="B376">
            <v>905790.00000000081</v>
          </cell>
          <cell r="C376">
            <v>603860.00000000058</v>
          </cell>
          <cell r="D376">
            <v>1509650</v>
          </cell>
        </row>
        <row r="377">
          <cell r="A377" t="str">
            <v>PPT2-18</v>
          </cell>
          <cell r="B377">
            <v>1019910</v>
          </cell>
          <cell r="C377">
            <v>679940</v>
          </cell>
          <cell r="D377">
            <v>1699850</v>
          </cell>
        </row>
        <row r="378">
          <cell r="A378" t="str">
            <v>PPT3-18</v>
          </cell>
          <cell r="B378">
            <v>1148460</v>
          </cell>
          <cell r="C378">
            <v>765640.0000000007</v>
          </cell>
          <cell r="D378">
            <v>1914100</v>
          </cell>
        </row>
        <row r="379">
          <cell r="A379" t="str">
            <v>PPT4-18</v>
          </cell>
          <cell r="B379">
            <v>1293270</v>
          </cell>
          <cell r="C379">
            <v>862180.00000000116</v>
          </cell>
          <cell r="D379">
            <v>2155450</v>
          </cell>
        </row>
        <row r="380">
          <cell r="A380" t="str">
            <v>PPT5-18</v>
          </cell>
          <cell r="B380">
            <v>1456290</v>
          </cell>
          <cell r="C380">
            <v>970859.99999999884</v>
          </cell>
          <cell r="D380">
            <v>2427150</v>
          </cell>
        </row>
        <row r="381">
          <cell r="A381" t="str">
            <v>PUT1-18</v>
          </cell>
          <cell r="B381">
            <v>3957420</v>
          </cell>
          <cell r="C381">
            <v>2638280</v>
          </cell>
          <cell r="D381">
            <v>6595700.0000000056</v>
          </cell>
        </row>
        <row r="382">
          <cell r="A382" t="str">
            <v>PUT2-18</v>
          </cell>
          <cell r="B382">
            <v>4604700</v>
          </cell>
          <cell r="C382">
            <v>3069800</v>
          </cell>
          <cell r="D382">
            <v>7674500</v>
          </cell>
        </row>
        <row r="383">
          <cell r="A383" t="str">
            <v>PUT3-18</v>
          </cell>
          <cell r="B383">
            <v>5400629.9999999935</v>
          </cell>
          <cell r="C383">
            <v>3600420</v>
          </cell>
          <cell r="D383">
            <v>9001049.9999999888</v>
          </cell>
        </row>
        <row r="384">
          <cell r="A384" t="str">
            <v>PDS1-19</v>
          </cell>
          <cell r="B384">
            <v>500990</v>
          </cell>
          <cell r="C384">
            <v>333993.33333333366</v>
          </cell>
          <cell r="D384">
            <v>834983.33333333407</v>
          </cell>
        </row>
        <row r="385">
          <cell r="A385" t="str">
            <v>PDS2-19</v>
          </cell>
          <cell r="B385">
            <v>564140</v>
          </cell>
          <cell r="C385">
            <v>376093.3333333336</v>
          </cell>
          <cell r="D385">
            <v>940233.33333333407</v>
          </cell>
        </row>
        <row r="386">
          <cell r="A386" t="str">
            <v>PDS3-19</v>
          </cell>
          <cell r="B386">
            <v>635280</v>
          </cell>
          <cell r="C386">
            <v>423520</v>
          </cell>
          <cell r="D386">
            <v>1058800</v>
          </cell>
        </row>
        <row r="387">
          <cell r="A387" t="str">
            <v>PDS4-19</v>
          </cell>
          <cell r="B387">
            <v>715405.00000000081</v>
          </cell>
          <cell r="C387">
            <v>476936.66666666733</v>
          </cell>
          <cell r="D387">
            <v>1192341.6666666681</v>
          </cell>
        </row>
        <row r="388">
          <cell r="A388" t="str">
            <v>PDS5-19</v>
          </cell>
          <cell r="B388">
            <v>805560</v>
          </cell>
          <cell r="C388">
            <v>537040</v>
          </cell>
          <cell r="D388">
            <v>1342600</v>
          </cell>
        </row>
        <row r="389">
          <cell r="A389" t="str">
            <v>PMA1-19</v>
          </cell>
          <cell r="B389">
            <v>2641075</v>
          </cell>
          <cell r="C389">
            <v>1760716.6666666693</v>
          </cell>
          <cell r="D389">
            <v>4401791.6666666726</v>
          </cell>
        </row>
        <row r="390">
          <cell r="A390" t="str">
            <v>PMA2-19</v>
          </cell>
          <cell r="B390">
            <v>3023610</v>
          </cell>
          <cell r="C390">
            <v>2015740</v>
          </cell>
          <cell r="D390">
            <v>5039350</v>
          </cell>
        </row>
        <row r="391">
          <cell r="A391" t="str">
            <v>PMA3-19</v>
          </cell>
          <cell r="B391">
            <v>3461630</v>
          </cell>
          <cell r="C391">
            <v>2307753.3333333312</v>
          </cell>
          <cell r="D391">
            <v>5769383.3333333274</v>
          </cell>
        </row>
        <row r="392">
          <cell r="A392" t="str">
            <v>PMU1-19</v>
          </cell>
          <cell r="B392">
            <v>1642250</v>
          </cell>
          <cell r="C392">
            <v>1094833.3333333347</v>
          </cell>
          <cell r="D392">
            <v>2737083.3333333363</v>
          </cell>
        </row>
        <row r="393">
          <cell r="A393" t="str">
            <v>PMU2-19</v>
          </cell>
          <cell r="B393">
            <v>1849360</v>
          </cell>
          <cell r="C393">
            <v>1232906.6666666656</v>
          </cell>
          <cell r="D393">
            <v>3082266.6666666637</v>
          </cell>
        </row>
        <row r="394">
          <cell r="A394" t="str">
            <v>PMU3-19</v>
          </cell>
          <cell r="B394">
            <v>2082585</v>
          </cell>
          <cell r="C394">
            <v>1388390</v>
          </cell>
          <cell r="D394">
            <v>3470975</v>
          </cell>
        </row>
        <row r="395">
          <cell r="A395" t="str">
            <v>PMU4-19</v>
          </cell>
          <cell r="B395">
            <v>2345275</v>
          </cell>
          <cell r="C395">
            <v>1563516.6666666656</v>
          </cell>
          <cell r="D395">
            <v>3908791.6666666637</v>
          </cell>
        </row>
        <row r="396">
          <cell r="A396" t="str">
            <v>PPT1-19</v>
          </cell>
          <cell r="B396">
            <v>907075.00000000081</v>
          </cell>
          <cell r="C396">
            <v>604716.66666666733</v>
          </cell>
          <cell r="D396">
            <v>1511791.6666666681</v>
          </cell>
        </row>
        <row r="397">
          <cell r="A397" t="str">
            <v>PPT2-19</v>
          </cell>
          <cell r="B397">
            <v>1021355</v>
          </cell>
          <cell r="C397">
            <v>680903.33333333279</v>
          </cell>
          <cell r="D397">
            <v>1702258.3333333319</v>
          </cell>
        </row>
        <row r="398">
          <cell r="A398" t="str">
            <v>PPT3-19</v>
          </cell>
          <cell r="B398">
            <v>1150090</v>
          </cell>
          <cell r="C398">
            <v>766726.66666666721</v>
          </cell>
          <cell r="D398">
            <v>1916816.6666666681</v>
          </cell>
        </row>
        <row r="399">
          <cell r="A399" t="str">
            <v>PPT4-19</v>
          </cell>
          <cell r="B399">
            <v>1295105</v>
          </cell>
          <cell r="C399">
            <v>863403.33333333465</v>
          </cell>
          <cell r="D399">
            <v>2158508.3333333363</v>
          </cell>
        </row>
        <row r="400">
          <cell r="A400" t="str">
            <v>PPT5-19</v>
          </cell>
          <cell r="B400">
            <v>1458355</v>
          </cell>
          <cell r="C400">
            <v>972236.66666666558</v>
          </cell>
          <cell r="D400">
            <v>2430591.6666666637</v>
          </cell>
        </row>
        <row r="401">
          <cell r="A401" t="str">
            <v>PUT1-19</v>
          </cell>
          <cell r="B401">
            <v>3963040</v>
          </cell>
          <cell r="C401">
            <v>2642026.6666666693</v>
          </cell>
          <cell r="D401">
            <v>6605066.6666666726</v>
          </cell>
        </row>
        <row r="402">
          <cell r="A402" t="str">
            <v>PUT2-19</v>
          </cell>
          <cell r="B402">
            <v>4611240</v>
          </cell>
          <cell r="C402">
            <v>3074160</v>
          </cell>
          <cell r="D402">
            <v>7685400</v>
          </cell>
        </row>
        <row r="403">
          <cell r="A403" t="str">
            <v>PUT3-19</v>
          </cell>
          <cell r="B403">
            <v>5410614.9999999925</v>
          </cell>
          <cell r="C403">
            <v>3607076.6666666623</v>
          </cell>
          <cell r="D403">
            <v>9017691.6666666549</v>
          </cell>
        </row>
        <row r="404">
          <cell r="A404" t="str">
            <v>PDS1-20</v>
          </cell>
          <cell r="B404">
            <v>501700</v>
          </cell>
          <cell r="C404">
            <v>334466.66666666698</v>
          </cell>
          <cell r="D404">
            <v>836166.66666666744</v>
          </cell>
        </row>
        <row r="405">
          <cell r="A405" t="str">
            <v>PDS2-20</v>
          </cell>
          <cell r="B405">
            <v>564940</v>
          </cell>
          <cell r="C405">
            <v>376626.66666666698</v>
          </cell>
          <cell r="D405">
            <v>941566.66666666744</v>
          </cell>
        </row>
        <row r="406">
          <cell r="A406" t="str">
            <v>PDS3-20</v>
          </cell>
          <cell r="B406">
            <v>636180</v>
          </cell>
          <cell r="C406">
            <v>424120</v>
          </cell>
          <cell r="D406">
            <v>1060300</v>
          </cell>
        </row>
        <row r="407">
          <cell r="A407" t="str">
            <v>PDS4-20</v>
          </cell>
          <cell r="B407">
            <v>716420.00000000093</v>
          </cell>
          <cell r="C407">
            <v>477613.33333333395</v>
          </cell>
          <cell r="D407">
            <v>1194033.3333333349</v>
          </cell>
        </row>
        <row r="408">
          <cell r="A408" t="str">
            <v>PDS5-20</v>
          </cell>
          <cell r="B408">
            <v>806700</v>
          </cell>
          <cell r="C408">
            <v>537800</v>
          </cell>
          <cell r="D408">
            <v>1344500</v>
          </cell>
        </row>
        <row r="409">
          <cell r="A409" t="str">
            <v>PMA1-20</v>
          </cell>
          <cell r="B409">
            <v>2644820</v>
          </cell>
          <cell r="C409">
            <v>1763213.3333333358</v>
          </cell>
          <cell r="D409">
            <v>4408033.3333333395</v>
          </cell>
        </row>
        <row r="410">
          <cell r="A410" t="str">
            <v>PMA2-20</v>
          </cell>
          <cell r="B410">
            <v>3027900</v>
          </cell>
          <cell r="C410">
            <v>2018600</v>
          </cell>
          <cell r="D410">
            <v>5046500</v>
          </cell>
        </row>
        <row r="411">
          <cell r="A411" t="str">
            <v>PMA3-20</v>
          </cell>
          <cell r="B411">
            <v>3466540</v>
          </cell>
          <cell r="C411">
            <v>2311026.6666666642</v>
          </cell>
          <cell r="D411">
            <v>5777566.6666666605</v>
          </cell>
        </row>
        <row r="412">
          <cell r="A412" t="str">
            <v>PMU1-20</v>
          </cell>
          <cell r="B412">
            <v>1644580</v>
          </cell>
          <cell r="C412">
            <v>1096386.6666666679</v>
          </cell>
          <cell r="D412">
            <v>2740966.6666666698</v>
          </cell>
        </row>
        <row r="413">
          <cell r="A413" t="str">
            <v>PMU2-20</v>
          </cell>
          <cell r="B413">
            <v>1851980</v>
          </cell>
          <cell r="C413">
            <v>1234653.3333333321</v>
          </cell>
          <cell r="D413">
            <v>3086633.3333333302</v>
          </cell>
        </row>
        <row r="414">
          <cell r="A414" t="str">
            <v>PMU3-20</v>
          </cell>
          <cell r="B414">
            <v>2085540</v>
          </cell>
          <cell r="C414">
            <v>1390360</v>
          </cell>
          <cell r="D414">
            <v>3475900</v>
          </cell>
        </row>
        <row r="415">
          <cell r="A415" t="str">
            <v>PMU4-20</v>
          </cell>
          <cell r="B415">
            <v>2348600</v>
          </cell>
          <cell r="C415">
            <v>1565733.3333333321</v>
          </cell>
          <cell r="D415">
            <v>3914333.3333333302</v>
          </cell>
        </row>
        <row r="416">
          <cell r="A416" t="str">
            <v>PPT1-20</v>
          </cell>
          <cell r="B416">
            <v>908360.00000000093</v>
          </cell>
          <cell r="C416">
            <v>605573.33333333395</v>
          </cell>
          <cell r="D416">
            <v>1513933.3333333349</v>
          </cell>
        </row>
        <row r="417">
          <cell r="A417" t="str">
            <v>PPT2-20</v>
          </cell>
          <cell r="B417">
            <v>1022800</v>
          </cell>
          <cell r="C417">
            <v>681866.66666666605</v>
          </cell>
          <cell r="D417">
            <v>1704666.6666666651</v>
          </cell>
        </row>
        <row r="418">
          <cell r="A418" t="str">
            <v>PPT3-20</v>
          </cell>
          <cell r="B418">
            <v>1151720</v>
          </cell>
          <cell r="C418">
            <v>767813.33333333395</v>
          </cell>
          <cell r="D418">
            <v>1919533.3333333349</v>
          </cell>
        </row>
        <row r="419">
          <cell r="A419" t="str">
            <v>PPT4-20</v>
          </cell>
          <cell r="B419">
            <v>1296940</v>
          </cell>
          <cell r="C419">
            <v>864626.66666666791</v>
          </cell>
          <cell r="D419">
            <v>2161566.6666666698</v>
          </cell>
        </row>
        <row r="420">
          <cell r="A420" t="str">
            <v>PPT5-20</v>
          </cell>
          <cell r="B420">
            <v>1460420</v>
          </cell>
          <cell r="C420">
            <v>973613.33333333209</v>
          </cell>
          <cell r="D420">
            <v>2434033.3333333302</v>
          </cell>
        </row>
        <row r="421">
          <cell r="A421" t="str">
            <v>PUT1-20</v>
          </cell>
          <cell r="B421">
            <v>3968660</v>
          </cell>
          <cell r="C421">
            <v>2645773.3333333358</v>
          </cell>
          <cell r="D421">
            <v>6614433.3333333395</v>
          </cell>
        </row>
        <row r="422">
          <cell r="A422" t="str">
            <v>PUT2-20</v>
          </cell>
          <cell r="B422">
            <v>4617780</v>
          </cell>
          <cell r="C422">
            <v>3078520</v>
          </cell>
          <cell r="D422">
            <v>7696300</v>
          </cell>
        </row>
        <row r="423">
          <cell r="A423" t="str">
            <v>PUT3-20</v>
          </cell>
          <cell r="B423">
            <v>5420599.9999999925</v>
          </cell>
          <cell r="C423">
            <v>3613733.3333333284</v>
          </cell>
          <cell r="D423">
            <v>9034333.3333333209</v>
          </cell>
        </row>
        <row r="424">
          <cell r="A424" t="str">
            <v>PDS1-21</v>
          </cell>
          <cell r="B424">
            <v>502410</v>
          </cell>
          <cell r="C424">
            <v>334940</v>
          </cell>
          <cell r="D424">
            <v>837350.00000000081</v>
          </cell>
        </row>
        <row r="425">
          <cell r="A425" t="str">
            <v>PDS2-21</v>
          </cell>
          <cell r="B425">
            <v>565740</v>
          </cell>
          <cell r="C425">
            <v>377160</v>
          </cell>
          <cell r="D425">
            <v>942900.00000000081</v>
          </cell>
        </row>
        <row r="426">
          <cell r="A426" t="str">
            <v>PDS3-21</v>
          </cell>
          <cell r="B426">
            <v>637080</v>
          </cell>
          <cell r="C426">
            <v>424720</v>
          </cell>
          <cell r="D426">
            <v>1061800</v>
          </cell>
        </row>
        <row r="427">
          <cell r="A427" t="str">
            <v>PDS4-21</v>
          </cell>
          <cell r="B427">
            <v>717435.00000000093</v>
          </cell>
          <cell r="C427">
            <v>478290.0000000007</v>
          </cell>
          <cell r="D427">
            <v>1195725</v>
          </cell>
        </row>
        <row r="428">
          <cell r="A428" t="str">
            <v>PDS5-21</v>
          </cell>
          <cell r="B428">
            <v>807840</v>
          </cell>
          <cell r="C428">
            <v>538560</v>
          </cell>
          <cell r="D428">
            <v>1346400</v>
          </cell>
        </row>
        <row r="429">
          <cell r="A429" t="str">
            <v>PMA1-21</v>
          </cell>
          <cell r="B429">
            <v>2648565</v>
          </cell>
          <cell r="C429">
            <v>1765710</v>
          </cell>
          <cell r="D429">
            <v>4414275.0000000065</v>
          </cell>
        </row>
        <row r="430">
          <cell r="A430" t="str">
            <v>PMA2-21</v>
          </cell>
          <cell r="B430">
            <v>3032190</v>
          </cell>
          <cell r="C430">
            <v>2021460</v>
          </cell>
          <cell r="D430">
            <v>5053650</v>
          </cell>
        </row>
        <row r="431">
          <cell r="A431" t="str">
            <v>PMA3-21</v>
          </cell>
          <cell r="B431">
            <v>3471450</v>
          </cell>
          <cell r="C431">
            <v>2314300</v>
          </cell>
          <cell r="D431">
            <v>5785749.9999999935</v>
          </cell>
        </row>
        <row r="432">
          <cell r="A432" t="str">
            <v>PMU1-21</v>
          </cell>
          <cell r="B432">
            <v>1646910</v>
          </cell>
          <cell r="C432">
            <v>1097940</v>
          </cell>
          <cell r="D432">
            <v>2744850</v>
          </cell>
        </row>
        <row r="433">
          <cell r="A433" t="str">
            <v>PMU2-21</v>
          </cell>
          <cell r="B433">
            <v>1854600</v>
          </cell>
          <cell r="C433">
            <v>1236400</v>
          </cell>
          <cell r="D433">
            <v>3091000</v>
          </cell>
        </row>
        <row r="434">
          <cell r="A434" t="str">
            <v>PMU3-21</v>
          </cell>
          <cell r="B434">
            <v>2088495</v>
          </cell>
          <cell r="C434">
            <v>1392330</v>
          </cell>
          <cell r="D434">
            <v>3480825</v>
          </cell>
        </row>
        <row r="435">
          <cell r="A435" t="str">
            <v>PMU4-21</v>
          </cell>
          <cell r="B435">
            <v>2351925</v>
          </cell>
          <cell r="C435">
            <v>1567950</v>
          </cell>
          <cell r="D435">
            <v>3919875</v>
          </cell>
        </row>
        <row r="436">
          <cell r="A436" t="str">
            <v>PPT1-21</v>
          </cell>
          <cell r="B436">
            <v>909645.00000000093</v>
          </cell>
          <cell r="C436">
            <v>606430.0000000007</v>
          </cell>
          <cell r="D436">
            <v>1516075</v>
          </cell>
        </row>
        <row r="437">
          <cell r="A437" t="str">
            <v>PPT2-21</v>
          </cell>
          <cell r="B437">
            <v>1024245</v>
          </cell>
          <cell r="C437">
            <v>682829.99999999942</v>
          </cell>
          <cell r="D437">
            <v>1707075</v>
          </cell>
        </row>
        <row r="438">
          <cell r="A438" t="str">
            <v>PPT3-21</v>
          </cell>
          <cell r="B438">
            <v>1153350</v>
          </cell>
          <cell r="C438">
            <v>768900.0000000007</v>
          </cell>
          <cell r="D438">
            <v>1922250</v>
          </cell>
        </row>
        <row r="439">
          <cell r="A439" t="str">
            <v>PPT4-21</v>
          </cell>
          <cell r="B439">
            <v>1298775</v>
          </cell>
          <cell r="C439">
            <v>865850.0000000014</v>
          </cell>
          <cell r="D439">
            <v>2164625</v>
          </cell>
        </row>
        <row r="440">
          <cell r="A440" t="str">
            <v>PPT5-21</v>
          </cell>
          <cell r="B440">
            <v>1462485</v>
          </cell>
          <cell r="C440">
            <v>974989.99999999884</v>
          </cell>
          <cell r="D440">
            <v>2437475</v>
          </cell>
        </row>
        <row r="441">
          <cell r="A441" t="str">
            <v>PUT1-21</v>
          </cell>
          <cell r="B441">
            <v>3974280</v>
          </cell>
          <cell r="C441">
            <v>2649520</v>
          </cell>
          <cell r="D441">
            <v>6623800.0000000065</v>
          </cell>
        </row>
        <row r="442">
          <cell r="A442" t="str">
            <v>PUT2-21</v>
          </cell>
          <cell r="B442">
            <v>4624320</v>
          </cell>
          <cell r="C442">
            <v>3082880</v>
          </cell>
          <cell r="D442">
            <v>7707200</v>
          </cell>
        </row>
        <row r="443">
          <cell r="A443" t="str">
            <v>PUT3-21</v>
          </cell>
          <cell r="B443">
            <v>5430584.9999999916</v>
          </cell>
          <cell r="C443">
            <v>3620390</v>
          </cell>
          <cell r="D443">
            <v>9050974.999999987</v>
          </cell>
        </row>
        <row r="444">
          <cell r="A444" t="str">
            <v>PDS1-22</v>
          </cell>
          <cell r="B444">
            <v>503120</v>
          </cell>
          <cell r="C444">
            <v>335413.33333333372</v>
          </cell>
          <cell r="D444">
            <v>838533.33333333419</v>
          </cell>
        </row>
        <row r="445">
          <cell r="A445" t="str">
            <v>PDS2-22</v>
          </cell>
          <cell r="B445">
            <v>566540</v>
          </cell>
          <cell r="C445">
            <v>377693.33333333372</v>
          </cell>
          <cell r="D445">
            <v>944233.33333333419</v>
          </cell>
        </row>
        <row r="446">
          <cell r="A446" t="str">
            <v>PDS3-22</v>
          </cell>
          <cell r="B446">
            <v>637980</v>
          </cell>
          <cell r="C446">
            <v>425320</v>
          </cell>
          <cell r="D446">
            <v>1063300</v>
          </cell>
        </row>
        <row r="447">
          <cell r="A447" t="str">
            <v>PDS4-22</v>
          </cell>
          <cell r="B447">
            <v>718450.00000000105</v>
          </cell>
          <cell r="C447">
            <v>478966.66666666733</v>
          </cell>
          <cell r="D447">
            <v>1197416.6666666684</v>
          </cell>
        </row>
        <row r="448">
          <cell r="A448" t="str">
            <v>PDS5-22</v>
          </cell>
          <cell r="B448">
            <v>808980</v>
          </cell>
          <cell r="C448">
            <v>539320</v>
          </cell>
          <cell r="D448">
            <v>1348300</v>
          </cell>
        </row>
        <row r="449">
          <cell r="A449" t="str">
            <v>PMA1-22</v>
          </cell>
          <cell r="B449">
            <v>2652310</v>
          </cell>
          <cell r="C449">
            <v>1768206.6666666693</v>
          </cell>
          <cell r="D449">
            <v>4420516.6666666735</v>
          </cell>
        </row>
        <row r="450">
          <cell r="A450" t="str">
            <v>PMA2-22</v>
          </cell>
          <cell r="B450">
            <v>3036480</v>
          </cell>
          <cell r="C450">
            <v>2024320</v>
          </cell>
          <cell r="D450">
            <v>5060800</v>
          </cell>
        </row>
        <row r="451">
          <cell r="A451" t="str">
            <v>PMA3-22</v>
          </cell>
          <cell r="B451">
            <v>3476360</v>
          </cell>
          <cell r="C451">
            <v>2317573.3333333307</v>
          </cell>
          <cell r="D451">
            <v>5793933.3333333265</v>
          </cell>
        </row>
        <row r="452">
          <cell r="A452" t="str">
            <v>PMU1-22</v>
          </cell>
          <cell r="B452">
            <v>1649240</v>
          </cell>
          <cell r="C452">
            <v>1099493.3333333347</v>
          </cell>
          <cell r="D452">
            <v>2748733.3333333367</v>
          </cell>
        </row>
        <row r="453">
          <cell r="A453" t="str">
            <v>PMU2-22</v>
          </cell>
          <cell r="B453">
            <v>1857220</v>
          </cell>
          <cell r="C453">
            <v>1238146.6666666653</v>
          </cell>
          <cell r="D453">
            <v>3095366.6666666633</v>
          </cell>
        </row>
        <row r="454">
          <cell r="A454" t="str">
            <v>PMU3-22</v>
          </cell>
          <cell r="B454">
            <v>2091450</v>
          </cell>
          <cell r="C454">
            <v>1394300</v>
          </cell>
          <cell r="D454">
            <v>3485750</v>
          </cell>
        </row>
        <row r="455">
          <cell r="A455" t="str">
            <v>PMU4-22</v>
          </cell>
          <cell r="B455">
            <v>2355250</v>
          </cell>
          <cell r="C455">
            <v>1570166.6666666656</v>
          </cell>
          <cell r="D455">
            <v>3925416.6666666633</v>
          </cell>
        </row>
        <row r="456">
          <cell r="A456" t="str">
            <v>PPT1-22</v>
          </cell>
          <cell r="B456">
            <v>910930.00000000105</v>
          </cell>
          <cell r="C456">
            <v>607286.66666666733</v>
          </cell>
          <cell r="D456">
            <v>1518216.6666666684</v>
          </cell>
        </row>
        <row r="457">
          <cell r="A457" t="str">
            <v>PPT2-22</v>
          </cell>
          <cell r="B457">
            <v>1025690</v>
          </cell>
          <cell r="C457">
            <v>683793.33333333267</v>
          </cell>
          <cell r="D457">
            <v>1709483.3333333316</v>
          </cell>
        </row>
        <row r="458">
          <cell r="A458" t="str">
            <v>PPT3-22</v>
          </cell>
          <cell r="B458">
            <v>1154980</v>
          </cell>
          <cell r="C458">
            <v>769986.66666666744</v>
          </cell>
          <cell r="D458">
            <v>1924966.6666666684</v>
          </cell>
        </row>
        <row r="459">
          <cell r="A459" t="str">
            <v>PPT4-22</v>
          </cell>
          <cell r="B459">
            <v>1300610</v>
          </cell>
          <cell r="C459">
            <v>867073.33333333465</v>
          </cell>
          <cell r="D459">
            <v>2167683.3333333367</v>
          </cell>
        </row>
        <row r="460">
          <cell r="A460" t="str">
            <v>PPT5-22</v>
          </cell>
          <cell r="B460">
            <v>1464550</v>
          </cell>
          <cell r="C460">
            <v>976366.66666666535</v>
          </cell>
          <cell r="D460">
            <v>2440916.6666666633</v>
          </cell>
        </row>
        <row r="461">
          <cell r="A461" t="str">
            <v>PUT1-22</v>
          </cell>
          <cell r="B461">
            <v>3979900</v>
          </cell>
          <cell r="C461">
            <v>2653266.6666666698</v>
          </cell>
          <cell r="D461">
            <v>6633166.6666666735</v>
          </cell>
        </row>
        <row r="462">
          <cell r="A462" t="str">
            <v>PUT2-22</v>
          </cell>
          <cell r="B462">
            <v>4630860</v>
          </cell>
          <cell r="C462">
            <v>3087240</v>
          </cell>
          <cell r="D462">
            <v>7718100</v>
          </cell>
        </row>
        <row r="463">
          <cell r="A463" t="str">
            <v>PUT3-22</v>
          </cell>
          <cell r="B463">
            <v>5440569.9999999916</v>
          </cell>
          <cell r="C463">
            <v>3627046.6666666614</v>
          </cell>
          <cell r="D463">
            <v>9067616.666666653</v>
          </cell>
        </row>
        <row r="464">
          <cell r="A464" t="str">
            <v>PDS1-23</v>
          </cell>
          <cell r="B464">
            <v>503830.00000000052</v>
          </cell>
          <cell r="C464">
            <v>335886.66666666704</v>
          </cell>
          <cell r="D464">
            <v>839716.66666666756</v>
          </cell>
        </row>
        <row r="465">
          <cell r="A465" t="str">
            <v>PDS2-23</v>
          </cell>
          <cell r="B465">
            <v>567340</v>
          </cell>
          <cell r="C465">
            <v>378226.66666666709</v>
          </cell>
          <cell r="D465">
            <v>945566.66666666756</v>
          </cell>
        </row>
        <row r="466">
          <cell r="A466" t="str">
            <v>PDS3-23</v>
          </cell>
          <cell r="B466">
            <v>638880</v>
          </cell>
          <cell r="C466">
            <v>425920</v>
          </cell>
          <cell r="D466">
            <v>1064800</v>
          </cell>
        </row>
        <row r="467">
          <cell r="A467" t="str">
            <v>PDS4-23</v>
          </cell>
          <cell r="B467">
            <v>719465.00000000105</v>
          </cell>
          <cell r="C467">
            <v>479643.33333333407</v>
          </cell>
          <cell r="D467">
            <v>1199108.3333333351</v>
          </cell>
        </row>
        <row r="468">
          <cell r="A468" t="str">
            <v>PDS5-23</v>
          </cell>
          <cell r="B468">
            <v>810120</v>
          </cell>
          <cell r="C468">
            <v>540080</v>
          </cell>
          <cell r="D468">
            <v>1350200</v>
          </cell>
        </row>
        <row r="469">
          <cell r="A469" t="str">
            <v>PMA1-23</v>
          </cell>
          <cell r="B469">
            <v>2656055</v>
          </cell>
          <cell r="C469">
            <v>1770703.3333333363</v>
          </cell>
          <cell r="D469">
            <v>4426758.3333333405</v>
          </cell>
        </row>
        <row r="470">
          <cell r="A470" t="str">
            <v>PMA2-23</v>
          </cell>
          <cell r="B470">
            <v>3040770</v>
          </cell>
          <cell r="C470">
            <v>2027180</v>
          </cell>
          <cell r="D470">
            <v>5067950</v>
          </cell>
        </row>
        <row r="471">
          <cell r="A471" t="str">
            <v>PMA3-23</v>
          </cell>
          <cell r="B471">
            <v>3481270</v>
          </cell>
          <cell r="C471">
            <v>2320846.6666666637</v>
          </cell>
          <cell r="D471">
            <v>5802116.6666666595</v>
          </cell>
        </row>
        <row r="472">
          <cell r="A472" t="str">
            <v>PMU1-23</v>
          </cell>
          <cell r="B472">
            <v>1651570</v>
          </cell>
          <cell r="C472">
            <v>1101046.6666666681</v>
          </cell>
          <cell r="D472">
            <v>2752616.6666666702</v>
          </cell>
        </row>
        <row r="473">
          <cell r="A473" t="str">
            <v>PMU2-23</v>
          </cell>
          <cell r="B473">
            <v>1859840</v>
          </cell>
          <cell r="C473">
            <v>1239893.3333333319</v>
          </cell>
          <cell r="D473">
            <v>3099733.3333333298</v>
          </cell>
        </row>
        <row r="474">
          <cell r="A474" t="str">
            <v>PMU3-23</v>
          </cell>
          <cell r="B474">
            <v>2094405</v>
          </cell>
          <cell r="C474">
            <v>1396270</v>
          </cell>
          <cell r="D474">
            <v>3490675</v>
          </cell>
        </row>
        <row r="475">
          <cell r="A475" t="str">
            <v>PMU4-23</v>
          </cell>
          <cell r="B475">
            <v>2358575</v>
          </cell>
          <cell r="C475">
            <v>1572383.3333333321</v>
          </cell>
          <cell r="D475">
            <v>3930958.3333333298</v>
          </cell>
        </row>
        <row r="476">
          <cell r="A476" t="str">
            <v>PPT1-23</v>
          </cell>
          <cell r="B476">
            <v>912215.00000000105</v>
          </cell>
          <cell r="C476">
            <v>608143.33333333407</v>
          </cell>
          <cell r="D476">
            <v>1520358.3333333351</v>
          </cell>
        </row>
        <row r="477">
          <cell r="A477" t="str">
            <v>PPT2-23</v>
          </cell>
          <cell r="B477">
            <v>1027135</v>
          </cell>
          <cell r="C477">
            <v>684756.66666666605</v>
          </cell>
          <cell r="D477">
            <v>1711891.6666666649</v>
          </cell>
        </row>
        <row r="478">
          <cell r="A478" t="str">
            <v>PPT3-23</v>
          </cell>
          <cell r="B478">
            <v>1156610</v>
          </cell>
          <cell r="C478">
            <v>771073.33333333419</v>
          </cell>
          <cell r="D478">
            <v>1927683.3333333351</v>
          </cell>
        </row>
        <row r="479">
          <cell r="A479" t="str">
            <v>PPT4-23</v>
          </cell>
          <cell r="B479">
            <v>1302445</v>
          </cell>
          <cell r="C479">
            <v>868296.66666666814</v>
          </cell>
          <cell r="D479">
            <v>2170741.6666666702</v>
          </cell>
        </row>
        <row r="480">
          <cell r="A480" t="str">
            <v>PPT5-23</v>
          </cell>
          <cell r="B480">
            <v>1466615</v>
          </cell>
          <cell r="C480">
            <v>977743.33333333186</v>
          </cell>
          <cell r="D480">
            <v>2444358.3333333298</v>
          </cell>
        </row>
        <row r="481">
          <cell r="A481" t="str">
            <v>PUT1-23</v>
          </cell>
          <cell r="B481">
            <v>3985520</v>
          </cell>
          <cell r="C481">
            <v>2657013.3333333363</v>
          </cell>
          <cell r="D481">
            <v>6642533.3333333405</v>
          </cell>
        </row>
        <row r="482">
          <cell r="A482" t="str">
            <v>PUT2-23</v>
          </cell>
          <cell r="B482">
            <v>4637400</v>
          </cell>
          <cell r="C482">
            <v>3091600</v>
          </cell>
          <cell r="D482">
            <v>7729000</v>
          </cell>
        </row>
        <row r="483">
          <cell r="A483" t="str">
            <v>PUT3-23</v>
          </cell>
          <cell r="B483">
            <v>5450554.9999999916</v>
          </cell>
          <cell r="C483">
            <v>3633703.3333333274</v>
          </cell>
          <cell r="D483">
            <v>9084258.3333333191</v>
          </cell>
        </row>
        <row r="484">
          <cell r="A484" t="str">
            <v>PDS1-24</v>
          </cell>
          <cell r="B484">
            <v>504540.00000000052</v>
          </cell>
          <cell r="C484">
            <v>336360</v>
          </cell>
          <cell r="D484">
            <v>840900.00000000093</v>
          </cell>
        </row>
        <row r="485">
          <cell r="A485" t="str">
            <v>PDS2-24</v>
          </cell>
          <cell r="B485">
            <v>568140.00000000058</v>
          </cell>
          <cell r="C485">
            <v>378760</v>
          </cell>
          <cell r="D485">
            <v>946900.00000000093</v>
          </cell>
        </row>
        <row r="486">
          <cell r="A486" t="str">
            <v>PDS3-24</v>
          </cell>
          <cell r="B486">
            <v>639780</v>
          </cell>
          <cell r="C486">
            <v>426520</v>
          </cell>
          <cell r="D486">
            <v>1066300</v>
          </cell>
        </row>
        <row r="487">
          <cell r="A487" t="str">
            <v>PDS4-24</v>
          </cell>
          <cell r="B487">
            <v>720480.00000000105</v>
          </cell>
          <cell r="C487">
            <v>480320.00000000081</v>
          </cell>
          <cell r="D487">
            <v>1200800</v>
          </cell>
        </row>
        <row r="488">
          <cell r="A488" t="str">
            <v>PDS5-24</v>
          </cell>
          <cell r="B488">
            <v>811260</v>
          </cell>
          <cell r="C488">
            <v>540840</v>
          </cell>
          <cell r="D488">
            <v>1352100</v>
          </cell>
        </row>
        <row r="489">
          <cell r="A489" t="str">
            <v>PMA1-24</v>
          </cell>
          <cell r="B489">
            <v>2659800</v>
          </cell>
          <cell r="C489">
            <v>1773200</v>
          </cell>
          <cell r="D489">
            <v>4433000.0000000075</v>
          </cell>
        </row>
        <row r="490">
          <cell r="A490" t="str">
            <v>PMA2-24</v>
          </cell>
          <cell r="B490">
            <v>3045060</v>
          </cell>
          <cell r="C490">
            <v>2030040</v>
          </cell>
          <cell r="D490">
            <v>5075100</v>
          </cell>
        </row>
        <row r="491">
          <cell r="A491" t="str">
            <v>PMA3-24</v>
          </cell>
          <cell r="B491">
            <v>3486180</v>
          </cell>
          <cell r="C491">
            <v>2324120</v>
          </cell>
          <cell r="D491">
            <v>5810299.9999999925</v>
          </cell>
        </row>
        <row r="492">
          <cell r="A492" t="str">
            <v>PMU1-24</v>
          </cell>
          <cell r="B492">
            <v>1653900</v>
          </cell>
          <cell r="C492">
            <v>1102600</v>
          </cell>
          <cell r="D492">
            <v>2756500</v>
          </cell>
        </row>
        <row r="493">
          <cell r="A493" t="str">
            <v>PMU2-24</v>
          </cell>
          <cell r="B493">
            <v>1862460</v>
          </cell>
          <cell r="C493">
            <v>1241640</v>
          </cell>
          <cell r="D493">
            <v>3104100</v>
          </cell>
        </row>
        <row r="494">
          <cell r="A494" t="str">
            <v>PMU3-24</v>
          </cell>
          <cell r="B494">
            <v>2097360</v>
          </cell>
          <cell r="C494">
            <v>1398240</v>
          </cell>
          <cell r="D494">
            <v>3495600</v>
          </cell>
        </row>
        <row r="495">
          <cell r="A495" t="str">
            <v>PMU4-24</v>
          </cell>
          <cell r="B495">
            <v>2361900</v>
          </cell>
          <cell r="C495">
            <v>1574600</v>
          </cell>
          <cell r="D495">
            <v>3936500</v>
          </cell>
        </row>
        <row r="496">
          <cell r="A496" t="str">
            <v>PPT1-24</v>
          </cell>
          <cell r="B496">
            <v>913500.00000000105</v>
          </cell>
          <cell r="C496">
            <v>609000.00000000081</v>
          </cell>
          <cell r="D496">
            <v>1522500</v>
          </cell>
        </row>
        <row r="497">
          <cell r="A497" t="str">
            <v>PPT2-24</v>
          </cell>
          <cell r="B497">
            <v>1028580</v>
          </cell>
          <cell r="C497">
            <v>685719.9999999993</v>
          </cell>
          <cell r="D497">
            <v>1714300</v>
          </cell>
        </row>
        <row r="498">
          <cell r="A498" t="str">
            <v>PPT3-24</v>
          </cell>
          <cell r="B498">
            <v>1158240</v>
          </cell>
          <cell r="C498">
            <v>772160.0000000007</v>
          </cell>
          <cell r="D498">
            <v>1930400</v>
          </cell>
        </row>
        <row r="499">
          <cell r="A499" t="str">
            <v>PPT4-24</v>
          </cell>
          <cell r="B499">
            <v>1304280</v>
          </cell>
          <cell r="C499">
            <v>869520.00000000163</v>
          </cell>
          <cell r="D499">
            <v>2173800</v>
          </cell>
        </row>
        <row r="500">
          <cell r="A500" t="str">
            <v>PPT5-24</v>
          </cell>
          <cell r="B500">
            <v>1468680</v>
          </cell>
          <cell r="C500">
            <v>979119.9999999986</v>
          </cell>
          <cell r="D500">
            <v>2447800</v>
          </cell>
        </row>
        <row r="501">
          <cell r="A501" t="str">
            <v>PUT1-24</v>
          </cell>
          <cell r="B501">
            <v>3991140</v>
          </cell>
          <cell r="C501">
            <v>2660760</v>
          </cell>
          <cell r="D501">
            <v>6651900.0000000075</v>
          </cell>
        </row>
        <row r="502">
          <cell r="A502" t="str">
            <v>PUT2-24</v>
          </cell>
          <cell r="B502">
            <v>4643940</v>
          </cell>
          <cell r="C502">
            <v>3095960</v>
          </cell>
          <cell r="D502">
            <v>7739900</v>
          </cell>
        </row>
        <row r="503">
          <cell r="A503" t="str">
            <v>PUT3-24</v>
          </cell>
          <cell r="B503">
            <v>5460539.9999999907</v>
          </cell>
          <cell r="C503">
            <v>3640359.9999999944</v>
          </cell>
          <cell r="D503">
            <v>9100899.9999999851</v>
          </cell>
        </row>
        <row r="504">
          <cell r="A504" t="str">
            <v>PDS1-25</v>
          </cell>
          <cell r="B504">
            <v>505250.00000000058</v>
          </cell>
          <cell r="C504">
            <v>336833.33333333372</v>
          </cell>
          <cell r="D504">
            <v>842083.3333333343</v>
          </cell>
        </row>
        <row r="505">
          <cell r="A505" t="str">
            <v>PDS2-25</v>
          </cell>
          <cell r="B505">
            <v>568940.00000000058</v>
          </cell>
          <cell r="C505">
            <v>379293.33333333372</v>
          </cell>
          <cell r="D505">
            <v>948233.3333333343</v>
          </cell>
        </row>
        <row r="506">
          <cell r="A506" t="str">
            <v>PDS3-25</v>
          </cell>
          <cell r="B506">
            <v>640680</v>
          </cell>
          <cell r="C506">
            <v>427120</v>
          </cell>
          <cell r="D506">
            <v>1067800</v>
          </cell>
        </row>
        <row r="507">
          <cell r="A507" t="str">
            <v>PDS4-25</v>
          </cell>
          <cell r="B507">
            <v>721495.00000000116</v>
          </cell>
          <cell r="C507">
            <v>480996.66666666744</v>
          </cell>
          <cell r="D507">
            <v>1202491.6666666686</v>
          </cell>
        </row>
        <row r="508">
          <cell r="A508" t="str">
            <v>PDS5-25</v>
          </cell>
          <cell r="B508">
            <v>812400</v>
          </cell>
          <cell r="C508">
            <v>541600</v>
          </cell>
          <cell r="D508">
            <v>1354000</v>
          </cell>
        </row>
        <row r="509">
          <cell r="A509" t="str">
            <v>PMA1-25</v>
          </cell>
          <cell r="B509">
            <v>2663545</v>
          </cell>
          <cell r="C509">
            <v>1775696.6666666698</v>
          </cell>
          <cell r="D509">
            <v>4439241.6666666744</v>
          </cell>
        </row>
        <row r="510">
          <cell r="A510" t="str">
            <v>PMA2-25</v>
          </cell>
          <cell r="B510">
            <v>3049350</v>
          </cell>
          <cell r="C510">
            <v>2032900</v>
          </cell>
          <cell r="D510">
            <v>5082250</v>
          </cell>
        </row>
        <row r="511">
          <cell r="A511" t="str">
            <v>PMA3-25</v>
          </cell>
          <cell r="B511">
            <v>3491090</v>
          </cell>
          <cell r="C511">
            <v>2327393.3333333302</v>
          </cell>
          <cell r="D511">
            <v>5818483.3333333256</v>
          </cell>
        </row>
        <row r="512">
          <cell r="A512" t="str">
            <v>PMU1-25</v>
          </cell>
          <cell r="B512">
            <v>1656230</v>
          </cell>
          <cell r="C512">
            <v>1104153.3333333349</v>
          </cell>
          <cell r="D512">
            <v>2760383.3333333372</v>
          </cell>
        </row>
        <row r="513">
          <cell r="A513" t="str">
            <v>PMU2-25</v>
          </cell>
          <cell r="B513">
            <v>1865080</v>
          </cell>
          <cell r="C513">
            <v>1243386.6666666651</v>
          </cell>
          <cell r="D513">
            <v>3108466.6666666628</v>
          </cell>
        </row>
        <row r="514">
          <cell r="A514" t="str">
            <v>PMU3-25</v>
          </cell>
          <cell r="B514">
            <v>2100315</v>
          </cell>
          <cell r="C514">
            <v>1400210</v>
          </cell>
          <cell r="D514">
            <v>3500525</v>
          </cell>
        </row>
        <row r="515">
          <cell r="A515" t="str">
            <v>PMU4-25</v>
          </cell>
          <cell r="B515">
            <v>2365225</v>
          </cell>
          <cell r="C515">
            <v>1576816.6666666651</v>
          </cell>
          <cell r="D515">
            <v>3942041.6666666628</v>
          </cell>
        </row>
        <row r="516">
          <cell r="A516" t="str">
            <v>PPT1-25</v>
          </cell>
          <cell r="B516">
            <v>914785.00000000116</v>
          </cell>
          <cell r="C516">
            <v>609856.66666666744</v>
          </cell>
          <cell r="D516">
            <v>1524641.6666666686</v>
          </cell>
        </row>
        <row r="517">
          <cell r="A517" t="str">
            <v>PPT2-25</v>
          </cell>
          <cell r="B517">
            <v>1030025</v>
          </cell>
          <cell r="C517">
            <v>686683.33333333256</v>
          </cell>
          <cell r="D517">
            <v>1716708.3333333314</v>
          </cell>
        </row>
        <row r="518">
          <cell r="A518" t="str">
            <v>PPT3-25</v>
          </cell>
          <cell r="B518">
            <v>1159870</v>
          </cell>
          <cell r="C518">
            <v>773246.66666666744</v>
          </cell>
          <cell r="D518">
            <v>1933116.6666666686</v>
          </cell>
        </row>
        <row r="519">
          <cell r="A519" t="str">
            <v>PPT4-25</v>
          </cell>
          <cell r="B519">
            <v>1306115</v>
          </cell>
          <cell r="C519">
            <v>870743.33333333489</v>
          </cell>
          <cell r="D519">
            <v>2176858.3333333372</v>
          </cell>
        </row>
        <row r="520">
          <cell r="A520" t="str">
            <v>PPT5-25</v>
          </cell>
          <cell r="B520">
            <v>1470745</v>
          </cell>
          <cell r="C520">
            <v>980496.66666666511</v>
          </cell>
          <cell r="D520">
            <v>2451241.6666666628</v>
          </cell>
        </row>
        <row r="521">
          <cell r="A521" t="str">
            <v>PUT1-25</v>
          </cell>
          <cell r="B521">
            <v>3996760</v>
          </cell>
          <cell r="C521">
            <v>2664506.6666666698</v>
          </cell>
          <cell r="D521">
            <v>6661266.6666666744</v>
          </cell>
        </row>
        <row r="522">
          <cell r="A522" t="str">
            <v>PUT2-25</v>
          </cell>
          <cell r="B522">
            <v>4650480</v>
          </cell>
          <cell r="C522">
            <v>3100320</v>
          </cell>
          <cell r="D522">
            <v>7750800</v>
          </cell>
        </row>
        <row r="523">
          <cell r="A523" t="str">
            <v>PUT3-25</v>
          </cell>
          <cell r="B523">
            <v>5470524.9999999907</v>
          </cell>
          <cell r="C523">
            <v>3647016.6666666605</v>
          </cell>
          <cell r="D523">
            <v>9117541.6666666511</v>
          </cell>
        </row>
        <row r="524">
          <cell r="A524" t="str">
            <v>PDS1-26</v>
          </cell>
          <cell r="B524">
            <v>505960.00000000058</v>
          </cell>
          <cell r="C524">
            <v>337306.66666666709</v>
          </cell>
          <cell r="D524">
            <v>843266.66666666768</v>
          </cell>
        </row>
        <row r="525">
          <cell r="A525" t="str">
            <v>PDS2-26</v>
          </cell>
          <cell r="B525">
            <v>569740.00000000058</v>
          </cell>
          <cell r="C525">
            <v>379826.66666666709</v>
          </cell>
          <cell r="D525">
            <v>949566.66666666768</v>
          </cell>
        </row>
        <row r="526">
          <cell r="A526" t="str">
            <v>PDS3-26</v>
          </cell>
          <cell r="B526">
            <v>641580</v>
          </cell>
          <cell r="C526">
            <v>427720</v>
          </cell>
          <cell r="D526">
            <v>1069300</v>
          </cell>
        </row>
        <row r="527">
          <cell r="A527" t="str">
            <v>PDS4-26</v>
          </cell>
          <cell r="B527">
            <v>722510.00000000116</v>
          </cell>
          <cell r="C527">
            <v>481673.33333333419</v>
          </cell>
          <cell r="D527">
            <v>1204183.3333333354</v>
          </cell>
        </row>
        <row r="528">
          <cell r="A528" t="str">
            <v>PDS5-26</v>
          </cell>
          <cell r="B528">
            <v>813540</v>
          </cell>
          <cell r="C528">
            <v>542360</v>
          </cell>
          <cell r="D528">
            <v>1355900</v>
          </cell>
        </row>
        <row r="529">
          <cell r="A529" t="str">
            <v>PMA1-26</v>
          </cell>
          <cell r="B529">
            <v>2667290</v>
          </cell>
          <cell r="C529">
            <v>1778193.3333333367</v>
          </cell>
          <cell r="D529">
            <v>4445483.3333333414</v>
          </cell>
        </row>
        <row r="530">
          <cell r="A530" t="str">
            <v>PMA2-26</v>
          </cell>
          <cell r="B530">
            <v>3053640</v>
          </cell>
          <cell r="C530">
            <v>2035760</v>
          </cell>
          <cell r="D530">
            <v>5089400</v>
          </cell>
        </row>
        <row r="531">
          <cell r="A531" t="str">
            <v>PMA3-26</v>
          </cell>
          <cell r="B531">
            <v>3495999.9999999949</v>
          </cell>
          <cell r="C531">
            <v>2330666.6666666637</v>
          </cell>
          <cell r="D531">
            <v>5826666.6666666586</v>
          </cell>
        </row>
        <row r="532">
          <cell r="A532" t="str">
            <v>PMU1-26</v>
          </cell>
          <cell r="B532">
            <v>1658560</v>
          </cell>
          <cell r="C532">
            <v>1105706.6666666684</v>
          </cell>
          <cell r="D532">
            <v>2764266.6666666707</v>
          </cell>
        </row>
        <row r="533">
          <cell r="A533" t="str">
            <v>PMU2-26</v>
          </cell>
          <cell r="B533">
            <v>1867700</v>
          </cell>
          <cell r="C533">
            <v>1245133.3333333319</v>
          </cell>
          <cell r="D533">
            <v>3112833.3333333293</v>
          </cell>
        </row>
        <row r="534">
          <cell r="A534" t="str">
            <v>PMU3-26</v>
          </cell>
          <cell r="B534">
            <v>2103270</v>
          </cell>
          <cell r="C534">
            <v>1402180</v>
          </cell>
          <cell r="D534">
            <v>3505450</v>
          </cell>
        </row>
        <row r="535">
          <cell r="A535" t="str">
            <v>PMU4-26</v>
          </cell>
          <cell r="B535">
            <v>2368550</v>
          </cell>
          <cell r="C535">
            <v>1579033.3333333316</v>
          </cell>
          <cell r="D535">
            <v>3947583.3333333293</v>
          </cell>
        </row>
        <row r="536">
          <cell r="A536" t="str">
            <v>PPT1-26</v>
          </cell>
          <cell r="B536">
            <v>916070.00000000116</v>
          </cell>
          <cell r="C536">
            <v>610713.33333333419</v>
          </cell>
          <cell r="D536">
            <v>1526783.3333333354</v>
          </cell>
        </row>
        <row r="537">
          <cell r="A537" t="str">
            <v>PPT2-26</v>
          </cell>
          <cell r="B537">
            <v>1031470</v>
          </cell>
          <cell r="C537">
            <v>687646.66666666593</v>
          </cell>
          <cell r="D537">
            <v>1719116.6666666646</v>
          </cell>
        </row>
        <row r="538">
          <cell r="A538" t="str">
            <v>PPT3-26</v>
          </cell>
          <cell r="B538">
            <v>1161500</v>
          </cell>
          <cell r="C538">
            <v>774333.33333333419</v>
          </cell>
          <cell r="D538">
            <v>1935833.3333333354</v>
          </cell>
        </row>
        <row r="539">
          <cell r="A539" t="str">
            <v>PPT4-26</v>
          </cell>
          <cell r="B539">
            <v>1307950</v>
          </cell>
          <cell r="C539">
            <v>871966.66666666837</v>
          </cell>
          <cell r="D539">
            <v>2179916.6666666707</v>
          </cell>
        </row>
        <row r="540">
          <cell r="A540" t="str">
            <v>PPT5-26</v>
          </cell>
          <cell r="B540">
            <v>1472810</v>
          </cell>
          <cell r="C540">
            <v>981873.33333333186</v>
          </cell>
          <cell r="D540">
            <v>2454683.3333333293</v>
          </cell>
        </row>
        <row r="541">
          <cell r="A541" t="str">
            <v>PUT1-26</v>
          </cell>
          <cell r="B541">
            <v>4002380</v>
          </cell>
          <cell r="C541">
            <v>2668253.3333333367</v>
          </cell>
          <cell r="D541">
            <v>6670633.3333333414</v>
          </cell>
        </row>
        <row r="542">
          <cell r="A542" t="str">
            <v>PUT2-26</v>
          </cell>
          <cell r="B542">
            <v>4657020</v>
          </cell>
          <cell r="C542">
            <v>3104680</v>
          </cell>
          <cell r="D542">
            <v>7761700</v>
          </cell>
        </row>
        <row r="543">
          <cell r="A543" t="str">
            <v>PUT3-26</v>
          </cell>
          <cell r="B543">
            <v>5480509.9999999898</v>
          </cell>
          <cell r="C543">
            <v>3653673.3333333274</v>
          </cell>
          <cell r="D543">
            <v>9134183.3333333172</v>
          </cell>
        </row>
        <row r="544">
          <cell r="A544" t="str">
            <v>PDS1-27</v>
          </cell>
          <cell r="B544">
            <v>506670.00000000058</v>
          </cell>
          <cell r="C544">
            <v>337780</v>
          </cell>
          <cell r="D544">
            <v>844450.00000000105</v>
          </cell>
        </row>
        <row r="545">
          <cell r="A545" t="str">
            <v>PDS2-27</v>
          </cell>
          <cell r="B545">
            <v>570540.00000000058</v>
          </cell>
          <cell r="C545">
            <v>380360</v>
          </cell>
          <cell r="D545">
            <v>950900.00000000105</v>
          </cell>
        </row>
        <row r="546">
          <cell r="A546" t="str">
            <v>PDS3-27</v>
          </cell>
          <cell r="B546">
            <v>642480</v>
          </cell>
          <cell r="C546">
            <v>428320</v>
          </cell>
          <cell r="D546">
            <v>1070800</v>
          </cell>
        </row>
        <row r="547">
          <cell r="A547" t="str">
            <v>PDS4-27</v>
          </cell>
          <cell r="B547">
            <v>723525.00000000128</v>
          </cell>
          <cell r="C547">
            <v>482350.00000000081</v>
          </cell>
          <cell r="D547">
            <v>1205875</v>
          </cell>
        </row>
        <row r="548">
          <cell r="A548" t="str">
            <v>PDS5-27</v>
          </cell>
          <cell r="B548">
            <v>814680</v>
          </cell>
          <cell r="C548">
            <v>543120</v>
          </cell>
          <cell r="D548">
            <v>1357800</v>
          </cell>
        </row>
        <row r="549">
          <cell r="A549" t="str">
            <v>PMA1-27</v>
          </cell>
          <cell r="B549">
            <v>2671035.0000000051</v>
          </cell>
          <cell r="C549">
            <v>1780690</v>
          </cell>
          <cell r="D549">
            <v>4451725.0000000084</v>
          </cell>
        </row>
        <row r="550">
          <cell r="A550" t="str">
            <v>PMA2-27</v>
          </cell>
          <cell r="B550">
            <v>3057930</v>
          </cell>
          <cell r="C550">
            <v>2038620</v>
          </cell>
          <cell r="D550">
            <v>5096550</v>
          </cell>
        </row>
        <row r="551">
          <cell r="A551" t="str">
            <v>PMA3-27</v>
          </cell>
          <cell r="B551">
            <v>3500909.9999999949</v>
          </cell>
          <cell r="C551">
            <v>2333940</v>
          </cell>
          <cell r="D551">
            <v>5834849.9999999916</v>
          </cell>
        </row>
        <row r="552">
          <cell r="A552" t="str">
            <v>PMU1-27</v>
          </cell>
          <cell r="B552">
            <v>1660890</v>
          </cell>
          <cell r="C552">
            <v>1107260</v>
          </cell>
          <cell r="D552">
            <v>2768150</v>
          </cell>
        </row>
        <row r="553">
          <cell r="A553" t="str">
            <v>PMU2-27</v>
          </cell>
          <cell r="B553">
            <v>1870320</v>
          </cell>
          <cell r="C553">
            <v>1246880</v>
          </cell>
          <cell r="D553">
            <v>3117200</v>
          </cell>
        </row>
        <row r="554">
          <cell r="A554" t="str">
            <v>PMU3-27</v>
          </cell>
          <cell r="B554">
            <v>2106225</v>
          </cell>
          <cell r="C554">
            <v>1404150</v>
          </cell>
          <cell r="D554">
            <v>3510375</v>
          </cell>
        </row>
        <row r="555">
          <cell r="A555" t="str">
            <v>PMU4-27</v>
          </cell>
          <cell r="B555">
            <v>2371875</v>
          </cell>
          <cell r="C555">
            <v>1581250</v>
          </cell>
          <cell r="D555">
            <v>3953125</v>
          </cell>
        </row>
        <row r="556">
          <cell r="A556" t="str">
            <v>PPT1-27</v>
          </cell>
          <cell r="B556">
            <v>917355.00000000128</v>
          </cell>
          <cell r="C556">
            <v>611570.00000000081</v>
          </cell>
          <cell r="D556">
            <v>1528925</v>
          </cell>
        </row>
        <row r="557">
          <cell r="A557" t="str">
            <v>PPT2-27</v>
          </cell>
          <cell r="B557">
            <v>1032915</v>
          </cell>
          <cell r="C557">
            <v>688609.99999999919</v>
          </cell>
          <cell r="D557">
            <v>1721525</v>
          </cell>
        </row>
        <row r="558">
          <cell r="A558" t="str">
            <v>PPT3-27</v>
          </cell>
          <cell r="B558">
            <v>1163130</v>
          </cell>
          <cell r="C558">
            <v>775420.00000000093</v>
          </cell>
          <cell r="D558">
            <v>1938550</v>
          </cell>
        </row>
        <row r="559">
          <cell r="A559" t="str">
            <v>PPT4-27</v>
          </cell>
          <cell r="B559">
            <v>1309785</v>
          </cell>
          <cell r="C559">
            <v>873190.00000000163</v>
          </cell>
          <cell r="D559">
            <v>2182975</v>
          </cell>
        </row>
        <row r="560">
          <cell r="A560" t="str">
            <v>PPT5-27</v>
          </cell>
          <cell r="B560">
            <v>1474875</v>
          </cell>
          <cell r="C560">
            <v>983249.99999999837</v>
          </cell>
          <cell r="D560">
            <v>2458125</v>
          </cell>
        </row>
        <row r="561">
          <cell r="A561" t="str">
            <v>PUT1-27</v>
          </cell>
          <cell r="B561">
            <v>4008000</v>
          </cell>
          <cell r="C561">
            <v>2672000</v>
          </cell>
          <cell r="D561">
            <v>6680000.0000000084</v>
          </cell>
        </row>
        <row r="562">
          <cell r="A562" t="str">
            <v>PUT2-27</v>
          </cell>
          <cell r="B562">
            <v>4663560</v>
          </cell>
          <cell r="C562">
            <v>3109040</v>
          </cell>
          <cell r="D562">
            <v>7772600</v>
          </cell>
        </row>
        <row r="563">
          <cell r="A563" t="str">
            <v>PUT3-27</v>
          </cell>
          <cell r="B563">
            <v>5490494.9999999898</v>
          </cell>
          <cell r="C563">
            <v>3660329.9999999935</v>
          </cell>
          <cell r="D563">
            <v>9150824.9999999832</v>
          </cell>
        </row>
        <row r="564">
          <cell r="A564" t="str">
            <v>PDS1-28</v>
          </cell>
          <cell r="B564">
            <v>507380.00000000064</v>
          </cell>
          <cell r="C564">
            <v>338253.33333333378</v>
          </cell>
          <cell r="D564">
            <v>845633.33333333442</v>
          </cell>
        </row>
        <row r="565">
          <cell r="A565" t="str">
            <v>PDS2-28</v>
          </cell>
          <cell r="B565">
            <v>571340.00000000058</v>
          </cell>
          <cell r="C565">
            <v>380893.33333333384</v>
          </cell>
          <cell r="D565">
            <v>952233.33333333442</v>
          </cell>
        </row>
        <row r="566">
          <cell r="A566" t="str">
            <v>PDS3-28</v>
          </cell>
          <cell r="B566">
            <v>643380</v>
          </cell>
          <cell r="C566">
            <v>428920</v>
          </cell>
          <cell r="D566">
            <v>1072300</v>
          </cell>
        </row>
        <row r="567">
          <cell r="A567" t="str">
            <v>PDS4-28</v>
          </cell>
          <cell r="B567">
            <v>724540.00000000128</v>
          </cell>
          <cell r="C567">
            <v>483026.66666666756</v>
          </cell>
          <cell r="D567">
            <v>1207566.6666666688</v>
          </cell>
        </row>
        <row r="568">
          <cell r="A568" t="str">
            <v>PDS5-28</v>
          </cell>
          <cell r="B568">
            <v>815820</v>
          </cell>
          <cell r="C568">
            <v>543880</v>
          </cell>
          <cell r="D568">
            <v>1359700</v>
          </cell>
        </row>
        <row r="569">
          <cell r="A569" t="str">
            <v>PMA1-28</v>
          </cell>
          <cell r="B569">
            <v>2674780.0000000051</v>
          </cell>
          <cell r="C569">
            <v>1783186.6666666702</v>
          </cell>
          <cell r="D569">
            <v>4457966.6666666754</v>
          </cell>
        </row>
        <row r="570">
          <cell r="A570" t="str">
            <v>PMA2-28</v>
          </cell>
          <cell r="B570">
            <v>3062220</v>
          </cell>
          <cell r="C570">
            <v>2041480</v>
          </cell>
          <cell r="D570">
            <v>5103700</v>
          </cell>
        </row>
        <row r="571">
          <cell r="A571" t="str">
            <v>PMA3-28</v>
          </cell>
          <cell r="B571">
            <v>3505819.9999999949</v>
          </cell>
          <cell r="C571">
            <v>2337213.3333333298</v>
          </cell>
          <cell r="D571">
            <v>5843033.3333333246</v>
          </cell>
        </row>
        <row r="572">
          <cell r="A572" t="str">
            <v>PMU1-28</v>
          </cell>
          <cell r="B572">
            <v>1663220</v>
          </cell>
          <cell r="C572">
            <v>1108813.3333333351</v>
          </cell>
          <cell r="D572">
            <v>2772033.3333333377</v>
          </cell>
        </row>
        <row r="573">
          <cell r="A573" t="str">
            <v>PMU2-28</v>
          </cell>
          <cell r="B573">
            <v>1872940</v>
          </cell>
          <cell r="C573">
            <v>1248626.6666666649</v>
          </cell>
          <cell r="D573">
            <v>3121566.6666666623</v>
          </cell>
        </row>
        <row r="574">
          <cell r="A574" t="str">
            <v>PMU3-28</v>
          </cell>
          <cell r="B574">
            <v>2109180</v>
          </cell>
          <cell r="C574">
            <v>1406120</v>
          </cell>
          <cell r="D574">
            <v>3515300</v>
          </cell>
        </row>
        <row r="575">
          <cell r="A575" t="str">
            <v>PMU4-28</v>
          </cell>
          <cell r="B575">
            <v>2375200</v>
          </cell>
          <cell r="C575">
            <v>1583466.6666666651</v>
          </cell>
          <cell r="D575">
            <v>3958666.6666666623</v>
          </cell>
        </row>
        <row r="576">
          <cell r="A576" t="str">
            <v>PPT1-28</v>
          </cell>
          <cell r="B576">
            <v>918640.00000000128</v>
          </cell>
          <cell r="C576">
            <v>612426.66666666756</v>
          </cell>
          <cell r="D576">
            <v>1531066.6666666688</v>
          </cell>
        </row>
        <row r="577">
          <cell r="A577" t="str">
            <v>PPT2-28</v>
          </cell>
          <cell r="B577">
            <v>1034360</v>
          </cell>
          <cell r="C577">
            <v>689573.33333333256</v>
          </cell>
          <cell r="D577">
            <v>1723933.3333333312</v>
          </cell>
        </row>
        <row r="578">
          <cell r="A578" t="str">
            <v>PPT3-28</v>
          </cell>
          <cell r="B578">
            <v>1164760</v>
          </cell>
          <cell r="C578">
            <v>776506.66666666768</v>
          </cell>
          <cell r="D578">
            <v>1941266.6666666688</v>
          </cell>
        </row>
        <row r="579">
          <cell r="A579" t="str">
            <v>PPT4-28</v>
          </cell>
          <cell r="B579">
            <v>1311620</v>
          </cell>
          <cell r="C579">
            <v>874413.33333333512</v>
          </cell>
          <cell r="D579">
            <v>2186033.3333333377</v>
          </cell>
        </row>
        <row r="580">
          <cell r="A580" t="str">
            <v>PPT5-28</v>
          </cell>
          <cell r="B580">
            <v>1476940</v>
          </cell>
          <cell r="C580">
            <v>984626.66666666488</v>
          </cell>
          <cell r="D580">
            <v>2461566.6666666623</v>
          </cell>
        </row>
        <row r="581">
          <cell r="A581" t="str">
            <v>PUT1-28</v>
          </cell>
          <cell r="B581">
            <v>4013620.0000000051</v>
          </cell>
          <cell r="C581">
            <v>2675746.6666666702</v>
          </cell>
          <cell r="D581">
            <v>6689366.6666666754</v>
          </cell>
        </row>
        <row r="582">
          <cell r="A582" t="str">
            <v>PUT2-28</v>
          </cell>
          <cell r="B582">
            <v>4670100</v>
          </cell>
          <cell r="C582">
            <v>3113400</v>
          </cell>
          <cell r="D582">
            <v>7783500</v>
          </cell>
        </row>
        <row r="583">
          <cell r="A583" t="str">
            <v>PUT3-28</v>
          </cell>
          <cell r="B583">
            <v>5500479.9999999898</v>
          </cell>
          <cell r="C583">
            <v>3666986.6666666595</v>
          </cell>
          <cell r="D583">
            <v>9167466.6666666493</v>
          </cell>
        </row>
        <row r="584">
          <cell r="A584" t="str">
            <v>PDS1-29</v>
          </cell>
          <cell r="B584">
            <v>508090.00000000064</v>
          </cell>
          <cell r="C584">
            <v>338726.66666666715</v>
          </cell>
          <cell r="D584">
            <v>846816.66666666779</v>
          </cell>
        </row>
        <row r="585">
          <cell r="A585" t="str">
            <v>PDS2-29</v>
          </cell>
          <cell r="B585">
            <v>572140.0000000007</v>
          </cell>
          <cell r="C585">
            <v>381426.66666666709</v>
          </cell>
          <cell r="D585">
            <v>953566.66666666779</v>
          </cell>
        </row>
        <row r="586">
          <cell r="A586" t="str">
            <v>PDS3-29</v>
          </cell>
          <cell r="B586">
            <v>644280</v>
          </cell>
          <cell r="C586">
            <v>429520</v>
          </cell>
          <cell r="D586">
            <v>1073800</v>
          </cell>
        </row>
        <row r="587">
          <cell r="A587" t="str">
            <v>PDS4-29</v>
          </cell>
          <cell r="B587">
            <v>725555.00000000128</v>
          </cell>
          <cell r="C587">
            <v>483703.3333333343</v>
          </cell>
          <cell r="D587">
            <v>1209258.3333333356</v>
          </cell>
        </row>
        <row r="588">
          <cell r="A588" t="str">
            <v>PDS5-29</v>
          </cell>
          <cell r="B588">
            <v>816960</v>
          </cell>
          <cell r="C588">
            <v>544640</v>
          </cell>
          <cell r="D588">
            <v>1361600</v>
          </cell>
        </row>
        <row r="589">
          <cell r="A589" t="str">
            <v>PMA1-29</v>
          </cell>
          <cell r="B589">
            <v>2678525.0000000051</v>
          </cell>
          <cell r="C589">
            <v>1785683.3333333372</v>
          </cell>
          <cell r="D589">
            <v>4464208.3333333423</v>
          </cell>
        </row>
        <row r="590">
          <cell r="A590" t="str">
            <v>PMA2-29</v>
          </cell>
          <cell r="B590">
            <v>3066510</v>
          </cell>
          <cell r="C590">
            <v>2044340</v>
          </cell>
          <cell r="D590">
            <v>5110850</v>
          </cell>
        </row>
        <row r="591">
          <cell r="A591" t="str">
            <v>PMA3-29</v>
          </cell>
          <cell r="B591">
            <v>3510729.9999999944</v>
          </cell>
          <cell r="C591">
            <v>2340486.6666666633</v>
          </cell>
          <cell r="D591">
            <v>5851216.6666666577</v>
          </cell>
        </row>
        <row r="592">
          <cell r="A592" t="str">
            <v>PMU1-29</v>
          </cell>
          <cell r="B592">
            <v>1665550</v>
          </cell>
          <cell r="C592">
            <v>1110366.6666666686</v>
          </cell>
          <cell r="D592">
            <v>2775916.6666666712</v>
          </cell>
        </row>
        <row r="593">
          <cell r="A593" t="str">
            <v>PMU2-29</v>
          </cell>
          <cell r="B593">
            <v>1875560</v>
          </cell>
          <cell r="C593">
            <v>1250373.3333333316</v>
          </cell>
          <cell r="D593">
            <v>3125933.3333333288</v>
          </cell>
        </row>
        <row r="594">
          <cell r="A594" t="str">
            <v>PMU3-29</v>
          </cell>
          <cell r="B594">
            <v>2112135</v>
          </cell>
          <cell r="C594">
            <v>1408090</v>
          </cell>
          <cell r="D594">
            <v>3520225</v>
          </cell>
        </row>
        <row r="595">
          <cell r="A595" t="str">
            <v>PMU4-29</v>
          </cell>
          <cell r="B595">
            <v>2378525</v>
          </cell>
          <cell r="C595">
            <v>1585683.3333333316</v>
          </cell>
          <cell r="D595">
            <v>3964208.3333333288</v>
          </cell>
        </row>
        <row r="596">
          <cell r="A596" t="str">
            <v>PPT1-29</v>
          </cell>
          <cell r="B596">
            <v>919925.00000000128</v>
          </cell>
          <cell r="C596">
            <v>613283.3333333343</v>
          </cell>
          <cell r="D596">
            <v>1533208.3333333356</v>
          </cell>
        </row>
        <row r="597">
          <cell r="A597" t="str">
            <v>PPT2-29</v>
          </cell>
          <cell r="B597">
            <v>1035805</v>
          </cell>
          <cell r="C597">
            <v>690536.66666666581</v>
          </cell>
          <cell r="D597">
            <v>1726341.6666666644</v>
          </cell>
        </row>
        <row r="598">
          <cell r="A598" t="str">
            <v>PPT3-29</v>
          </cell>
          <cell r="B598">
            <v>1166390</v>
          </cell>
          <cell r="C598">
            <v>777593.33333333419</v>
          </cell>
          <cell r="D598">
            <v>1943983.3333333356</v>
          </cell>
        </row>
        <row r="599">
          <cell r="A599" t="str">
            <v>PPT4-29</v>
          </cell>
          <cell r="B599">
            <v>1313455</v>
          </cell>
          <cell r="C599">
            <v>875636.66666666861</v>
          </cell>
          <cell r="D599">
            <v>2189091.6666666712</v>
          </cell>
        </row>
        <row r="600">
          <cell r="A600" t="str">
            <v>PPT5-29</v>
          </cell>
          <cell r="B600">
            <v>1479005</v>
          </cell>
          <cell r="C600">
            <v>986003.33333333163</v>
          </cell>
          <cell r="D600">
            <v>2465008.3333333288</v>
          </cell>
        </row>
        <row r="601">
          <cell r="A601" t="str">
            <v>PUT1-29</v>
          </cell>
          <cell r="B601">
            <v>4019240.0000000051</v>
          </cell>
          <cell r="C601">
            <v>2679493.3333333372</v>
          </cell>
          <cell r="D601">
            <v>6698733.3333333423</v>
          </cell>
        </row>
        <row r="602">
          <cell r="A602" t="str">
            <v>PUT2-29</v>
          </cell>
          <cell r="B602">
            <v>4676640</v>
          </cell>
          <cell r="C602">
            <v>3117760</v>
          </cell>
          <cell r="D602">
            <v>7794400</v>
          </cell>
        </row>
        <row r="603">
          <cell r="A603" t="str">
            <v>PUT3-29</v>
          </cell>
          <cell r="B603">
            <v>5510464.9999999888</v>
          </cell>
          <cell r="C603">
            <v>3673643.3333333265</v>
          </cell>
          <cell r="D603">
            <v>9184108.3333333153</v>
          </cell>
        </row>
        <row r="604">
          <cell r="A604" t="str">
            <v>PDS1-30</v>
          </cell>
          <cell r="B604">
            <v>508800.0000000007</v>
          </cell>
          <cell r="C604">
            <v>339200</v>
          </cell>
          <cell r="D604">
            <v>848000.00000000116</v>
          </cell>
        </row>
        <row r="605">
          <cell r="A605" t="str">
            <v>PDS2-30</v>
          </cell>
          <cell r="B605">
            <v>572940.0000000007</v>
          </cell>
          <cell r="C605">
            <v>381960</v>
          </cell>
          <cell r="D605">
            <v>954900.00000000116</v>
          </cell>
        </row>
        <row r="606">
          <cell r="A606" t="str">
            <v>PDS3-30</v>
          </cell>
          <cell r="B606">
            <v>645180</v>
          </cell>
          <cell r="C606">
            <v>430120</v>
          </cell>
          <cell r="D606">
            <v>1075300</v>
          </cell>
        </row>
        <row r="607">
          <cell r="A607" t="str">
            <v>PDS4-30</v>
          </cell>
          <cell r="B607">
            <v>726570.0000000014</v>
          </cell>
          <cell r="C607">
            <v>484380.00000000093</v>
          </cell>
          <cell r="D607">
            <v>1210950</v>
          </cell>
        </row>
        <row r="608">
          <cell r="A608" t="str">
            <v>PDS5-30</v>
          </cell>
          <cell r="B608">
            <v>818100</v>
          </cell>
          <cell r="C608">
            <v>545400</v>
          </cell>
          <cell r="D608">
            <v>1363500</v>
          </cell>
        </row>
        <row r="609">
          <cell r="A609" t="str">
            <v>PMA1-30</v>
          </cell>
          <cell r="B609">
            <v>2682270.0000000056</v>
          </cell>
          <cell r="C609">
            <v>1788180</v>
          </cell>
          <cell r="D609">
            <v>4470450.0000000093</v>
          </cell>
        </row>
        <row r="610">
          <cell r="A610" t="str">
            <v>PMA2-30</v>
          </cell>
          <cell r="B610">
            <v>3070800</v>
          </cell>
          <cell r="C610">
            <v>2047200</v>
          </cell>
          <cell r="D610">
            <v>5118000</v>
          </cell>
        </row>
        <row r="611">
          <cell r="A611" t="str">
            <v>PMA3-30</v>
          </cell>
          <cell r="B611">
            <v>3515639.9999999944</v>
          </cell>
          <cell r="C611">
            <v>2343760</v>
          </cell>
          <cell r="D611">
            <v>5859399.9999999907</v>
          </cell>
        </row>
        <row r="612">
          <cell r="A612" t="str">
            <v>PMU1-30</v>
          </cell>
          <cell r="B612">
            <v>1667880</v>
          </cell>
          <cell r="C612">
            <v>1111920</v>
          </cell>
          <cell r="D612">
            <v>2779800</v>
          </cell>
        </row>
        <row r="613">
          <cell r="A613" t="str">
            <v>PMU2-30</v>
          </cell>
          <cell r="B613">
            <v>1878180</v>
          </cell>
          <cell r="C613">
            <v>1252120</v>
          </cell>
          <cell r="D613">
            <v>3130300</v>
          </cell>
        </row>
        <row r="614">
          <cell r="A614" t="str">
            <v>PMU3-30</v>
          </cell>
          <cell r="B614">
            <v>2115090</v>
          </cell>
          <cell r="C614">
            <v>1410060</v>
          </cell>
          <cell r="D614">
            <v>3525150</v>
          </cell>
        </row>
        <row r="615">
          <cell r="A615" t="str">
            <v>PMU4-30</v>
          </cell>
          <cell r="B615">
            <v>2381850</v>
          </cell>
          <cell r="C615">
            <v>1587900</v>
          </cell>
          <cell r="D615">
            <v>3969750</v>
          </cell>
        </row>
        <row r="616">
          <cell r="A616" t="str">
            <v>PPT1-30</v>
          </cell>
          <cell r="B616">
            <v>921210.0000000014</v>
          </cell>
          <cell r="C616">
            <v>614140.00000000093</v>
          </cell>
          <cell r="D616">
            <v>1535350</v>
          </cell>
        </row>
        <row r="617">
          <cell r="A617" t="str">
            <v>PPT2-30</v>
          </cell>
          <cell r="B617">
            <v>1037250</v>
          </cell>
          <cell r="C617">
            <v>691499.99999999907</v>
          </cell>
          <cell r="D617">
            <v>1728750</v>
          </cell>
        </row>
        <row r="618">
          <cell r="A618" t="str">
            <v>PPT3-30</v>
          </cell>
          <cell r="B618">
            <v>1168020</v>
          </cell>
          <cell r="C618">
            <v>778680.00000000093</v>
          </cell>
          <cell r="D618">
            <v>1946700</v>
          </cell>
        </row>
        <row r="619">
          <cell r="A619" t="str">
            <v>PPT4-30</v>
          </cell>
          <cell r="B619">
            <v>1315290</v>
          </cell>
          <cell r="C619">
            <v>876860.00000000186</v>
          </cell>
          <cell r="D619">
            <v>2192150</v>
          </cell>
        </row>
        <row r="620">
          <cell r="A620" t="str">
            <v>PPT5-30</v>
          </cell>
          <cell r="B620">
            <v>1481070</v>
          </cell>
          <cell r="C620">
            <v>987379.99999999814</v>
          </cell>
          <cell r="D620">
            <v>2468450</v>
          </cell>
        </row>
        <row r="621">
          <cell r="A621" t="str">
            <v>PUT1-30</v>
          </cell>
          <cell r="B621">
            <v>4024860.0000000056</v>
          </cell>
          <cell r="C621">
            <v>2683240</v>
          </cell>
          <cell r="D621">
            <v>6708100.0000000093</v>
          </cell>
        </row>
        <row r="622">
          <cell r="A622" t="str">
            <v>PUT2-30</v>
          </cell>
          <cell r="B622">
            <v>4683180</v>
          </cell>
          <cell r="C622">
            <v>3122120</v>
          </cell>
          <cell r="D622">
            <v>7805300</v>
          </cell>
        </row>
        <row r="623">
          <cell r="A623" t="str">
            <v>PUT3-30</v>
          </cell>
          <cell r="B623">
            <v>5520449.9999999888</v>
          </cell>
          <cell r="C623">
            <v>3680299.9999999925</v>
          </cell>
          <cell r="D623">
            <v>9200749.9999999814</v>
          </cell>
        </row>
        <row r="624">
          <cell r="A624" t="str">
            <v>PDS1-31</v>
          </cell>
          <cell r="B624">
            <v>509510.0000000007</v>
          </cell>
          <cell r="C624">
            <v>339673.33333333384</v>
          </cell>
          <cell r="D624">
            <v>849183.33333333454</v>
          </cell>
        </row>
        <row r="625">
          <cell r="A625" t="str">
            <v>PDS2-31</v>
          </cell>
          <cell r="B625">
            <v>573740.0000000007</v>
          </cell>
          <cell r="C625">
            <v>382493.33333333384</v>
          </cell>
          <cell r="D625">
            <v>956233.33333333454</v>
          </cell>
        </row>
        <row r="626">
          <cell r="A626" t="str">
            <v>PDS3-31</v>
          </cell>
          <cell r="B626">
            <v>646080</v>
          </cell>
          <cell r="C626">
            <v>430720</v>
          </cell>
          <cell r="D626">
            <v>1076800</v>
          </cell>
        </row>
        <row r="627">
          <cell r="A627" t="str">
            <v>PDS4-31</v>
          </cell>
          <cell r="B627">
            <v>727585.0000000014</v>
          </cell>
          <cell r="C627">
            <v>485056.66666666768</v>
          </cell>
          <cell r="D627">
            <v>1212641.6666666691</v>
          </cell>
        </row>
        <row r="628">
          <cell r="A628" t="str">
            <v>PDS5-31</v>
          </cell>
          <cell r="B628">
            <v>819240</v>
          </cell>
          <cell r="C628">
            <v>546160</v>
          </cell>
          <cell r="D628">
            <v>1365400</v>
          </cell>
        </row>
        <row r="629">
          <cell r="A629" t="str">
            <v>PMA1-31</v>
          </cell>
          <cell r="B629">
            <v>2686015.0000000056</v>
          </cell>
          <cell r="C629">
            <v>1790676.6666666707</v>
          </cell>
          <cell r="D629">
            <v>4476691.6666666763</v>
          </cell>
        </row>
        <row r="630">
          <cell r="A630" t="str">
            <v>PMA2-31</v>
          </cell>
          <cell r="B630">
            <v>3075090</v>
          </cell>
          <cell r="C630">
            <v>2050060</v>
          </cell>
          <cell r="D630">
            <v>5125150</v>
          </cell>
        </row>
        <row r="631">
          <cell r="A631" t="str">
            <v>PMA3-31</v>
          </cell>
          <cell r="B631">
            <v>3520549.9999999939</v>
          </cell>
          <cell r="C631">
            <v>2347033.3333333298</v>
          </cell>
          <cell r="D631">
            <v>5867583.3333333237</v>
          </cell>
        </row>
        <row r="632">
          <cell r="A632" t="str">
            <v>PMU1-31</v>
          </cell>
          <cell r="B632">
            <v>1670210</v>
          </cell>
          <cell r="C632">
            <v>1113473.3333333354</v>
          </cell>
          <cell r="D632">
            <v>2783683.3333333381</v>
          </cell>
        </row>
        <row r="633">
          <cell r="A633" t="str">
            <v>PMU2-31</v>
          </cell>
          <cell r="B633">
            <v>1880800</v>
          </cell>
          <cell r="C633">
            <v>1253866.6666666649</v>
          </cell>
          <cell r="D633">
            <v>3134666.6666666619</v>
          </cell>
        </row>
        <row r="634">
          <cell r="A634" t="str">
            <v>PMU3-31</v>
          </cell>
          <cell r="B634">
            <v>2118045</v>
          </cell>
          <cell r="C634">
            <v>1412030</v>
          </cell>
          <cell r="D634">
            <v>3530075</v>
          </cell>
        </row>
        <row r="635">
          <cell r="A635" t="str">
            <v>PMU4-31</v>
          </cell>
          <cell r="B635">
            <v>2385175</v>
          </cell>
          <cell r="C635">
            <v>1590116.6666666646</v>
          </cell>
          <cell r="D635">
            <v>3975291.6666666619</v>
          </cell>
        </row>
        <row r="636">
          <cell r="A636" t="str">
            <v>PPT1-31</v>
          </cell>
          <cell r="B636">
            <v>922495.0000000014</v>
          </cell>
          <cell r="C636">
            <v>614996.66666666768</v>
          </cell>
          <cell r="D636">
            <v>1537491.6666666691</v>
          </cell>
        </row>
        <row r="637">
          <cell r="A637" t="str">
            <v>PPT2-31</v>
          </cell>
          <cell r="B637">
            <v>1038695</v>
          </cell>
          <cell r="C637">
            <v>692463.33333333244</v>
          </cell>
          <cell r="D637">
            <v>1731158.3333333309</v>
          </cell>
        </row>
        <row r="638">
          <cell r="A638" t="str">
            <v>PPT3-31</v>
          </cell>
          <cell r="B638">
            <v>1169650</v>
          </cell>
          <cell r="C638">
            <v>779766.66666666768</v>
          </cell>
          <cell r="D638">
            <v>1949416.6666666691</v>
          </cell>
        </row>
        <row r="639">
          <cell r="A639" t="str">
            <v>PPT4-31</v>
          </cell>
          <cell r="B639">
            <v>1317125</v>
          </cell>
          <cell r="C639">
            <v>878083.33333333535</v>
          </cell>
          <cell r="D639">
            <v>2195208.3333333381</v>
          </cell>
        </row>
        <row r="640">
          <cell r="A640" t="str">
            <v>PPT5-31</v>
          </cell>
          <cell r="B640">
            <v>1483135</v>
          </cell>
          <cell r="C640">
            <v>988756.66666666488</v>
          </cell>
          <cell r="D640">
            <v>2471891.6666666619</v>
          </cell>
        </row>
        <row r="641">
          <cell r="A641" t="str">
            <v>PUT1-31</v>
          </cell>
          <cell r="B641">
            <v>4030480.0000000056</v>
          </cell>
          <cell r="C641">
            <v>2686986.6666666707</v>
          </cell>
          <cell r="D641">
            <v>6717466.6666666763</v>
          </cell>
        </row>
        <row r="642">
          <cell r="A642" t="str">
            <v>PUT2-31</v>
          </cell>
          <cell r="B642">
            <v>4689720</v>
          </cell>
          <cell r="C642">
            <v>3126480</v>
          </cell>
          <cell r="D642">
            <v>7816200</v>
          </cell>
        </row>
        <row r="643">
          <cell r="A643" t="str">
            <v>PUT3-31</v>
          </cell>
          <cell r="B643">
            <v>5530434.9999999879</v>
          </cell>
          <cell r="C643">
            <v>3686956.6666666595</v>
          </cell>
          <cell r="D643">
            <v>9217391.6666666474</v>
          </cell>
        </row>
        <row r="644">
          <cell r="A644" t="str">
            <v>PDS1-32</v>
          </cell>
          <cell r="B644">
            <v>510220.0000000007</v>
          </cell>
          <cell r="C644">
            <v>340146.66666666721</v>
          </cell>
          <cell r="D644">
            <v>850366.66666666791</v>
          </cell>
        </row>
        <row r="645">
          <cell r="A645" t="str">
            <v>PDS2-32</v>
          </cell>
          <cell r="B645">
            <v>574540.0000000007</v>
          </cell>
          <cell r="C645">
            <v>383026.66666666721</v>
          </cell>
          <cell r="D645">
            <v>957566.66666666791</v>
          </cell>
        </row>
        <row r="646">
          <cell r="A646" t="str">
            <v>PDS3-32</v>
          </cell>
          <cell r="B646">
            <v>646980</v>
          </cell>
          <cell r="C646">
            <v>431320</v>
          </cell>
          <cell r="D646">
            <v>1078300</v>
          </cell>
        </row>
        <row r="647">
          <cell r="A647" t="str">
            <v>PDS4-32</v>
          </cell>
          <cell r="B647">
            <v>728600.00000000151</v>
          </cell>
          <cell r="C647">
            <v>485733.3333333343</v>
          </cell>
          <cell r="D647">
            <v>1214333.3333333358</v>
          </cell>
        </row>
        <row r="648">
          <cell r="A648" t="str">
            <v>PDS5-32</v>
          </cell>
          <cell r="B648">
            <v>820380</v>
          </cell>
          <cell r="C648">
            <v>546920</v>
          </cell>
          <cell r="D648">
            <v>1367300</v>
          </cell>
        </row>
        <row r="649">
          <cell r="A649" t="str">
            <v>PMA1-32</v>
          </cell>
          <cell r="B649">
            <v>2689760.0000000061</v>
          </cell>
          <cell r="C649">
            <v>1793173.3333333372</v>
          </cell>
          <cell r="D649">
            <v>4482933.3333333433</v>
          </cell>
        </row>
        <row r="650">
          <cell r="A650" t="str">
            <v>PMA2-32</v>
          </cell>
          <cell r="B650">
            <v>3079380</v>
          </cell>
          <cell r="C650">
            <v>2052920</v>
          </cell>
          <cell r="D650">
            <v>5132300</v>
          </cell>
        </row>
        <row r="651">
          <cell r="A651" t="str">
            <v>PMA3-32</v>
          </cell>
          <cell r="B651">
            <v>3525459.9999999939</v>
          </cell>
          <cell r="C651">
            <v>2350306.6666666628</v>
          </cell>
          <cell r="D651">
            <v>5875766.6666666567</v>
          </cell>
        </row>
        <row r="652">
          <cell r="A652" t="str">
            <v>PMU1-32</v>
          </cell>
          <cell r="B652">
            <v>1672540</v>
          </cell>
          <cell r="C652">
            <v>1115026.6666666686</v>
          </cell>
          <cell r="D652">
            <v>2787566.6666666716</v>
          </cell>
        </row>
        <row r="653">
          <cell r="A653" t="str">
            <v>PMU2-32</v>
          </cell>
          <cell r="B653">
            <v>1883420</v>
          </cell>
          <cell r="C653">
            <v>1255613.3333333314</v>
          </cell>
          <cell r="D653">
            <v>3139033.3333333284</v>
          </cell>
        </row>
        <row r="654">
          <cell r="A654" t="str">
            <v>PMU3-32</v>
          </cell>
          <cell r="B654">
            <v>2121000</v>
          </cell>
          <cell r="C654">
            <v>1414000</v>
          </cell>
          <cell r="D654">
            <v>3535000</v>
          </cell>
        </row>
        <row r="655">
          <cell r="A655" t="str">
            <v>PMU4-32</v>
          </cell>
          <cell r="B655">
            <v>2388500</v>
          </cell>
          <cell r="C655">
            <v>1592333.3333333316</v>
          </cell>
          <cell r="D655">
            <v>3980833.3333333284</v>
          </cell>
        </row>
        <row r="656">
          <cell r="A656" t="str">
            <v>PPT1-32</v>
          </cell>
          <cell r="B656">
            <v>923780.00000000151</v>
          </cell>
          <cell r="C656">
            <v>615853.3333333343</v>
          </cell>
          <cell r="D656">
            <v>1539633.3333333358</v>
          </cell>
        </row>
        <row r="657">
          <cell r="A657" t="str">
            <v>PPT2-32</v>
          </cell>
          <cell r="B657">
            <v>1040140</v>
          </cell>
          <cell r="C657">
            <v>693426.6666666657</v>
          </cell>
          <cell r="D657">
            <v>1733566.6666666642</v>
          </cell>
        </row>
        <row r="658">
          <cell r="A658" t="str">
            <v>PPT3-32</v>
          </cell>
          <cell r="B658">
            <v>1171280</v>
          </cell>
          <cell r="C658">
            <v>780853.33333333442</v>
          </cell>
          <cell r="D658">
            <v>1952133.3333333358</v>
          </cell>
        </row>
        <row r="659">
          <cell r="A659" t="str">
            <v>PPT4-32</v>
          </cell>
          <cell r="B659">
            <v>1318960</v>
          </cell>
          <cell r="C659">
            <v>879306.66666666861</v>
          </cell>
          <cell r="D659">
            <v>2198266.6666666716</v>
          </cell>
        </row>
        <row r="660">
          <cell r="A660" t="str">
            <v>PPT5-32</v>
          </cell>
          <cell r="B660">
            <v>1485200</v>
          </cell>
          <cell r="C660">
            <v>990133.33333333139</v>
          </cell>
          <cell r="D660">
            <v>2475333.3333333284</v>
          </cell>
        </row>
        <row r="661">
          <cell r="A661" t="str">
            <v>PUT1-32</v>
          </cell>
          <cell r="B661">
            <v>4036100.0000000056</v>
          </cell>
          <cell r="C661">
            <v>2690733.3333333377</v>
          </cell>
          <cell r="D661">
            <v>6726833.3333333433</v>
          </cell>
        </row>
        <row r="662">
          <cell r="A662" t="str">
            <v>PUT2-32</v>
          </cell>
          <cell r="B662">
            <v>4696260</v>
          </cell>
          <cell r="C662">
            <v>3130840</v>
          </cell>
          <cell r="D662">
            <v>7827100</v>
          </cell>
        </row>
        <row r="663">
          <cell r="A663" t="str">
            <v>PUT3-32</v>
          </cell>
          <cell r="B663">
            <v>5540419.9999999879</v>
          </cell>
          <cell r="C663">
            <v>3693613.3333333256</v>
          </cell>
          <cell r="D663">
            <v>9234033.3333333135</v>
          </cell>
        </row>
        <row r="664">
          <cell r="A664" t="str">
            <v>PDS1-33</v>
          </cell>
          <cell r="B664">
            <v>510930.00000000076</v>
          </cell>
          <cell r="C664">
            <v>340620.00000000052</v>
          </cell>
          <cell r="D664">
            <v>851550.00000000128</v>
          </cell>
        </row>
        <row r="665">
          <cell r="A665" t="str">
            <v>PDS2-33</v>
          </cell>
          <cell r="B665">
            <v>575340.0000000007</v>
          </cell>
          <cell r="C665">
            <v>383560.00000000058</v>
          </cell>
          <cell r="D665">
            <v>958900.00000000128</v>
          </cell>
        </row>
        <row r="666">
          <cell r="A666" t="str">
            <v>PDS3-33</v>
          </cell>
          <cell r="B666">
            <v>647880</v>
          </cell>
          <cell r="C666">
            <v>431920</v>
          </cell>
          <cell r="D666">
            <v>1079800</v>
          </cell>
        </row>
        <row r="667">
          <cell r="A667" t="str">
            <v>PDS4-33</v>
          </cell>
          <cell r="B667">
            <v>729615.00000000151</v>
          </cell>
          <cell r="C667">
            <v>486410.00000000105</v>
          </cell>
          <cell r="D667">
            <v>1216025</v>
          </cell>
        </row>
        <row r="668">
          <cell r="A668" t="str">
            <v>PDS5-33</v>
          </cell>
          <cell r="B668">
            <v>821520</v>
          </cell>
          <cell r="C668">
            <v>547680</v>
          </cell>
          <cell r="D668">
            <v>1369200</v>
          </cell>
        </row>
        <row r="669">
          <cell r="A669" t="str">
            <v>PMA1-33</v>
          </cell>
          <cell r="B669">
            <v>2693505.0000000061</v>
          </cell>
          <cell r="C669">
            <v>1795670</v>
          </cell>
          <cell r="D669">
            <v>4489175.0000000102</v>
          </cell>
        </row>
        <row r="670">
          <cell r="A670" t="str">
            <v>PMA2-33</v>
          </cell>
          <cell r="B670">
            <v>3083670</v>
          </cell>
          <cell r="C670">
            <v>2055780</v>
          </cell>
          <cell r="D670">
            <v>5139450</v>
          </cell>
        </row>
        <row r="671">
          <cell r="A671" t="str">
            <v>PMA3-33</v>
          </cell>
          <cell r="B671">
            <v>3530369.9999999939</v>
          </cell>
          <cell r="C671">
            <v>2353580</v>
          </cell>
          <cell r="D671">
            <v>5883949.9999999898</v>
          </cell>
        </row>
        <row r="672">
          <cell r="A672" t="str">
            <v>PMU1-33</v>
          </cell>
          <cell r="B672">
            <v>1674870</v>
          </cell>
          <cell r="C672">
            <v>1116580</v>
          </cell>
          <cell r="D672">
            <v>2791450.0000000051</v>
          </cell>
        </row>
        <row r="673">
          <cell r="A673" t="str">
            <v>PMU2-33</v>
          </cell>
          <cell r="B673">
            <v>1886040</v>
          </cell>
          <cell r="C673">
            <v>1257360</v>
          </cell>
          <cell r="D673">
            <v>3143399.9999999949</v>
          </cell>
        </row>
        <row r="674">
          <cell r="A674" t="str">
            <v>PMU3-33</v>
          </cell>
          <cell r="B674">
            <v>2123955</v>
          </cell>
          <cell r="C674">
            <v>1415970</v>
          </cell>
          <cell r="D674">
            <v>3539925</v>
          </cell>
        </row>
        <row r="675">
          <cell r="A675" t="str">
            <v>PMU4-33</v>
          </cell>
          <cell r="B675">
            <v>2391825</v>
          </cell>
          <cell r="C675">
            <v>1594550</v>
          </cell>
          <cell r="D675">
            <v>3986374.9999999949</v>
          </cell>
        </row>
        <row r="676">
          <cell r="A676" t="str">
            <v>PPT1-33</v>
          </cell>
          <cell r="B676">
            <v>925065.00000000151</v>
          </cell>
          <cell r="C676">
            <v>616710.00000000105</v>
          </cell>
          <cell r="D676">
            <v>1541775</v>
          </cell>
        </row>
        <row r="677">
          <cell r="A677" t="str">
            <v>PPT2-33</v>
          </cell>
          <cell r="B677">
            <v>1041585</v>
          </cell>
          <cell r="C677">
            <v>694389.99999999907</v>
          </cell>
          <cell r="D677">
            <v>1735975</v>
          </cell>
        </row>
        <row r="678">
          <cell r="A678" t="str">
            <v>PPT3-33</v>
          </cell>
          <cell r="B678">
            <v>1172910</v>
          </cell>
          <cell r="C678">
            <v>781940.00000000116</v>
          </cell>
          <cell r="D678">
            <v>1954850</v>
          </cell>
        </row>
        <row r="679">
          <cell r="A679" t="str">
            <v>PPT4-33</v>
          </cell>
          <cell r="B679">
            <v>1320795</v>
          </cell>
          <cell r="C679">
            <v>880530.0000000021</v>
          </cell>
          <cell r="D679">
            <v>2201325.0000000051</v>
          </cell>
        </row>
        <row r="680">
          <cell r="A680" t="str">
            <v>PPT5-33</v>
          </cell>
          <cell r="B680">
            <v>1487265</v>
          </cell>
          <cell r="C680">
            <v>991509.9999999979</v>
          </cell>
          <cell r="D680">
            <v>2478774.9999999949</v>
          </cell>
        </row>
        <row r="681">
          <cell r="A681" t="str">
            <v>PUT1-33</v>
          </cell>
          <cell r="B681">
            <v>4041720.0000000061</v>
          </cell>
          <cell r="C681">
            <v>2694480</v>
          </cell>
          <cell r="D681">
            <v>6736200.0000000102</v>
          </cell>
        </row>
        <row r="682">
          <cell r="A682" t="str">
            <v>PUT2-33</v>
          </cell>
          <cell r="B682">
            <v>4702800</v>
          </cell>
          <cell r="C682">
            <v>3135200</v>
          </cell>
          <cell r="D682">
            <v>7838000</v>
          </cell>
        </row>
        <row r="683">
          <cell r="A683" t="str">
            <v>PUT3-33</v>
          </cell>
          <cell r="B683">
            <v>5550404.9999999879</v>
          </cell>
          <cell r="C683">
            <v>3700269.9999999916</v>
          </cell>
          <cell r="D683">
            <v>9250674.9999999795</v>
          </cell>
        </row>
        <row r="684">
          <cell r="A684" t="str">
            <v>PDS1-34</v>
          </cell>
          <cell r="B684">
            <v>511640.00000000076</v>
          </cell>
          <cell r="C684">
            <v>341093.3333333339</v>
          </cell>
          <cell r="D684">
            <v>852733.33333333465</v>
          </cell>
        </row>
        <row r="685">
          <cell r="A685" t="str">
            <v>PDS2-34</v>
          </cell>
          <cell r="B685">
            <v>576140.00000000081</v>
          </cell>
          <cell r="C685">
            <v>384093.33333333384</v>
          </cell>
          <cell r="D685">
            <v>960233.33333333465</v>
          </cell>
        </row>
        <row r="686">
          <cell r="A686" t="str">
            <v>PDS3-34</v>
          </cell>
          <cell r="B686">
            <v>648780</v>
          </cell>
          <cell r="C686">
            <v>432520</v>
          </cell>
          <cell r="D686">
            <v>1081300</v>
          </cell>
        </row>
        <row r="687">
          <cell r="A687" t="str">
            <v>PDS4-34</v>
          </cell>
          <cell r="B687">
            <v>730630.00000000151</v>
          </cell>
          <cell r="C687">
            <v>487086.66666666779</v>
          </cell>
          <cell r="D687">
            <v>1217716.6666666693</v>
          </cell>
        </row>
        <row r="688">
          <cell r="A688" t="str">
            <v>PDS5-34</v>
          </cell>
          <cell r="B688">
            <v>822660</v>
          </cell>
          <cell r="C688">
            <v>548440</v>
          </cell>
          <cell r="D688">
            <v>1371100</v>
          </cell>
        </row>
        <row r="689">
          <cell r="A689" t="str">
            <v>PMA1-34</v>
          </cell>
          <cell r="B689">
            <v>2697250.0000000061</v>
          </cell>
          <cell r="C689">
            <v>1798166.6666666712</v>
          </cell>
          <cell r="D689">
            <v>4495416.6666666772</v>
          </cell>
        </row>
        <row r="690">
          <cell r="A690" t="str">
            <v>PMA2-34</v>
          </cell>
          <cell r="B690">
            <v>3087960</v>
          </cell>
          <cell r="C690">
            <v>2058640</v>
          </cell>
          <cell r="D690">
            <v>5146600</v>
          </cell>
        </row>
        <row r="691">
          <cell r="A691" t="str">
            <v>PMA3-34</v>
          </cell>
          <cell r="B691">
            <v>3535279.9999999935</v>
          </cell>
          <cell r="C691">
            <v>2356853.3333333293</v>
          </cell>
          <cell r="D691">
            <v>5892133.3333333228</v>
          </cell>
        </row>
        <row r="692">
          <cell r="A692" t="str">
            <v>PMU1-34</v>
          </cell>
          <cell r="B692">
            <v>1677200</v>
          </cell>
          <cell r="C692">
            <v>1118133.3333333356</v>
          </cell>
          <cell r="D692">
            <v>2795333.3333333386</v>
          </cell>
        </row>
        <row r="693">
          <cell r="A693" t="str">
            <v>PMU2-34</v>
          </cell>
          <cell r="B693">
            <v>1888660</v>
          </cell>
          <cell r="C693">
            <v>1259106.6666666646</v>
          </cell>
          <cell r="D693">
            <v>3147766.6666666614</v>
          </cell>
        </row>
        <row r="694">
          <cell r="A694" t="str">
            <v>PMU3-34</v>
          </cell>
          <cell r="B694">
            <v>2126910</v>
          </cell>
          <cell r="C694">
            <v>1417940</v>
          </cell>
          <cell r="D694">
            <v>3544850</v>
          </cell>
        </row>
        <row r="695">
          <cell r="A695" t="str">
            <v>PMU4-34</v>
          </cell>
          <cell r="B695">
            <v>2395150</v>
          </cell>
          <cell r="C695">
            <v>1596766.6666666646</v>
          </cell>
          <cell r="D695">
            <v>3991916.6666666614</v>
          </cell>
        </row>
        <row r="696">
          <cell r="A696" t="str">
            <v>PPT1-34</v>
          </cell>
          <cell r="B696">
            <v>926350.00000000151</v>
          </cell>
          <cell r="C696">
            <v>617566.66666666779</v>
          </cell>
          <cell r="D696">
            <v>1543916.6666666693</v>
          </cell>
        </row>
        <row r="697">
          <cell r="A697" t="str">
            <v>PPT2-34</v>
          </cell>
          <cell r="B697">
            <v>1043030</v>
          </cell>
          <cell r="C697">
            <v>695353.33333333232</v>
          </cell>
          <cell r="D697">
            <v>1738383.3333333307</v>
          </cell>
        </row>
        <row r="698">
          <cell r="A698" t="str">
            <v>PPT3-34</v>
          </cell>
          <cell r="B698">
            <v>1174540</v>
          </cell>
          <cell r="C698">
            <v>783026.66666666768</v>
          </cell>
          <cell r="D698">
            <v>1957566.6666666693</v>
          </cell>
        </row>
        <row r="699">
          <cell r="A699" t="str">
            <v>PPT4-34</v>
          </cell>
          <cell r="B699">
            <v>1322630</v>
          </cell>
          <cell r="C699">
            <v>881753.33333333558</v>
          </cell>
          <cell r="D699">
            <v>2204383.3333333386</v>
          </cell>
        </row>
        <row r="700">
          <cell r="A700" t="str">
            <v>PPT5-34</v>
          </cell>
          <cell r="B700">
            <v>1489330</v>
          </cell>
          <cell r="C700">
            <v>992886.66666666465</v>
          </cell>
          <cell r="D700">
            <v>2482216.6666666614</v>
          </cell>
        </row>
        <row r="701">
          <cell r="A701" t="str">
            <v>PUT1-34</v>
          </cell>
          <cell r="B701">
            <v>4047340.0000000061</v>
          </cell>
          <cell r="C701">
            <v>2698226.6666666712</v>
          </cell>
          <cell r="D701">
            <v>6745566.6666666772</v>
          </cell>
        </row>
        <row r="702">
          <cell r="A702" t="str">
            <v>PUT2-34</v>
          </cell>
          <cell r="B702">
            <v>4709340</v>
          </cell>
          <cell r="C702">
            <v>3139560</v>
          </cell>
          <cell r="D702">
            <v>7848900</v>
          </cell>
        </row>
        <row r="703">
          <cell r="A703" t="str">
            <v>PUT3-34</v>
          </cell>
          <cell r="B703">
            <v>5560389.999999987</v>
          </cell>
          <cell r="C703">
            <v>3706926.6666666586</v>
          </cell>
          <cell r="D703">
            <v>9267316.6666666456</v>
          </cell>
        </row>
        <row r="704">
          <cell r="A704" t="str">
            <v>PDS1-35</v>
          </cell>
          <cell r="B704">
            <v>512350.00000000081</v>
          </cell>
          <cell r="C704">
            <v>341566.66666666721</v>
          </cell>
          <cell r="D704">
            <v>853916.66666666802</v>
          </cell>
        </row>
        <row r="705">
          <cell r="A705" t="str">
            <v>PDS2-35</v>
          </cell>
          <cell r="B705">
            <v>576940.00000000081</v>
          </cell>
          <cell r="C705">
            <v>384626.66666666721</v>
          </cell>
          <cell r="D705">
            <v>961566.66666666802</v>
          </cell>
        </row>
        <row r="706">
          <cell r="A706" t="str">
            <v>PDS3-35</v>
          </cell>
          <cell r="B706">
            <v>649680</v>
          </cell>
          <cell r="C706">
            <v>433120</v>
          </cell>
          <cell r="D706">
            <v>1082800</v>
          </cell>
        </row>
        <row r="707">
          <cell r="A707" t="str">
            <v>PDS4-35</v>
          </cell>
          <cell r="B707">
            <v>731645.00000000163</v>
          </cell>
          <cell r="C707">
            <v>487763.33333333442</v>
          </cell>
          <cell r="D707">
            <v>1219408.333333336</v>
          </cell>
        </row>
        <row r="708">
          <cell r="A708" t="str">
            <v>PDS5-35</v>
          </cell>
          <cell r="B708">
            <v>823800</v>
          </cell>
          <cell r="C708">
            <v>549200</v>
          </cell>
          <cell r="D708">
            <v>1373000</v>
          </cell>
        </row>
        <row r="709">
          <cell r="A709" t="str">
            <v>PMA1-35</v>
          </cell>
          <cell r="B709">
            <v>2700995.0000000065</v>
          </cell>
          <cell r="C709">
            <v>1800663.3333333377</v>
          </cell>
          <cell r="D709">
            <v>4501658.3333333442</v>
          </cell>
        </row>
        <row r="710">
          <cell r="A710" t="str">
            <v>PMA2-35</v>
          </cell>
          <cell r="B710">
            <v>3092250</v>
          </cell>
          <cell r="C710">
            <v>2061500</v>
          </cell>
          <cell r="D710">
            <v>5153750</v>
          </cell>
        </row>
        <row r="711">
          <cell r="A711" t="str">
            <v>PMA3-35</v>
          </cell>
          <cell r="B711">
            <v>3540189.9999999935</v>
          </cell>
          <cell r="C711">
            <v>2360126.6666666623</v>
          </cell>
          <cell r="D711">
            <v>5900316.6666666558</v>
          </cell>
        </row>
        <row r="712">
          <cell r="A712" t="str">
            <v>PMU1-35</v>
          </cell>
          <cell r="B712">
            <v>1679530</v>
          </cell>
          <cell r="C712">
            <v>1119686.6666666688</v>
          </cell>
          <cell r="D712">
            <v>2799216.6666666721</v>
          </cell>
        </row>
        <row r="713">
          <cell r="A713" t="str">
            <v>PMU2-35</v>
          </cell>
          <cell r="B713">
            <v>1891280</v>
          </cell>
          <cell r="C713">
            <v>1260853.3333333312</v>
          </cell>
          <cell r="D713">
            <v>3152133.3333333279</v>
          </cell>
        </row>
        <row r="714">
          <cell r="A714" t="str">
            <v>PMU3-35</v>
          </cell>
          <cell r="B714">
            <v>2129865</v>
          </cell>
          <cell r="C714">
            <v>1419910</v>
          </cell>
          <cell r="D714">
            <v>3549775</v>
          </cell>
        </row>
        <row r="715">
          <cell r="A715" t="str">
            <v>PMU4-35</v>
          </cell>
          <cell r="B715">
            <v>2398475</v>
          </cell>
          <cell r="C715">
            <v>1598983.3333333312</v>
          </cell>
          <cell r="D715">
            <v>3997458.3333333279</v>
          </cell>
        </row>
        <row r="716">
          <cell r="A716" t="str">
            <v>PPT1-35</v>
          </cell>
          <cell r="B716">
            <v>927635.00000000163</v>
          </cell>
          <cell r="C716">
            <v>618423.33333333442</v>
          </cell>
          <cell r="D716">
            <v>1546058.333333336</v>
          </cell>
        </row>
        <row r="717">
          <cell r="A717" t="str">
            <v>PPT2-35</v>
          </cell>
          <cell r="B717">
            <v>1044475</v>
          </cell>
          <cell r="C717">
            <v>696316.66666666558</v>
          </cell>
          <cell r="D717">
            <v>1740791.666666664</v>
          </cell>
        </row>
        <row r="718">
          <cell r="A718" t="str">
            <v>PPT3-35</v>
          </cell>
          <cell r="B718">
            <v>1176170</v>
          </cell>
          <cell r="C718">
            <v>784113.33333333442</v>
          </cell>
          <cell r="D718">
            <v>1960283.333333336</v>
          </cell>
        </row>
        <row r="719">
          <cell r="A719" t="str">
            <v>PPT4-35</v>
          </cell>
          <cell r="B719">
            <v>1324465</v>
          </cell>
          <cell r="C719">
            <v>882976.66666666884</v>
          </cell>
          <cell r="D719">
            <v>2207441.6666666721</v>
          </cell>
        </row>
        <row r="720">
          <cell r="A720" t="str">
            <v>PPT5-35</v>
          </cell>
          <cell r="B720">
            <v>1491395</v>
          </cell>
          <cell r="C720">
            <v>994263.33333333116</v>
          </cell>
          <cell r="D720">
            <v>2485658.3333333279</v>
          </cell>
        </row>
        <row r="721">
          <cell r="A721" t="str">
            <v>PUT1-35</v>
          </cell>
          <cell r="B721">
            <v>4052960.0000000065</v>
          </cell>
          <cell r="C721">
            <v>2701973.3333333377</v>
          </cell>
          <cell r="D721">
            <v>6754933.3333333442</v>
          </cell>
        </row>
        <row r="722">
          <cell r="A722" t="str">
            <v>PUT2-35</v>
          </cell>
          <cell r="B722">
            <v>4715880</v>
          </cell>
          <cell r="C722">
            <v>3143920</v>
          </cell>
          <cell r="D722">
            <v>7859800</v>
          </cell>
        </row>
        <row r="723">
          <cell r="A723" t="str">
            <v>PUT3-35</v>
          </cell>
          <cell r="B723">
            <v>5570374.999999987</v>
          </cell>
          <cell r="C723">
            <v>3713583.3333333246</v>
          </cell>
          <cell r="D723">
            <v>9283958.3333333116</v>
          </cell>
        </row>
        <row r="724">
          <cell r="A724" t="str">
            <v>PDS1-36</v>
          </cell>
          <cell r="B724">
            <v>513060.00000000081</v>
          </cell>
          <cell r="C724">
            <v>342040.00000000058</v>
          </cell>
          <cell r="D724">
            <v>855100.0000000014</v>
          </cell>
        </row>
        <row r="725">
          <cell r="A725" t="str">
            <v>PDS2-36</v>
          </cell>
          <cell r="B725">
            <v>577740.00000000081</v>
          </cell>
          <cell r="C725">
            <v>385160.00000000058</v>
          </cell>
          <cell r="D725">
            <v>962900.0000000014</v>
          </cell>
        </row>
        <row r="726">
          <cell r="A726" t="str">
            <v>PDS3-36</v>
          </cell>
          <cell r="B726">
            <v>650580</v>
          </cell>
          <cell r="C726">
            <v>433720</v>
          </cell>
          <cell r="D726">
            <v>1084300</v>
          </cell>
        </row>
        <row r="727">
          <cell r="A727" t="str">
            <v>PDS4-36</v>
          </cell>
          <cell r="B727">
            <v>732660.00000000163</v>
          </cell>
          <cell r="C727">
            <v>488440.00000000116</v>
          </cell>
          <cell r="D727">
            <v>1221100</v>
          </cell>
        </row>
        <row r="728">
          <cell r="A728" t="str">
            <v>PDS5-36</v>
          </cell>
          <cell r="B728">
            <v>824940</v>
          </cell>
          <cell r="C728">
            <v>549960</v>
          </cell>
          <cell r="D728">
            <v>1374900</v>
          </cell>
        </row>
        <row r="729">
          <cell r="A729" t="str">
            <v>PMA1-36</v>
          </cell>
          <cell r="B729">
            <v>2704740.0000000065</v>
          </cell>
          <cell r="C729">
            <v>1803160</v>
          </cell>
          <cell r="D729">
            <v>4507900.0000000112</v>
          </cell>
        </row>
        <row r="730">
          <cell r="A730" t="str">
            <v>PMA2-36</v>
          </cell>
          <cell r="B730">
            <v>3096540</v>
          </cell>
          <cell r="C730">
            <v>2064360</v>
          </cell>
          <cell r="D730">
            <v>5160900</v>
          </cell>
        </row>
        <row r="731">
          <cell r="A731" t="str">
            <v>PMA3-36</v>
          </cell>
          <cell r="B731">
            <v>3545099.999999993</v>
          </cell>
          <cell r="C731">
            <v>2363400</v>
          </cell>
          <cell r="D731">
            <v>5908499.9999999888</v>
          </cell>
        </row>
        <row r="732">
          <cell r="A732" t="str">
            <v>PMU1-36</v>
          </cell>
          <cell r="B732">
            <v>1681860</v>
          </cell>
          <cell r="C732">
            <v>1121240</v>
          </cell>
          <cell r="D732">
            <v>2803100.0000000056</v>
          </cell>
        </row>
        <row r="733">
          <cell r="A733" t="str">
            <v>PMU2-36</v>
          </cell>
          <cell r="B733">
            <v>1893900</v>
          </cell>
          <cell r="C733">
            <v>1262600</v>
          </cell>
          <cell r="D733">
            <v>3156499.9999999944</v>
          </cell>
        </row>
        <row r="734">
          <cell r="A734" t="str">
            <v>PMU3-36</v>
          </cell>
          <cell r="B734">
            <v>2132820</v>
          </cell>
          <cell r="C734">
            <v>1421880</v>
          </cell>
          <cell r="D734">
            <v>3554700</v>
          </cell>
        </row>
        <row r="735">
          <cell r="A735" t="str">
            <v>PMU4-36</v>
          </cell>
          <cell r="B735">
            <v>2401800</v>
          </cell>
          <cell r="C735">
            <v>1601200</v>
          </cell>
          <cell r="D735">
            <v>4002999.9999999944</v>
          </cell>
        </row>
        <row r="736">
          <cell r="A736" t="str">
            <v>PPT1-36</v>
          </cell>
          <cell r="B736">
            <v>928920.00000000163</v>
          </cell>
          <cell r="C736">
            <v>619280.00000000116</v>
          </cell>
          <cell r="D736">
            <v>1548200</v>
          </cell>
        </row>
        <row r="737">
          <cell r="A737" t="str">
            <v>PPT2-36</v>
          </cell>
          <cell r="B737">
            <v>1045920</v>
          </cell>
          <cell r="C737">
            <v>697279.99999999895</v>
          </cell>
          <cell r="D737">
            <v>1743200</v>
          </cell>
        </row>
        <row r="738">
          <cell r="A738" t="str">
            <v>PPT3-36</v>
          </cell>
          <cell r="B738">
            <v>1177800</v>
          </cell>
          <cell r="C738">
            <v>785200.00000000116</v>
          </cell>
          <cell r="D738">
            <v>1963000</v>
          </cell>
        </row>
        <row r="739">
          <cell r="A739" t="str">
            <v>PPT4-36</v>
          </cell>
          <cell r="B739">
            <v>1326300</v>
          </cell>
          <cell r="C739">
            <v>884200.00000000233</v>
          </cell>
          <cell r="D739">
            <v>2210500.0000000056</v>
          </cell>
        </row>
        <row r="740">
          <cell r="A740" t="str">
            <v>PPT5-36</v>
          </cell>
          <cell r="B740">
            <v>1493460</v>
          </cell>
          <cell r="C740">
            <v>995639.9999999979</v>
          </cell>
          <cell r="D740">
            <v>2489099.9999999944</v>
          </cell>
        </row>
        <row r="741">
          <cell r="A741" t="str">
            <v>PUT1-36</v>
          </cell>
          <cell r="B741">
            <v>4058580.0000000065</v>
          </cell>
          <cell r="C741">
            <v>2705720</v>
          </cell>
          <cell r="D741">
            <v>6764300.0000000112</v>
          </cell>
        </row>
        <row r="742">
          <cell r="A742" t="str">
            <v>PUT2-36</v>
          </cell>
          <cell r="B742">
            <v>4722420</v>
          </cell>
          <cell r="C742">
            <v>3148280</v>
          </cell>
          <cell r="D742">
            <v>7870700</v>
          </cell>
        </row>
        <row r="743">
          <cell r="A743" t="str">
            <v>PUT3-36</v>
          </cell>
          <cell r="B743">
            <v>5580359.999999986</v>
          </cell>
          <cell r="C743">
            <v>3720239.9999999916</v>
          </cell>
          <cell r="D743">
            <v>9300599.9999999776</v>
          </cell>
        </row>
        <row r="744">
          <cell r="A744" t="str">
            <v>PMA1-37</v>
          </cell>
          <cell r="B744">
            <v>2708485.000000007</v>
          </cell>
          <cell r="C744">
            <v>1805656.6666666712</v>
          </cell>
          <cell r="D744">
            <v>4514141.6666666782</v>
          </cell>
        </row>
        <row r="745">
          <cell r="A745" t="str">
            <v>PMA2-37</v>
          </cell>
          <cell r="B745">
            <v>3100830</v>
          </cell>
          <cell r="C745">
            <v>2067220</v>
          </cell>
          <cell r="D745">
            <v>5168050</v>
          </cell>
        </row>
        <row r="746">
          <cell r="A746" t="str">
            <v>PMA3-37</v>
          </cell>
          <cell r="B746">
            <v>3550009.999999993</v>
          </cell>
          <cell r="C746">
            <v>2366673.3333333288</v>
          </cell>
          <cell r="D746">
            <v>5916683.3333333218</v>
          </cell>
        </row>
        <row r="747">
          <cell r="A747" t="str">
            <v>PUT1-37</v>
          </cell>
          <cell r="B747">
            <v>4064200.0000000065</v>
          </cell>
          <cell r="C747">
            <v>2709466.6666666716</v>
          </cell>
          <cell r="D747">
            <v>6773666.6666666782</v>
          </cell>
        </row>
        <row r="748">
          <cell r="A748" t="str">
            <v>PUT2-37</v>
          </cell>
          <cell r="B748">
            <v>4728960</v>
          </cell>
          <cell r="C748">
            <v>3152640</v>
          </cell>
          <cell r="D748">
            <v>7881600</v>
          </cell>
        </row>
        <row r="749">
          <cell r="A749" t="str">
            <v>PUT3-37</v>
          </cell>
          <cell r="B749">
            <v>5590344.999999986</v>
          </cell>
          <cell r="C749">
            <v>3726896.6666666577</v>
          </cell>
          <cell r="D749">
            <v>9317241.6666666437</v>
          </cell>
        </row>
        <row r="750">
          <cell r="A750" t="str">
            <v>PMA1-38</v>
          </cell>
          <cell r="B750">
            <v>2712230.000000007</v>
          </cell>
          <cell r="C750">
            <v>1808153.3333333381</v>
          </cell>
          <cell r="D750">
            <v>4520383.3333333451</v>
          </cell>
        </row>
        <row r="751">
          <cell r="A751" t="str">
            <v>PMA2-38</v>
          </cell>
          <cell r="B751">
            <v>3105120</v>
          </cell>
          <cell r="C751">
            <v>2070080</v>
          </cell>
          <cell r="D751">
            <v>5175200</v>
          </cell>
        </row>
        <row r="752">
          <cell r="A752" t="str">
            <v>PMA3-38</v>
          </cell>
          <cell r="B752">
            <v>3554919.999999993</v>
          </cell>
          <cell r="C752">
            <v>2369946.6666666619</v>
          </cell>
          <cell r="D752">
            <v>5924866.6666666549</v>
          </cell>
        </row>
        <row r="753">
          <cell r="A753" t="str">
            <v>PUT1-38</v>
          </cell>
          <cell r="B753">
            <v>4069820.000000007</v>
          </cell>
          <cell r="C753">
            <v>2713213.3333333381</v>
          </cell>
          <cell r="D753">
            <v>6783033.3333333451</v>
          </cell>
        </row>
        <row r="754">
          <cell r="A754" t="str">
            <v>PUT2-38</v>
          </cell>
          <cell r="B754">
            <v>4735500</v>
          </cell>
          <cell r="C754">
            <v>3157000</v>
          </cell>
          <cell r="D754">
            <v>7892500</v>
          </cell>
        </row>
        <row r="755">
          <cell r="A755" t="str">
            <v>PUT3-38</v>
          </cell>
          <cell r="B755">
            <v>5600329.999999986</v>
          </cell>
          <cell r="C755">
            <v>3733553.3333333237</v>
          </cell>
          <cell r="D755">
            <v>9333883.3333333097</v>
          </cell>
        </row>
        <row r="756">
          <cell r="A756" t="str">
            <v>PMA1-39</v>
          </cell>
          <cell r="B756">
            <v>2715975.000000007</v>
          </cell>
          <cell r="C756">
            <v>1810650.0000000051</v>
          </cell>
          <cell r="D756">
            <v>4526625.0000000121</v>
          </cell>
        </row>
        <row r="757">
          <cell r="A757" t="str">
            <v>PMA2-39</v>
          </cell>
          <cell r="B757">
            <v>3109410</v>
          </cell>
          <cell r="C757">
            <v>2072940</v>
          </cell>
          <cell r="D757">
            <v>5182350</v>
          </cell>
        </row>
        <row r="758">
          <cell r="A758" t="str">
            <v>PMA3-39</v>
          </cell>
          <cell r="B758">
            <v>3559829.9999999925</v>
          </cell>
          <cell r="C758">
            <v>2373220</v>
          </cell>
          <cell r="D758">
            <v>5933049.9999999879</v>
          </cell>
        </row>
        <row r="759">
          <cell r="A759" t="str">
            <v>PUT1-39</v>
          </cell>
          <cell r="B759">
            <v>4075440.000000007</v>
          </cell>
          <cell r="C759">
            <v>2716960.0000000051</v>
          </cell>
          <cell r="D759">
            <v>6792400.0000000121</v>
          </cell>
        </row>
        <row r="760">
          <cell r="A760" t="str">
            <v>PUT2-39</v>
          </cell>
          <cell r="B760">
            <v>4742040</v>
          </cell>
          <cell r="C760">
            <v>3161360</v>
          </cell>
          <cell r="D760">
            <v>7903400</v>
          </cell>
        </row>
        <row r="761">
          <cell r="A761" t="str">
            <v>PUT3-39</v>
          </cell>
          <cell r="B761">
            <v>5610314.9999999851</v>
          </cell>
          <cell r="C761">
            <v>3740209.9999999907</v>
          </cell>
          <cell r="D761">
            <v>9350524.9999999758</v>
          </cell>
        </row>
        <row r="762">
          <cell r="A762" t="str">
            <v>PMA1-40</v>
          </cell>
          <cell r="B762">
            <v>2719720.0000000075</v>
          </cell>
          <cell r="C762">
            <v>1813146.6666666716</v>
          </cell>
          <cell r="D762">
            <v>4532866.6666666791</v>
          </cell>
        </row>
        <row r="763">
          <cell r="A763" t="str">
            <v>PMA2-40</v>
          </cell>
          <cell r="B763">
            <v>3113700</v>
          </cell>
          <cell r="C763">
            <v>2075800</v>
          </cell>
          <cell r="D763">
            <v>5189500</v>
          </cell>
        </row>
        <row r="764">
          <cell r="A764" t="str">
            <v>PMA3-40</v>
          </cell>
          <cell r="B764">
            <v>3564739.9999999925</v>
          </cell>
          <cell r="C764">
            <v>2376493.3333333284</v>
          </cell>
          <cell r="D764">
            <v>5941233.3333333209</v>
          </cell>
        </row>
        <row r="765">
          <cell r="A765" t="str">
            <v>PUT1-40</v>
          </cell>
          <cell r="B765">
            <v>4081060.0000000075</v>
          </cell>
          <cell r="C765">
            <v>2720706.6666666716</v>
          </cell>
          <cell r="D765">
            <v>6801766.6666666791</v>
          </cell>
        </row>
        <row r="766">
          <cell r="A766" t="str">
            <v>PUT2-40</v>
          </cell>
          <cell r="B766">
            <v>4748580</v>
          </cell>
          <cell r="C766">
            <v>3165720</v>
          </cell>
          <cell r="D766">
            <v>7914300</v>
          </cell>
        </row>
        <row r="767">
          <cell r="A767" t="str">
            <v>PUT3-40</v>
          </cell>
          <cell r="B767">
            <v>5620299.9999999851</v>
          </cell>
          <cell r="C767">
            <v>3746866.6666666567</v>
          </cell>
          <cell r="D767">
            <v>9367166.6666666418</v>
          </cell>
        </row>
        <row r="768">
          <cell r="A768" t="str">
            <v>PMA1-41</v>
          </cell>
          <cell r="B768">
            <v>2723465.0000000075</v>
          </cell>
          <cell r="C768">
            <v>1815643.3333333386</v>
          </cell>
          <cell r="D768">
            <v>4539108.3333333461</v>
          </cell>
        </row>
        <row r="769">
          <cell r="A769" t="str">
            <v>PMA2-41</v>
          </cell>
          <cell r="B769">
            <v>3117990</v>
          </cell>
          <cell r="C769">
            <v>2078660</v>
          </cell>
          <cell r="D769">
            <v>5196650</v>
          </cell>
        </row>
        <row r="770">
          <cell r="A770" t="str">
            <v>PMA3-41</v>
          </cell>
          <cell r="B770">
            <v>3569649.9999999921</v>
          </cell>
          <cell r="C770">
            <v>2379766.6666666619</v>
          </cell>
          <cell r="D770">
            <v>5949416.6666666539</v>
          </cell>
        </row>
        <row r="771">
          <cell r="A771" t="str">
            <v>PUT1-41</v>
          </cell>
          <cell r="B771">
            <v>4086680.0000000075</v>
          </cell>
          <cell r="C771">
            <v>2724453.3333333386</v>
          </cell>
          <cell r="D771">
            <v>6811133.3333333461</v>
          </cell>
        </row>
        <row r="772">
          <cell r="A772" t="str">
            <v>PUT2-41</v>
          </cell>
          <cell r="B772">
            <v>4755120</v>
          </cell>
          <cell r="C772">
            <v>3170080</v>
          </cell>
          <cell r="D772">
            <v>7925200</v>
          </cell>
        </row>
        <row r="773">
          <cell r="A773" t="str">
            <v>PUT3-41</v>
          </cell>
          <cell r="B773">
            <v>5630284.9999999842</v>
          </cell>
          <cell r="C773">
            <v>3753523.3333333237</v>
          </cell>
          <cell r="D773">
            <v>9383808.3333333079</v>
          </cell>
        </row>
        <row r="774">
          <cell r="A774" t="str">
            <v>PMA1-42</v>
          </cell>
          <cell r="B774">
            <v>2727210.0000000079</v>
          </cell>
          <cell r="C774">
            <v>1818140.0000000051</v>
          </cell>
          <cell r="D774">
            <v>4545350.000000013</v>
          </cell>
        </row>
        <row r="775">
          <cell r="A775" t="str">
            <v>PMA2-42</v>
          </cell>
          <cell r="B775">
            <v>3122280</v>
          </cell>
          <cell r="C775">
            <v>2081520</v>
          </cell>
          <cell r="D775">
            <v>5203800</v>
          </cell>
        </row>
        <row r="776">
          <cell r="A776" t="str">
            <v>PMA3-42</v>
          </cell>
          <cell r="B776">
            <v>3574559.9999999921</v>
          </cell>
          <cell r="C776">
            <v>2383039.9999999949</v>
          </cell>
          <cell r="D776">
            <v>5957599.999999987</v>
          </cell>
        </row>
        <row r="777">
          <cell r="A777" t="str">
            <v>PUT1-42</v>
          </cell>
          <cell r="B777">
            <v>4092300.0000000075</v>
          </cell>
          <cell r="C777">
            <v>2728200.0000000056</v>
          </cell>
          <cell r="D777">
            <v>6820500.000000013</v>
          </cell>
        </row>
        <row r="778">
          <cell r="A778" t="str">
            <v>PUT2-42</v>
          </cell>
          <cell r="B778">
            <v>4761660</v>
          </cell>
          <cell r="C778">
            <v>3174440</v>
          </cell>
          <cell r="D778">
            <v>7936100</v>
          </cell>
        </row>
        <row r="779">
          <cell r="A779" t="str">
            <v>PUT3-42</v>
          </cell>
          <cell r="B779">
            <v>5640269.9999999842</v>
          </cell>
          <cell r="C779">
            <v>3760179.9999999898</v>
          </cell>
          <cell r="D779">
            <v>9400449.9999999739</v>
          </cell>
        </row>
        <row r="780">
          <cell r="A780" t="str">
            <v>PMA1-43</v>
          </cell>
          <cell r="B780">
            <v>2730955.0000000079</v>
          </cell>
          <cell r="C780">
            <v>1820636.6666666721</v>
          </cell>
          <cell r="D780">
            <v>4551591.66666668</v>
          </cell>
        </row>
        <row r="781">
          <cell r="A781" t="str">
            <v>PMA2-43</v>
          </cell>
          <cell r="B781">
            <v>3126570</v>
          </cell>
          <cell r="C781">
            <v>2084380</v>
          </cell>
          <cell r="D781">
            <v>5210950</v>
          </cell>
        </row>
        <row r="782">
          <cell r="A782" t="str">
            <v>PMA3-43</v>
          </cell>
          <cell r="B782">
            <v>3579469.9999999921</v>
          </cell>
          <cell r="C782">
            <v>2386313.3333333279</v>
          </cell>
          <cell r="D782">
            <v>5965783.33333332</v>
          </cell>
        </row>
        <row r="783">
          <cell r="A783" t="str">
            <v>PUT1-43</v>
          </cell>
          <cell r="B783">
            <v>4097920.0000000079</v>
          </cell>
          <cell r="C783">
            <v>2731946.6666666721</v>
          </cell>
          <cell r="D783">
            <v>6829866.66666668</v>
          </cell>
        </row>
        <row r="784">
          <cell r="A784" t="str">
            <v>PUT2-43</v>
          </cell>
          <cell r="B784">
            <v>4768200</v>
          </cell>
          <cell r="C784">
            <v>3178800</v>
          </cell>
          <cell r="D784">
            <v>7947000</v>
          </cell>
        </row>
        <row r="785">
          <cell r="A785" t="str">
            <v>PUT3-43</v>
          </cell>
          <cell r="B785">
            <v>5650254.9999999842</v>
          </cell>
          <cell r="C785">
            <v>3766836.6666666558</v>
          </cell>
          <cell r="D785">
            <v>9417091.66666664</v>
          </cell>
        </row>
        <row r="786">
          <cell r="A786" t="str">
            <v>PMA1-44</v>
          </cell>
          <cell r="B786">
            <v>2734700.0000000079</v>
          </cell>
          <cell r="C786">
            <v>1823133.3333333391</v>
          </cell>
          <cell r="D786">
            <v>4557833.333333347</v>
          </cell>
        </row>
        <row r="787">
          <cell r="A787" t="str">
            <v>PMA2-44</v>
          </cell>
          <cell r="B787">
            <v>3130860</v>
          </cell>
          <cell r="C787">
            <v>2087240</v>
          </cell>
          <cell r="D787">
            <v>5218100</v>
          </cell>
        </row>
        <row r="788">
          <cell r="A788" t="str">
            <v>PMA3-44</v>
          </cell>
          <cell r="B788">
            <v>3584379.9999999916</v>
          </cell>
          <cell r="C788">
            <v>2389586.6666666614</v>
          </cell>
          <cell r="D788">
            <v>5973966.666666653</v>
          </cell>
        </row>
        <row r="789">
          <cell r="A789" t="str">
            <v>PUT1-44</v>
          </cell>
          <cell r="B789">
            <v>4103540.0000000079</v>
          </cell>
          <cell r="C789">
            <v>2735693.3333333391</v>
          </cell>
          <cell r="D789">
            <v>6839233.333333347</v>
          </cell>
        </row>
        <row r="790">
          <cell r="A790" t="str">
            <v>PUT2-44</v>
          </cell>
          <cell r="B790">
            <v>4774740</v>
          </cell>
          <cell r="C790">
            <v>3183160</v>
          </cell>
          <cell r="D790">
            <v>7957900</v>
          </cell>
        </row>
        <row r="791">
          <cell r="A791" t="str">
            <v>PUT3-44</v>
          </cell>
          <cell r="B791">
            <v>5660239.9999999832</v>
          </cell>
          <cell r="C791">
            <v>3773493.3333333228</v>
          </cell>
          <cell r="D791">
            <v>9433733.333333306</v>
          </cell>
        </row>
        <row r="792">
          <cell r="A792" t="str">
            <v>PMA1-45</v>
          </cell>
          <cell r="B792">
            <v>2738445.0000000084</v>
          </cell>
          <cell r="C792">
            <v>1825630.0000000056</v>
          </cell>
          <cell r="D792">
            <v>4564075.000000014</v>
          </cell>
        </row>
        <row r="793">
          <cell r="A793" t="str">
            <v>PMA2-45</v>
          </cell>
          <cell r="B793">
            <v>3135150</v>
          </cell>
          <cell r="C793">
            <v>2090100</v>
          </cell>
          <cell r="D793">
            <v>5225250</v>
          </cell>
        </row>
        <row r="794">
          <cell r="A794" t="str">
            <v>PMA3-45</v>
          </cell>
          <cell r="B794">
            <v>3589289.9999999916</v>
          </cell>
          <cell r="C794">
            <v>2392859.9999999944</v>
          </cell>
          <cell r="D794">
            <v>5982149.999999986</v>
          </cell>
        </row>
        <row r="795">
          <cell r="A795" t="str">
            <v>PUT1-45</v>
          </cell>
          <cell r="B795">
            <v>4109160.0000000084</v>
          </cell>
          <cell r="C795">
            <v>2739440.0000000056</v>
          </cell>
          <cell r="D795">
            <v>6848600.000000014</v>
          </cell>
        </row>
        <row r="796">
          <cell r="A796" t="str">
            <v>PUT2-45</v>
          </cell>
          <cell r="B796">
            <v>4781280</v>
          </cell>
          <cell r="C796">
            <v>3187520</v>
          </cell>
          <cell r="D796">
            <v>7968800</v>
          </cell>
        </row>
        <row r="797">
          <cell r="A797" t="str">
            <v>PUT3-45</v>
          </cell>
          <cell r="B797">
            <v>5670224.9999999832</v>
          </cell>
          <cell r="C797">
            <v>3780149.9999999888</v>
          </cell>
          <cell r="D797">
            <v>9450374.9999999721</v>
          </cell>
        </row>
        <row r="798">
          <cell r="A798" t="str">
            <v>PMA1-46</v>
          </cell>
          <cell r="B798">
            <v>2742190.0000000084</v>
          </cell>
          <cell r="C798">
            <v>1828126.6666666726</v>
          </cell>
          <cell r="D798">
            <v>4570316.6666666809</v>
          </cell>
        </row>
        <row r="799">
          <cell r="A799" t="str">
            <v>PMA2-46</v>
          </cell>
          <cell r="B799">
            <v>3139440</v>
          </cell>
          <cell r="C799">
            <v>2092960</v>
          </cell>
          <cell r="D799">
            <v>5232400</v>
          </cell>
        </row>
        <row r="800">
          <cell r="A800" t="str">
            <v>PMA3-46</v>
          </cell>
          <cell r="B800">
            <v>3594199.9999999912</v>
          </cell>
          <cell r="C800">
            <v>2396133.3333333279</v>
          </cell>
          <cell r="D800">
            <v>5990333.3333333191</v>
          </cell>
        </row>
        <row r="801">
          <cell r="A801" t="str">
            <v>PUT1-46</v>
          </cell>
          <cell r="B801">
            <v>4114780.0000000084</v>
          </cell>
          <cell r="C801">
            <v>2743186.6666666726</v>
          </cell>
          <cell r="D801">
            <v>6857966.6666666809</v>
          </cell>
        </row>
        <row r="802">
          <cell r="A802" t="str">
            <v>PUT2-46</v>
          </cell>
          <cell r="B802">
            <v>4787820</v>
          </cell>
          <cell r="C802">
            <v>3191880</v>
          </cell>
          <cell r="D802">
            <v>7979700</v>
          </cell>
        </row>
        <row r="803">
          <cell r="A803" t="str">
            <v>PUT3-46</v>
          </cell>
          <cell r="B803">
            <v>5680209.9999999823</v>
          </cell>
          <cell r="C803">
            <v>3786806.6666666558</v>
          </cell>
          <cell r="D803">
            <v>9467016.6666666381</v>
          </cell>
        </row>
        <row r="804">
          <cell r="A804" t="str">
            <v>PMA1-47</v>
          </cell>
          <cell r="B804">
            <v>2745935.0000000088</v>
          </cell>
          <cell r="C804">
            <v>1830623.3333333391</v>
          </cell>
          <cell r="D804">
            <v>4576558.3333333479</v>
          </cell>
        </row>
        <row r="805">
          <cell r="A805" t="str">
            <v>PMA2-47</v>
          </cell>
          <cell r="B805">
            <v>3143730</v>
          </cell>
          <cell r="C805">
            <v>2095820</v>
          </cell>
          <cell r="D805">
            <v>5239550</v>
          </cell>
        </row>
        <row r="806">
          <cell r="A806" t="str">
            <v>PMA3-47</v>
          </cell>
          <cell r="B806">
            <v>3599109.9999999912</v>
          </cell>
          <cell r="C806">
            <v>2399406.6666666609</v>
          </cell>
          <cell r="D806">
            <v>5998516.6666666521</v>
          </cell>
        </row>
        <row r="807">
          <cell r="A807" t="str">
            <v>PUT1-47</v>
          </cell>
          <cell r="B807">
            <v>4120400.0000000084</v>
          </cell>
          <cell r="C807">
            <v>2746933.3333333395</v>
          </cell>
          <cell r="D807">
            <v>6867333.3333333479</v>
          </cell>
        </row>
        <row r="808">
          <cell r="A808" t="str">
            <v>PUT2-47</v>
          </cell>
          <cell r="B808">
            <v>4794360</v>
          </cell>
          <cell r="C808">
            <v>3196240</v>
          </cell>
          <cell r="D808">
            <v>7990600</v>
          </cell>
        </row>
        <row r="809">
          <cell r="A809" t="str">
            <v>PUT3-47</v>
          </cell>
          <cell r="B809">
            <v>5690194.9999999823</v>
          </cell>
          <cell r="C809">
            <v>3793463.3333333218</v>
          </cell>
          <cell r="D809">
            <v>9483658.3333333042</v>
          </cell>
        </row>
        <row r="810">
          <cell r="A810" t="str">
            <v>PMA1-48</v>
          </cell>
          <cell r="B810">
            <v>2749680.0000000088</v>
          </cell>
          <cell r="C810">
            <v>1833120.0000000061</v>
          </cell>
          <cell r="D810">
            <v>4582800.0000000149</v>
          </cell>
        </row>
        <row r="811">
          <cell r="A811" t="str">
            <v>PMA2-48</v>
          </cell>
          <cell r="B811">
            <v>3148020</v>
          </cell>
          <cell r="C811">
            <v>2098680</v>
          </cell>
          <cell r="D811">
            <v>5246700</v>
          </cell>
        </row>
        <row r="812">
          <cell r="A812" t="str">
            <v>PMA3-48</v>
          </cell>
          <cell r="B812">
            <v>3604019.9999999912</v>
          </cell>
          <cell r="C812">
            <v>2402679.9999999939</v>
          </cell>
          <cell r="D812">
            <v>6006699.9999999851</v>
          </cell>
        </row>
        <row r="813">
          <cell r="A813" t="str">
            <v>PUT1-48</v>
          </cell>
          <cell r="B813">
            <v>4126020.0000000088</v>
          </cell>
          <cell r="C813">
            <v>2750680.0000000061</v>
          </cell>
          <cell r="D813">
            <v>6876700.0000000149</v>
          </cell>
        </row>
        <row r="814">
          <cell r="A814" t="str">
            <v>PUT2-48</v>
          </cell>
          <cell r="B814">
            <v>4800900</v>
          </cell>
          <cell r="C814">
            <v>3200600</v>
          </cell>
          <cell r="D814">
            <v>8001500</v>
          </cell>
        </row>
        <row r="815">
          <cell r="A815" t="str">
            <v>PUT3-48</v>
          </cell>
          <cell r="B815">
            <v>5700179.9999999823</v>
          </cell>
          <cell r="C815">
            <v>3800119.9999999879</v>
          </cell>
          <cell r="D815">
            <v>9500299.9999999702</v>
          </cell>
        </row>
        <row r="816">
          <cell r="A816" t="str">
            <v>PUT1-49</v>
          </cell>
          <cell r="B816">
            <v>4131640.0000000088</v>
          </cell>
          <cell r="C816">
            <v>2754426.666666673</v>
          </cell>
          <cell r="D816">
            <v>6886066.6666666819</v>
          </cell>
        </row>
        <row r="817">
          <cell r="A817" t="str">
            <v>PUT2-49</v>
          </cell>
          <cell r="B817">
            <v>4807440</v>
          </cell>
          <cell r="C817">
            <v>3204960</v>
          </cell>
          <cell r="D817">
            <v>8012400</v>
          </cell>
        </row>
        <row r="818">
          <cell r="A818" t="str">
            <v>PUT3-49</v>
          </cell>
          <cell r="B818">
            <v>5710164.9999999814</v>
          </cell>
          <cell r="C818">
            <v>3806776.6666666549</v>
          </cell>
          <cell r="D818">
            <v>9516941.6666666362</v>
          </cell>
        </row>
        <row r="819">
          <cell r="A819" t="str">
            <v>PUT1-50</v>
          </cell>
          <cell r="B819">
            <v>4137260.0000000093</v>
          </cell>
          <cell r="C819">
            <v>2758173.3333333395</v>
          </cell>
          <cell r="D819">
            <v>6895433.3333333489</v>
          </cell>
        </row>
        <row r="820">
          <cell r="A820" t="str">
            <v>PUT2-50</v>
          </cell>
          <cell r="B820">
            <v>4813980</v>
          </cell>
          <cell r="C820">
            <v>3209320</v>
          </cell>
          <cell r="D820">
            <v>8023300</v>
          </cell>
        </row>
        <row r="821">
          <cell r="A821" t="str">
            <v>PUT3-50</v>
          </cell>
          <cell r="B821">
            <v>5720149.9999999814</v>
          </cell>
          <cell r="C821">
            <v>3813433.3333333209</v>
          </cell>
          <cell r="D821">
            <v>9533583.3333333023</v>
          </cell>
        </row>
        <row r="822">
          <cell r="A822" t="str">
            <v>PUT1-51</v>
          </cell>
          <cell r="B822">
            <v>4142880.0000000093</v>
          </cell>
          <cell r="C822">
            <v>2761920.0000000065</v>
          </cell>
          <cell r="D822">
            <v>6904800.0000000158</v>
          </cell>
        </row>
        <row r="823">
          <cell r="A823" t="str">
            <v>PUT2-51</v>
          </cell>
          <cell r="B823">
            <v>4820520</v>
          </cell>
          <cell r="C823">
            <v>3213680</v>
          </cell>
          <cell r="D823">
            <v>8034200</v>
          </cell>
        </row>
        <row r="824">
          <cell r="A824" t="str">
            <v>PUT3-51</v>
          </cell>
          <cell r="B824">
            <v>5730134.9999999804</v>
          </cell>
          <cell r="C824">
            <v>3820089.9999999879</v>
          </cell>
          <cell r="D824">
            <v>9550224.9999999683</v>
          </cell>
        </row>
        <row r="825">
          <cell r="A825" t="str">
            <v>PUT1-52</v>
          </cell>
          <cell r="B825">
            <v>4148500.0000000093</v>
          </cell>
          <cell r="C825">
            <v>2765666.6666666735</v>
          </cell>
          <cell r="D825">
            <v>6914166.6666666828</v>
          </cell>
        </row>
        <row r="826">
          <cell r="A826" t="str">
            <v>PUT2-52</v>
          </cell>
          <cell r="B826">
            <v>4827060</v>
          </cell>
          <cell r="C826">
            <v>3218040</v>
          </cell>
          <cell r="D826">
            <v>8045100</v>
          </cell>
        </row>
        <row r="827">
          <cell r="A827" t="str">
            <v>PUT3-52</v>
          </cell>
          <cell r="B827">
            <v>5740119.9999999804</v>
          </cell>
          <cell r="C827">
            <v>3826746.6666666539</v>
          </cell>
          <cell r="D827">
            <v>9566866.6666666344</v>
          </cell>
        </row>
        <row r="828">
          <cell r="A828" t="str">
            <v>PUT1-53</v>
          </cell>
          <cell r="B828">
            <v>4154120.0000000098</v>
          </cell>
          <cell r="C828">
            <v>2769413.33333334</v>
          </cell>
          <cell r="D828">
            <v>6923533.3333333498</v>
          </cell>
        </row>
        <row r="829">
          <cell r="A829" t="str">
            <v>PUT2-53</v>
          </cell>
          <cell r="B829">
            <v>4833600</v>
          </cell>
          <cell r="C829">
            <v>3222400</v>
          </cell>
          <cell r="D829">
            <v>8056000</v>
          </cell>
        </row>
        <row r="830">
          <cell r="A830" t="str">
            <v>PUT3-53</v>
          </cell>
          <cell r="B830">
            <v>5750104.9999999804</v>
          </cell>
          <cell r="C830">
            <v>3833403.33333332</v>
          </cell>
          <cell r="D830">
            <v>9583508.3333333004</v>
          </cell>
        </row>
        <row r="831">
          <cell r="A831" t="str">
            <v>PUT1-54</v>
          </cell>
          <cell r="B831">
            <v>4159740.0000000098</v>
          </cell>
          <cell r="C831">
            <v>2773160.000000007</v>
          </cell>
          <cell r="D831">
            <v>6932900.0000000168</v>
          </cell>
        </row>
        <row r="832">
          <cell r="A832" t="str">
            <v>PUT2-54</v>
          </cell>
          <cell r="B832">
            <v>4840140</v>
          </cell>
          <cell r="C832">
            <v>3226760</v>
          </cell>
          <cell r="D832">
            <v>8066900</v>
          </cell>
        </row>
        <row r="833">
          <cell r="A833" t="str">
            <v>PUT3-54</v>
          </cell>
          <cell r="B833">
            <v>5760089.9999999795</v>
          </cell>
          <cell r="C833">
            <v>3840059.999999987</v>
          </cell>
          <cell r="D833">
            <v>9600149.9999999665</v>
          </cell>
        </row>
        <row r="834">
          <cell r="A834" t="str">
            <v>PUT1-55</v>
          </cell>
          <cell r="B834">
            <v>4165360.0000000102</v>
          </cell>
          <cell r="C834">
            <v>2776906.6666666735</v>
          </cell>
          <cell r="D834">
            <v>6942266.6666666837</v>
          </cell>
        </row>
        <row r="835">
          <cell r="A835" t="str">
            <v>PUT2-55</v>
          </cell>
          <cell r="B835">
            <v>4846680</v>
          </cell>
          <cell r="C835">
            <v>3231120</v>
          </cell>
          <cell r="D835">
            <v>8077800</v>
          </cell>
        </row>
        <row r="836">
          <cell r="A836" t="str">
            <v>PUT3-55</v>
          </cell>
          <cell r="B836">
            <v>5770074.9999999795</v>
          </cell>
          <cell r="C836">
            <v>3846716.666666653</v>
          </cell>
          <cell r="D836">
            <v>9616791.6666666325</v>
          </cell>
        </row>
        <row r="837">
          <cell r="A837" t="str">
            <v>PUT1-56</v>
          </cell>
          <cell r="B837">
            <v>4170980.0000000102</v>
          </cell>
          <cell r="C837">
            <v>2780653.3333333405</v>
          </cell>
          <cell r="D837">
            <v>6951633.3333333507</v>
          </cell>
        </row>
        <row r="838">
          <cell r="A838" t="str">
            <v>PUT2-56</v>
          </cell>
          <cell r="B838">
            <v>4853220</v>
          </cell>
          <cell r="C838">
            <v>3235480</v>
          </cell>
          <cell r="D838">
            <v>8088700</v>
          </cell>
        </row>
        <row r="839">
          <cell r="A839" t="str">
            <v>PUT3-56</v>
          </cell>
          <cell r="B839">
            <v>5780059.9999999786</v>
          </cell>
          <cell r="C839">
            <v>3853373.33333332</v>
          </cell>
          <cell r="D839">
            <v>9633433.3333332986</v>
          </cell>
        </row>
        <row r="840">
          <cell r="A840" t="str">
            <v>PUT1-57</v>
          </cell>
          <cell r="B840">
            <v>4176600.0000000102</v>
          </cell>
          <cell r="C840">
            <v>2784400.0000000075</v>
          </cell>
          <cell r="D840">
            <v>6961000.0000000177</v>
          </cell>
        </row>
        <row r="841">
          <cell r="A841" t="str">
            <v>PUT2-57</v>
          </cell>
          <cell r="B841">
            <v>4859760</v>
          </cell>
          <cell r="C841">
            <v>3239840</v>
          </cell>
          <cell r="D841">
            <v>8099600</v>
          </cell>
        </row>
        <row r="842">
          <cell r="A842" t="str">
            <v>PUT3-57</v>
          </cell>
          <cell r="B842">
            <v>5790044.9999999786</v>
          </cell>
          <cell r="C842">
            <v>3860029.999999986</v>
          </cell>
          <cell r="D842">
            <v>9650074.9999999646</v>
          </cell>
        </row>
        <row r="843">
          <cell r="A843" t="str">
            <v>PUT1-58</v>
          </cell>
          <cell r="B843">
            <v>4182220.0000000107</v>
          </cell>
          <cell r="C843">
            <v>2788146.666666674</v>
          </cell>
          <cell r="D843">
            <v>6970366.6666666847</v>
          </cell>
        </row>
        <row r="844">
          <cell r="A844" t="str">
            <v>PUT2-58</v>
          </cell>
          <cell r="B844">
            <v>4866300</v>
          </cell>
          <cell r="C844">
            <v>3244200</v>
          </cell>
          <cell r="D844">
            <v>8110500</v>
          </cell>
        </row>
        <row r="845">
          <cell r="A845" t="str">
            <v>PUT3-58</v>
          </cell>
          <cell r="B845">
            <v>5800029.9999999786</v>
          </cell>
          <cell r="C845">
            <v>3866686.6666666521</v>
          </cell>
          <cell r="D845">
            <v>9666716.6666666307</v>
          </cell>
        </row>
        <row r="846">
          <cell r="A846" t="str">
            <v>PUT1-59</v>
          </cell>
          <cell r="B846">
            <v>4187840.0000000107</v>
          </cell>
          <cell r="C846">
            <v>2791893.3333333409</v>
          </cell>
          <cell r="D846">
            <v>6979733.3333333516</v>
          </cell>
        </row>
        <row r="847">
          <cell r="A847" t="str">
            <v>PUT2-59</v>
          </cell>
          <cell r="B847">
            <v>4872840</v>
          </cell>
          <cell r="C847">
            <v>3248560</v>
          </cell>
          <cell r="D847">
            <v>8121400</v>
          </cell>
        </row>
        <row r="848">
          <cell r="A848" t="str">
            <v>PUT3-59</v>
          </cell>
          <cell r="B848">
            <v>5810014.9999999776</v>
          </cell>
          <cell r="C848">
            <v>3873343.3333333191</v>
          </cell>
          <cell r="D848">
            <v>9683358.3333332967</v>
          </cell>
        </row>
        <row r="849">
          <cell r="A849" t="str">
            <v>PUT1-60</v>
          </cell>
          <cell r="B849">
            <v>4193460.0000000112</v>
          </cell>
          <cell r="C849">
            <v>2795640.0000000075</v>
          </cell>
          <cell r="D849">
            <v>6989100.0000000186</v>
          </cell>
        </row>
        <row r="850">
          <cell r="A850" t="str">
            <v>PUT2-60</v>
          </cell>
          <cell r="B850">
            <v>4879380</v>
          </cell>
          <cell r="C850">
            <v>3252920</v>
          </cell>
          <cell r="D850">
            <v>8132300</v>
          </cell>
        </row>
        <row r="851">
          <cell r="A851" t="str">
            <v>PUT3-60</v>
          </cell>
          <cell r="B851">
            <v>5819999.9999999776</v>
          </cell>
          <cell r="C851">
            <v>3879999.9999999851</v>
          </cell>
          <cell r="D851">
            <v>9699999.9999999627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EKAP KENAIKAN"/>
      <sheetName val="NAIK GAJI"/>
      <sheetName val="DATA BASE"/>
    </sheetNames>
    <sheetDataSet>
      <sheetData sheetId="0">
        <row r="2">
          <cell r="A2" t="str">
            <v>I</v>
          </cell>
          <cell r="B2">
            <v>8795300</v>
          </cell>
          <cell r="C2">
            <v>13804800</v>
          </cell>
        </row>
        <row r="3">
          <cell r="A3" t="str">
            <v>II</v>
          </cell>
          <cell r="B3">
            <v>8221400</v>
          </cell>
          <cell r="C3">
            <v>13151400</v>
          </cell>
        </row>
        <row r="4">
          <cell r="A4" t="str">
            <v>III</v>
          </cell>
          <cell r="B4">
            <v>7641100</v>
          </cell>
          <cell r="C4">
            <v>12425600</v>
          </cell>
        </row>
        <row r="5">
          <cell r="A5" t="str">
            <v>IV</v>
          </cell>
          <cell r="B5">
            <v>7063200</v>
          </cell>
          <cell r="C5">
            <v>11646800</v>
          </cell>
        </row>
        <row r="6">
          <cell r="A6" t="str">
            <v>V</v>
          </cell>
          <cell r="B6">
            <v>6477200</v>
          </cell>
          <cell r="C6">
            <v>10834000</v>
          </cell>
        </row>
        <row r="7">
          <cell r="A7" t="str">
            <v>VI</v>
          </cell>
          <cell r="B7">
            <v>5889800</v>
          </cell>
          <cell r="C7">
            <v>9974100</v>
          </cell>
        </row>
        <row r="8">
          <cell r="A8" t="str">
            <v>VII</v>
          </cell>
          <cell r="B8">
            <v>5307500</v>
          </cell>
          <cell r="C8">
            <v>9081600</v>
          </cell>
        </row>
        <row r="9">
          <cell r="A9" t="str">
            <v>VIII</v>
          </cell>
          <cell r="B9">
            <v>4737000</v>
          </cell>
          <cell r="C9">
            <v>8170900</v>
          </cell>
        </row>
        <row r="10">
          <cell r="A10" t="str">
            <v>IX</v>
          </cell>
          <cell r="B10">
            <v>4185000</v>
          </cell>
          <cell r="C10">
            <v>7256400</v>
          </cell>
        </row>
        <row r="11">
          <cell r="A11" t="str">
            <v>X</v>
          </cell>
          <cell r="B11">
            <v>3658100</v>
          </cell>
          <cell r="C11">
            <v>6352400</v>
          </cell>
        </row>
        <row r="12">
          <cell r="A12" t="str">
            <v>XI</v>
          </cell>
          <cell r="B12">
            <v>3162900</v>
          </cell>
          <cell r="C12">
            <v>5473300</v>
          </cell>
        </row>
        <row r="13">
          <cell r="A13" t="str">
            <v>XII</v>
          </cell>
          <cell r="B13">
            <v>2706000</v>
          </cell>
          <cell r="C13">
            <v>4633600</v>
          </cell>
        </row>
      </sheetData>
      <sheetData sheetId="1"/>
      <sheetData sheetId="2"/>
      <sheetData sheetId="3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4"/>
      <sheetName val="dps"/>
      <sheetName val="Sheet1"/>
    </sheetNames>
    <sheetDataSet>
      <sheetData sheetId="0" refreshError="1"/>
      <sheetData sheetId="1"/>
      <sheetData sheetId="2"/>
      <sheetData sheetId="3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4"/>
      <sheetName val="dps"/>
      <sheetName val="Sheet1"/>
    </sheetNames>
    <sheetDataSet>
      <sheetData sheetId="0"/>
      <sheetData sheetId="1" refreshError="1"/>
      <sheetData sheetId="2"/>
      <sheetData sheetId="3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ABK"/>
      <sheetName val="Schedule Penerbangan"/>
      <sheetName val="Clash Handling"/>
      <sheetName val="JAM"/>
    </sheetNames>
    <sheetDataSet>
      <sheetData sheetId="0"/>
      <sheetData sheetId="1"/>
      <sheetData sheetId="2"/>
      <sheetData sheetId="3">
        <row r="5">
          <cell r="A5">
            <v>0</v>
          </cell>
          <cell r="B5">
            <v>0</v>
          </cell>
        </row>
        <row r="6">
          <cell r="A6">
            <v>3.472222222222222E-3</v>
          </cell>
          <cell r="B6">
            <v>0</v>
          </cell>
        </row>
        <row r="7">
          <cell r="A7">
            <v>6.9444444444444397E-3</v>
          </cell>
          <cell r="B7">
            <v>0</v>
          </cell>
        </row>
        <row r="8">
          <cell r="A8">
            <v>1.0416666666666701E-2</v>
          </cell>
          <cell r="B8">
            <v>0</v>
          </cell>
        </row>
        <row r="9">
          <cell r="A9">
            <v>1.38888888888889E-2</v>
          </cell>
          <cell r="B9">
            <v>0</v>
          </cell>
        </row>
        <row r="10">
          <cell r="A10">
            <v>1.7361111111111101E-2</v>
          </cell>
          <cell r="B10">
            <v>0</v>
          </cell>
        </row>
        <row r="11">
          <cell r="A11">
            <v>2.0833333333333301E-2</v>
          </cell>
          <cell r="B11">
            <v>0</v>
          </cell>
        </row>
        <row r="12">
          <cell r="A12">
            <v>2.4305555555555601E-2</v>
          </cell>
          <cell r="B12">
            <v>0</v>
          </cell>
        </row>
        <row r="13">
          <cell r="A13">
            <v>2.7777777777777801E-2</v>
          </cell>
          <cell r="B13">
            <v>0</v>
          </cell>
        </row>
        <row r="14">
          <cell r="A14">
            <v>3.125E-2</v>
          </cell>
          <cell r="B14">
            <v>0</v>
          </cell>
        </row>
        <row r="15">
          <cell r="A15">
            <v>3.4722222222222203E-2</v>
          </cell>
          <cell r="B15">
            <v>0</v>
          </cell>
        </row>
        <row r="16">
          <cell r="A16">
            <v>3.8194444444444399E-2</v>
          </cell>
          <cell r="B16">
            <v>0</v>
          </cell>
        </row>
        <row r="17">
          <cell r="A17">
            <v>4.1666666666666699E-2</v>
          </cell>
          <cell r="B17">
            <v>1</v>
          </cell>
        </row>
        <row r="18">
          <cell r="A18">
            <v>4.5138888888888902E-2</v>
          </cell>
          <cell r="B18">
            <v>1</v>
          </cell>
        </row>
        <row r="19">
          <cell r="A19">
            <v>4.8611111111111098E-2</v>
          </cell>
          <cell r="B19">
            <v>1</v>
          </cell>
        </row>
        <row r="20">
          <cell r="A20">
            <v>5.2083333333333301E-2</v>
          </cell>
          <cell r="B20">
            <v>1</v>
          </cell>
        </row>
        <row r="21">
          <cell r="A21">
            <v>5.5555555555555601E-2</v>
          </cell>
          <cell r="B21">
            <v>1</v>
          </cell>
        </row>
        <row r="22">
          <cell r="A22">
            <v>5.9027777777777797E-2</v>
          </cell>
          <cell r="B22">
            <v>1</v>
          </cell>
        </row>
        <row r="23">
          <cell r="A23">
            <v>6.25E-2</v>
          </cell>
          <cell r="B23">
            <v>1</v>
          </cell>
        </row>
        <row r="24">
          <cell r="A24">
            <v>6.5972222222222196E-2</v>
          </cell>
          <cell r="B24">
            <v>1</v>
          </cell>
        </row>
        <row r="25">
          <cell r="A25">
            <v>6.9444444444444406E-2</v>
          </cell>
          <cell r="B25">
            <v>1</v>
          </cell>
        </row>
        <row r="26">
          <cell r="A26">
            <v>7.2916666666666699E-2</v>
          </cell>
          <cell r="B26">
            <v>1</v>
          </cell>
        </row>
        <row r="27">
          <cell r="A27">
            <v>7.6388888888888895E-2</v>
          </cell>
          <cell r="B27">
            <v>1</v>
          </cell>
        </row>
        <row r="28">
          <cell r="A28">
            <v>7.9861111111111105E-2</v>
          </cell>
          <cell r="B28">
            <v>1</v>
          </cell>
        </row>
        <row r="29">
          <cell r="A29">
            <v>8.3333333333333301E-2</v>
          </cell>
          <cell r="B29">
            <v>2</v>
          </cell>
        </row>
        <row r="30">
          <cell r="A30">
            <v>8.6805555555555594E-2</v>
          </cell>
          <cell r="B30">
            <v>2</v>
          </cell>
        </row>
        <row r="31">
          <cell r="A31">
            <v>9.0277777777777804E-2</v>
          </cell>
          <cell r="B31">
            <v>2</v>
          </cell>
        </row>
        <row r="32">
          <cell r="A32">
            <v>9.375E-2</v>
          </cell>
          <cell r="B32">
            <v>2</v>
          </cell>
        </row>
        <row r="33">
          <cell r="A33">
            <v>9.7222222222222196E-2</v>
          </cell>
          <cell r="B33">
            <v>2</v>
          </cell>
        </row>
        <row r="34">
          <cell r="A34">
            <v>0.100694444444444</v>
          </cell>
          <cell r="B34">
            <v>2</v>
          </cell>
        </row>
        <row r="35">
          <cell r="A35">
            <v>0.104166666666667</v>
          </cell>
          <cell r="B35">
            <v>2</v>
          </cell>
        </row>
        <row r="36">
          <cell r="A36">
            <v>0.10763888888888901</v>
          </cell>
          <cell r="B36">
            <v>2</v>
          </cell>
        </row>
        <row r="37">
          <cell r="A37">
            <v>0.11111111111111099</v>
          </cell>
          <cell r="B37">
            <v>2</v>
          </cell>
        </row>
        <row r="38">
          <cell r="A38">
            <v>0.114583333333333</v>
          </cell>
          <cell r="B38">
            <v>2</v>
          </cell>
        </row>
        <row r="39">
          <cell r="A39">
            <v>0.118055555555556</v>
          </cell>
          <cell r="B39">
            <v>2</v>
          </cell>
        </row>
        <row r="40">
          <cell r="A40">
            <v>0.121527777777778</v>
          </cell>
          <cell r="B40">
            <v>2</v>
          </cell>
        </row>
        <row r="41">
          <cell r="A41">
            <v>0.125</v>
          </cell>
          <cell r="B41">
            <v>3</v>
          </cell>
        </row>
        <row r="42">
          <cell r="A42">
            <v>0.12847222222222199</v>
          </cell>
          <cell r="B42">
            <v>3</v>
          </cell>
        </row>
        <row r="43">
          <cell r="A43">
            <v>0.131944444444444</v>
          </cell>
          <cell r="B43">
            <v>3</v>
          </cell>
        </row>
        <row r="44">
          <cell r="A44">
            <v>0.13541666666666699</v>
          </cell>
          <cell r="B44">
            <v>3</v>
          </cell>
        </row>
        <row r="45">
          <cell r="A45">
            <v>0.13888888888888901</v>
          </cell>
          <cell r="B45">
            <v>3</v>
          </cell>
        </row>
        <row r="46">
          <cell r="A46">
            <v>0.14236111111111099</v>
          </cell>
          <cell r="B46">
            <v>3</v>
          </cell>
        </row>
        <row r="47">
          <cell r="A47">
            <v>0.14583333333333301</v>
          </cell>
          <cell r="B47">
            <v>3</v>
          </cell>
        </row>
        <row r="48">
          <cell r="A48">
            <v>0.149305555555556</v>
          </cell>
          <cell r="B48">
            <v>3</v>
          </cell>
        </row>
        <row r="49">
          <cell r="A49">
            <v>0.15277777777777801</v>
          </cell>
          <cell r="B49">
            <v>3</v>
          </cell>
        </row>
        <row r="50">
          <cell r="A50">
            <v>0.15625</v>
          </cell>
          <cell r="B50">
            <v>3</v>
          </cell>
        </row>
        <row r="51">
          <cell r="A51">
            <v>0.15972222222222199</v>
          </cell>
          <cell r="B51">
            <v>3</v>
          </cell>
        </row>
        <row r="52">
          <cell r="A52">
            <v>0.163194444444444</v>
          </cell>
          <cell r="B52">
            <v>3</v>
          </cell>
        </row>
        <row r="53">
          <cell r="A53">
            <v>0.16666666666666699</v>
          </cell>
          <cell r="B53">
            <v>4</v>
          </cell>
        </row>
        <row r="54">
          <cell r="A54">
            <v>0.17013888888888901</v>
          </cell>
          <cell r="B54">
            <v>4</v>
          </cell>
        </row>
        <row r="55">
          <cell r="A55">
            <v>0.17361111111111099</v>
          </cell>
          <cell r="B55">
            <v>4</v>
          </cell>
        </row>
        <row r="56">
          <cell r="A56">
            <v>0.17708333333333301</v>
          </cell>
          <cell r="B56">
            <v>4</v>
          </cell>
        </row>
        <row r="57">
          <cell r="A57">
            <v>0.180555555555556</v>
          </cell>
          <cell r="B57">
            <v>4</v>
          </cell>
        </row>
        <row r="58">
          <cell r="A58">
            <v>0.18402777777777801</v>
          </cell>
          <cell r="B58">
            <v>4</v>
          </cell>
        </row>
        <row r="59">
          <cell r="A59">
            <v>0.1875</v>
          </cell>
          <cell r="B59">
            <v>4</v>
          </cell>
        </row>
        <row r="60">
          <cell r="A60">
            <v>0.19097222222222199</v>
          </cell>
          <cell r="B60">
            <v>4</v>
          </cell>
        </row>
        <row r="61">
          <cell r="A61">
            <v>0.194444444444444</v>
          </cell>
          <cell r="B61">
            <v>4</v>
          </cell>
        </row>
        <row r="62">
          <cell r="A62">
            <v>0.19791666666666699</v>
          </cell>
          <cell r="B62">
            <v>4</v>
          </cell>
        </row>
        <row r="63">
          <cell r="A63">
            <v>0.20138888888888901</v>
          </cell>
          <cell r="B63">
            <v>4</v>
          </cell>
        </row>
        <row r="64">
          <cell r="A64">
            <v>0.20486111111111099</v>
          </cell>
          <cell r="B64">
            <v>4</v>
          </cell>
        </row>
        <row r="65">
          <cell r="A65">
            <v>0.20833333333333301</v>
          </cell>
          <cell r="B65">
            <v>5</v>
          </cell>
        </row>
        <row r="66">
          <cell r="A66">
            <v>0.211805555555556</v>
          </cell>
          <cell r="B66">
            <v>5</v>
          </cell>
        </row>
        <row r="67">
          <cell r="A67">
            <v>0.21527777777777801</v>
          </cell>
          <cell r="B67">
            <v>5</v>
          </cell>
        </row>
        <row r="68">
          <cell r="A68">
            <v>0.21875</v>
          </cell>
          <cell r="B68">
            <v>5</v>
          </cell>
        </row>
        <row r="69">
          <cell r="A69">
            <v>0.22222222222222199</v>
          </cell>
          <cell r="B69">
            <v>5</v>
          </cell>
        </row>
        <row r="70">
          <cell r="A70">
            <v>0.225694444444444</v>
          </cell>
          <cell r="B70">
            <v>5</v>
          </cell>
        </row>
        <row r="71">
          <cell r="A71">
            <v>0.22916666666666699</v>
          </cell>
          <cell r="B71">
            <v>5</v>
          </cell>
        </row>
        <row r="72">
          <cell r="A72">
            <v>0.23263888888888901</v>
          </cell>
          <cell r="B72">
            <v>5</v>
          </cell>
        </row>
        <row r="73">
          <cell r="A73">
            <v>0.23611111111111099</v>
          </cell>
          <cell r="B73">
            <v>5</v>
          </cell>
        </row>
        <row r="74">
          <cell r="A74">
            <v>0.23958333333333301</v>
          </cell>
          <cell r="B74">
            <v>5</v>
          </cell>
        </row>
        <row r="75">
          <cell r="A75">
            <v>0.243055555555556</v>
          </cell>
          <cell r="B75">
            <v>5</v>
          </cell>
        </row>
        <row r="76">
          <cell r="A76">
            <v>0.24652777777777801</v>
          </cell>
          <cell r="B76">
            <v>5</v>
          </cell>
        </row>
        <row r="77">
          <cell r="A77">
            <v>0.25</v>
          </cell>
          <cell r="B77">
            <v>6</v>
          </cell>
        </row>
        <row r="78">
          <cell r="A78">
            <v>0.25347222222222199</v>
          </cell>
          <cell r="B78">
            <v>6</v>
          </cell>
        </row>
        <row r="79">
          <cell r="A79">
            <v>0.25694444444444398</v>
          </cell>
          <cell r="B79">
            <v>6</v>
          </cell>
        </row>
        <row r="80">
          <cell r="A80">
            <v>0.26041666666666702</v>
          </cell>
          <cell r="B80">
            <v>6</v>
          </cell>
        </row>
        <row r="81">
          <cell r="A81">
            <v>0.26388888888888901</v>
          </cell>
          <cell r="B81">
            <v>6</v>
          </cell>
        </row>
        <row r="82">
          <cell r="A82">
            <v>0.26736111111111099</v>
          </cell>
          <cell r="B82">
            <v>6</v>
          </cell>
        </row>
        <row r="83">
          <cell r="A83">
            <v>0.27083333333333298</v>
          </cell>
          <cell r="B83">
            <v>6</v>
          </cell>
        </row>
        <row r="84">
          <cell r="A84">
            <v>0.27430555555555602</v>
          </cell>
          <cell r="B84">
            <v>6</v>
          </cell>
        </row>
        <row r="85">
          <cell r="A85">
            <v>0.27777777777777801</v>
          </cell>
          <cell r="B85">
            <v>6</v>
          </cell>
        </row>
        <row r="86">
          <cell r="A86">
            <v>0.28125</v>
          </cell>
          <cell r="B86">
            <v>6</v>
          </cell>
        </row>
        <row r="87">
          <cell r="A87">
            <v>0.28472222222222199</v>
          </cell>
          <cell r="B87">
            <v>6</v>
          </cell>
        </row>
        <row r="88">
          <cell r="A88">
            <v>0.28819444444444398</v>
          </cell>
          <cell r="B88">
            <v>6</v>
          </cell>
        </row>
        <row r="89">
          <cell r="A89">
            <v>0.29166666666666702</v>
          </cell>
          <cell r="B89">
            <v>7</v>
          </cell>
        </row>
        <row r="90">
          <cell r="A90">
            <v>0.29513888888888901</v>
          </cell>
          <cell r="B90">
            <v>7</v>
          </cell>
        </row>
        <row r="91">
          <cell r="A91">
            <v>0.29861111111111099</v>
          </cell>
          <cell r="B91">
            <v>7</v>
          </cell>
        </row>
        <row r="92">
          <cell r="A92">
            <v>0.30208333333333298</v>
          </cell>
          <cell r="B92">
            <v>7</v>
          </cell>
        </row>
        <row r="93">
          <cell r="A93">
            <v>0.30555555555555602</v>
          </cell>
          <cell r="B93">
            <v>7</v>
          </cell>
        </row>
        <row r="94">
          <cell r="A94">
            <v>0.30902777777777801</v>
          </cell>
          <cell r="B94">
            <v>7</v>
          </cell>
        </row>
        <row r="95">
          <cell r="A95">
            <v>0.3125</v>
          </cell>
          <cell r="B95">
            <v>7</v>
          </cell>
        </row>
        <row r="96">
          <cell r="A96">
            <v>0.31597222222222199</v>
          </cell>
          <cell r="B96">
            <v>7</v>
          </cell>
        </row>
        <row r="97">
          <cell r="A97">
            <v>0.31944444444444398</v>
          </cell>
          <cell r="B97">
            <v>7</v>
          </cell>
        </row>
        <row r="98">
          <cell r="A98">
            <v>0.32291666666666702</v>
          </cell>
          <cell r="B98">
            <v>7</v>
          </cell>
        </row>
        <row r="99">
          <cell r="A99">
            <v>0.32638888888888901</v>
          </cell>
          <cell r="B99">
            <v>7</v>
          </cell>
        </row>
        <row r="100">
          <cell r="A100">
            <v>0.32986111111111099</v>
          </cell>
          <cell r="B100">
            <v>7</v>
          </cell>
        </row>
        <row r="101">
          <cell r="A101">
            <v>0.33333333333333298</v>
          </cell>
          <cell r="B101">
            <v>8</v>
          </cell>
        </row>
        <row r="102">
          <cell r="A102">
            <v>0.33680555555555602</v>
          </cell>
          <cell r="B102">
            <v>8</v>
          </cell>
        </row>
        <row r="103">
          <cell r="A103">
            <v>0.34027777777777801</v>
          </cell>
          <cell r="B103">
            <v>8</v>
          </cell>
        </row>
        <row r="104">
          <cell r="A104">
            <v>0.34375</v>
          </cell>
          <cell r="B104">
            <v>8</v>
          </cell>
        </row>
        <row r="105">
          <cell r="A105">
            <v>0.34722222222222199</v>
          </cell>
          <cell r="B105">
            <v>8</v>
          </cell>
        </row>
        <row r="106">
          <cell r="A106">
            <v>0.35069444444444398</v>
          </cell>
          <cell r="B106">
            <v>8</v>
          </cell>
        </row>
        <row r="107">
          <cell r="A107">
            <v>0.35416666666666702</v>
          </cell>
          <cell r="B107">
            <v>8</v>
          </cell>
        </row>
        <row r="108">
          <cell r="A108">
            <v>0.35763888888888901</v>
          </cell>
          <cell r="B108">
            <v>8</v>
          </cell>
        </row>
        <row r="109">
          <cell r="A109">
            <v>0.36111111111111099</v>
          </cell>
          <cell r="B109">
            <v>8</v>
          </cell>
        </row>
        <row r="110">
          <cell r="A110">
            <v>0.36458333333333298</v>
          </cell>
          <cell r="B110">
            <v>8</v>
          </cell>
        </row>
        <row r="111">
          <cell r="A111">
            <v>0.36805555555555602</v>
          </cell>
          <cell r="B111">
            <v>8</v>
          </cell>
        </row>
        <row r="112">
          <cell r="A112">
            <v>0.37152777777777801</v>
          </cell>
          <cell r="B112">
            <v>8</v>
          </cell>
        </row>
        <row r="113">
          <cell r="A113">
            <v>0.375</v>
          </cell>
          <cell r="B113">
            <v>9</v>
          </cell>
        </row>
        <row r="114">
          <cell r="A114">
            <v>0.37847222222222199</v>
          </cell>
          <cell r="B114">
            <v>9</v>
          </cell>
        </row>
        <row r="115">
          <cell r="A115">
            <v>0.38194444444444398</v>
          </cell>
          <cell r="B115">
            <v>9</v>
          </cell>
        </row>
        <row r="116">
          <cell r="A116">
            <v>0.38541666666666702</v>
          </cell>
          <cell r="B116">
            <v>9</v>
          </cell>
        </row>
        <row r="117">
          <cell r="A117">
            <v>0.38888888888888901</v>
          </cell>
          <cell r="B117">
            <v>9</v>
          </cell>
        </row>
        <row r="118">
          <cell r="A118">
            <v>0.39236111111111099</v>
          </cell>
          <cell r="B118">
            <v>9</v>
          </cell>
        </row>
        <row r="119">
          <cell r="A119">
            <v>0.39583333333333298</v>
          </cell>
          <cell r="B119">
            <v>9</v>
          </cell>
        </row>
        <row r="120">
          <cell r="A120">
            <v>0.39930555555555602</v>
          </cell>
          <cell r="B120">
            <v>9</v>
          </cell>
        </row>
        <row r="121">
          <cell r="A121">
            <v>0.40277777777777801</v>
          </cell>
          <cell r="B121">
            <v>9</v>
          </cell>
        </row>
        <row r="122">
          <cell r="A122">
            <v>0.40625</v>
          </cell>
          <cell r="B122">
            <v>9</v>
          </cell>
        </row>
        <row r="123">
          <cell r="A123">
            <v>0.40972222222222199</v>
          </cell>
          <cell r="B123">
            <v>9</v>
          </cell>
        </row>
        <row r="124">
          <cell r="A124">
            <v>0.41319444444444398</v>
          </cell>
          <cell r="B124">
            <v>9</v>
          </cell>
        </row>
        <row r="125">
          <cell r="A125">
            <v>0.41666666666666702</v>
          </cell>
          <cell r="B125">
            <v>10</v>
          </cell>
        </row>
        <row r="126">
          <cell r="A126">
            <v>0.42013888888888901</v>
          </cell>
          <cell r="B126">
            <v>10</v>
          </cell>
        </row>
        <row r="127">
          <cell r="A127">
            <v>0.42361111111111099</v>
          </cell>
          <cell r="B127">
            <v>10</v>
          </cell>
        </row>
        <row r="128">
          <cell r="A128">
            <v>0.42708333333333298</v>
          </cell>
          <cell r="B128">
            <v>10</v>
          </cell>
        </row>
        <row r="129">
          <cell r="A129">
            <v>0.43055555555555602</v>
          </cell>
          <cell r="B129">
            <v>10</v>
          </cell>
        </row>
        <row r="130">
          <cell r="A130">
            <v>0.43402777777777801</v>
          </cell>
          <cell r="B130">
            <v>10</v>
          </cell>
        </row>
        <row r="131">
          <cell r="A131">
            <v>0.4375</v>
          </cell>
          <cell r="B131">
            <v>10</v>
          </cell>
        </row>
        <row r="132">
          <cell r="A132">
            <v>0.44097222222222199</v>
          </cell>
          <cell r="B132">
            <v>10</v>
          </cell>
        </row>
        <row r="133">
          <cell r="A133">
            <v>0.44444444444444398</v>
          </cell>
          <cell r="B133">
            <v>10</v>
          </cell>
        </row>
        <row r="134">
          <cell r="A134">
            <v>0.44791666666666702</v>
          </cell>
          <cell r="B134">
            <v>10</v>
          </cell>
        </row>
        <row r="135">
          <cell r="A135">
            <v>0.45138888888888901</v>
          </cell>
          <cell r="B135">
            <v>10</v>
          </cell>
        </row>
        <row r="136">
          <cell r="A136">
            <v>0.45486111111111099</v>
          </cell>
          <cell r="B136">
            <v>10</v>
          </cell>
        </row>
        <row r="137">
          <cell r="A137">
            <v>0.45833333333333298</v>
          </cell>
          <cell r="B137">
            <v>11</v>
          </cell>
        </row>
        <row r="138">
          <cell r="A138">
            <v>0.46180555555555602</v>
          </cell>
          <cell r="B138">
            <v>11</v>
          </cell>
        </row>
        <row r="139">
          <cell r="A139">
            <v>0.46527777777777801</v>
          </cell>
          <cell r="B139">
            <v>11</v>
          </cell>
        </row>
        <row r="140">
          <cell r="A140">
            <v>0.46875</v>
          </cell>
          <cell r="B140">
            <v>11</v>
          </cell>
        </row>
        <row r="141">
          <cell r="A141">
            <v>0.47222222222222199</v>
          </cell>
          <cell r="B141">
            <v>11</v>
          </cell>
        </row>
        <row r="142">
          <cell r="A142">
            <v>0.47569444444444398</v>
          </cell>
          <cell r="B142">
            <v>11</v>
          </cell>
        </row>
        <row r="143">
          <cell r="A143">
            <v>0.47916666666666702</v>
          </cell>
          <cell r="B143">
            <v>11</v>
          </cell>
        </row>
        <row r="144">
          <cell r="A144">
            <v>0.48263888888888901</v>
          </cell>
          <cell r="B144">
            <v>11</v>
          </cell>
        </row>
        <row r="145">
          <cell r="A145">
            <v>0.48611111111111099</v>
          </cell>
          <cell r="B145">
            <v>11</v>
          </cell>
        </row>
        <row r="146">
          <cell r="A146">
            <v>0.48958333333333298</v>
          </cell>
          <cell r="B146">
            <v>11</v>
          </cell>
        </row>
        <row r="147">
          <cell r="A147">
            <v>0.49305555555555602</v>
          </cell>
          <cell r="B147">
            <v>11</v>
          </cell>
        </row>
        <row r="148">
          <cell r="A148">
            <v>0.49652777777777801</v>
          </cell>
          <cell r="B148">
            <v>11</v>
          </cell>
        </row>
        <row r="149">
          <cell r="A149">
            <v>0.5</v>
          </cell>
          <cell r="B149">
            <v>12</v>
          </cell>
        </row>
        <row r="150">
          <cell r="A150">
            <v>0.50347222222222199</v>
          </cell>
          <cell r="B150">
            <v>12</v>
          </cell>
        </row>
        <row r="151">
          <cell r="A151">
            <v>0.50694444444444398</v>
          </cell>
          <cell r="B151">
            <v>12</v>
          </cell>
        </row>
        <row r="152">
          <cell r="A152">
            <v>0.51041666666666696</v>
          </cell>
          <cell r="B152">
            <v>12</v>
          </cell>
        </row>
        <row r="153">
          <cell r="A153">
            <v>0.51388888888888895</v>
          </cell>
          <cell r="B153">
            <v>12</v>
          </cell>
        </row>
        <row r="154">
          <cell r="A154">
            <v>0.51736111111111105</v>
          </cell>
          <cell r="B154">
            <v>12</v>
          </cell>
        </row>
        <row r="155">
          <cell r="A155">
            <v>0.52083333333333304</v>
          </cell>
          <cell r="B155">
            <v>12</v>
          </cell>
        </row>
        <row r="156">
          <cell r="A156">
            <v>0.52430555555555602</v>
          </cell>
          <cell r="B156">
            <v>12</v>
          </cell>
        </row>
        <row r="157">
          <cell r="A157">
            <v>0.52777777777777801</v>
          </cell>
          <cell r="B157">
            <v>12</v>
          </cell>
        </row>
        <row r="158">
          <cell r="A158">
            <v>0.53125</v>
          </cell>
          <cell r="B158">
            <v>12</v>
          </cell>
        </row>
        <row r="159">
          <cell r="A159">
            <v>0.53472222222222199</v>
          </cell>
          <cell r="B159">
            <v>12</v>
          </cell>
        </row>
        <row r="160">
          <cell r="A160">
            <v>0.53819444444444398</v>
          </cell>
          <cell r="B160">
            <v>12</v>
          </cell>
        </row>
        <row r="161">
          <cell r="A161">
            <v>0.54166666666666696</v>
          </cell>
          <cell r="B161">
            <v>13</v>
          </cell>
        </row>
        <row r="162">
          <cell r="A162">
            <v>0.54513888888888895</v>
          </cell>
          <cell r="B162">
            <v>13</v>
          </cell>
        </row>
        <row r="163">
          <cell r="A163">
            <v>0.54861111111111105</v>
          </cell>
          <cell r="B163">
            <v>13</v>
          </cell>
        </row>
        <row r="164">
          <cell r="A164">
            <v>0.55208333333333304</v>
          </cell>
          <cell r="B164">
            <v>13</v>
          </cell>
        </row>
        <row r="165">
          <cell r="A165">
            <v>0.55555555555555602</v>
          </cell>
          <cell r="B165">
            <v>13</v>
          </cell>
        </row>
        <row r="166">
          <cell r="A166">
            <v>0.55902777777777801</v>
          </cell>
          <cell r="B166">
            <v>13</v>
          </cell>
        </row>
        <row r="167">
          <cell r="A167">
            <v>0.5625</v>
          </cell>
          <cell r="B167">
            <v>13</v>
          </cell>
        </row>
        <row r="168">
          <cell r="A168">
            <v>0.56597222222222199</v>
          </cell>
          <cell r="B168">
            <v>13</v>
          </cell>
        </row>
        <row r="169">
          <cell r="A169">
            <v>0.56944444444444398</v>
          </cell>
          <cell r="B169">
            <v>13</v>
          </cell>
        </row>
        <row r="170">
          <cell r="A170">
            <v>0.57291666666666696</v>
          </cell>
          <cell r="B170">
            <v>13</v>
          </cell>
        </row>
        <row r="171">
          <cell r="A171">
            <v>0.57638888888888895</v>
          </cell>
          <cell r="B171">
            <v>13</v>
          </cell>
        </row>
        <row r="172">
          <cell r="A172">
            <v>0.57986111111111105</v>
          </cell>
          <cell r="B172">
            <v>13</v>
          </cell>
        </row>
        <row r="173">
          <cell r="A173">
            <v>0.58333333333333304</v>
          </cell>
          <cell r="B173">
            <v>14</v>
          </cell>
        </row>
        <row r="174">
          <cell r="A174">
            <v>0.58680555555555503</v>
          </cell>
          <cell r="B174">
            <v>14</v>
          </cell>
        </row>
        <row r="175">
          <cell r="A175">
            <v>0.59027777777777801</v>
          </cell>
          <cell r="B175">
            <v>14</v>
          </cell>
        </row>
        <row r="176">
          <cell r="A176">
            <v>0.59375</v>
          </cell>
          <cell r="B176">
            <v>14</v>
          </cell>
        </row>
        <row r="177">
          <cell r="A177">
            <v>0.59722222222222199</v>
          </cell>
          <cell r="B177">
            <v>14</v>
          </cell>
        </row>
        <row r="178">
          <cell r="A178">
            <v>0.60069444444444398</v>
          </cell>
          <cell r="B178">
            <v>14</v>
          </cell>
        </row>
        <row r="179">
          <cell r="A179">
            <v>0.60416666666666696</v>
          </cell>
          <cell r="B179">
            <v>14</v>
          </cell>
        </row>
        <row r="180">
          <cell r="A180">
            <v>0.60763888888888895</v>
          </cell>
          <cell r="B180">
            <v>14</v>
          </cell>
        </row>
        <row r="181">
          <cell r="A181">
            <v>0.61111111111111105</v>
          </cell>
          <cell r="B181">
            <v>14</v>
          </cell>
        </row>
        <row r="182">
          <cell r="A182">
            <v>0.61458333333333304</v>
          </cell>
          <cell r="B182">
            <v>14</v>
          </cell>
        </row>
        <row r="183">
          <cell r="A183">
            <v>0.61805555555555503</v>
          </cell>
          <cell r="B183">
            <v>14</v>
          </cell>
        </row>
        <row r="184">
          <cell r="A184">
            <v>0.62152777777777801</v>
          </cell>
          <cell r="B184">
            <v>14</v>
          </cell>
        </row>
        <row r="185">
          <cell r="A185">
            <v>0.625</v>
          </cell>
          <cell r="B185">
            <v>15</v>
          </cell>
        </row>
        <row r="186">
          <cell r="A186">
            <v>0.62847222222222199</v>
          </cell>
          <cell r="B186">
            <v>15</v>
          </cell>
        </row>
        <row r="187">
          <cell r="A187">
            <v>0.63194444444444398</v>
          </cell>
          <cell r="B187">
            <v>15</v>
          </cell>
        </row>
        <row r="188">
          <cell r="A188">
            <v>0.63541666666666696</v>
          </cell>
          <cell r="B188">
            <v>15</v>
          </cell>
        </row>
        <row r="189">
          <cell r="A189">
            <v>0.63888888888888895</v>
          </cell>
          <cell r="B189">
            <v>15</v>
          </cell>
        </row>
        <row r="190">
          <cell r="A190">
            <v>0.64236111111111105</v>
          </cell>
          <cell r="B190">
            <v>15</v>
          </cell>
        </row>
        <row r="191">
          <cell r="A191">
            <v>0.64583333333333304</v>
          </cell>
          <cell r="B191">
            <v>15</v>
          </cell>
        </row>
        <row r="192">
          <cell r="A192">
            <v>0.64930555555555503</v>
          </cell>
          <cell r="B192">
            <v>15</v>
          </cell>
        </row>
        <row r="193">
          <cell r="A193">
            <v>0.65277777777777801</v>
          </cell>
          <cell r="B193">
            <v>15</v>
          </cell>
        </row>
        <row r="194">
          <cell r="A194">
            <v>0.65625</v>
          </cell>
          <cell r="B194">
            <v>15</v>
          </cell>
        </row>
        <row r="195">
          <cell r="A195">
            <v>0.65972222222222199</v>
          </cell>
          <cell r="B195">
            <v>15</v>
          </cell>
        </row>
        <row r="196">
          <cell r="A196">
            <v>0.66319444444444398</v>
          </cell>
          <cell r="B196">
            <v>15</v>
          </cell>
        </row>
        <row r="197">
          <cell r="A197">
            <v>0.66666666666666696</v>
          </cell>
          <cell r="B197">
            <v>16</v>
          </cell>
        </row>
        <row r="198">
          <cell r="A198">
            <v>0.67013888888888895</v>
          </cell>
          <cell r="B198">
            <v>16</v>
          </cell>
        </row>
        <row r="199">
          <cell r="A199">
            <v>0.67361111111111105</v>
          </cell>
          <cell r="B199">
            <v>16</v>
          </cell>
        </row>
        <row r="200">
          <cell r="A200">
            <v>0.67708333333333304</v>
          </cell>
          <cell r="B200">
            <v>16</v>
          </cell>
        </row>
        <row r="201">
          <cell r="A201">
            <v>0.68055555555555503</v>
          </cell>
          <cell r="B201">
            <v>16</v>
          </cell>
        </row>
        <row r="202">
          <cell r="A202">
            <v>0.68402777777777801</v>
          </cell>
          <cell r="B202">
            <v>16</v>
          </cell>
        </row>
        <row r="203">
          <cell r="A203">
            <v>0.6875</v>
          </cell>
          <cell r="B203">
            <v>16</v>
          </cell>
        </row>
        <row r="204">
          <cell r="A204">
            <v>0.69097222222222199</v>
          </cell>
          <cell r="B204">
            <v>16</v>
          </cell>
        </row>
        <row r="205">
          <cell r="A205">
            <v>0.69444444444444398</v>
          </cell>
          <cell r="B205">
            <v>16</v>
          </cell>
        </row>
        <row r="206">
          <cell r="A206">
            <v>0.69791666666666696</v>
          </cell>
          <cell r="B206">
            <v>16</v>
          </cell>
        </row>
        <row r="207">
          <cell r="A207">
            <v>0.70138888888888895</v>
          </cell>
          <cell r="B207">
            <v>16</v>
          </cell>
        </row>
        <row r="208">
          <cell r="A208">
            <v>0.70486111111111105</v>
          </cell>
          <cell r="B208">
            <v>16</v>
          </cell>
        </row>
        <row r="209">
          <cell r="A209">
            <v>0.70833333333333304</v>
          </cell>
          <cell r="B209">
            <v>17</v>
          </cell>
        </row>
        <row r="210">
          <cell r="A210">
            <v>0.71180555555555503</v>
          </cell>
          <cell r="B210">
            <v>17</v>
          </cell>
        </row>
        <row r="211">
          <cell r="A211">
            <v>0.71527777777777801</v>
          </cell>
          <cell r="B211">
            <v>17</v>
          </cell>
        </row>
        <row r="212">
          <cell r="A212">
            <v>0.71875</v>
          </cell>
          <cell r="B212">
            <v>17</v>
          </cell>
        </row>
        <row r="213">
          <cell r="A213">
            <v>0.72222222222222199</v>
          </cell>
          <cell r="B213">
            <v>17</v>
          </cell>
        </row>
        <row r="214">
          <cell r="A214">
            <v>0.72569444444444398</v>
          </cell>
          <cell r="B214">
            <v>17</v>
          </cell>
        </row>
        <row r="215">
          <cell r="A215">
            <v>0.72916666666666696</v>
          </cell>
          <cell r="B215">
            <v>17</v>
          </cell>
        </row>
        <row r="216">
          <cell r="A216">
            <v>0.73263888888888895</v>
          </cell>
          <cell r="B216">
            <v>17</v>
          </cell>
        </row>
        <row r="217">
          <cell r="A217">
            <v>0.73611111111111105</v>
          </cell>
          <cell r="B217">
            <v>17</v>
          </cell>
        </row>
        <row r="218">
          <cell r="A218">
            <v>0.73958333333333304</v>
          </cell>
          <cell r="B218">
            <v>17</v>
          </cell>
        </row>
        <row r="219">
          <cell r="A219">
            <v>0.74305555555555503</v>
          </cell>
          <cell r="B219">
            <v>17</v>
          </cell>
        </row>
        <row r="220">
          <cell r="A220">
            <v>0.74652777777777801</v>
          </cell>
          <cell r="B220">
            <v>17</v>
          </cell>
        </row>
        <row r="221">
          <cell r="A221">
            <v>0.75</v>
          </cell>
          <cell r="B221">
            <v>18</v>
          </cell>
        </row>
        <row r="222">
          <cell r="A222">
            <v>0.75347222222222199</v>
          </cell>
          <cell r="B222">
            <v>18</v>
          </cell>
        </row>
        <row r="223">
          <cell r="A223">
            <v>0.75694444444444398</v>
          </cell>
          <cell r="B223">
            <v>18</v>
          </cell>
        </row>
        <row r="224">
          <cell r="A224">
            <v>0.76041666666666696</v>
          </cell>
          <cell r="B224">
            <v>18</v>
          </cell>
        </row>
        <row r="225">
          <cell r="A225">
            <v>0.76388888888888895</v>
          </cell>
          <cell r="B225">
            <v>18</v>
          </cell>
        </row>
        <row r="226">
          <cell r="A226">
            <v>0.76736111111111105</v>
          </cell>
          <cell r="B226">
            <v>18</v>
          </cell>
        </row>
        <row r="227">
          <cell r="A227">
            <v>0.77083333333333304</v>
          </cell>
          <cell r="B227">
            <v>18</v>
          </cell>
        </row>
        <row r="228">
          <cell r="A228">
            <v>0.77430555555555503</v>
          </cell>
          <cell r="B228">
            <v>18</v>
          </cell>
        </row>
        <row r="229">
          <cell r="A229">
            <v>0.77777777777777801</v>
          </cell>
          <cell r="B229">
            <v>18</v>
          </cell>
        </row>
        <row r="230">
          <cell r="A230">
            <v>0.78125</v>
          </cell>
          <cell r="B230">
            <v>18</v>
          </cell>
        </row>
        <row r="231">
          <cell r="A231">
            <v>0.78472222222222199</v>
          </cell>
          <cell r="B231">
            <v>18</v>
          </cell>
        </row>
        <row r="232">
          <cell r="A232">
            <v>0.78819444444444398</v>
          </cell>
          <cell r="B232">
            <v>18</v>
          </cell>
        </row>
        <row r="233">
          <cell r="A233">
            <v>0.79166666666666696</v>
          </cell>
          <cell r="B233">
            <v>19</v>
          </cell>
        </row>
        <row r="234">
          <cell r="A234">
            <v>0.79513888888888895</v>
          </cell>
          <cell r="B234">
            <v>19</v>
          </cell>
        </row>
        <row r="235">
          <cell r="A235">
            <v>0.79861111111111105</v>
          </cell>
          <cell r="B235">
            <v>19</v>
          </cell>
        </row>
        <row r="236">
          <cell r="A236">
            <v>0.80208333333333304</v>
          </cell>
          <cell r="B236">
            <v>19</v>
          </cell>
        </row>
        <row r="237">
          <cell r="A237">
            <v>0.80555555555555503</v>
          </cell>
          <cell r="B237">
            <v>19</v>
          </cell>
        </row>
        <row r="238">
          <cell r="A238">
            <v>0.80902777777777801</v>
          </cell>
          <cell r="B238">
            <v>19</v>
          </cell>
        </row>
        <row r="239">
          <cell r="A239">
            <v>0.8125</v>
          </cell>
          <cell r="B239">
            <v>19</v>
          </cell>
        </row>
        <row r="240">
          <cell r="A240">
            <v>0.81597222222222199</v>
          </cell>
          <cell r="B240">
            <v>19</v>
          </cell>
        </row>
        <row r="241">
          <cell r="A241">
            <v>0.81944444444444398</v>
          </cell>
          <cell r="B241">
            <v>19</v>
          </cell>
        </row>
        <row r="242">
          <cell r="A242">
            <v>0.82291666666666696</v>
          </cell>
          <cell r="B242">
            <v>19</v>
          </cell>
        </row>
        <row r="243">
          <cell r="A243">
            <v>0.82638888888888895</v>
          </cell>
          <cell r="B243">
            <v>19</v>
          </cell>
        </row>
        <row r="244">
          <cell r="A244">
            <v>0.82986111111111105</v>
          </cell>
          <cell r="B244">
            <v>19</v>
          </cell>
        </row>
        <row r="245">
          <cell r="A245">
            <v>0.83333333333333304</v>
          </cell>
          <cell r="B245">
            <v>20</v>
          </cell>
        </row>
        <row r="246">
          <cell r="A246">
            <v>0.83680555555555503</v>
          </cell>
          <cell r="B246">
            <v>20</v>
          </cell>
        </row>
        <row r="247">
          <cell r="A247">
            <v>0.84027777777777801</v>
          </cell>
          <cell r="B247">
            <v>20</v>
          </cell>
        </row>
        <row r="248">
          <cell r="A248">
            <v>0.84375</v>
          </cell>
          <cell r="B248">
            <v>20</v>
          </cell>
        </row>
        <row r="249">
          <cell r="A249">
            <v>0.84722222222222199</v>
          </cell>
          <cell r="B249">
            <v>20</v>
          </cell>
        </row>
        <row r="250">
          <cell r="A250">
            <v>0.85069444444444398</v>
          </cell>
          <cell r="B250">
            <v>20</v>
          </cell>
        </row>
        <row r="251">
          <cell r="A251">
            <v>0.85416666666666696</v>
          </cell>
          <cell r="B251">
            <v>20</v>
          </cell>
        </row>
        <row r="252">
          <cell r="A252">
            <v>0.85763888888888895</v>
          </cell>
          <cell r="B252">
            <v>20</v>
          </cell>
        </row>
        <row r="253">
          <cell r="A253">
            <v>0.86111111111111105</v>
          </cell>
          <cell r="B253">
            <v>20</v>
          </cell>
        </row>
        <row r="254">
          <cell r="A254">
            <v>0.86458333333333304</v>
          </cell>
          <cell r="B254">
            <v>20</v>
          </cell>
        </row>
        <row r="255">
          <cell r="A255">
            <v>0.86805555555555503</v>
          </cell>
          <cell r="B255">
            <v>20</v>
          </cell>
        </row>
        <row r="256">
          <cell r="A256">
            <v>0.87152777777777801</v>
          </cell>
          <cell r="B256">
            <v>20</v>
          </cell>
        </row>
        <row r="257">
          <cell r="A257">
            <v>0.875</v>
          </cell>
          <cell r="B257">
            <v>21</v>
          </cell>
        </row>
        <row r="258">
          <cell r="A258">
            <v>0.87847222222222199</v>
          </cell>
          <cell r="B258">
            <v>21</v>
          </cell>
        </row>
        <row r="259">
          <cell r="A259">
            <v>0.88194444444444398</v>
          </cell>
          <cell r="B259">
            <v>21</v>
          </cell>
        </row>
        <row r="260">
          <cell r="A260">
            <v>0.88541666666666696</v>
          </cell>
          <cell r="B260">
            <v>21</v>
          </cell>
        </row>
        <row r="261">
          <cell r="A261">
            <v>0.88888888888888895</v>
          </cell>
          <cell r="B261">
            <v>21</v>
          </cell>
        </row>
        <row r="262">
          <cell r="A262">
            <v>0.89236111111111105</v>
          </cell>
          <cell r="B262">
            <v>21</v>
          </cell>
        </row>
        <row r="263">
          <cell r="A263">
            <v>0.89583333333333304</v>
          </cell>
          <cell r="B263">
            <v>21</v>
          </cell>
        </row>
        <row r="264">
          <cell r="A264">
            <v>0.89930555555555503</v>
          </cell>
          <cell r="B264">
            <v>21</v>
          </cell>
        </row>
        <row r="265">
          <cell r="A265">
            <v>0.90277777777777801</v>
          </cell>
          <cell r="B265">
            <v>21</v>
          </cell>
        </row>
        <row r="266">
          <cell r="A266">
            <v>0.90625</v>
          </cell>
          <cell r="B266">
            <v>21</v>
          </cell>
        </row>
        <row r="267">
          <cell r="A267">
            <v>0.90972222222222199</v>
          </cell>
          <cell r="B267">
            <v>21</v>
          </cell>
        </row>
        <row r="268">
          <cell r="A268">
            <v>0.91319444444444398</v>
          </cell>
          <cell r="B268">
            <v>21</v>
          </cell>
        </row>
        <row r="269">
          <cell r="A269">
            <v>0.91666666666666696</v>
          </cell>
          <cell r="B269">
            <v>22</v>
          </cell>
        </row>
        <row r="270">
          <cell r="A270">
            <v>0.92013888888888895</v>
          </cell>
          <cell r="B270">
            <v>22</v>
          </cell>
        </row>
        <row r="271">
          <cell r="A271">
            <v>0.92361111111111105</v>
          </cell>
          <cell r="B271">
            <v>22</v>
          </cell>
        </row>
        <row r="272">
          <cell r="A272">
            <v>0.92708333333333304</v>
          </cell>
          <cell r="B272">
            <v>22</v>
          </cell>
        </row>
        <row r="273">
          <cell r="A273">
            <v>0.93055555555555503</v>
          </cell>
          <cell r="B273">
            <v>22</v>
          </cell>
        </row>
        <row r="274">
          <cell r="A274">
            <v>0.93402777777777801</v>
          </cell>
          <cell r="B274">
            <v>22</v>
          </cell>
        </row>
        <row r="275">
          <cell r="A275">
            <v>0.9375</v>
          </cell>
          <cell r="B275">
            <v>22</v>
          </cell>
        </row>
        <row r="276">
          <cell r="A276">
            <v>0.94097222222222199</v>
          </cell>
          <cell r="B276">
            <v>22</v>
          </cell>
        </row>
        <row r="277">
          <cell r="A277">
            <v>0.94444444444444398</v>
          </cell>
          <cell r="B277">
            <v>22</v>
          </cell>
        </row>
        <row r="278">
          <cell r="A278">
            <v>0.94791666666666696</v>
          </cell>
          <cell r="B278">
            <v>22</v>
          </cell>
        </row>
        <row r="279">
          <cell r="A279">
            <v>0.95138888888888895</v>
          </cell>
          <cell r="B279">
            <v>22</v>
          </cell>
        </row>
        <row r="280">
          <cell r="A280">
            <v>0.95486111111111105</v>
          </cell>
          <cell r="B280">
            <v>22</v>
          </cell>
        </row>
        <row r="281">
          <cell r="A281">
            <v>0.95833333333333304</v>
          </cell>
          <cell r="B281">
            <v>23</v>
          </cell>
        </row>
        <row r="282">
          <cell r="A282">
            <v>0.96180555555555503</v>
          </cell>
          <cell r="B282">
            <v>23</v>
          </cell>
        </row>
        <row r="283">
          <cell r="A283">
            <v>0.96527777777777801</v>
          </cell>
          <cell r="B283">
            <v>23</v>
          </cell>
        </row>
        <row r="284">
          <cell r="A284">
            <v>0.96875</v>
          </cell>
          <cell r="B284">
            <v>23</v>
          </cell>
        </row>
        <row r="285">
          <cell r="A285">
            <v>0.97222222222222199</v>
          </cell>
          <cell r="B285">
            <v>23</v>
          </cell>
        </row>
        <row r="286">
          <cell r="A286">
            <v>0.97569444444444398</v>
          </cell>
          <cell r="B286">
            <v>23</v>
          </cell>
        </row>
        <row r="287">
          <cell r="A287">
            <v>0.97916666666666696</v>
          </cell>
          <cell r="B287">
            <v>23</v>
          </cell>
        </row>
        <row r="288">
          <cell r="A288">
            <v>0.98263888888888895</v>
          </cell>
          <cell r="B288">
            <v>23</v>
          </cell>
        </row>
        <row r="289">
          <cell r="A289">
            <v>0.98611111111111105</v>
          </cell>
          <cell r="B289">
            <v>23</v>
          </cell>
        </row>
        <row r="290">
          <cell r="A290">
            <v>0.98958333333333304</v>
          </cell>
          <cell r="B290">
            <v>23</v>
          </cell>
        </row>
        <row r="291">
          <cell r="A291">
            <v>0.99305555555555503</v>
          </cell>
          <cell r="B291">
            <v>23</v>
          </cell>
        </row>
        <row r="292">
          <cell r="A292">
            <v>0.99652777777777801</v>
          </cell>
          <cell r="B292">
            <v>23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R 31des2005"/>
      <sheetName val="L-R 31des2005"/>
      <sheetName val="ARUSKAS tk lgs"/>
      <sheetName val="ARUSKAS lgs"/>
      <sheetName val="CTH-L. ekuitas-cab."/>
      <sheetName val="ANALISA RATIO"/>
      <sheetName val="CTH-RATIO"/>
      <sheetName val="neraca_0 des05 adj2"/>
      <sheetName val="neraca_0 des04 adj"/>
      <sheetName val="neraca_0 des03 adj"/>
      <sheetName val="labarugi_0 des05 adj2"/>
      <sheetName val="labarugi_0 des04 adj"/>
      <sheetName val="ak_ak_ml des05 adj2"/>
      <sheetName val="ak_ak_ml des04 adj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H1" t="str">
            <v>PT. GAPURA ANGKASA</v>
          </cell>
        </row>
      </sheetData>
      <sheetData sheetId="8">
        <row r="1">
          <cell r="H1" t="str">
            <v>PT. GAPURA ANGKASA</v>
          </cell>
        </row>
      </sheetData>
      <sheetData sheetId="9">
        <row r="1">
          <cell r="H1" t="str">
            <v>PT. GAPURA ANGKASA</v>
          </cell>
        </row>
      </sheetData>
      <sheetData sheetId="10">
        <row r="1">
          <cell r="H1" t="str">
            <v>PT. GAPURA ANGKASA</v>
          </cell>
        </row>
      </sheetData>
      <sheetData sheetId="11">
        <row r="1">
          <cell r="H1" t="str">
            <v>PT. GAPURA ANGKASA</v>
          </cell>
        </row>
        <row r="2">
          <cell r="H2" t="str">
            <v>BANDARA ADI SUCIPTO, YOGYAKARTA</v>
          </cell>
        </row>
        <row r="3">
          <cell r="H3" t="str">
            <v>LAPORAN LABA - RUGI</v>
          </cell>
        </row>
        <row r="4">
          <cell r="E4" t="str">
            <v>Untuk Periode yang Berakhir Pada Tanggal :</v>
          </cell>
          <cell r="J4" t="str">
            <v>31-03-2006</v>
          </cell>
        </row>
        <row r="5">
          <cell r="H5" t="str">
            <v>(dalam rupiah)</v>
          </cell>
        </row>
        <row r="7">
          <cell r="L7" t="str">
            <v xml:space="preserve">Tanggal Cetak </v>
          </cell>
          <cell r="N7" t="str">
            <v>:</v>
          </cell>
          <cell r="O7" t="str">
            <v>05/03/2006</v>
          </cell>
        </row>
        <row r="8">
          <cell r="L8" t="str">
            <v xml:space="preserve">Halaman          </v>
          </cell>
          <cell r="N8" t="str">
            <v>:</v>
          </cell>
          <cell r="O8">
            <v>1</v>
          </cell>
        </row>
        <row r="10">
          <cell r="F10" t="str">
            <v>Nama Akun</v>
          </cell>
          <cell r="L10" t="str">
            <v>S.d. Bulan Lalu</v>
          </cell>
          <cell r="M10" t="str">
            <v>S.d.</v>
          </cell>
          <cell r="N10" t="str">
            <v>30-06-2005</v>
          </cell>
        </row>
        <row r="15">
          <cell r="B15" t="str">
            <v>PELAYANAN JASA G. HANDLING (PJGH) KONTRAK KPD. MPA</v>
          </cell>
          <cell r="M15">
            <v>0</v>
          </cell>
          <cell r="O15">
            <v>0</v>
          </cell>
        </row>
        <row r="16">
          <cell r="B16" t="str">
            <v>PJT, NON KONTRAK / AHAN (ON REQUEST) KPD. MPA</v>
          </cell>
          <cell r="M16">
            <v>0</v>
          </cell>
          <cell r="O16">
            <v>0</v>
          </cell>
        </row>
        <row r="18">
          <cell r="B18" t="str">
            <v>PJGH, UTAMA (KONTRAK) KPD. MPL</v>
          </cell>
          <cell r="M18">
            <v>0</v>
          </cell>
          <cell r="O18">
            <v>0</v>
          </cell>
        </row>
        <row r="19">
          <cell r="B19" t="str">
            <v>PJT, NON KONTRAK / AHAN (ON REQUEST) KEPADA MPL</v>
          </cell>
          <cell r="M19">
            <v>64566846.75</v>
          </cell>
          <cell r="O19">
            <v>70415066.650000006</v>
          </cell>
        </row>
        <row r="21">
          <cell r="B21" t="str">
            <v>PJGH - UTAMA (KONTRAK) KEPADA GARUDA (MGA)</v>
          </cell>
          <cell r="M21">
            <v>5988936180</v>
          </cell>
          <cell r="O21">
            <v>7868816928</v>
          </cell>
        </row>
        <row r="22">
          <cell r="B22" t="str">
            <v>PJT - NON KONTRAK / AHAN (ON REQUEST) KPD. GARUDA (MGA)</v>
          </cell>
          <cell r="M22">
            <v>96702641</v>
          </cell>
          <cell r="O22">
            <v>155352336</v>
          </cell>
        </row>
        <row r="23">
          <cell r="B23" t="str">
            <v>PJGH UTAMA KPD GARUDA CITILINK (GCT)</v>
          </cell>
          <cell r="M23">
            <v>202999720</v>
          </cell>
          <cell r="O23">
            <v>256386010.80000001</v>
          </cell>
        </row>
        <row r="24">
          <cell r="B24" t="str">
            <v>PJT. AHAN (ON REQUEST) KPD GARUDA CITILINK (GCT)</v>
          </cell>
          <cell r="M24">
            <v>3295600</v>
          </cell>
          <cell r="O24">
            <v>4290700</v>
          </cell>
        </row>
        <row r="26">
          <cell r="B26" t="str">
            <v>PJGH-HAJ (KONTRAK) HAJI INDONESIA</v>
          </cell>
          <cell r="M26">
            <v>0</v>
          </cell>
          <cell r="O26">
            <v>0</v>
          </cell>
        </row>
        <row r="27">
          <cell r="B27" t="str">
            <v>PJT. AHAN HAJ (ON REQUEST) - HAJI INDONESIA</v>
          </cell>
          <cell r="M27">
            <v>0</v>
          </cell>
          <cell r="O27">
            <v>0</v>
          </cell>
        </row>
        <row r="29">
          <cell r="B29" t="str">
            <v>WAREHOUSING (W/H)</v>
          </cell>
          <cell r="M29">
            <v>795836618</v>
          </cell>
          <cell r="O29">
            <v>1011515386.8000001</v>
          </cell>
        </row>
        <row r="31">
          <cell r="B31" t="str">
            <v>PENDAPATAN DARI PELAYANAN JASA KOLEKTOR PSC</v>
          </cell>
          <cell r="M31">
            <v>0</v>
          </cell>
          <cell r="O31">
            <v>0</v>
          </cell>
        </row>
        <row r="32">
          <cell r="B32" t="str">
            <v>PENDAPATAN DARI PELAYANAN CIP LOUNGE</v>
          </cell>
          <cell r="M32">
            <v>0</v>
          </cell>
          <cell r="O32">
            <v>0</v>
          </cell>
        </row>
        <row r="33">
          <cell r="C33" t="str">
            <v>PENDAPATAN USAHA</v>
          </cell>
          <cell r="M33">
            <v>7152337605.75</v>
          </cell>
          <cell r="O33">
            <v>9366776428.25</v>
          </cell>
        </row>
        <row r="34">
          <cell r="M34">
            <v>0</v>
          </cell>
          <cell r="O34">
            <v>0</v>
          </cell>
        </row>
        <row r="39">
          <cell r="B39" t="str">
            <v>BEBAN PEGAWAI OPERATOR</v>
          </cell>
          <cell r="M39">
            <v>1839547369</v>
          </cell>
          <cell r="O39">
            <v>2259780651</v>
          </cell>
        </row>
        <row r="40">
          <cell r="B40" t="str">
            <v>BEBAN PENINGKATAN SDM OPERASI</v>
          </cell>
          <cell r="M40">
            <v>1455389</v>
          </cell>
          <cell r="O40">
            <v>1455389</v>
          </cell>
        </row>
        <row r="41">
          <cell r="B41" t="str">
            <v>BEBAN PERJALANAN DINAS</v>
          </cell>
          <cell r="M41">
            <v>8296950</v>
          </cell>
          <cell r="O41">
            <v>8296950</v>
          </cell>
        </row>
        <row r="43">
          <cell r="B43" t="str">
            <v>BEBAN KONSESI</v>
          </cell>
          <cell r="M43">
            <v>397053423</v>
          </cell>
          <cell r="O43">
            <v>614742278</v>
          </cell>
        </row>
        <row r="44">
          <cell r="B44" t="str">
            <v>BEBAN PEMELIHARAAN DAN PERBAIKAN (PEPE)</v>
          </cell>
          <cell r="M44">
            <v>150662733</v>
          </cell>
          <cell r="O44">
            <v>203578943</v>
          </cell>
        </row>
        <row r="45">
          <cell r="B45" t="str">
            <v>BEBAN PENUNJANG GROUND HANDLING (GH) - REGULAR</v>
          </cell>
          <cell r="M45">
            <v>682212274</v>
          </cell>
          <cell r="O45">
            <v>1045422877</v>
          </cell>
        </row>
        <row r="46">
          <cell r="B46" t="str">
            <v>BEBAN PENUNJANG GROUND HANDLING (BPGH) - HAJI</v>
          </cell>
          <cell r="M46">
            <v>0</v>
          </cell>
          <cell r="O46">
            <v>0</v>
          </cell>
        </row>
        <row r="47">
          <cell r="B47" t="str">
            <v>BEBAN POKOK PERGUDANGAN</v>
          </cell>
          <cell r="M47">
            <v>145710000</v>
          </cell>
          <cell r="O47">
            <v>152460000</v>
          </cell>
        </row>
        <row r="48">
          <cell r="B48" t="str">
            <v>BEBAN SEWA</v>
          </cell>
          <cell r="M48">
            <v>159989580</v>
          </cell>
          <cell r="O48">
            <v>161339580</v>
          </cell>
        </row>
        <row r="49">
          <cell r="B49" t="str">
            <v>BEBAN PAJAK</v>
          </cell>
          <cell r="M49">
            <v>8046331.1100000003</v>
          </cell>
          <cell r="O49">
            <v>8046331.1100000003</v>
          </cell>
        </row>
        <row r="51">
          <cell r="B51" t="str">
            <v>BEBAN PENYUSUTAN AKTIVA TETAP (PAT)</v>
          </cell>
          <cell r="M51">
            <v>156029470.63000003</v>
          </cell>
          <cell r="O51">
            <v>182781889.46000001</v>
          </cell>
        </row>
        <row r="52">
          <cell r="B52" t="str">
            <v>BEBAN AMORTISASI AKTIVA SGU</v>
          </cell>
          <cell r="M52">
            <v>0</v>
          </cell>
          <cell r="O52">
            <v>0</v>
          </cell>
        </row>
        <row r="53">
          <cell r="B53" t="str">
            <v>BEBAN AMORTISASI BEBAN DITANGGUHKAN</v>
          </cell>
          <cell r="M53">
            <v>0</v>
          </cell>
          <cell r="O53">
            <v>0</v>
          </cell>
        </row>
        <row r="54">
          <cell r="B54" t="str">
            <v>BEBAN PELAYANAN JASA TAMBAHAN</v>
          </cell>
          <cell r="M54">
            <v>0</v>
          </cell>
          <cell r="O54">
            <v>0</v>
          </cell>
        </row>
        <row r="55">
          <cell r="B55" t="str">
            <v>BEBAN PREMI ASURANSI &amp; KLAIM PENGGANTIAN</v>
          </cell>
          <cell r="M55">
            <v>0</v>
          </cell>
          <cell r="O55">
            <v>0</v>
          </cell>
        </row>
        <row r="56">
          <cell r="B56" t="str">
            <v>BEBAN BUNGA INVESTASI ALAT PRODUKSI</v>
          </cell>
          <cell r="M56">
            <v>0</v>
          </cell>
          <cell r="O56">
            <v>0</v>
          </cell>
        </row>
        <row r="58">
          <cell r="B58" t="str">
            <v>BEBAN KANTOR</v>
          </cell>
          <cell r="M58">
            <v>157287715</v>
          </cell>
          <cell r="O58">
            <v>204504076</v>
          </cell>
        </row>
        <row r="60">
          <cell r="B60" t="str">
            <v>BEBAN POKOK USAHA, KENDALI MUTU</v>
          </cell>
          <cell r="M60">
            <v>59975900</v>
          </cell>
          <cell r="O60">
            <v>91146922</v>
          </cell>
        </row>
        <row r="61">
          <cell r="C61" t="str">
            <v>BEBAN POKOK USAHA</v>
          </cell>
          <cell r="M61">
            <v>3766267134.7400002</v>
          </cell>
          <cell r="O61">
            <v>4933555886.5699997</v>
          </cell>
        </row>
        <row r="62">
          <cell r="M62">
            <v>3386070471.0100002</v>
          </cell>
          <cell r="O62">
            <v>4433220541.6800003</v>
          </cell>
        </row>
        <row r="67">
          <cell r="B67" t="str">
            <v>BEBAN PENYISIHAN PIUTANG TAK TERTAGIH  (PPTT)</v>
          </cell>
          <cell r="M67">
            <v>0</v>
          </cell>
          <cell r="O67">
            <v>0</v>
          </cell>
        </row>
        <row r="69">
          <cell r="B69" t="str">
            <v>BEBAN PENGEMBANGAN PASAR</v>
          </cell>
          <cell r="M69">
            <v>0</v>
          </cell>
          <cell r="O69">
            <v>0</v>
          </cell>
        </row>
        <row r="71">
          <cell r="B71" t="str">
            <v>BEBAN PEMELIHARAAN PASAR</v>
          </cell>
          <cell r="M71">
            <v>87500000</v>
          </cell>
          <cell r="O71">
            <v>91450000</v>
          </cell>
        </row>
        <row r="72">
          <cell r="C72" t="str">
            <v>BEBAN PEMASARAN</v>
          </cell>
          <cell r="M72">
            <v>87500000</v>
          </cell>
          <cell r="O72">
            <v>91450000</v>
          </cell>
        </row>
        <row r="73">
          <cell r="M73">
            <v>0</v>
          </cell>
          <cell r="O73">
            <v>0</v>
          </cell>
        </row>
        <row r="78">
          <cell r="B78" t="str">
            <v>BEBAN PEGAWAI</v>
          </cell>
          <cell r="M78">
            <v>180070650</v>
          </cell>
          <cell r="O78">
            <v>221657750</v>
          </cell>
        </row>
        <row r="79">
          <cell r="B79" t="str">
            <v>BEBAN PENINGKATAN SDM</v>
          </cell>
          <cell r="M79">
            <v>0</v>
          </cell>
          <cell r="O79">
            <v>0</v>
          </cell>
        </row>
        <row r="80">
          <cell r="B80" t="str">
            <v>BEBAN PERJALANAN DINAS r</v>
          </cell>
          <cell r="M80">
            <v>0</v>
          </cell>
          <cell r="O80">
            <v>0</v>
          </cell>
        </row>
        <row r="82">
          <cell r="B82" t="str">
            <v>BEBAN PEMELIHARAAN DAN PERBAIKAN (PEPE) r</v>
          </cell>
          <cell r="M82">
            <v>1518800</v>
          </cell>
          <cell r="O82">
            <v>1518800</v>
          </cell>
        </row>
        <row r="83">
          <cell r="B83" t="str">
            <v>BEBAN SEWA r</v>
          </cell>
          <cell r="M83">
            <v>48087000</v>
          </cell>
          <cell r="O83">
            <v>48087000</v>
          </cell>
        </row>
        <row r="84">
          <cell r="B84" t="str">
            <v>BEBAN PAJAK r</v>
          </cell>
          <cell r="M84">
            <v>4361316.45</v>
          </cell>
          <cell r="O84">
            <v>5780705.6000000006</v>
          </cell>
        </row>
        <row r="86">
          <cell r="B86" t="str">
            <v>BEBAN PENYUSUTAN AKTIVA TETAP (PAT) r</v>
          </cell>
          <cell r="M86">
            <v>12795927.9</v>
          </cell>
          <cell r="O86">
            <v>15603830.15</v>
          </cell>
        </row>
        <row r="87">
          <cell r="B87" t="str">
            <v>BEBAN AMORTISASI AKTIVA TETAP TIDAK BERWUJUD</v>
          </cell>
          <cell r="M87">
            <v>0</v>
          </cell>
          <cell r="O87">
            <v>0</v>
          </cell>
        </row>
        <row r="88">
          <cell r="B88" t="str">
            <v>BEBAN AMORTISASI BEBAN DITANGGUHKAN r</v>
          </cell>
          <cell r="M88">
            <v>0</v>
          </cell>
          <cell r="O88">
            <v>0</v>
          </cell>
        </row>
        <row r="89">
          <cell r="B89" t="str">
            <v>BEBAN PENYISIHAN PIUTANG TAK TERTAGIH (PPTT)</v>
          </cell>
          <cell r="M89">
            <v>0</v>
          </cell>
          <cell r="O89">
            <v>0</v>
          </cell>
        </row>
        <row r="91">
          <cell r="B91" t="str">
            <v>BEBAN KANTOR r</v>
          </cell>
          <cell r="M91">
            <v>48640109</v>
          </cell>
          <cell r="O91">
            <v>70396405</v>
          </cell>
        </row>
        <row r="93">
          <cell r="B93" t="str">
            <v>BEBAN JASA PROFESIONAL</v>
          </cell>
          <cell r="M93">
            <v>0</v>
          </cell>
          <cell r="O93">
            <v>0</v>
          </cell>
        </row>
        <row r="95">
          <cell r="B95" t="str">
            <v>BEBAN UMUM DAN ADMINISTRASI, KENDALI MUTU</v>
          </cell>
          <cell r="M95">
            <v>30208798.5</v>
          </cell>
          <cell r="O95">
            <v>31626923.5</v>
          </cell>
        </row>
        <row r="96">
          <cell r="C96" t="str">
            <v>BEBAN UMUM DAN ADMINISTRASI</v>
          </cell>
          <cell r="M96">
            <v>325682601.85000002</v>
          </cell>
          <cell r="O96">
            <v>394671414.25</v>
          </cell>
        </row>
        <row r="97">
          <cell r="M97">
            <v>2972887869.1599998</v>
          </cell>
          <cell r="O97">
            <v>3947099127.4300003</v>
          </cell>
        </row>
        <row r="102">
          <cell r="B102" t="str">
            <v>PENDAPATAN DILUAR USAHA</v>
          </cell>
          <cell r="M102">
            <v>22057347.390000001</v>
          </cell>
          <cell r="O102">
            <v>62533573.490000002</v>
          </cell>
        </row>
        <row r="103">
          <cell r="B103" t="str">
            <v>BEBAN DILUAR USAHA</v>
          </cell>
          <cell r="M103">
            <v>-688629.4</v>
          </cell>
          <cell r="O103">
            <v>-12554203.870000001</v>
          </cell>
        </row>
        <row r="104">
          <cell r="B104" t="str">
            <v>KEUNTUNGAN LUAR BIASA</v>
          </cell>
          <cell r="M104">
            <v>0</v>
          </cell>
          <cell r="O104">
            <v>0</v>
          </cell>
        </row>
        <row r="105">
          <cell r="B105" t="str">
            <v>KERUGIAN LUAR BIASA</v>
          </cell>
          <cell r="M105">
            <v>0</v>
          </cell>
          <cell r="O105">
            <v>0</v>
          </cell>
        </row>
        <row r="106">
          <cell r="C106" t="str">
            <v>PENDAPATAN (BEBAN) DILUAR USAHA &amp; POS LUAR BIASA</v>
          </cell>
          <cell r="M106">
            <v>21368717.990000002</v>
          </cell>
          <cell r="O106">
            <v>49979369.619999997</v>
          </cell>
        </row>
        <row r="107">
          <cell r="M107">
            <v>2994256587.1500001</v>
          </cell>
          <cell r="O107">
            <v>3997078497.0500002</v>
          </cell>
        </row>
        <row r="112">
          <cell r="B112" t="str">
            <v>PAJAK PENGHASILAN BADAN - TANGGUHAN</v>
          </cell>
          <cell r="M112">
            <v>0</v>
          </cell>
          <cell r="O112">
            <v>0</v>
          </cell>
        </row>
        <row r="113">
          <cell r="C113" t="str">
            <v>PAJAK PENGHASILAN BADAN - TANGGUHAN</v>
          </cell>
          <cell r="M113">
            <v>0</v>
          </cell>
          <cell r="O113">
            <v>0</v>
          </cell>
        </row>
        <row r="114">
          <cell r="M114">
            <v>2994256587.1500001</v>
          </cell>
          <cell r="O114">
            <v>3997078497.0500002</v>
          </cell>
        </row>
        <row r="119">
          <cell r="B119" t="str">
            <v>PAJAK PENGHASILAN BADAN PASAL 25</v>
          </cell>
          <cell r="M119">
            <v>0</v>
          </cell>
          <cell r="O119">
            <v>0</v>
          </cell>
        </row>
        <row r="120">
          <cell r="C120" t="str">
            <v>PAJAK PENGHASILAN BADAN PASAL 25</v>
          </cell>
          <cell r="M120">
            <v>0</v>
          </cell>
          <cell r="O120">
            <v>0</v>
          </cell>
        </row>
        <row r="121">
          <cell r="M121">
            <v>2994256587.1500001</v>
          </cell>
          <cell r="O121">
            <v>3997078497.0500002</v>
          </cell>
        </row>
      </sheetData>
      <sheetData sheetId="12"/>
      <sheetData sheetId="13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R 31des2005"/>
      <sheetName val="L-R 31des2005"/>
      <sheetName val="ARUSKAS tk lgs"/>
      <sheetName val="ARUSKAS lgs"/>
      <sheetName val="CTH-L. ekuitas-cab."/>
      <sheetName val="ANALISA RATIO"/>
      <sheetName val="CTH-RATIO"/>
      <sheetName val="neraca_0 des05 adj2"/>
      <sheetName val="neraca_0 des04 adj"/>
      <sheetName val="neraca_0 des03 adj"/>
      <sheetName val="labarugi_0 des05 adj2"/>
      <sheetName val="labarugi_0 des04 adj"/>
      <sheetName val="ak_ak_ml des05 adj2"/>
      <sheetName val="ak_ak_ml des04 adj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H1" t="str">
            <v>PT. GAPURA ANGKASA</v>
          </cell>
        </row>
        <row r="2">
          <cell r="H2" t="str">
            <v>BANDARA ADI SUCIPTO, YOGYAKARTA</v>
          </cell>
        </row>
        <row r="3">
          <cell r="H3" t="str">
            <v>N E R A C A</v>
          </cell>
        </row>
        <row r="4">
          <cell r="H4" t="str">
            <v>(dalam rupiah)</v>
          </cell>
        </row>
        <row r="5">
          <cell r="G5" t="str">
            <v>Per Tanggal  :</v>
          </cell>
          <cell r="H5" t="str">
            <v>31/03/2006</v>
          </cell>
        </row>
        <row r="6">
          <cell r="M6" t="str">
            <v>Tanggal Cetak</v>
          </cell>
          <cell r="O6" t="str">
            <v>:</v>
          </cell>
          <cell r="P6" t="str">
            <v>05/03/2006</v>
          </cell>
        </row>
        <row r="7">
          <cell r="M7" t="str">
            <v>Halaman</v>
          </cell>
          <cell r="O7" t="str">
            <v>:</v>
          </cell>
          <cell r="P7">
            <v>1</v>
          </cell>
        </row>
        <row r="8">
          <cell r="L8" t="str">
            <v>BULAN LALU</v>
          </cell>
          <cell r="N8" t="str">
            <v>31/03/2006</v>
          </cell>
        </row>
        <row r="16">
          <cell r="M16">
            <v>19890457</v>
          </cell>
          <cell r="P16">
            <v>11269750</v>
          </cell>
        </row>
        <row r="17">
          <cell r="M17">
            <v>1589468011.5</v>
          </cell>
          <cell r="P17">
            <v>1980739011.4000001</v>
          </cell>
        </row>
        <row r="18">
          <cell r="M18">
            <v>0</v>
          </cell>
          <cell r="P18">
            <v>0</v>
          </cell>
        </row>
        <row r="19">
          <cell r="B19" t="str">
            <v>KAS DAN SETARA KAS</v>
          </cell>
          <cell r="M19">
            <v>1609358468.5</v>
          </cell>
          <cell r="P19">
            <v>1992008761.4000001</v>
          </cell>
        </row>
        <row r="22">
          <cell r="M22">
            <v>0</v>
          </cell>
          <cell r="P22">
            <v>0</v>
          </cell>
        </row>
        <row r="23">
          <cell r="M23">
            <v>0</v>
          </cell>
          <cell r="P23">
            <v>0</v>
          </cell>
        </row>
        <row r="24">
          <cell r="M24">
            <v>0</v>
          </cell>
          <cell r="P24">
            <v>0</v>
          </cell>
        </row>
        <row r="25">
          <cell r="M25">
            <v>0</v>
          </cell>
          <cell r="P25">
            <v>0</v>
          </cell>
        </row>
        <row r="26">
          <cell r="B26" t="str">
            <v>INVESTASI SEMENTARA (JANGKA PENDEK)</v>
          </cell>
          <cell r="M26">
            <v>0</v>
          </cell>
          <cell r="P26">
            <v>0</v>
          </cell>
        </row>
        <row r="29">
          <cell r="M29">
            <v>0</v>
          </cell>
          <cell r="P29">
            <v>0</v>
          </cell>
        </row>
        <row r="30">
          <cell r="M30">
            <v>0</v>
          </cell>
          <cell r="P30">
            <v>0</v>
          </cell>
        </row>
        <row r="31">
          <cell r="M31">
            <v>0</v>
          </cell>
          <cell r="P31">
            <v>0</v>
          </cell>
        </row>
        <row r="32">
          <cell r="B32" t="str">
            <v>PENYISIHAN PENURUNAN INVESTASI SEMENTARA (PPIS)</v>
          </cell>
          <cell r="M32">
            <v>0</v>
          </cell>
          <cell r="P32">
            <v>0</v>
          </cell>
        </row>
        <row r="35">
          <cell r="M35">
            <v>5249420</v>
          </cell>
          <cell r="P35">
            <v>38944097.849999994</v>
          </cell>
        </row>
        <row r="36">
          <cell r="M36">
            <v>0</v>
          </cell>
          <cell r="P36">
            <v>0</v>
          </cell>
        </row>
        <row r="37">
          <cell r="M37">
            <v>0</v>
          </cell>
          <cell r="P37">
            <v>0</v>
          </cell>
        </row>
        <row r="38">
          <cell r="B38" t="str">
            <v>PIUTANG USAHA KEPADA MPA &amp; MPL</v>
          </cell>
          <cell r="M38">
            <v>5249420</v>
          </cell>
          <cell r="P38">
            <v>38944097.849999994</v>
          </cell>
        </row>
        <row r="41">
          <cell r="M41">
            <v>0</v>
          </cell>
          <cell r="P41">
            <v>0</v>
          </cell>
        </row>
        <row r="42">
          <cell r="B42" t="str">
            <v>PIUTANG USAHA PADA NON MASKAPAI PENERBANGAN</v>
          </cell>
          <cell r="M42">
            <v>0</v>
          </cell>
          <cell r="P42">
            <v>0</v>
          </cell>
        </row>
        <row r="45">
          <cell r="M45">
            <v>-2351583.6</v>
          </cell>
          <cell r="P45">
            <v>-2171523.6</v>
          </cell>
        </row>
        <row r="46">
          <cell r="M46">
            <v>0</v>
          </cell>
          <cell r="P46">
            <v>0</v>
          </cell>
        </row>
        <row r="47">
          <cell r="M47">
            <v>0</v>
          </cell>
          <cell r="P47">
            <v>0</v>
          </cell>
        </row>
        <row r="48">
          <cell r="M48">
            <v>0</v>
          </cell>
          <cell r="P48">
            <v>0</v>
          </cell>
        </row>
        <row r="49">
          <cell r="M49">
            <v>0</v>
          </cell>
          <cell r="P49">
            <v>0</v>
          </cell>
        </row>
        <row r="50">
          <cell r="M50">
            <v>0</v>
          </cell>
          <cell r="P50">
            <v>0</v>
          </cell>
        </row>
        <row r="51">
          <cell r="B51" t="str">
            <v>PENY.PIUTANG USAHA KEPADA (PPUPK) MPA &amp; MPL</v>
          </cell>
          <cell r="M51">
            <v>-2351583.6</v>
          </cell>
          <cell r="P51">
            <v>-2171523.6</v>
          </cell>
        </row>
        <row r="54">
          <cell r="M54">
            <v>106764507</v>
          </cell>
          <cell r="P54">
            <v>123850664</v>
          </cell>
        </row>
        <row r="55">
          <cell r="M55">
            <v>0</v>
          </cell>
          <cell r="P55">
            <v>0</v>
          </cell>
        </row>
        <row r="56">
          <cell r="B56" t="str">
            <v>PIUTANG USAHA PD NON MASKAPAI PENERBANGAN</v>
          </cell>
          <cell r="M56">
            <v>106764507</v>
          </cell>
          <cell r="P56">
            <v>123850664</v>
          </cell>
        </row>
        <row r="59">
          <cell r="M59">
            <v>702700464</v>
          </cell>
          <cell r="P59">
            <v>365334271</v>
          </cell>
        </row>
        <row r="60">
          <cell r="M60">
            <v>0</v>
          </cell>
          <cell r="P60">
            <v>0</v>
          </cell>
        </row>
        <row r="61">
          <cell r="M61">
            <v>0</v>
          </cell>
          <cell r="P61">
            <v>0</v>
          </cell>
        </row>
        <row r="62">
          <cell r="M62">
            <v>0</v>
          </cell>
          <cell r="P62">
            <v>0</v>
          </cell>
        </row>
        <row r="63">
          <cell r="M63">
            <v>0</v>
          </cell>
          <cell r="P63">
            <v>0</v>
          </cell>
        </row>
        <row r="64">
          <cell r="B64" t="str">
            <v xml:space="preserve">PIUTANG USAHA KEPADA GARUDA INDONESIA </v>
          </cell>
          <cell r="M64">
            <v>702700464</v>
          </cell>
          <cell r="P64">
            <v>365334271</v>
          </cell>
        </row>
        <row r="67">
          <cell r="M67">
            <v>0</v>
          </cell>
          <cell r="P67">
            <v>0</v>
          </cell>
        </row>
        <row r="68">
          <cell r="B68" t="str">
            <v>PIUTANG KEPADA PARA PERUSAHAAN PENDIRI</v>
          </cell>
          <cell r="M68">
            <v>0</v>
          </cell>
          <cell r="P68">
            <v>0</v>
          </cell>
        </row>
        <row r="71">
          <cell r="M71">
            <v>0</v>
          </cell>
          <cell r="P71">
            <v>0</v>
          </cell>
        </row>
        <row r="72">
          <cell r="B72" t="str">
            <v>PIUTANG LAIN-LAIN</v>
          </cell>
          <cell r="M72">
            <v>0</v>
          </cell>
          <cell r="P72">
            <v>0</v>
          </cell>
        </row>
        <row r="75">
          <cell r="M75">
            <v>0</v>
          </cell>
          <cell r="P75">
            <v>0</v>
          </cell>
        </row>
        <row r="76">
          <cell r="M76">
            <v>0</v>
          </cell>
          <cell r="P76">
            <v>0</v>
          </cell>
        </row>
        <row r="77">
          <cell r="M77">
            <v>0</v>
          </cell>
          <cell r="P77">
            <v>0</v>
          </cell>
        </row>
        <row r="78">
          <cell r="M78">
            <v>0</v>
          </cell>
          <cell r="P78">
            <v>0</v>
          </cell>
        </row>
        <row r="79">
          <cell r="M79">
            <v>0</v>
          </cell>
          <cell r="P79">
            <v>0</v>
          </cell>
        </row>
        <row r="80">
          <cell r="M80">
            <v>0</v>
          </cell>
          <cell r="P80">
            <v>0</v>
          </cell>
        </row>
        <row r="81">
          <cell r="B81" t="str">
            <v>PERSEDIAAN</v>
          </cell>
          <cell r="M81">
            <v>0</v>
          </cell>
          <cell r="P81">
            <v>0</v>
          </cell>
        </row>
        <row r="84">
          <cell r="M84">
            <v>0</v>
          </cell>
          <cell r="P84">
            <v>0</v>
          </cell>
        </row>
        <row r="85">
          <cell r="M85">
            <v>0</v>
          </cell>
          <cell r="P85">
            <v>0</v>
          </cell>
        </row>
        <row r="86">
          <cell r="M86">
            <v>0</v>
          </cell>
          <cell r="P86">
            <v>0</v>
          </cell>
        </row>
        <row r="87">
          <cell r="M87">
            <v>0</v>
          </cell>
          <cell r="P87">
            <v>0</v>
          </cell>
        </row>
        <row r="88">
          <cell r="M88">
            <v>0</v>
          </cell>
          <cell r="P88">
            <v>0</v>
          </cell>
        </row>
        <row r="89">
          <cell r="M89">
            <v>0</v>
          </cell>
          <cell r="P89">
            <v>0</v>
          </cell>
        </row>
        <row r="90">
          <cell r="B90" t="str">
            <v>PENYISIHAN PENURUNAN PERSEDIAAN</v>
          </cell>
          <cell r="M90">
            <v>0</v>
          </cell>
          <cell r="P90">
            <v>0</v>
          </cell>
        </row>
        <row r="93">
          <cell r="M93">
            <v>0</v>
          </cell>
          <cell r="P93">
            <v>0</v>
          </cell>
        </row>
        <row r="94">
          <cell r="M94">
            <v>0</v>
          </cell>
          <cell r="P94">
            <v>0</v>
          </cell>
        </row>
        <row r="95">
          <cell r="M95">
            <v>0</v>
          </cell>
          <cell r="P95">
            <v>0</v>
          </cell>
        </row>
        <row r="96">
          <cell r="B96" t="str">
            <v>UANG MUKA</v>
          </cell>
          <cell r="M96">
            <v>0</v>
          </cell>
          <cell r="P96">
            <v>0</v>
          </cell>
        </row>
        <row r="99">
          <cell r="M99">
            <v>33444162</v>
          </cell>
          <cell r="P99">
            <v>38420525</v>
          </cell>
        </row>
        <row r="100">
          <cell r="M100">
            <v>1121636.2</v>
          </cell>
          <cell r="P100">
            <v>24499698.400000002</v>
          </cell>
        </row>
        <row r="101">
          <cell r="M101">
            <v>0</v>
          </cell>
          <cell r="P101">
            <v>0</v>
          </cell>
        </row>
        <row r="102">
          <cell r="B102" t="str">
            <v>PAJAK DIBAYAR DIMUKA</v>
          </cell>
          <cell r="M102">
            <v>34565798.200000003</v>
          </cell>
          <cell r="P102">
            <v>62920223.399999999</v>
          </cell>
        </row>
        <row r="105">
          <cell r="M105">
            <v>0</v>
          </cell>
          <cell r="P105">
            <v>0</v>
          </cell>
        </row>
        <row r="106">
          <cell r="M106">
            <v>1949450</v>
          </cell>
          <cell r="P106">
            <v>1949450</v>
          </cell>
        </row>
        <row r="107">
          <cell r="M107">
            <v>0</v>
          </cell>
          <cell r="P107">
            <v>0</v>
          </cell>
        </row>
        <row r="108">
          <cell r="B108" t="str">
            <v>BIAYA DIBAYAR DI MUKA</v>
          </cell>
          <cell r="M108">
            <v>1949450</v>
          </cell>
          <cell r="P108">
            <v>1949450</v>
          </cell>
        </row>
        <row r="111">
          <cell r="M111">
            <v>0</v>
          </cell>
          <cell r="P111">
            <v>882273</v>
          </cell>
        </row>
        <row r="112">
          <cell r="M112">
            <v>0</v>
          </cell>
          <cell r="P112">
            <v>0</v>
          </cell>
        </row>
        <row r="113">
          <cell r="M113">
            <v>0</v>
          </cell>
          <cell r="P113">
            <v>372613827.54000002</v>
          </cell>
        </row>
        <row r="114">
          <cell r="B114" t="str">
            <v>PENDAPATAN YG MASIH HARUS DITERIMA</v>
          </cell>
          <cell r="M114">
            <v>0</v>
          </cell>
          <cell r="P114">
            <v>373496100.54000002</v>
          </cell>
        </row>
        <row r="116">
          <cell r="B116" t="str">
            <v>AKTIVA LANCAR</v>
          </cell>
          <cell r="M116">
            <v>2458236524.0999999</v>
          </cell>
          <cell r="P116">
            <v>2956332044.5900002</v>
          </cell>
        </row>
        <row r="121">
          <cell r="M121">
            <v>33530358446.18</v>
          </cell>
          <cell r="P121">
            <v>33614787050.18</v>
          </cell>
        </row>
        <row r="122">
          <cell r="B122" t="str">
            <v>AKUN PERANTARA (AP)</v>
          </cell>
          <cell r="M122">
            <v>33530358446.18</v>
          </cell>
          <cell r="P122">
            <v>33614787050.18</v>
          </cell>
        </row>
        <row r="124">
          <cell r="B124" t="str">
            <v>AKUN PERANTARA</v>
          </cell>
          <cell r="M124">
            <v>33530358446.18</v>
          </cell>
          <cell r="P124">
            <v>33614787050.18</v>
          </cell>
        </row>
        <row r="129">
          <cell r="M129">
            <v>0</v>
          </cell>
          <cell r="P129">
            <v>0</v>
          </cell>
        </row>
        <row r="130">
          <cell r="M130">
            <v>0</v>
          </cell>
          <cell r="P130">
            <v>0</v>
          </cell>
        </row>
        <row r="131">
          <cell r="M131">
            <v>4875131925.4899998</v>
          </cell>
          <cell r="P131">
            <v>4875131925.4899998</v>
          </cell>
        </row>
        <row r="132">
          <cell r="M132">
            <v>227392530</v>
          </cell>
          <cell r="P132">
            <v>227392530</v>
          </cell>
        </row>
        <row r="133">
          <cell r="M133">
            <v>225600139</v>
          </cell>
          <cell r="P133">
            <v>225600139</v>
          </cell>
        </row>
        <row r="134">
          <cell r="M134">
            <v>248110666</v>
          </cell>
          <cell r="P134">
            <v>248110666</v>
          </cell>
        </row>
        <row r="135">
          <cell r="M135">
            <v>57305000</v>
          </cell>
          <cell r="P135">
            <v>57305000</v>
          </cell>
        </row>
        <row r="136">
          <cell r="M136">
            <v>310163064</v>
          </cell>
          <cell r="P136">
            <v>310163064</v>
          </cell>
        </row>
        <row r="137">
          <cell r="M137">
            <v>73991000</v>
          </cell>
          <cell r="P137">
            <v>73991000</v>
          </cell>
        </row>
        <row r="138">
          <cell r="B138" t="str">
            <v>BIAYA PEROLEHAN AKTIVA TETAP</v>
          </cell>
          <cell r="M138">
            <v>6017694324.4899998</v>
          </cell>
          <cell r="P138">
            <v>6017694324.4899998</v>
          </cell>
        </row>
        <row r="141">
          <cell r="M141">
            <v>0</v>
          </cell>
          <cell r="P141">
            <v>0</v>
          </cell>
        </row>
        <row r="142">
          <cell r="M142">
            <v>-3662051014.5599999</v>
          </cell>
          <cell r="P142">
            <v>-3686535713.3699999</v>
          </cell>
        </row>
        <row r="143">
          <cell r="M143">
            <v>-103201710.92</v>
          </cell>
          <cell r="P143">
            <v>-105570383.11</v>
          </cell>
        </row>
        <row r="144">
          <cell r="M144">
            <v>-193575962.5</v>
          </cell>
          <cell r="P144">
            <v>-195925963.95000002</v>
          </cell>
        </row>
        <row r="145">
          <cell r="M145">
            <v>-174109052.12</v>
          </cell>
          <cell r="P145">
            <v>-176228562.58000001</v>
          </cell>
        </row>
        <row r="146">
          <cell r="M146">
            <v>-45749529.25</v>
          </cell>
          <cell r="P146">
            <v>-46145935.5</v>
          </cell>
        </row>
        <row r="147">
          <cell r="M147">
            <v>-169008218.28</v>
          </cell>
          <cell r="P147">
            <v>-171973458.53999999</v>
          </cell>
        </row>
        <row r="148">
          <cell r="M148">
            <v>-56709187.039999999</v>
          </cell>
          <cell r="P148">
            <v>-57496307.880000003</v>
          </cell>
        </row>
        <row r="149">
          <cell r="B149" t="str">
            <v>AKUMULASI PENYUSUTAN AKTIVA TETAP (APAT)</v>
          </cell>
          <cell r="M149">
            <v>-4404404674.6700001</v>
          </cell>
          <cell r="P149">
            <v>-4439876324.9300003</v>
          </cell>
        </row>
        <row r="151">
          <cell r="B151" t="str">
            <v>NILAI BUKU AKTIVA TETAP</v>
          </cell>
          <cell r="M151">
            <v>1613289649.8199999</v>
          </cell>
          <cell r="P151">
            <v>1577817999.5599999</v>
          </cell>
        </row>
        <row r="156">
          <cell r="M156">
            <v>0</v>
          </cell>
          <cell r="P156">
            <v>0</v>
          </cell>
        </row>
        <row r="157">
          <cell r="B157" t="str">
            <v>BIAYA PEROLEHAN AKTIVA TIDAK BERWUJUD</v>
          </cell>
          <cell r="M157">
            <v>0</v>
          </cell>
          <cell r="P157">
            <v>0</v>
          </cell>
        </row>
        <row r="160">
          <cell r="M160">
            <v>0</v>
          </cell>
          <cell r="P160">
            <v>0</v>
          </cell>
        </row>
        <row r="161">
          <cell r="B161" t="str">
            <v>AKUM. AMORTISASI AKTIVA TIDAK BERWUJUD (AATB)</v>
          </cell>
          <cell r="M161">
            <v>0</v>
          </cell>
          <cell r="P161">
            <v>0</v>
          </cell>
        </row>
        <row r="163">
          <cell r="B163" t="str">
            <v>AKTIVA TIDAK BERWUJUD</v>
          </cell>
          <cell r="M163">
            <v>0</v>
          </cell>
          <cell r="P163">
            <v>0</v>
          </cell>
        </row>
        <row r="168">
          <cell r="M168">
            <v>0</v>
          </cell>
          <cell r="P168">
            <v>0</v>
          </cell>
        </row>
        <row r="169">
          <cell r="B169" t="str">
            <v>AKTIVA TETAP DALAM PENYELESAIAN (ATDP)</v>
          </cell>
          <cell r="M169">
            <v>0</v>
          </cell>
          <cell r="P169">
            <v>0</v>
          </cell>
        </row>
        <row r="172">
          <cell r="M172">
            <v>74406090</v>
          </cell>
          <cell r="P172">
            <v>74406090</v>
          </cell>
        </row>
        <row r="173">
          <cell r="B173" t="str">
            <v xml:space="preserve">JAMINAN SEWA RUANG </v>
          </cell>
          <cell r="M173">
            <v>74406090</v>
          </cell>
          <cell r="P173">
            <v>74406090</v>
          </cell>
        </row>
        <row r="176">
          <cell r="M176">
            <v>0</v>
          </cell>
          <cell r="P176">
            <v>0</v>
          </cell>
        </row>
        <row r="177">
          <cell r="M177">
            <v>0</v>
          </cell>
          <cell r="P177">
            <v>0</v>
          </cell>
        </row>
        <row r="178">
          <cell r="M178">
            <v>0</v>
          </cell>
          <cell r="P178">
            <v>0</v>
          </cell>
        </row>
        <row r="179">
          <cell r="M179">
            <v>0</v>
          </cell>
          <cell r="P179">
            <v>0</v>
          </cell>
        </row>
        <row r="180">
          <cell r="M180">
            <v>0</v>
          </cell>
          <cell r="P180">
            <v>0</v>
          </cell>
        </row>
        <row r="181">
          <cell r="M181">
            <v>0</v>
          </cell>
          <cell r="P181">
            <v>0</v>
          </cell>
        </row>
        <row r="182">
          <cell r="M182">
            <v>0</v>
          </cell>
          <cell r="P182">
            <v>0</v>
          </cell>
        </row>
        <row r="183">
          <cell r="M183">
            <v>0</v>
          </cell>
          <cell r="P183">
            <v>0</v>
          </cell>
        </row>
        <row r="184">
          <cell r="B184" t="str">
            <v>AKTIVA TETAP YANG TIDAK DIGUNAKAN (ATTD)</v>
          </cell>
          <cell r="M184">
            <v>0</v>
          </cell>
          <cell r="P184">
            <v>0</v>
          </cell>
        </row>
        <row r="187">
          <cell r="M187">
            <v>191180791</v>
          </cell>
          <cell r="P187">
            <v>191180791</v>
          </cell>
        </row>
        <row r="188">
          <cell r="M188">
            <v>-185735786</v>
          </cell>
          <cell r="P188">
            <v>-185735786</v>
          </cell>
        </row>
        <row r="189">
          <cell r="B189" t="str">
            <v>AKTIVA TETAP USULAN PENGHAPUSAN</v>
          </cell>
          <cell r="M189">
            <v>5445005</v>
          </cell>
          <cell r="P189">
            <v>5445005</v>
          </cell>
        </row>
        <row r="192">
          <cell r="M192">
            <v>0</v>
          </cell>
          <cell r="P192">
            <v>0</v>
          </cell>
        </row>
        <row r="193">
          <cell r="B193" t="str">
            <v>CADANGAN AKTIVA TETAP USULAN PENGHAPUSAN</v>
          </cell>
          <cell r="M193">
            <v>0</v>
          </cell>
          <cell r="P193">
            <v>0</v>
          </cell>
        </row>
        <row r="196">
          <cell r="M196">
            <v>0</v>
          </cell>
          <cell r="P196">
            <v>0</v>
          </cell>
        </row>
        <row r="197">
          <cell r="M197">
            <v>0</v>
          </cell>
          <cell r="P197">
            <v>0</v>
          </cell>
        </row>
        <row r="198">
          <cell r="M198">
            <v>0</v>
          </cell>
          <cell r="P198">
            <v>0</v>
          </cell>
        </row>
        <row r="199">
          <cell r="M199">
            <v>0</v>
          </cell>
          <cell r="P199">
            <v>0</v>
          </cell>
        </row>
        <row r="200">
          <cell r="M200">
            <v>0</v>
          </cell>
          <cell r="P200">
            <v>0</v>
          </cell>
        </row>
        <row r="201">
          <cell r="B201" t="str">
            <v>BEBAN DITANGGUHKAN</v>
          </cell>
          <cell r="M201">
            <v>0</v>
          </cell>
          <cell r="P201">
            <v>0</v>
          </cell>
        </row>
        <row r="204">
          <cell r="M204">
            <v>0</v>
          </cell>
          <cell r="P204">
            <v>0</v>
          </cell>
        </row>
        <row r="205">
          <cell r="B205" t="str">
            <v>PIUTANG JANGKA PANJANG</v>
          </cell>
          <cell r="M205">
            <v>0</v>
          </cell>
          <cell r="P205">
            <v>0</v>
          </cell>
        </row>
        <row r="208">
          <cell r="M208">
            <v>0</v>
          </cell>
          <cell r="P208">
            <v>0</v>
          </cell>
        </row>
        <row r="209">
          <cell r="B209" t="str">
            <v>AKUN DALAM PENYELESAIAN</v>
          </cell>
          <cell r="M209">
            <v>0</v>
          </cell>
          <cell r="P209">
            <v>0</v>
          </cell>
        </row>
        <row r="212">
          <cell r="M212">
            <v>0</v>
          </cell>
          <cell r="P212">
            <v>0</v>
          </cell>
        </row>
        <row r="213">
          <cell r="B213" t="str">
            <v>CADANGAN AKUN DALAM PENYELESAIAN</v>
          </cell>
          <cell r="M213">
            <v>0</v>
          </cell>
          <cell r="P213">
            <v>0</v>
          </cell>
        </row>
        <row r="215">
          <cell r="B215" t="str">
            <v>AKTIVA LAIN-LAIN</v>
          </cell>
          <cell r="M215">
            <v>79851095</v>
          </cell>
          <cell r="P215">
            <v>79851095</v>
          </cell>
        </row>
        <row r="217">
          <cell r="B217" t="str">
            <v>A K T I V A</v>
          </cell>
          <cell r="M217">
            <v>37681735715.099998</v>
          </cell>
          <cell r="P217">
            <v>38228788189.330002</v>
          </cell>
        </row>
        <row r="225">
          <cell r="M225">
            <v>0</v>
          </cell>
          <cell r="P225">
            <v>0</v>
          </cell>
        </row>
        <row r="226">
          <cell r="B226" t="str">
            <v>HUTANG BANK/LKBB JANGKA PENDEK</v>
          </cell>
          <cell r="M226">
            <v>0</v>
          </cell>
          <cell r="P226">
            <v>0</v>
          </cell>
        </row>
        <row r="229">
          <cell r="M229">
            <v>0</v>
          </cell>
          <cell r="P229">
            <v>0</v>
          </cell>
        </row>
        <row r="230">
          <cell r="M230">
            <v>0</v>
          </cell>
          <cell r="P230">
            <v>0</v>
          </cell>
        </row>
        <row r="231">
          <cell r="M231">
            <v>0</v>
          </cell>
          <cell r="P231">
            <v>0</v>
          </cell>
        </row>
        <row r="232">
          <cell r="B232" t="str">
            <v>HUTANG USAHA PADA PIHAK KETIGA (HUPK)</v>
          </cell>
          <cell r="M232">
            <v>0</v>
          </cell>
          <cell r="P232">
            <v>0</v>
          </cell>
        </row>
        <row r="235">
          <cell r="B235" t="str">
            <v>HUPPS - PADA PT. (PERSERO) GARUDA IND.</v>
          </cell>
          <cell r="M235">
            <v>0</v>
          </cell>
          <cell r="P235">
            <v>0</v>
          </cell>
        </row>
        <row r="236">
          <cell r="B236" t="str">
            <v>HUPPS - PADA PT. (PERSERO) ANGKASA PURA I</v>
          </cell>
          <cell r="M236">
            <v>0</v>
          </cell>
          <cell r="P236">
            <v>59778011</v>
          </cell>
        </row>
        <row r="237">
          <cell r="B237" t="str">
            <v>HUPPS - PADA PT. (PERSERO) ANGKASA PURA II</v>
          </cell>
          <cell r="M237">
            <v>0</v>
          </cell>
          <cell r="P237">
            <v>0</v>
          </cell>
        </row>
        <row r="238">
          <cell r="B238" t="str">
            <v>SUB TOTAL</v>
          </cell>
          <cell r="C238" t="str">
            <v>HUTANG USAHA KEPADA PARA PEMEGANG SAHAM (HUPPS)</v>
          </cell>
          <cell r="M238">
            <v>0</v>
          </cell>
          <cell r="P238">
            <v>59778011</v>
          </cell>
        </row>
        <row r="241">
          <cell r="M241">
            <v>0</v>
          </cell>
          <cell r="P241">
            <v>0</v>
          </cell>
        </row>
        <row r="242">
          <cell r="B242" t="str">
            <v>HUTANG KEPADA PARA PEMEGANG SAHAM</v>
          </cell>
          <cell r="M242">
            <v>0</v>
          </cell>
          <cell r="P242">
            <v>0</v>
          </cell>
        </row>
        <row r="245">
          <cell r="M245">
            <v>0</v>
          </cell>
          <cell r="P245">
            <v>0</v>
          </cell>
        </row>
        <row r="246">
          <cell r="M246">
            <v>0</v>
          </cell>
          <cell r="P246">
            <v>0</v>
          </cell>
        </row>
        <row r="247">
          <cell r="M247">
            <v>0</v>
          </cell>
          <cell r="P247">
            <v>0</v>
          </cell>
        </row>
        <row r="248">
          <cell r="M248">
            <v>0</v>
          </cell>
          <cell r="P248">
            <v>0</v>
          </cell>
        </row>
        <row r="249">
          <cell r="M249">
            <v>0</v>
          </cell>
          <cell r="P249">
            <v>137655092</v>
          </cell>
        </row>
        <row r="250">
          <cell r="B250" t="str">
            <v>HUTANG LAIN-LAIN</v>
          </cell>
          <cell r="M250">
            <v>0</v>
          </cell>
          <cell r="P250">
            <v>137655092</v>
          </cell>
        </row>
        <row r="253">
          <cell r="M253">
            <v>0</v>
          </cell>
          <cell r="P253">
            <v>0</v>
          </cell>
        </row>
        <row r="254">
          <cell r="M254">
            <v>0</v>
          </cell>
          <cell r="P254">
            <v>0</v>
          </cell>
        </row>
        <row r="255">
          <cell r="B255" t="str">
            <v>PENERIMAAN UANG MUKA</v>
          </cell>
          <cell r="M255">
            <v>0</v>
          </cell>
          <cell r="P255">
            <v>0</v>
          </cell>
        </row>
        <row r="258">
          <cell r="M258">
            <v>0</v>
          </cell>
          <cell r="P258">
            <v>0</v>
          </cell>
        </row>
        <row r="259">
          <cell r="M259">
            <v>0</v>
          </cell>
          <cell r="P259">
            <v>0</v>
          </cell>
        </row>
        <row r="260">
          <cell r="M260">
            <v>0</v>
          </cell>
          <cell r="P260">
            <v>0</v>
          </cell>
        </row>
        <row r="261">
          <cell r="M261">
            <v>0</v>
          </cell>
          <cell r="P261">
            <v>0</v>
          </cell>
        </row>
        <row r="262">
          <cell r="B262" t="str">
            <v>PENDAPATAN DITERIMA DIMUKA (PDD)</v>
          </cell>
          <cell r="M262">
            <v>0</v>
          </cell>
          <cell r="P262">
            <v>0</v>
          </cell>
        </row>
        <row r="265">
          <cell r="M265">
            <v>100909386.00100006</v>
          </cell>
          <cell r="P265">
            <v>95274378.991000056</v>
          </cell>
        </row>
        <row r="266">
          <cell r="M266">
            <v>14420202</v>
          </cell>
          <cell r="P266">
            <v>35489980</v>
          </cell>
        </row>
        <row r="267">
          <cell r="M267">
            <v>0</v>
          </cell>
          <cell r="P267">
            <v>0</v>
          </cell>
        </row>
        <row r="268">
          <cell r="M268">
            <v>0</v>
          </cell>
          <cell r="P268">
            <v>0</v>
          </cell>
        </row>
        <row r="269">
          <cell r="B269" t="str">
            <v>HUTANG PAJAK</v>
          </cell>
          <cell r="M269">
            <v>115329588.00100006</v>
          </cell>
          <cell r="P269">
            <v>130764358.99100007</v>
          </cell>
        </row>
        <row r="272">
          <cell r="M272">
            <v>0</v>
          </cell>
          <cell r="P272">
            <v>0</v>
          </cell>
        </row>
        <row r="273">
          <cell r="B273" t="str">
            <v>HUTANG DIVIDEN</v>
          </cell>
          <cell r="M273">
            <v>0</v>
          </cell>
          <cell r="P273">
            <v>0</v>
          </cell>
        </row>
        <row r="276">
          <cell r="M276">
            <v>0</v>
          </cell>
          <cell r="P276">
            <v>0</v>
          </cell>
        </row>
        <row r="277">
          <cell r="B277" t="str">
            <v>HUTANG IURAN DANA PENSIUN</v>
          </cell>
          <cell r="M277">
            <v>0</v>
          </cell>
          <cell r="P277">
            <v>0</v>
          </cell>
        </row>
        <row r="280">
          <cell r="M280">
            <v>0</v>
          </cell>
          <cell r="P280">
            <v>0</v>
          </cell>
        </row>
        <row r="281">
          <cell r="B281" t="str">
            <v>HUTANG IURAN THT</v>
          </cell>
          <cell r="M281">
            <v>0</v>
          </cell>
          <cell r="P281">
            <v>0</v>
          </cell>
        </row>
        <row r="284">
          <cell r="M284">
            <v>0</v>
          </cell>
          <cell r="P284">
            <v>0</v>
          </cell>
        </row>
        <row r="285">
          <cell r="B285" t="str">
            <v>HUTANG IURAN JAMSOSTEK</v>
          </cell>
          <cell r="M285">
            <v>0</v>
          </cell>
          <cell r="P285">
            <v>0</v>
          </cell>
        </row>
        <row r="288">
          <cell r="M288">
            <v>0</v>
          </cell>
          <cell r="P288">
            <v>0</v>
          </cell>
        </row>
        <row r="289">
          <cell r="B289" t="str">
            <v>JAMINAN SEWA RP</v>
          </cell>
          <cell r="M289">
            <v>0</v>
          </cell>
          <cell r="P289">
            <v>0</v>
          </cell>
        </row>
        <row r="292">
          <cell r="M292">
            <v>0</v>
          </cell>
          <cell r="P292">
            <v>0</v>
          </cell>
        </row>
        <row r="293">
          <cell r="B293" t="str">
            <v>HUTANG BONUS DAN TANTIEM</v>
          </cell>
          <cell r="M293">
            <v>0</v>
          </cell>
          <cell r="P293">
            <v>0</v>
          </cell>
        </row>
        <row r="296">
          <cell r="M296">
            <v>0</v>
          </cell>
          <cell r="P296">
            <v>0</v>
          </cell>
        </row>
        <row r="297">
          <cell r="B297" t="str">
            <v>HUTANG JASA PRODUKSI</v>
          </cell>
          <cell r="M297">
            <v>0</v>
          </cell>
          <cell r="P297">
            <v>0</v>
          </cell>
        </row>
        <row r="300">
          <cell r="M300">
            <v>0</v>
          </cell>
          <cell r="P300">
            <v>175337880</v>
          </cell>
        </row>
        <row r="301">
          <cell r="M301">
            <v>0</v>
          </cell>
          <cell r="P301">
            <v>0</v>
          </cell>
        </row>
        <row r="302">
          <cell r="M302">
            <v>0</v>
          </cell>
          <cell r="P302">
            <v>17804038</v>
          </cell>
        </row>
        <row r="303">
          <cell r="M303">
            <v>0</v>
          </cell>
          <cell r="P303">
            <v>0</v>
          </cell>
        </row>
        <row r="304">
          <cell r="M304">
            <v>0</v>
          </cell>
          <cell r="P304">
            <v>0</v>
          </cell>
        </row>
        <row r="305">
          <cell r="M305">
            <v>0</v>
          </cell>
          <cell r="P305">
            <v>0</v>
          </cell>
        </row>
        <row r="306">
          <cell r="M306">
            <v>0</v>
          </cell>
          <cell r="P306">
            <v>3199700</v>
          </cell>
        </row>
        <row r="307">
          <cell r="B307" t="str">
            <v>BIAYA YANG MASIH HARUS DIBAYAR</v>
          </cell>
          <cell r="M307">
            <v>0</v>
          </cell>
          <cell r="P307">
            <v>196341618</v>
          </cell>
        </row>
        <row r="310">
          <cell r="M310">
            <v>0</v>
          </cell>
          <cell r="P310">
            <v>0</v>
          </cell>
        </row>
        <row r="311">
          <cell r="B311" t="str">
            <v>HUTANG JK. PJG YG JT. TEMPO DLM WAKTU KURANG DARI 1 TAHUN</v>
          </cell>
          <cell r="M311">
            <v>0</v>
          </cell>
          <cell r="P311">
            <v>0</v>
          </cell>
        </row>
        <row r="313">
          <cell r="B313" t="str">
            <v>KEWAJIBAN JANGKA PENDEK</v>
          </cell>
          <cell r="M313">
            <v>115329588.00100006</v>
          </cell>
          <cell r="P313">
            <v>524539079.99100006</v>
          </cell>
        </row>
        <row r="318">
          <cell r="M318">
            <v>0</v>
          </cell>
          <cell r="P318">
            <v>0</v>
          </cell>
        </row>
        <row r="319">
          <cell r="B319" t="str">
            <v>HUTANG SEWA GUNA USAHA (SGU)</v>
          </cell>
          <cell r="M319">
            <v>0</v>
          </cell>
          <cell r="P319">
            <v>0</v>
          </cell>
        </row>
        <row r="321">
          <cell r="B321" t="str">
            <v>KEWAJIBAN JANGKA PANJANG</v>
          </cell>
          <cell r="M321">
            <v>0</v>
          </cell>
          <cell r="P321">
            <v>0</v>
          </cell>
        </row>
        <row r="326">
          <cell r="M326">
            <v>35924897155.870003</v>
          </cell>
          <cell r="P326">
            <v>36154268064.370003</v>
          </cell>
        </row>
        <row r="327">
          <cell r="B327" t="str">
            <v>AKUN PERANTARA (P)</v>
          </cell>
          <cell r="M327">
            <v>35924897155.870003</v>
          </cell>
          <cell r="P327">
            <v>36154268064.370003</v>
          </cell>
        </row>
        <row r="329">
          <cell r="M329">
            <v>35924897155.870003</v>
          </cell>
          <cell r="P329">
            <v>36154268064.370003</v>
          </cell>
        </row>
        <row r="334">
          <cell r="M334">
            <v>0</v>
          </cell>
          <cell r="P334">
            <v>0</v>
          </cell>
        </row>
        <row r="335">
          <cell r="B335" t="str">
            <v>MODAL SAHAM</v>
          </cell>
          <cell r="M335">
            <v>0</v>
          </cell>
          <cell r="P335">
            <v>0</v>
          </cell>
        </row>
        <row r="338">
          <cell r="M338">
            <v>0</v>
          </cell>
          <cell r="P338">
            <v>0</v>
          </cell>
        </row>
        <row r="339">
          <cell r="B339" t="str">
            <v>CADANGAN YANG TELAH DITENTUKAN PENGGUNAANNYA</v>
          </cell>
          <cell r="M339">
            <v>0</v>
          </cell>
          <cell r="P339">
            <v>0</v>
          </cell>
        </row>
        <row r="342">
          <cell r="B342" t="str">
            <v>SALDO LABA (RUGI) TAHUN LALU</v>
          </cell>
          <cell r="M342">
            <v>-9.9975585937499994E-4</v>
          </cell>
          <cell r="P342">
            <v>-9.9975585937499994E-4</v>
          </cell>
        </row>
        <row r="343">
          <cell r="B343" t="str">
            <v>SALDO LABA (RUGI) TAHUN BERJALAN</v>
          </cell>
          <cell r="M343">
            <v>1641508971.23</v>
          </cell>
          <cell r="P343">
            <v>1549981044.97</v>
          </cell>
        </row>
        <row r="344">
          <cell r="B344" t="str">
            <v>SUB TOTAL</v>
          </cell>
          <cell r="C344" t="str">
            <v>SALDO LABA (RUGI)</v>
          </cell>
          <cell r="M344">
            <v>1641508971.2290003</v>
          </cell>
          <cell r="P344">
            <v>1549981044.9690003</v>
          </cell>
        </row>
        <row r="346">
          <cell r="B346" t="str">
            <v>EKUITAS</v>
          </cell>
          <cell r="M346">
            <v>1641508971.2290003</v>
          </cell>
          <cell r="P346">
            <v>1549981044.9690003</v>
          </cell>
        </row>
        <row r="348">
          <cell r="B348" t="str">
            <v>KEWAJIBAN DAN EKUITAS</v>
          </cell>
          <cell r="M348">
            <v>37681735715.099998</v>
          </cell>
          <cell r="P348">
            <v>38228788189.330002</v>
          </cell>
        </row>
      </sheetData>
      <sheetData sheetId="8">
        <row r="1">
          <cell r="H1" t="str">
            <v>PT. GAPURA ANGKASA</v>
          </cell>
        </row>
        <row r="2">
          <cell r="H2" t="str">
            <v>BANDARA ADI SUCIPTO, YOGYAKARTA</v>
          </cell>
        </row>
        <row r="3">
          <cell r="H3" t="str">
            <v>N E R A C A</v>
          </cell>
        </row>
        <row r="4">
          <cell r="H4" t="str">
            <v>(dalam rupiah)</v>
          </cell>
        </row>
        <row r="5">
          <cell r="G5" t="str">
            <v>Per Tanggal  :</v>
          </cell>
          <cell r="H5" t="str">
            <v>31/03/2005</v>
          </cell>
        </row>
        <row r="6">
          <cell r="M6" t="str">
            <v>Tanggal Cetak</v>
          </cell>
          <cell r="O6" t="str">
            <v>:</v>
          </cell>
          <cell r="P6" t="str">
            <v>05/03/2006</v>
          </cell>
        </row>
        <row r="7">
          <cell r="M7" t="str">
            <v>Halaman</v>
          </cell>
          <cell r="O7" t="str">
            <v>:</v>
          </cell>
          <cell r="P7">
            <v>1</v>
          </cell>
        </row>
        <row r="8">
          <cell r="L8" t="str">
            <v>BULAN LALU</v>
          </cell>
          <cell r="N8" t="str">
            <v>31/03/2005</v>
          </cell>
        </row>
        <row r="16">
          <cell r="M16">
            <v>14884362.6</v>
          </cell>
          <cell r="P16">
            <v>17987900</v>
          </cell>
        </row>
        <row r="17">
          <cell r="M17">
            <v>1345484572.8000011</v>
          </cell>
          <cell r="P17">
            <v>1235378938.45</v>
          </cell>
        </row>
        <row r="18">
          <cell r="M18">
            <v>0</v>
          </cell>
          <cell r="P18">
            <v>0</v>
          </cell>
        </row>
        <row r="19">
          <cell r="B19" t="str">
            <v>KAS DAN SETARA KAS</v>
          </cell>
          <cell r="M19">
            <v>1360368935.4000013</v>
          </cell>
          <cell r="P19">
            <v>1253366838.45</v>
          </cell>
        </row>
        <row r="22">
          <cell r="M22">
            <v>0</v>
          </cell>
          <cell r="P22">
            <v>0</v>
          </cell>
        </row>
        <row r="23">
          <cell r="M23">
            <v>0</v>
          </cell>
          <cell r="P23">
            <v>0</v>
          </cell>
        </row>
        <row r="24">
          <cell r="M24">
            <v>0</v>
          </cell>
          <cell r="P24">
            <v>0</v>
          </cell>
        </row>
        <row r="25">
          <cell r="M25">
            <v>0</v>
          </cell>
          <cell r="P25">
            <v>0</v>
          </cell>
        </row>
        <row r="26">
          <cell r="B26" t="str">
            <v>INVESTASI SEMENTARA (JANGKA PENDEK)</v>
          </cell>
          <cell r="M26">
            <v>0</v>
          </cell>
          <cell r="P26">
            <v>0</v>
          </cell>
        </row>
        <row r="29">
          <cell r="M29">
            <v>0</v>
          </cell>
          <cell r="P29">
            <v>0</v>
          </cell>
        </row>
        <row r="30">
          <cell r="M30">
            <v>0</v>
          </cell>
          <cell r="P30">
            <v>0</v>
          </cell>
        </row>
        <row r="31">
          <cell r="M31">
            <v>0</v>
          </cell>
          <cell r="P31">
            <v>0</v>
          </cell>
        </row>
        <row r="32">
          <cell r="B32" t="str">
            <v>PENYISIHAN PENURUNAN INVESTASI SEMENTARA (PPIS)</v>
          </cell>
          <cell r="M32">
            <v>0</v>
          </cell>
          <cell r="P32">
            <v>0</v>
          </cell>
        </row>
        <row r="35">
          <cell r="M35">
            <v>-9254197.0999999996</v>
          </cell>
          <cell r="P35">
            <v>3920702.5</v>
          </cell>
        </row>
        <row r="36">
          <cell r="M36">
            <v>0</v>
          </cell>
          <cell r="P36">
            <v>0</v>
          </cell>
        </row>
        <row r="37">
          <cell r="M37">
            <v>0</v>
          </cell>
          <cell r="P37">
            <v>0</v>
          </cell>
        </row>
        <row r="38">
          <cell r="B38" t="str">
            <v>PIUTANG USAHA KEPADA MPA &amp; MPL</v>
          </cell>
          <cell r="M38">
            <v>-9254197.0999999996</v>
          </cell>
          <cell r="P38">
            <v>3920702.5</v>
          </cell>
        </row>
        <row r="41">
          <cell r="M41">
            <v>0</v>
          </cell>
          <cell r="P41">
            <v>0</v>
          </cell>
        </row>
        <row r="42">
          <cell r="B42" t="str">
            <v>PIUTANG USAHA PADA NON MASKAPAI PENERBANGAN</v>
          </cell>
          <cell r="M42">
            <v>0</v>
          </cell>
          <cell r="P42">
            <v>0</v>
          </cell>
        </row>
        <row r="45">
          <cell r="M45">
            <v>-2195531.6</v>
          </cell>
          <cell r="P45">
            <v>-2195531.6</v>
          </cell>
        </row>
        <row r="46">
          <cell r="M46">
            <v>0</v>
          </cell>
          <cell r="P46">
            <v>0</v>
          </cell>
        </row>
        <row r="47">
          <cell r="M47">
            <v>0</v>
          </cell>
          <cell r="P47">
            <v>0</v>
          </cell>
        </row>
        <row r="48">
          <cell r="M48">
            <v>0</v>
          </cell>
          <cell r="P48">
            <v>0</v>
          </cell>
        </row>
        <row r="49">
          <cell r="M49">
            <v>0</v>
          </cell>
          <cell r="P49">
            <v>0</v>
          </cell>
        </row>
        <row r="50">
          <cell r="M50">
            <v>0</v>
          </cell>
          <cell r="P50">
            <v>0</v>
          </cell>
        </row>
        <row r="51">
          <cell r="B51" t="str">
            <v>PENY.PIUTANG USAHA KEPADA (PPUPK) MPA &amp; MPL</v>
          </cell>
          <cell r="M51">
            <v>-2195531.6</v>
          </cell>
          <cell r="P51">
            <v>-2195531.6</v>
          </cell>
        </row>
        <row r="54">
          <cell r="M54">
            <v>0</v>
          </cell>
          <cell r="P54">
            <v>0</v>
          </cell>
        </row>
        <row r="55">
          <cell r="M55">
            <v>0</v>
          </cell>
          <cell r="P55">
            <v>0</v>
          </cell>
        </row>
        <row r="56">
          <cell r="B56" t="str">
            <v>PIUTANG USAHA PD NON MASKAPAI PENERBANGAN</v>
          </cell>
          <cell r="M56">
            <v>0</v>
          </cell>
          <cell r="P56">
            <v>0</v>
          </cell>
        </row>
        <row r="59">
          <cell r="M59">
            <v>1054527709</v>
          </cell>
          <cell r="P59">
            <v>1620411366</v>
          </cell>
        </row>
        <row r="60">
          <cell r="M60">
            <v>0</v>
          </cell>
          <cell r="P60">
            <v>0</v>
          </cell>
        </row>
        <row r="61">
          <cell r="M61">
            <v>0</v>
          </cell>
          <cell r="P61">
            <v>0</v>
          </cell>
        </row>
        <row r="62">
          <cell r="M62">
            <v>0</v>
          </cell>
          <cell r="P62">
            <v>4199637</v>
          </cell>
        </row>
        <row r="63">
          <cell r="M63">
            <v>0</v>
          </cell>
          <cell r="P63">
            <v>0</v>
          </cell>
        </row>
        <row r="64">
          <cell r="B64" t="str">
            <v xml:space="preserve">PIUTANG USAHA KEPADA GARUDA INDONESIA </v>
          </cell>
          <cell r="M64">
            <v>1054527709</v>
          </cell>
          <cell r="P64">
            <v>1624611003</v>
          </cell>
        </row>
        <row r="67">
          <cell r="M67">
            <v>0</v>
          </cell>
          <cell r="P67">
            <v>0</v>
          </cell>
        </row>
        <row r="68">
          <cell r="B68" t="str">
            <v>PIUTANG KEPADA PARA PERUSAHAAN PENDIRI</v>
          </cell>
          <cell r="M68">
            <v>0</v>
          </cell>
          <cell r="P68">
            <v>0</v>
          </cell>
        </row>
        <row r="71">
          <cell r="M71">
            <v>0</v>
          </cell>
          <cell r="P71">
            <v>0</v>
          </cell>
        </row>
        <row r="72">
          <cell r="B72" t="str">
            <v>PIUTANG LAIN-LAIN</v>
          </cell>
          <cell r="M72">
            <v>0</v>
          </cell>
          <cell r="P72">
            <v>0</v>
          </cell>
        </row>
        <row r="75">
          <cell r="M75">
            <v>0</v>
          </cell>
          <cell r="P75">
            <v>0</v>
          </cell>
        </row>
        <row r="76">
          <cell r="M76">
            <v>0</v>
          </cell>
          <cell r="P76">
            <v>0</v>
          </cell>
        </row>
        <row r="77">
          <cell r="M77">
            <v>0</v>
          </cell>
          <cell r="P77">
            <v>0</v>
          </cell>
        </row>
        <row r="78">
          <cell r="M78">
            <v>0</v>
          </cell>
          <cell r="P78">
            <v>0</v>
          </cell>
        </row>
        <row r="79">
          <cell r="M79">
            <v>0</v>
          </cell>
          <cell r="P79">
            <v>0</v>
          </cell>
        </row>
        <row r="80">
          <cell r="M80">
            <v>0</v>
          </cell>
          <cell r="P80">
            <v>0</v>
          </cell>
        </row>
        <row r="81">
          <cell r="B81" t="str">
            <v>PERSEDIAAN</v>
          </cell>
          <cell r="M81">
            <v>0</v>
          </cell>
          <cell r="P81">
            <v>0</v>
          </cell>
        </row>
        <row r="84">
          <cell r="M84">
            <v>0</v>
          </cell>
          <cell r="P84">
            <v>0</v>
          </cell>
        </row>
        <row r="85">
          <cell r="M85">
            <v>0</v>
          </cell>
          <cell r="P85">
            <v>0</v>
          </cell>
        </row>
        <row r="86">
          <cell r="M86">
            <v>0</v>
          </cell>
          <cell r="P86">
            <v>0</v>
          </cell>
        </row>
        <row r="87">
          <cell r="M87">
            <v>0</v>
          </cell>
          <cell r="P87">
            <v>0</v>
          </cell>
        </row>
        <row r="88">
          <cell r="M88">
            <v>0</v>
          </cell>
          <cell r="P88">
            <v>0</v>
          </cell>
        </row>
        <row r="89">
          <cell r="M89">
            <v>0</v>
          </cell>
          <cell r="P89">
            <v>0</v>
          </cell>
        </row>
        <row r="90">
          <cell r="B90" t="str">
            <v>PENYISIHAN PENURUNAN PERSEDIAAN</v>
          </cell>
          <cell r="M90">
            <v>0</v>
          </cell>
          <cell r="P90">
            <v>0</v>
          </cell>
        </row>
        <row r="93">
          <cell r="M93">
            <v>0</v>
          </cell>
          <cell r="P93">
            <v>0</v>
          </cell>
        </row>
        <row r="94">
          <cell r="M94">
            <v>0</v>
          </cell>
          <cell r="P94">
            <v>0</v>
          </cell>
        </row>
        <row r="95">
          <cell r="M95">
            <v>0</v>
          </cell>
          <cell r="P95">
            <v>0</v>
          </cell>
        </row>
        <row r="96">
          <cell r="B96" t="str">
            <v>UANG MUKA</v>
          </cell>
          <cell r="M96">
            <v>0</v>
          </cell>
          <cell r="P96">
            <v>0</v>
          </cell>
        </row>
        <row r="99">
          <cell r="M99">
            <v>-26681518</v>
          </cell>
          <cell r="P99">
            <v>39424068</v>
          </cell>
        </row>
        <row r="100">
          <cell r="M100">
            <v>28551036.440000001</v>
          </cell>
          <cell r="P100">
            <v>648136.54</v>
          </cell>
        </row>
        <row r="101">
          <cell r="M101">
            <v>0</v>
          </cell>
          <cell r="P101">
            <v>0</v>
          </cell>
        </row>
        <row r="102">
          <cell r="B102" t="str">
            <v>PAJAK DIBAYAR DIMUKA</v>
          </cell>
          <cell r="M102">
            <v>1869518.44</v>
          </cell>
          <cell r="P102">
            <v>40072204.539999999</v>
          </cell>
        </row>
        <row r="105">
          <cell r="M105">
            <v>0</v>
          </cell>
          <cell r="P105">
            <v>0</v>
          </cell>
        </row>
        <row r="106">
          <cell r="M106">
            <v>2300000</v>
          </cell>
          <cell r="P106">
            <v>2300000</v>
          </cell>
        </row>
        <row r="107">
          <cell r="M107">
            <v>0</v>
          </cell>
          <cell r="P107">
            <v>0</v>
          </cell>
        </row>
        <row r="108">
          <cell r="B108" t="str">
            <v>BIAYA DIBAYAR DI MUKA</v>
          </cell>
          <cell r="M108">
            <v>2300000</v>
          </cell>
          <cell r="P108">
            <v>2300000</v>
          </cell>
        </row>
        <row r="111">
          <cell r="M111">
            <v>0</v>
          </cell>
          <cell r="P111">
            <v>0</v>
          </cell>
        </row>
        <row r="112">
          <cell r="M112">
            <v>0</v>
          </cell>
          <cell r="P112">
            <v>0</v>
          </cell>
        </row>
        <row r="113">
          <cell r="M113">
            <v>0</v>
          </cell>
          <cell r="P113">
            <v>516259542</v>
          </cell>
        </row>
        <row r="114">
          <cell r="B114" t="str">
            <v>PENDAPATAN YG MASIH HARUS DITERIMA</v>
          </cell>
          <cell r="M114">
            <v>0</v>
          </cell>
          <cell r="P114">
            <v>516259542</v>
          </cell>
        </row>
        <row r="116">
          <cell r="B116" t="str">
            <v>AKTIVA LANCAR</v>
          </cell>
          <cell r="M116">
            <v>2407616434.1400013</v>
          </cell>
          <cell r="P116">
            <v>3438334758.8899999</v>
          </cell>
        </row>
        <row r="121">
          <cell r="M121">
            <v>24497197529.16</v>
          </cell>
          <cell r="P121">
            <v>25327013492.16</v>
          </cell>
        </row>
        <row r="122">
          <cell r="B122" t="str">
            <v>AKUN PERANTARA (AP)</v>
          </cell>
          <cell r="M122">
            <v>24497197529.16</v>
          </cell>
          <cell r="P122">
            <v>25327013492.16</v>
          </cell>
        </row>
        <row r="124">
          <cell r="B124" t="str">
            <v>AKUN PERANTARA</v>
          </cell>
          <cell r="M124">
            <v>24497197529.16</v>
          </cell>
          <cell r="P124">
            <v>25327013492.16</v>
          </cell>
        </row>
        <row r="129">
          <cell r="M129">
            <v>0</v>
          </cell>
          <cell r="P129">
            <v>0</v>
          </cell>
        </row>
        <row r="130">
          <cell r="M130">
            <v>0</v>
          </cell>
          <cell r="P130">
            <v>0</v>
          </cell>
        </row>
        <row r="131">
          <cell r="M131">
            <v>4627870331.3900003</v>
          </cell>
          <cell r="P131">
            <v>4627870331.3900003</v>
          </cell>
        </row>
        <row r="132">
          <cell r="M132">
            <v>173018530</v>
          </cell>
          <cell r="P132">
            <v>173018530</v>
          </cell>
        </row>
        <row r="133">
          <cell r="M133">
            <v>225600139</v>
          </cell>
          <cell r="P133">
            <v>225600139</v>
          </cell>
        </row>
        <row r="134">
          <cell r="M134">
            <v>229697938</v>
          </cell>
          <cell r="P134">
            <v>232757938</v>
          </cell>
        </row>
        <row r="135">
          <cell r="M135">
            <v>57305000</v>
          </cell>
          <cell r="P135">
            <v>57305000</v>
          </cell>
        </row>
        <row r="136">
          <cell r="M136">
            <v>245681814</v>
          </cell>
          <cell r="P136">
            <v>277506814</v>
          </cell>
        </row>
        <row r="137">
          <cell r="M137">
            <v>60013750</v>
          </cell>
          <cell r="P137">
            <v>73991000</v>
          </cell>
        </row>
        <row r="138">
          <cell r="B138" t="str">
            <v>BIAYA PEROLEHAN AKTIVA TETAP</v>
          </cell>
          <cell r="M138">
            <v>5619187502.3900003</v>
          </cell>
          <cell r="P138">
            <v>5668049752.3900003</v>
          </cell>
        </row>
        <row r="141">
          <cell r="M141">
            <v>0</v>
          </cell>
          <cell r="P141">
            <v>0</v>
          </cell>
        </row>
        <row r="142">
          <cell r="M142">
            <v>-3123343672.4299998</v>
          </cell>
          <cell r="P142">
            <v>-3146970611.75</v>
          </cell>
        </row>
        <row r="143">
          <cell r="M143">
            <v>-82364436.409999996</v>
          </cell>
          <cell r="P143">
            <v>-79469566.930000007</v>
          </cell>
        </row>
        <row r="144">
          <cell r="M144">
            <v>-165375944.71000001</v>
          </cell>
          <cell r="P144">
            <v>-167725946.16</v>
          </cell>
        </row>
        <row r="145">
          <cell r="M145">
            <v>-139299047.11000001</v>
          </cell>
          <cell r="P145">
            <v>-143453225.75999999</v>
          </cell>
        </row>
        <row r="146">
          <cell r="M146">
            <v>-39767394.93</v>
          </cell>
          <cell r="P146">
            <v>-40323436.600000001</v>
          </cell>
        </row>
        <row r="147">
          <cell r="M147">
            <v>-130755446.78</v>
          </cell>
          <cell r="P147">
            <v>-133579840.70000002</v>
          </cell>
        </row>
        <row r="148">
          <cell r="M148">
            <v>-30171601.82</v>
          </cell>
          <cell r="P148">
            <v>-30913222.140000001</v>
          </cell>
        </row>
        <row r="149">
          <cell r="B149" t="str">
            <v>AKUMULASI PENYUSUTAN AKTIVA TETAP (APAT)</v>
          </cell>
          <cell r="M149">
            <v>-3711077544.1900001</v>
          </cell>
          <cell r="P149">
            <v>-3742435850.04</v>
          </cell>
        </row>
        <row r="151">
          <cell r="B151" t="str">
            <v>NILAI BUKU AKTIVA TETAP</v>
          </cell>
          <cell r="M151">
            <v>1908109958.2</v>
          </cell>
          <cell r="P151">
            <v>1925613902.3500001</v>
          </cell>
        </row>
        <row r="156">
          <cell r="M156">
            <v>0</v>
          </cell>
          <cell r="P156">
            <v>0</v>
          </cell>
        </row>
        <row r="157">
          <cell r="B157" t="str">
            <v>BIAYA PEROLEHAN AKTIVA TIDAK BERWUJUD</v>
          </cell>
          <cell r="M157">
            <v>0</v>
          </cell>
          <cell r="P157">
            <v>0</v>
          </cell>
        </row>
        <row r="160">
          <cell r="M160">
            <v>0</v>
          </cell>
          <cell r="P160">
            <v>0</v>
          </cell>
        </row>
        <row r="161">
          <cell r="B161" t="str">
            <v>AKUM. AMORTISASI AKTIVA TIDAK BERWUJUD (AATB)</v>
          </cell>
          <cell r="M161">
            <v>0</v>
          </cell>
          <cell r="P161">
            <v>0</v>
          </cell>
        </row>
        <row r="163">
          <cell r="B163" t="str">
            <v>AKTIVA TIDAK BERWUJUD</v>
          </cell>
          <cell r="M163">
            <v>0</v>
          </cell>
          <cell r="P163">
            <v>0</v>
          </cell>
        </row>
        <row r="168">
          <cell r="M168">
            <v>0</v>
          </cell>
          <cell r="P168">
            <v>0</v>
          </cell>
        </row>
        <row r="169">
          <cell r="B169" t="str">
            <v>AKTIVA TETAP DALAM PENYELESAIAN (ATDP)</v>
          </cell>
          <cell r="M169">
            <v>0</v>
          </cell>
          <cell r="P169">
            <v>0</v>
          </cell>
        </row>
        <row r="172">
          <cell r="M172">
            <v>22014070</v>
          </cell>
          <cell r="P172">
            <v>22014070</v>
          </cell>
        </row>
        <row r="173">
          <cell r="B173" t="str">
            <v xml:space="preserve">JAMINAN SEWA RUANG </v>
          </cell>
          <cell r="M173">
            <v>22014070</v>
          </cell>
          <cell r="P173">
            <v>22014070</v>
          </cell>
        </row>
        <row r="176">
          <cell r="M176">
            <v>0</v>
          </cell>
          <cell r="P176">
            <v>0</v>
          </cell>
        </row>
        <row r="177">
          <cell r="M177">
            <v>0</v>
          </cell>
          <cell r="P177">
            <v>0</v>
          </cell>
        </row>
        <row r="178">
          <cell r="M178">
            <v>0</v>
          </cell>
          <cell r="P178">
            <v>0</v>
          </cell>
        </row>
        <row r="179">
          <cell r="M179">
            <v>0</v>
          </cell>
          <cell r="P179">
            <v>0</v>
          </cell>
        </row>
        <row r="180">
          <cell r="M180">
            <v>0</v>
          </cell>
          <cell r="P180">
            <v>0</v>
          </cell>
        </row>
        <row r="181">
          <cell r="M181">
            <v>0</v>
          </cell>
          <cell r="P181">
            <v>0</v>
          </cell>
        </row>
        <row r="182">
          <cell r="M182">
            <v>0</v>
          </cell>
          <cell r="P182">
            <v>0</v>
          </cell>
        </row>
        <row r="183">
          <cell r="M183">
            <v>0</v>
          </cell>
          <cell r="P183">
            <v>0</v>
          </cell>
        </row>
        <row r="184">
          <cell r="B184" t="str">
            <v>AKTIVA TETAP YANG TIDAK DIGUNAKAN (ATTD)</v>
          </cell>
          <cell r="M184">
            <v>0</v>
          </cell>
          <cell r="P184">
            <v>0</v>
          </cell>
        </row>
        <row r="187">
          <cell r="M187">
            <v>191180791</v>
          </cell>
          <cell r="P187">
            <v>191180791</v>
          </cell>
        </row>
        <row r="188">
          <cell r="M188">
            <v>-185735786</v>
          </cell>
          <cell r="P188">
            <v>-185735786</v>
          </cell>
        </row>
        <row r="189">
          <cell r="B189" t="str">
            <v>AKTIVA TETAP USULAN PENGHAPUSAN</v>
          </cell>
          <cell r="M189">
            <v>5445005</v>
          </cell>
          <cell r="P189">
            <v>5445005</v>
          </cell>
        </row>
        <row r="192">
          <cell r="M192">
            <v>0</v>
          </cell>
          <cell r="P192">
            <v>0</v>
          </cell>
        </row>
        <row r="193">
          <cell r="B193" t="str">
            <v>CADANGAN AKTIVA TETAP USULAN PENGHAPUSAN</v>
          </cell>
          <cell r="M193">
            <v>0</v>
          </cell>
          <cell r="P193">
            <v>0</v>
          </cell>
        </row>
        <row r="196">
          <cell r="M196">
            <v>0</v>
          </cell>
          <cell r="P196">
            <v>0</v>
          </cell>
        </row>
        <row r="197">
          <cell r="M197">
            <v>0</v>
          </cell>
          <cell r="P197">
            <v>0</v>
          </cell>
        </row>
        <row r="198">
          <cell r="M198">
            <v>0</v>
          </cell>
          <cell r="P198">
            <v>0</v>
          </cell>
        </row>
        <row r="199">
          <cell r="M199">
            <v>0</v>
          </cell>
          <cell r="P199">
            <v>0</v>
          </cell>
        </row>
        <row r="200">
          <cell r="M200">
            <v>0</v>
          </cell>
          <cell r="P200">
            <v>0</v>
          </cell>
        </row>
        <row r="201">
          <cell r="B201" t="str">
            <v>BEBAN DITANGGUHKAN</v>
          </cell>
          <cell r="M201">
            <v>0</v>
          </cell>
          <cell r="P201">
            <v>0</v>
          </cell>
        </row>
        <row r="204">
          <cell r="M204">
            <v>0</v>
          </cell>
          <cell r="P204">
            <v>0</v>
          </cell>
        </row>
        <row r="205">
          <cell r="B205" t="str">
            <v>PIUTANG JANGKA PANJANG</v>
          </cell>
          <cell r="M205">
            <v>0</v>
          </cell>
          <cell r="P205">
            <v>0</v>
          </cell>
        </row>
        <row r="208">
          <cell r="M208">
            <v>0</v>
          </cell>
          <cell r="P208">
            <v>0</v>
          </cell>
        </row>
        <row r="209">
          <cell r="B209" t="str">
            <v>AKUN DALAM PENYELESAIAN</v>
          </cell>
          <cell r="M209">
            <v>0</v>
          </cell>
          <cell r="P209">
            <v>0</v>
          </cell>
        </row>
        <row r="212">
          <cell r="M212">
            <v>0</v>
          </cell>
          <cell r="P212">
            <v>0</v>
          </cell>
        </row>
        <row r="213">
          <cell r="B213" t="str">
            <v>CADANGAN AKUN DALAM PENYELESAIAN</v>
          </cell>
          <cell r="M213">
            <v>0</v>
          </cell>
          <cell r="P213">
            <v>0</v>
          </cell>
        </row>
        <row r="215">
          <cell r="B215" t="str">
            <v>AKTIVA LAIN-LAIN</v>
          </cell>
          <cell r="M215">
            <v>27459075</v>
          </cell>
          <cell r="P215">
            <v>27459075</v>
          </cell>
        </row>
        <row r="217">
          <cell r="B217" t="str">
            <v>A K T I V A</v>
          </cell>
          <cell r="M217">
            <v>28840382996.5</v>
          </cell>
          <cell r="P217">
            <v>30718421228.400002</v>
          </cell>
        </row>
        <row r="225">
          <cell r="M225">
            <v>0</v>
          </cell>
          <cell r="P225">
            <v>0</v>
          </cell>
        </row>
        <row r="226">
          <cell r="B226" t="str">
            <v>HUTANG BANK/LKBB JANGKA PENDEK</v>
          </cell>
          <cell r="M226">
            <v>0</v>
          </cell>
          <cell r="P226">
            <v>0</v>
          </cell>
        </row>
        <row r="229">
          <cell r="M229">
            <v>0</v>
          </cell>
          <cell r="P229">
            <v>0</v>
          </cell>
        </row>
        <row r="230">
          <cell r="M230">
            <v>0</v>
          </cell>
          <cell r="P230">
            <v>0</v>
          </cell>
        </row>
        <row r="231">
          <cell r="M231">
            <v>0</v>
          </cell>
          <cell r="P231">
            <v>0</v>
          </cell>
        </row>
        <row r="232">
          <cell r="B232" t="str">
            <v>HUTANG USAHA PADA PIHAK KETIGA (HUPK)</v>
          </cell>
          <cell r="M232">
            <v>0</v>
          </cell>
          <cell r="P232">
            <v>0</v>
          </cell>
        </row>
        <row r="235">
          <cell r="B235" t="str">
            <v>HUPPS - PADA PT. (PERSERO) GARUDA IND.</v>
          </cell>
          <cell r="M235">
            <v>0</v>
          </cell>
          <cell r="P235">
            <v>0</v>
          </cell>
        </row>
        <row r="236">
          <cell r="B236" t="str">
            <v>HUPPS - PADA PT. (PERSERO) ANGKASA PURA I</v>
          </cell>
          <cell r="M236">
            <v>0</v>
          </cell>
          <cell r="P236">
            <v>103266989</v>
          </cell>
        </row>
        <row r="237">
          <cell r="B237" t="str">
            <v>HUPPS - PADA PT. (PERSERO) ANGKASA PURA II</v>
          </cell>
          <cell r="M237">
            <v>0</v>
          </cell>
          <cell r="P237">
            <v>0</v>
          </cell>
        </row>
        <row r="238">
          <cell r="B238" t="str">
            <v>SUB TOTAL</v>
          </cell>
          <cell r="C238" t="str">
            <v>HUTANG USAHA KEPADA PARA PEMEGANG SAHAM (HUPPS)</v>
          </cell>
          <cell r="M238">
            <v>0</v>
          </cell>
          <cell r="P238">
            <v>103266989</v>
          </cell>
        </row>
        <row r="241">
          <cell r="M241">
            <v>0</v>
          </cell>
          <cell r="P241">
            <v>0</v>
          </cell>
        </row>
        <row r="242">
          <cell r="B242" t="str">
            <v>HUTANG KEPADA PARA PEMEGANG SAHAM</v>
          </cell>
          <cell r="M242">
            <v>0</v>
          </cell>
          <cell r="P242">
            <v>0</v>
          </cell>
        </row>
        <row r="245">
          <cell r="M245">
            <v>0</v>
          </cell>
          <cell r="P245">
            <v>0</v>
          </cell>
        </row>
        <row r="246">
          <cell r="M246">
            <v>0</v>
          </cell>
          <cell r="P246">
            <v>0</v>
          </cell>
        </row>
        <row r="247">
          <cell r="M247">
            <v>0</v>
          </cell>
          <cell r="P247">
            <v>0</v>
          </cell>
        </row>
        <row r="248">
          <cell r="M248">
            <v>0</v>
          </cell>
          <cell r="P248">
            <v>0</v>
          </cell>
        </row>
        <row r="249">
          <cell r="M249">
            <v>0</v>
          </cell>
          <cell r="P249">
            <v>192110364</v>
          </cell>
        </row>
        <row r="250">
          <cell r="B250" t="str">
            <v>HUTANG LAIN-LAIN</v>
          </cell>
          <cell r="M250">
            <v>0</v>
          </cell>
          <cell r="P250">
            <v>192110364</v>
          </cell>
        </row>
        <row r="253">
          <cell r="M253">
            <v>0</v>
          </cell>
          <cell r="P253">
            <v>0</v>
          </cell>
        </row>
        <row r="254">
          <cell r="M254">
            <v>0</v>
          </cell>
          <cell r="P254">
            <v>0</v>
          </cell>
        </row>
        <row r="255">
          <cell r="B255" t="str">
            <v>PENERIMAAN UANG MUKA</v>
          </cell>
          <cell r="M255">
            <v>0</v>
          </cell>
          <cell r="P255">
            <v>0</v>
          </cell>
        </row>
        <row r="258">
          <cell r="M258">
            <v>0</v>
          </cell>
          <cell r="P258">
            <v>0</v>
          </cell>
        </row>
        <row r="259">
          <cell r="M259">
            <v>0</v>
          </cell>
          <cell r="P259">
            <v>0</v>
          </cell>
        </row>
        <row r="260">
          <cell r="M260">
            <v>0</v>
          </cell>
          <cell r="P260">
            <v>0</v>
          </cell>
        </row>
        <row r="261">
          <cell r="M261">
            <v>0</v>
          </cell>
          <cell r="P261">
            <v>0</v>
          </cell>
        </row>
        <row r="262">
          <cell r="B262" t="str">
            <v>PENDAPATAN DITERIMA DIMUKA (PDD)</v>
          </cell>
          <cell r="M262">
            <v>0</v>
          </cell>
          <cell r="P262">
            <v>0</v>
          </cell>
        </row>
        <row r="265">
          <cell r="M265">
            <v>-43262515.595999911</v>
          </cell>
          <cell r="P265">
            <v>161630610.4040001</v>
          </cell>
        </row>
        <row r="266">
          <cell r="M266">
            <v>14148939</v>
          </cell>
          <cell r="P266">
            <v>20948773</v>
          </cell>
        </row>
        <row r="267">
          <cell r="M267">
            <v>0</v>
          </cell>
          <cell r="P267">
            <v>0</v>
          </cell>
        </row>
        <row r="268">
          <cell r="M268">
            <v>0</v>
          </cell>
          <cell r="P268">
            <v>0</v>
          </cell>
        </row>
        <row r="269">
          <cell r="B269" t="str">
            <v>HUTANG PAJAK</v>
          </cell>
          <cell r="M269">
            <v>-29113576.595999908</v>
          </cell>
          <cell r="P269">
            <v>182579383.4040001</v>
          </cell>
        </row>
        <row r="272">
          <cell r="M272">
            <v>0</v>
          </cell>
          <cell r="P272">
            <v>0</v>
          </cell>
        </row>
        <row r="273">
          <cell r="B273" t="str">
            <v>HUTANG DIVIDEN</v>
          </cell>
          <cell r="M273">
            <v>0</v>
          </cell>
          <cell r="P273">
            <v>0</v>
          </cell>
        </row>
        <row r="276">
          <cell r="M276">
            <v>0</v>
          </cell>
          <cell r="P276">
            <v>0</v>
          </cell>
        </row>
        <row r="277">
          <cell r="B277" t="str">
            <v>HUTANG IURAN DANA PENSIUN</v>
          </cell>
          <cell r="M277">
            <v>0</v>
          </cell>
          <cell r="P277">
            <v>0</v>
          </cell>
        </row>
        <row r="280">
          <cell r="M280">
            <v>0</v>
          </cell>
          <cell r="P280">
            <v>0</v>
          </cell>
        </row>
        <row r="281">
          <cell r="B281" t="str">
            <v>HUTANG IURAN THT</v>
          </cell>
          <cell r="M281">
            <v>0</v>
          </cell>
          <cell r="P281">
            <v>0</v>
          </cell>
        </row>
        <row r="284">
          <cell r="M284">
            <v>0</v>
          </cell>
          <cell r="P284">
            <v>0</v>
          </cell>
        </row>
        <row r="285">
          <cell r="B285" t="str">
            <v>HUTANG IURAN JAMSOSTEK</v>
          </cell>
          <cell r="M285">
            <v>0</v>
          </cell>
          <cell r="P285">
            <v>0</v>
          </cell>
        </row>
        <row r="288">
          <cell r="M288">
            <v>0</v>
          </cell>
          <cell r="P288">
            <v>0</v>
          </cell>
        </row>
        <row r="289">
          <cell r="B289" t="str">
            <v>JAMINAN SEWA RP</v>
          </cell>
          <cell r="M289">
            <v>0</v>
          </cell>
          <cell r="P289">
            <v>0</v>
          </cell>
        </row>
        <row r="292">
          <cell r="M292">
            <v>0</v>
          </cell>
          <cell r="P292">
            <v>0</v>
          </cell>
        </row>
        <row r="293">
          <cell r="B293" t="str">
            <v>HUTANG BONUS DAN TANTIEM</v>
          </cell>
          <cell r="M293">
            <v>0</v>
          </cell>
          <cell r="P293">
            <v>0</v>
          </cell>
        </row>
        <row r="296">
          <cell r="M296">
            <v>0</v>
          </cell>
          <cell r="P296">
            <v>0</v>
          </cell>
        </row>
        <row r="297">
          <cell r="B297" t="str">
            <v>HUTANG JASA PRODUKSI</v>
          </cell>
          <cell r="M297">
            <v>0</v>
          </cell>
          <cell r="P297">
            <v>0</v>
          </cell>
        </row>
        <row r="300">
          <cell r="M300">
            <v>0</v>
          </cell>
          <cell r="P300">
            <v>62007100</v>
          </cell>
        </row>
        <row r="301">
          <cell r="M301">
            <v>0</v>
          </cell>
          <cell r="P301">
            <v>0</v>
          </cell>
        </row>
        <row r="302">
          <cell r="M302">
            <v>0</v>
          </cell>
          <cell r="P302">
            <v>14353613</v>
          </cell>
        </row>
        <row r="303">
          <cell r="M303">
            <v>0</v>
          </cell>
          <cell r="P303">
            <v>0</v>
          </cell>
        </row>
        <row r="304">
          <cell r="M304">
            <v>0</v>
          </cell>
          <cell r="P304">
            <v>0</v>
          </cell>
        </row>
        <row r="305">
          <cell r="M305">
            <v>0</v>
          </cell>
          <cell r="P305">
            <v>0</v>
          </cell>
        </row>
        <row r="306">
          <cell r="M306">
            <v>0</v>
          </cell>
          <cell r="P306">
            <v>0</v>
          </cell>
        </row>
        <row r="307">
          <cell r="B307" t="str">
            <v>BIAYA YANG MASIH HARUS DIBAYAR</v>
          </cell>
          <cell r="M307">
            <v>0</v>
          </cell>
          <cell r="P307">
            <v>76360713</v>
          </cell>
        </row>
        <row r="310">
          <cell r="M310">
            <v>0</v>
          </cell>
          <cell r="P310">
            <v>0</v>
          </cell>
        </row>
        <row r="311">
          <cell r="B311" t="str">
            <v>HUTANG JK. PJG YG JT. TEMPO DLM WAKTU KURANG DARI 1 TAHUN</v>
          </cell>
          <cell r="M311">
            <v>0</v>
          </cell>
          <cell r="P311">
            <v>0</v>
          </cell>
        </row>
        <row r="313">
          <cell r="B313" t="str">
            <v>KEWAJIBAN JANGKA PENDEK</v>
          </cell>
          <cell r="M313">
            <v>-29113576.595999908</v>
          </cell>
          <cell r="P313">
            <v>554317449.40400004</v>
          </cell>
        </row>
        <row r="318">
          <cell r="M318">
            <v>0</v>
          </cell>
          <cell r="P318">
            <v>0</v>
          </cell>
        </row>
        <row r="319">
          <cell r="B319" t="str">
            <v>HUTANG SEWA GUNA USAHA (SGU)</v>
          </cell>
          <cell r="M319">
            <v>0</v>
          </cell>
          <cell r="P319">
            <v>0</v>
          </cell>
        </row>
        <row r="321">
          <cell r="B321" t="str">
            <v>KEWAJIBAN JANGKA PANJANG</v>
          </cell>
          <cell r="M321">
            <v>0</v>
          </cell>
          <cell r="P321">
            <v>0</v>
          </cell>
        </row>
        <row r="326">
          <cell r="M326">
            <v>18251590170.689999</v>
          </cell>
          <cell r="P326">
            <v>18543375466.689999</v>
          </cell>
        </row>
        <row r="327">
          <cell r="B327" t="str">
            <v>AKUN PERANTARA (P)</v>
          </cell>
          <cell r="M327">
            <v>18251590170.689999</v>
          </cell>
          <cell r="P327">
            <v>18543375466.689999</v>
          </cell>
        </row>
        <row r="329">
          <cell r="M329">
            <v>18251590170.689999</v>
          </cell>
          <cell r="P329">
            <v>18543375466.689999</v>
          </cell>
        </row>
        <row r="334">
          <cell r="M334">
            <v>0</v>
          </cell>
          <cell r="P334">
            <v>0</v>
          </cell>
        </row>
        <row r="335">
          <cell r="B335" t="str">
            <v>MODAL SAHAM</v>
          </cell>
          <cell r="M335">
            <v>0</v>
          </cell>
          <cell r="P335">
            <v>0</v>
          </cell>
        </row>
        <row r="338">
          <cell r="M338">
            <v>0</v>
          </cell>
          <cell r="P338">
            <v>0</v>
          </cell>
        </row>
        <row r="339">
          <cell r="B339" t="str">
            <v>CADANGAN YANG TELAH DITENTUKAN PENGGUNAANNYA</v>
          </cell>
          <cell r="M339">
            <v>0</v>
          </cell>
          <cell r="P339">
            <v>0</v>
          </cell>
        </row>
        <row r="342">
          <cell r="B342" t="str">
            <v>SALDO LABA (RUGI) TAHUN LALU</v>
          </cell>
          <cell r="M342">
            <v>7623649815.2560015</v>
          </cell>
          <cell r="P342">
            <v>7623649815.2560015</v>
          </cell>
        </row>
        <row r="343">
          <cell r="B343" t="str">
            <v>SALDO LABA (RUGI) TAHUN BERJALAN</v>
          </cell>
          <cell r="M343">
            <v>2994256587.1500001</v>
          </cell>
          <cell r="P343">
            <v>3997078497.0500002</v>
          </cell>
        </row>
        <row r="344">
          <cell r="B344" t="str">
            <v>SUB TOTAL</v>
          </cell>
          <cell r="C344" t="str">
            <v>SALDO LABA (RUGI)</v>
          </cell>
          <cell r="M344">
            <v>10617906402.406002</v>
          </cell>
          <cell r="P344">
            <v>11620728312.306002</v>
          </cell>
        </row>
        <row r="346">
          <cell r="B346" t="str">
            <v>EKUITAS</v>
          </cell>
          <cell r="M346">
            <v>10617906402.406002</v>
          </cell>
          <cell r="P346">
            <v>11620728312.306002</v>
          </cell>
        </row>
        <row r="348">
          <cell r="B348" t="str">
            <v>KEWAJIBAN DAN EKUITAS</v>
          </cell>
          <cell r="M348">
            <v>28840382996.5</v>
          </cell>
          <cell r="P348">
            <v>30718421228.400002</v>
          </cell>
        </row>
      </sheetData>
      <sheetData sheetId="9">
        <row r="1">
          <cell r="H1" t="str">
            <v>PT. GAPURA ANGKASA</v>
          </cell>
        </row>
        <row r="2">
          <cell r="H2" t="str">
            <v>BANDARA ADI SUCIPTO, YOGYAKARTA</v>
          </cell>
        </row>
        <row r="3">
          <cell r="H3" t="str">
            <v>N E R A C A</v>
          </cell>
        </row>
        <row r="4">
          <cell r="H4" t="str">
            <v>(dalam rupiah)</v>
          </cell>
        </row>
        <row r="5">
          <cell r="G5" t="str">
            <v>Per Tanggal  :</v>
          </cell>
          <cell r="H5" t="str">
            <v>31/03/2004</v>
          </cell>
        </row>
        <row r="6">
          <cell r="M6" t="str">
            <v>Tanggal Cetak</v>
          </cell>
          <cell r="O6" t="str">
            <v>:</v>
          </cell>
          <cell r="P6" t="str">
            <v>05/03/2006</v>
          </cell>
        </row>
        <row r="7">
          <cell r="M7" t="str">
            <v>Halaman</v>
          </cell>
          <cell r="O7" t="str">
            <v>:</v>
          </cell>
          <cell r="P7">
            <v>1</v>
          </cell>
        </row>
        <row r="8">
          <cell r="L8" t="str">
            <v>BULAN LALU</v>
          </cell>
          <cell r="N8" t="str">
            <v>31/03/2004</v>
          </cell>
        </row>
        <row r="16">
          <cell r="M16">
            <v>18211302.400000002</v>
          </cell>
          <cell r="P16">
            <v>19153672.400000002</v>
          </cell>
        </row>
        <row r="17">
          <cell r="M17">
            <v>1571408453.3800001</v>
          </cell>
          <cell r="P17">
            <v>2018083315.8199999</v>
          </cell>
        </row>
        <row r="18">
          <cell r="M18">
            <v>0</v>
          </cell>
          <cell r="P18">
            <v>0</v>
          </cell>
        </row>
        <row r="19">
          <cell r="B19" t="str">
            <v>KAS DAN SETARA KAS</v>
          </cell>
          <cell r="M19">
            <v>1589619755.78</v>
          </cell>
          <cell r="P19">
            <v>2037236988.22</v>
          </cell>
        </row>
        <row r="22">
          <cell r="M22">
            <v>0</v>
          </cell>
          <cell r="P22">
            <v>0</v>
          </cell>
        </row>
        <row r="23">
          <cell r="M23">
            <v>0</v>
          </cell>
          <cell r="P23">
            <v>0</v>
          </cell>
        </row>
        <row r="24">
          <cell r="M24">
            <v>0</v>
          </cell>
          <cell r="P24">
            <v>0</v>
          </cell>
        </row>
        <row r="25">
          <cell r="M25">
            <v>0</v>
          </cell>
          <cell r="P25">
            <v>0</v>
          </cell>
        </row>
        <row r="26">
          <cell r="B26" t="str">
            <v>INVESTASI SEMENTARA (JANGKA PENDEK)</v>
          </cell>
          <cell r="M26">
            <v>0</v>
          </cell>
          <cell r="P26">
            <v>0</v>
          </cell>
        </row>
        <row r="29">
          <cell r="M29">
            <v>0</v>
          </cell>
          <cell r="P29">
            <v>0</v>
          </cell>
        </row>
        <row r="30">
          <cell r="M30">
            <v>0</v>
          </cell>
          <cell r="P30">
            <v>0</v>
          </cell>
        </row>
        <row r="31">
          <cell r="M31">
            <v>0</v>
          </cell>
          <cell r="P31">
            <v>0</v>
          </cell>
        </row>
        <row r="32">
          <cell r="B32" t="str">
            <v>PENYISIHAN PENURUNAN INVESTASI SEMENTARA (PPIS)</v>
          </cell>
          <cell r="M32">
            <v>0</v>
          </cell>
          <cell r="P32">
            <v>0</v>
          </cell>
        </row>
        <row r="35">
          <cell r="M35">
            <v>200929943.11000001</v>
          </cell>
          <cell r="P35">
            <v>169226700.17000002</v>
          </cell>
        </row>
        <row r="36">
          <cell r="M36">
            <v>105674265.27</v>
          </cell>
          <cell r="P36">
            <v>106047139.97</v>
          </cell>
        </row>
        <row r="37">
          <cell r="M37">
            <v>0</v>
          </cell>
          <cell r="P37">
            <v>0</v>
          </cell>
        </row>
        <row r="38">
          <cell r="B38" t="str">
            <v>PIUTANG USAHA KEPADA MPA &amp; MPL</v>
          </cell>
          <cell r="M38">
            <v>306604208.38</v>
          </cell>
          <cell r="P38">
            <v>275273840.13999999</v>
          </cell>
        </row>
        <row r="41">
          <cell r="M41">
            <v>0</v>
          </cell>
          <cell r="P41">
            <v>0</v>
          </cell>
        </row>
        <row r="42">
          <cell r="B42" t="str">
            <v>PIUTANG USAHA PADA NON MASKAPAI PENERBANGAN</v>
          </cell>
          <cell r="M42">
            <v>0</v>
          </cell>
          <cell r="P42">
            <v>0</v>
          </cell>
        </row>
        <row r="45">
          <cell r="M45">
            <v>-180943567.59999999</v>
          </cell>
          <cell r="P45">
            <v>-181456858.64000002</v>
          </cell>
        </row>
        <row r="46">
          <cell r="M46">
            <v>0</v>
          </cell>
          <cell r="P46">
            <v>0</v>
          </cell>
        </row>
        <row r="47">
          <cell r="M47">
            <v>0</v>
          </cell>
          <cell r="P47">
            <v>0</v>
          </cell>
        </row>
        <row r="48">
          <cell r="M48">
            <v>0</v>
          </cell>
          <cell r="P48">
            <v>0</v>
          </cell>
        </row>
        <row r="49">
          <cell r="M49">
            <v>0</v>
          </cell>
          <cell r="P49">
            <v>0</v>
          </cell>
        </row>
        <row r="50">
          <cell r="M50">
            <v>0</v>
          </cell>
          <cell r="P50">
            <v>0</v>
          </cell>
        </row>
        <row r="51">
          <cell r="B51" t="str">
            <v>PENY.PIUTANG USAHA KEPADA (PPUPK) MPA &amp; MPL</v>
          </cell>
          <cell r="M51">
            <v>-180943567.59999999</v>
          </cell>
          <cell r="P51">
            <v>-181456858.64000002</v>
          </cell>
        </row>
        <row r="54">
          <cell r="M54">
            <v>2388370251.8000007</v>
          </cell>
          <cell r="P54">
            <v>2435597999.2000003</v>
          </cell>
        </row>
        <row r="55">
          <cell r="M55">
            <v>14737074</v>
          </cell>
          <cell r="P55">
            <v>14737074</v>
          </cell>
        </row>
        <row r="56">
          <cell r="M56">
            <v>0</v>
          </cell>
          <cell r="P56">
            <v>0</v>
          </cell>
        </row>
        <row r="57">
          <cell r="M57">
            <v>0</v>
          </cell>
          <cell r="P57">
            <v>0</v>
          </cell>
        </row>
        <row r="58">
          <cell r="M58">
            <v>0</v>
          </cell>
          <cell r="P58">
            <v>0</v>
          </cell>
        </row>
        <row r="59">
          <cell r="B59" t="str">
            <v xml:space="preserve">PIUTANG USAHA KEPADA GARUDA INDONESIA </v>
          </cell>
          <cell r="M59">
            <v>2403107325.8000007</v>
          </cell>
          <cell r="P59">
            <v>2450335073.2000003</v>
          </cell>
        </row>
        <row r="62">
          <cell r="M62">
            <v>0</v>
          </cell>
          <cell r="P62">
            <v>0</v>
          </cell>
        </row>
        <row r="63">
          <cell r="B63" t="str">
            <v>PIUTANG KEPADA PARA PERUSAHAAN PENDIRI</v>
          </cell>
          <cell r="M63">
            <v>0</v>
          </cell>
          <cell r="P63">
            <v>0</v>
          </cell>
        </row>
        <row r="66">
          <cell r="M66">
            <v>0</v>
          </cell>
          <cell r="P66">
            <v>0</v>
          </cell>
        </row>
        <row r="67">
          <cell r="B67" t="str">
            <v>PIUTANG LAIN-LAIN</v>
          </cell>
          <cell r="M67">
            <v>0</v>
          </cell>
          <cell r="P67">
            <v>0</v>
          </cell>
        </row>
        <row r="70">
          <cell r="M70">
            <v>0</v>
          </cell>
          <cell r="P70">
            <v>0</v>
          </cell>
        </row>
        <row r="71">
          <cell r="M71">
            <v>0</v>
          </cell>
          <cell r="P71">
            <v>0</v>
          </cell>
        </row>
        <row r="72">
          <cell r="M72">
            <v>0</v>
          </cell>
          <cell r="P72">
            <v>0</v>
          </cell>
        </row>
        <row r="73">
          <cell r="M73">
            <v>0</v>
          </cell>
          <cell r="P73">
            <v>0</v>
          </cell>
        </row>
        <row r="74">
          <cell r="M74">
            <v>0</v>
          </cell>
          <cell r="P74">
            <v>0</v>
          </cell>
        </row>
        <row r="75">
          <cell r="M75">
            <v>0</v>
          </cell>
          <cell r="P75">
            <v>0</v>
          </cell>
        </row>
        <row r="76">
          <cell r="B76" t="str">
            <v>PERSEDIAAN</v>
          </cell>
          <cell r="M76">
            <v>0</v>
          </cell>
          <cell r="P76">
            <v>0</v>
          </cell>
        </row>
        <row r="79">
          <cell r="M79">
            <v>0</v>
          </cell>
          <cell r="P79">
            <v>0</v>
          </cell>
        </row>
        <row r="80">
          <cell r="M80">
            <v>0</v>
          </cell>
          <cell r="P80">
            <v>0</v>
          </cell>
        </row>
        <row r="81">
          <cell r="M81">
            <v>0</v>
          </cell>
          <cell r="P81">
            <v>0</v>
          </cell>
        </row>
        <row r="82">
          <cell r="M82">
            <v>0</v>
          </cell>
          <cell r="P82">
            <v>0</v>
          </cell>
        </row>
        <row r="83">
          <cell r="M83">
            <v>0</v>
          </cell>
          <cell r="P83">
            <v>0</v>
          </cell>
        </row>
        <row r="84">
          <cell r="M84">
            <v>0</v>
          </cell>
          <cell r="P84">
            <v>0</v>
          </cell>
        </row>
        <row r="85">
          <cell r="B85" t="str">
            <v>PENYISIHAN PENURUNAN PERSEDIAAN</v>
          </cell>
          <cell r="M85">
            <v>0</v>
          </cell>
          <cell r="P85">
            <v>0</v>
          </cell>
        </row>
        <row r="88">
          <cell r="M88">
            <v>0</v>
          </cell>
          <cell r="P88">
            <v>0</v>
          </cell>
        </row>
        <row r="89">
          <cell r="M89">
            <v>0</v>
          </cell>
          <cell r="P89">
            <v>0</v>
          </cell>
        </row>
        <row r="90">
          <cell r="M90">
            <v>0</v>
          </cell>
          <cell r="P90">
            <v>0</v>
          </cell>
        </row>
        <row r="91">
          <cell r="B91" t="str">
            <v>UANG MUKA</v>
          </cell>
          <cell r="M91">
            <v>0</v>
          </cell>
          <cell r="P91">
            <v>0</v>
          </cell>
        </row>
        <row r="94">
          <cell r="M94">
            <v>108993815</v>
          </cell>
          <cell r="P94">
            <v>37467469</v>
          </cell>
        </row>
        <row r="95">
          <cell r="M95">
            <v>173077121.52000001</v>
          </cell>
          <cell r="P95">
            <v>107010584.86</v>
          </cell>
        </row>
        <row r="96">
          <cell r="M96">
            <v>0</v>
          </cell>
          <cell r="P96">
            <v>0</v>
          </cell>
        </row>
        <row r="97">
          <cell r="B97" t="str">
            <v>PAJAK DIBAYAR DIMUKA</v>
          </cell>
          <cell r="M97">
            <v>282070936.51999998</v>
          </cell>
          <cell r="P97">
            <v>144478053.86000001</v>
          </cell>
        </row>
        <row r="100">
          <cell r="M100">
            <v>0</v>
          </cell>
          <cell r="P100">
            <v>0</v>
          </cell>
        </row>
        <row r="101">
          <cell r="M101">
            <v>4317000</v>
          </cell>
          <cell r="P101">
            <v>4317000</v>
          </cell>
        </row>
        <row r="102">
          <cell r="M102">
            <v>0</v>
          </cell>
          <cell r="P102">
            <v>0</v>
          </cell>
        </row>
        <row r="103">
          <cell r="B103" t="str">
            <v>BIAYA DIBAYAR DI MUKA</v>
          </cell>
          <cell r="M103">
            <v>4317000</v>
          </cell>
          <cell r="P103">
            <v>4317000</v>
          </cell>
        </row>
        <row r="106">
          <cell r="M106">
            <v>-7564923.0500000017</v>
          </cell>
          <cell r="P106">
            <v>-7564923.0500000017</v>
          </cell>
        </row>
        <row r="107">
          <cell r="M107">
            <v>0</v>
          </cell>
          <cell r="P107">
            <v>0</v>
          </cell>
        </row>
        <row r="108">
          <cell r="M108">
            <v>0</v>
          </cell>
          <cell r="P108">
            <v>0</v>
          </cell>
        </row>
        <row r="109">
          <cell r="B109" t="str">
            <v>PENDAPATAN YG MASIH HARUS DITERIMA</v>
          </cell>
          <cell r="M109">
            <v>-7564923.0500000017</v>
          </cell>
          <cell r="P109">
            <v>-7564923.0500000017</v>
          </cell>
        </row>
        <row r="111">
          <cell r="B111" t="str">
            <v>AKTIVA LANCAR</v>
          </cell>
          <cell r="M111">
            <v>4397210735.8300009</v>
          </cell>
          <cell r="P111">
            <v>4722619173.7300005</v>
          </cell>
        </row>
        <row r="116">
          <cell r="M116">
            <v>13014036617.01</v>
          </cell>
          <cell r="P116">
            <v>13769243749.01</v>
          </cell>
        </row>
        <row r="117">
          <cell r="B117" t="str">
            <v>AKUN PERANTARA (AP)</v>
          </cell>
          <cell r="M117">
            <v>13014036617.01</v>
          </cell>
          <cell r="P117">
            <v>13769243749.01</v>
          </cell>
        </row>
        <row r="119">
          <cell r="B119" t="str">
            <v>AKUN PERANTARA</v>
          </cell>
          <cell r="M119">
            <v>13014036617.01</v>
          </cell>
          <cell r="P119">
            <v>13769243749.01</v>
          </cell>
        </row>
        <row r="124">
          <cell r="M124">
            <v>0</v>
          </cell>
          <cell r="P124">
            <v>0</v>
          </cell>
        </row>
        <row r="125">
          <cell r="M125">
            <v>0</v>
          </cell>
          <cell r="P125">
            <v>0</v>
          </cell>
        </row>
        <row r="126">
          <cell r="M126">
            <v>3083662910.8000002</v>
          </cell>
          <cell r="P126">
            <v>3083662910.8000002</v>
          </cell>
        </row>
        <row r="127">
          <cell r="M127">
            <v>174508530</v>
          </cell>
          <cell r="P127">
            <v>174508530</v>
          </cell>
        </row>
        <row r="128">
          <cell r="M128">
            <v>225600139</v>
          </cell>
          <cell r="P128">
            <v>225600139</v>
          </cell>
        </row>
        <row r="129">
          <cell r="M129">
            <v>175737829</v>
          </cell>
          <cell r="P129">
            <v>183674629</v>
          </cell>
        </row>
        <row r="130">
          <cell r="M130">
            <v>55450000</v>
          </cell>
          <cell r="P130">
            <v>55450000</v>
          </cell>
        </row>
        <row r="131">
          <cell r="M131">
            <v>236545450</v>
          </cell>
          <cell r="P131">
            <v>245991814</v>
          </cell>
        </row>
        <row r="132">
          <cell r="M132">
            <v>60013750</v>
          </cell>
          <cell r="P132">
            <v>60013750</v>
          </cell>
        </row>
        <row r="133">
          <cell r="B133" t="str">
            <v>BIAYA PEROLEHAN AKTIVA TETAP</v>
          </cell>
          <cell r="M133">
            <v>4011518608.8000002</v>
          </cell>
          <cell r="P133">
            <v>4028901772.8000002</v>
          </cell>
        </row>
        <row r="136">
          <cell r="M136">
            <v>0</v>
          </cell>
          <cell r="P136">
            <v>0</v>
          </cell>
        </row>
        <row r="137">
          <cell r="M137">
            <v>-2242067909.48</v>
          </cell>
          <cell r="P137">
            <v>-2253880303.3699999</v>
          </cell>
        </row>
        <row r="138">
          <cell r="M138">
            <v>-63741578.480000004</v>
          </cell>
          <cell r="P138">
            <v>-65559375.670000002</v>
          </cell>
        </row>
        <row r="139">
          <cell r="M139">
            <v>-137175927.31000003</v>
          </cell>
          <cell r="P139">
            <v>-139525928.75999999</v>
          </cell>
        </row>
        <row r="140">
          <cell r="M140">
            <v>-128713630.74000001</v>
          </cell>
          <cell r="P140">
            <v>-130524390.49000001</v>
          </cell>
        </row>
        <row r="141">
          <cell r="M141">
            <v>-30894895.890000004</v>
          </cell>
          <cell r="P141">
            <v>-31472500.060000006</v>
          </cell>
        </row>
        <row r="142">
          <cell r="M142">
            <v>-100045219.82000001</v>
          </cell>
          <cell r="P142">
            <v>-102604405.40000001</v>
          </cell>
        </row>
        <row r="143">
          <cell r="M143">
            <v>-22669882.940000001</v>
          </cell>
          <cell r="P143">
            <v>-23295026.18</v>
          </cell>
        </row>
        <row r="144">
          <cell r="B144" t="str">
            <v>AKUMULASI PENYUSUTAN AKTIVA TETAP (APAT)</v>
          </cell>
          <cell r="M144">
            <v>-2725309044.6599998</v>
          </cell>
          <cell r="P144">
            <v>-2746861929.9299998</v>
          </cell>
        </row>
        <row r="146">
          <cell r="B146" t="str">
            <v>NILAI BUKU AKTIVA TETAP</v>
          </cell>
          <cell r="M146">
            <v>1286209564.1400001</v>
          </cell>
          <cell r="P146">
            <v>1282039842.8700001</v>
          </cell>
        </row>
        <row r="151">
          <cell r="M151">
            <v>0</v>
          </cell>
          <cell r="P151">
            <v>0</v>
          </cell>
        </row>
        <row r="152">
          <cell r="B152" t="str">
            <v>BIAYA PEROLEHAN AKTIVA TIDAK BERWUJUD</v>
          </cell>
          <cell r="M152">
            <v>0</v>
          </cell>
          <cell r="P152">
            <v>0</v>
          </cell>
        </row>
        <row r="155">
          <cell r="M155">
            <v>0</v>
          </cell>
          <cell r="P155">
            <v>0</v>
          </cell>
        </row>
        <row r="156">
          <cell r="B156" t="str">
            <v>AKUM. AMORTISASI AKTIVA TIDAK BERWUJUD (AATB)</v>
          </cell>
          <cell r="M156">
            <v>0</v>
          </cell>
          <cell r="P156">
            <v>0</v>
          </cell>
        </row>
        <row r="158">
          <cell r="B158" t="str">
            <v>AKTIVA TIDAK BERWUJUD</v>
          </cell>
          <cell r="M158">
            <v>0</v>
          </cell>
          <cell r="P158">
            <v>0</v>
          </cell>
        </row>
        <row r="163">
          <cell r="M163">
            <v>0</v>
          </cell>
          <cell r="P163">
            <v>0</v>
          </cell>
        </row>
        <row r="164">
          <cell r="B164" t="str">
            <v>AKTIVA TETAP DALAM PENYELESAIAN (ATDP)</v>
          </cell>
          <cell r="M164">
            <v>0</v>
          </cell>
          <cell r="P164">
            <v>0</v>
          </cell>
        </row>
        <row r="167">
          <cell r="M167">
            <v>22014070</v>
          </cell>
          <cell r="P167">
            <v>22014070</v>
          </cell>
        </row>
        <row r="168">
          <cell r="B168" t="str">
            <v xml:space="preserve">JAMINAN SEWA RUANG </v>
          </cell>
          <cell r="M168">
            <v>22014070</v>
          </cell>
          <cell r="P168">
            <v>22014070</v>
          </cell>
        </row>
        <row r="171">
          <cell r="M171">
            <v>0</v>
          </cell>
          <cell r="P171">
            <v>0</v>
          </cell>
        </row>
        <row r="172">
          <cell r="M172">
            <v>0</v>
          </cell>
          <cell r="P172">
            <v>0</v>
          </cell>
        </row>
        <row r="173">
          <cell r="M173">
            <v>0</v>
          </cell>
          <cell r="P173">
            <v>0</v>
          </cell>
        </row>
        <row r="174">
          <cell r="M174">
            <v>0</v>
          </cell>
          <cell r="P174">
            <v>0</v>
          </cell>
        </row>
        <row r="175">
          <cell r="M175">
            <v>0</v>
          </cell>
          <cell r="P175">
            <v>0</v>
          </cell>
        </row>
        <row r="176">
          <cell r="M176">
            <v>0</v>
          </cell>
          <cell r="P176">
            <v>0</v>
          </cell>
        </row>
        <row r="177">
          <cell r="M177">
            <v>0</v>
          </cell>
          <cell r="P177">
            <v>0</v>
          </cell>
        </row>
        <row r="178">
          <cell r="M178">
            <v>0</v>
          </cell>
          <cell r="P178">
            <v>0</v>
          </cell>
        </row>
        <row r="179">
          <cell r="B179" t="str">
            <v>AKTIVA TETAP YANG TIDAK DIGUNAKAN (ATTD)</v>
          </cell>
          <cell r="M179">
            <v>0</v>
          </cell>
          <cell r="P179">
            <v>0</v>
          </cell>
        </row>
        <row r="182">
          <cell r="M182">
            <v>0</v>
          </cell>
          <cell r="P182">
            <v>0</v>
          </cell>
        </row>
        <row r="183">
          <cell r="M183">
            <v>0</v>
          </cell>
          <cell r="P183">
            <v>0</v>
          </cell>
        </row>
        <row r="184">
          <cell r="B184" t="str">
            <v>AKTIVA TETAP USULAN PENGHAPUSAN</v>
          </cell>
          <cell r="M184">
            <v>0</v>
          </cell>
          <cell r="P184">
            <v>0</v>
          </cell>
        </row>
        <row r="187">
          <cell r="M187">
            <v>0</v>
          </cell>
          <cell r="P187">
            <v>0</v>
          </cell>
        </row>
        <row r="188">
          <cell r="M188">
            <v>0</v>
          </cell>
          <cell r="P188">
            <v>0</v>
          </cell>
        </row>
        <row r="189">
          <cell r="M189">
            <v>0</v>
          </cell>
          <cell r="P189">
            <v>0</v>
          </cell>
        </row>
        <row r="190">
          <cell r="M190">
            <v>0</v>
          </cell>
          <cell r="P190">
            <v>0</v>
          </cell>
        </row>
        <row r="191">
          <cell r="M191">
            <v>55725317.999999963</v>
          </cell>
          <cell r="P191">
            <v>48759653.249999963</v>
          </cell>
        </row>
        <row r="192">
          <cell r="B192" t="str">
            <v>BEBAN DITANGGUHKAN</v>
          </cell>
          <cell r="M192">
            <v>55725317.999999963</v>
          </cell>
          <cell r="P192">
            <v>48759653.249999963</v>
          </cell>
        </row>
        <row r="195">
          <cell r="M195">
            <v>0</v>
          </cell>
          <cell r="P195">
            <v>0</v>
          </cell>
        </row>
        <row r="196">
          <cell r="B196" t="str">
            <v>PIUTANG JANGKA PANJANG</v>
          </cell>
          <cell r="M196">
            <v>0</v>
          </cell>
          <cell r="P196">
            <v>0</v>
          </cell>
        </row>
        <row r="199">
          <cell r="M199">
            <v>0</v>
          </cell>
          <cell r="P199">
            <v>0</v>
          </cell>
        </row>
        <row r="200">
          <cell r="B200" t="str">
            <v>AKUN DALAM PENYELESAIAN</v>
          </cell>
          <cell r="M200">
            <v>0</v>
          </cell>
          <cell r="P200">
            <v>0</v>
          </cell>
        </row>
        <row r="203">
          <cell r="M203">
            <v>0</v>
          </cell>
          <cell r="P203">
            <v>0</v>
          </cell>
        </row>
        <row r="204">
          <cell r="B204" t="str">
            <v>CADANGAN AKUN DALAM PENYELESAIAN</v>
          </cell>
          <cell r="M204">
            <v>0</v>
          </cell>
          <cell r="P204">
            <v>0</v>
          </cell>
        </row>
        <row r="206">
          <cell r="B206" t="str">
            <v>AKTIVA LAIN-LAIN</v>
          </cell>
          <cell r="M206">
            <v>77739387.99999997</v>
          </cell>
          <cell r="P206">
            <v>70773723.24999997</v>
          </cell>
        </row>
        <row r="208">
          <cell r="B208" t="str">
            <v>A K T I V A</v>
          </cell>
          <cell r="M208">
            <v>18775196304.98</v>
          </cell>
          <cell r="P208">
            <v>19844676488.860001</v>
          </cell>
        </row>
        <row r="216">
          <cell r="M216">
            <v>0</v>
          </cell>
          <cell r="P216">
            <v>0</v>
          </cell>
        </row>
        <row r="217">
          <cell r="B217" t="str">
            <v>HUTANG BANK/LKBB JANGKA PENDEK</v>
          </cell>
          <cell r="M217">
            <v>0</v>
          </cell>
          <cell r="P217">
            <v>0</v>
          </cell>
        </row>
        <row r="220">
          <cell r="M220">
            <v>0</v>
          </cell>
          <cell r="P220">
            <v>0</v>
          </cell>
        </row>
        <row r="221">
          <cell r="B221" t="str">
            <v>HUTANG USAHA PADA PIHAK KETIGA (HUPK)</v>
          </cell>
          <cell r="M221">
            <v>0</v>
          </cell>
          <cell r="P221">
            <v>0</v>
          </cell>
        </row>
        <row r="224">
          <cell r="B224" t="str">
            <v>HUPPS - PADA PT. (PERSERO) GARUDA IND.</v>
          </cell>
          <cell r="M224">
            <v>0</v>
          </cell>
          <cell r="P224">
            <v>0</v>
          </cell>
        </row>
        <row r="225">
          <cell r="B225" t="str">
            <v>HUPPS - PADA PT. (PERSERO) ANGKASA PURA I</v>
          </cell>
          <cell r="M225">
            <v>0</v>
          </cell>
          <cell r="P225">
            <v>0</v>
          </cell>
        </row>
        <row r="226">
          <cell r="B226" t="str">
            <v>HUPPS - PADA PT. (PERSERO) ANGKASA PURA II</v>
          </cell>
          <cell r="M226">
            <v>0</v>
          </cell>
          <cell r="P226">
            <v>0</v>
          </cell>
        </row>
        <row r="227">
          <cell r="B227" t="str">
            <v>SUB TOTAL</v>
          </cell>
          <cell r="C227" t="str">
            <v>HUTANG USAHA KEPADA PARA PEMEGANG SAHAM (HUPPS)</v>
          </cell>
          <cell r="M227">
            <v>0</v>
          </cell>
          <cell r="P227">
            <v>0</v>
          </cell>
        </row>
        <row r="230">
          <cell r="M230">
            <v>0</v>
          </cell>
          <cell r="P230">
            <v>0</v>
          </cell>
        </row>
        <row r="231">
          <cell r="B231" t="str">
            <v>HUTANG KEPADA PARA PEMEGANG SAHAM</v>
          </cell>
          <cell r="M231">
            <v>0</v>
          </cell>
          <cell r="P231">
            <v>0</v>
          </cell>
        </row>
        <row r="234">
          <cell r="M234">
            <v>0</v>
          </cell>
          <cell r="P234">
            <v>0</v>
          </cell>
        </row>
        <row r="235">
          <cell r="M235">
            <v>0</v>
          </cell>
          <cell r="P235">
            <v>0</v>
          </cell>
        </row>
        <row r="236">
          <cell r="B236" t="str">
            <v>HUTANG LAIN-LAIN</v>
          </cell>
          <cell r="M236">
            <v>0</v>
          </cell>
          <cell r="P236">
            <v>0</v>
          </cell>
        </row>
        <row r="239">
          <cell r="M239">
            <v>0</v>
          </cell>
          <cell r="P239">
            <v>0</v>
          </cell>
        </row>
        <row r="240">
          <cell r="M240">
            <v>0</v>
          </cell>
          <cell r="P240">
            <v>0</v>
          </cell>
        </row>
        <row r="241">
          <cell r="B241" t="str">
            <v>PENERIMAAN UANG MUKA</v>
          </cell>
          <cell r="M241">
            <v>0</v>
          </cell>
          <cell r="P241">
            <v>0</v>
          </cell>
        </row>
        <row r="244">
          <cell r="M244">
            <v>0</v>
          </cell>
          <cell r="P244">
            <v>0</v>
          </cell>
        </row>
        <row r="245">
          <cell r="M245">
            <v>0</v>
          </cell>
          <cell r="P245">
            <v>0</v>
          </cell>
        </row>
        <row r="246">
          <cell r="M246">
            <v>0</v>
          </cell>
          <cell r="P246">
            <v>0</v>
          </cell>
        </row>
        <row r="247">
          <cell r="M247">
            <v>0</v>
          </cell>
          <cell r="P247">
            <v>0</v>
          </cell>
        </row>
        <row r="248">
          <cell r="B248" t="str">
            <v>PENDAPATAN DITERIMA DIMUKA (PDD)</v>
          </cell>
          <cell r="M248">
            <v>0</v>
          </cell>
          <cell r="P248">
            <v>0</v>
          </cell>
        </row>
        <row r="251">
          <cell r="M251">
            <v>455921183.96399993</v>
          </cell>
          <cell r="P251">
            <v>146637242.31399995</v>
          </cell>
        </row>
        <row r="252">
          <cell r="M252">
            <v>6850318</v>
          </cell>
          <cell r="P252">
            <v>8595199</v>
          </cell>
        </row>
        <row r="253">
          <cell r="M253">
            <v>0</v>
          </cell>
          <cell r="P253">
            <v>0</v>
          </cell>
        </row>
        <row r="254">
          <cell r="M254">
            <v>0</v>
          </cell>
          <cell r="P254">
            <v>0</v>
          </cell>
        </row>
        <row r="255">
          <cell r="B255" t="str">
            <v>HUTANG PAJAK</v>
          </cell>
          <cell r="M255">
            <v>462771501.96399993</v>
          </cell>
          <cell r="P255">
            <v>155232441.31399995</v>
          </cell>
        </row>
        <row r="258">
          <cell r="M258">
            <v>0</v>
          </cell>
          <cell r="P258">
            <v>0</v>
          </cell>
        </row>
        <row r="259">
          <cell r="B259" t="str">
            <v>HUTANG DIVIDEN</v>
          </cell>
          <cell r="M259">
            <v>0</v>
          </cell>
          <cell r="P259">
            <v>0</v>
          </cell>
        </row>
        <row r="262">
          <cell r="M262">
            <v>0</v>
          </cell>
          <cell r="P262">
            <v>0</v>
          </cell>
        </row>
        <row r="263">
          <cell r="B263" t="str">
            <v>HUTANG IURAN DANA PENSIUN</v>
          </cell>
          <cell r="M263">
            <v>0</v>
          </cell>
          <cell r="P263">
            <v>0</v>
          </cell>
        </row>
        <row r="266">
          <cell r="M266">
            <v>0</v>
          </cell>
          <cell r="P266">
            <v>0</v>
          </cell>
        </row>
        <row r="267">
          <cell r="B267" t="str">
            <v>HUTANG IURAN THT</v>
          </cell>
          <cell r="M267">
            <v>0</v>
          </cell>
          <cell r="P267">
            <v>0</v>
          </cell>
        </row>
        <row r="270">
          <cell r="M270">
            <v>0</v>
          </cell>
          <cell r="P270">
            <v>0</v>
          </cell>
        </row>
        <row r="271">
          <cell r="B271" t="str">
            <v>HUTANG IURAN JAMSOSTEK</v>
          </cell>
          <cell r="M271">
            <v>0</v>
          </cell>
          <cell r="P271">
            <v>0</v>
          </cell>
        </row>
        <row r="274">
          <cell r="M274">
            <v>0</v>
          </cell>
          <cell r="P274">
            <v>0</v>
          </cell>
        </row>
        <row r="275">
          <cell r="B275" t="str">
            <v>JAMINAN SEWA RP</v>
          </cell>
          <cell r="M275">
            <v>0</v>
          </cell>
          <cell r="P275">
            <v>0</v>
          </cell>
        </row>
        <row r="278">
          <cell r="M278">
            <v>0</v>
          </cell>
          <cell r="P278">
            <v>0</v>
          </cell>
        </row>
        <row r="279">
          <cell r="B279" t="str">
            <v>HUTANG BONUS DAN TANTIEM</v>
          </cell>
          <cell r="M279">
            <v>0</v>
          </cell>
          <cell r="P279">
            <v>0</v>
          </cell>
        </row>
        <row r="282">
          <cell r="M282">
            <v>0</v>
          </cell>
          <cell r="P282">
            <v>0</v>
          </cell>
        </row>
        <row r="283">
          <cell r="B283" t="str">
            <v>HUTANG JASA PRODUKSI</v>
          </cell>
          <cell r="M283">
            <v>0</v>
          </cell>
          <cell r="P283">
            <v>0</v>
          </cell>
        </row>
        <row r="286">
          <cell r="M286">
            <v>0</v>
          </cell>
          <cell r="P286">
            <v>0</v>
          </cell>
        </row>
        <row r="287">
          <cell r="M287">
            <v>0</v>
          </cell>
          <cell r="P287">
            <v>0</v>
          </cell>
        </row>
        <row r="288">
          <cell r="M288">
            <v>0</v>
          </cell>
          <cell r="P288">
            <v>0</v>
          </cell>
        </row>
        <row r="289">
          <cell r="M289">
            <v>0</v>
          </cell>
          <cell r="P289">
            <v>0</v>
          </cell>
        </row>
        <row r="290">
          <cell r="M290">
            <v>0</v>
          </cell>
          <cell r="P290">
            <v>0</v>
          </cell>
        </row>
        <row r="291">
          <cell r="M291">
            <v>0</v>
          </cell>
          <cell r="P291">
            <v>0</v>
          </cell>
        </row>
        <row r="292">
          <cell r="M292">
            <v>-1554113.25</v>
          </cell>
          <cell r="P292">
            <v>-1554113.25</v>
          </cell>
        </row>
        <row r="293">
          <cell r="B293" t="str">
            <v>BIAYA YANG MASIH HARUS DIBAYAR</v>
          </cell>
          <cell r="M293">
            <v>-1554113.25</v>
          </cell>
          <cell r="P293">
            <v>-1554113.25</v>
          </cell>
        </row>
        <row r="296">
          <cell r="M296">
            <v>0</v>
          </cell>
          <cell r="P296">
            <v>0</v>
          </cell>
        </row>
        <row r="297">
          <cell r="B297" t="str">
            <v>HUTANG JK. PJG YG JT. TEMPO DLM WAKTU KURANG DARI 1 TAHUN</v>
          </cell>
          <cell r="M297">
            <v>0</v>
          </cell>
          <cell r="P297">
            <v>0</v>
          </cell>
        </row>
        <row r="299">
          <cell r="B299" t="str">
            <v>KEWAJIBAN JANGKA PENDEK</v>
          </cell>
          <cell r="M299">
            <v>461217388.71399993</v>
          </cell>
          <cell r="P299">
            <v>153678328.06399995</v>
          </cell>
        </row>
        <row r="304">
          <cell r="M304">
            <v>0</v>
          </cell>
          <cell r="P304">
            <v>0</v>
          </cell>
        </row>
        <row r="305">
          <cell r="B305" t="str">
            <v>HUTANG SEWA GUNA USAHA (SGU)</v>
          </cell>
          <cell r="M305">
            <v>0</v>
          </cell>
          <cell r="P305">
            <v>0</v>
          </cell>
        </row>
        <row r="307">
          <cell r="B307" t="str">
            <v>KEWAJIBAN JANGKA PANJANG</v>
          </cell>
          <cell r="M307">
            <v>0</v>
          </cell>
          <cell r="P307">
            <v>0</v>
          </cell>
        </row>
        <row r="312">
          <cell r="M312">
            <v>10383866383.309999</v>
          </cell>
          <cell r="P312">
            <v>10993387364.309999</v>
          </cell>
        </row>
        <row r="313">
          <cell r="B313" t="str">
            <v>AKUN PERANTARA (P)</v>
          </cell>
          <cell r="M313">
            <v>10383866383.309999</v>
          </cell>
          <cell r="P313">
            <v>10993387364.309999</v>
          </cell>
        </row>
        <row r="315">
          <cell r="M315">
            <v>10383866383.309999</v>
          </cell>
          <cell r="P315">
            <v>10993387364.309999</v>
          </cell>
        </row>
        <row r="320">
          <cell r="M320">
            <v>0</v>
          </cell>
          <cell r="P320">
            <v>0</v>
          </cell>
        </row>
        <row r="321">
          <cell r="B321" t="str">
            <v>MODAL SAHAM</v>
          </cell>
          <cell r="M321">
            <v>0</v>
          </cell>
          <cell r="P321">
            <v>0</v>
          </cell>
        </row>
        <row r="324">
          <cell r="M324">
            <v>0</v>
          </cell>
          <cell r="P324">
            <v>0</v>
          </cell>
        </row>
        <row r="325">
          <cell r="B325" t="str">
            <v>CADANGAN YANG TELAH DITENTUKAN PENGGUNAANNYA</v>
          </cell>
          <cell r="M325">
            <v>0</v>
          </cell>
          <cell r="P325">
            <v>0</v>
          </cell>
        </row>
        <row r="328">
          <cell r="B328" t="str">
            <v>SALDO LABA (RUGI) TAHUN LALU</v>
          </cell>
          <cell r="M328">
            <v>4862002246.8039999</v>
          </cell>
          <cell r="P328">
            <v>4862002246.8039999</v>
          </cell>
        </row>
        <row r="329">
          <cell r="B329" t="str">
            <v>SALDO LABA (RUGI) TAHUN BERJALAN</v>
          </cell>
          <cell r="M329">
            <v>3068110286.1500001</v>
          </cell>
          <cell r="P329">
            <v>3835608549.6800003</v>
          </cell>
        </row>
        <row r="330">
          <cell r="B330" t="str">
            <v>SUB TOTAL</v>
          </cell>
          <cell r="C330" t="str">
            <v>SALDO LABA (RUGI)</v>
          </cell>
          <cell r="M330">
            <v>7930112532.9539995</v>
          </cell>
          <cell r="P330">
            <v>8697610796.4839993</v>
          </cell>
        </row>
        <row r="332">
          <cell r="B332" t="str">
            <v>EKUITAS</v>
          </cell>
          <cell r="M332">
            <v>7930112532.9539995</v>
          </cell>
          <cell r="P332">
            <v>8697610796.4839993</v>
          </cell>
        </row>
        <row r="334">
          <cell r="B334" t="str">
            <v>KEWAJIBAN DAN EKUITAS</v>
          </cell>
          <cell r="M334">
            <v>18775196304.978001</v>
          </cell>
          <cell r="P334">
            <v>19844676488.857998</v>
          </cell>
        </row>
      </sheetData>
      <sheetData sheetId="10">
        <row r="1">
          <cell r="H1" t="str">
            <v>PT. GAPURA ANGKASA</v>
          </cell>
        </row>
        <row r="2">
          <cell r="H2" t="str">
            <v>BANDARA ADI SUCIPTO, YOGYAKARTA</v>
          </cell>
        </row>
        <row r="3">
          <cell r="H3" t="str">
            <v>LAPORAN LABA - RUGI</v>
          </cell>
        </row>
        <row r="4">
          <cell r="E4" t="str">
            <v>Untuk Periode yang Berakhir Pada Tanggal :</v>
          </cell>
          <cell r="J4" t="str">
            <v>31-03-2006</v>
          </cell>
        </row>
        <row r="5">
          <cell r="H5" t="str">
            <v>(dalam rupiah)</v>
          </cell>
        </row>
        <row r="7">
          <cell r="L7" t="str">
            <v xml:space="preserve">Tanggal Cetak </v>
          </cell>
          <cell r="N7" t="str">
            <v>:</v>
          </cell>
          <cell r="O7" t="str">
            <v>05/03/2006</v>
          </cell>
        </row>
        <row r="8">
          <cell r="L8" t="str">
            <v xml:space="preserve">Halaman          </v>
          </cell>
          <cell r="N8" t="str">
            <v>:</v>
          </cell>
          <cell r="O8">
            <v>1</v>
          </cell>
        </row>
        <row r="10">
          <cell r="F10" t="str">
            <v>Nama Akun</v>
          </cell>
          <cell r="L10" t="str">
            <v>S.d. Bulan Lalu</v>
          </cell>
          <cell r="M10" t="str">
            <v>S.d.</v>
          </cell>
          <cell r="N10" t="str">
            <v>30-06-2006</v>
          </cell>
        </row>
        <row r="15">
          <cell r="B15" t="str">
            <v>PELAYANAN JASA G. HANDLING (PJGH) KONTRAK KPD. MPA</v>
          </cell>
          <cell r="M15">
            <v>0</v>
          </cell>
          <cell r="O15">
            <v>0</v>
          </cell>
        </row>
        <row r="16">
          <cell r="B16" t="str">
            <v>PJT, NON KONTRAK / AHAN (ON REQUEST) KPD. MPA</v>
          </cell>
          <cell r="M16">
            <v>0</v>
          </cell>
          <cell r="O16">
            <v>0</v>
          </cell>
        </row>
        <row r="18">
          <cell r="B18" t="str">
            <v>PJGH, UTAMA (KONTRAK) KPD. MPL</v>
          </cell>
          <cell r="M18">
            <v>0</v>
          </cell>
          <cell r="O18">
            <v>0</v>
          </cell>
        </row>
        <row r="19">
          <cell r="B19" t="str">
            <v>PJT, NON KONTRAK / AHAN (ON REQUEST) KEPADA MPL</v>
          </cell>
          <cell r="M19">
            <v>47469654.100000001</v>
          </cell>
          <cell r="O19">
            <v>105710271.95</v>
          </cell>
        </row>
        <row r="21">
          <cell r="B21" t="str">
            <v>PJGH - UTAMA (KONTRAK) KEPADA GARUDA (MGA)</v>
          </cell>
          <cell r="M21">
            <v>5263604108.6599998</v>
          </cell>
          <cell r="O21">
            <v>6562232016.6000004</v>
          </cell>
        </row>
        <row r="22">
          <cell r="B22" t="str">
            <v>PJT - NON KONTRAK / AHAN (ON REQUEST) KPD. GARUDA (MGA)</v>
          </cell>
          <cell r="M22">
            <v>0</v>
          </cell>
          <cell r="O22">
            <v>30189782.5</v>
          </cell>
        </row>
        <row r="23">
          <cell r="B23" t="str">
            <v>PJGH UTAMA KPD GARUDA CITILINK (GCT)</v>
          </cell>
          <cell r="M23">
            <v>0</v>
          </cell>
          <cell r="O23">
            <v>0</v>
          </cell>
        </row>
        <row r="24">
          <cell r="B24" t="str">
            <v>PJT. AHAN (ON REQUEST) KPD GARUDA CITILINK (GCT)</v>
          </cell>
          <cell r="M24">
            <v>0</v>
          </cell>
          <cell r="O24">
            <v>0</v>
          </cell>
        </row>
        <row r="26">
          <cell r="B26" t="str">
            <v>PJGH/AHAN NON MASKAPAI PENERBANGAN</v>
          </cell>
          <cell r="M26">
            <v>97755307</v>
          </cell>
          <cell r="O26">
            <v>113288176</v>
          </cell>
        </row>
        <row r="28">
          <cell r="B28" t="str">
            <v>PJGH-HAJ (KONTRAK) HAJI INDONESIA</v>
          </cell>
          <cell r="M28">
            <v>0</v>
          </cell>
          <cell r="O28">
            <v>0</v>
          </cell>
        </row>
        <row r="29">
          <cell r="B29" t="str">
            <v>PJT. AHAN HAJ (ON REQUEST) - HAJI INDONESIA</v>
          </cell>
          <cell r="M29">
            <v>0</v>
          </cell>
          <cell r="O29">
            <v>0</v>
          </cell>
        </row>
        <row r="31">
          <cell r="B31" t="str">
            <v>WAREHOUSING (W/H)</v>
          </cell>
          <cell r="M31">
            <v>80992379</v>
          </cell>
          <cell r="O31">
            <v>80992379</v>
          </cell>
        </row>
        <row r="33">
          <cell r="B33" t="str">
            <v>PENDAPATAN DARI PELAYANAN JASA KOLEKTOR PSC</v>
          </cell>
          <cell r="M33">
            <v>0</v>
          </cell>
          <cell r="O33">
            <v>0</v>
          </cell>
        </row>
        <row r="34">
          <cell r="B34" t="str">
            <v>PENDAPATAN DARI PELAYANAN CIP LOUNGE</v>
          </cell>
          <cell r="M34">
            <v>0</v>
          </cell>
          <cell r="O34">
            <v>0</v>
          </cell>
        </row>
        <row r="35">
          <cell r="C35" t="str">
            <v>PENDAPATAN USAHA</v>
          </cell>
          <cell r="M35">
            <v>5489821448.7600002</v>
          </cell>
          <cell r="O35">
            <v>6892412626.0500002</v>
          </cell>
        </row>
        <row r="36">
          <cell r="M36">
            <v>0</v>
          </cell>
          <cell r="O36">
            <v>0</v>
          </cell>
        </row>
        <row r="41">
          <cell r="B41" t="str">
            <v>BEBAN PEGAWAI OPERATOR</v>
          </cell>
          <cell r="M41">
            <v>1691130754</v>
          </cell>
          <cell r="O41">
            <v>2228556975</v>
          </cell>
        </row>
        <row r="42">
          <cell r="B42" t="str">
            <v>BEBAN PENINGKATAN SDM OPERASI</v>
          </cell>
          <cell r="M42">
            <v>80762053</v>
          </cell>
          <cell r="O42">
            <v>98364914.5</v>
          </cell>
        </row>
        <row r="43">
          <cell r="B43" t="str">
            <v>BEBAN PERJALANAN DINAS</v>
          </cell>
          <cell r="M43">
            <v>21366680</v>
          </cell>
          <cell r="O43">
            <v>23106680</v>
          </cell>
        </row>
        <row r="45">
          <cell r="B45" t="str">
            <v>BEBAN KONSESI</v>
          </cell>
          <cell r="M45">
            <v>317406638</v>
          </cell>
          <cell r="O45">
            <v>436962660</v>
          </cell>
        </row>
        <row r="46">
          <cell r="B46" t="str">
            <v>BEBAN PEMELIHARAAN DAN PERBAIKAN (PEPE)</v>
          </cell>
          <cell r="M46">
            <v>124943369</v>
          </cell>
          <cell r="O46">
            <v>136740839</v>
          </cell>
        </row>
        <row r="47">
          <cell r="B47" t="str">
            <v>BEBAN PENUNJANG GROUND HANDLING (GH) - REGULAR</v>
          </cell>
          <cell r="M47">
            <v>711735953</v>
          </cell>
          <cell r="O47">
            <v>1022949797</v>
          </cell>
        </row>
        <row r="48">
          <cell r="B48" t="str">
            <v>BEBAN PENUNJANG GROUND HANDLING (BPGH) - HAJI</v>
          </cell>
          <cell r="M48">
            <v>0</v>
          </cell>
          <cell r="O48">
            <v>0</v>
          </cell>
        </row>
        <row r="49">
          <cell r="B49" t="str">
            <v>BEBAN POKOK PERGUDANGAN</v>
          </cell>
          <cell r="M49">
            <v>0</v>
          </cell>
          <cell r="O49">
            <v>0</v>
          </cell>
        </row>
        <row r="50">
          <cell r="B50" t="str">
            <v>BEBAN SEWA</v>
          </cell>
          <cell r="M50">
            <v>166566500</v>
          </cell>
          <cell r="O50">
            <v>262842250</v>
          </cell>
        </row>
        <row r="51">
          <cell r="B51" t="str">
            <v>BEBAN PAJAK</v>
          </cell>
          <cell r="M51">
            <v>0</v>
          </cell>
          <cell r="O51">
            <v>0</v>
          </cell>
        </row>
        <row r="53">
          <cell r="B53" t="str">
            <v>BEBAN PENYUSUTAN AKTIVA TETAP (PAT)</v>
          </cell>
          <cell r="M53">
            <v>158896612.49000001</v>
          </cell>
          <cell r="O53">
            <v>191170068.31999999</v>
          </cell>
        </row>
        <row r="54">
          <cell r="B54" t="str">
            <v>BEBAN AMORTISASI AKTIVA SGU</v>
          </cell>
          <cell r="M54">
            <v>0</v>
          </cell>
          <cell r="O54">
            <v>0</v>
          </cell>
        </row>
        <row r="55">
          <cell r="B55" t="str">
            <v>BEBAN AMORTISASI BEBAN DITANGGUHKAN</v>
          </cell>
          <cell r="M55">
            <v>0</v>
          </cell>
          <cell r="O55">
            <v>0</v>
          </cell>
        </row>
        <row r="56">
          <cell r="B56" t="str">
            <v>BEBAN PELAYANAN JASA TAMBAHAN</v>
          </cell>
          <cell r="M56">
            <v>0</v>
          </cell>
          <cell r="O56">
            <v>0</v>
          </cell>
        </row>
        <row r="57">
          <cell r="B57" t="str">
            <v>BEBAN PREMI ASURANSI &amp; KLAIM PENGGANTIAN</v>
          </cell>
          <cell r="M57">
            <v>8072450</v>
          </cell>
          <cell r="O57">
            <v>10097950</v>
          </cell>
        </row>
        <row r="58">
          <cell r="B58" t="str">
            <v>BEBAN BUNGA INVESTASI ALAT PRODUKSI</v>
          </cell>
          <cell r="M58">
            <v>0</v>
          </cell>
          <cell r="O58">
            <v>0</v>
          </cell>
        </row>
        <row r="60">
          <cell r="B60" t="str">
            <v>BEBAN KANTOR</v>
          </cell>
          <cell r="M60">
            <v>115534095</v>
          </cell>
          <cell r="O60">
            <v>158810366</v>
          </cell>
        </row>
        <row r="62">
          <cell r="B62" t="str">
            <v>BEBAN POKOK USAHA, KENDALI MUTU</v>
          </cell>
          <cell r="M62">
            <v>10632900</v>
          </cell>
          <cell r="O62">
            <v>11784740</v>
          </cell>
        </row>
        <row r="63">
          <cell r="C63" t="str">
            <v>BEBAN POKOK USAHA</v>
          </cell>
          <cell r="M63">
            <v>3407048004.4900002</v>
          </cell>
          <cell r="O63">
            <v>4581387239.8199997</v>
          </cell>
        </row>
        <row r="64">
          <cell r="M64">
            <v>2082773444.27</v>
          </cell>
          <cell r="O64">
            <v>2311025386.23</v>
          </cell>
        </row>
        <row r="69">
          <cell r="B69" t="str">
            <v>BEBAN PENYISIHAN PIUTANG TAK TERTAGIH  (PPTT)</v>
          </cell>
          <cell r="M69">
            <v>0</v>
          </cell>
          <cell r="O69">
            <v>0</v>
          </cell>
        </row>
        <row r="71">
          <cell r="B71" t="str">
            <v>BEBAN PENGEMBANGAN PASAR</v>
          </cell>
          <cell r="M71">
            <v>0</v>
          </cell>
          <cell r="O71">
            <v>0</v>
          </cell>
        </row>
        <row r="73">
          <cell r="B73" t="str">
            <v>BEBAN PEMELIHARAAN PASAR</v>
          </cell>
          <cell r="M73">
            <v>96114400</v>
          </cell>
          <cell r="O73">
            <v>103869400</v>
          </cell>
        </row>
        <row r="74">
          <cell r="C74" t="str">
            <v>BEBAN PEMASARAN</v>
          </cell>
          <cell r="M74">
            <v>96114400</v>
          </cell>
          <cell r="O74">
            <v>103869400</v>
          </cell>
        </row>
        <row r="75">
          <cell r="M75">
            <v>0</v>
          </cell>
          <cell r="O75">
            <v>0</v>
          </cell>
        </row>
        <row r="80">
          <cell r="B80" t="str">
            <v>BEBAN PEGAWAI</v>
          </cell>
          <cell r="M80">
            <v>159009200</v>
          </cell>
          <cell r="O80">
            <v>204299319</v>
          </cell>
        </row>
        <row r="81">
          <cell r="B81" t="str">
            <v>BEBAN PENINGKATAN SDM</v>
          </cell>
          <cell r="M81">
            <v>0</v>
          </cell>
          <cell r="O81">
            <v>0</v>
          </cell>
        </row>
        <row r="82">
          <cell r="B82" t="str">
            <v>BEBAN PERJALANAN DINAS r</v>
          </cell>
          <cell r="M82">
            <v>0</v>
          </cell>
          <cell r="O82">
            <v>0</v>
          </cell>
        </row>
        <row r="84">
          <cell r="B84" t="str">
            <v>BEBAN PEMELIHARAAN DAN PERBAIKAN (PEPE) r</v>
          </cell>
          <cell r="M84">
            <v>0</v>
          </cell>
          <cell r="O84">
            <v>0</v>
          </cell>
        </row>
        <row r="85">
          <cell r="B85" t="str">
            <v>BEBAN SEWA r</v>
          </cell>
          <cell r="M85">
            <v>73980000</v>
          </cell>
          <cell r="O85">
            <v>110970000</v>
          </cell>
        </row>
        <row r="86">
          <cell r="B86" t="str">
            <v>BEBAN PAJAK r</v>
          </cell>
          <cell r="M86">
            <v>2313559.25</v>
          </cell>
          <cell r="O86">
            <v>4056026.95</v>
          </cell>
        </row>
        <row r="88">
          <cell r="B88" t="str">
            <v>BEBAN PENYUSUTAN AKTIVA TETAP (PAT) r</v>
          </cell>
          <cell r="M88">
            <v>15469097.130000001</v>
          </cell>
          <cell r="O88">
            <v>18667291.559999999</v>
          </cell>
        </row>
        <row r="89">
          <cell r="B89" t="str">
            <v>BEBAN AMORTISASI AKTIVA TETAP TIDAK BERWUJUD</v>
          </cell>
          <cell r="M89">
            <v>0</v>
          </cell>
          <cell r="O89">
            <v>0</v>
          </cell>
        </row>
        <row r="90">
          <cell r="B90" t="str">
            <v>BEBAN AMORTISASI BEBAN DITANGGUHKAN r</v>
          </cell>
          <cell r="M90">
            <v>0</v>
          </cell>
          <cell r="O90">
            <v>0</v>
          </cell>
        </row>
        <row r="91">
          <cell r="B91" t="str">
            <v>BEBAN PENYISIHAN PIUTANG TAK TERTAGIH (PPTT)</v>
          </cell>
          <cell r="M91">
            <v>0</v>
          </cell>
          <cell r="O91">
            <v>0</v>
          </cell>
        </row>
        <row r="93">
          <cell r="B93" t="str">
            <v>BEBAN KANTOR r</v>
          </cell>
          <cell r="M93">
            <v>48879743</v>
          </cell>
          <cell r="O93">
            <v>72366193</v>
          </cell>
        </row>
        <row r="95">
          <cell r="B95" t="str">
            <v>BEBAN JASA PROFESIONAL</v>
          </cell>
          <cell r="M95">
            <v>0</v>
          </cell>
          <cell r="O95">
            <v>0</v>
          </cell>
        </row>
        <row r="97">
          <cell r="B97" t="str">
            <v>BEBAN UMUM DAN ADMINISTRASI, KENDALI MUTU</v>
          </cell>
          <cell r="M97">
            <v>59314754.25</v>
          </cell>
          <cell r="O97">
            <v>70563604.25</v>
          </cell>
        </row>
        <row r="98">
          <cell r="C98" t="str">
            <v>BEBAN UMUM DAN ADMINISTRASI</v>
          </cell>
          <cell r="M98">
            <v>358966353.63</v>
          </cell>
          <cell r="O98">
            <v>480922434.75999999</v>
          </cell>
        </row>
        <row r="99">
          <cell r="M99">
            <v>1627692690.6400001</v>
          </cell>
          <cell r="O99">
            <v>1726233551.47</v>
          </cell>
        </row>
        <row r="104">
          <cell r="B104" t="str">
            <v>PENDAPATAN DILUAR USAHA</v>
          </cell>
          <cell r="M104">
            <v>19005600.039999999</v>
          </cell>
          <cell r="O104">
            <v>30960372.850000001</v>
          </cell>
        </row>
        <row r="105">
          <cell r="B105" t="str">
            <v>BEBAN DILUAR USAHA</v>
          </cell>
          <cell r="M105">
            <v>-5189319.45</v>
          </cell>
          <cell r="O105">
            <v>-207212879.34999999</v>
          </cell>
        </row>
        <row r="106">
          <cell r="B106" t="str">
            <v>KEUNTUNGAN LUAR BIASA</v>
          </cell>
          <cell r="M106">
            <v>0</v>
          </cell>
          <cell r="O106">
            <v>0</v>
          </cell>
        </row>
        <row r="107">
          <cell r="B107" t="str">
            <v>KERUGIAN LUAR BIASA</v>
          </cell>
          <cell r="M107">
            <v>0</v>
          </cell>
          <cell r="O107">
            <v>0</v>
          </cell>
        </row>
        <row r="108">
          <cell r="C108" t="str">
            <v>PENDAPATAN (BEBAN) DILUAR USAHA &amp; POS LUAR BIASA</v>
          </cell>
          <cell r="M108">
            <v>13816280.59</v>
          </cell>
          <cell r="O108">
            <v>-176252506.5</v>
          </cell>
        </row>
        <row r="109">
          <cell r="M109">
            <v>1641508971.23</v>
          </cell>
          <cell r="O109">
            <v>1549981044.97</v>
          </cell>
        </row>
        <row r="114">
          <cell r="B114" t="str">
            <v>PAJAK PENGHASILAN BADAN - TANGGUHAN</v>
          </cell>
          <cell r="M114">
            <v>0</v>
          </cell>
          <cell r="O114">
            <v>0</v>
          </cell>
        </row>
        <row r="115">
          <cell r="C115" t="str">
            <v>PAJAK PENGHASILAN BADAN - TANGGUHAN</v>
          </cell>
          <cell r="M115">
            <v>0</v>
          </cell>
          <cell r="O115">
            <v>0</v>
          </cell>
        </row>
        <row r="116">
          <cell r="M116">
            <v>1641508971.23</v>
          </cell>
          <cell r="O116">
            <v>1549981044.97</v>
          </cell>
        </row>
        <row r="121">
          <cell r="B121" t="str">
            <v>PAJAK PENGHASILAN BADAN PASAL 25</v>
          </cell>
          <cell r="M121">
            <v>0</v>
          </cell>
          <cell r="O121">
            <v>0</v>
          </cell>
        </row>
        <row r="122">
          <cell r="C122" t="str">
            <v>PAJAK PENGHASILAN BADAN PASAL 25</v>
          </cell>
          <cell r="M122">
            <v>0</v>
          </cell>
          <cell r="O122">
            <v>0</v>
          </cell>
        </row>
        <row r="123">
          <cell r="M123">
            <v>1641508971.23</v>
          </cell>
          <cell r="O123">
            <v>1549981044.97</v>
          </cell>
        </row>
      </sheetData>
      <sheetData sheetId="11">
        <row r="1">
          <cell r="H1" t="str">
            <v>PT. GAPURA ANGKASA</v>
          </cell>
        </row>
      </sheetData>
      <sheetData sheetId="12"/>
      <sheetData sheetId="13"/>
      <sheetData sheetId="14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DM"/>
      <sheetName val="RINC.PEND &amp; BEB"/>
      <sheetName val="REKAP PEND &amp; BEB"/>
      <sheetName val="rkap2008"/>
      <sheetName val="labarugi_31 maret 2008"/>
      <sheetName val="labarugi_31 maret 2008 (dt)"/>
      <sheetName val="jog"/>
      <sheetName val="Call Center"/>
      <sheetName val="Track"/>
    </sheetNames>
    <sheetDataSet>
      <sheetData sheetId="0"/>
      <sheetData sheetId="1"/>
      <sheetData sheetId="2"/>
      <sheetData sheetId="3">
        <row r="8">
          <cell r="B8" t="str">
            <v>M</v>
          </cell>
          <cell r="C8" t="str">
            <v>PENDAPATAN USAHA</v>
          </cell>
        </row>
        <row r="9">
          <cell r="B9" t="str">
            <v>M1</v>
          </cell>
          <cell r="C9" t="str">
            <v>PELAYANAN JASA KEPADA MASKAPAI PENERBANGAN ASING (MPA)</v>
          </cell>
        </row>
        <row r="10">
          <cell r="B10" t="str">
            <v>M11</v>
          </cell>
          <cell r="C10" t="str">
            <v>PELAYANAN JASA G. HANDLING (PJGH) KONTRAK KPD. MPA</v>
          </cell>
        </row>
        <row r="11">
          <cell r="B11" t="str">
            <v>M11kk1</v>
          </cell>
          <cell r="C11" t="str">
            <v>PJGH, UTAMA (KONTRAK) MPA - J. DOMESTIK</v>
          </cell>
        </row>
        <row r="12">
          <cell r="B12" t="str">
            <v>M11kk1101</v>
          </cell>
          <cell r="D12" t="str">
            <v>PJGH, UTAMA (KONTRAK) - MPA - J. DOMESTIK - N/B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</row>
        <row r="13">
          <cell r="B13" t="str">
            <v>M11kk1102</v>
          </cell>
          <cell r="D13" t="str">
            <v>PJGH, UTAMA (KONTRAK) - MPA - J. DOMESTIK - W/B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</row>
        <row r="14">
          <cell r="B14" t="str">
            <v>M11kk1111</v>
          </cell>
          <cell r="D14" t="str">
            <v>RETUR - PJGH, UTAMA (KONTRAK) - MPA - J. DOMESTIK - N/B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</row>
        <row r="15">
          <cell r="B15" t="str">
            <v>M11kk1112</v>
          </cell>
          <cell r="D15" t="str">
            <v>RETUR - PJGH, UTAMA (KONTRAK) - MPA - J. DOMESTIK - W/B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</row>
        <row r="16">
          <cell r="B16" t="str">
            <v>M11kk1121</v>
          </cell>
          <cell r="D16" t="str">
            <v>POTONGAN - PJGH, UTAMA (KONTRAK) - MPA - J. DOMESTIK - N/B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</row>
        <row r="17">
          <cell r="B17" t="str">
            <v>M11kk1122</v>
          </cell>
          <cell r="D17" t="str">
            <v>POTONGAN - PJGH, UTAMA (KONTRAK) - MPA - J. DOMESTIK - W/B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</row>
        <row r="18">
          <cell r="D18" t="str">
            <v>TOTAL PJGH, UTAMA (KONTRAK) - MPA - J. DOMESTIK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</row>
        <row r="19">
          <cell r="B19" t="str">
            <v>M11kk2</v>
          </cell>
          <cell r="C19" t="str">
            <v>PJGH, UTAMA (KONTRAK) - MPA - J. INTERNASIONAL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</row>
        <row r="20">
          <cell r="B20" t="str">
            <v>M11kk2201</v>
          </cell>
          <cell r="D20" t="str">
            <v>PJGH, UTAMA (KONTRAK) - MPA - J. INTERNASIONAL - N/B</v>
          </cell>
          <cell r="E20">
            <v>418309</v>
          </cell>
          <cell r="F20">
            <v>34859.083333333328</v>
          </cell>
          <cell r="G20">
            <v>34859.083333333328</v>
          </cell>
          <cell r="H20">
            <v>34859.083333333328</v>
          </cell>
          <cell r="I20">
            <v>104577.24999999999</v>
          </cell>
          <cell r="J20">
            <v>34859.083333333328</v>
          </cell>
          <cell r="K20">
            <v>34859.083333333328</v>
          </cell>
          <cell r="L20">
            <v>34859.083333333328</v>
          </cell>
          <cell r="M20">
            <v>104577.24999999999</v>
          </cell>
          <cell r="N20">
            <v>209154.49999999997</v>
          </cell>
          <cell r="O20">
            <v>34859.083333333328</v>
          </cell>
          <cell r="P20">
            <v>34859.083333333328</v>
          </cell>
          <cell r="Q20">
            <v>34859.083333333328</v>
          </cell>
          <cell r="R20">
            <v>104577.24999999999</v>
          </cell>
          <cell r="S20">
            <v>313731.74999999994</v>
          </cell>
          <cell r="T20">
            <v>34859.083333333328</v>
          </cell>
          <cell r="U20">
            <v>34859.083333333328</v>
          </cell>
          <cell r="V20">
            <v>34859.083333333328</v>
          </cell>
          <cell r="W20">
            <v>104577.24999999999</v>
          </cell>
          <cell r="X20">
            <v>418308.99999999994</v>
          </cell>
        </row>
        <row r="21">
          <cell r="B21" t="str">
            <v>M11kk2202</v>
          </cell>
          <cell r="D21" t="str">
            <v>PJGH, UTAMA (KONTRAK) - MPA - J. INTERNASIONAL - W/B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</row>
        <row r="22">
          <cell r="B22" t="str">
            <v>M11kk2211</v>
          </cell>
          <cell r="D22" t="str">
            <v>RETUR - PJGH, UTAMA (KONTRAK) - MPA - J INTERNASIONAL - N/B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</row>
        <row r="23">
          <cell r="B23" t="str">
            <v>M11kk2212</v>
          </cell>
          <cell r="D23" t="str">
            <v>RETUR - PJGH, UTAMA (KONTRAK) - MPA - J INTERNASIONAL - W/B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</row>
        <row r="24">
          <cell r="B24" t="str">
            <v>M11kk2221</v>
          </cell>
          <cell r="D24" t="str">
            <v>POTONGAN - PJGH, UTAMA (KONTRAK) - MPA - J INTERNAS. - N/B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</row>
        <row r="25">
          <cell r="B25" t="str">
            <v>M11kk2222</v>
          </cell>
          <cell r="D25" t="str">
            <v>POTONGAN - PJGH, UTAMA (KONTRAK) - MPA - J INTERNAS. - W/B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D26" t="str">
            <v>TOTAL PJGH, UTAMA (KONTRAK) - MPA - J. INTERNASIONAL</v>
          </cell>
          <cell r="E26">
            <v>418309</v>
          </cell>
          <cell r="F26">
            <v>34859.083333333328</v>
          </cell>
          <cell r="G26">
            <v>34859.083333333328</v>
          </cell>
          <cell r="H26">
            <v>34859.083333333328</v>
          </cell>
          <cell r="I26">
            <v>104577.24999999999</v>
          </cell>
          <cell r="J26">
            <v>34859.083333333328</v>
          </cell>
          <cell r="K26">
            <v>34859.083333333328</v>
          </cell>
          <cell r="L26">
            <v>34859.083333333328</v>
          </cell>
          <cell r="M26">
            <v>104577.24999999999</v>
          </cell>
          <cell r="N26">
            <v>209154.49999999997</v>
          </cell>
          <cell r="O26">
            <v>34859.083333333328</v>
          </cell>
          <cell r="P26">
            <v>34859.083333333328</v>
          </cell>
          <cell r="Q26">
            <v>34859.083333333328</v>
          </cell>
          <cell r="R26">
            <v>104577.24999999999</v>
          </cell>
          <cell r="S26">
            <v>313731.74999999994</v>
          </cell>
          <cell r="T26">
            <v>34859.083333333328</v>
          </cell>
          <cell r="U26">
            <v>34859.083333333328</v>
          </cell>
          <cell r="V26">
            <v>34859.083333333328</v>
          </cell>
          <cell r="W26">
            <v>104577.24999999999</v>
          </cell>
          <cell r="X26">
            <v>418308.99999999994</v>
          </cell>
        </row>
        <row r="27">
          <cell r="D27" t="str">
            <v xml:space="preserve"> (PJGH) - UTAMA (KONTRAK) KEPADA  MPA </v>
          </cell>
          <cell r="E27">
            <v>418309</v>
          </cell>
          <cell r="F27">
            <v>34859.083333333328</v>
          </cell>
          <cell r="G27">
            <v>34859.083333333328</v>
          </cell>
          <cell r="H27">
            <v>34859.083333333328</v>
          </cell>
          <cell r="I27">
            <v>104577.24999999999</v>
          </cell>
          <cell r="J27">
            <v>34859.083333333328</v>
          </cell>
          <cell r="K27">
            <v>34859.083333333328</v>
          </cell>
          <cell r="L27">
            <v>34859.083333333328</v>
          </cell>
          <cell r="M27">
            <v>104577.24999999999</v>
          </cell>
          <cell r="N27">
            <v>209154.49999999997</v>
          </cell>
          <cell r="O27">
            <v>34859.083333333328</v>
          </cell>
          <cell r="P27">
            <v>34859.083333333328</v>
          </cell>
          <cell r="Q27">
            <v>34859.083333333328</v>
          </cell>
          <cell r="R27">
            <v>104577.24999999999</v>
          </cell>
          <cell r="S27">
            <v>313731.74999999994</v>
          </cell>
          <cell r="T27">
            <v>34859.083333333328</v>
          </cell>
          <cell r="U27">
            <v>34859.083333333328</v>
          </cell>
          <cell r="V27">
            <v>34859.083333333328</v>
          </cell>
          <cell r="W27">
            <v>104577.24999999999</v>
          </cell>
          <cell r="X27">
            <v>418308.99999999994</v>
          </cell>
        </row>
        <row r="28">
          <cell r="B28" t="str">
            <v>M12</v>
          </cell>
          <cell r="C28" t="str">
            <v>PJT, NON KONTRAK / AHAN (ON REQUEST) KPD. MPA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</row>
        <row r="29">
          <cell r="B29" t="str">
            <v>M12kk1</v>
          </cell>
          <cell r="C29" t="str">
            <v>PJT, AHAN - MPA - J. DOMESTIK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</row>
        <row r="30">
          <cell r="B30" t="str">
            <v>M12kk1101</v>
          </cell>
          <cell r="D30" t="str">
            <v>PJT, AHAN - MPA - J. DOMESTIK - N/B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</row>
        <row r="31">
          <cell r="B31" t="str">
            <v>M12kk1102</v>
          </cell>
          <cell r="D31" t="str">
            <v>PJT, AHAN - MPA - J. DOMESTIK - W/B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</row>
        <row r="32">
          <cell r="B32" t="str">
            <v>M12kk1111</v>
          </cell>
          <cell r="D32" t="str">
            <v>RETUR - PJT, AHAN - MPA - J. DOMESTIK - N/B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</row>
        <row r="33">
          <cell r="B33" t="str">
            <v>M12kk1112</v>
          </cell>
          <cell r="D33" t="str">
            <v>RETUR - PJT, AHAN - MPA - J. DOMESTIK - W/B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</row>
        <row r="34">
          <cell r="B34" t="str">
            <v>M12kk1121</v>
          </cell>
          <cell r="D34" t="str">
            <v>POTONGAN - PJT, AHAN - MPA - J. DOMESTIK - N/B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</row>
        <row r="35">
          <cell r="B35" t="str">
            <v>M12kk1122</v>
          </cell>
          <cell r="D35" t="str">
            <v>POTONGAN - PJT, AHAN - MPA - J. DOMESTIK - W/B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</row>
        <row r="36">
          <cell r="D36" t="str">
            <v>TOTAL  PJT, AHAN - MPA - J. DOMESTIK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</row>
        <row r="37">
          <cell r="B37" t="str">
            <v>M12kk2</v>
          </cell>
          <cell r="C37" t="str">
            <v>PJT, AHAN - MPA - J. INTERNASIONAL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</row>
        <row r="38">
          <cell r="B38" t="str">
            <v>M12kk2201</v>
          </cell>
          <cell r="D38" t="str">
            <v>PJT, AHAN - MPA - J. INTERNASIONAL - N/B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</row>
        <row r="39">
          <cell r="B39" t="str">
            <v>M12kk2202</v>
          </cell>
          <cell r="D39" t="str">
            <v>PJT, AHAN - MPA - J. INTERNASIONAL - W/B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</row>
        <row r="40">
          <cell r="B40" t="str">
            <v>M12kk2211</v>
          </cell>
          <cell r="D40" t="str">
            <v>RETUR - PJT, AHAN - MPA - J. INTERNASIONAL - N/B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</row>
        <row r="41">
          <cell r="B41" t="str">
            <v>M12kk2212</v>
          </cell>
          <cell r="D41" t="str">
            <v>RETUR - PJT, AHAN - MPA - J. INTERNASIONAL - W/B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</row>
        <row r="42">
          <cell r="B42" t="str">
            <v>M12kk2221</v>
          </cell>
          <cell r="D42" t="str">
            <v>POTONGAN - PJT, AHAN - MPA - J. INTERNASIONAL - N/B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B43" t="str">
            <v>M12kk2222</v>
          </cell>
          <cell r="D43" t="str">
            <v>POTONGAN - PJT, AHAN - MPA - J. INTERNASIONAL - W/B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</row>
        <row r="44">
          <cell r="D44" t="str">
            <v>TOTAL  PJT, AHAN - MPA - J. INTERNASIONAL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</row>
        <row r="45">
          <cell r="D45" t="str">
            <v>PJT, NON KONTRAK / AHAN (ON REQUEST) KPD. MPA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</row>
        <row r="46">
          <cell r="B46" t="str">
            <v>M2</v>
          </cell>
          <cell r="C46" t="str">
            <v>PELAYANAN JASA KEPADA MASKAPAI PENERBANGAN LAIN (MPL)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</row>
        <row r="47">
          <cell r="B47" t="str">
            <v>M21</v>
          </cell>
          <cell r="C47" t="str">
            <v>PJGH, UTAMA (KONTRAK) KPD. MPL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</row>
        <row r="48">
          <cell r="B48" t="str">
            <v>M21kk1</v>
          </cell>
          <cell r="C48" t="str">
            <v>PJGH, UTAMA (KONTRAK) - MPL - J. DOMESTIK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</row>
        <row r="49">
          <cell r="B49" t="str">
            <v>M21kk1101</v>
          </cell>
          <cell r="D49" t="str">
            <v>PJGH, UTAMA (KONTRAK) - MPL - J. DOMESTIK - N/B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</row>
        <row r="50">
          <cell r="B50" t="str">
            <v>M21kk1102</v>
          </cell>
          <cell r="D50" t="str">
            <v>PJGH, UTAMA (KONTRAK) - MPL - J. DOMESTIK - W/B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</row>
        <row r="51">
          <cell r="B51" t="str">
            <v>M21kk1111</v>
          </cell>
          <cell r="D51" t="str">
            <v>RETUR - PJGH, UTAMA (KONTRAK) - MPL - J. DOMESTIK - N/B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</row>
        <row r="52">
          <cell r="B52" t="str">
            <v>M21kk1112</v>
          </cell>
          <cell r="D52" t="str">
            <v>RETUR - PJGH, UTAMA (KONTRAK) - MPL - J. DOMESTIK - W/B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</row>
        <row r="53">
          <cell r="B53" t="str">
            <v>M21kk1121</v>
          </cell>
          <cell r="D53" t="str">
            <v>POTONGAN - PJGH, UTAMA (KONTRAK) - MPL - J. DOMESTIK - N/B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</row>
        <row r="54">
          <cell r="B54" t="str">
            <v>M21kk1122</v>
          </cell>
          <cell r="D54" t="str">
            <v>POTONGAN - PJGH, UTAMA (KONTRAK) - MPL - J. DOMESTIK - W/B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D55" t="str">
            <v>TOTAL PJGH, UTAMA (KONTRAK) - MPL - J. DOMESTIK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</row>
        <row r="56">
          <cell r="B56" t="str">
            <v>M21kk2</v>
          </cell>
          <cell r="C56" t="str">
            <v>PJGH, UTAMA (KONTRAK) - MPL - J. INTERNASIONAL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</row>
        <row r="57">
          <cell r="B57" t="str">
            <v>M21kk2201</v>
          </cell>
          <cell r="D57" t="str">
            <v>PJGH, UTAMA (KONTRAK) - MPL - J. INTERNASIONAL - N/B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</row>
        <row r="58">
          <cell r="B58" t="str">
            <v>M21kk2202</v>
          </cell>
          <cell r="D58" t="str">
            <v>PJGH, UTAMA (KONTRAK) - MPL - J. INTERNASIONAL - W/B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</row>
        <row r="59">
          <cell r="B59" t="str">
            <v>M21kk2211</v>
          </cell>
          <cell r="D59" t="str">
            <v>RETUR - PJGH, UTAMA (KONTRAK) - MPL - J INTERNASIONAL - N/B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</row>
        <row r="60">
          <cell r="B60" t="str">
            <v>M21kk2212</v>
          </cell>
          <cell r="D60" t="str">
            <v>RETUR - PJGH, UTAMA (KONTRAK) - MPL - J INTERNASIONAL - W/B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</row>
        <row r="61">
          <cell r="B61" t="str">
            <v>M21kk2221</v>
          </cell>
          <cell r="D61" t="str">
            <v>POTONGAN - PJGH, UTAMA (KONTRAK) - MPL - J INTERNASIONAL - N/B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</row>
        <row r="62">
          <cell r="B62" t="str">
            <v>M21kk2222</v>
          </cell>
          <cell r="D62" t="str">
            <v>POTONGAN - PJGH, UTAMA (KONTRAK) - MPL - J INTERNASIONAL - W/B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</row>
        <row r="63">
          <cell r="D63" t="str">
            <v>TOTAL PJGH, UTAMA (KONTRAK) - MPL - J. INTERNASIONAL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</row>
        <row r="64">
          <cell r="D64" t="str">
            <v xml:space="preserve">(PJGH) - UTAMA (KONTRAK) KEPADA  MPL 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</row>
        <row r="65">
          <cell r="B65" t="str">
            <v>M22</v>
          </cell>
          <cell r="C65" t="str">
            <v>PJT, NON KONTRAK / AHAN (ON REQUEST) KEPADA MPL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</row>
        <row r="66">
          <cell r="B66" t="str">
            <v>M22kk1</v>
          </cell>
          <cell r="C66" t="str">
            <v>PJT, AHAN - MPL - J. DOMESTIK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</row>
        <row r="67">
          <cell r="B67" t="str">
            <v>M22kk1101</v>
          </cell>
          <cell r="D67" t="str">
            <v>PJT, AHAN - MPL - J. DOMESTIK - N/B</v>
          </cell>
          <cell r="E67">
            <v>506114.0003733334</v>
          </cell>
          <cell r="F67">
            <v>42176.166697777779</v>
          </cell>
          <cell r="G67">
            <v>42176.166697777779</v>
          </cell>
          <cell r="H67">
            <v>42176.166697777779</v>
          </cell>
          <cell r="I67">
            <v>126528.50009333334</v>
          </cell>
          <cell r="J67">
            <v>42176.166697777779</v>
          </cell>
          <cell r="K67">
            <v>42176.166697777779</v>
          </cell>
          <cell r="L67">
            <v>42176.166697777779</v>
          </cell>
          <cell r="M67">
            <v>126528.50009333334</v>
          </cell>
          <cell r="N67">
            <v>253057.00018666667</v>
          </cell>
          <cell r="O67">
            <v>42176.166697777779</v>
          </cell>
          <cell r="P67">
            <v>42176.166697777779</v>
          </cell>
          <cell r="Q67">
            <v>42176.166697777779</v>
          </cell>
          <cell r="R67">
            <v>126528.50009333334</v>
          </cell>
          <cell r="S67">
            <v>379585.50028000004</v>
          </cell>
          <cell r="T67">
            <v>42176.166697777779</v>
          </cell>
          <cell r="U67">
            <v>42176.166697777779</v>
          </cell>
          <cell r="V67">
            <v>42176.166697777779</v>
          </cell>
          <cell r="W67">
            <v>126528.50009333334</v>
          </cell>
          <cell r="X67">
            <v>506114.00037333334</v>
          </cell>
        </row>
        <row r="68">
          <cell r="B68" t="str">
            <v>M22kk1102</v>
          </cell>
          <cell r="D68" t="str">
            <v>PJT, AHAN - MPL - J. DOMESTIK - W/B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</row>
        <row r="69">
          <cell r="B69" t="str">
            <v>M22kk1111</v>
          </cell>
          <cell r="D69" t="str">
            <v>RETUR - PJT, AHAN - MPL - J. DOMESTIK - N/B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</row>
        <row r="70">
          <cell r="B70" t="str">
            <v>M22kk1112</v>
          </cell>
          <cell r="D70" t="str">
            <v>RETUR - PJT, AHAN - MPL - J. DOMESTIK - W/B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</row>
        <row r="71">
          <cell r="B71" t="str">
            <v>M22kk1121</v>
          </cell>
          <cell r="D71" t="str">
            <v>POTONGAN - PJT, AHAN - MPL - J. DOMESTIK - N/B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</row>
        <row r="72">
          <cell r="B72" t="str">
            <v>M22kk1122</v>
          </cell>
          <cell r="D72" t="str">
            <v>POTONGAN - PJT, AHAN - MPL - J. DOMESTIK - W/B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</row>
        <row r="73">
          <cell r="D73" t="str">
            <v>TOTAL  PJT, AHAN - MPL - J. DOMESTIK</v>
          </cell>
          <cell r="E73">
            <v>506114.0003733334</v>
          </cell>
          <cell r="F73">
            <v>42176.166697777779</v>
          </cell>
          <cell r="G73">
            <v>42176.166697777779</v>
          </cell>
          <cell r="H73">
            <v>42176.166697777779</v>
          </cell>
          <cell r="I73">
            <v>126528.50009333334</v>
          </cell>
          <cell r="J73">
            <v>42176.166697777779</v>
          </cell>
          <cell r="K73">
            <v>42176.166697777779</v>
          </cell>
          <cell r="L73">
            <v>42176.166697777779</v>
          </cell>
          <cell r="M73">
            <v>126528.50009333334</v>
          </cell>
          <cell r="N73">
            <v>253057.00018666667</v>
          </cell>
          <cell r="O73">
            <v>42176.166697777779</v>
          </cell>
          <cell r="P73">
            <v>42176.166697777779</v>
          </cell>
          <cell r="Q73">
            <v>42176.166697777779</v>
          </cell>
          <cell r="R73">
            <v>126528.50009333334</v>
          </cell>
          <cell r="S73">
            <v>379585.50028000004</v>
          </cell>
          <cell r="T73">
            <v>42176.166697777779</v>
          </cell>
          <cell r="U73">
            <v>42176.166697777779</v>
          </cell>
          <cell r="V73">
            <v>42176.166697777779</v>
          </cell>
          <cell r="W73">
            <v>126528.50009333334</v>
          </cell>
          <cell r="X73">
            <v>506114.00037333334</v>
          </cell>
        </row>
        <row r="74">
          <cell r="B74" t="str">
            <v>M22kk2</v>
          </cell>
          <cell r="C74" t="str">
            <v>PJT, AHAN - MPL - J. INTERNASIONAL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</row>
        <row r="75">
          <cell r="B75" t="str">
            <v>M22kk2201</v>
          </cell>
          <cell r="D75" t="str">
            <v>PJT, AHAN - MPL - J. INTERNASIONAL - N/B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</row>
        <row r="76">
          <cell r="B76" t="str">
            <v>M22kk2202</v>
          </cell>
          <cell r="D76" t="str">
            <v>PJT, AHAN - MPL - J. INTERNASIONAL - W/B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</row>
        <row r="77">
          <cell r="B77" t="str">
            <v>M22kk2211</v>
          </cell>
          <cell r="D77" t="str">
            <v>RETUR - PJT, AHAN - MPL - J. INTERNASIONAL - N/B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</row>
        <row r="78">
          <cell r="B78" t="str">
            <v>M22kk2212</v>
          </cell>
          <cell r="D78" t="str">
            <v>RETUR - PJT, AHAN - MPL - J. INTERNASIONAL - W/B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</row>
        <row r="79">
          <cell r="B79" t="str">
            <v>M22kk2221</v>
          </cell>
          <cell r="D79" t="str">
            <v>POTONGAN - PJT, AHAN - MPL - J. INTERNASIONAL - N/B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</row>
        <row r="80">
          <cell r="B80" t="str">
            <v>M22kk2222</v>
          </cell>
          <cell r="D80" t="str">
            <v>POTONGAN - PJT, AHAN - MPL - J. INTERNASIONAL - W/B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</row>
        <row r="81">
          <cell r="D81" t="str">
            <v>TOTAL  PJT, AHAN - MPL - J. INTERNASIONAL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</row>
        <row r="82">
          <cell r="D82" t="str">
            <v xml:space="preserve"> PJT, NON KONTRAK / AHAN (ON REQUEST) KEPADA MPL</v>
          </cell>
          <cell r="E82">
            <v>506114.0003733334</v>
          </cell>
          <cell r="F82">
            <v>42176.166697777779</v>
          </cell>
          <cell r="G82">
            <v>42176.166697777779</v>
          </cell>
          <cell r="H82">
            <v>42176.166697777779</v>
          </cell>
          <cell r="I82">
            <v>126528.50009333334</v>
          </cell>
          <cell r="J82">
            <v>42176.166697777779</v>
          </cell>
          <cell r="K82">
            <v>42176.166697777779</v>
          </cell>
          <cell r="L82">
            <v>42176.166697777779</v>
          </cell>
          <cell r="M82">
            <v>126528.50009333334</v>
          </cell>
          <cell r="N82">
            <v>253057.00018666667</v>
          </cell>
          <cell r="O82">
            <v>42176.166697777779</v>
          </cell>
          <cell r="P82">
            <v>42176.166697777779</v>
          </cell>
          <cell r="Q82">
            <v>42176.166697777779</v>
          </cell>
          <cell r="R82">
            <v>126528.50009333334</v>
          </cell>
          <cell r="S82">
            <v>379585.50028000004</v>
          </cell>
          <cell r="T82">
            <v>42176.166697777779</v>
          </cell>
          <cell r="U82">
            <v>42176.166697777779</v>
          </cell>
          <cell r="V82">
            <v>42176.166697777779</v>
          </cell>
          <cell r="W82">
            <v>126528.50009333334</v>
          </cell>
          <cell r="X82">
            <v>506114.00037333334</v>
          </cell>
        </row>
        <row r="83">
          <cell r="B83" t="str">
            <v>M3</v>
          </cell>
          <cell r="C83" t="str">
            <v>PELAYANAN JASA KEPADA GARUDA (MGA)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</row>
        <row r="84">
          <cell r="B84" t="str">
            <v>M31</v>
          </cell>
          <cell r="C84" t="str">
            <v>PJGH - UTAMA (KONTRAK) KEPADA GARUDA (MGA)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</row>
        <row r="85">
          <cell r="B85" t="str">
            <v>M31kk1</v>
          </cell>
          <cell r="C85" t="str">
            <v>PJGH, UTAMA (KONTRAK) - MGA - J. DOMESTIK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</row>
        <row r="86">
          <cell r="B86" t="str">
            <v>M31kk1101</v>
          </cell>
          <cell r="D86" t="str">
            <v>PJGH, UTAMA (KONTRAK) - MGA - J. DOMESTIK - N/B</v>
          </cell>
          <cell r="E86">
            <v>12038019</v>
          </cell>
          <cell r="F86">
            <v>1003168.25</v>
          </cell>
          <cell r="G86">
            <v>1003168.25</v>
          </cell>
          <cell r="H86">
            <v>1003168.25</v>
          </cell>
          <cell r="I86">
            <v>3009504.75</v>
          </cell>
          <cell r="J86">
            <v>1003168.25</v>
          </cell>
          <cell r="K86">
            <v>1003168.25</v>
          </cell>
          <cell r="L86">
            <v>1003168.25</v>
          </cell>
          <cell r="M86">
            <v>3009504.75</v>
          </cell>
          <cell r="N86">
            <v>6019009.5</v>
          </cell>
          <cell r="O86">
            <v>1003168.25</v>
          </cell>
          <cell r="P86">
            <v>1003168.25</v>
          </cell>
          <cell r="Q86">
            <v>1003168.25</v>
          </cell>
          <cell r="R86">
            <v>3009504.75</v>
          </cell>
          <cell r="S86">
            <v>9028514.25</v>
          </cell>
          <cell r="T86">
            <v>1003168.25</v>
          </cell>
          <cell r="U86">
            <v>1003168.25</v>
          </cell>
          <cell r="V86">
            <v>1003168.25</v>
          </cell>
          <cell r="W86">
            <v>3009504.75</v>
          </cell>
          <cell r="X86">
            <v>12038019</v>
          </cell>
        </row>
        <row r="87">
          <cell r="B87" t="str">
            <v>M31kk1102</v>
          </cell>
          <cell r="D87" t="str">
            <v>PJGH, UTAMA (KONTRAK) - MGA - J. DOMESTIK - W/B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</row>
        <row r="88">
          <cell r="B88" t="str">
            <v>M31kk1111</v>
          </cell>
          <cell r="D88" t="str">
            <v>RETUR - PJGH, UTAMA (KONTRAK) - MGA - J. DOMESTIK - N/B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</row>
        <row r="89">
          <cell r="B89" t="str">
            <v>M31kk1112</v>
          </cell>
          <cell r="D89" t="str">
            <v>RETUR - PJGH, UTAMA (KONTRAK) - MGA - J. DOMESTIK - W/B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</row>
        <row r="90">
          <cell r="B90" t="str">
            <v>M31kk1121</v>
          </cell>
          <cell r="D90" t="str">
            <v>POTONGAN - PJGH, UTAMA (KONTRAK) - MGA - J. DOMESTIK - N/B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</row>
        <row r="91">
          <cell r="B91" t="str">
            <v>M31kk1122</v>
          </cell>
          <cell r="D91" t="str">
            <v>POTONGAN - PJGH, UTAMA (KONTRAK) - MGA - J. DOMESTIK - W/B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</row>
        <row r="92">
          <cell r="D92" t="str">
            <v>TOTAL  PJGH, UTAMA (KONTRAK) - MGA - J. DOMESTIK</v>
          </cell>
          <cell r="E92">
            <v>12038019</v>
          </cell>
          <cell r="F92">
            <v>1003168.25</v>
          </cell>
          <cell r="G92">
            <v>1003168.25</v>
          </cell>
          <cell r="H92">
            <v>1003168.25</v>
          </cell>
          <cell r="I92">
            <v>3009504.75</v>
          </cell>
          <cell r="J92">
            <v>1003168.25</v>
          </cell>
          <cell r="K92">
            <v>1003168.25</v>
          </cell>
          <cell r="L92">
            <v>1003168.25</v>
          </cell>
          <cell r="M92">
            <v>3009504.75</v>
          </cell>
          <cell r="N92">
            <v>6019009.5</v>
          </cell>
          <cell r="O92">
            <v>1003168.25</v>
          </cell>
          <cell r="P92">
            <v>1003168.25</v>
          </cell>
          <cell r="Q92">
            <v>1003168.25</v>
          </cell>
          <cell r="R92">
            <v>3009504.75</v>
          </cell>
          <cell r="S92">
            <v>9028514.25</v>
          </cell>
          <cell r="T92">
            <v>1003168.25</v>
          </cell>
          <cell r="U92">
            <v>1003168.25</v>
          </cell>
          <cell r="V92">
            <v>1003168.25</v>
          </cell>
          <cell r="W92">
            <v>3009504.75</v>
          </cell>
          <cell r="X92">
            <v>12038019</v>
          </cell>
        </row>
        <row r="93">
          <cell r="B93" t="str">
            <v>M31kk2</v>
          </cell>
          <cell r="C93" t="str">
            <v>PJGH, UTAMA (KONTRAK) - MGA - J. INTERNASIONAL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</row>
        <row r="94">
          <cell r="B94" t="str">
            <v>M31kk2201</v>
          </cell>
          <cell r="D94" t="str">
            <v>PJGH, UTAMA (KONTRAK) - MGA - J. INTERNASIONAL - N/B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</row>
        <row r="95">
          <cell r="B95" t="str">
            <v>M31kk2202</v>
          </cell>
          <cell r="D95" t="str">
            <v>PJGH, UTAMA (KONTRAK) - MGA - J. INTERNASIONAL - W/B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</row>
        <row r="96">
          <cell r="B96" t="str">
            <v>M31kk2211</v>
          </cell>
          <cell r="D96" t="str">
            <v>RETUR - PJGH, UTAMA (KONTRAK) - MGA - J INTERNASIONAL - N/B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</row>
        <row r="97">
          <cell r="B97" t="str">
            <v>M31kk2212</v>
          </cell>
          <cell r="D97" t="str">
            <v>RETUR - PJGH, UTAMA (KONTRAK) - MGA - J INTERNASIONAL - W/B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</row>
        <row r="98">
          <cell r="B98" t="str">
            <v>M31kk2221</v>
          </cell>
          <cell r="D98" t="str">
            <v>POTONGAN - PJGH, UTAMA (KONTRAK) - MGA - J. INTERNASONAL - N/B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</row>
        <row r="99">
          <cell r="B99" t="str">
            <v>M31kk2222</v>
          </cell>
          <cell r="D99" t="str">
            <v>POTONGAN - PJGH, UTAMA (KONTRAK) - MGA - J. INTERNASONAL - W/B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</row>
        <row r="100">
          <cell r="D100" t="str">
            <v>TOTAL  PJGH, UTAMA (KONTRAK) - MGA - J. INTERNASIONAL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</row>
        <row r="101">
          <cell r="D101" t="str">
            <v>PJGH - UTAMA (KONTRAK) KEPADA GARUDA (MGA)</v>
          </cell>
          <cell r="E101">
            <v>12038019</v>
          </cell>
          <cell r="F101">
            <v>1003168.25</v>
          </cell>
          <cell r="G101">
            <v>1003168.25</v>
          </cell>
          <cell r="H101">
            <v>1003168.25</v>
          </cell>
          <cell r="I101">
            <v>3009504.75</v>
          </cell>
          <cell r="J101">
            <v>1003168.25</v>
          </cell>
          <cell r="K101">
            <v>1003168.25</v>
          </cell>
          <cell r="L101">
            <v>1003168.25</v>
          </cell>
          <cell r="M101">
            <v>3009504.75</v>
          </cell>
          <cell r="N101">
            <v>6019009.5</v>
          </cell>
          <cell r="O101">
            <v>1003168.25</v>
          </cell>
          <cell r="P101">
            <v>1003168.25</v>
          </cell>
          <cell r="Q101">
            <v>1003168.25</v>
          </cell>
          <cell r="R101">
            <v>3009504.75</v>
          </cell>
          <cell r="S101">
            <v>9028514.25</v>
          </cell>
          <cell r="T101">
            <v>1003168.25</v>
          </cell>
          <cell r="U101">
            <v>1003168.25</v>
          </cell>
          <cell r="V101">
            <v>1003168.25</v>
          </cell>
          <cell r="W101">
            <v>3009504.75</v>
          </cell>
          <cell r="X101">
            <v>12038019</v>
          </cell>
        </row>
        <row r="102">
          <cell r="B102" t="str">
            <v>M32</v>
          </cell>
          <cell r="C102" t="str">
            <v>PJT - NON KONTRAK / AHAN (ON REQUEST) KPD. GARUDA (MGA)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</row>
        <row r="103">
          <cell r="B103" t="str">
            <v>M32kk1</v>
          </cell>
          <cell r="C103" t="str">
            <v>PJT, AHAN - MGA - J. DOMESTIK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</row>
        <row r="104">
          <cell r="B104" t="str">
            <v>M32kk1101</v>
          </cell>
          <cell r="D104" t="str">
            <v>PJT, AHAN - MGA - J. DOMESTIK - N/B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</row>
        <row r="105">
          <cell r="B105" t="str">
            <v>M32kk1102</v>
          </cell>
          <cell r="D105" t="str">
            <v>PJT, AHAN - MGA - J. DOMESTIK - W/B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</row>
        <row r="106">
          <cell r="B106" t="str">
            <v>M32kk1111</v>
          </cell>
          <cell r="D106" t="str">
            <v>RETUR - PJT, AHAN - MGA - J. DOMESTIK - N/B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</row>
        <row r="107">
          <cell r="B107" t="str">
            <v>M32kk1112</v>
          </cell>
          <cell r="D107" t="str">
            <v>RETUR - PJT, AHAN - MGA - J. DOMESTIK - W/B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</row>
        <row r="108">
          <cell r="B108" t="str">
            <v>M32kk1121</v>
          </cell>
          <cell r="D108" t="str">
            <v>POTONGAN - PJT, AHAN - MGA - J. DOMESTIK - N/B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</row>
        <row r="109">
          <cell r="B109" t="str">
            <v>M32kk1122</v>
          </cell>
          <cell r="D109" t="str">
            <v>POTONGAN - PJT, AHAN - MGA - J. DOMESTIK - W/B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</row>
        <row r="110">
          <cell r="D110" t="str">
            <v>TOTAL  PJT, AHAN - MGA - J. DOMESTIK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</row>
        <row r="111">
          <cell r="B111" t="str">
            <v>M32kk2</v>
          </cell>
          <cell r="C111" t="str">
            <v>PJT, AHAN - MGA - J. INTERNASIONAL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</row>
        <row r="112">
          <cell r="B112" t="str">
            <v>M32kk2201</v>
          </cell>
          <cell r="D112" t="str">
            <v>PJT, AHAN - MGA - J. INTERNASIONAL - N/B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</row>
        <row r="113">
          <cell r="B113" t="str">
            <v>M32kk2202</v>
          </cell>
          <cell r="D113" t="str">
            <v>PJT, AHAN - MGA - J. INTERNASIONAL - W/B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</row>
        <row r="114">
          <cell r="B114" t="str">
            <v>M32kk2211</v>
          </cell>
          <cell r="D114" t="str">
            <v>RETUR - PJT, AHAN - MGA - J. INTERNASIONAL - N/B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</row>
        <row r="115">
          <cell r="B115" t="str">
            <v>M32kk2212</v>
          </cell>
          <cell r="D115" t="str">
            <v>RETUR - PJT, AHAN - MGA - J. INTERNASIONAL - W/B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</row>
        <row r="116">
          <cell r="B116" t="str">
            <v>M32kk2221</v>
          </cell>
          <cell r="D116" t="str">
            <v>POTONGAN - PJT, AHAN - MGA - J. INTERNASIONAL - N/B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</row>
        <row r="117">
          <cell r="B117" t="str">
            <v>M32kk2222</v>
          </cell>
          <cell r="D117" t="str">
            <v>POTONGAN - PJT, AHAN - MGA - J. INTERNASIONAL - W/B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</row>
        <row r="118">
          <cell r="D118" t="str">
            <v>TOTAL  AHAN   GARUDA  INTERNASIONAL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</row>
        <row r="119">
          <cell r="D119" t="str">
            <v>PJT - NON KONTRAK / AHAN (ON REQUEST) KEPADA GARUDA (MGA)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</row>
        <row r="120">
          <cell r="B120" t="str">
            <v>M33</v>
          </cell>
          <cell r="C120" t="str">
            <v>PJGH UTAMA KPD GARUDA CITILINK (GCT)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</row>
        <row r="121">
          <cell r="B121" t="str">
            <v>M33kk1</v>
          </cell>
          <cell r="C121" t="str">
            <v>PJGH, UTAMA (KONTRAK) - GARUDA CITILINK (GCT)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</row>
        <row r="122">
          <cell r="B122" t="str">
            <v>M33kk1101</v>
          </cell>
          <cell r="D122" t="str">
            <v>PJGH, UTAMA (KONTRAK) - GCT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</row>
        <row r="123">
          <cell r="B123" t="str">
            <v>M33kk1111</v>
          </cell>
          <cell r="D123" t="str">
            <v>RETUR - PJGH, UTAMA (KONTRAK) - GCT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</row>
        <row r="124">
          <cell r="B124" t="str">
            <v>M33kk1121</v>
          </cell>
          <cell r="D124" t="str">
            <v>POTONGAN - PJGH, UTAMA (KONTRAK) - GCT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</row>
        <row r="125">
          <cell r="D125" t="str">
            <v>TOTAL PJGH UTAMA KPD GARUDA CITILINK (GCT)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</row>
        <row r="126">
          <cell r="B126" t="str">
            <v>M34</v>
          </cell>
          <cell r="C126" t="str">
            <v>PJT. AHAN (ON REQUEST) KPD GARUDA CITILINK (GCT)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</row>
        <row r="127">
          <cell r="B127" t="str">
            <v>M34kk1</v>
          </cell>
          <cell r="C127" t="str">
            <v>PJT - AHAN - GARUDA CITILINK (GCT)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</row>
        <row r="128">
          <cell r="B128" t="str">
            <v>M34kk1101</v>
          </cell>
          <cell r="D128" t="str">
            <v>PJT, AHAN - GCT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</row>
        <row r="129">
          <cell r="B129" t="str">
            <v>M34kk1111</v>
          </cell>
          <cell r="D129" t="str">
            <v>RETUR - PJT, AHAN - GCT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</row>
        <row r="130">
          <cell r="B130" t="str">
            <v>M34kk1121</v>
          </cell>
          <cell r="D130" t="str">
            <v>POTONGAN - PJT, AHAN - GCT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</row>
        <row r="131">
          <cell r="D131" t="str">
            <v>TOTAL PJT - AHAN - GARUDA CITILINK (GCT)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</row>
        <row r="132">
          <cell r="B132" t="str">
            <v>M41</v>
          </cell>
          <cell r="C132" t="str">
            <v>PJGH/AHAN  NON MASKAPAI  PENERBANGAN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</row>
        <row r="133">
          <cell r="B133" t="str">
            <v>M41kk1</v>
          </cell>
          <cell r="C133" t="str">
            <v>PJGH/AHAN  NON MASKAPAI  PENERBANGAN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</row>
        <row r="134">
          <cell r="B134" t="str">
            <v>M41kk1101</v>
          </cell>
          <cell r="D134" t="str">
            <v>PJGH/AHAN  NON MASKAPAI  PENERBANGAN</v>
          </cell>
          <cell r="E134">
            <v>581220.11957366671</v>
          </cell>
          <cell r="F134">
            <v>48435.009964472221</v>
          </cell>
          <cell r="G134">
            <v>48435.009964472221</v>
          </cell>
          <cell r="H134">
            <v>48435.009964472221</v>
          </cell>
          <cell r="I134">
            <v>145305.02989341668</v>
          </cell>
          <cell r="J134">
            <v>48435.009964472221</v>
          </cell>
          <cell r="K134">
            <v>48435.009964472221</v>
          </cell>
          <cell r="L134">
            <v>48435.009964472221</v>
          </cell>
          <cell r="M134">
            <v>145305.02989341668</v>
          </cell>
          <cell r="N134">
            <v>290610.05978683336</v>
          </cell>
          <cell r="O134">
            <v>48435.009964472221</v>
          </cell>
          <cell r="P134">
            <v>48435.009964472221</v>
          </cell>
          <cell r="Q134">
            <v>48435.009964472221</v>
          </cell>
          <cell r="R134">
            <v>145305.02989341668</v>
          </cell>
          <cell r="S134">
            <v>435915.08968025004</v>
          </cell>
          <cell r="T134">
            <v>48435.009964472221</v>
          </cell>
          <cell r="U134">
            <v>48435.009964472221</v>
          </cell>
          <cell r="V134">
            <v>48435.009964472221</v>
          </cell>
          <cell r="W134">
            <v>145305.02989341668</v>
          </cell>
          <cell r="X134">
            <v>581220.11957366671</v>
          </cell>
        </row>
        <row r="135">
          <cell r="B135" t="str">
            <v>M41kk1111</v>
          </cell>
          <cell r="D135" t="str">
            <v>RETUR PJGH/AHAN  NON MASKAPAI  PENERBANGAN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</row>
        <row r="136">
          <cell r="B136" t="str">
            <v>M41kk1121</v>
          </cell>
          <cell r="D136" t="str">
            <v>POTONGAN - PJGH/AHAN NON MASKAPAI PENERBANGAN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</row>
        <row r="137">
          <cell r="D137" t="str">
            <v>TOTAL PJGH /AHAN NON MASAKAPAI PENERBANGAN</v>
          </cell>
          <cell r="E137">
            <v>581220.11957366671</v>
          </cell>
          <cell r="F137">
            <v>48435.009964472221</v>
          </cell>
          <cell r="G137">
            <v>48435.009964472221</v>
          </cell>
          <cell r="H137">
            <v>48435.009964472221</v>
          </cell>
          <cell r="I137">
            <v>145305.02989341668</v>
          </cell>
          <cell r="J137">
            <v>48435.009964472221</v>
          </cell>
          <cell r="K137">
            <v>48435.009964472221</v>
          </cell>
          <cell r="L137">
            <v>48435.009964472221</v>
          </cell>
          <cell r="M137">
            <v>145305.02989341668</v>
          </cell>
          <cell r="N137">
            <v>290610.05978683336</v>
          </cell>
          <cell r="O137">
            <v>48435.009964472221</v>
          </cell>
          <cell r="P137">
            <v>48435.009964472221</v>
          </cell>
          <cell r="Q137">
            <v>48435.009964472221</v>
          </cell>
          <cell r="R137">
            <v>145305.02989341668</v>
          </cell>
          <cell r="S137">
            <v>435915.08968025004</v>
          </cell>
          <cell r="T137">
            <v>48435.009964472221</v>
          </cell>
          <cell r="U137">
            <v>48435.009964472221</v>
          </cell>
          <cell r="V137">
            <v>48435.009964472221</v>
          </cell>
          <cell r="W137">
            <v>145305.02989341668</v>
          </cell>
          <cell r="X137">
            <v>581220.11957366671</v>
          </cell>
        </row>
        <row r="138">
          <cell r="B138" t="str">
            <v>M5</v>
          </cell>
          <cell r="C138" t="str">
            <v>PELAYANAN JASA GH. - HAJI (PJGH-HAJ)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</row>
        <row r="139">
          <cell r="B139" t="str">
            <v>M51</v>
          </cell>
          <cell r="C139" t="str">
            <v xml:space="preserve">PJGH-HAJ (KONTRAK) HAJI INDONESIA 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</row>
        <row r="140">
          <cell r="B140" t="str">
            <v>M51kk1</v>
          </cell>
          <cell r="C140" t="str">
            <v>PJGH-HAJ  (KONTRAK) HAJI INDONESIA - MGA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</row>
        <row r="141">
          <cell r="B141" t="str">
            <v>M51kk1001</v>
          </cell>
          <cell r="D141" t="str">
            <v>PJGH-HAJ (KONTRAK) HAJI IND. - MGA EM/DEBARKASI MES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</row>
        <row r="142">
          <cell r="B142" t="str">
            <v>M51kk1002</v>
          </cell>
          <cell r="D142" t="str">
            <v>PJGH-HAJ (KONTRAK) HAJI IND. - MGA EM/DEBARKASI BDJ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</row>
        <row r="143">
          <cell r="B143" t="str">
            <v>M51kk1003</v>
          </cell>
          <cell r="D143" t="str">
            <v>PJGH-HAJ (KONTRAK) HAJI IND. - MGA EM/DEBARKASI CGK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</row>
        <row r="144">
          <cell r="B144" t="str">
            <v>M51kk1004</v>
          </cell>
          <cell r="D144" t="str">
            <v>PJGH-HAJ (KONTRAK) HAJI IND. - MGA EM/DEBARKASI SOC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</row>
        <row r="145">
          <cell r="B145" t="str">
            <v>M51kk1006</v>
          </cell>
          <cell r="D145" t="str">
            <v>PJGH-HAJ (KONTRAK) HAJI IND. - MGA EM/DEBARKASI UPG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</row>
        <row r="146">
          <cell r="B146" t="str">
            <v>M51kk1007</v>
          </cell>
          <cell r="D146" t="str">
            <v>PJGH-HAJ (KONTRAK) HAJI IND. - MGA EM/DEBARKASI BLP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</row>
        <row r="147">
          <cell r="B147" t="str">
            <v>M51kk1008</v>
          </cell>
          <cell r="D147" t="str">
            <v>PJGH HAJ (KONTRAK) HAJI IND. - MGA EM/DEBARKASI BTJ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</row>
        <row r="148">
          <cell r="B148" t="str">
            <v>M51kk1009</v>
          </cell>
          <cell r="D148" t="str">
            <v>PJGH HAJ (KONTRAK) HAJI IND. - MGA EM/DEBARKASI SUB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</row>
        <row r="149">
          <cell r="B149" t="str">
            <v>M51kk1010</v>
          </cell>
          <cell r="D149" t="str">
            <v>PJGH HAJ (KONTRAK) HAJI IND. - MGA EM/DEBARKASI PLM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</row>
        <row r="150">
          <cell r="B150" t="str">
            <v>M51kk1011</v>
          </cell>
          <cell r="D150" t="str">
            <v>PJGH HAJ (KONTRAK) HAJI IND. - MGA EM/DEBARKASI PDG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</row>
        <row r="151">
          <cell r="D151" t="str">
            <v>TOTAL PJGH-HAJ  (KONTRAK) HAJI INDONESIA - MGA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</row>
        <row r="152">
          <cell r="B152" t="str">
            <v>M51kk2</v>
          </cell>
          <cell r="C152" t="str">
            <v>PJGH HAJ (KONTRAK) - HAJI INDONESIA - MPA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</row>
        <row r="153">
          <cell r="B153" t="str">
            <v>M51kk2000</v>
          </cell>
          <cell r="D153" t="str">
            <v>PJGH HAJ (KONTRAK) - HAJI IND. - MPA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</row>
        <row r="154">
          <cell r="D154" t="str">
            <v>TOTAL PJGH HAJ (KONTRAK) - HAJI INDONESIA - MPA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</row>
        <row r="155">
          <cell r="B155" t="str">
            <v>M51kk3</v>
          </cell>
          <cell r="C155" t="str">
            <v>PJGH HAJ  (KONTRAK) - HAJI INDONESIA - MPL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</row>
        <row r="156">
          <cell r="B156" t="str">
            <v>M51kk3000</v>
          </cell>
          <cell r="D156" t="str">
            <v>PJGH HAJ (KONTRAK) - HAJI IND. - MPL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</row>
        <row r="157">
          <cell r="D157" t="str">
            <v>TOTAL PJGH HAJ  (KONTRAK) - HAJI INDONESIA - MPL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</row>
        <row r="158">
          <cell r="D158" t="str">
            <v xml:space="preserve"> PJGH HAJ  (KONTRAK) - HAJI INDONESIA 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</row>
        <row r="159">
          <cell r="B159" t="str">
            <v>M52</v>
          </cell>
          <cell r="C159" t="str">
            <v xml:space="preserve">PJT. AHAN HAJ (ON REQUEST) - HAJI INDONESIA 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</row>
        <row r="160">
          <cell r="B160" t="str">
            <v>M52kk1</v>
          </cell>
          <cell r="C160" t="str">
            <v>PJT. AHAN HAJ (ON REQUEST)  - HAJI IND.- MGA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</row>
        <row r="161">
          <cell r="B161" t="str">
            <v>M52kk1000</v>
          </cell>
          <cell r="D161" t="str">
            <v xml:space="preserve">PJT- AHAN  HAJ - HAJI IND. - MGA 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</row>
        <row r="162">
          <cell r="D162" t="str">
            <v>TOTAL PJT. AHAN HAJ (ON REQUEST)  - HAJI IND.- MGA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</row>
        <row r="163">
          <cell r="B163" t="str">
            <v>M52kk2</v>
          </cell>
          <cell r="C163" t="str">
            <v>PJT. AHAN HAJ (ON REQUEST) - HAJI IND. - MPA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</row>
        <row r="164">
          <cell r="B164" t="str">
            <v>M52kk2000</v>
          </cell>
          <cell r="D164" t="str">
            <v>PJT- AHAN  HAJ - HAJI IND. - MPA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</row>
        <row r="165">
          <cell r="D165" t="str">
            <v>TOTAL PJT. AHAN HAJ (ON REQUEST)  - HAJI IND.- MPA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</row>
        <row r="166">
          <cell r="B166" t="str">
            <v>M52kk3</v>
          </cell>
          <cell r="C166" t="str">
            <v>PJT. AHAN HAJ (ON REQUEST) - HAJI IND. - MPL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</row>
        <row r="167">
          <cell r="B167" t="str">
            <v>M52kk3000</v>
          </cell>
          <cell r="D167" t="str">
            <v>PJT- AHAN  HAJ - HAJI IND. - MPL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</row>
        <row r="168">
          <cell r="D168" t="str">
            <v>TOTAL PJT. AHAN HAJ (ON REQUEST)  - HAJI IND.- MPL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</row>
        <row r="169">
          <cell r="D169" t="str">
            <v xml:space="preserve">PJT. AHAN HAJ (ON REQUEST) - HAJI INDONESIA 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</row>
        <row r="170">
          <cell r="B170" t="str">
            <v>M6</v>
          </cell>
          <cell r="C170" t="str">
            <v>WAREHOUSING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</row>
        <row r="171">
          <cell r="B171" t="str">
            <v>M60</v>
          </cell>
          <cell r="C171" t="str">
            <v>WAREHOUSING (W/H)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</row>
        <row r="172">
          <cell r="B172" t="str">
            <v>M60kk1</v>
          </cell>
          <cell r="C172" t="str">
            <v>W/H - CARGO DOMESTIK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</row>
        <row r="173">
          <cell r="B173" t="str">
            <v>M60kk1100</v>
          </cell>
          <cell r="D173" t="str">
            <v>W/H - CARGO DOMESTIK - INCOMING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</row>
        <row r="174">
          <cell r="B174" t="str">
            <v>M60kk1200</v>
          </cell>
          <cell r="D174" t="str">
            <v>W/H - CARGO DOMESTIK - OUTGOING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</row>
        <row r="175">
          <cell r="D175" t="str">
            <v xml:space="preserve">TOTAL  W/H - CARGO  DOMESTIK 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</row>
        <row r="176">
          <cell r="B176" t="str">
            <v>M60kk2</v>
          </cell>
          <cell r="C176" t="str">
            <v>W/H - CARGO INTERNASIONAL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</row>
        <row r="177">
          <cell r="B177" t="str">
            <v>M60kk2100</v>
          </cell>
          <cell r="D177" t="str">
            <v>W/H - CARGO INTERNASIONAL - INCOMING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</row>
        <row r="178">
          <cell r="B178" t="str">
            <v>M60kk2200</v>
          </cell>
          <cell r="D178" t="str">
            <v>W/H - CARGO INTERNASIONAL - OUTGOING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</row>
        <row r="179">
          <cell r="D179" t="str">
            <v xml:space="preserve">TOTAL  W/H - CARGO INTERNASIONAL 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</row>
        <row r="180">
          <cell r="D180" t="str">
            <v>WAREHOUSING (W/H)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</row>
        <row r="181">
          <cell r="B181" t="str">
            <v>M9</v>
          </cell>
          <cell r="C181" t="str">
            <v>PENDAPATAN DARI PELAYANAN JASA TAMBAHAN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</row>
        <row r="182">
          <cell r="B182" t="str">
            <v>M91</v>
          </cell>
          <cell r="C182" t="str">
            <v>PENDAPATAN DARI PELAYANAN JASA KOLEKTOR PSC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</row>
        <row r="183">
          <cell r="B183" t="str">
            <v>M91kk1</v>
          </cell>
          <cell r="C183" t="str">
            <v>PELAYANAN JASA KOLEKTOR PSC - PENUMPANG DALAM NEGERI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</row>
        <row r="184">
          <cell r="B184" t="str">
            <v>M91kk1000</v>
          </cell>
          <cell r="D184" t="str">
            <v>PELAYANAN KOLEKTOR PSC - PENUMPANG DN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</row>
        <row r="185">
          <cell r="B185" t="str">
            <v>M91kk2</v>
          </cell>
          <cell r="C185" t="str">
            <v>PELAYANAN JASA KOLEKTOR PSC - PENUMPANG LUAR NEGERI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</row>
        <row r="186">
          <cell r="B186" t="str">
            <v>M91kk2000</v>
          </cell>
          <cell r="D186" t="str">
            <v>PELAYANAN KOLEKTOR PSC - PENUMPANG LN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</row>
        <row r="187">
          <cell r="D187" t="str">
            <v>PENDAPATAN DARI PELAYANAN JASA KOLEKTOR PSC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</row>
        <row r="188">
          <cell r="B188" t="str">
            <v>M92</v>
          </cell>
          <cell r="C188" t="str">
            <v>PENDAPATAN DARI PELAYANAN CIP LOUNGE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</row>
        <row r="189">
          <cell r="B189" t="str">
            <v>M92kk1</v>
          </cell>
          <cell r="C189" t="str">
            <v>PELAYANAN CIP LOUNGE - PENUMPANG DALAM NEGERI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</row>
        <row r="190">
          <cell r="B190" t="str">
            <v>M92kk1000</v>
          </cell>
          <cell r="D190" t="str">
            <v>PELAYANAN CIP LOUNGE - PENUMPANG DN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</row>
        <row r="191">
          <cell r="B191" t="str">
            <v>M92kk2</v>
          </cell>
          <cell r="C191" t="str">
            <v>PELAYANAN CIP LOUNGE - PENUMPANG LUAR NEGERI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</row>
        <row r="192">
          <cell r="B192" t="str">
            <v>M92kk2000</v>
          </cell>
          <cell r="D192" t="str">
            <v>PELAYANAN CIP LOUNGE - PENUMPANG LN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</row>
        <row r="193">
          <cell r="D193" t="str">
            <v>PENDAPATAN DARI PELAYANAN CIP LOUNGE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</row>
        <row r="194">
          <cell r="D194" t="str">
            <v>TOTAL PENDAPATAN USAHA</v>
          </cell>
          <cell r="E194">
            <v>13543662.119947001</v>
          </cell>
          <cell r="F194">
            <v>1128638.5099955832</v>
          </cell>
          <cell r="G194">
            <v>1128638.5099955832</v>
          </cell>
          <cell r="H194">
            <v>1128638.5099955832</v>
          </cell>
          <cell r="I194">
            <v>3385915.5299867503</v>
          </cell>
          <cell r="J194">
            <v>1128638.5099955832</v>
          </cell>
          <cell r="K194">
            <v>1128638.5099955832</v>
          </cell>
          <cell r="L194">
            <v>1128638.5099955832</v>
          </cell>
          <cell r="M194">
            <v>3385915.5299867503</v>
          </cell>
          <cell r="N194">
            <v>6771831.0599735007</v>
          </cell>
          <cell r="O194">
            <v>1128638.5099955832</v>
          </cell>
          <cell r="P194">
            <v>1128638.5099955832</v>
          </cell>
          <cell r="Q194">
            <v>1128638.5099955832</v>
          </cell>
          <cell r="R194">
            <v>3385915.5299867503</v>
          </cell>
          <cell r="S194">
            <v>10157746.589960251</v>
          </cell>
          <cell r="T194">
            <v>1128638.5099955832</v>
          </cell>
          <cell r="U194">
            <v>1128638.5099955832</v>
          </cell>
          <cell r="V194">
            <v>1128638.5099955832</v>
          </cell>
          <cell r="W194">
            <v>3385915.5299867503</v>
          </cell>
          <cell r="X194">
            <v>13543662.119947001</v>
          </cell>
        </row>
        <row r="195">
          <cell r="B195" t="str">
            <v>N</v>
          </cell>
          <cell r="C195" t="str">
            <v>BEBAN POKOK USAHA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</row>
        <row r="196">
          <cell r="B196" t="str">
            <v>N01</v>
          </cell>
          <cell r="C196" t="str">
            <v>BEBAN PEGAWAI OPERATOR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</row>
        <row r="197">
          <cell r="B197" t="str">
            <v>N01kk0</v>
          </cell>
          <cell r="C197" t="str">
            <v>BEBAN GAJI PEGAWAI OPERATOR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</row>
        <row r="198">
          <cell r="B198" t="str">
            <v>N01kk0001</v>
          </cell>
          <cell r="D198" t="str">
            <v>GAJI ATAU UPAH</v>
          </cell>
          <cell r="E198">
            <v>2204591</v>
          </cell>
          <cell r="F198">
            <v>183715.91666666666</v>
          </cell>
          <cell r="G198">
            <v>183715.91666666666</v>
          </cell>
          <cell r="H198">
            <v>183715.91666666666</v>
          </cell>
          <cell r="I198">
            <v>551147.75</v>
          </cell>
          <cell r="J198">
            <v>183715.91666666666</v>
          </cell>
          <cell r="K198">
            <v>183715.91666666666</v>
          </cell>
          <cell r="L198">
            <v>183715.91666666666</v>
          </cell>
          <cell r="M198">
            <v>551147.75</v>
          </cell>
          <cell r="N198">
            <v>1102295.5</v>
          </cell>
          <cell r="O198">
            <v>183715.91666666666</v>
          </cell>
          <cell r="P198">
            <v>183715.91666666666</v>
          </cell>
          <cell r="Q198">
            <v>183715.91666666666</v>
          </cell>
          <cell r="R198">
            <v>551147.75</v>
          </cell>
          <cell r="S198">
            <v>1653443.25</v>
          </cell>
          <cell r="T198">
            <v>183715.91666666666</v>
          </cell>
          <cell r="U198">
            <v>183715.91666666666</v>
          </cell>
          <cell r="V198">
            <v>183715.91666666666</v>
          </cell>
          <cell r="W198">
            <v>551147.75</v>
          </cell>
          <cell r="X198">
            <v>2204591</v>
          </cell>
        </row>
        <row r="199">
          <cell r="B199" t="str">
            <v>N01kk0002</v>
          </cell>
          <cell r="D199" t="str">
            <v>HONOR TENAGA KONTRAK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</row>
        <row r="200">
          <cell r="D200" t="str">
            <v>TOTAL  BEBAN  GAJI  PEGAWAI  OPERATOR</v>
          </cell>
          <cell r="E200">
            <v>2204591</v>
          </cell>
          <cell r="F200">
            <v>183715.91666666666</v>
          </cell>
          <cell r="G200">
            <v>183715.91666666666</v>
          </cell>
          <cell r="H200">
            <v>183715.91666666666</v>
          </cell>
          <cell r="I200">
            <v>551147.75</v>
          </cell>
          <cell r="J200">
            <v>183715.91666666666</v>
          </cell>
          <cell r="K200">
            <v>183715.91666666666</v>
          </cell>
          <cell r="L200">
            <v>183715.91666666666</v>
          </cell>
          <cell r="M200">
            <v>551147.75</v>
          </cell>
          <cell r="N200">
            <v>1102295.5</v>
          </cell>
          <cell r="O200">
            <v>183715.91666666666</v>
          </cell>
          <cell r="P200">
            <v>183715.91666666666</v>
          </cell>
          <cell r="Q200">
            <v>183715.91666666666</v>
          </cell>
          <cell r="R200">
            <v>551147.75</v>
          </cell>
          <cell r="S200">
            <v>1653443.25</v>
          </cell>
          <cell r="T200">
            <v>183715.91666666666</v>
          </cell>
          <cell r="U200">
            <v>183715.91666666666</v>
          </cell>
          <cell r="V200">
            <v>183715.91666666666</v>
          </cell>
          <cell r="W200">
            <v>551147.75</v>
          </cell>
          <cell r="X200">
            <v>2204591</v>
          </cell>
        </row>
        <row r="201">
          <cell r="B201" t="str">
            <v>N01kk1</v>
          </cell>
          <cell r="C201" t="str">
            <v>BEBAN TUNJANGAN PEGAWAI OPERATOR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</row>
        <row r="202">
          <cell r="B202" t="str">
            <v>N01kk1002</v>
          </cell>
          <cell r="D202" t="str">
            <v>TUNJANGAN STKP/LICENCE</v>
          </cell>
          <cell r="E202">
            <v>15276</v>
          </cell>
          <cell r="F202">
            <v>1273</v>
          </cell>
          <cell r="G202">
            <v>1273</v>
          </cell>
          <cell r="H202">
            <v>1273</v>
          </cell>
          <cell r="I202">
            <v>3819</v>
          </cell>
          <cell r="J202">
            <v>1273</v>
          </cell>
          <cell r="K202">
            <v>1273</v>
          </cell>
          <cell r="L202">
            <v>1273</v>
          </cell>
          <cell r="M202">
            <v>3819</v>
          </cell>
          <cell r="N202">
            <v>7638</v>
          </cell>
          <cell r="O202">
            <v>1273</v>
          </cell>
          <cell r="P202">
            <v>1273</v>
          </cell>
          <cell r="Q202">
            <v>1273</v>
          </cell>
          <cell r="R202">
            <v>3819</v>
          </cell>
          <cell r="S202">
            <v>11457</v>
          </cell>
          <cell r="T202">
            <v>1273</v>
          </cell>
          <cell r="U202">
            <v>1273</v>
          </cell>
          <cell r="V202">
            <v>1273</v>
          </cell>
          <cell r="W202">
            <v>3819</v>
          </cell>
          <cell r="X202">
            <v>15276</v>
          </cell>
        </row>
        <row r="203">
          <cell r="B203" t="str">
            <v>N01kk1003</v>
          </cell>
          <cell r="D203" t="str">
            <v>TUNJANGAN KEMAHALAN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</row>
        <row r="204">
          <cell r="B204" t="str">
            <v>N01kk1004</v>
          </cell>
          <cell r="D204" t="str">
            <v>TUNJANGAN PERALIHAN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</row>
        <row r="205">
          <cell r="B205" t="str">
            <v>N01kk1005</v>
          </cell>
          <cell r="D205" t="str">
            <v>TUNJANGAN IURAN DANA PENSIUN</v>
          </cell>
          <cell r="E205">
            <v>127083.60500000001</v>
          </cell>
          <cell r="F205">
            <v>10590.300416666667</v>
          </cell>
          <cell r="G205">
            <v>10590.300416666667</v>
          </cell>
          <cell r="H205">
            <v>10590.300416666667</v>
          </cell>
          <cell r="I205">
            <v>31770.901250000003</v>
          </cell>
          <cell r="J205">
            <v>10590.300416666667</v>
          </cell>
          <cell r="K205">
            <v>10590.300416666667</v>
          </cell>
          <cell r="L205">
            <v>10590.300416666667</v>
          </cell>
          <cell r="M205">
            <v>31770.901250000003</v>
          </cell>
          <cell r="N205">
            <v>63541.802500000005</v>
          </cell>
          <cell r="O205">
            <v>10590.300416666667</v>
          </cell>
          <cell r="P205">
            <v>10590.300416666667</v>
          </cell>
          <cell r="Q205">
            <v>10590.300416666667</v>
          </cell>
          <cell r="R205">
            <v>31770.901250000003</v>
          </cell>
          <cell r="S205">
            <v>95312.703750000015</v>
          </cell>
          <cell r="T205">
            <v>10590.300416666667</v>
          </cell>
          <cell r="U205">
            <v>10590.300416666667</v>
          </cell>
          <cell r="V205">
            <v>10590.300416666667</v>
          </cell>
          <cell r="W205">
            <v>31770.901250000003</v>
          </cell>
          <cell r="X205">
            <v>127083.60500000001</v>
          </cell>
        </row>
        <row r="206">
          <cell r="B206" t="str">
            <v>N01kk1006</v>
          </cell>
          <cell r="D206" t="str">
            <v>TUNJANGAN IURAN THT/ASURANSI</v>
          </cell>
          <cell r="E206">
            <v>127083.60500000001</v>
          </cell>
          <cell r="F206">
            <v>10590.300416666667</v>
          </cell>
          <cell r="G206">
            <v>10590.300416666667</v>
          </cell>
          <cell r="H206">
            <v>10590.300416666667</v>
          </cell>
          <cell r="I206">
            <v>31770.901250000003</v>
          </cell>
          <cell r="J206">
            <v>10590.300416666667</v>
          </cell>
          <cell r="K206">
            <v>10590.300416666667</v>
          </cell>
          <cell r="L206">
            <v>10590.300416666667</v>
          </cell>
          <cell r="M206">
            <v>31770.901250000003</v>
          </cell>
          <cell r="N206">
            <v>63541.802500000005</v>
          </cell>
          <cell r="O206">
            <v>10590.300416666667</v>
          </cell>
          <cell r="P206">
            <v>10590.300416666667</v>
          </cell>
          <cell r="Q206">
            <v>10590.300416666667</v>
          </cell>
          <cell r="R206">
            <v>31770.901250000003</v>
          </cell>
          <cell r="S206">
            <v>95312.703750000015</v>
          </cell>
          <cell r="T206">
            <v>10590.300416666667</v>
          </cell>
          <cell r="U206">
            <v>10590.300416666667</v>
          </cell>
          <cell r="V206">
            <v>10590.300416666667</v>
          </cell>
          <cell r="W206">
            <v>31770.901250000003</v>
          </cell>
          <cell r="X206">
            <v>127083.60500000001</v>
          </cell>
        </row>
        <row r="207">
          <cell r="B207" t="str">
            <v>N01kk1007</v>
          </cell>
          <cell r="D207" t="str">
            <v>TUNJANGAN IURAN JAMSOSTEK</v>
          </cell>
          <cell r="E207">
            <v>112988.87790000001</v>
          </cell>
          <cell r="F207">
            <v>9415.7398250000006</v>
          </cell>
          <cell r="G207">
            <v>9415.7398250000006</v>
          </cell>
          <cell r="H207">
            <v>9415.7398250000006</v>
          </cell>
          <cell r="I207">
            <v>28247.219475000002</v>
          </cell>
          <cell r="J207">
            <v>9415.7398250000006</v>
          </cell>
          <cell r="K207">
            <v>9415.7398250000006</v>
          </cell>
          <cell r="L207">
            <v>9415.7398250000006</v>
          </cell>
          <cell r="M207">
            <v>28247.219475000002</v>
          </cell>
          <cell r="N207">
            <v>56494.438950000003</v>
          </cell>
          <cell r="O207">
            <v>9415.7398250000006</v>
          </cell>
          <cell r="P207">
            <v>9415.7398250000006</v>
          </cell>
          <cell r="Q207">
            <v>9415.7398250000006</v>
          </cell>
          <cell r="R207">
            <v>28247.219475000002</v>
          </cell>
          <cell r="S207">
            <v>84741.658425000001</v>
          </cell>
          <cell r="T207">
            <v>9415.7398250000006</v>
          </cell>
          <cell r="U207">
            <v>9415.7398250000006</v>
          </cell>
          <cell r="V207">
            <v>9415.7398250000006</v>
          </cell>
          <cell r="W207">
            <v>28247.219475000002</v>
          </cell>
          <cell r="X207">
            <v>112988.87790000001</v>
          </cell>
        </row>
        <row r="208">
          <cell r="B208" t="str">
            <v>N01kk1008</v>
          </cell>
          <cell r="D208" t="str">
            <v>TUNJANGAN KERJA LEMBUR</v>
          </cell>
          <cell r="E208">
            <v>195840</v>
          </cell>
          <cell r="F208">
            <v>16320</v>
          </cell>
          <cell r="G208">
            <v>16320</v>
          </cell>
          <cell r="H208">
            <v>16320</v>
          </cell>
          <cell r="I208">
            <v>48960</v>
          </cell>
          <cell r="J208">
            <v>16320</v>
          </cell>
          <cell r="K208">
            <v>16320</v>
          </cell>
          <cell r="L208">
            <v>16320</v>
          </cell>
          <cell r="M208">
            <v>48960</v>
          </cell>
          <cell r="N208">
            <v>97920</v>
          </cell>
          <cell r="O208">
            <v>16320</v>
          </cell>
          <cell r="P208">
            <v>16320</v>
          </cell>
          <cell r="Q208">
            <v>16320</v>
          </cell>
          <cell r="R208">
            <v>48960</v>
          </cell>
          <cell r="S208">
            <v>146880</v>
          </cell>
          <cell r="T208">
            <v>16320</v>
          </cell>
          <cell r="U208">
            <v>16320</v>
          </cell>
          <cell r="V208">
            <v>16320</v>
          </cell>
          <cell r="W208">
            <v>48960</v>
          </cell>
          <cell r="X208">
            <v>195840</v>
          </cell>
        </row>
        <row r="209">
          <cell r="B209" t="str">
            <v>N01kk1009</v>
          </cell>
          <cell r="D209" t="str">
            <v>BANTUAN UANG MAKAN</v>
          </cell>
          <cell r="E209">
            <v>204383.52</v>
          </cell>
          <cell r="F209">
            <v>17031.96</v>
          </cell>
          <cell r="G209">
            <v>17031.96</v>
          </cell>
          <cell r="H209">
            <v>17031.96</v>
          </cell>
          <cell r="I209">
            <v>51095.88</v>
          </cell>
          <cell r="J209">
            <v>17031.96</v>
          </cell>
          <cell r="K209">
            <v>17031.96</v>
          </cell>
          <cell r="L209">
            <v>17031.96</v>
          </cell>
          <cell r="M209">
            <v>51095.88</v>
          </cell>
          <cell r="N209">
            <v>102191.76</v>
          </cell>
          <cell r="O209">
            <v>17031.96</v>
          </cell>
          <cell r="P209">
            <v>17031.96</v>
          </cell>
          <cell r="Q209">
            <v>17031.96</v>
          </cell>
          <cell r="R209">
            <v>51095.88</v>
          </cell>
          <cell r="S209">
            <v>153287.63999999998</v>
          </cell>
          <cell r="T209">
            <v>17031.96</v>
          </cell>
          <cell r="U209">
            <v>17031.96</v>
          </cell>
          <cell r="V209">
            <v>17031.96</v>
          </cell>
          <cell r="W209">
            <v>51095.88</v>
          </cell>
          <cell r="X209">
            <v>204383.52</v>
          </cell>
        </row>
        <row r="210">
          <cell r="B210" t="str">
            <v>N01kk1010</v>
          </cell>
          <cell r="D210" t="str">
            <v>BANTUAN UANG MAKAN (EXTRA FOODING)</v>
          </cell>
          <cell r="E210">
            <v>64920.959999999999</v>
          </cell>
          <cell r="F210">
            <v>5410.08</v>
          </cell>
          <cell r="G210">
            <v>5410.08</v>
          </cell>
          <cell r="H210">
            <v>5410.08</v>
          </cell>
          <cell r="I210">
            <v>16230.24</v>
          </cell>
          <cell r="J210">
            <v>5410.08</v>
          </cell>
          <cell r="K210">
            <v>5410.08</v>
          </cell>
          <cell r="L210">
            <v>5410.08</v>
          </cell>
          <cell r="M210">
            <v>16230.24</v>
          </cell>
          <cell r="N210">
            <v>32460.48</v>
          </cell>
          <cell r="O210">
            <v>5410.08</v>
          </cell>
          <cell r="P210">
            <v>5410.08</v>
          </cell>
          <cell r="Q210">
            <v>5410.08</v>
          </cell>
          <cell r="R210">
            <v>16230.24</v>
          </cell>
          <cell r="S210">
            <v>48690.720000000001</v>
          </cell>
          <cell r="T210">
            <v>5410.08</v>
          </cell>
          <cell r="U210">
            <v>5410.08</v>
          </cell>
          <cell r="V210">
            <v>5410.08</v>
          </cell>
          <cell r="W210">
            <v>16230.24</v>
          </cell>
          <cell r="X210">
            <v>64920.959999999999</v>
          </cell>
        </row>
        <row r="211">
          <cell r="B211" t="str">
            <v>N01kk1011</v>
          </cell>
          <cell r="D211" t="str">
            <v>TUNJANGAN KERJA BERGILIR</v>
          </cell>
          <cell r="E211">
            <v>72499.199999999997</v>
          </cell>
          <cell r="F211">
            <v>6041.5999999999995</v>
          </cell>
          <cell r="G211">
            <v>6041.5999999999995</v>
          </cell>
          <cell r="H211">
            <v>6041.5999999999995</v>
          </cell>
          <cell r="I211">
            <v>18124.8</v>
          </cell>
          <cell r="J211">
            <v>6041.5999999999995</v>
          </cell>
          <cell r="K211">
            <v>6041.5999999999995</v>
          </cell>
          <cell r="L211">
            <v>6041.5999999999995</v>
          </cell>
          <cell r="M211">
            <v>18124.8</v>
          </cell>
          <cell r="N211">
            <v>36249.599999999999</v>
          </cell>
          <cell r="O211">
            <v>6041.5999999999995</v>
          </cell>
          <cell r="P211">
            <v>6041.5999999999995</v>
          </cell>
          <cell r="Q211">
            <v>6041.5999999999995</v>
          </cell>
          <cell r="R211">
            <v>18124.8</v>
          </cell>
          <cell r="S211">
            <v>54374.399999999994</v>
          </cell>
          <cell r="T211">
            <v>6041.5999999999995</v>
          </cell>
          <cell r="U211">
            <v>6041.5999999999995</v>
          </cell>
          <cell r="V211">
            <v>6041.5999999999995</v>
          </cell>
          <cell r="W211">
            <v>18124.8</v>
          </cell>
          <cell r="X211">
            <v>72499.199999999997</v>
          </cell>
        </row>
        <row r="212">
          <cell r="B212" t="str">
            <v>N01kk1012</v>
          </cell>
          <cell r="D212" t="str">
            <v>BANTUAN UANG TRANSPORTASI</v>
          </cell>
          <cell r="E212">
            <v>383308.79999999999</v>
          </cell>
          <cell r="F212">
            <v>31942.399999999998</v>
          </cell>
          <cell r="G212">
            <v>31942.399999999998</v>
          </cell>
          <cell r="H212">
            <v>31942.399999999998</v>
          </cell>
          <cell r="I212">
            <v>95827.199999999997</v>
          </cell>
          <cell r="J212">
            <v>31942.399999999998</v>
          </cell>
          <cell r="K212">
            <v>31942.399999999998</v>
          </cell>
          <cell r="L212">
            <v>31942.399999999998</v>
          </cell>
          <cell r="M212">
            <v>95827.199999999997</v>
          </cell>
          <cell r="N212">
            <v>191654.39999999999</v>
          </cell>
          <cell r="O212">
            <v>31942.399999999998</v>
          </cell>
          <cell r="P212">
            <v>31942.399999999998</v>
          </cell>
          <cell r="Q212">
            <v>31942.399999999998</v>
          </cell>
          <cell r="R212">
            <v>95827.199999999997</v>
          </cell>
          <cell r="S212">
            <v>287481.59999999998</v>
          </cell>
          <cell r="T212">
            <v>31942.399999999998</v>
          </cell>
          <cell r="U212">
            <v>31942.399999999998</v>
          </cell>
          <cell r="V212">
            <v>31942.399999999998</v>
          </cell>
          <cell r="W212">
            <v>95827.199999999997</v>
          </cell>
          <cell r="X212">
            <v>383308.79999999999</v>
          </cell>
        </row>
        <row r="213">
          <cell r="B213" t="str">
            <v>N01kk1013</v>
          </cell>
          <cell r="D213" t="str">
            <v>TUNJANGAN PAJAK PENGHASILAN</v>
          </cell>
          <cell r="E213">
            <v>355854.1386446667</v>
          </cell>
          <cell r="F213">
            <v>29654.511553722223</v>
          </cell>
          <cell r="G213">
            <v>29654.511553722223</v>
          </cell>
          <cell r="H213">
            <v>29654.511553722223</v>
          </cell>
          <cell r="I213">
            <v>88963.534661166661</v>
          </cell>
          <cell r="J213">
            <v>29654.511553722223</v>
          </cell>
          <cell r="K213">
            <v>29654.511553722223</v>
          </cell>
          <cell r="L213">
            <v>29654.511553722223</v>
          </cell>
          <cell r="M213">
            <v>88963.534661166661</v>
          </cell>
          <cell r="N213">
            <v>177927.06932233332</v>
          </cell>
          <cell r="O213">
            <v>29654.511553722223</v>
          </cell>
          <cell r="P213">
            <v>29654.511553722223</v>
          </cell>
          <cell r="Q213">
            <v>29654.511553722223</v>
          </cell>
          <cell r="R213">
            <v>88963.534661166661</v>
          </cell>
          <cell r="S213">
            <v>266890.60398349998</v>
          </cell>
          <cell r="T213">
            <v>29654.511553722223</v>
          </cell>
          <cell r="U213">
            <v>29654.511553722223</v>
          </cell>
          <cell r="V213">
            <v>29654.511553722223</v>
          </cell>
          <cell r="W213">
            <v>88963.534661166661</v>
          </cell>
          <cell r="X213">
            <v>355854.13864466664</v>
          </cell>
        </row>
        <row r="214">
          <cell r="B214" t="str">
            <v>N01kk1014</v>
          </cell>
          <cell r="D214" t="str">
            <v>BIAYA PAKAIAN DINAS</v>
          </cell>
          <cell r="E214">
            <v>111890</v>
          </cell>
          <cell r="I214">
            <v>0</v>
          </cell>
          <cell r="L214">
            <v>111890</v>
          </cell>
          <cell r="M214">
            <v>111890</v>
          </cell>
          <cell r="N214">
            <v>111890</v>
          </cell>
          <cell r="R214">
            <v>0</v>
          </cell>
          <cell r="S214">
            <v>111890</v>
          </cell>
          <cell r="W214">
            <v>0</v>
          </cell>
          <cell r="X214">
            <v>111890</v>
          </cell>
        </row>
        <row r="215">
          <cell r="B215" t="str">
            <v>N01kk1015</v>
          </cell>
          <cell r="D215" t="str">
            <v>BIAYA KESEHATAN</v>
          </cell>
          <cell r="E215">
            <v>466200</v>
          </cell>
          <cell r="F215">
            <v>38850</v>
          </cell>
          <cell r="G215">
            <v>38850</v>
          </cell>
          <cell r="H215">
            <v>38850</v>
          </cell>
          <cell r="I215">
            <v>116550</v>
          </cell>
          <cell r="J215">
            <v>38850</v>
          </cell>
          <cell r="K215">
            <v>38850</v>
          </cell>
          <cell r="L215">
            <v>38850</v>
          </cell>
          <cell r="M215">
            <v>116550</v>
          </cell>
          <cell r="N215">
            <v>233100</v>
          </cell>
          <cell r="O215">
            <v>38850</v>
          </cell>
          <cell r="P215">
            <v>38850</v>
          </cell>
          <cell r="Q215">
            <v>38850</v>
          </cell>
          <cell r="R215">
            <v>116550</v>
          </cell>
          <cell r="S215">
            <v>349650</v>
          </cell>
          <cell r="T215">
            <v>38850</v>
          </cell>
          <cell r="U215">
            <v>38850</v>
          </cell>
          <cell r="V215">
            <v>38850</v>
          </cell>
          <cell r="W215">
            <v>116550</v>
          </cell>
          <cell r="X215">
            <v>466200</v>
          </cell>
        </row>
        <row r="216">
          <cell r="B216" t="str">
            <v>N01kk1016</v>
          </cell>
          <cell r="D216" t="str">
            <v>BIAYA PENGOBATAN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</row>
        <row r="217">
          <cell r="B217" t="str">
            <v>N01kk1017</v>
          </cell>
          <cell r="D217" t="str">
            <v>BIAYA KENDARAAN DINAS JABATAN</v>
          </cell>
          <cell r="E217">
            <v>120060</v>
          </cell>
          <cell r="F217">
            <v>10005</v>
          </cell>
          <cell r="G217">
            <v>10005</v>
          </cell>
          <cell r="H217">
            <v>10005</v>
          </cell>
          <cell r="I217">
            <v>30015</v>
          </cell>
          <cell r="J217">
            <v>10005</v>
          </cell>
          <cell r="K217">
            <v>10005</v>
          </cell>
          <cell r="L217">
            <v>10005</v>
          </cell>
          <cell r="M217">
            <v>30015</v>
          </cell>
          <cell r="N217">
            <v>60030</v>
          </cell>
          <cell r="O217">
            <v>10005</v>
          </cell>
          <cell r="P217">
            <v>10005</v>
          </cell>
          <cell r="Q217">
            <v>10005</v>
          </cell>
          <cell r="R217">
            <v>30015</v>
          </cell>
          <cell r="S217">
            <v>90045</v>
          </cell>
          <cell r="T217">
            <v>10005</v>
          </cell>
          <cell r="U217">
            <v>10005</v>
          </cell>
          <cell r="V217">
            <v>10005</v>
          </cell>
          <cell r="W217">
            <v>30015</v>
          </cell>
          <cell r="X217">
            <v>120060</v>
          </cell>
        </row>
        <row r="218">
          <cell r="B218" t="str">
            <v>N01kk1018</v>
          </cell>
          <cell r="D218" t="str">
            <v>BIAYA RUMAH DINAS JABATAN</v>
          </cell>
          <cell r="E218">
            <v>115920</v>
          </cell>
          <cell r="F218">
            <v>9660</v>
          </cell>
          <cell r="G218">
            <v>9660</v>
          </cell>
          <cell r="H218">
            <v>9660</v>
          </cell>
          <cell r="I218">
            <v>28980</v>
          </cell>
          <cell r="J218">
            <v>9660</v>
          </cell>
          <cell r="K218">
            <v>9660</v>
          </cell>
          <cell r="L218">
            <v>9660</v>
          </cell>
          <cell r="M218">
            <v>28980</v>
          </cell>
          <cell r="N218">
            <v>57960</v>
          </cell>
          <cell r="O218">
            <v>9660</v>
          </cell>
          <cell r="P218">
            <v>9660</v>
          </cell>
          <cell r="Q218">
            <v>9660</v>
          </cell>
          <cell r="R218">
            <v>28980</v>
          </cell>
          <cell r="S218">
            <v>86940</v>
          </cell>
          <cell r="T218">
            <v>9660</v>
          </cell>
          <cell r="U218">
            <v>9660</v>
          </cell>
          <cell r="V218">
            <v>9660</v>
          </cell>
          <cell r="W218">
            <v>28980</v>
          </cell>
          <cell r="X218">
            <v>115920</v>
          </cell>
        </row>
        <row r="219">
          <cell r="B219" t="str">
            <v>N01kk1020</v>
          </cell>
          <cell r="D219" t="str">
            <v>TUNJANGAN HARI RAYA (THR)</v>
          </cell>
          <cell r="E219">
            <v>192550.91666666669</v>
          </cell>
          <cell r="I219">
            <v>0</v>
          </cell>
          <cell r="M219">
            <v>0</v>
          </cell>
          <cell r="N219">
            <v>0</v>
          </cell>
          <cell r="R219">
            <v>0</v>
          </cell>
          <cell r="S219">
            <v>192551</v>
          </cell>
          <cell r="T219">
            <v>192550.91666666669</v>
          </cell>
          <cell r="W219">
            <v>192550.91666666669</v>
          </cell>
          <cell r="X219">
            <v>192551</v>
          </cell>
        </row>
        <row r="220">
          <cell r="B220" t="str">
            <v>N01kk1021</v>
          </cell>
          <cell r="D220" t="str">
            <v>BIAYA KONSESI TERBANG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</row>
        <row r="221">
          <cell r="B221" t="str">
            <v>N01kk1022</v>
          </cell>
          <cell r="D221" t="str">
            <v>BIAYA MUTASI / PINDAH PEGAWAI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</row>
        <row r="222">
          <cell r="B222" t="str">
            <v>N01kk1023</v>
          </cell>
          <cell r="D222" t="str">
            <v>TUNJANGAN KHUSUS/KESEJAHTERAAN/BPAS</v>
          </cell>
          <cell r="E222">
            <v>433239.56250000006</v>
          </cell>
          <cell r="I222">
            <v>0</v>
          </cell>
          <cell r="K222">
            <v>216619.78125000003</v>
          </cell>
          <cell r="M222">
            <v>216619.78125000003</v>
          </cell>
          <cell r="N222">
            <v>216619.78125000003</v>
          </cell>
          <cell r="R222">
            <v>0</v>
          </cell>
          <cell r="S222">
            <v>216619.78125000003</v>
          </cell>
          <cell r="V222">
            <v>216619.78125000003</v>
          </cell>
          <cell r="W222">
            <v>216619.78125000003</v>
          </cell>
          <cell r="X222">
            <v>433239.56250000006</v>
          </cell>
        </row>
        <row r="223">
          <cell r="B223" t="str">
            <v>N01kk1024</v>
          </cell>
          <cell r="D223" t="str">
            <v>SUMB. KELAHIRAN/KEMATIAN, NATURA, SISWA PRESTASI DLL</v>
          </cell>
          <cell r="E223">
            <v>37910</v>
          </cell>
          <cell r="F223">
            <v>3159.1666666666665</v>
          </cell>
          <cell r="G223">
            <v>3159.1666666666665</v>
          </cell>
          <cell r="H223">
            <v>3159.1666666666665</v>
          </cell>
          <cell r="I223">
            <v>9477.5</v>
          </cell>
          <cell r="J223">
            <v>3159.1666666666665</v>
          </cell>
          <cell r="K223">
            <v>3159.1666666666665</v>
          </cell>
          <cell r="L223">
            <v>3159.1666666666665</v>
          </cell>
          <cell r="M223">
            <v>9477.5</v>
          </cell>
          <cell r="N223">
            <v>18955</v>
          </cell>
          <cell r="O223">
            <v>3159.1666666666665</v>
          </cell>
          <cell r="P223">
            <v>3159.1666666666665</v>
          </cell>
          <cell r="Q223">
            <v>3159.1666666666665</v>
          </cell>
          <cell r="R223">
            <v>9477.5</v>
          </cell>
          <cell r="S223">
            <v>28432.5</v>
          </cell>
          <cell r="T223">
            <v>3159.1666666666665</v>
          </cell>
          <cell r="U223">
            <v>3159.1666666666665</v>
          </cell>
          <cell r="V223">
            <v>3159.1666666666665</v>
          </cell>
          <cell r="W223">
            <v>9477.5</v>
          </cell>
          <cell r="X223">
            <v>37910</v>
          </cell>
        </row>
        <row r="224">
          <cell r="B224" t="str">
            <v>N01kk1025</v>
          </cell>
          <cell r="D224" t="str">
            <v>TUNJANGAN MASA KERJA,JABATAN &amp; SISA CUTI</v>
          </cell>
          <cell r="E224">
            <v>116652</v>
          </cell>
          <cell r="F224">
            <v>9721</v>
          </cell>
          <cell r="G224">
            <v>9721</v>
          </cell>
          <cell r="H224">
            <v>9721</v>
          </cell>
          <cell r="I224">
            <v>29163</v>
          </cell>
          <cell r="J224">
            <v>9721</v>
          </cell>
          <cell r="K224">
            <v>9721</v>
          </cell>
          <cell r="L224">
            <v>9721</v>
          </cell>
          <cell r="M224">
            <v>29163</v>
          </cell>
          <cell r="N224">
            <v>58326</v>
          </cell>
          <cell r="O224">
            <v>9721</v>
          </cell>
          <cell r="P224">
            <v>9721</v>
          </cell>
          <cell r="Q224">
            <v>9721</v>
          </cell>
          <cell r="R224">
            <v>29163</v>
          </cell>
          <cell r="S224">
            <v>87489</v>
          </cell>
          <cell r="T224">
            <v>9721</v>
          </cell>
          <cell r="U224">
            <v>9721</v>
          </cell>
          <cell r="V224">
            <v>9721</v>
          </cell>
          <cell r="W224">
            <v>29163</v>
          </cell>
          <cell r="X224">
            <v>116652</v>
          </cell>
        </row>
        <row r="225">
          <cell r="B225" t="str">
            <v>N01kk1029</v>
          </cell>
          <cell r="D225" t="str">
            <v>TUNJANGAN IURAN SIHARTA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</row>
        <row r="226">
          <cell r="B226" t="str">
            <v>N01kk1030</v>
          </cell>
          <cell r="D226" t="str">
            <v>TUNJANGAN ASURANSI JIWA</v>
          </cell>
          <cell r="E226">
            <v>23106.11</v>
          </cell>
          <cell r="F226">
            <v>1925.5091666666667</v>
          </cell>
          <cell r="G226">
            <v>1925.5091666666667</v>
          </cell>
          <cell r="H226">
            <v>1925.5091666666667</v>
          </cell>
          <cell r="I226">
            <v>5776.5275000000001</v>
          </cell>
          <cell r="J226">
            <v>1925.5091666666667</v>
          </cell>
          <cell r="K226">
            <v>1925.5091666666667</v>
          </cell>
          <cell r="L226">
            <v>1925.5091666666667</v>
          </cell>
          <cell r="M226">
            <v>5776.5275000000001</v>
          </cell>
          <cell r="N226">
            <v>11553.055</v>
          </cell>
          <cell r="O226">
            <v>1925.5091666666667</v>
          </cell>
          <cell r="P226">
            <v>1925.5091666666667</v>
          </cell>
          <cell r="Q226">
            <v>1925.5091666666667</v>
          </cell>
          <cell r="R226">
            <v>5776.5275000000001</v>
          </cell>
          <cell r="S226">
            <v>17329.5825</v>
          </cell>
          <cell r="T226">
            <v>1925.5091666666667</v>
          </cell>
          <cell r="U226">
            <v>1925.5091666666667</v>
          </cell>
          <cell r="V226">
            <v>1925.5091666666667</v>
          </cell>
          <cell r="W226">
            <v>5776.5275000000001</v>
          </cell>
          <cell r="X226">
            <v>23106.11</v>
          </cell>
        </row>
        <row r="227">
          <cell r="B227" t="str">
            <v>N01kk1090</v>
          </cell>
          <cell r="D227" t="str">
            <v>TUNJANGAN SUPERVISOR/FUNGSIONAL</v>
          </cell>
          <cell r="E227">
            <v>91080</v>
          </cell>
          <cell r="F227">
            <v>7590</v>
          </cell>
          <cell r="G227">
            <v>7590</v>
          </cell>
          <cell r="H227">
            <v>7590</v>
          </cell>
          <cell r="I227">
            <v>22770</v>
          </cell>
          <cell r="J227">
            <v>7590</v>
          </cell>
          <cell r="K227">
            <v>7590</v>
          </cell>
          <cell r="L227">
            <v>7590</v>
          </cell>
          <cell r="M227">
            <v>22770</v>
          </cell>
          <cell r="N227">
            <v>45540</v>
          </cell>
          <cell r="O227">
            <v>7590</v>
          </cell>
          <cell r="P227">
            <v>7590</v>
          </cell>
          <cell r="Q227">
            <v>7590</v>
          </cell>
          <cell r="R227">
            <v>22770</v>
          </cell>
          <cell r="S227">
            <v>68310</v>
          </cell>
          <cell r="T227">
            <v>7590</v>
          </cell>
          <cell r="U227">
            <v>7590</v>
          </cell>
          <cell r="V227">
            <v>7590</v>
          </cell>
          <cell r="W227">
            <v>22770</v>
          </cell>
          <cell r="X227">
            <v>91080</v>
          </cell>
        </row>
        <row r="228">
          <cell r="D228" t="str">
            <v>TOTAL  BEBAN  TUNJANGAN  PEGAWAI  OPERATOR</v>
          </cell>
          <cell r="E228">
            <v>3367847.2957113329</v>
          </cell>
          <cell r="F228">
            <v>219180.56804538888</v>
          </cell>
          <cell r="G228">
            <v>219180.56804538888</v>
          </cell>
          <cell r="H228">
            <v>219180.56804538888</v>
          </cell>
          <cell r="I228">
            <v>657541.70413616661</v>
          </cell>
          <cell r="J228">
            <v>219180.56804538888</v>
          </cell>
          <cell r="K228">
            <v>435800.34929538897</v>
          </cell>
          <cell r="L228">
            <v>331070.56804538891</v>
          </cell>
          <cell r="M228">
            <v>986051.48538616661</v>
          </cell>
          <cell r="N228">
            <v>1643593.1895223332</v>
          </cell>
          <cell r="O228">
            <v>219180.56804538888</v>
          </cell>
          <cell r="P228">
            <v>219180.56804538888</v>
          </cell>
          <cell r="Q228">
            <v>219180.56804538888</v>
          </cell>
          <cell r="R228">
            <v>657541.70413616661</v>
          </cell>
          <cell r="S228">
            <v>2493685.8936585002</v>
          </cell>
          <cell r="T228">
            <v>411731.48471205559</v>
          </cell>
          <cell r="U228">
            <v>219180.56804538888</v>
          </cell>
          <cell r="V228">
            <v>435800.34929538897</v>
          </cell>
          <cell r="W228">
            <v>1066712.4020528332</v>
          </cell>
          <cell r="X228">
            <v>3367847.3790446664</v>
          </cell>
        </row>
        <row r="229">
          <cell r="D229" t="str">
            <v>BEBAN  PEGAWAI  OPERATOR</v>
          </cell>
          <cell r="E229">
            <v>5572438.2957113329</v>
          </cell>
          <cell r="F229">
            <v>402896.48471205554</v>
          </cell>
          <cell r="G229">
            <v>402896.48471205554</v>
          </cell>
          <cell r="H229">
            <v>402896.48471205554</v>
          </cell>
          <cell r="I229">
            <v>1208689.4541361667</v>
          </cell>
          <cell r="J229">
            <v>402896.48471205554</v>
          </cell>
          <cell r="K229">
            <v>619516.26596205565</v>
          </cell>
          <cell r="L229">
            <v>514786.48471205554</v>
          </cell>
          <cell r="M229">
            <v>1537199.2353861667</v>
          </cell>
          <cell r="N229">
            <v>2745888.6895223334</v>
          </cell>
          <cell r="O229">
            <v>402896.48471205554</v>
          </cell>
          <cell r="P229">
            <v>402896.48471205554</v>
          </cell>
          <cell r="Q229">
            <v>402896.48471205554</v>
          </cell>
          <cell r="R229">
            <v>1208689.4541361667</v>
          </cell>
          <cell r="S229">
            <v>4147129.1436585002</v>
          </cell>
          <cell r="T229">
            <v>595447.40137872228</v>
          </cell>
          <cell r="U229">
            <v>402896.48471205554</v>
          </cell>
          <cell r="V229">
            <v>619516.26596205565</v>
          </cell>
          <cell r="W229">
            <v>1617860.1520528332</v>
          </cell>
          <cell r="X229">
            <v>5572438.3790446669</v>
          </cell>
        </row>
        <row r="230">
          <cell r="B230" t="str">
            <v>N05</v>
          </cell>
          <cell r="C230" t="str">
            <v>BEBAN PENINGKATAN SDM OPERASI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</row>
        <row r="231">
          <cell r="B231" t="str">
            <v>N05kk1</v>
          </cell>
          <cell r="C231" t="str">
            <v>BIAYA RECRUITMENT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</row>
        <row r="232">
          <cell r="B232" t="str">
            <v>N05kk1001</v>
          </cell>
          <cell r="D232" t="str">
            <v>BIAYA PSIKOTES/KONSULTAN RECRUITMENT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</row>
        <row r="233">
          <cell r="B233" t="str">
            <v>N05kk1002</v>
          </cell>
          <cell r="D233" t="str">
            <v>BIAYA RECRUITMENT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</row>
        <row r="234">
          <cell r="D234" t="str">
            <v xml:space="preserve">TOTAL  BIAYA  RECRUITMEN 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</row>
        <row r="235">
          <cell r="B235" t="str">
            <v>N05kk2</v>
          </cell>
          <cell r="C235" t="str">
            <v>BIAYA PENDIDIKAN DAN PELATIHAN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</row>
        <row r="236">
          <cell r="B236" t="str">
            <v>N05kk2001</v>
          </cell>
          <cell r="D236" t="str">
            <v>IURAN DAN BIAYA PENDIDIKAN</v>
          </cell>
          <cell r="E236">
            <v>129960</v>
          </cell>
          <cell r="F236">
            <v>12996</v>
          </cell>
          <cell r="G236">
            <v>12996</v>
          </cell>
          <cell r="H236">
            <v>12996</v>
          </cell>
          <cell r="I236">
            <v>38988</v>
          </cell>
          <cell r="J236">
            <v>8664</v>
          </cell>
          <cell r="K236">
            <v>8664</v>
          </cell>
          <cell r="L236">
            <v>8664</v>
          </cell>
          <cell r="M236">
            <v>25992</v>
          </cell>
          <cell r="N236">
            <v>64980</v>
          </cell>
          <cell r="O236">
            <v>8664</v>
          </cell>
          <cell r="P236">
            <v>8664</v>
          </cell>
          <cell r="Q236">
            <v>8664</v>
          </cell>
          <cell r="R236">
            <v>25992</v>
          </cell>
          <cell r="S236">
            <v>90972</v>
          </cell>
          <cell r="T236">
            <v>12996</v>
          </cell>
          <cell r="U236">
            <v>12996</v>
          </cell>
          <cell r="V236">
            <v>12996</v>
          </cell>
          <cell r="W236">
            <v>38988</v>
          </cell>
          <cell r="X236">
            <v>129960</v>
          </cell>
        </row>
        <row r="237">
          <cell r="B237" t="str">
            <v>N05kk2002</v>
          </cell>
          <cell r="D237" t="str">
            <v>BUKU-BUKU/HAND-OUT/PANDUAN</v>
          </cell>
          <cell r="G237">
            <v>0</v>
          </cell>
          <cell r="H237">
            <v>0</v>
          </cell>
          <cell r="I237">
            <v>0</v>
          </cell>
          <cell r="M237">
            <v>0</v>
          </cell>
          <cell r="N237">
            <v>0</v>
          </cell>
          <cell r="R237">
            <v>0</v>
          </cell>
          <cell r="S237">
            <v>0</v>
          </cell>
          <cell r="W237">
            <v>0</v>
          </cell>
          <cell r="X237">
            <v>0</v>
          </cell>
        </row>
        <row r="238">
          <cell r="B238" t="str">
            <v>N05kk2003</v>
          </cell>
          <cell r="D238" t="str">
            <v>UANG SAKU PENDIDIKAN -</v>
          </cell>
          <cell r="E238">
            <v>15340</v>
          </cell>
          <cell r="F238">
            <v>1534</v>
          </cell>
          <cell r="G238">
            <v>1534</v>
          </cell>
          <cell r="H238">
            <v>1534</v>
          </cell>
          <cell r="I238">
            <v>4602</v>
          </cell>
          <cell r="J238">
            <v>1022.6666666666666</v>
          </cell>
          <cell r="K238">
            <v>1022.6666666666666</v>
          </cell>
          <cell r="L238">
            <v>1022.6666666666666</v>
          </cell>
          <cell r="M238">
            <v>3068</v>
          </cell>
          <cell r="N238">
            <v>7670</v>
          </cell>
          <cell r="O238">
            <v>1022.6666666666666</v>
          </cell>
          <cell r="P238">
            <v>1022.6666666666666</v>
          </cell>
          <cell r="Q238">
            <v>1022.6666666666666</v>
          </cell>
          <cell r="R238">
            <v>3068</v>
          </cell>
          <cell r="S238">
            <v>10738</v>
          </cell>
          <cell r="T238">
            <v>1534</v>
          </cell>
          <cell r="U238">
            <v>1534</v>
          </cell>
          <cell r="V238">
            <v>1534</v>
          </cell>
          <cell r="W238">
            <v>4602</v>
          </cell>
          <cell r="X238">
            <v>15340</v>
          </cell>
        </row>
        <row r="239">
          <cell r="B239" t="str">
            <v>N05kk2005</v>
          </cell>
          <cell r="D239" t="str">
            <v>BIAYA SERTIFIKAT/IJAZAH/RECURRENT</v>
          </cell>
          <cell r="G239">
            <v>0</v>
          </cell>
          <cell r="H239">
            <v>0</v>
          </cell>
          <cell r="I239">
            <v>0</v>
          </cell>
          <cell r="M239">
            <v>0</v>
          </cell>
          <cell r="N239">
            <v>0</v>
          </cell>
          <cell r="R239">
            <v>0</v>
          </cell>
          <cell r="S239">
            <v>0</v>
          </cell>
          <cell r="W239">
            <v>0</v>
          </cell>
          <cell r="X239">
            <v>0</v>
          </cell>
        </row>
        <row r="240">
          <cell r="B240" t="str">
            <v>N05kk2006</v>
          </cell>
          <cell r="D240" t="str">
            <v>BIAYA PAKAIAN KHUSUS</v>
          </cell>
          <cell r="G240">
            <v>0</v>
          </cell>
          <cell r="H240">
            <v>0</v>
          </cell>
          <cell r="I240">
            <v>0</v>
          </cell>
          <cell r="M240">
            <v>0</v>
          </cell>
          <cell r="N240">
            <v>0</v>
          </cell>
          <cell r="R240">
            <v>0</v>
          </cell>
          <cell r="S240">
            <v>0</v>
          </cell>
          <cell r="W240">
            <v>0</v>
          </cell>
          <cell r="X240">
            <v>0</v>
          </cell>
        </row>
        <row r="241">
          <cell r="B241" t="str">
            <v>N05kk2010</v>
          </cell>
          <cell r="D241" t="str">
            <v>BEBAN TRANSPORTASI/PERJALANAN</v>
          </cell>
          <cell r="E241">
            <v>19438</v>
          </cell>
          <cell r="F241">
            <v>1943.8000000000002</v>
          </cell>
          <cell r="G241">
            <v>1943.8000000000002</v>
          </cell>
          <cell r="H241">
            <v>1943.8000000000002</v>
          </cell>
          <cell r="I241">
            <v>5831.4000000000005</v>
          </cell>
          <cell r="J241">
            <v>1295.8666666666668</v>
          </cell>
          <cell r="K241">
            <v>1295.8666666666668</v>
          </cell>
          <cell r="L241">
            <v>1295.8666666666668</v>
          </cell>
          <cell r="M241">
            <v>3887.6000000000004</v>
          </cell>
          <cell r="N241">
            <v>9719</v>
          </cell>
          <cell r="O241">
            <v>1295.8666666666668</v>
          </cell>
          <cell r="P241">
            <v>1295.8666666666668</v>
          </cell>
          <cell r="Q241">
            <v>1295.8666666666668</v>
          </cell>
          <cell r="R241">
            <v>3887.6000000000004</v>
          </cell>
          <cell r="S241">
            <v>13606.6</v>
          </cell>
          <cell r="T241">
            <v>1943.8000000000002</v>
          </cell>
          <cell r="U241">
            <v>1943.8000000000002</v>
          </cell>
          <cell r="V241">
            <v>1943.8000000000002</v>
          </cell>
          <cell r="W241">
            <v>5831.4000000000005</v>
          </cell>
          <cell r="X241">
            <v>19438</v>
          </cell>
        </row>
        <row r="242">
          <cell r="B242" t="str">
            <v>N05kk2020</v>
          </cell>
          <cell r="D242" t="str">
            <v>BEBAN AKOMODASI/PENGINAPAN</v>
          </cell>
          <cell r="E242">
            <v>44595</v>
          </cell>
          <cell r="F242">
            <v>4459.5</v>
          </cell>
          <cell r="G242">
            <v>4459.5</v>
          </cell>
          <cell r="H242">
            <v>4459.5</v>
          </cell>
          <cell r="I242">
            <v>13378.5</v>
          </cell>
          <cell r="J242">
            <v>2973</v>
          </cell>
          <cell r="K242">
            <v>2973</v>
          </cell>
          <cell r="L242">
            <v>2973</v>
          </cell>
          <cell r="M242">
            <v>8919</v>
          </cell>
          <cell r="N242">
            <v>22297.5</v>
          </cell>
          <cell r="O242">
            <v>2973</v>
          </cell>
          <cell r="P242">
            <v>2973</v>
          </cell>
          <cell r="Q242">
            <v>2973</v>
          </cell>
          <cell r="R242">
            <v>8919</v>
          </cell>
          <cell r="S242">
            <v>31216.5</v>
          </cell>
          <cell r="T242">
            <v>4459.5</v>
          </cell>
          <cell r="U242">
            <v>4459.5</v>
          </cell>
          <cell r="V242">
            <v>4459.5</v>
          </cell>
          <cell r="W242">
            <v>13378.5</v>
          </cell>
          <cell r="X242">
            <v>44595</v>
          </cell>
        </row>
        <row r="243">
          <cell r="D243" t="str">
            <v xml:space="preserve">TOTAL  BIAYA  PENDIDIKAN  DAN  PELATIHAN </v>
          </cell>
          <cell r="E243">
            <v>209333</v>
          </cell>
          <cell r="F243">
            <v>20933.3</v>
          </cell>
          <cell r="G243">
            <v>20933.3</v>
          </cell>
          <cell r="H243">
            <v>20933.3</v>
          </cell>
          <cell r="I243">
            <v>62799.9</v>
          </cell>
          <cell r="J243">
            <v>13955.533333333333</v>
          </cell>
          <cell r="K243">
            <v>13955.533333333333</v>
          </cell>
          <cell r="L243">
            <v>13955.533333333333</v>
          </cell>
          <cell r="M243">
            <v>41866.6</v>
          </cell>
          <cell r="N243">
            <v>104666.5</v>
          </cell>
          <cell r="O243">
            <v>13955.533333333333</v>
          </cell>
          <cell r="P243">
            <v>13955.533333333333</v>
          </cell>
          <cell r="Q243">
            <v>13955.533333333333</v>
          </cell>
          <cell r="R243">
            <v>41866.6</v>
          </cell>
          <cell r="S243">
            <v>146533.1</v>
          </cell>
          <cell r="T243">
            <v>20933.3</v>
          </cell>
          <cell r="U243">
            <v>20933.3</v>
          </cell>
          <cell r="V243">
            <v>20933.3</v>
          </cell>
          <cell r="W243">
            <v>62799.9</v>
          </cell>
          <cell r="X243">
            <v>209333</v>
          </cell>
        </row>
        <row r="244">
          <cell r="B244" t="str">
            <v>N05kk3</v>
          </cell>
          <cell r="C244" t="str">
            <v>BIAYA SEMINAR / WORKSHOP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</row>
        <row r="245">
          <cell r="B245" t="str">
            <v>N05kk3000</v>
          </cell>
          <cell r="D245" t="str">
            <v>BIAYA SEMINAR/WORKSHOP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</row>
        <row r="246">
          <cell r="D246" t="str">
            <v>TOTAL  BIAYA  SEMINAR /WORKSHOP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</row>
        <row r="247">
          <cell r="D247" t="str">
            <v>BEBAN PENINGKATAN SDM OPERASI</v>
          </cell>
          <cell r="E247">
            <v>209333</v>
          </cell>
          <cell r="F247">
            <v>20933.3</v>
          </cell>
          <cell r="G247">
            <v>20933.3</v>
          </cell>
          <cell r="H247">
            <v>20933.3</v>
          </cell>
          <cell r="I247">
            <v>62799.9</v>
          </cell>
          <cell r="J247">
            <v>13955.533333333333</v>
          </cell>
          <cell r="K247">
            <v>13955.533333333333</v>
          </cell>
          <cell r="L247">
            <v>13955.533333333333</v>
          </cell>
          <cell r="M247">
            <v>41866.6</v>
          </cell>
          <cell r="N247">
            <v>104666.5</v>
          </cell>
          <cell r="O247">
            <v>13955.533333333333</v>
          </cell>
          <cell r="P247">
            <v>13955.533333333333</v>
          </cell>
          <cell r="Q247">
            <v>13955.533333333333</v>
          </cell>
          <cell r="R247">
            <v>41866.6</v>
          </cell>
          <cell r="S247">
            <v>146533.1</v>
          </cell>
          <cell r="T247">
            <v>20933.3</v>
          </cell>
          <cell r="U247">
            <v>20933.3</v>
          </cell>
          <cell r="V247">
            <v>20933.3</v>
          </cell>
          <cell r="W247">
            <v>62799.9</v>
          </cell>
          <cell r="X247">
            <v>209333</v>
          </cell>
        </row>
        <row r="248">
          <cell r="B248" t="str">
            <v>N07</v>
          </cell>
          <cell r="C248" t="str">
            <v>BEBAN PERJALANAN DINAS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</row>
        <row r="249">
          <cell r="B249" t="str">
            <v>N07kk1</v>
          </cell>
          <cell r="C249" t="str">
            <v>BEBAN PERJALANAN DINAS LUAR NEGERI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</row>
        <row r="250">
          <cell r="B250" t="str">
            <v>N07kk1001</v>
          </cell>
          <cell r="D250" t="str">
            <v>BEBAN DAILLY ALLOWANCE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</row>
        <row r="251">
          <cell r="B251" t="str">
            <v>N07kk1002</v>
          </cell>
          <cell r="D251" t="str">
            <v>BEBAN TRANSPORTASI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</row>
        <row r="252">
          <cell r="B252" t="str">
            <v>N07kk1003</v>
          </cell>
          <cell r="D252" t="str">
            <v>BEBAN AIRPORT TAX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</row>
        <row r="253">
          <cell r="B253" t="str">
            <v>N07kk1005</v>
          </cell>
          <cell r="D253" t="str">
            <v>BEBAN PASPORT/VISA DINAS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</row>
        <row r="254">
          <cell r="B254" t="str">
            <v>N07kk1006</v>
          </cell>
          <cell r="D254" t="str">
            <v>BEBAN HOTEL/PENGINAPAN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</row>
        <row r="255">
          <cell r="B255" t="str">
            <v>N07kk1007</v>
          </cell>
          <cell r="D255" t="str">
            <v>BEBAN TICKET (PESAWAT, DLL)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</row>
        <row r="256">
          <cell r="B256" t="str">
            <v>N07kk1008</v>
          </cell>
          <cell r="D256" t="str">
            <v>PAKAIAN MUSIM DINGIN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</row>
        <row r="257">
          <cell r="D257" t="str">
            <v>TOTAL BEBAN PERJALANAN DINAS LUAR NEGERI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</row>
        <row r="258">
          <cell r="B258" t="str">
            <v>N07kk2</v>
          </cell>
          <cell r="C258" t="str">
            <v>BEBAN PERJALANAN DINAS DALAM NEGERI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</row>
        <row r="259">
          <cell r="B259" t="str">
            <v>N07kk2001</v>
          </cell>
          <cell r="D259" t="str">
            <v>BEBAN DAILY ALLOWANCE</v>
          </cell>
          <cell r="E259">
            <v>2709</v>
          </cell>
          <cell r="F259">
            <v>270.90000000000003</v>
          </cell>
          <cell r="G259">
            <v>270.90000000000003</v>
          </cell>
          <cell r="H259">
            <v>270.90000000000003</v>
          </cell>
          <cell r="I259">
            <v>812.7</v>
          </cell>
          <cell r="J259">
            <v>180.60000000000002</v>
          </cell>
          <cell r="K259">
            <v>180.60000000000002</v>
          </cell>
          <cell r="L259">
            <v>180.60000000000002</v>
          </cell>
          <cell r="M259">
            <v>541.80000000000007</v>
          </cell>
          <cell r="N259">
            <v>1354.5</v>
          </cell>
          <cell r="O259">
            <v>180.60000000000002</v>
          </cell>
          <cell r="P259">
            <v>180.60000000000002</v>
          </cell>
          <cell r="Q259">
            <v>180.60000000000002</v>
          </cell>
          <cell r="R259">
            <v>541.80000000000007</v>
          </cell>
          <cell r="S259">
            <v>1896.3000000000002</v>
          </cell>
          <cell r="T259">
            <v>270.90000000000003</v>
          </cell>
          <cell r="U259">
            <v>270.90000000000003</v>
          </cell>
          <cell r="V259">
            <v>270.90000000000003</v>
          </cell>
          <cell r="W259">
            <v>812.7</v>
          </cell>
          <cell r="X259">
            <v>2709</v>
          </cell>
        </row>
        <row r="260">
          <cell r="B260" t="str">
            <v>N07kk2002</v>
          </cell>
          <cell r="D260" t="str">
            <v>BEBAN TRANSPORTASI</v>
          </cell>
          <cell r="E260">
            <v>375</v>
          </cell>
          <cell r="F260">
            <v>37.5</v>
          </cell>
          <cell r="G260">
            <v>37.5</v>
          </cell>
          <cell r="H260">
            <v>37.5</v>
          </cell>
          <cell r="I260">
            <v>112.5</v>
          </cell>
          <cell r="J260">
            <v>25</v>
          </cell>
          <cell r="K260">
            <v>25</v>
          </cell>
          <cell r="L260">
            <v>25</v>
          </cell>
          <cell r="M260">
            <v>75</v>
          </cell>
          <cell r="N260">
            <v>187.5</v>
          </cell>
          <cell r="O260">
            <v>25</v>
          </cell>
          <cell r="P260">
            <v>25</v>
          </cell>
          <cell r="Q260">
            <v>25</v>
          </cell>
          <cell r="R260">
            <v>75</v>
          </cell>
          <cell r="S260">
            <v>262.5</v>
          </cell>
          <cell r="T260">
            <v>37.5</v>
          </cell>
          <cell r="U260">
            <v>37.5</v>
          </cell>
          <cell r="V260">
            <v>37.5</v>
          </cell>
          <cell r="W260">
            <v>112.5</v>
          </cell>
          <cell r="X260">
            <v>375</v>
          </cell>
        </row>
        <row r="261">
          <cell r="B261" t="str">
            <v>N07kk2003</v>
          </cell>
          <cell r="D261" t="str">
            <v>BEBAN AIRPORT TAX</v>
          </cell>
          <cell r="E261">
            <v>250</v>
          </cell>
          <cell r="F261">
            <v>25</v>
          </cell>
          <cell r="G261">
            <v>25</v>
          </cell>
          <cell r="H261">
            <v>25</v>
          </cell>
          <cell r="I261">
            <v>75</v>
          </cell>
          <cell r="J261">
            <v>16.666666666666668</v>
          </cell>
          <cell r="K261">
            <v>16.666666666666668</v>
          </cell>
          <cell r="L261">
            <v>16.666666666666668</v>
          </cell>
          <cell r="M261">
            <v>50</v>
          </cell>
          <cell r="N261">
            <v>125</v>
          </cell>
          <cell r="O261">
            <v>16.666666666666668</v>
          </cell>
          <cell r="P261">
            <v>16.666666666666668</v>
          </cell>
          <cell r="Q261">
            <v>16.666666666666668</v>
          </cell>
          <cell r="R261">
            <v>50</v>
          </cell>
          <cell r="S261">
            <v>175</v>
          </cell>
          <cell r="T261">
            <v>25</v>
          </cell>
          <cell r="U261">
            <v>25</v>
          </cell>
          <cell r="V261">
            <v>25</v>
          </cell>
          <cell r="W261">
            <v>75</v>
          </cell>
          <cell r="X261">
            <v>250</v>
          </cell>
        </row>
        <row r="262">
          <cell r="B262" t="str">
            <v>N07kk2006</v>
          </cell>
          <cell r="D262" t="str">
            <v>BEBAN HOTEL</v>
          </cell>
          <cell r="E262">
            <v>7350</v>
          </cell>
          <cell r="F262">
            <v>735</v>
          </cell>
          <cell r="G262">
            <v>735</v>
          </cell>
          <cell r="H262">
            <v>735</v>
          </cell>
          <cell r="I262">
            <v>2205</v>
          </cell>
          <cell r="J262">
            <v>490</v>
          </cell>
          <cell r="K262">
            <v>490</v>
          </cell>
          <cell r="L262">
            <v>490</v>
          </cell>
          <cell r="M262">
            <v>1470</v>
          </cell>
          <cell r="N262">
            <v>3675</v>
          </cell>
          <cell r="O262">
            <v>490</v>
          </cell>
          <cell r="P262">
            <v>490</v>
          </cell>
          <cell r="Q262">
            <v>490</v>
          </cell>
          <cell r="R262">
            <v>1470</v>
          </cell>
          <cell r="S262">
            <v>5145</v>
          </cell>
          <cell r="T262">
            <v>735</v>
          </cell>
          <cell r="U262">
            <v>735</v>
          </cell>
          <cell r="V262">
            <v>735</v>
          </cell>
          <cell r="W262">
            <v>2205</v>
          </cell>
          <cell r="X262">
            <v>7350</v>
          </cell>
        </row>
        <row r="263">
          <cell r="B263" t="str">
            <v>N07kk2007</v>
          </cell>
          <cell r="D263" t="str">
            <v>BEBAN TICKET (PESAWAT, K.API, BUS, DLL)</v>
          </cell>
          <cell r="E263">
            <v>7479</v>
          </cell>
          <cell r="F263">
            <v>747.90000000000009</v>
          </cell>
          <cell r="G263">
            <v>747.90000000000009</v>
          </cell>
          <cell r="H263">
            <v>747.90000000000009</v>
          </cell>
          <cell r="I263">
            <v>2243.7000000000003</v>
          </cell>
          <cell r="J263">
            <v>498.60000000000008</v>
          </cell>
          <cell r="K263">
            <v>498.60000000000008</v>
          </cell>
          <cell r="L263">
            <v>498.60000000000008</v>
          </cell>
          <cell r="M263">
            <v>1495.8000000000002</v>
          </cell>
          <cell r="N263">
            <v>3739.5000000000005</v>
          </cell>
          <cell r="O263">
            <v>498.60000000000008</v>
          </cell>
          <cell r="P263">
            <v>498.60000000000008</v>
          </cell>
          <cell r="Q263">
            <v>498.60000000000008</v>
          </cell>
          <cell r="R263">
            <v>1495.8000000000002</v>
          </cell>
          <cell r="S263">
            <v>5235.3000000000011</v>
          </cell>
          <cell r="T263">
            <v>747.90000000000009</v>
          </cell>
          <cell r="U263">
            <v>747.90000000000009</v>
          </cell>
          <cell r="V263">
            <v>747.90000000000009</v>
          </cell>
          <cell r="W263">
            <v>2243.7000000000003</v>
          </cell>
          <cell r="X263">
            <v>7479.0000000000018</v>
          </cell>
        </row>
        <row r="264">
          <cell r="D264" t="str">
            <v>TOTAL  BEBAN  PERJALANAN  DINAS  DALAM   NEGERI</v>
          </cell>
          <cell r="E264">
            <v>18163</v>
          </cell>
          <cell r="F264">
            <v>1816.3000000000002</v>
          </cell>
          <cell r="G264">
            <v>1816.3000000000002</v>
          </cell>
          <cell r="H264">
            <v>1816.3000000000002</v>
          </cell>
          <cell r="I264">
            <v>5448.9</v>
          </cell>
          <cell r="J264">
            <v>1210.8666666666668</v>
          </cell>
          <cell r="K264">
            <v>1210.8666666666668</v>
          </cell>
          <cell r="L264">
            <v>1210.8666666666668</v>
          </cell>
          <cell r="M264">
            <v>3632.6000000000004</v>
          </cell>
          <cell r="N264">
            <v>9081.5</v>
          </cell>
          <cell r="O264">
            <v>1210.8666666666668</v>
          </cell>
          <cell r="P264">
            <v>1210.8666666666668</v>
          </cell>
          <cell r="Q264">
            <v>1210.8666666666668</v>
          </cell>
          <cell r="R264">
            <v>3632.6000000000004</v>
          </cell>
          <cell r="S264">
            <v>12714.100000000002</v>
          </cell>
          <cell r="T264">
            <v>1816.3000000000002</v>
          </cell>
          <cell r="U264">
            <v>1816.3000000000002</v>
          </cell>
          <cell r="V264">
            <v>1816.3000000000002</v>
          </cell>
          <cell r="W264">
            <v>5448.9</v>
          </cell>
          <cell r="X264">
            <v>18163</v>
          </cell>
        </row>
        <row r="265">
          <cell r="B265" t="str">
            <v>N07kk3</v>
          </cell>
          <cell r="C265" t="str">
            <v>BEBAN PERJALANAN DINAS DALAM KOTA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</row>
        <row r="266">
          <cell r="B266" t="str">
            <v>N07kk3001</v>
          </cell>
          <cell r="D266" t="str">
            <v>BEBAN DAILY ALLOWANCE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</row>
        <row r="267">
          <cell r="B267" t="str">
            <v>N07kk3002</v>
          </cell>
          <cell r="D267" t="str">
            <v>BEBAN TRANSPORTASI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</row>
        <row r="268">
          <cell r="B268" t="str">
            <v>N07kk3006</v>
          </cell>
          <cell r="D268" t="str">
            <v>BEBAN HOTEL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</row>
        <row r="269">
          <cell r="B269" t="str">
            <v>N07kk3007</v>
          </cell>
          <cell r="D269" t="str">
            <v>BEBAN TICKET (TICKET BUS, TOL, DLL)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</row>
        <row r="270">
          <cell r="D270" t="str">
            <v>TOTAL  BEBAN  PERJALANAN  DINAS  DALAM   KOTA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</row>
        <row r="271">
          <cell r="D271" t="str">
            <v xml:space="preserve">BEBAN  PERJALANAN  DINAS  </v>
          </cell>
          <cell r="E271">
            <v>18163</v>
          </cell>
          <cell r="F271">
            <v>1816.3000000000002</v>
          </cell>
          <cell r="G271">
            <v>1816.3000000000002</v>
          </cell>
          <cell r="H271">
            <v>1816.3000000000002</v>
          </cell>
          <cell r="I271">
            <v>5448.9</v>
          </cell>
          <cell r="J271">
            <v>1210.8666666666668</v>
          </cell>
          <cell r="K271">
            <v>1210.8666666666668</v>
          </cell>
          <cell r="L271">
            <v>1210.8666666666668</v>
          </cell>
          <cell r="M271">
            <v>3632.6000000000004</v>
          </cell>
          <cell r="N271">
            <v>9081.5</v>
          </cell>
          <cell r="O271">
            <v>1210.8666666666668</v>
          </cell>
          <cell r="P271">
            <v>1210.8666666666668</v>
          </cell>
          <cell r="Q271">
            <v>1210.8666666666668</v>
          </cell>
          <cell r="R271">
            <v>3632.6000000000004</v>
          </cell>
          <cell r="S271">
            <v>12714.100000000002</v>
          </cell>
          <cell r="T271">
            <v>1816.3000000000002</v>
          </cell>
          <cell r="U271">
            <v>1816.3000000000002</v>
          </cell>
          <cell r="V271">
            <v>1816.3000000000002</v>
          </cell>
          <cell r="W271">
            <v>5448.9</v>
          </cell>
          <cell r="X271">
            <v>18163</v>
          </cell>
        </row>
        <row r="272">
          <cell r="B272" t="str">
            <v>N12</v>
          </cell>
          <cell r="C272" t="str">
            <v>BEBAN KONSESI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</row>
        <row r="273">
          <cell r="B273" t="str">
            <v>N12kk1</v>
          </cell>
          <cell r="C273" t="str">
            <v>BEBAN KONSESI PADA PT.(PERSERO) ANGKASA PURA I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</row>
        <row r="274">
          <cell r="B274" t="str">
            <v>N12kk1000</v>
          </cell>
          <cell r="D274" t="str">
            <v>BEBAN KONSESI PT.AP-I</v>
          </cell>
          <cell r="E274">
            <v>910459.25332016987</v>
          </cell>
          <cell r="F274">
            <v>75871.604443347489</v>
          </cell>
          <cell r="G274">
            <v>75871.604443347489</v>
          </cell>
          <cell r="H274">
            <v>75871.604443347489</v>
          </cell>
          <cell r="I274">
            <v>227614.81333004247</v>
          </cell>
          <cell r="J274">
            <v>75871.604443347489</v>
          </cell>
          <cell r="K274">
            <v>75871.604443347489</v>
          </cell>
          <cell r="L274">
            <v>75871.604443347489</v>
          </cell>
          <cell r="M274">
            <v>227614.81333004247</v>
          </cell>
          <cell r="N274">
            <v>455229.62666008493</v>
          </cell>
          <cell r="O274">
            <v>75871.604443347489</v>
          </cell>
          <cell r="P274">
            <v>75871.604443347489</v>
          </cell>
          <cell r="Q274">
            <v>75871.604443347489</v>
          </cell>
          <cell r="R274">
            <v>227614.81333004247</v>
          </cell>
          <cell r="S274">
            <v>682844.43999012746</v>
          </cell>
          <cell r="T274">
            <v>75871.604443347489</v>
          </cell>
          <cell r="U274">
            <v>75871.604443347489</v>
          </cell>
          <cell r="V274">
            <v>75871.604443347489</v>
          </cell>
          <cell r="W274">
            <v>227614.81333004247</v>
          </cell>
          <cell r="X274">
            <v>910459.25332016987</v>
          </cell>
        </row>
        <row r="275">
          <cell r="D275" t="str">
            <v>TOTAL  BEBAN KONSESI PT. (Persero) ANGKASA PURA I</v>
          </cell>
          <cell r="E275">
            <v>910459.25332016987</v>
          </cell>
          <cell r="F275">
            <v>75871.604443347489</v>
          </cell>
          <cell r="G275">
            <v>75871.604443347489</v>
          </cell>
          <cell r="H275">
            <v>75871.604443347489</v>
          </cell>
          <cell r="I275">
            <v>227614.81333004247</v>
          </cell>
          <cell r="J275">
            <v>75871.604443347489</v>
          </cell>
          <cell r="K275">
            <v>75871.604443347489</v>
          </cell>
          <cell r="L275">
            <v>75871.604443347489</v>
          </cell>
          <cell r="M275">
            <v>227614.81333004247</v>
          </cell>
          <cell r="N275">
            <v>455229.62666008493</v>
          </cell>
          <cell r="O275">
            <v>75871.604443347489</v>
          </cell>
          <cell r="P275">
            <v>75871.604443347489</v>
          </cell>
          <cell r="Q275">
            <v>75871.604443347489</v>
          </cell>
          <cell r="R275">
            <v>227614.81333004247</v>
          </cell>
          <cell r="S275">
            <v>682844.43999012746</v>
          </cell>
          <cell r="T275">
            <v>75871.604443347489</v>
          </cell>
          <cell r="U275">
            <v>75871.604443347489</v>
          </cell>
          <cell r="V275">
            <v>75871.604443347489</v>
          </cell>
          <cell r="W275">
            <v>227614.81333004247</v>
          </cell>
          <cell r="X275">
            <v>910459.25332016987</v>
          </cell>
        </row>
        <row r="276">
          <cell r="B276" t="str">
            <v>N12kk2</v>
          </cell>
          <cell r="C276" t="str">
            <v>BEBAN KONSESI PT.PERSERO) ANGKASA PURA II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</row>
        <row r="277">
          <cell r="B277" t="str">
            <v>N12kk2000</v>
          </cell>
          <cell r="D277" t="str">
            <v>BEBAN KONSESI PT.AP-II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</row>
        <row r="278">
          <cell r="D278" t="str">
            <v>TOTAL  BEBAN KONSESI PT. (Persero) ANGKASA PURA II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</row>
        <row r="279">
          <cell r="D279" t="str">
            <v xml:space="preserve">BEBAN  KONSESI </v>
          </cell>
          <cell r="E279">
            <v>910459.25332016987</v>
          </cell>
          <cell r="F279">
            <v>75871.604443347489</v>
          </cell>
          <cell r="G279">
            <v>75871.604443347489</v>
          </cell>
          <cell r="H279">
            <v>75871.604443347489</v>
          </cell>
          <cell r="I279">
            <v>227614.81333004247</v>
          </cell>
          <cell r="J279">
            <v>75871.604443347489</v>
          </cell>
          <cell r="K279">
            <v>75871.604443347489</v>
          </cell>
          <cell r="L279">
            <v>75871.604443347489</v>
          </cell>
          <cell r="M279">
            <v>227614.81333004247</v>
          </cell>
          <cell r="N279">
            <v>455229.62666008493</v>
          </cell>
          <cell r="O279">
            <v>75871.604443347489</v>
          </cell>
          <cell r="P279">
            <v>75871.604443347489</v>
          </cell>
          <cell r="Q279">
            <v>75871.604443347489</v>
          </cell>
          <cell r="R279">
            <v>227614.81333004247</v>
          </cell>
          <cell r="S279">
            <v>682844.43999012746</v>
          </cell>
          <cell r="T279">
            <v>75871.604443347489</v>
          </cell>
          <cell r="U279">
            <v>75871.604443347489</v>
          </cell>
          <cell r="V279">
            <v>75871.604443347489</v>
          </cell>
          <cell r="W279">
            <v>227614.81333004247</v>
          </cell>
          <cell r="X279">
            <v>910459.25332016987</v>
          </cell>
        </row>
        <row r="280">
          <cell r="B280" t="str">
            <v>N14</v>
          </cell>
          <cell r="C280" t="str">
            <v>BEBAN PEMELIHARAAN DAN PERBAIKAN (PEPE)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</row>
        <row r="281">
          <cell r="B281" t="str">
            <v>N14kk2</v>
          </cell>
          <cell r="C281" t="str">
            <v>PEPE BANGUNAN OPERASI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</row>
        <row r="282">
          <cell r="B282" t="str">
            <v>N14kk2100</v>
          </cell>
          <cell r="D282" t="str">
            <v>PEPE BANGUNAN KANTOR OPERASI</v>
          </cell>
          <cell r="E282">
            <v>2250</v>
          </cell>
          <cell r="F282">
            <v>187.5</v>
          </cell>
          <cell r="G282">
            <v>187.5</v>
          </cell>
          <cell r="H282">
            <v>187.5</v>
          </cell>
          <cell r="I282">
            <v>562.5</v>
          </cell>
          <cell r="J282">
            <v>187.5</v>
          </cell>
          <cell r="K282">
            <v>187.5</v>
          </cell>
          <cell r="L282">
            <v>187.5</v>
          </cell>
          <cell r="M282">
            <v>562.5</v>
          </cell>
          <cell r="N282">
            <v>1125</v>
          </cell>
          <cell r="O282">
            <v>187.5</v>
          </cell>
          <cell r="P282">
            <v>187.5</v>
          </cell>
          <cell r="Q282">
            <v>187.5</v>
          </cell>
          <cell r="R282">
            <v>562.5</v>
          </cell>
          <cell r="S282">
            <v>1687.5</v>
          </cell>
          <cell r="T282">
            <v>187.5</v>
          </cell>
          <cell r="U282">
            <v>187.5</v>
          </cell>
          <cell r="V282">
            <v>187.5</v>
          </cell>
          <cell r="W282">
            <v>562.5</v>
          </cell>
          <cell r="X282">
            <v>2250</v>
          </cell>
        </row>
        <row r="283">
          <cell r="B283" t="str">
            <v>N14kk2900</v>
          </cell>
          <cell r="D283" t="str">
            <v>PEPE BANGUNAN OPERASI LAINNYA</v>
          </cell>
          <cell r="E283">
            <v>2500</v>
          </cell>
          <cell r="F283">
            <v>208.33333333333331</v>
          </cell>
          <cell r="G283">
            <v>208.33333333333331</v>
          </cell>
          <cell r="H283">
            <v>208.33333333333331</v>
          </cell>
          <cell r="I283">
            <v>625</v>
          </cell>
          <cell r="J283">
            <v>208.33333333333331</v>
          </cell>
          <cell r="K283">
            <v>208.33333333333331</v>
          </cell>
          <cell r="L283">
            <v>208.33333333333331</v>
          </cell>
          <cell r="M283">
            <v>625</v>
          </cell>
          <cell r="N283">
            <v>1250</v>
          </cell>
          <cell r="O283">
            <v>208.33333333333331</v>
          </cell>
          <cell r="P283">
            <v>208.33333333333331</v>
          </cell>
          <cell r="Q283">
            <v>208.33333333333331</v>
          </cell>
          <cell r="R283">
            <v>625</v>
          </cell>
          <cell r="S283">
            <v>1875</v>
          </cell>
          <cell r="T283">
            <v>208.33333333333331</v>
          </cell>
          <cell r="U283">
            <v>208.33333333333331</v>
          </cell>
          <cell r="V283">
            <v>208.33333333333331</v>
          </cell>
          <cell r="W283">
            <v>625</v>
          </cell>
          <cell r="X283">
            <v>2500</v>
          </cell>
        </row>
        <row r="284">
          <cell r="D284" t="str">
            <v xml:space="preserve">TOTAL  BEBAN  PEPE  BANGUNAN  </v>
          </cell>
          <cell r="E284">
            <v>4750</v>
          </cell>
          <cell r="F284">
            <v>395.83333333333331</v>
          </cell>
          <cell r="G284">
            <v>395.83333333333331</v>
          </cell>
          <cell r="H284">
            <v>395.83333333333331</v>
          </cell>
          <cell r="I284">
            <v>1187.5</v>
          </cell>
          <cell r="J284">
            <v>395.83333333333331</v>
          </cell>
          <cell r="K284">
            <v>395.83333333333331</v>
          </cell>
          <cell r="L284">
            <v>395.83333333333331</v>
          </cell>
          <cell r="M284">
            <v>1187.5</v>
          </cell>
          <cell r="N284">
            <v>2375</v>
          </cell>
          <cell r="O284">
            <v>395.83333333333331</v>
          </cell>
          <cell r="P284">
            <v>395.83333333333331</v>
          </cell>
          <cell r="Q284">
            <v>395.83333333333331</v>
          </cell>
          <cell r="R284">
            <v>1187.5</v>
          </cell>
          <cell r="S284">
            <v>3562.5</v>
          </cell>
          <cell r="T284">
            <v>395.83333333333331</v>
          </cell>
          <cell r="U284">
            <v>395.83333333333331</v>
          </cell>
          <cell r="V284">
            <v>395.83333333333331</v>
          </cell>
          <cell r="W284">
            <v>1187.5</v>
          </cell>
          <cell r="X284">
            <v>4750</v>
          </cell>
        </row>
        <row r="285">
          <cell r="B285" t="str">
            <v>N14kk3</v>
          </cell>
          <cell r="C285" t="str">
            <v>PEPE MESIN DAN PERALATAN GSE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</row>
        <row r="286">
          <cell r="B286" t="str">
            <v>N14kk31</v>
          </cell>
          <cell r="C286" t="str">
            <v>PEPE MESIN DAN PERALATAN/SC GSE - MOTORIZED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</row>
        <row r="287">
          <cell r="B287" t="str">
            <v>N14kk3101</v>
          </cell>
          <cell r="D287" t="str">
            <v>PEPE A/C TOWING TRACTOR (ATT)</v>
          </cell>
          <cell r="E287">
            <v>12500</v>
          </cell>
          <cell r="F287">
            <v>1041.6666666666665</v>
          </cell>
          <cell r="G287">
            <v>1041.6666666666665</v>
          </cell>
          <cell r="H287">
            <v>1041.6666666666665</v>
          </cell>
          <cell r="I287">
            <v>3124.9999999999995</v>
          </cell>
          <cell r="J287">
            <v>1041.6666666666665</v>
          </cell>
          <cell r="K287">
            <v>1041.6666666666665</v>
          </cell>
          <cell r="L287">
            <v>1041.6666666666665</v>
          </cell>
          <cell r="M287">
            <v>3124.9999999999995</v>
          </cell>
          <cell r="N287">
            <v>6249.9999999999991</v>
          </cell>
          <cell r="O287">
            <v>1041.6666666666665</v>
          </cell>
          <cell r="P287">
            <v>1041.6666666666665</v>
          </cell>
          <cell r="Q287">
            <v>1041.6666666666665</v>
          </cell>
          <cell r="R287">
            <v>3124.9999999999995</v>
          </cell>
          <cell r="S287">
            <v>9374.9999999999982</v>
          </cell>
          <cell r="T287">
            <v>1041.6666666666665</v>
          </cell>
          <cell r="U287">
            <v>1041.6666666666665</v>
          </cell>
          <cell r="V287">
            <v>1041.6666666666665</v>
          </cell>
          <cell r="W287">
            <v>3124.9999999999995</v>
          </cell>
          <cell r="X287">
            <v>12499.999999999998</v>
          </cell>
        </row>
        <row r="288">
          <cell r="B288" t="str">
            <v>N14kk3102</v>
          </cell>
          <cell r="D288" t="str">
            <v>PEPE ENGINE/AIR STARTER UNIT (ESU / GTC)</v>
          </cell>
          <cell r="E288">
            <v>22000</v>
          </cell>
          <cell r="F288">
            <v>1833.3333333333333</v>
          </cell>
          <cell r="G288">
            <v>1833.3333333333333</v>
          </cell>
          <cell r="H288">
            <v>1833.3333333333333</v>
          </cell>
          <cell r="I288">
            <v>5500</v>
          </cell>
          <cell r="J288">
            <v>1833.3333333333333</v>
          </cell>
          <cell r="K288">
            <v>1833.3333333333333</v>
          </cell>
          <cell r="L288">
            <v>1833.3333333333333</v>
          </cell>
          <cell r="M288">
            <v>5500</v>
          </cell>
          <cell r="N288">
            <v>11000</v>
          </cell>
          <cell r="O288">
            <v>1833.3333333333333</v>
          </cell>
          <cell r="P288">
            <v>1833.3333333333333</v>
          </cell>
          <cell r="Q288">
            <v>1833.3333333333333</v>
          </cell>
          <cell r="R288">
            <v>5500</v>
          </cell>
          <cell r="S288">
            <v>16500</v>
          </cell>
          <cell r="T288">
            <v>1833.3333333333333</v>
          </cell>
          <cell r="U288">
            <v>1833.3333333333333</v>
          </cell>
          <cell r="V288">
            <v>1833.3333333333333</v>
          </cell>
          <cell r="W288">
            <v>5500</v>
          </cell>
          <cell r="X288">
            <v>22000</v>
          </cell>
        </row>
        <row r="289">
          <cell r="B289" t="str">
            <v>N14kk3103</v>
          </cell>
          <cell r="D289" t="str">
            <v>PEPE AIR CONDITION UNIT TRUCK (AUT)</v>
          </cell>
          <cell r="E289">
            <v>12500</v>
          </cell>
          <cell r="F289">
            <v>1041.6666666666665</v>
          </cell>
          <cell r="G289">
            <v>1041.6666666666665</v>
          </cell>
          <cell r="H289">
            <v>1041.6666666666665</v>
          </cell>
          <cell r="I289">
            <v>3124.9999999999995</v>
          </cell>
          <cell r="J289">
            <v>1041.6666666666665</v>
          </cell>
          <cell r="K289">
            <v>1041.6666666666665</v>
          </cell>
          <cell r="L289">
            <v>1041.6666666666665</v>
          </cell>
          <cell r="M289">
            <v>3124.9999999999995</v>
          </cell>
          <cell r="N289">
            <v>6249.9999999999991</v>
          </cell>
          <cell r="O289">
            <v>1041.6666666666665</v>
          </cell>
          <cell r="P289">
            <v>1041.6666666666665</v>
          </cell>
          <cell r="Q289">
            <v>1041.6666666666665</v>
          </cell>
          <cell r="R289">
            <v>3124.9999999999995</v>
          </cell>
          <cell r="S289">
            <v>9374.9999999999982</v>
          </cell>
          <cell r="T289">
            <v>1041.6666666666665</v>
          </cell>
          <cell r="U289">
            <v>1041.6666666666665</v>
          </cell>
          <cell r="V289">
            <v>1041.6666666666665</v>
          </cell>
          <cell r="W289">
            <v>3124.9999999999995</v>
          </cell>
          <cell r="X289">
            <v>12499.999999999998</v>
          </cell>
        </row>
        <row r="290">
          <cell r="B290" t="str">
            <v>N14kk3104</v>
          </cell>
          <cell r="D290" t="str">
            <v>PEPE BAGGAGE TOWING TRACTOR (BTT)</v>
          </cell>
          <cell r="E290">
            <v>17500</v>
          </cell>
          <cell r="F290">
            <v>1458.3333333333333</v>
          </cell>
          <cell r="G290">
            <v>1458.3333333333333</v>
          </cell>
          <cell r="H290">
            <v>1458.3333333333333</v>
          </cell>
          <cell r="I290">
            <v>4375</v>
          </cell>
          <cell r="J290">
            <v>1458.3333333333333</v>
          </cell>
          <cell r="K290">
            <v>1458.3333333333333</v>
          </cell>
          <cell r="L290">
            <v>1458.3333333333333</v>
          </cell>
          <cell r="M290">
            <v>4375</v>
          </cell>
          <cell r="N290">
            <v>8750</v>
          </cell>
          <cell r="O290">
            <v>1458.3333333333333</v>
          </cell>
          <cell r="P290">
            <v>1458.3333333333333</v>
          </cell>
          <cell r="Q290">
            <v>1458.3333333333333</v>
          </cell>
          <cell r="R290">
            <v>4375</v>
          </cell>
          <cell r="S290">
            <v>13125</v>
          </cell>
          <cell r="T290">
            <v>1458.3333333333333</v>
          </cell>
          <cell r="U290">
            <v>1458.3333333333333</v>
          </cell>
          <cell r="V290">
            <v>1458.3333333333333</v>
          </cell>
          <cell r="W290">
            <v>4375</v>
          </cell>
          <cell r="X290">
            <v>17500</v>
          </cell>
        </row>
        <row r="291">
          <cell r="B291" t="str">
            <v>N14kk3105</v>
          </cell>
          <cell r="D291" t="str">
            <v>PEPE BELT CONTAINER LOADER (BCL)</v>
          </cell>
          <cell r="E291">
            <v>5000</v>
          </cell>
          <cell r="F291">
            <v>416.66666666666663</v>
          </cell>
          <cell r="G291">
            <v>416.66666666666663</v>
          </cell>
          <cell r="H291">
            <v>416.66666666666663</v>
          </cell>
          <cell r="I291">
            <v>1250</v>
          </cell>
          <cell r="J291">
            <v>416.66666666666663</v>
          </cell>
          <cell r="K291">
            <v>416.66666666666663</v>
          </cell>
          <cell r="L291">
            <v>416.66666666666663</v>
          </cell>
          <cell r="M291">
            <v>1250</v>
          </cell>
          <cell r="N291">
            <v>2500</v>
          </cell>
          <cell r="O291">
            <v>416.66666666666663</v>
          </cell>
          <cell r="P291">
            <v>416.66666666666663</v>
          </cell>
          <cell r="Q291">
            <v>416.66666666666663</v>
          </cell>
          <cell r="R291">
            <v>1250</v>
          </cell>
          <cell r="S291">
            <v>3750</v>
          </cell>
          <cell r="T291">
            <v>416.66666666666663</v>
          </cell>
          <cell r="U291">
            <v>416.66666666666663</v>
          </cell>
          <cell r="V291">
            <v>416.66666666666663</v>
          </cell>
          <cell r="W291">
            <v>1250</v>
          </cell>
          <cell r="X291">
            <v>5000</v>
          </cell>
        </row>
        <row r="292">
          <cell r="B292" t="str">
            <v>N14kk3106</v>
          </cell>
          <cell r="D292" t="str">
            <v>PEPE CARGO TRANSPORTER LOADER (CTL)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</row>
        <row r="293">
          <cell r="B293" t="str">
            <v>N14kk3107</v>
          </cell>
          <cell r="D293" t="str">
            <v>PEPE FORKLIFT (FLT)</v>
          </cell>
          <cell r="E293">
            <v>5000</v>
          </cell>
          <cell r="F293">
            <v>416.66666666666663</v>
          </cell>
          <cell r="G293">
            <v>416.66666666666663</v>
          </cell>
          <cell r="H293">
            <v>416.66666666666663</v>
          </cell>
          <cell r="I293">
            <v>1250</v>
          </cell>
          <cell r="J293">
            <v>416.66666666666663</v>
          </cell>
          <cell r="K293">
            <v>416.66666666666663</v>
          </cell>
          <cell r="L293">
            <v>416.66666666666663</v>
          </cell>
          <cell r="M293">
            <v>1250</v>
          </cell>
          <cell r="N293">
            <v>2500</v>
          </cell>
          <cell r="O293">
            <v>416.66666666666663</v>
          </cell>
          <cell r="P293">
            <v>416.66666666666663</v>
          </cell>
          <cell r="Q293">
            <v>416.66666666666663</v>
          </cell>
          <cell r="R293">
            <v>1250</v>
          </cell>
          <cell r="S293">
            <v>3750</v>
          </cell>
          <cell r="T293">
            <v>416.66666666666663</v>
          </cell>
          <cell r="U293">
            <v>416.66666666666663</v>
          </cell>
          <cell r="V293">
            <v>416.66666666666663</v>
          </cell>
          <cell r="W293">
            <v>1250</v>
          </cell>
          <cell r="X293">
            <v>5000</v>
          </cell>
        </row>
        <row r="294">
          <cell r="B294" t="str">
            <v>N14kk3108</v>
          </cell>
          <cell r="D294" t="str">
            <v>PEPE GROUND POWER UNIT (GPU)</v>
          </cell>
          <cell r="E294">
            <v>15000</v>
          </cell>
          <cell r="F294">
            <v>1250</v>
          </cell>
          <cell r="G294">
            <v>1250</v>
          </cell>
          <cell r="H294">
            <v>1250</v>
          </cell>
          <cell r="I294">
            <v>3750</v>
          </cell>
          <cell r="J294">
            <v>1250</v>
          </cell>
          <cell r="K294">
            <v>1250</v>
          </cell>
          <cell r="L294">
            <v>1250</v>
          </cell>
          <cell r="M294">
            <v>3750</v>
          </cell>
          <cell r="N294">
            <v>7500</v>
          </cell>
          <cell r="O294">
            <v>1250</v>
          </cell>
          <cell r="P294">
            <v>1250</v>
          </cell>
          <cell r="Q294">
            <v>1250</v>
          </cell>
          <cell r="R294">
            <v>3750</v>
          </cell>
          <cell r="S294">
            <v>11250</v>
          </cell>
          <cell r="T294">
            <v>1250</v>
          </cell>
          <cell r="U294">
            <v>1250</v>
          </cell>
          <cell r="V294">
            <v>1250</v>
          </cell>
          <cell r="W294">
            <v>3750</v>
          </cell>
          <cell r="X294">
            <v>15000</v>
          </cell>
        </row>
        <row r="295">
          <cell r="B295" t="str">
            <v>N14kk3109</v>
          </cell>
          <cell r="D295" t="str">
            <v>PEPEHIGH LIFT LOADER (HLL)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</row>
        <row r="296">
          <cell r="B296" t="str">
            <v>N14kk3110</v>
          </cell>
          <cell r="D296" t="str">
            <v>PEPE MAIN DECK LOADER (MDL)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</row>
        <row r="297">
          <cell r="B297" t="str">
            <v>N14kk3111</v>
          </cell>
          <cell r="D297" t="str">
            <v>PEPE PAX BOARDING STAIR (PBS)</v>
          </cell>
          <cell r="E297">
            <v>12500</v>
          </cell>
          <cell r="F297">
            <v>1041.6666666666665</v>
          </cell>
          <cell r="G297">
            <v>1041.6666666666665</v>
          </cell>
          <cell r="H297">
            <v>1041.6666666666665</v>
          </cell>
          <cell r="I297">
            <v>3124.9999999999995</v>
          </cell>
          <cell r="J297">
            <v>1041.6666666666665</v>
          </cell>
          <cell r="K297">
            <v>1041.6666666666665</v>
          </cell>
          <cell r="L297">
            <v>1041.6666666666665</v>
          </cell>
          <cell r="M297">
            <v>3124.9999999999995</v>
          </cell>
          <cell r="N297">
            <v>6249.9999999999991</v>
          </cell>
          <cell r="O297">
            <v>1041.6666666666665</v>
          </cell>
          <cell r="P297">
            <v>1041.6666666666665</v>
          </cell>
          <cell r="Q297">
            <v>1041.6666666666665</v>
          </cell>
          <cell r="R297">
            <v>3124.9999999999995</v>
          </cell>
          <cell r="S297">
            <v>9374.9999999999982</v>
          </cell>
          <cell r="T297">
            <v>1041.6666666666665</v>
          </cell>
          <cell r="U297">
            <v>1041.6666666666665</v>
          </cell>
          <cell r="V297">
            <v>1041.6666666666665</v>
          </cell>
          <cell r="W297">
            <v>3124.9999999999995</v>
          </cell>
          <cell r="X297">
            <v>12499.999999999998</v>
          </cell>
        </row>
        <row r="298">
          <cell r="B298" t="str">
            <v>N14kk3112</v>
          </cell>
          <cell r="D298" t="str">
            <v>PEPE LAVATORY SERVICE TRUCK (LST)</v>
          </cell>
          <cell r="E298">
            <v>7500</v>
          </cell>
          <cell r="F298">
            <v>625</v>
          </cell>
          <cell r="G298">
            <v>625</v>
          </cell>
          <cell r="H298">
            <v>625</v>
          </cell>
          <cell r="I298">
            <v>1875</v>
          </cell>
          <cell r="J298">
            <v>625</v>
          </cell>
          <cell r="K298">
            <v>625</v>
          </cell>
          <cell r="L298">
            <v>625</v>
          </cell>
          <cell r="M298">
            <v>1875</v>
          </cell>
          <cell r="N298">
            <v>3750</v>
          </cell>
          <cell r="O298">
            <v>625</v>
          </cell>
          <cell r="P298">
            <v>625</v>
          </cell>
          <cell r="Q298">
            <v>625</v>
          </cell>
          <cell r="R298">
            <v>1875</v>
          </cell>
          <cell r="S298">
            <v>5625</v>
          </cell>
          <cell r="T298">
            <v>625</v>
          </cell>
          <cell r="U298">
            <v>625</v>
          </cell>
          <cell r="V298">
            <v>625</v>
          </cell>
          <cell r="W298">
            <v>1875</v>
          </cell>
          <cell r="X298">
            <v>7500</v>
          </cell>
        </row>
        <row r="299">
          <cell r="B299" t="str">
            <v>N14kk3113</v>
          </cell>
          <cell r="D299" t="str">
            <v>PEPE WATER SERVICE TRUCK (WST)</v>
          </cell>
          <cell r="E299">
            <v>6000</v>
          </cell>
          <cell r="F299">
            <v>500</v>
          </cell>
          <cell r="G299">
            <v>500</v>
          </cell>
          <cell r="H299">
            <v>500</v>
          </cell>
          <cell r="I299">
            <v>1500</v>
          </cell>
          <cell r="J299">
            <v>500</v>
          </cell>
          <cell r="K299">
            <v>500</v>
          </cell>
          <cell r="L299">
            <v>500</v>
          </cell>
          <cell r="M299">
            <v>1500</v>
          </cell>
          <cell r="N299">
            <v>3000</v>
          </cell>
          <cell r="O299">
            <v>500</v>
          </cell>
          <cell r="P299">
            <v>500</v>
          </cell>
          <cell r="Q299">
            <v>500</v>
          </cell>
          <cell r="R299">
            <v>1500</v>
          </cell>
          <cell r="S299">
            <v>4500</v>
          </cell>
          <cell r="T299">
            <v>500</v>
          </cell>
          <cell r="U299">
            <v>500</v>
          </cell>
          <cell r="V299">
            <v>500</v>
          </cell>
          <cell r="W299">
            <v>1500</v>
          </cell>
          <cell r="X299">
            <v>6000</v>
          </cell>
        </row>
        <row r="300">
          <cell r="B300" t="str">
            <v>N14kk3114</v>
          </cell>
          <cell r="D300" t="str">
            <v>PEPE BUS APRON DAN PICK UP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</row>
        <row r="301">
          <cell r="B301" t="str">
            <v>N14kk3115</v>
          </cell>
          <cell r="D301" t="str">
            <v>PEPE-FUEL SERVICE TRUCK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</row>
        <row r="302">
          <cell r="D302" t="str">
            <v>TOTAL PEPE MESIN DAN PERALATAN/SC GSE - MOTORIZED</v>
          </cell>
          <cell r="E302">
            <v>115500</v>
          </cell>
          <cell r="F302">
            <v>9625</v>
          </cell>
          <cell r="G302">
            <v>9625</v>
          </cell>
          <cell r="H302">
            <v>9625</v>
          </cell>
          <cell r="I302">
            <v>28875</v>
          </cell>
          <cell r="J302">
            <v>9625</v>
          </cell>
          <cell r="K302">
            <v>9625</v>
          </cell>
          <cell r="L302">
            <v>9625</v>
          </cell>
          <cell r="M302">
            <v>28875</v>
          </cell>
          <cell r="N302">
            <v>57750</v>
          </cell>
          <cell r="O302">
            <v>9625</v>
          </cell>
          <cell r="P302">
            <v>9625</v>
          </cell>
          <cell r="Q302">
            <v>9625</v>
          </cell>
          <cell r="R302">
            <v>28875</v>
          </cell>
          <cell r="S302">
            <v>86625</v>
          </cell>
          <cell r="T302">
            <v>9625</v>
          </cell>
          <cell r="U302">
            <v>9625</v>
          </cell>
          <cell r="V302">
            <v>9625</v>
          </cell>
          <cell r="W302">
            <v>28875</v>
          </cell>
          <cell r="X302">
            <v>115500</v>
          </cell>
        </row>
        <row r="303">
          <cell r="B303" t="str">
            <v>N14kk32</v>
          </cell>
          <cell r="C303" t="str">
            <v>PEPE MESIN DAN PERALATAN/SC GSE - NON MOTORIZED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</row>
        <row r="304">
          <cell r="B304" t="str">
            <v>N14kk3201</v>
          </cell>
          <cell r="D304" t="str">
            <v>PEPE BAGGAGE CONTAINER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</row>
        <row r="305">
          <cell r="B305" t="str">
            <v>N14kk3202</v>
          </cell>
          <cell r="D305" t="str">
            <v>PEPE CONTAINER DOLLY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</row>
        <row r="306">
          <cell r="B306" t="str">
            <v>N14kk3203</v>
          </cell>
          <cell r="D306" t="str">
            <v>PEPE CONTAINER RACK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</row>
        <row r="307">
          <cell r="B307" t="str">
            <v>N14kk3204</v>
          </cell>
          <cell r="D307" t="str">
            <v>PEPE CONTAINER RACK RODA KARET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</row>
        <row r="308">
          <cell r="B308" t="str">
            <v>N14kk3205</v>
          </cell>
          <cell r="D308" t="str">
            <v>PEPE PALLET DOLLY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</row>
        <row r="309">
          <cell r="B309" t="str">
            <v>N14kk3206</v>
          </cell>
          <cell r="D309" t="str">
            <v>PEPE LONG PALLET DOLLY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</row>
        <row r="310">
          <cell r="B310" t="str">
            <v>N14kk3207</v>
          </cell>
          <cell r="D310" t="str">
            <v>PEPE PALLET RACK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</row>
        <row r="311">
          <cell r="B311" t="str">
            <v>N14kk3208</v>
          </cell>
          <cell r="D311" t="str">
            <v>PEPE PALLET RACK GOTRI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</row>
        <row r="312">
          <cell r="B312" t="str">
            <v>N14kk3209</v>
          </cell>
          <cell r="D312" t="str">
            <v>PEPE HAND PALLET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</row>
        <row r="313">
          <cell r="B313" t="str">
            <v>N14kk3210</v>
          </cell>
          <cell r="D313" t="str">
            <v>PEPE PAX STAIR MANUAL</v>
          </cell>
          <cell r="E313">
            <v>8000</v>
          </cell>
          <cell r="F313">
            <v>666.66666666666663</v>
          </cell>
          <cell r="G313">
            <v>666.66666666666663</v>
          </cell>
          <cell r="H313">
            <v>666.66666666666663</v>
          </cell>
          <cell r="I313">
            <v>2000</v>
          </cell>
          <cell r="J313">
            <v>666.66666666666663</v>
          </cell>
          <cell r="K313">
            <v>666.66666666666663</v>
          </cell>
          <cell r="L313">
            <v>666.66666666666663</v>
          </cell>
          <cell r="M313">
            <v>2000</v>
          </cell>
          <cell r="N313">
            <v>4000</v>
          </cell>
          <cell r="O313">
            <v>666.66666666666663</v>
          </cell>
          <cell r="P313">
            <v>666.66666666666663</v>
          </cell>
          <cell r="Q313">
            <v>666.66666666666663</v>
          </cell>
          <cell r="R313">
            <v>2000</v>
          </cell>
          <cell r="S313">
            <v>6000</v>
          </cell>
          <cell r="T313">
            <v>666.66666666666663</v>
          </cell>
          <cell r="U313">
            <v>666.66666666666663</v>
          </cell>
          <cell r="V313">
            <v>666.66666666666663</v>
          </cell>
          <cell r="W313">
            <v>2000</v>
          </cell>
          <cell r="X313">
            <v>8000</v>
          </cell>
        </row>
        <row r="314">
          <cell r="B314" t="str">
            <v>N14kk3211</v>
          </cell>
          <cell r="D314" t="str">
            <v>PEPE A/C TOWBAR</v>
          </cell>
          <cell r="E314">
            <v>1000</v>
          </cell>
          <cell r="F314">
            <v>83.333333333333329</v>
          </cell>
          <cell r="G314">
            <v>83.333333333333329</v>
          </cell>
          <cell r="H314">
            <v>83.333333333333329</v>
          </cell>
          <cell r="I314">
            <v>250</v>
          </cell>
          <cell r="J314">
            <v>83.333333333333329</v>
          </cell>
          <cell r="K314">
            <v>83.333333333333329</v>
          </cell>
          <cell r="L314">
            <v>83.333333333333329</v>
          </cell>
          <cell r="M314">
            <v>250</v>
          </cell>
          <cell r="N314">
            <v>500</v>
          </cell>
          <cell r="O314">
            <v>83.333333333333329</v>
          </cell>
          <cell r="P314">
            <v>83.333333333333329</v>
          </cell>
          <cell r="Q314">
            <v>83.333333333333329</v>
          </cell>
          <cell r="R314">
            <v>250</v>
          </cell>
          <cell r="S314">
            <v>750</v>
          </cell>
          <cell r="T314">
            <v>83.333333333333329</v>
          </cell>
          <cell r="U314">
            <v>83.333333333333329</v>
          </cell>
          <cell r="V314">
            <v>83.333333333333329</v>
          </cell>
          <cell r="W314">
            <v>250</v>
          </cell>
          <cell r="X314">
            <v>1000</v>
          </cell>
        </row>
        <row r="315">
          <cell r="B315" t="str">
            <v>N14kk3212</v>
          </cell>
          <cell r="D315" t="str">
            <v>PEPE BAGGAGE CART</v>
          </cell>
          <cell r="E315">
            <v>10000</v>
          </cell>
          <cell r="F315">
            <v>833.33333333333326</v>
          </cell>
          <cell r="G315">
            <v>833.33333333333326</v>
          </cell>
          <cell r="H315">
            <v>833.33333333333326</v>
          </cell>
          <cell r="I315">
            <v>2500</v>
          </cell>
          <cell r="J315">
            <v>833.33333333333326</v>
          </cell>
          <cell r="K315">
            <v>833.33333333333326</v>
          </cell>
          <cell r="L315">
            <v>833.33333333333326</v>
          </cell>
          <cell r="M315">
            <v>2500</v>
          </cell>
          <cell r="N315">
            <v>5000</v>
          </cell>
          <cell r="O315">
            <v>833.33333333333326</v>
          </cell>
          <cell r="P315">
            <v>833.33333333333326</v>
          </cell>
          <cell r="Q315">
            <v>833.33333333333326</v>
          </cell>
          <cell r="R315">
            <v>2500</v>
          </cell>
          <cell r="S315">
            <v>7500</v>
          </cell>
          <cell r="T315">
            <v>833.33333333333326</v>
          </cell>
          <cell r="U315">
            <v>833.33333333333326</v>
          </cell>
          <cell r="V315">
            <v>833.33333333333326</v>
          </cell>
          <cell r="W315">
            <v>2500</v>
          </cell>
          <cell r="X315">
            <v>10000</v>
          </cell>
        </row>
        <row r="316">
          <cell r="B316" t="str">
            <v>N14kk3213</v>
          </cell>
          <cell r="D316" t="str">
            <v>PEPE LAVATORY SET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</row>
        <row r="317">
          <cell r="B317" t="str">
            <v>N14kk3214</v>
          </cell>
          <cell r="D317" t="str">
            <v>PEPE WORKING MANUAL STAIR</v>
          </cell>
          <cell r="E317">
            <v>1020</v>
          </cell>
          <cell r="F317">
            <v>85</v>
          </cell>
          <cell r="G317">
            <v>85</v>
          </cell>
          <cell r="H317">
            <v>85</v>
          </cell>
          <cell r="I317">
            <v>255</v>
          </cell>
          <cell r="J317">
            <v>85</v>
          </cell>
          <cell r="K317">
            <v>85</v>
          </cell>
          <cell r="L317">
            <v>85</v>
          </cell>
          <cell r="M317">
            <v>255</v>
          </cell>
          <cell r="N317">
            <v>510</v>
          </cell>
          <cell r="O317">
            <v>85</v>
          </cell>
          <cell r="P317">
            <v>85</v>
          </cell>
          <cell r="Q317">
            <v>85</v>
          </cell>
          <cell r="R317">
            <v>255</v>
          </cell>
          <cell r="S317">
            <v>765</v>
          </cell>
          <cell r="T317">
            <v>85</v>
          </cell>
          <cell r="U317">
            <v>85</v>
          </cell>
          <cell r="V317">
            <v>85</v>
          </cell>
          <cell r="W317">
            <v>255</v>
          </cell>
          <cell r="X317">
            <v>1020</v>
          </cell>
        </row>
        <row r="318">
          <cell r="B318" t="str">
            <v>N14kk3215</v>
          </cell>
          <cell r="D318" t="str">
            <v>PEPE - WATER SERVICE CART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</row>
        <row r="319">
          <cell r="D319" t="str">
            <v>TOTAL  PEPE MESIN DAN PERALATAN/SC GSE - NON MOTORIZED</v>
          </cell>
          <cell r="E319">
            <v>20020</v>
          </cell>
          <cell r="F319">
            <v>1668.3333333333333</v>
          </cell>
          <cell r="G319">
            <v>1668.3333333333333</v>
          </cell>
          <cell r="H319">
            <v>1668.3333333333333</v>
          </cell>
          <cell r="I319">
            <v>5005</v>
          </cell>
          <cell r="J319">
            <v>1668.3333333333333</v>
          </cell>
          <cell r="K319">
            <v>1668.3333333333333</v>
          </cell>
          <cell r="L319">
            <v>1668.3333333333333</v>
          </cell>
          <cell r="M319">
            <v>5005</v>
          </cell>
          <cell r="N319">
            <v>10010</v>
          </cell>
          <cell r="O319">
            <v>1668.3333333333333</v>
          </cell>
          <cell r="P319">
            <v>1668.3333333333333</v>
          </cell>
          <cell r="Q319">
            <v>1668.3333333333333</v>
          </cell>
          <cell r="R319">
            <v>5005</v>
          </cell>
          <cell r="S319">
            <v>15015</v>
          </cell>
          <cell r="T319">
            <v>1668.3333333333333</v>
          </cell>
          <cell r="U319">
            <v>1668.3333333333333</v>
          </cell>
          <cell r="V319">
            <v>1668.3333333333333</v>
          </cell>
          <cell r="W319">
            <v>5005</v>
          </cell>
          <cell r="X319">
            <v>20020</v>
          </cell>
        </row>
        <row r="320">
          <cell r="B320" t="str">
            <v>N14kk38</v>
          </cell>
          <cell r="C320" t="str">
            <v>PEPE PERALATAN PENUNJANG GSE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</row>
        <row r="321">
          <cell r="B321" t="str">
            <v>N14kk3804</v>
          </cell>
          <cell r="D321" t="str">
            <v>PEPE EXTINGUISHER</v>
          </cell>
          <cell r="E321">
            <v>7500</v>
          </cell>
          <cell r="F321">
            <v>625</v>
          </cell>
          <cell r="G321">
            <v>625</v>
          </cell>
          <cell r="H321">
            <v>625</v>
          </cell>
          <cell r="I321">
            <v>1875</v>
          </cell>
          <cell r="J321">
            <v>625</v>
          </cell>
          <cell r="K321">
            <v>625</v>
          </cell>
          <cell r="L321">
            <v>625</v>
          </cell>
          <cell r="M321">
            <v>1875</v>
          </cell>
          <cell r="N321">
            <v>3750</v>
          </cell>
          <cell r="O321">
            <v>625</v>
          </cell>
          <cell r="P321">
            <v>625</v>
          </cell>
          <cell r="Q321">
            <v>625</v>
          </cell>
          <cell r="R321">
            <v>1875</v>
          </cell>
          <cell r="S321">
            <v>5625</v>
          </cell>
          <cell r="T321">
            <v>625</v>
          </cell>
          <cell r="U321">
            <v>625</v>
          </cell>
          <cell r="V321">
            <v>625</v>
          </cell>
          <cell r="W321">
            <v>1875</v>
          </cell>
          <cell r="X321">
            <v>7500</v>
          </cell>
        </row>
        <row r="322">
          <cell r="B322" t="str">
            <v>N14kk3805</v>
          </cell>
          <cell r="D322" t="str">
            <v>PEPE VACUM CLEANER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</row>
        <row r="323">
          <cell r="B323" t="str">
            <v>N14kk3890</v>
          </cell>
          <cell r="D323" t="str">
            <v>PEPE PERALATAN PENUNJANG GSE LAINNYA</v>
          </cell>
          <cell r="E323">
            <v>15000</v>
          </cell>
          <cell r="F323">
            <v>1250</v>
          </cell>
          <cell r="G323">
            <v>1250</v>
          </cell>
          <cell r="H323">
            <v>1250</v>
          </cell>
          <cell r="I323">
            <v>3750</v>
          </cell>
          <cell r="J323">
            <v>1250</v>
          </cell>
          <cell r="K323">
            <v>1250</v>
          </cell>
          <cell r="L323">
            <v>1250</v>
          </cell>
          <cell r="M323">
            <v>3750</v>
          </cell>
          <cell r="N323">
            <v>7500</v>
          </cell>
          <cell r="O323">
            <v>1250</v>
          </cell>
          <cell r="P323">
            <v>1250</v>
          </cell>
          <cell r="Q323">
            <v>1250</v>
          </cell>
          <cell r="R323">
            <v>3750</v>
          </cell>
          <cell r="S323">
            <v>11250</v>
          </cell>
          <cell r="T323">
            <v>1250</v>
          </cell>
          <cell r="U323">
            <v>1250</v>
          </cell>
          <cell r="V323">
            <v>1250</v>
          </cell>
          <cell r="W323">
            <v>3750</v>
          </cell>
          <cell r="X323">
            <v>15000</v>
          </cell>
        </row>
        <row r="324">
          <cell r="D324" t="str">
            <v>TOTAL  PEPE  PERALATAN  PENUNJANG  GSE</v>
          </cell>
          <cell r="E324">
            <v>22500</v>
          </cell>
          <cell r="F324">
            <v>1875</v>
          </cell>
          <cell r="G324">
            <v>1875</v>
          </cell>
          <cell r="H324">
            <v>1875</v>
          </cell>
          <cell r="I324">
            <v>5625</v>
          </cell>
          <cell r="J324">
            <v>1875</v>
          </cell>
          <cell r="K324">
            <v>1875</v>
          </cell>
          <cell r="L324">
            <v>1875</v>
          </cell>
          <cell r="M324">
            <v>5625</v>
          </cell>
          <cell r="N324">
            <v>11250</v>
          </cell>
          <cell r="O324">
            <v>1875</v>
          </cell>
          <cell r="P324">
            <v>1875</v>
          </cell>
          <cell r="Q324">
            <v>1875</v>
          </cell>
          <cell r="R324">
            <v>5625</v>
          </cell>
          <cell r="S324">
            <v>16875</v>
          </cell>
          <cell r="T324">
            <v>1875</v>
          </cell>
          <cell r="U324">
            <v>1875</v>
          </cell>
          <cell r="V324">
            <v>1875</v>
          </cell>
          <cell r="W324">
            <v>5625</v>
          </cell>
          <cell r="X324">
            <v>22500</v>
          </cell>
        </row>
        <row r="325">
          <cell r="B325" t="str">
            <v>N14kk39</v>
          </cell>
          <cell r="C325" t="str">
            <v>PEPE PERALATAN GSE - PEMAKAIAN PELUMAS/GEMUK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</row>
        <row r="326">
          <cell r="B326" t="str">
            <v>N14kk3900</v>
          </cell>
          <cell r="D326" t="str">
            <v>BEBAN PEMAKAIAN PELUMAS/GEMUK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</row>
        <row r="327">
          <cell r="D327" t="str">
            <v>TOTAL  BEBAN PEMAKAIAN GEMUK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</row>
        <row r="328">
          <cell r="B328" t="str">
            <v>N14kk4</v>
          </cell>
          <cell r="C328" t="str">
            <v>PEPE PERALATAN SISTEM KOMUNIKASI (SISKOM)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</row>
        <row r="329">
          <cell r="B329" t="str">
            <v>N14kk4100</v>
          </cell>
          <cell r="D329" t="str">
            <v>PEPE PERALATAN SISKOM G TO G - HT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</row>
        <row r="330">
          <cell r="B330" t="str">
            <v>N14kk4200</v>
          </cell>
          <cell r="D330" t="str">
            <v>PEPE PERALATAN SISKOM G TO G - RADIO BAND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</row>
        <row r="331">
          <cell r="B331" t="str">
            <v>N14kk4300</v>
          </cell>
          <cell r="D331" t="str">
            <v>PEPE PERALATAN SISKOM G TO A - RADIO BAND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</row>
        <row r="332">
          <cell r="B332" t="str">
            <v>N14kk4400</v>
          </cell>
          <cell r="D332" t="str">
            <v>PEPE PERALATAN SISKOM SSB (SINGLE SIDE BAND)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</row>
        <row r="333">
          <cell r="D333" t="str">
            <v>TOTAL   PEPE  PERALATAN  SISTEM  KOMUNIKASI  (SISKOM)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</row>
        <row r="334">
          <cell r="B334" t="str">
            <v>N14kk5</v>
          </cell>
          <cell r="C334" t="str">
            <v>PEPE KENDARAAN OPERASIONAL LAPANGAN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</row>
        <row r="335">
          <cell r="B335" t="str">
            <v>N14kk5200</v>
          </cell>
          <cell r="D335" t="str">
            <v>PEPE KENDARAAN OPERASIONAL</v>
          </cell>
          <cell r="E335">
            <v>13073</v>
          </cell>
          <cell r="F335">
            <v>1089.4166666666665</v>
          </cell>
          <cell r="G335">
            <v>1089.4166666666665</v>
          </cell>
          <cell r="H335">
            <v>1089.4166666666665</v>
          </cell>
          <cell r="I335">
            <v>3268.2499999999995</v>
          </cell>
          <cell r="J335">
            <v>1089.4166666666665</v>
          </cell>
          <cell r="K335">
            <v>1089.4166666666665</v>
          </cell>
          <cell r="L335">
            <v>1089.4166666666665</v>
          </cell>
          <cell r="M335">
            <v>3268.2499999999995</v>
          </cell>
          <cell r="N335">
            <v>6536.4999999999991</v>
          </cell>
          <cell r="O335">
            <v>1089.4166666666665</v>
          </cell>
          <cell r="P335">
            <v>1089.4166666666665</v>
          </cell>
          <cell r="Q335">
            <v>1089.4166666666665</v>
          </cell>
          <cell r="R335">
            <v>3268.2499999999995</v>
          </cell>
          <cell r="S335">
            <v>9804.7499999999982</v>
          </cell>
          <cell r="T335">
            <v>1089.4166666666665</v>
          </cell>
          <cell r="U335">
            <v>1089.4166666666665</v>
          </cell>
          <cell r="V335">
            <v>1089.4166666666665</v>
          </cell>
          <cell r="W335">
            <v>3268.2499999999995</v>
          </cell>
          <cell r="X335">
            <v>13072.999999999998</v>
          </cell>
        </row>
        <row r="336">
          <cell r="B336" t="str">
            <v>N14kk5300</v>
          </cell>
          <cell r="D336" t="str">
            <v>PEPE SEPEDA MOTOR OPERASIONAL</v>
          </cell>
          <cell r="E336">
            <v>750</v>
          </cell>
          <cell r="H336">
            <v>187.5</v>
          </cell>
          <cell r="I336">
            <v>187.5</v>
          </cell>
          <cell r="L336">
            <v>188</v>
          </cell>
          <cell r="M336">
            <v>188</v>
          </cell>
          <cell r="N336">
            <v>375.5</v>
          </cell>
          <cell r="Q336">
            <v>188</v>
          </cell>
          <cell r="R336">
            <v>188</v>
          </cell>
          <cell r="S336">
            <v>563.5</v>
          </cell>
          <cell r="V336">
            <v>186</v>
          </cell>
          <cell r="W336">
            <v>186</v>
          </cell>
          <cell r="X336">
            <v>749.5</v>
          </cell>
        </row>
        <row r="337">
          <cell r="B337" t="str">
            <v>N14kk5800</v>
          </cell>
          <cell r="D337" t="str">
            <v>BEBAN PAJAK KENDARAAN BERMOTOR (STNK, DLL)</v>
          </cell>
          <cell r="E337">
            <v>2600</v>
          </cell>
          <cell r="I337">
            <v>0</v>
          </cell>
          <cell r="L337">
            <v>2600</v>
          </cell>
          <cell r="M337">
            <v>2600</v>
          </cell>
          <cell r="N337">
            <v>2600</v>
          </cell>
          <cell r="R337">
            <v>0</v>
          </cell>
          <cell r="S337">
            <v>2600</v>
          </cell>
          <cell r="W337">
            <v>0</v>
          </cell>
          <cell r="X337">
            <v>2600</v>
          </cell>
        </row>
        <row r="338">
          <cell r="B338" t="str">
            <v>N14kk5900</v>
          </cell>
          <cell r="D338" t="str">
            <v>BEBAN PEMAKAIAN PELUMAS/GEMUK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</row>
        <row r="339">
          <cell r="D339" t="str">
            <v>TOTAL   PEPE  KENDARAAN  OPERASIONAL  LAPANGAN</v>
          </cell>
          <cell r="E339">
            <v>16423</v>
          </cell>
          <cell r="F339">
            <v>1089.4166666666665</v>
          </cell>
          <cell r="G339">
            <v>1089.4166666666665</v>
          </cell>
          <cell r="H339">
            <v>1276.9166666666665</v>
          </cell>
          <cell r="I339">
            <v>3455.7499999999995</v>
          </cell>
          <cell r="J339">
            <v>1089.4166666666665</v>
          </cell>
          <cell r="K339">
            <v>1089.4166666666665</v>
          </cell>
          <cell r="L339">
            <v>3877.4166666666665</v>
          </cell>
          <cell r="M339">
            <v>6056.25</v>
          </cell>
          <cell r="N339">
            <v>9512</v>
          </cell>
          <cell r="O339">
            <v>1089.4166666666665</v>
          </cell>
          <cell r="P339">
            <v>1089.4166666666665</v>
          </cell>
          <cell r="Q339">
            <v>1277.4166666666665</v>
          </cell>
          <cell r="R339">
            <v>3456.2499999999995</v>
          </cell>
          <cell r="S339">
            <v>12968.249999999998</v>
          </cell>
          <cell r="T339">
            <v>1089.4166666666665</v>
          </cell>
          <cell r="U339">
            <v>1089.4166666666665</v>
          </cell>
          <cell r="V339">
            <v>1275.4166666666665</v>
          </cell>
          <cell r="W339">
            <v>3454.2499999999995</v>
          </cell>
          <cell r="X339">
            <v>16422.5</v>
          </cell>
        </row>
        <row r="340">
          <cell r="B340" t="str">
            <v>N14kk6</v>
          </cell>
          <cell r="C340" t="str">
            <v>PEPE PERALATAN KANTOR LAPANGAN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</row>
        <row r="341">
          <cell r="B341" t="str">
            <v>N14kk6100</v>
          </cell>
          <cell r="D341" t="str">
            <v>PEPE MESIN KANTOR LAPANGAN</v>
          </cell>
          <cell r="E341">
            <v>850</v>
          </cell>
          <cell r="F341">
            <v>70.833333333333329</v>
          </cell>
          <cell r="G341">
            <v>70.833333333333329</v>
          </cell>
          <cell r="H341">
            <v>70.833333333333329</v>
          </cell>
          <cell r="I341">
            <v>212.5</v>
          </cell>
          <cell r="J341">
            <v>70.833333333333329</v>
          </cell>
          <cell r="K341">
            <v>70.833333333333329</v>
          </cell>
          <cell r="L341">
            <v>70.833333333333329</v>
          </cell>
          <cell r="M341">
            <v>212.5</v>
          </cell>
          <cell r="N341">
            <v>425</v>
          </cell>
          <cell r="O341">
            <v>70.833333333333329</v>
          </cell>
          <cell r="P341">
            <v>70.833333333333329</v>
          </cell>
          <cell r="Q341">
            <v>70.833333333333329</v>
          </cell>
          <cell r="R341">
            <v>212.5</v>
          </cell>
          <cell r="S341">
            <v>637.5</v>
          </cell>
          <cell r="T341">
            <v>70.833333333333329</v>
          </cell>
          <cell r="U341">
            <v>70.833333333333329</v>
          </cell>
          <cell r="V341">
            <v>70.833333333333329</v>
          </cell>
          <cell r="W341">
            <v>212.5</v>
          </cell>
          <cell r="X341">
            <v>850</v>
          </cell>
        </row>
        <row r="342">
          <cell r="B342" t="str">
            <v>N14kk6200</v>
          </cell>
          <cell r="D342" t="str">
            <v xml:space="preserve">PEPE MEUBELAIR </v>
          </cell>
          <cell r="E342">
            <v>3400</v>
          </cell>
          <cell r="G342">
            <v>1700</v>
          </cell>
          <cell r="I342">
            <v>1700</v>
          </cell>
          <cell r="M342">
            <v>0</v>
          </cell>
          <cell r="N342">
            <v>1700</v>
          </cell>
          <cell r="O342">
            <v>1700</v>
          </cell>
          <cell r="R342">
            <v>1700</v>
          </cell>
          <cell r="S342">
            <v>3400</v>
          </cell>
          <cell r="W342">
            <v>0</v>
          </cell>
          <cell r="X342">
            <v>3400</v>
          </cell>
        </row>
        <row r="343">
          <cell r="B343" t="str">
            <v>N14kk6900</v>
          </cell>
          <cell r="D343" t="str">
            <v>PEPE PERALATAN KANTOR LAPANGAN LAINNYA</v>
          </cell>
          <cell r="E343">
            <v>850</v>
          </cell>
          <cell r="I343">
            <v>0</v>
          </cell>
          <cell r="J343">
            <v>425</v>
          </cell>
          <cell r="M343">
            <v>425</v>
          </cell>
          <cell r="N343">
            <v>425</v>
          </cell>
          <cell r="R343">
            <v>0</v>
          </cell>
          <cell r="S343">
            <v>425</v>
          </cell>
          <cell r="U343">
            <v>425</v>
          </cell>
          <cell r="W343">
            <v>425</v>
          </cell>
          <cell r="X343">
            <v>850</v>
          </cell>
        </row>
        <row r="344">
          <cell r="D344" t="str">
            <v>TOTAL   PEPE  PERALATAN  KANTOR  LAPANGAN</v>
          </cell>
          <cell r="E344">
            <v>5100</v>
          </cell>
          <cell r="F344">
            <v>70.833333333333329</v>
          </cell>
          <cell r="G344">
            <v>1770.8333333333333</v>
          </cell>
          <cell r="H344">
            <v>70.833333333333329</v>
          </cell>
          <cell r="I344">
            <v>1912.5</v>
          </cell>
          <cell r="J344">
            <v>495.83333333333331</v>
          </cell>
          <cell r="K344">
            <v>70.833333333333329</v>
          </cell>
          <cell r="L344">
            <v>70.833333333333329</v>
          </cell>
          <cell r="M344">
            <v>637.5</v>
          </cell>
          <cell r="N344">
            <v>2550</v>
          </cell>
          <cell r="O344">
            <v>1770.8333333333333</v>
          </cell>
          <cell r="P344">
            <v>70.833333333333329</v>
          </cell>
          <cell r="Q344">
            <v>70.833333333333329</v>
          </cell>
          <cell r="R344">
            <v>1912.5</v>
          </cell>
          <cell r="S344">
            <v>4462.5</v>
          </cell>
          <cell r="T344">
            <v>70.833333333333329</v>
          </cell>
          <cell r="U344">
            <v>495.83333333333331</v>
          </cell>
          <cell r="V344">
            <v>70.833333333333329</v>
          </cell>
          <cell r="W344">
            <v>637.5</v>
          </cell>
          <cell r="X344">
            <v>5100</v>
          </cell>
        </row>
        <row r="345">
          <cell r="B345" t="str">
            <v>N14kk7</v>
          </cell>
          <cell r="C345" t="str">
            <v>PEPE INSTALASI LISTRIK, TELP, AIR DAN AC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</row>
        <row r="346">
          <cell r="B346" t="str">
            <v>N14kk7100</v>
          </cell>
          <cell r="D346" t="str">
            <v>PEPE INSTALASI LISTRIK</v>
          </cell>
          <cell r="E346">
            <v>2500</v>
          </cell>
          <cell r="H346">
            <v>625</v>
          </cell>
          <cell r="I346">
            <v>625</v>
          </cell>
          <cell r="L346">
            <v>625</v>
          </cell>
          <cell r="M346">
            <v>625</v>
          </cell>
          <cell r="N346">
            <v>1250</v>
          </cell>
          <cell r="Q346">
            <v>625</v>
          </cell>
          <cell r="R346">
            <v>625</v>
          </cell>
          <cell r="S346">
            <v>1875</v>
          </cell>
          <cell r="V346">
            <v>625</v>
          </cell>
          <cell r="W346">
            <v>625</v>
          </cell>
          <cell r="X346">
            <v>2500</v>
          </cell>
        </row>
        <row r="347">
          <cell r="B347" t="str">
            <v>N14kk7200</v>
          </cell>
          <cell r="D347" t="str">
            <v>PEPE INSTALASI TELEPON</v>
          </cell>
          <cell r="E347">
            <v>2500</v>
          </cell>
          <cell r="H347">
            <v>625</v>
          </cell>
          <cell r="I347">
            <v>625</v>
          </cell>
          <cell r="L347">
            <v>625</v>
          </cell>
          <cell r="M347">
            <v>625</v>
          </cell>
          <cell r="N347">
            <v>1250</v>
          </cell>
          <cell r="Q347">
            <v>625</v>
          </cell>
          <cell r="R347">
            <v>625</v>
          </cell>
          <cell r="S347">
            <v>1875</v>
          </cell>
          <cell r="V347">
            <v>625</v>
          </cell>
          <cell r="W347">
            <v>625</v>
          </cell>
          <cell r="X347">
            <v>2500</v>
          </cell>
        </row>
        <row r="348">
          <cell r="B348" t="str">
            <v>N14kk7300</v>
          </cell>
          <cell r="D348" t="str">
            <v>PEPE INSTALASI AIR</v>
          </cell>
          <cell r="E348">
            <v>1700</v>
          </cell>
          <cell r="H348">
            <v>425</v>
          </cell>
          <cell r="I348">
            <v>425</v>
          </cell>
          <cell r="L348">
            <v>425</v>
          </cell>
          <cell r="M348">
            <v>425</v>
          </cell>
          <cell r="N348">
            <v>850</v>
          </cell>
          <cell r="Q348">
            <v>425</v>
          </cell>
          <cell r="R348">
            <v>425</v>
          </cell>
          <cell r="S348">
            <v>1275</v>
          </cell>
          <cell r="V348">
            <v>425</v>
          </cell>
          <cell r="W348">
            <v>425</v>
          </cell>
          <cell r="X348">
            <v>1700</v>
          </cell>
        </row>
        <row r="349">
          <cell r="B349" t="str">
            <v>N14kk7400</v>
          </cell>
          <cell r="D349" t="str">
            <v>PEPE INSTALASI AC</v>
          </cell>
          <cell r="E349">
            <v>13750</v>
          </cell>
          <cell r="H349">
            <v>3437.5</v>
          </cell>
          <cell r="I349">
            <v>3437.5</v>
          </cell>
          <cell r="L349">
            <v>3437.5</v>
          </cell>
          <cell r="M349">
            <v>3437.5</v>
          </cell>
          <cell r="N349">
            <v>6875</v>
          </cell>
          <cell r="Q349">
            <v>3437.5</v>
          </cell>
          <cell r="R349">
            <v>3437.5</v>
          </cell>
          <cell r="S349">
            <v>10312.5</v>
          </cell>
          <cell r="V349">
            <v>3437.5</v>
          </cell>
          <cell r="W349">
            <v>3437.5</v>
          </cell>
          <cell r="X349">
            <v>13750</v>
          </cell>
        </row>
        <row r="350">
          <cell r="D350" t="str">
            <v>TOTAL  PEPE  INSTALASI  LISTRIK,  TELP,  AIR  DAN  AC.</v>
          </cell>
          <cell r="E350">
            <v>20450</v>
          </cell>
          <cell r="F350">
            <v>0</v>
          </cell>
          <cell r="G350">
            <v>0</v>
          </cell>
          <cell r="H350">
            <v>5112.5</v>
          </cell>
          <cell r="I350">
            <v>5112.5</v>
          </cell>
          <cell r="J350">
            <v>0</v>
          </cell>
          <cell r="K350">
            <v>0</v>
          </cell>
          <cell r="L350">
            <v>5112.5</v>
          </cell>
          <cell r="M350">
            <v>5112.5</v>
          </cell>
          <cell r="N350">
            <v>10225</v>
          </cell>
          <cell r="O350">
            <v>0</v>
          </cell>
          <cell r="P350">
            <v>0</v>
          </cell>
          <cell r="Q350">
            <v>5112.5</v>
          </cell>
          <cell r="R350">
            <v>5112.5</v>
          </cell>
          <cell r="S350">
            <v>15337.5</v>
          </cell>
          <cell r="T350">
            <v>0</v>
          </cell>
          <cell r="U350">
            <v>0</v>
          </cell>
          <cell r="V350">
            <v>5112.5</v>
          </cell>
          <cell r="W350">
            <v>5112.5</v>
          </cell>
          <cell r="X350">
            <v>20450</v>
          </cell>
        </row>
        <row r="351">
          <cell r="B351" t="str">
            <v>N14kk8</v>
          </cell>
          <cell r="C351" t="str">
            <v>PEPE KOMPUTER, SOFTWARE, &amp; JARINGANNYA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</row>
        <row r="352">
          <cell r="B352" t="str">
            <v>N14kk8000</v>
          </cell>
          <cell r="D352" t="str">
            <v>PEPE KOMPUTER, SOFTWARE, DAN JARINGANNYA</v>
          </cell>
          <cell r="E352">
            <v>20500</v>
          </cell>
          <cell r="F352">
            <v>1708.3333333333333</v>
          </cell>
          <cell r="G352">
            <v>1708.3333333333333</v>
          </cell>
          <cell r="H352">
            <v>1708.3333333333333</v>
          </cell>
          <cell r="I352">
            <v>5125</v>
          </cell>
          <cell r="J352">
            <v>1708.3333333333333</v>
          </cell>
          <cell r="K352">
            <v>1708.3333333333333</v>
          </cell>
          <cell r="L352">
            <v>1708.3333333333333</v>
          </cell>
          <cell r="M352">
            <v>5125</v>
          </cell>
          <cell r="N352">
            <v>10250</v>
          </cell>
          <cell r="O352">
            <v>1708.3333333333333</v>
          </cell>
          <cell r="P352">
            <v>1708.3333333333333</v>
          </cell>
          <cell r="Q352">
            <v>1708.3333333333333</v>
          </cell>
          <cell r="R352">
            <v>5125</v>
          </cell>
          <cell r="S352">
            <v>15375</v>
          </cell>
          <cell r="T352">
            <v>1708.3333333333333</v>
          </cell>
          <cell r="U352">
            <v>1708.3333333333333</v>
          </cell>
          <cell r="V352">
            <v>1708.3333333333333</v>
          </cell>
          <cell r="W352">
            <v>5125</v>
          </cell>
          <cell r="X352">
            <v>20500</v>
          </cell>
        </row>
        <row r="353">
          <cell r="D353" t="str">
            <v>TOTAL  PEPE  KOMPUTER,  SOFTWARE,  &amp;  JARINGANNYA</v>
          </cell>
          <cell r="E353">
            <v>20500</v>
          </cell>
          <cell r="F353">
            <v>1708.3333333333333</v>
          </cell>
          <cell r="G353">
            <v>1708.3333333333333</v>
          </cell>
          <cell r="H353">
            <v>1708.3333333333333</v>
          </cell>
          <cell r="I353">
            <v>5125</v>
          </cell>
          <cell r="J353">
            <v>1708.3333333333333</v>
          </cell>
          <cell r="K353">
            <v>1708.3333333333333</v>
          </cell>
          <cell r="L353">
            <v>1708.3333333333333</v>
          </cell>
          <cell r="M353">
            <v>5125</v>
          </cell>
          <cell r="N353">
            <v>10250</v>
          </cell>
          <cell r="O353">
            <v>1708.3333333333333</v>
          </cell>
          <cell r="P353">
            <v>1708.3333333333333</v>
          </cell>
          <cell r="Q353">
            <v>1708.3333333333333</v>
          </cell>
          <cell r="R353">
            <v>5125</v>
          </cell>
          <cell r="S353">
            <v>15375</v>
          </cell>
          <cell r="T353">
            <v>1708.3333333333333</v>
          </cell>
          <cell r="U353">
            <v>1708.3333333333333</v>
          </cell>
          <cell r="V353">
            <v>1708.3333333333333</v>
          </cell>
          <cell r="W353">
            <v>5125</v>
          </cell>
          <cell r="X353">
            <v>20500</v>
          </cell>
        </row>
        <row r="354">
          <cell r="B354" t="str">
            <v>N14kk9</v>
          </cell>
          <cell r="C354" t="str">
            <v>PEPE AKTIVA TETAP OPERASIONAL LAINNYA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</row>
        <row r="355">
          <cell r="B355" t="str">
            <v>N14kk9000</v>
          </cell>
          <cell r="D355" t="str">
            <v>PEPE AKTIVA TETAP LAINNYA</v>
          </cell>
          <cell r="E355">
            <v>2805</v>
          </cell>
          <cell r="F355">
            <v>233.75</v>
          </cell>
          <cell r="G355">
            <v>233.75</v>
          </cell>
          <cell r="H355">
            <v>233.75</v>
          </cell>
          <cell r="I355">
            <v>701.25</v>
          </cell>
          <cell r="J355">
            <v>233.75</v>
          </cell>
          <cell r="K355">
            <v>233.75</v>
          </cell>
          <cell r="L355">
            <v>233.75</v>
          </cell>
          <cell r="M355">
            <v>701.25</v>
          </cell>
          <cell r="N355">
            <v>1402.5</v>
          </cell>
          <cell r="O355">
            <v>233.75</v>
          </cell>
          <cell r="P355">
            <v>233.75</v>
          </cell>
          <cell r="Q355">
            <v>233.75</v>
          </cell>
          <cell r="R355">
            <v>701.25</v>
          </cell>
          <cell r="S355">
            <v>2103.75</v>
          </cell>
          <cell r="T355">
            <v>233.75</v>
          </cell>
          <cell r="U355">
            <v>233.75</v>
          </cell>
          <cell r="V355">
            <v>233.75</v>
          </cell>
          <cell r="W355">
            <v>701.25</v>
          </cell>
          <cell r="X355">
            <v>2805</v>
          </cell>
        </row>
        <row r="356">
          <cell r="D356" t="str">
            <v>TOTAL   PEPE  AKTIVA  TETAP  OPERASIONAL  LAINNYA</v>
          </cell>
          <cell r="E356">
            <v>2805</v>
          </cell>
          <cell r="F356">
            <v>233.75</v>
          </cell>
          <cell r="G356">
            <v>233.75</v>
          </cell>
          <cell r="H356">
            <v>233.75</v>
          </cell>
          <cell r="I356">
            <v>701.25</v>
          </cell>
          <cell r="J356">
            <v>233.75</v>
          </cell>
          <cell r="K356">
            <v>233.75</v>
          </cell>
          <cell r="L356">
            <v>233.75</v>
          </cell>
          <cell r="M356">
            <v>701.25</v>
          </cell>
          <cell r="N356">
            <v>1402.5</v>
          </cell>
          <cell r="O356">
            <v>233.75</v>
          </cell>
          <cell r="P356">
            <v>233.75</v>
          </cell>
          <cell r="Q356">
            <v>233.75</v>
          </cell>
          <cell r="R356">
            <v>701.25</v>
          </cell>
          <cell r="S356">
            <v>2103.75</v>
          </cell>
          <cell r="T356">
            <v>233.75</v>
          </cell>
          <cell r="U356">
            <v>233.75</v>
          </cell>
          <cell r="V356">
            <v>233.75</v>
          </cell>
          <cell r="W356">
            <v>701.25</v>
          </cell>
          <cell r="X356">
            <v>2805</v>
          </cell>
        </row>
        <row r="357">
          <cell r="D357" t="str">
            <v>PEMELIHARAAN DAN PERBAIKAN (PEPE)</v>
          </cell>
          <cell r="E357">
            <v>228048</v>
          </cell>
          <cell r="F357">
            <v>16666.5</v>
          </cell>
          <cell r="G357">
            <v>18366.5</v>
          </cell>
          <cell r="H357">
            <v>21966.5</v>
          </cell>
          <cell r="I357">
            <v>56999.5</v>
          </cell>
          <cell r="J357">
            <v>17091.5</v>
          </cell>
          <cell r="K357">
            <v>16666.5</v>
          </cell>
          <cell r="L357">
            <v>24567</v>
          </cell>
          <cell r="M357">
            <v>58325</v>
          </cell>
          <cell r="N357">
            <v>115324.5</v>
          </cell>
          <cell r="O357">
            <v>18366.5</v>
          </cell>
          <cell r="P357">
            <v>16666.5</v>
          </cell>
          <cell r="Q357">
            <v>21967</v>
          </cell>
          <cell r="R357">
            <v>57000</v>
          </cell>
          <cell r="S357">
            <v>172324.5</v>
          </cell>
          <cell r="T357">
            <v>16666.5</v>
          </cell>
          <cell r="U357">
            <v>17091.5</v>
          </cell>
          <cell r="V357">
            <v>21965</v>
          </cell>
          <cell r="W357">
            <v>55723</v>
          </cell>
          <cell r="X357">
            <v>228047.5</v>
          </cell>
        </row>
        <row r="358">
          <cell r="B358" t="str">
            <v>N15</v>
          </cell>
          <cell r="C358" t="str">
            <v>BEBAN PENUNJANG GROUND HANDLING (GH) - REGULAR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</row>
        <row r="359">
          <cell r="B359" t="str">
            <v>N15kk1</v>
          </cell>
          <cell r="C359" t="str">
            <v>BEBAN REALOKASI PERALATAN GSE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</row>
        <row r="360">
          <cell r="B360" t="str">
            <v>N15kk1100</v>
          </cell>
          <cell r="D360" t="str">
            <v>BEBAN REALOKASI PERALATAN GSE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</row>
        <row r="361">
          <cell r="D361" t="str">
            <v>TOTAL   BEBAN  RELOKASI  PERALATAN  GSE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</row>
        <row r="362">
          <cell r="B362" t="str">
            <v>N15kk4</v>
          </cell>
          <cell r="C362" t="str">
            <v>BEBAN PENGGUNAAN JASA TELEKOMUNIKASI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</row>
        <row r="363">
          <cell r="B363" t="str">
            <v>N15kk4100</v>
          </cell>
          <cell r="D363" t="str">
            <v>BEBAN PENGGUNAA FREKWENSI RADIO/TRUNKING</v>
          </cell>
          <cell r="E363">
            <v>850</v>
          </cell>
          <cell r="F363">
            <v>70.833333333333329</v>
          </cell>
          <cell r="G363">
            <v>70.833333333333329</v>
          </cell>
          <cell r="H363">
            <v>70.833333333333329</v>
          </cell>
          <cell r="I363">
            <v>212.5</v>
          </cell>
          <cell r="J363">
            <v>70.833333333333329</v>
          </cell>
          <cell r="K363">
            <v>70.833333333333329</v>
          </cell>
          <cell r="L363">
            <v>70.833333333333329</v>
          </cell>
          <cell r="M363">
            <v>212.5</v>
          </cell>
          <cell r="N363">
            <v>425</v>
          </cell>
          <cell r="O363">
            <v>70.833333333333329</v>
          </cell>
          <cell r="P363">
            <v>70.833333333333329</v>
          </cell>
          <cell r="Q363">
            <v>70.833333333333329</v>
          </cell>
          <cell r="R363">
            <v>212.5</v>
          </cell>
          <cell r="S363">
            <v>637.5</v>
          </cell>
          <cell r="T363">
            <v>70.833333333333329</v>
          </cell>
          <cell r="U363">
            <v>70.833333333333329</v>
          </cell>
          <cell r="V363">
            <v>70.833333333333329</v>
          </cell>
          <cell r="W363">
            <v>212.5</v>
          </cell>
          <cell r="X363">
            <v>850</v>
          </cell>
        </row>
        <row r="364">
          <cell r="B364" t="str">
            <v>N15kk4200</v>
          </cell>
          <cell r="D364" t="str">
            <v>BEBAN PENGGUNAAN SITATEX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</row>
        <row r="365">
          <cell r="B365" t="str">
            <v>N15kk4300</v>
          </cell>
          <cell r="D365" t="str">
            <v>BEBAN PENGGUNAAN CUTE/DCS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</row>
        <row r="366">
          <cell r="D366" t="str">
            <v>TOTAL BEBAN PENGGUNAAN JASA TELEKOMUNIKASI</v>
          </cell>
          <cell r="E366">
            <v>850</v>
          </cell>
          <cell r="F366">
            <v>70.833333333333329</v>
          </cell>
          <cell r="G366">
            <v>70.833333333333329</v>
          </cell>
          <cell r="H366">
            <v>70.833333333333329</v>
          </cell>
          <cell r="I366">
            <v>212.5</v>
          </cell>
          <cell r="J366">
            <v>70.833333333333329</v>
          </cell>
          <cell r="K366">
            <v>70.833333333333329</v>
          </cell>
          <cell r="L366">
            <v>70.833333333333329</v>
          </cell>
          <cell r="M366">
            <v>212.5</v>
          </cell>
          <cell r="N366">
            <v>425</v>
          </cell>
          <cell r="O366">
            <v>70.833333333333329</v>
          </cell>
          <cell r="P366">
            <v>70.833333333333329</v>
          </cell>
          <cell r="Q366">
            <v>70.833333333333329</v>
          </cell>
          <cell r="R366">
            <v>212.5</v>
          </cell>
          <cell r="S366">
            <v>637.5</v>
          </cell>
          <cell r="T366">
            <v>70.833333333333329</v>
          </cell>
          <cell r="U366">
            <v>70.833333333333329</v>
          </cell>
          <cell r="V366">
            <v>70.833333333333329</v>
          </cell>
          <cell r="W366">
            <v>212.5</v>
          </cell>
          <cell r="X366">
            <v>850</v>
          </cell>
        </row>
        <row r="367">
          <cell r="B367" t="str">
            <v>N15kk5</v>
          </cell>
          <cell r="C367" t="str">
            <v>BEBAN SUBKONTRAK - PEKERJAAN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</row>
        <row r="368">
          <cell r="B368" t="str">
            <v>N15kk5001</v>
          </cell>
          <cell r="D368" t="str">
            <v>BEBAN SUBKONTRAK - AIRCRAFT CLEANING</v>
          </cell>
          <cell r="E368">
            <v>334168.592</v>
          </cell>
          <cell r="F368">
            <v>27847.382666666665</v>
          </cell>
          <cell r="G368">
            <v>27847.382666666665</v>
          </cell>
          <cell r="H368">
            <v>27847.382666666665</v>
          </cell>
          <cell r="I368">
            <v>83542.147999999986</v>
          </cell>
          <cell r="J368">
            <v>27847.382666666665</v>
          </cell>
          <cell r="K368">
            <v>27847.382666666665</v>
          </cell>
          <cell r="L368">
            <v>27847.382666666665</v>
          </cell>
          <cell r="M368">
            <v>83542.147999999986</v>
          </cell>
          <cell r="N368">
            <v>167084.29599999997</v>
          </cell>
          <cell r="O368">
            <v>27847.382666666665</v>
          </cell>
          <cell r="P368">
            <v>27847.382666666665</v>
          </cell>
          <cell r="Q368">
            <v>27847.382666666665</v>
          </cell>
          <cell r="R368">
            <v>83542.147999999986</v>
          </cell>
          <cell r="S368">
            <v>250626.44399999996</v>
          </cell>
          <cell r="T368">
            <v>27847.382666666665</v>
          </cell>
          <cell r="U368">
            <v>27847.382666666665</v>
          </cell>
          <cell r="V368">
            <v>27847.382666666665</v>
          </cell>
          <cell r="W368">
            <v>83542.147999999986</v>
          </cell>
          <cell r="X368">
            <v>334168.59199999995</v>
          </cell>
        </row>
        <row r="369">
          <cell r="B369" t="str">
            <v>N15kk5002</v>
          </cell>
          <cell r="D369" t="str">
            <v>BEBAN SUBKONTRAK - LOADING/UNLOADING</v>
          </cell>
          <cell r="E369">
            <v>595042.02399999998</v>
          </cell>
          <cell r="F369">
            <v>49586.835333333329</v>
          </cell>
          <cell r="G369">
            <v>49586.835333333329</v>
          </cell>
          <cell r="H369">
            <v>49586.835333333329</v>
          </cell>
          <cell r="I369">
            <v>148760.50599999999</v>
          </cell>
          <cell r="J369">
            <v>49586.835333333329</v>
          </cell>
          <cell r="K369">
            <v>49586.835333333329</v>
          </cell>
          <cell r="L369">
            <v>49586.835333333329</v>
          </cell>
          <cell r="M369">
            <v>148760.50599999999</v>
          </cell>
          <cell r="N369">
            <v>297521.01199999999</v>
          </cell>
          <cell r="O369">
            <v>49586.835333333329</v>
          </cell>
          <cell r="P369">
            <v>49586.835333333329</v>
          </cell>
          <cell r="Q369">
            <v>49586.835333333329</v>
          </cell>
          <cell r="R369">
            <v>148760.50599999999</v>
          </cell>
          <cell r="S369">
            <v>446281.51799999998</v>
          </cell>
          <cell r="T369">
            <v>49586.835333333329</v>
          </cell>
          <cell r="U369">
            <v>49586.835333333329</v>
          </cell>
          <cell r="V369">
            <v>49586.835333333329</v>
          </cell>
          <cell r="W369">
            <v>148760.50599999999</v>
          </cell>
          <cell r="X369">
            <v>595042.02399999998</v>
          </cell>
        </row>
        <row r="370">
          <cell r="B370" t="str">
            <v>N15kk5008</v>
          </cell>
          <cell r="D370" t="str">
            <v>BEBAN SUBKONTRAK - FUEL &amp; OIL (SECTION 8)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</row>
        <row r="371">
          <cell r="B371" t="str">
            <v>N15kk5009</v>
          </cell>
          <cell r="D371" t="str">
            <v>BEBAN SUBKONTRAK - A/C MAINTENANCE (SECTION 9)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</row>
        <row r="372">
          <cell r="B372" t="str">
            <v>N15kk5012</v>
          </cell>
          <cell r="D372" t="str">
            <v>BEBAN SUBKONTRAK - CATERING (SECTION 12)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</row>
        <row r="373">
          <cell r="B373" t="str">
            <v>N15kk5014</v>
          </cell>
          <cell r="D373" t="str">
            <v>BEBAN SUBKONTRAK - SECURITY (SECTION 14)</v>
          </cell>
          <cell r="E373">
            <v>249165.6</v>
          </cell>
          <cell r="F373">
            <v>20763.8</v>
          </cell>
          <cell r="G373">
            <v>20763.8</v>
          </cell>
          <cell r="H373">
            <v>20763.8</v>
          </cell>
          <cell r="I373">
            <v>62291.399999999994</v>
          </cell>
          <cell r="J373">
            <v>20763.8</v>
          </cell>
          <cell r="K373">
            <v>20763.8</v>
          </cell>
          <cell r="L373">
            <v>20763.8</v>
          </cell>
          <cell r="M373">
            <v>62291.399999999994</v>
          </cell>
          <cell r="N373">
            <v>124582.79999999999</v>
          </cell>
          <cell r="O373">
            <v>20763.8</v>
          </cell>
          <cell r="P373">
            <v>20763.8</v>
          </cell>
          <cell r="Q373">
            <v>20763.8</v>
          </cell>
          <cell r="R373">
            <v>62291.399999999994</v>
          </cell>
          <cell r="S373">
            <v>186874.19999999998</v>
          </cell>
          <cell r="T373">
            <v>20763.8</v>
          </cell>
          <cell r="U373">
            <v>20763.8</v>
          </cell>
          <cell r="V373">
            <v>20763.8</v>
          </cell>
          <cell r="W373">
            <v>62291.399999999994</v>
          </cell>
          <cell r="X373">
            <v>249165.59999999998</v>
          </cell>
        </row>
        <row r="374">
          <cell r="B374" t="str">
            <v>N15kk5900</v>
          </cell>
          <cell r="D374" t="str">
            <v>BEBAN SUBKONTRAK - GH KPD PIHAK KETIGA (FULL SECTION)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</row>
        <row r="375">
          <cell r="D375" t="str">
            <v>TOTAL BEBAN SUBKONTRAK - PEKERJAAN</v>
          </cell>
          <cell r="E375">
            <v>1178376.216</v>
          </cell>
          <cell r="F375">
            <v>98198.017999999996</v>
          </cell>
          <cell r="G375">
            <v>98198.017999999996</v>
          </cell>
          <cell r="H375">
            <v>98198.017999999996</v>
          </cell>
          <cell r="I375">
            <v>294594.054</v>
          </cell>
          <cell r="J375">
            <v>98198.017999999996</v>
          </cell>
          <cell r="K375">
            <v>98198.017999999996</v>
          </cell>
          <cell r="L375">
            <v>98198.017999999996</v>
          </cell>
          <cell r="M375">
            <v>294594.054</v>
          </cell>
          <cell r="N375">
            <v>589188.10800000001</v>
          </cell>
          <cell r="O375">
            <v>98198.017999999996</v>
          </cell>
          <cell r="P375">
            <v>98198.017999999996</v>
          </cell>
          <cell r="Q375">
            <v>98198.017999999996</v>
          </cell>
          <cell r="R375">
            <v>294594.054</v>
          </cell>
          <cell r="S375">
            <v>883782.16199999989</v>
          </cell>
          <cell r="T375">
            <v>98198.017999999996</v>
          </cell>
          <cell r="U375">
            <v>98198.017999999996</v>
          </cell>
          <cell r="V375">
            <v>98198.017999999996</v>
          </cell>
          <cell r="W375">
            <v>294594.054</v>
          </cell>
          <cell r="X375">
            <v>1178376.216</v>
          </cell>
        </row>
        <row r="376">
          <cell r="B376" t="str">
            <v>N15kk6</v>
          </cell>
          <cell r="C376" t="str">
            <v>BEBAN SUBKONTRAK - TENAGA SDM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</row>
        <row r="377">
          <cell r="B377" t="str">
            <v>N15kk6900</v>
          </cell>
          <cell r="D377" t="str">
            <v>BEBAN SUBKONTRAK - TENAGA SDM</v>
          </cell>
          <cell r="E377">
            <v>504912.78</v>
          </cell>
          <cell r="F377">
            <v>42076.065000000002</v>
          </cell>
          <cell r="G377">
            <v>42076.065000000002</v>
          </cell>
          <cell r="H377">
            <v>42076.065000000002</v>
          </cell>
          <cell r="I377">
            <v>126228.19500000001</v>
          </cell>
          <cell r="J377">
            <v>42076.065000000002</v>
          </cell>
          <cell r="K377">
            <v>42076.065000000002</v>
          </cell>
          <cell r="L377">
            <v>42076.065000000002</v>
          </cell>
          <cell r="M377">
            <v>126228.19500000001</v>
          </cell>
          <cell r="N377">
            <v>252456.39</v>
          </cell>
          <cell r="O377">
            <v>42076.065000000002</v>
          </cell>
          <cell r="P377">
            <v>42076.065000000002</v>
          </cell>
          <cell r="Q377">
            <v>42076.065000000002</v>
          </cell>
          <cell r="R377">
            <v>126228.19500000001</v>
          </cell>
          <cell r="S377">
            <v>378684.58500000002</v>
          </cell>
          <cell r="T377">
            <v>42076.065000000002</v>
          </cell>
          <cell r="U377">
            <v>42076.065000000002</v>
          </cell>
          <cell r="V377">
            <v>42076.065000000002</v>
          </cell>
          <cell r="W377">
            <v>126228.19500000001</v>
          </cell>
          <cell r="X377">
            <v>504912.78</v>
          </cell>
        </row>
        <row r="378">
          <cell r="D378" t="str">
            <v>TOTAL BEBAN SUBKONTRAK - TENAGA SDM</v>
          </cell>
          <cell r="E378">
            <v>504912.78</v>
          </cell>
          <cell r="F378">
            <v>42076.065000000002</v>
          </cell>
          <cell r="G378">
            <v>42076.065000000002</v>
          </cell>
          <cell r="H378">
            <v>42076.065000000002</v>
          </cell>
          <cell r="I378">
            <v>126228.19500000001</v>
          </cell>
          <cell r="J378">
            <v>42076.065000000002</v>
          </cell>
          <cell r="K378">
            <v>42076.065000000002</v>
          </cell>
          <cell r="L378">
            <v>42076.065000000002</v>
          </cell>
          <cell r="M378">
            <v>126228.19500000001</v>
          </cell>
          <cell r="N378">
            <v>252456.39</v>
          </cell>
          <cell r="O378">
            <v>42076.065000000002</v>
          </cell>
          <cell r="P378">
            <v>42076.065000000002</v>
          </cell>
          <cell r="Q378">
            <v>42076.065000000002</v>
          </cell>
          <cell r="R378">
            <v>126228.19500000001</v>
          </cell>
          <cell r="S378">
            <v>378684.58500000002</v>
          </cell>
          <cell r="T378">
            <v>42076.065000000002</v>
          </cell>
          <cell r="U378">
            <v>42076.065000000002</v>
          </cell>
          <cell r="V378">
            <v>42076.065000000002</v>
          </cell>
          <cell r="W378">
            <v>126228.19500000001</v>
          </cell>
          <cell r="X378">
            <v>504912.78</v>
          </cell>
        </row>
        <row r="379">
          <cell r="B379" t="str">
            <v>N15kk8</v>
          </cell>
          <cell r="C379" t="str">
            <v>BEBAN PEMAKAIAN KEPERLUAN GH REGULER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</row>
        <row r="380">
          <cell r="B380" t="str">
            <v>N15kk8300</v>
          </cell>
          <cell r="D380" t="str">
            <v>BEBAN PEMAKAIAN BAGGAGE LABEL/TAG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</row>
        <row r="381">
          <cell r="B381" t="str">
            <v>N15kk8400</v>
          </cell>
          <cell r="D381" t="str">
            <v>BEBAN PEMAKAIAN BAGGAGE STRAPPING</v>
          </cell>
          <cell r="E381">
            <v>129600</v>
          </cell>
          <cell r="F381">
            <v>10800</v>
          </cell>
          <cell r="G381">
            <v>10800</v>
          </cell>
          <cell r="H381">
            <v>10800</v>
          </cell>
          <cell r="I381">
            <v>32400</v>
          </cell>
          <cell r="J381">
            <v>10800</v>
          </cell>
          <cell r="K381">
            <v>10800</v>
          </cell>
          <cell r="L381">
            <v>10800</v>
          </cell>
          <cell r="M381">
            <v>32400</v>
          </cell>
          <cell r="N381">
            <v>64800</v>
          </cell>
          <cell r="O381">
            <v>10800</v>
          </cell>
          <cell r="P381">
            <v>10800</v>
          </cell>
          <cell r="Q381">
            <v>10800</v>
          </cell>
          <cell r="R381">
            <v>32400</v>
          </cell>
          <cell r="S381">
            <v>97200</v>
          </cell>
          <cell r="T381">
            <v>10800</v>
          </cell>
          <cell r="U381">
            <v>10800</v>
          </cell>
          <cell r="V381">
            <v>10800</v>
          </cell>
          <cell r="W381">
            <v>32400</v>
          </cell>
          <cell r="X381">
            <v>129600</v>
          </cell>
        </row>
        <row r="382">
          <cell r="B382" t="str">
            <v>N15kk8600</v>
          </cell>
          <cell r="D382" t="str">
            <v>BEBAN PEMAKAIAN PERALATAN DI RAMP (WHELL CHOCK,SAFETY CONE DLL.)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</row>
        <row r="383">
          <cell r="B383" t="str">
            <v>N15kk8700</v>
          </cell>
          <cell r="D383" t="str">
            <v>BEBAN PEMAKAIAN BAHAN A/C CLEANING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</row>
        <row r="384">
          <cell r="B384" t="str">
            <v>N15kk8800</v>
          </cell>
          <cell r="D384" t="str">
            <v>BEBAN PEMAKAIAN LAVATORY DEODORANT</v>
          </cell>
          <cell r="E384">
            <v>10000</v>
          </cell>
          <cell r="F384">
            <v>833.33333333333326</v>
          </cell>
          <cell r="G384">
            <v>833.33333333333326</v>
          </cell>
          <cell r="H384">
            <v>833.33333333333326</v>
          </cell>
          <cell r="I384">
            <v>2500</v>
          </cell>
          <cell r="J384">
            <v>833.33333333333326</v>
          </cell>
          <cell r="K384">
            <v>833.33333333333326</v>
          </cell>
          <cell r="L384">
            <v>833.33333333333326</v>
          </cell>
          <cell r="M384">
            <v>2500</v>
          </cell>
          <cell r="N384">
            <v>5000</v>
          </cell>
          <cell r="O384">
            <v>833.33333333333326</v>
          </cell>
          <cell r="P384">
            <v>833.33333333333326</v>
          </cell>
          <cell r="Q384">
            <v>833.33333333333326</v>
          </cell>
          <cell r="R384">
            <v>2500</v>
          </cell>
          <cell r="S384">
            <v>7500</v>
          </cell>
          <cell r="T384">
            <v>833.33333333333326</v>
          </cell>
          <cell r="U384">
            <v>833.33333333333326</v>
          </cell>
          <cell r="V384">
            <v>833.33333333333326</v>
          </cell>
          <cell r="W384">
            <v>2500</v>
          </cell>
          <cell r="X384">
            <v>10000</v>
          </cell>
        </row>
        <row r="385">
          <cell r="B385" t="str">
            <v>N15kk8900</v>
          </cell>
          <cell r="D385" t="str">
            <v>BEBAN PEMAKAIAN BAHAN A/C MAINTENANCE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</row>
        <row r="386">
          <cell r="D386" t="str">
            <v>TOTAL BEBAN PEMAKAIAN KEPERLUAN GH REGULER</v>
          </cell>
          <cell r="E386">
            <v>139600</v>
          </cell>
          <cell r="F386">
            <v>11633.333333333334</v>
          </cell>
          <cell r="G386">
            <v>11633.333333333334</v>
          </cell>
          <cell r="H386">
            <v>11633.333333333334</v>
          </cell>
          <cell r="I386">
            <v>34900</v>
          </cell>
          <cell r="J386">
            <v>11633.333333333334</v>
          </cell>
          <cell r="K386">
            <v>11633.333333333334</v>
          </cell>
          <cell r="L386">
            <v>11633.333333333334</v>
          </cell>
          <cell r="M386">
            <v>34900</v>
          </cell>
          <cell r="N386">
            <v>69800</v>
          </cell>
          <cell r="O386">
            <v>11633.333333333334</v>
          </cell>
          <cell r="P386">
            <v>11633.333333333334</v>
          </cell>
          <cell r="Q386">
            <v>11633.333333333334</v>
          </cell>
          <cell r="R386">
            <v>34900</v>
          </cell>
          <cell r="S386">
            <v>104700</v>
          </cell>
          <cell r="T386">
            <v>11633.333333333334</v>
          </cell>
          <cell r="U386">
            <v>11633.333333333334</v>
          </cell>
          <cell r="V386">
            <v>11633.333333333334</v>
          </cell>
          <cell r="W386">
            <v>34900</v>
          </cell>
          <cell r="X386">
            <v>139600</v>
          </cell>
        </row>
        <row r="387">
          <cell r="B387" t="str">
            <v>N15kk9</v>
          </cell>
          <cell r="C387" t="str">
            <v>BEBAN PEMAKAIAN BBM OPERASI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</row>
        <row r="388">
          <cell r="B388" t="str">
            <v>N15kk9001</v>
          </cell>
          <cell r="D388" t="str">
            <v>BEBAN PEMAKAIAN BBM - SOLAR</v>
          </cell>
          <cell r="E388">
            <v>192600</v>
          </cell>
          <cell r="F388">
            <v>16050</v>
          </cell>
          <cell r="G388">
            <v>16050</v>
          </cell>
          <cell r="H388">
            <v>16050</v>
          </cell>
          <cell r="I388">
            <v>48150</v>
          </cell>
          <cell r="J388">
            <v>16050</v>
          </cell>
          <cell r="K388">
            <v>16050</v>
          </cell>
          <cell r="L388">
            <v>16050</v>
          </cell>
          <cell r="M388">
            <v>48150</v>
          </cell>
          <cell r="N388">
            <v>96300</v>
          </cell>
          <cell r="O388">
            <v>16050</v>
          </cell>
          <cell r="P388">
            <v>16050</v>
          </cell>
          <cell r="Q388">
            <v>16050</v>
          </cell>
          <cell r="R388">
            <v>48150</v>
          </cell>
          <cell r="S388">
            <v>144450</v>
          </cell>
          <cell r="T388">
            <v>16050</v>
          </cell>
          <cell r="U388">
            <v>16050</v>
          </cell>
          <cell r="V388">
            <v>16050</v>
          </cell>
          <cell r="W388">
            <v>48150</v>
          </cell>
          <cell r="X388">
            <v>192600</v>
          </cell>
        </row>
        <row r="389">
          <cell r="B389" t="str">
            <v>N15kk9002</v>
          </cell>
          <cell r="D389" t="str">
            <v>BEBAN PEMAKAIAN BBM - AVTUR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</row>
        <row r="390">
          <cell r="B390" t="str">
            <v>N15kk9003</v>
          </cell>
          <cell r="D390" t="str">
            <v>BEBAN PEMAKAIAN BBM - BENSIN</v>
          </cell>
          <cell r="E390">
            <v>14850</v>
          </cell>
          <cell r="F390">
            <v>1237.5</v>
          </cell>
          <cell r="G390">
            <v>1237.5</v>
          </cell>
          <cell r="H390">
            <v>1237.5</v>
          </cell>
          <cell r="I390">
            <v>3712.5</v>
          </cell>
          <cell r="J390">
            <v>1237.5</v>
          </cell>
          <cell r="K390">
            <v>1237.5</v>
          </cell>
          <cell r="L390">
            <v>1237.5</v>
          </cell>
          <cell r="M390">
            <v>3712.5</v>
          </cell>
          <cell r="N390">
            <v>7425</v>
          </cell>
          <cell r="O390">
            <v>1237.5</v>
          </cell>
          <cell r="P390">
            <v>1237.5</v>
          </cell>
          <cell r="Q390">
            <v>1237.5</v>
          </cell>
          <cell r="R390">
            <v>3712.5</v>
          </cell>
          <cell r="S390">
            <v>11137.5</v>
          </cell>
          <cell r="T390">
            <v>1237.5</v>
          </cell>
          <cell r="U390">
            <v>1237.5</v>
          </cell>
          <cell r="V390">
            <v>1237.5</v>
          </cell>
          <cell r="W390">
            <v>3712.5</v>
          </cell>
          <cell r="X390">
            <v>14850</v>
          </cell>
        </row>
        <row r="391">
          <cell r="D391" t="str">
            <v>BEBAN PEMAKAIAN BBM OPERASI</v>
          </cell>
          <cell r="E391">
            <v>207450</v>
          </cell>
          <cell r="F391">
            <v>17287.5</v>
          </cell>
          <cell r="G391">
            <v>17287.5</v>
          </cell>
          <cell r="H391">
            <v>17287.5</v>
          </cell>
          <cell r="I391">
            <v>51862.5</v>
          </cell>
          <cell r="J391">
            <v>17287.5</v>
          </cell>
          <cell r="K391">
            <v>17287.5</v>
          </cell>
          <cell r="L391">
            <v>17287.5</v>
          </cell>
          <cell r="M391">
            <v>51862.5</v>
          </cell>
          <cell r="N391">
            <v>103725</v>
          </cell>
          <cell r="O391">
            <v>17287.5</v>
          </cell>
          <cell r="P391">
            <v>17287.5</v>
          </cell>
          <cell r="Q391">
            <v>17287.5</v>
          </cell>
          <cell r="R391">
            <v>51862.5</v>
          </cell>
          <cell r="S391">
            <v>155587.5</v>
          </cell>
          <cell r="T391">
            <v>17287.5</v>
          </cell>
          <cell r="U391">
            <v>17287.5</v>
          </cell>
          <cell r="V391">
            <v>17287.5</v>
          </cell>
          <cell r="W391">
            <v>51862.5</v>
          </cell>
          <cell r="X391">
            <v>207450</v>
          </cell>
        </row>
        <row r="392">
          <cell r="D392" t="str">
            <v>BEBAN PENUNJANG GROUND HANDLING (GH). REGULER</v>
          </cell>
          <cell r="E392">
            <v>2031188.996</v>
          </cell>
          <cell r="F392">
            <v>169265.74966666667</v>
          </cell>
          <cell r="G392">
            <v>169265.74966666667</v>
          </cell>
          <cell r="H392">
            <v>169265.74966666667</v>
          </cell>
          <cell r="I392">
            <v>507797.24900000001</v>
          </cell>
          <cell r="J392">
            <v>169265.74966666667</v>
          </cell>
          <cell r="K392">
            <v>169265.74966666667</v>
          </cell>
          <cell r="L392">
            <v>169265.74966666667</v>
          </cell>
          <cell r="M392">
            <v>507797.24900000001</v>
          </cell>
          <cell r="N392">
            <v>1015594.498</v>
          </cell>
          <cell r="O392">
            <v>169265.74966666667</v>
          </cell>
          <cell r="P392">
            <v>169265.74966666667</v>
          </cell>
          <cell r="Q392">
            <v>169265.74966666667</v>
          </cell>
          <cell r="R392">
            <v>507797.24900000001</v>
          </cell>
          <cell r="S392">
            <v>1523391.747</v>
          </cell>
          <cell r="T392">
            <v>169265.74966666667</v>
          </cell>
          <cell r="U392">
            <v>169265.74966666667</v>
          </cell>
          <cell r="V392">
            <v>169265.74966666667</v>
          </cell>
          <cell r="W392">
            <v>507797.24900000001</v>
          </cell>
          <cell r="X392">
            <v>2031188.996</v>
          </cell>
        </row>
        <row r="393">
          <cell r="B393" t="str">
            <v>N16</v>
          </cell>
          <cell r="C393" t="str">
            <v>BEBAN PENUNJANG GROUND HANDLING (BPGH) - HAJI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</row>
        <row r="394">
          <cell r="B394" t="str">
            <v>N16kk1</v>
          </cell>
          <cell r="C394" t="str">
            <v>BEBAN REALOKASI PERALATAN GSE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</row>
        <row r="395">
          <cell r="B395" t="str">
            <v>N16kk1100</v>
          </cell>
          <cell r="D395" t="str">
            <v>BEBAN REALOKASI PERALATAN GSE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</row>
        <row r="396">
          <cell r="D396" t="str">
            <v>TOTAL BEBAN REALOKASI PERALATAN GSE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</row>
        <row r="397">
          <cell r="B397" t="str">
            <v>N16kk2</v>
          </cell>
          <cell r="C397" t="str">
            <v>BEBAN VARIABEL BPGH.HAJI - SDM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</row>
        <row r="398">
          <cell r="B398" t="str">
            <v>N16kk2101</v>
          </cell>
          <cell r="D398" t="str">
            <v>UANG LEMBUR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</row>
        <row r="399">
          <cell r="B399" t="str">
            <v>N16kk2102</v>
          </cell>
          <cell r="D399" t="str">
            <v>UANG MAKAN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</row>
        <row r="400">
          <cell r="B400" t="str">
            <v>N16kk2103</v>
          </cell>
          <cell r="D400" t="str">
            <v>UANG INCENTIVE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</row>
        <row r="401">
          <cell r="B401" t="str">
            <v>N16kk2104</v>
          </cell>
          <cell r="D401" t="str">
            <v>HONOR TENAGA HARIAN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</row>
        <row r="402">
          <cell r="B402" t="str">
            <v>N16kk2110</v>
          </cell>
          <cell r="D402" t="str">
            <v>BEBAN HONORARIUM TIM HAJI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</row>
        <row r="403">
          <cell r="B403" t="str">
            <v>N16kk2170</v>
          </cell>
          <cell r="D403" t="str">
            <v>BEBAN PERJALANAN DINAS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</row>
        <row r="404">
          <cell r="D404" t="str">
            <v>TOTAL BEBAN  VARIABEL PENUNJANG GH - HAJI - SDM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</row>
        <row r="405">
          <cell r="B405" t="str">
            <v>N16kk3</v>
          </cell>
          <cell r="C405" t="str">
            <v>BEBAN VARIABEL BPGH HAJI - GSE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</row>
        <row r="406">
          <cell r="B406" t="str">
            <v>N16kk3101</v>
          </cell>
          <cell r="D406" t="str">
            <v xml:space="preserve">SEWA GSE - MOTORIZED 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</row>
        <row r="407">
          <cell r="B407" t="str">
            <v>N16kk3102</v>
          </cell>
          <cell r="D407" t="str">
            <v>SEWA GSE - NONMOTORIZED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</row>
        <row r="408">
          <cell r="B408" t="str">
            <v>N16kk3204</v>
          </cell>
          <cell r="D408" t="str">
            <v>PEPE PERALATAN GSE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</row>
        <row r="409">
          <cell r="B409" t="str">
            <v>N16kk3209</v>
          </cell>
          <cell r="D409" t="str">
            <v>BEBAN PEMAKAIAN PELUMAS/GEMUK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</row>
        <row r="410">
          <cell r="D410" t="str">
            <v>TOTAL BEBAN  VARIABEL PENUNJANG GH -  HAJI - GSE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</row>
        <row r="411">
          <cell r="B411" t="str">
            <v>N16kk4</v>
          </cell>
          <cell r="C411" t="str">
            <v>BEBAN VARIABEL BPGH HAJI - RUANGAN &amp; KENDARAAN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</row>
        <row r="412">
          <cell r="B412" t="str">
            <v>N16kk4201</v>
          </cell>
          <cell r="D412" t="str">
            <v>SEWA RUANG ASRAMA HAJI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</row>
        <row r="413">
          <cell r="B413" t="str">
            <v>N16kk4202</v>
          </cell>
          <cell r="D413" t="str">
            <v>SEWA RUANG OPERASIONAL HAJI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</row>
        <row r="414">
          <cell r="B414" t="str">
            <v>N16kk4501</v>
          </cell>
          <cell r="D414" t="str">
            <v>SEWA MOBIL OPERASIONAL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</row>
        <row r="415">
          <cell r="B415" t="str">
            <v>N16kk4502</v>
          </cell>
          <cell r="D415" t="str">
            <v>SEWA BUS/TRUK JAMAAH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</row>
        <row r="416">
          <cell r="B416" t="str">
            <v>N16kk4503</v>
          </cell>
          <cell r="D416" t="str">
            <v>SEWA BUS/TRUK BAGASI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</row>
        <row r="417">
          <cell r="D417" t="str">
            <v>TOTAL BEBAN VARIABEL BPGH HAJI - RUANGAN &amp; KENDARAAN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</row>
        <row r="418">
          <cell r="B418" t="str">
            <v>N16kk5</v>
          </cell>
          <cell r="C418" t="str">
            <v>BEBAN VARIABEL BPGH HAJI - SUBKONTRAK PEKERJAAN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</row>
        <row r="419">
          <cell r="B419" t="str">
            <v>N16kk5001</v>
          </cell>
          <cell r="D419" t="str">
            <v>BEBAN SUBKONTRAK - AIRCRAFT CLEANING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</row>
        <row r="420">
          <cell r="B420" t="str">
            <v>N16kk5002</v>
          </cell>
          <cell r="D420" t="str">
            <v>BEBAN SUBKONTRAK - LOADING/UNLOADING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</row>
        <row r="421">
          <cell r="B421" t="str">
            <v>N16kk5008</v>
          </cell>
          <cell r="D421" t="str">
            <v>BEBAN SUBKONTRAK - SECTION 8 (FUEL &amp; OIL)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</row>
        <row r="422">
          <cell r="B422" t="str">
            <v>N16kk5009</v>
          </cell>
          <cell r="D422" t="str">
            <v xml:space="preserve">BEBAN SUBKONTRAK - SECTION 9 (A/C MAINTENANCE) 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</row>
        <row r="423">
          <cell r="B423" t="str">
            <v>N16kk5012</v>
          </cell>
          <cell r="D423" t="str">
            <v xml:space="preserve">BEBAN SUBKONTRAK - CATERING (SECTION 12) 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</row>
        <row r="424">
          <cell r="B424" t="str">
            <v>N16kk5014</v>
          </cell>
          <cell r="D424" t="str">
            <v>BEBAN SUBKONTRAK - SECURITY (SECTION 14)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</row>
        <row r="425">
          <cell r="B425" t="str">
            <v>N16kk5900</v>
          </cell>
          <cell r="D425" t="str">
            <v>BEBAN SUBKONTRAK - GH KPD PIHAK KETIGA - HAJI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</row>
        <row r="426">
          <cell r="D426" t="str">
            <v>TOTAL BEBAN VARIABEL BPGH HAJI - SUBKONTRAK PEKERJAAN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</row>
        <row r="427">
          <cell r="B427" t="str">
            <v>N16kk6</v>
          </cell>
          <cell r="C427" t="str">
            <v xml:space="preserve">BEBAN VARIABEL BPGH HAJI - SUBKONTRAK TENAGA SDM 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</row>
        <row r="428">
          <cell r="B428" t="str">
            <v>N16kk6100</v>
          </cell>
          <cell r="D428" t="str">
            <v>BEBAN SUBKONTRAK - TENAGA SDM - HAJI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</row>
        <row r="429">
          <cell r="D429" t="str">
            <v xml:space="preserve">TOTAL BEBAN VARIABEL BPGH HAJI - SUBKONTRAK TENAGA SDM 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</row>
        <row r="430">
          <cell r="B430" t="str">
            <v>N16kk7</v>
          </cell>
          <cell r="C430" t="str">
            <v>BEBAN VARIABEL BPGH HAJI - FASILITAS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</row>
        <row r="431">
          <cell r="B431" t="str">
            <v>N16kk7102</v>
          </cell>
          <cell r="D431" t="str">
            <v>BIAYA SEWA/PEMAKAIAN TIMBANGAN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</row>
        <row r="432">
          <cell r="B432" t="str">
            <v>N16kk7104</v>
          </cell>
          <cell r="D432" t="str">
            <v>BIAYA SEWA/PEMAKAIAN PERALATAN TELEKOMUNIKASI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</row>
        <row r="433">
          <cell r="B433" t="str">
            <v>N16kk7106</v>
          </cell>
          <cell r="D433" t="str">
            <v>BIAYA SEWA PERALATAN/MESIN KANTOR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</row>
        <row r="434">
          <cell r="B434" t="str">
            <v>N16kk7108</v>
          </cell>
          <cell r="D434" t="str">
            <v>BIAYA SEWA KOMPUTER/PRINTER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</row>
        <row r="435">
          <cell r="B435" t="str">
            <v>N16kk7201</v>
          </cell>
          <cell r="D435" t="str">
            <v>BEBAN PEMAKAIAN  TENDA/TERPAL/SPANDUK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</row>
        <row r="436">
          <cell r="B436" t="str">
            <v>N16kk7202</v>
          </cell>
          <cell r="D436" t="str">
            <v>BEBAN PEMAKAIAN DISPENSER/AQUA, GULA, THE, KOPI  DLL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</row>
        <row r="437">
          <cell r="B437" t="str">
            <v>N16kk7206</v>
          </cell>
          <cell r="D437" t="str">
            <v>BEBAN PEMAKAIAN  ATK/KEPERLUAN KOMPUTER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</row>
        <row r="438">
          <cell r="B438" t="str">
            <v>N16kk7300</v>
          </cell>
          <cell r="D438" t="str">
            <v>BEBAN PERJAMUAN/ENTERTAINTMENT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</row>
        <row r="439">
          <cell r="B439" t="str">
            <v>N16kk7400</v>
          </cell>
          <cell r="D439" t="str">
            <v>BEBAN PAS ASRAMA/PARKIR/TOL DLL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</row>
        <row r="440">
          <cell r="B440" t="str">
            <v>N16kk7900</v>
          </cell>
          <cell r="D440" t="str">
            <v>BEBAN FASILITAS LAINNYA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</row>
        <row r="441">
          <cell r="D441" t="str">
            <v>TOTAL BEBAN VARIABEL BPGH - HAJI - FASILITAS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</row>
        <row r="442">
          <cell r="B442" t="str">
            <v>N16kk8</v>
          </cell>
          <cell r="C442" t="str">
            <v>BEBAN PEMAKAIAN KEPERLUAN GH HAJI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</row>
        <row r="443">
          <cell r="B443" t="str">
            <v>N16kk8400</v>
          </cell>
          <cell r="D443" t="str">
            <v>BEBAN PEMAKAIAN BAGGAGE STRAPPING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</row>
        <row r="444">
          <cell r="B444" t="str">
            <v>N16kk8700</v>
          </cell>
          <cell r="D444" t="str">
            <v>BEBAN PEMAKAIAN BAHAN A/C CLEANING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</row>
        <row r="445">
          <cell r="B445" t="str">
            <v>N16kk8800</v>
          </cell>
          <cell r="D445" t="str">
            <v>BEBAN PEMAKAIAN LAVATORY DEODORANT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</row>
        <row r="446">
          <cell r="B446" t="str">
            <v>N16kk8900</v>
          </cell>
          <cell r="D446" t="str">
            <v>BEBAN PEMAKAIAN BAHAN A/C MAINTENANCE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</row>
        <row r="447">
          <cell r="D447" t="str">
            <v>TOTAL BEBAN PEMAKAIAN KEPERLUAN GH HAJI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</row>
        <row r="448">
          <cell r="B448" t="str">
            <v>N16kk9</v>
          </cell>
          <cell r="C448" t="str">
            <v>BEBAN PEMAKAIAN BBM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</row>
        <row r="449">
          <cell r="B449" t="str">
            <v>N16kk9001</v>
          </cell>
          <cell r="D449" t="str">
            <v>BEBAN PEMAKAIAN BBM - SOLAR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</row>
        <row r="450">
          <cell r="B450" t="str">
            <v>N16kk9002</v>
          </cell>
          <cell r="D450" t="str">
            <v>BEBAN PEMAKAIAN BBM - AVTUR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</row>
        <row r="451">
          <cell r="B451" t="str">
            <v>N16kk9003</v>
          </cell>
          <cell r="D451" t="str">
            <v>BEBAN PEMAKAIAN BBM - BENSIN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</row>
        <row r="452">
          <cell r="D452" t="str">
            <v>BEBAN PEMAKAIAN BBM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</row>
        <row r="453">
          <cell r="D453" t="str">
            <v>BEBAN PENUNJANG GROUND HANDLING (BPGH) - HAJI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</row>
        <row r="454">
          <cell r="B454" t="str">
            <v>N17</v>
          </cell>
          <cell r="C454" t="str">
            <v>BEBAN POKOK PERGUDANGAN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</row>
        <row r="455">
          <cell r="B455" t="str">
            <v>N17kk0</v>
          </cell>
          <cell r="C455" t="str">
            <v>BEBAN GAJI PEGAWAI/OPERATOR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</row>
        <row r="456">
          <cell r="B456" t="str">
            <v>N17kk0001</v>
          </cell>
          <cell r="D456" t="str">
            <v>GAJI ATAU UPAH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</row>
        <row r="457">
          <cell r="B457" t="str">
            <v>N17kk0002</v>
          </cell>
          <cell r="D457" t="str">
            <v>HONOR TENAGA KONTRAK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</row>
        <row r="458">
          <cell r="D458" t="str">
            <v>TOTAL  BEBAN  GAJI  PEGAWAI / OPERATOR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</row>
        <row r="459">
          <cell r="B459" t="str">
            <v>N17kk1</v>
          </cell>
          <cell r="C459" t="str">
            <v>BEBAN TUNJANGAN PEGAWAI/OPERATOR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</row>
        <row r="460">
          <cell r="B460" t="str">
            <v>N17kk1102</v>
          </cell>
          <cell r="D460" t="str">
            <v>TUNJANGAN STKP/LICENCE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</row>
        <row r="461">
          <cell r="B461" t="str">
            <v>N17kk1103</v>
          </cell>
          <cell r="D461" t="str">
            <v>TUNJANGAN KEMAHALAN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</row>
        <row r="462">
          <cell r="B462" t="str">
            <v>N17kk1104</v>
          </cell>
          <cell r="D462" t="str">
            <v>TUNJANGAN PERALIHAN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</row>
        <row r="463">
          <cell r="B463" t="str">
            <v>N17kk1105</v>
          </cell>
          <cell r="D463" t="str">
            <v>TUNJANGAN IURAN DANA PENSIUN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</row>
        <row r="464">
          <cell r="B464" t="str">
            <v>N17kk1106</v>
          </cell>
          <cell r="D464" t="str">
            <v>TUNJANGAN IURAN THT/ASURANSI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</row>
        <row r="465">
          <cell r="B465" t="str">
            <v>N17kk1107</v>
          </cell>
          <cell r="D465" t="str">
            <v>TUNJANGAN IURAN JAMSOSTEK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</row>
        <row r="466">
          <cell r="B466" t="str">
            <v>N17kk1108</v>
          </cell>
          <cell r="D466" t="str">
            <v>TUNJANGAN UPAH LEMBUR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</row>
        <row r="467">
          <cell r="B467" t="str">
            <v>N17kk1109</v>
          </cell>
          <cell r="D467" t="str">
            <v>BANTUAN UANG MAKAN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</row>
        <row r="468">
          <cell r="B468" t="str">
            <v>N17kk1110</v>
          </cell>
          <cell r="D468" t="str">
            <v>BANTUAN UANG MAKAN TAMBAHAN (EXTRA FOODING)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</row>
        <row r="469">
          <cell r="B469" t="str">
            <v>N17kk1111</v>
          </cell>
          <cell r="D469" t="str">
            <v>TUNJANGAN KERJA BERGILIR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</row>
        <row r="470">
          <cell r="B470" t="str">
            <v>N17kk1112</v>
          </cell>
          <cell r="D470" t="str">
            <v>BANTUAN UANG TRANSPOTASI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</row>
        <row r="471">
          <cell r="B471" t="str">
            <v>N17kk1113</v>
          </cell>
          <cell r="D471" t="str">
            <v>TUNJANGAN PAJAK PENGHASILAN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</row>
        <row r="472">
          <cell r="B472" t="str">
            <v>N17kk1114</v>
          </cell>
          <cell r="D472" t="str">
            <v>BIAYA PAKAIAN DINAS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</row>
        <row r="473">
          <cell r="B473" t="str">
            <v>N17kk1115</v>
          </cell>
          <cell r="D473" t="str">
            <v>BIAYA KESEHATAN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</row>
        <row r="474">
          <cell r="B474" t="str">
            <v>N17kk1116</v>
          </cell>
          <cell r="D474" t="str">
            <v>BIAYA  PENGOBATAN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</row>
        <row r="475">
          <cell r="B475" t="str">
            <v>N17kk1117</v>
          </cell>
          <cell r="D475" t="str">
            <v>BIAYA KENDARAAN DINAS JABATAN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</row>
        <row r="476">
          <cell r="B476" t="str">
            <v>N17kk1118</v>
          </cell>
          <cell r="D476" t="str">
            <v>BIAYA RUMAH DINAS JABATAN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</row>
        <row r="477">
          <cell r="B477" t="str">
            <v>N17kk1120</v>
          </cell>
          <cell r="D477" t="str">
            <v>TUNJANGAN HARI RAYA (THR)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</row>
        <row r="478">
          <cell r="B478" t="str">
            <v>N17kk1121</v>
          </cell>
          <cell r="D478" t="str">
            <v>BIAYA KONSESI TERBANG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</row>
        <row r="479">
          <cell r="B479" t="str">
            <v>N17kk1122</v>
          </cell>
          <cell r="D479" t="str">
            <v>BIAYA MUTASI/PINDAH PEGAWAI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</row>
        <row r="480">
          <cell r="B480" t="str">
            <v>N17kk1123</v>
          </cell>
          <cell r="D480" t="str">
            <v>TUNJANGAN KHUSUS/KESEJAHTERAAN/BPAS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</row>
        <row r="481">
          <cell r="B481" t="str">
            <v>N17kk1124</v>
          </cell>
          <cell r="D481" t="str">
            <v>SUMB. KELAHIRAN/KEMATIAN, NATURA, SISWA PRESTASI DLL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</row>
        <row r="482">
          <cell r="B482" t="str">
            <v>N17kk1125</v>
          </cell>
          <cell r="D482" t="str">
            <v>TUNJANGAN MASA KERJA,JABATAN &amp; SISA CUTI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</row>
        <row r="483">
          <cell r="B483" t="str">
            <v>N17kk1129</v>
          </cell>
          <cell r="D483" t="str">
            <v>TUNJANGAN IURAN SIHARTA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</row>
        <row r="484">
          <cell r="B484" t="str">
            <v>N17kk1130</v>
          </cell>
          <cell r="D484" t="str">
            <v>TUNJANGAN ASURANSI JIWA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</row>
        <row r="485">
          <cell r="B485" t="str">
            <v>N17kk1190</v>
          </cell>
          <cell r="D485" t="str">
            <v>TUNJANGAN SUPERVISOR/FUNGSIONAL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</row>
        <row r="486">
          <cell r="D486" t="str">
            <v>TOTAL  BEBAN TUNJANGAN PEGAWAI / OPERATOR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</row>
        <row r="487">
          <cell r="B487" t="str">
            <v>N17kk2</v>
          </cell>
          <cell r="C487" t="str">
            <v>BEBAN PENYUSUTAN PERALATAN PERGUDANGAN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</row>
        <row r="488">
          <cell r="B488" t="str">
            <v>N17kk2200</v>
          </cell>
          <cell r="D488" t="str">
            <v>PAT-COLD STORAGE/STRONG ROOM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</row>
        <row r="489">
          <cell r="B489" t="str">
            <v>N17kk2301</v>
          </cell>
          <cell r="D489" t="str">
            <v>PAT-FORKLIFT GUDANG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</row>
        <row r="490">
          <cell r="B490" t="str">
            <v>N17kk2302</v>
          </cell>
          <cell r="D490" t="str">
            <v>PAT-RACK,PALLET,CONTAINER GUDANG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</row>
        <row r="491">
          <cell r="B491" t="str">
            <v>N17kk2303</v>
          </cell>
          <cell r="D491" t="str">
            <v>PAT-TIMBANGAN GUDANG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</row>
        <row r="492">
          <cell r="B492" t="str">
            <v>N17kk2304</v>
          </cell>
          <cell r="D492" t="str">
            <v>PAT-DETECTOR DAN X-RAY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</row>
        <row r="493">
          <cell r="B493" t="str">
            <v>N17kk2400</v>
          </cell>
          <cell r="D493" t="str">
            <v>PAT-SISTEM KOMUNIKASI GUDANG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</row>
        <row r="494">
          <cell r="B494" t="str">
            <v>N17kk2500</v>
          </cell>
          <cell r="D494" t="str">
            <v>PAT-PERALATAN KENDARAAN GUDANG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</row>
        <row r="495">
          <cell r="B495" t="str">
            <v>N17kk2600</v>
          </cell>
          <cell r="D495" t="str">
            <v>PAT-PERALATAN KANTOR GUDANG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</row>
        <row r="496">
          <cell r="B496" t="str">
            <v>N17kk2700</v>
          </cell>
          <cell r="D496" t="str">
            <v>PAT-INSTALASI AC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</row>
        <row r="497">
          <cell r="B497" t="str">
            <v>N17kk2800</v>
          </cell>
          <cell r="D497" t="str">
            <v>PAT-KOMPUTER DAN SISTEM PERGUDANGAN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</row>
        <row r="498">
          <cell r="B498" t="str">
            <v>N17kk2900</v>
          </cell>
          <cell r="D498" t="str">
            <v>PAT-AKTIVA TETAP  PERGUDANGAN LAINNYA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</row>
        <row r="499">
          <cell r="D499" t="str">
            <v>TOTAL  BEBAN PENYUSUTAN PERALATAN PERGUDANGAN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</row>
        <row r="500">
          <cell r="B500" t="str">
            <v>N17kk3</v>
          </cell>
          <cell r="C500" t="str">
            <v>BEBAN SEWA PERGUDANGAN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</row>
        <row r="501">
          <cell r="B501" t="str">
            <v>N17kk3201</v>
          </cell>
          <cell r="D501" t="str">
            <v>BIAYA SEWA GUDANG - TERTUTUP - AC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</row>
        <row r="502">
          <cell r="B502" t="str">
            <v>N17kk3202</v>
          </cell>
          <cell r="D502" t="str">
            <v>BIAYA SEWA GUDANG - TERTUTUP - NON AC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</row>
        <row r="503">
          <cell r="B503" t="str">
            <v>N17kk3203</v>
          </cell>
          <cell r="D503" t="str">
            <v>BIAYA SEWA GUDANG - TERBUKA - AC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</row>
        <row r="504">
          <cell r="B504" t="str">
            <v>N17kk3204</v>
          </cell>
          <cell r="D504" t="str">
            <v>BIAYA SEWA GUDANG - TERBUKA - NON AC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</row>
        <row r="505">
          <cell r="B505" t="str">
            <v>N17kk3300</v>
          </cell>
          <cell r="D505" t="str">
            <v>BIAYA SEWA/PEMAKAIAN TIMBANGAN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</row>
        <row r="506">
          <cell r="B506" t="str">
            <v>N17kk3400</v>
          </cell>
          <cell r="D506" t="str">
            <v>BIAYA SEWA/PEMAKAIAN PERALATAN TELEKOMUNIKASI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</row>
        <row r="507">
          <cell r="B507" t="str">
            <v>N17kk3600</v>
          </cell>
          <cell r="D507" t="str">
            <v>BIAYA SEWA PERALATAN/MESIN KANTOR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</row>
        <row r="508">
          <cell r="D508" t="str">
            <v xml:space="preserve">TOTAL  BEBAN  SEWA  PERGUDANGAN 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</row>
        <row r="509">
          <cell r="B509" t="str">
            <v>N17kk4</v>
          </cell>
          <cell r="C509" t="str">
            <v>BEBAN PEPE - PERALATAN GUDANG &amp; PENUNJANGNYA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</row>
        <row r="510">
          <cell r="B510" t="str">
            <v>N17kk4200</v>
          </cell>
          <cell r="D510" t="str">
            <v xml:space="preserve">BEBAN PEPE - BANGUNAN/RUANG GUDANG 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</row>
        <row r="511">
          <cell r="B511" t="str">
            <v>N17kk4300</v>
          </cell>
          <cell r="D511" t="str">
            <v>BEBAN PEPE - PERALATAN GUDANG &amp; PENUNJANGNYA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</row>
        <row r="512">
          <cell r="B512" t="str">
            <v>N17kk4400</v>
          </cell>
          <cell r="D512" t="str">
            <v>BEBAN PEPE - SISKOM PERGUDANGAN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</row>
        <row r="513">
          <cell r="B513" t="str">
            <v>N17kk4500</v>
          </cell>
          <cell r="D513" t="str">
            <v>BEBAN PEPE - ALAT ANGKUT/KENDARAAN GUDANG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</row>
        <row r="514">
          <cell r="B514" t="str">
            <v>N17kk4700</v>
          </cell>
          <cell r="D514" t="str">
            <v>BEBAN PEPE - INSTALASI LISTRIK, TELEPON, AIR &amp; AC GUDANG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</row>
        <row r="515">
          <cell r="B515" t="str">
            <v>N17kk4800</v>
          </cell>
          <cell r="D515" t="str">
            <v>BEBAN PEPE - KOMPUTER, SOFTWARE &amp; JARINGANNYA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</row>
        <row r="516">
          <cell r="B516" t="str">
            <v>N17kk4900</v>
          </cell>
          <cell r="D516" t="str">
            <v>BEBAN PEMAKAIAN PELUMAS, GEMUK, DLL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</row>
        <row r="517">
          <cell r="D517" t="str">
            <v>TOTAL  BEBAN  PEPE PERALATAN  GUDANG &amp; PENUNJANGNYA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</row>
        <row r="518">
          <cell r="B518" t="str">
            <v>N17kk5</v>
          </cell>
          <cell r="C518" t="str">
            <v>BEBAN PENUNJANG PERGUDANGAN - SUBKONTRAK PEKERJAAN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</row>
        <row r="519">
          <cell r="B519" t="str">
            <v>N17kk5100</v>
          </cell>
          <cell r="D519" t="str">
            <v>BEBAN SUBKONTRAK - USAHA PERGUDANGAN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</row>
        <row r="520">
          <cell r="D520" t="str">
            <v>TOTAL BEBAN PENUNJ. PERGUD.- SUBKONTRAK PEKERJAAN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</row>
        <row r="521">
          <cell r="B521" t="str">
            <v>N17kk6</v>
          </cell>
          <cell r="C521" t="str">
            <v>BEBAN PENUNJANG PERGUDANGAN - SUBKONTRAK SDM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</row>
        <row r="522">
          <cell r="B522" t="str">
            <v>N17kk6100</v>
          </cell>
          <cell r="D522" t="str">
            <v>BEBAN SUBKONTRAK - SDM  PERGUDANGAN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</row>
        <row r="523">
          <cell r="D523" t="str">
            <v>TOTAL BEBAN PENUNJANG PERGUDANGAN - SUBKONTRAK SDM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</row>
        <row r="524">
          <cell r="B524" t="str">
            <v>N17kk7</v>
          </cell>
          <cell r="C524" t="str">
            <v>BEBAN KEPERLUAN PERGUDANGAN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</row>
        <row r="525">
          <cell r="B525" t="str">
            <v>N17kk7201</v>
          </cell>
          <cell r="D525" t="str">
            <v>BEBAN PEMAKAIAN  ATK/KEPERLUAN KOMPUTER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</row>
        <row r="526">
          <cell r="B526" t="str">
            <v>N17kk7202</v>
          </cell>
          <cell r="D526" t="str">
            <v>BEBAN PEMAKAIAN DISPENSER/AQUA, GULA, THE, KOPI  DLL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</row>
        <row r="527">
          <cell r="B527" t="str">
            <v>N17kk7208</v>
          </cell>
          <cell r="D527" t="str">
            <v>BEBAN REKENING TELPON/LISTRIK/AIR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</row>
        <row r="528">
          <cell r="B528" t="str">
            <v>N17kk7209</v>
          </cell>
          <cell r="D528" t="str">
            <v>BEBAN PAS BANDARA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</row>
        <row r="529">
          <cell r="B529" t="str">
            <v>N17kk7300</v>
          </cell>
          <cell r="D529" t="str">
            <v>BEBAN PERJAMUAN/ENTERTAINTMENT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</row>
        <row r="530">
          <cell r="B530" t="str">
            <v>N17kk7900</v>
          </cell>
          <cell r="D530" t="str">
            <v>BEBAN FASILITAS LAINNYA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</row>
        <row r="531">
          <cell r="D531" t="str">
            <v>TOTAL BEBAN KEPERLUAN PERGUDANGAN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</row>
        <row r="532">
          <cell r="B532" t="str">
            <v>N17kk8</v>
          </cell>
          <cell r="C532" t="str">
            <v>BEBAN KLAIM PIHAK KE III - PERGUDANGAN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</row>
        <row r="533">
          <cell r="B533" t="str">
            <v>N17kk8100</v>
          </cell>
          <cell r="D533" t="str">
            <v>BEBAN KLAIM PIHAK III - PERGUDANGAN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</row>
        <row r="534">
          <cell r="D534" t="str">
            <v>TOTAL BEBAN KLAIM PIHAK KE III - PERGUDANGAN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</row>
        <row r="535">
          <cell r="B535" t="str">
            <v>N17kk9</v>
          </cell>
          <cell r="C535" t="str">
            <v>BEBAN PEMAKAIAN BBM - PERGUDANGAN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</row>
        <row r="536">
          <cell r="B536" t="str">
            <v>N17kk9100</v>
          </cell>
          <cell r="D536" t="str">
            <v>BEBAN PEMAKAIAN BBM - PERGUDANGAN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</row>
        <row r="537">
          <cell r="D537" t="str">
            <v>TOTAL BEBAN PEMAKAIAN BBM - PERGUDANGAN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</row>
        <row r="538">
          <cell r="D538" t="str">
            <v xml:space="preserve">BEBAN  POKOK  PERGUDANGAN 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</row>
        <row r="539">
          <cell r="B539" t="str">
            <v>N18</v>
          </cell>
          <cell r="C539" t="str">
            <v>BEBAN SEWA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</row>
        <row r="540">
          <cell r="B540" t="str">
            <v>N18kk1</v>
          </cell>
          <cell r="C540" t="str">
            <v>BEBAN SEWA TANAH - OPERASI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</row>
        <row r="541">
          <cell r="B541" t="str">
            <v>N18kk1101</v>
          </cell>
          <cell r="D541" t="str">
            <v>BEBAN SEWA TANAH UNTUK BANGUNAN KANTOR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</row>
        <row r="542">
          <cell r="B542" t="str">
            <v>N18kk1102</v>
          </cell>
          <cell r="D542" t="str">
            <v>BEBAN SEWA TANAH UNTUK BANGUNAN GUDANG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</row>
        <row r="543">
          <cell r="B543" t="str">
            <v>N18kk1103</v>
          </cell>
          <cell r="D543" t="str">
            <v>BEBAN SEWA TANAH UNTUK BANGUNAN WORKSHOP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</row>
        <row r="544">
          <cell r="D544" t="str">
            <v>TOTAL BEBAN SEWA TANAH - OPERASI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</row>
        <row r="545">
          <cell r="B545" t="str">
            <v>N18kk2</v>
          </cell>
          <cell r="C545" t="str">
            <v>BEBAN SEWA BANGUNAN/RUANG/TEMPAT - OPERASI PRODUKSI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</row>
        <row r="546">
          <cell r="B546" t="str">
            <v>N18kk21</v>
          </cell>
          <cell r="C546" t="str">
            <v>BEBAN SEWA TEMPAT/TANAH DIPERKERAS/TANAH BIASA - GSE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</row>
        <row r="547">
          <cell r="B547" t="str">
            <v>N18kk2101</v>
          </cell>
          <cell r="D547" t="str">
            <v>BEBAN SEWA TEMPAT UNTUK GSE</v>
          </cell>
          <cell r="E547">
            <v>110640</v>
          </cell>
          <cell r="F547">
            <v>9220</v>
          </cell>
          <cell r="G547">
            <v>9220</v>
          </cell>
          <cell r="H547">
            <v>9220</v>
          </cell>
          <cell r="I547">
            <v>27660</v>
          </cell>
          <cell r="J547">
            <v>9220</v>
          </cell>
          <cell r="K547">
            <v>9220</v>
          </cell>
          <cell r="L547">
            <v>9220</v>
          </cell>
          <cell r="M547">
            <v>27660</v>
          </cell>
          <cell r="N547">
            <v>55320</v>
          </cell>
          <cell r="O547">
            <v>9220</v>
          </cell>
          <cell r="P547">
            <v>9220</v>
          </cell>
          <cell r="Q547">
            <v>9220</v>
          </cell>
          <cell r="R547">
            <v>27660</v>
          </cell>
          <cell r="S547">
            <v>82980</v>
          </cell>
          <cell r="T547">
            <v>9220</v>
          </cell>
          <cell r="U547">
            <v>9220</v>
          </cell>
          <cell r="V547">
            <v>9220</v>
          </cell>
          <cell r="W547">
            <v>27660</v>
          </cell>
          <cell r="X547">
            <v>110640</v>
          </cell>
        </row>
        <row r="548">
          <cell r="B548" t="str">
            <v>N18kk2102</v>
          </cell>
          <cell r="D548" t="str">
            <v>BEBAN SEWA TANAH DIPERKERAS UNTUK GSE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</row>
        <row r="549">
          <cell r="B549" t="str">
            <v>N18kk2103</v>
          </cell>
          <cell r="D549" t="str">
            <v>BEBAN SEWA TANAH BIASA UNTUK GSE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</row>
        <row r="550">
          <cell r="D550" t="str">
            <v>TOTAL BEBAN SEWA TEMPAT/TANAH DIPERKERAS/TANAH BIASA - GSE</v>
          </cell>
          <cell r="E550">
            <v>110640</v>
          </cell>
          <cell r="F550">
            <v>9220</v>
          </cell>
          <cell r="G550">
            <v>9220</v>
          </cell>
          <cell r="H550">
            <v>9220</v>
          </cell>
          <cell r="I550">
            <v>27660</v>
          </cell>
          <cell r="J550">
            <v>9220</v>
          </cell>
          <cell r="K550">
            <v>9220</v>
          </cell>
          <cell r="L550">
            <v>9220</v>
          </cell>
          <cell r="M550">
            <v>27660</v>
          </cell>
          <cell r="N550">
            <v>55320</v>
          </cell>
          <cell r="O550">
            <v>9220</v>
          </cell>
          <cell r="P550">
            <v>9220</v>
          </cell>
          <cell r="Q550">
            <v>9220</v>
          </cell>
          <cell r="R550">
            <v>27660</v>
          </cell>
          <cell r="S550">
            <v>82980</v>
          </cell>
          <cell r="T550">
            <v>9220</v>
          </cell>
          <cell r="U550">
            <v>9220</v>
          </cell>
          <cell r="V550">
            <v>9220</v>
          </cell>
          <cell r="W550">
            <v>27660</v>
          </cell>
          <cell r="X550">
            <v>110640</v>
          </cell>
        </row>
        <row r="551">
          <cell r="B551" t="str">
            <v>N18kk22</v>
          </cell>
          <cell r="C551" t="str">
            <v>BEBAN SEWA TEMPAT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</row>
        <row r="552">
          <cell r="B552" t="str">
            <v>N18kk2201</v>
          </cell>
          <cell r="D552" t="str">
            <v>BEBAN SEWA TEMPAT REKLAME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</row>
        <row r="553">
          <cell r="B553" t="str">
            <v>N18kk2202</v>
          </cell>
          <cell r="D553" t="str">
            <v>BEBAN SEWA TEMPAT ANTENNA</v>
          </cell>
          <cell r="E553">
            <v>3600</v>
          </cell>
          <cell r="F553">
            <v>300</v>
          </cell>
          <cell r="G553">
            <v>300</v>
          </cell>
          <cell r="H553">
            <v>300</v>
          </cell>
          <cell r="I553">
            <v>900</v>
          </cell>
          <cell r="J553">
            <v>300</v>
          </cell>
          <cell r="K553">
            <v>300</v>
          </cell>
          <cell r="L553">
            <v>300</v>
          </cell>
          <cell r="M553">
            <v>900</v>
          </cell>
          <cell r="N553">
            <v>1800</v>
          </cell>
          <cell r="O553">
            <v>300</v>
          </cell>
          <cell r="P553">
            <v>300</v>
          </cell>
          <cell r="Q553">
            <v>300</v>
          </cell>
          <cell r="R553">
            <v>900</v>
          </cell>
          <cell r="S553">
            <v>2700</v>
          </cell>
          <cell r="T553">
            <v>300</v>
          </cell>
          <cell r="U553">
            <v>300</v>
          </cell>
          <cell r="V553">
            <v>300</v>
          </cell>
          <cell r="W553">
            <v>900</v>
          </cell>
          <cell r="X553">
            <v>3600</v>
          </cell>
        </row>
        <row r="554">
          <cell r="D554" t="str">
            <v>TOTAL BEBAN SEWA TEMPAT REKALME &amp; ANTENA</v>
          </cell>
          <cell r="E554">
            <v>3600</v>
          </cell>
          <cell r="F554">
            <v>300</v>
          </cell>
          <cell r="G554">
            <v>300</v>
          </cell>
          <cell r="H554">
            <v>300</v>
          </cell>
          <cell r="I554">
            <v>900</v>
          </cell>
          <cell r="J554">
            <v>300</v>
          </cell>
          <cell r="K554">
            <v>300</v>
          </cell>
          <cell r="L554">
            <v>300</v>
          </cell>
          <cell r="M554">
            <v>900</v>
          </cell>
          <cell r="N554">
            <v>1800</v>
          </cell>
          <cell r="O554">
            <v>300</v>
          </cell>
          <cell r="P554">
            <v>300</v>
          </cell>
          <cell r="Q554">
            <v>300</v>
          </cell>
          <cell r="R554">
            <v>900</v>
          </cell>
          <cell r="S554">
            <v>2700</v>
          </cell>
          <cell r="T554">
            <v>300</v>
          </cell>
          <cell r="U554">
            <v>300</v>
          </cell>
          <cell r="V554">
            <v>300</v>
          </cell>
          <cell r="W554">
            <v>900</v>
          </cell>
          <cell r="X554">
            <v>3600</v>
          </cell>
        </row>
        <row r="555">
          <cell r="B555" t="str">
            <v>N18kk23</v>
          </cell>
          <cell r="C555" t="str">
            <v>BEBAN SEWA TEMPAT/RUANG - COUNTER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</row>
        <row r="556">
          <cell r="B556" t="str">
            <v>N18kk2301</v>
          </cell>
          <cell r="D556" t="str">
            <v>BEBAN SEWA TEMPAT/RUANG - COUNTER TERBUKA - AC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</row>
        <row r="557">
          <cell r="B557" t="str">
            <v>N18kk2302</v>
          </cell>
          <cell r="D557" t="str">
            <v>BEBAN SEWA TEMPAT/RUANG - COUNTER TERBUKA - NON AC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</row>
        <row r="558">
          <cell r="B558" t="str">
            <v>N18kk2303</v>
          </cell>
          <cell r="D558" t="str">
            <v>BEBAN SEWA TEMPAT/RUANG - COUNTER TERTUTUP - AC</v>
          </cell>
          <cell r="E558">
            <v>40626</v>
          </cell>
          <cell r="F558">
            <v>3385.5</v>
          </cell>
          <cell r="G558">
            <v>3385.5</v>
          </cell>
          <cell r="H558">
            <v>3385.5</v>
          </cell>
          <cell r="I558">
            <v>10156.5</v>
          </cell>
          <cell r="J558">
            <v>3385.5</v>
          </cell>
          <cell r="K558">
            <v>3385.5</v>
          </cell>
          <cell r="L558">
            <v>3385.5</v>
          </cell>
          <cell r="M558">
            <v>10156.5</v>
          </cell>
          <cell r="N558">
            <v>20313</v>
          </cell>
          <cell r="O558">
            <v>3385.5</v>
          </cell>
          <cell r="P558">
            <v>3385.5</v>
          </cell>
          <cell r="Q558">
            <v>3385.5</v>
          </cell>
          <cell r="R558">
            <v>10156.5</v>
          </cell>
          <cell r="S558">
            <v>30469.5</v>
          </cell>
          <cell r="T558">
            <v>3385.5</v>
          </cell>
          <cell r="U558">
            <v>3385.5</v>
          </cell>
          <cell r="V558">
            <v>3385.5</v>
          </cell>
          <cell r="W558">
            <v>10156.5</v>
          </cell>
          <cell r="X558">
            <v>40626</v>
          </cell>
        </row>
        <row r="559">
          <cell r="B559" t="str">
            <v>N18kk2304</v>
          </cell>
          <cell r="D559" t="str">
            <v>BEBAN SEWA TEMPAT/RUANG - COUNTER TERTUTUP - NON AC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</row>
        <row r="560">
          <cell r="D560" t="str">
            <v>TOTAL BEBAN SEWA TEMPAT/RUANG - COUNTER</v>
          </cell>
          <cell r="E560">
            <v>40626</v>
          </cell>
          <cell r="F560">
            <v>3385.5</v>
          </cell>
          <cell r="G560">
            <v>3385.5</v>
          </cell>
          <cell r="H560">
            <v>3385.5</v>
          </cell>
          <cell r="I560">
            <v>10156.5</v>
          </cell>
          <cell r="J560">
            <v>3385.5</v>
          </cell>
          <cell r="K560">
            <v>3385.5</v>
          </cell>
          <cell r="L560">
            <v>3385.5</v>
          </cell>
          <cell r="M560">
            <v>10156.5</v>
          </cell>
          <cell r="N560">
            <v>20313</v>
          </cell>
          <cell r="O560">
            <v>3385.5</v>
          </cell>
          <cell r="P560">
            <v>3385.5</v>
          </cell>
          <cell r="Q560">
            <v>3385.5</v>
          </cell>
          <cell r="R560">
            <v>10156.5</v>
          </cell>
          <cell r="S560">
            <v>30469.5</v>
          </cell>
          <cell r="T560">
            <v>3385.5</v>
          </cell>
          <cell r="U560">
            <v>3385.5</v>
          </cell>
          <cell r="V560">
            <v>3385.5</v>
          </cell>
          <cell r="W560">
            <v>10156.5</v>
          </cell>
          <cell r="X560">
            <v>40626</v>
          </cell>
        </row>
        <row r="561">
          <cell r="B561" t="str">
            <v>N18kk24</v>
          </cell>
          <cell r="C561" t="str">
            <v>BEBAN SEWA RUANG - PERKANTORAN OPERASI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</row>
        <row r="562">
          <cell r="B562" t="str">
            <v>N18kk2401</v>
          </cell>
          <cell r="D562" t="str">
            <v>BEBAN SEWA KANTOR OPERASI - TERBUKA - AC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</row>
        <row r="563">
          <cell r="B563" t="str">
            <v>N18kk2402</v>
          </cell>
          <cell r="D563" t="str">
            <v>BEBAN SEWA KANTOR OPERASI - TERBUKA - NON AC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</row>
        <row r="564">
          <cell r="B564" t="str">
            <v>N18kk2403</v>
          </cell>
          <cell r="D564" t="str">
            <v>BEBAN SEWA KANTOR OPERASI - TERTUTUP - AC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</row>
        <row r="565">
          <cell r="B565" t="str">
            <v>N18kk2404</v>
          </cell>
          <cell r="D565" t="str">
            <v>BEBAN SEWA KANTOR OPERASI - TERTUTUP - NON AC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</row>
        <row r="566">
          <cell r="D566" t="str">
            <v>TOTAL BEBAN SEWA TEMPAT/RUANG - COUNTER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</row>
        <row r="567">
          <cell r="B567" t="str">
            <v>N18kk3</v>
          </cell>
          <cell r="C567" t="str">
            <v>BEBAN SEWA PERALATAN GSE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</row>
        <row r="568">
          <cell r="B568" t="str">
            <v>N18kk31</v>
          </cell>
          <cell r="C568" t="str">
            <v>BEBAN SEWA PERALATAN GSE - MOTORIZED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</row>
        <row r="569">
          <cell r="B569" t="str">
            <v>N18kk3101</v>
          </cell>
          <cell r="D569" t="str">
            <v>A/C TOWING TRACTOR (ATT)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</row>
        <row r="570">
          <cell r="B570" t="str">
            <v>N18kk3102</v>
          </cell>
          <cell r="D570" t="str">
            <v>AIR STARTER UNIT (ASU/GTC)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</row>
        <row r="571">
          <cell r="B571" t="str">
            <v>N18kk3103</v>
          </cell>
          <cell r="D571" t="str">
            <v>AIR CONDITION UNIT TRUCK (AUT)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</row>
        <row r="572">
          <cell r="B572" t="str">
            <v>N18kk3104</v>
          </cell>
          <cell r="D572" t="str">
            <v>BAGGAGE TOWING TRACTOR (BTT)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</row>
        <row r="573">
          <cell r="B573" t="str">
            <v>N18kk3105</v>
          </cell>
          <cell r="D573" t="str">
            <v>BELT CONTAINER LOADER (BCL)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</row>
        <row r="574">
          <cell r="B574" t="str">
            <v>N18kk3106</v>
          </cell>
          <cell r="D574" t="str">
            <v>CARGO TRANSPORTER LOADER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</row>
        <row r="575">
          <cell r="B575" t="str">
            <v>N18kk3107</v>
          </cell>
          <cell r="D575" t="str">
            <v>FORKLIFT (FTL)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</row>
        <row r="576">
          <cell r="B576" t="str">
            <v>N18kk3108</v>
          </cell>
          <cell r="D576" t="str">
            <v>GROUND POWER UNIT (GPU)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</row>
        <row r="577">
          <cell r="B577" t="str">
            <v>N18kk3109</v>
          </cell>
          <cell r="D577" t="str">
            <v>HIGH LIFT LOADER (HLL)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</row>
        <row r="578">
          <cell r="B578" t="str">
            <v>N18kk3110</v>
          </cell>
          <cell r="D578" t="str">
            <v>MAIN DECK LOADER (MDL)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</row>
        <row r="579">
          <cell r="B579" t="str">
            <v>N18kk3111</v>
          </cell>
          <cell r="D579" t="str">
            <v>PAX BOARDING STAIR (PBS)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</row>
        <row r="580">
          <cell r="B580" t="str">
            <v>N18kk3112</v>
          </cell>
          <cell r="D580" t="str">
            <v>LAVATORY SERVICE TRUCK (LST)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</row>
        <row r="581">
          <cell r="B581" t="str">
            <v>N18kk3113</v>
          </cell>
          <cell r="D581" t="str">
            <v>WATER SERVICE TRUCK (WST)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</row>
        <row r="582">
          <cell r="B582" t="str">
            <v>N18kk3114</v>
          </cell>
          <cell r="D582" t="str">
            <v>BUS/MINIBUS APRON DAN PICK UP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</row>
        <row r="583">
          <cell r="B583" t="str">
            <v>N18kk3115</v>
          </cell>
          <cell r="D583" t="str">
            <v>FUEL SERVICE TRUCK (FST)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</row>
        <row r="584">
          <cell r="B584" t="str">
            <v>N18kk3190</v>
          </cell>
          <cell r="D584" t="str">
            <v>BEBAN SEWA PERALATAN GSE - MOTORIZED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</row>
        <row r="585">
          <cell r="D585" t="str">
            <v>TOTAL BEBAN SEWA PERALATAN GSE - MOTORIZED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</row>
        <row r="586">
          <cell r="B586" t="str">
            <v>N18kk32</v>
          </cell>
          <cell r="C586" t="str">
            <v>BEBAN SEWA PERALATAN GSE - NON MOTORIZED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</row>
        <row r="587">
          <cell r="B587" t="str">
            <v>N18kk3200</v>
          </cell>
          <cell r="D587" t="str">
            <v>BEBAN SEWA PERALATAN GSE - NON MOTORIZED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</row>
        <row r="588">
          <cell r="D588" t="str">
            <v>TOTAL BEBAN SEWA PERALATAN GSE - NON MOTORIZED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</row>
        <row r="589">
          <cell r="B589" t="str">
            <v>N18kk39</v>
          </cell>
          <cell r="C589" t="str">
            <v>BEBAN SEWA PERALATAN PENUNJANG GSE LAINNYA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</row>
        <row r="590">
          <cell r="B590" t="str">
            <v>N18kk3900</v>
          </cell>
          <cell r="D590" t="str">
            <v>BEBAN SEWA PERALATAN PENUNJANG GSE LAINNYA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</row>
        <row r="591">
          <cell r="D591" t="str">
            <v>TOTAL BEBAN SEWA PERALATAN PENUNJANG GSE LAINNYA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</row>
        <row r="592">
          <cell r="B592" t="str">
            <v>N18kk4</v>
          </cell>
          <cell r="C592" t="str">
            <v>BEBAN SEWA PERALATAN SISTEM KOMUNIKASI (SISKOM) - OPERASI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</row>
        <row r="593">
          <cell r="B593" t="str">
            <v>N18kk4000</v>
          </cell>
          <cell r="D593" t="str">
            <v>BEBAN SEWA PERALATAN SISKOM - OPERASI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</row>
        <row r="594">
          <cell r="D594" t="str">
            <v>TOTAL BEBAN SEWA PERALATAN SISTEM KOMUNIKASI (SISKOM) - OPERASI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</row>
        <row r="595">
          <cell r="B595" t="str">
            <v>N18kk5</v>
          </cell>
          <cell r="C595" t="str">
            <v>BEBAN SEWA KENDARAAN - PELAYANAN JASA  G.HANDLING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</row>
        <row r="596">
          <cell r="B596" t="str">
            <v>N18kk5100</v>
          </cell>
          <cell r="D596" t="str">
            <v>BEBAN SEWA MOBIL OPERASIONAL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</row>
        <row r="597">
          <cell r="B597" t="str">
            <v>N18kk5200</v>
          </cell>
          <cell r="D597" t="str">
            <v>BEBAN SEWA BUS KARYAWAN</v>
          </cell>
          <cell r="E597">
            <v>3000</v>
          </cell>
          <cell r="I597">
            <v>0</v>
          </cell>
          <cell r="M597">
            <v>0</v>
          </cell>
          <cell r="N597">
            <v>0</v>
          </cell>
          <cell r="O597">
            <v>3000</v>
          </cell>
          <cell r="R597">
            <v>3000</v>
          </cell>
          <cell r="S597">
            <v>3000</v>
          </cell>
          <cell r="W597">
            <v>0</v>
          </cell>
          <cell r="X597">
            <v>3000</v>
          </cell>
        </row>
        <row r="598">
          <cell r="B598" t="str">
            <v>N18kk5300</v>
          </cell>
          <cell r="D598" t="str">
            <v>BEBAN SEWA KENDARAAN BERMOTOR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</row>
        <row r="599">
          <cell r="D599" t="str">
            <v>TOTAL BEBAN SEWA KENDARAAN - PELAYANAN JASA  G.HANDLING</v>
          </cell>
          <cell r="E599">
            <v>3000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3000</v>
          </cell>
          <cell r="P599">
            <v>0</v>
          </cell>
          <cell r="Q599">
            <v>0</v>
          </cell>
          <cell r="R599">
            <v>3000</v>
          </cell>
          <cell r="S599">
            <v>3000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3000</v>
          </cell>
        </row>
        <row r="600">
          <cell r="B600" t="str">
            <v>N18kk6</v>
          </cell>
          <cell r="C600" t="str">
            <v>BEBAN SEWA PERALATAN / MESIN KANTOR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</row>
        <row r="601">
          <cell r="B601" t="str">
            <v>N18kk6000</v>
          </cell>
          <cell r="D601" t="str">
            <v xml:space="preserve">BEBAN SEWA PERALATAN / MESIN KANTOR </v>
          </cell>
          <cell r="E601">
            <v>4400</v>
          </cell>
          <cell r="F601">
            <v>366.66666666666663</v>
          </cell>
          <cell r="G601">
            <v>366.66666666666663</v>
          </cell>
          <cell r="H601">
            <v>366.66666666666663</v>
          </cell>
          <cell r="I601">
            <v>1100</v>
          </cell>
          <cell r="J601">
            <v>366.66666666666663</v>
          </cell>
          <cell r="K601">
            <v>366.66666666666663</v>
          </cell>
          <cell r="L601">
            <v>366.66666666666663</v>
          </cell>
          <cell r="M601">
            <v>1100</v>
          </cell>
          <cell r="N601">
            <v>2200</v>
          </cell>
          <cell r="O601">
            <v>366.66666666666663</v>
          </cell>
          <cell r="P601">
            <v>366.66666666666663</v>
          </cell>
          <cell r="Q601">
            <v>366.66666666666663</v>
          </cell>
          <cell r="R601">
            <v>1100</v>
          </cell>
          <cell r="S601">
            <v>3300</v>
          </cell>
          <cell r="T601">
            <v>366.66666666666663</v>
          </cell>
          <cell r="U601">
            <v>366.66666666666663</v>
          </cell>
          <cell r="V601">
            <v>366.66666666666663</v>
          </cell>
          <cell r="W601">
            <v>1100</v>
          </cell>
          <cell r="X601">
            <v>4400</v>
          </cell>
        </row>
        <row r="602">
          <cell r="D602" t="str">
            <v>TOTAL BEBAN SEWA PERALATAN / MESIN KANTOR</v>
          </cell>
          <cell r="E602">
            <v>4400</v>
          </cell>
          <cell r="F602">
            <v>366.66666666666663</v>
          </cell>
          <cell r="G602">
            <v>366.66666666666663</v>
          </cell>
          <cell r="H602">
            <v>366.66666666666663</v>
          </cell>
          <cell r="I602">
            <v>1100</v>
          </cell>
          <cell r="J602">
            <v>366.66666666666663</v>
          </cell>
          <cell r="K602">
            <v>366.66666666666663</v>
          </cell>
          <cell r="L602">
            <v>366.66666666666663</v>
          </cell>
          <cell r="M602">
            <v>1100</v>
          </cell>
          <cell r="N602">
            <v>2200</v>
          </cell>
          <cell r="O602">
            <v>366.66666666666663</v>
          </cell>
          <cell r="P602">
            <v>366.66666666666663</v>
          </cell>
          <cell r="Q602">
            <v>366.66666666666663</v>
          </cell>
          <cell r="R602">
            <v>1100</v>
          </cell>
          <cell r="S602">
            <v>3300</v>
          </cell>
          <cell r="T602">
            <v>366.66666666666663</v>
          </cell>
          <cell r="U602">
            <v>366.66666666666663</v>
          </cell>
          <cell r="V602">
            <v>366.66666666666663</v>
          </cell>
          <cell r="W602">
            <v>1100</v>
          </cell>
          <cell r="X602">
            <v>4400</v>
          </cell>
        </row>
        <row r="603">
          <cell r="B603" t="str">
            <v>N18kk7</v>
          </cell>
          <cell r="C603" t="str">
            <v>BEBAN SEWA INSTALASI TELEPON/LISTRIK/AIR/AC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</row>
        <row r="604">
          <cell r="B604" t="str">
            <v>N18kk7100</v>
          </cell>
          <cell r="D604" t="str">
            <v>BEBAN SEWA INSTALASI TELEPON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</row>
        <row r="605">
          <cell r="B605" t="str">
            <v>N18kk7200</v>
          </cell>
          <cell r="D605" t="str">
            <v>BEBAN SEWA INSTALASI LISTRIK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</row>
        <row r="606">
          <cell r="B606" t="str">
            <v>N18kk7300</v>
          </cell>
          <cell r="D606" t="str">
            <v>BEBAN SEWA INSTALASI AIR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</row>
        <row r="607">
          <cell r="B607" t="str">
            <v>N18kk7400</v>
          </cell>
          <cell r="D607" t="str">
            <v>BEBAN SEWA INSTALASI AC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</row>
        <row r="608">
          <cell r="D608" t="str">
            <v>TOTAL BEBAN SEWA INSTALASI TELEPON/LISTRIK/AIR/AC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</row>
        <row r="609">
          <cell r="B609" t="str">
            <v>N18kk8</v>
          </cell>
          <cell r="C609" t="str">
            <v>BEBAN SEWA PERANGKAT KOMPUTER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</row>
        <row r="610">
          <cell r="B610" t="str">
            <v>N18kk8000</v>
          </cell>
          <cell r="D610" t="str">
            <v>BEBAN SEWA PERANGKAT KOMPUTER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</row>
        <row r="611">
          <cell r="D611" t="str">
            <v>TOTAL BEBAN SEWA PERANGKAT KOMPUTER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</row>
        <row r="612">
          <cell r="B612" t="str">
            <v>N18kk9</v>
          </cell>
          <cell r="C612" t="str">
            <v>BEBAN SEWA PERALATAN PRODUKSI LAINNYA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</row>
        <row r="613">
          <cell r="B613" t="str">
            <v>N18kk9100</v>
          </cell>
          <cell r="D613" t="str">
            <v>BEBAN SEWA TIMBANGAN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</row>
        <row r="614">
          <cell r="B614" t="str">
            <v>N18kk9900</v>
          </cell>
          <cell r="D614" t="str">
            <v>BEBAN SEWA PERALATAN PRODUKSI LAINNYA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</row>
        <row r="615">
          <cell r="D615" t="str">
            <v>TOTAL BEBAN SEWA PERALATAN PRODUKSI LAINNYA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</row>
        <row r="616">
          <cell r="D616" t="str">
            <v>BEBAN  SEWA</v>
          </cell>
          <cell r="E616">
            <v>162266</v>
          </cell>
          <cell r="F616">
            <v>13272.166666666666</v>
          </cell>
          <cell r="G616">
            <v>13272.166666666666</v>
          </cell>
          <cell r="H616">
            <v>13272.166666666666</v>
          </cell>
          <cell r="I616">
            <v>39816.5</v>
          </cell>
          <cell r="J616">
            <v>13272.166666666666</v>
          </cell>
          <cell r="K616">
            <v>13272.166666666666</v>
          </cell>
          <cell r="L616">
            <v>13272.166666666666</v>
          </cell>
          <cell r="M616">
            <v>39816.5</v>
          </cell>
          <cell r="N616">
            <v>79633</v>
          </cell>
          <cell r="O616">
            <v>16272.166666666666</v>
          </cell>
          <cell r="P616">
            <v>13272.166666666666</v>
          </cell>
          <cell r="Q616">
            <v>13272.166666666666</v>
          </cell>
          <cell r="R616">
            <v>42816.5</v>
          </cell>
          <cell r="S616">
            <v>122449.5</v>
          </cell>
          <cell r="T616">
            <v>13272.166666666666</v>
          </cell>
          <cell r="U616">
            <v>13272.166666666666</v>
          </cell>
          <cell r="V616">
            <v>13272.166666666666</v>
          </cell>
          <cell r="W616">
            <v>39816.5</v>
          </cell>
          <cell r="X616">
            <v>162266</v>
          </cell>
        </row>
        <row r="617">
          <cell r="B617" t="str">
            <v>N19</v>
          </cell>
          <cell r="C617" t="str">
            <v>BEBAN PAJAK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</row>
        <row r="618">
          <cell r="B618" t="str">
            <v>N19kk1</v>
          </cell>
          <cell r="C618" t="str">
            <v>BEBAN PAJAK PBB - OPERASI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</row>
        <row r="619">
          <cell r="B619" t="str">
            <v>N19kk1000</v>
          </cell>
          <cell r="D619" t="str">
            <v>BEBAN PAJAK PBB - OPERASI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</row>
        <row r="620">
          <cell r="D620" t="str">
            <v>TOTAL BEBAN PAJAK PBB - OPERASI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</row>
        <row r="621">
          <cell r="B621" t="str">
            <v>N19kk4</v>
          </cell>
          <cell r="C621" t="str">
            <v>BEBAN PAJAK MASUKAN YANG DIPERHITUNGAN KEMBALI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</row>
        <row r="622">
          <cell r="B622" t="str">
            <v>N19kk4000</v>
          </cell>
          <cell r="D622" t="str">
            <v>BEBAN PAJAK MASUKAN YANG DIPERHITUNGAN KEMBALI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</row>
        <row r="623">
          <cell r="D623" t="str">
            <v>TOTAL BEBAN PAJAK MASUKAN YANG DIPERHITUNGAN KEMBALI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</row>
        <row r="624">
          <cell r="D624" t="str">
            <v>BEAN PAJAK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</row>
        <row r="625">
          <cell r="B625" t="str">
            <v>N20</v>
          </cell>
          <cell r="C625" t="str">
            <v>BEBAN PENYUSUTAN AKTIVA TETAP (PAT)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</row>
        <row r="626">
          <cell r="B626" t="str">
            <v>N20kk2</v>
          </cell>
          <cell r="C626" t="str">
            <v>PAT-BANGUNAN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</row>
        <row r="627">
          <cell r="B627" t="str">
            <v>N20kk2110</v>
          </cell>
          <cell r="D627" t="str">
            <v>PAT - BANGUNAN KANTOR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</row>
        <row r="628">
          <cell r="B628" t="str">
            <v>N20kk2120</v>
          </cell>
          <cell r="D628" t="str">
            <v>PAT - BANGUNAN LUAR KANTOR : LAPANGAN, T. PARKIR, JALAN, PAGAR, DLL.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</row>
        <row r="629">
          <cell r="B629" t="str">
            <v>N20kk2130</v>
          </cell>
          <cell r="D629" t="str">
            <v>PAT - BANGUNAN MESS / PENGINAPAN / GUEST HOUSE DAN SEJENISNYA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</row>
        <row r="630">
          <cell r="B630" t="str">
            <v>N20kk2190</v>
          </cell>
          <cell r="D630" t="str">
            <v>PAT - BANGUNAN LAINNYA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</row>
        <row r="631">
          <cell r="D631" t="str">
            <v>TOTAL PAT-BANGUNAN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</row>
        <row r="632">
          <cell r="B632" t="str">
            <v>N20kk3</v>
          </cell>
          <cell r="C632" t="str">
            <v>PAT-MESIN DAN PERALATAN GSE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</row>
        <row r="633">
          <cell r="B633" t="str">
            <v>N20kk31</v>
          </cell>
          <cell r="C633" t="str">
            <v>PAT-MESIN PERALATAN GSE - MOTORIZED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</row>
        <row r="634">
          <cell r="B634" t="str">
            <v>N20kk3101</v>
          </cell>
          <cell r="D634" t="str">
            <v>PAT-A/C TOWING TRACTOR (ATT)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</row>
        <row r="635">
          <cell r="B635" t="str">
            <v>N20kk3102</v>
          </cell>
          <cell r="D635" t="str">
            <v>PAT-ENGINE/AIR STARTER UNIT (ESU)</v>
          </cell>
          <cell r="E635">
            <v>165920</v>
          </cell>
          <cell r="F635">
            <v>13826.666666666666</v>
          </cell>
          <cell r="G635">
            <v>13826.666666666666</v>
          </cell>
          <cell r="H635">
            <v>13826.666666666666</v>
          </cell>
          <cell r="I635">
            <v>41480</v>
          </cell>
          <cell r="J635">
            <v>13826.666666666666</v>
          </cell>
          <cell r="K635">
            <v>13826.666666666666</v>
          </cell>
          <cell r="L635">
            <v>13826.666666666666</v>
          </cell>
          <cell r="M635">
            <v>41480</v>
          </cell>
          <cell r="N635">
            <v>82960</v>
          </cell>
          <cell r="O635">
            <v>13826.666666666666</v>
          </cell>
          <cell r="P635">
            <v>13826.666666666666</v>
          </cell>
          <cell r="Q635">
            <v>13826.666666666666</v>
          </cell>
          <cell r="R635">
            <v>41480</v>
          </cell>
          <cell r="S635">
            <v>124440</v>
          </cell>
          <cell r="T635">
            <v>13826.666666666666</v>
          </cell>
          <cell r="U635">
            <v>13826.666666666666</v>
          </cell>
          <cell r="V635">
            <v>13826.666666666666</v>
          </cell>
          <cell r="W635">
            <v>41480</v>
          </cell>
          <cell r="X635">
            <v>165920</v>
          </cell>
        </row>
        <row r="636">
          <cell r="B636" t="str">
            <v>N20kk3103</v>
          </cell>
          <cell r="D636" t="str">
            <v>PAT-AIR CONDITION UNIT TRUCK (AUT)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</row>
        <row r="637">
          <cell r="B637" t="str">
            <v>N20kk3104</v>
          </cell>
          <cell r="D637" t="str">
            <v>PAT-BAGGAGE TOWING TRACTOR (BTT)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</row>
        <row r="638">
          <cell r="B638" t="str">
            <v>N20kk3105</v>
          </cell>
          <cell r="D638" t="str">
            <v>PAT-BELT CONTAINER LOADER (BCL)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</row>
        <row r="639">
          <cell r="B639" t="str">
            <v>N20kk3106</v>
          </cell>
          <cell r="D639" t="str">
            <v>PAT-CARGO TRANSPORTER LOADER (CTL)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</row>
        <row r="640">
          <cell r="B640" t="str">
            <v>N20kk3107</v>
          </cell>
          <cell r="D640" t="str">
            <v>PAT-FORKLIFT (FLT)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</row>
        <row r="641">
          <cell r="B641" t="str">
            <v>N20kk3108</v>
          </cell>
          <cell r="D641" t="str">
            <v>PAT-GROUND POWER UNIT (GPU)</v>
          </cell>
          <cell r="E641">
            <v>46226.75</v>
          </cell>
          <cell r="F641">
            <v>3852.2291666666665</v>
          </cell>
          <cell r="G641">
            <v>3852.2291666666665</v>
          </cell>
          <cell r="H641">
            <v>3852.2291666666665</v>
          </cell>
          <cell r="I641">
            <v>11556.6875</v>
          </cell>
          <cell r="J641">
            <v>3852.2291666666665</v>
          </cell>
          <cell r="K641">
            <v>3852.2291666666665</v>
          </cell>
          <cell r="L641">
            <v>3852.2291666666665</v>
          </cell>
          <cell r="M641">
            <v>11556.6875</v>
          </cell>
          <cell r="N641">
            <v>23113.375</v>
          </cell>
          <cell r="O641">
            <v>3852.2291666666665</v>
          </cell>
          <cell r="P641">
            <v>3852.2291666666665</v>
          </cell>
          <cell r="Q641">
            <v>3852.2291666666665</v>
          </cell>
          <cell r="R641">
            <v>11556.6875</v>
          </cell>
          <cell r="S641">
            <v>34670.0625</v>
          </cell>
          <cell r="T641">
            <v>3852.2291666666665</v>
          </cell>
          <cell r="U641">
            <v>3852.2291666666665</v>
          </cell>
          <cell r="V641">
            <v>3852.2291666666665</v>
          </cell>
          <cell r="W641">
            <v>11556.6875</v>
          </cell>
          <cell r="X641">
            <v>46226.75</v>
          </cell>
        </row>
        <row r="642">
          <cell r="B642" t="str">
            <v>N20kk3109</v>
          </cell>
          <cell r="D642" t="str">
            <v>PAT-HIGH LIFT LOADER (HLL)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</row>
        <row r="643">
          <cell r="B643" t="str">
            <v>N20kk3110</v>
          </cell>
          <cell r="D643" t="str">
            <v>PAT-MAIN DECK LOADER (MDL)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</row>
        <row r="644">
          <cell r="B644" t="str">
            <v>N20kk3111</v>
          </cell>
          <cell r="D644" t="str">
            <v>PAT-PAX BOARDING STAIR (PBS)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</row>
        <row r="645">
          <cell r="B645" t="str">
            <v>N20kk3112</v>
          </cell>
          <cell r="D645" t="str">
            <v>PAT-LAVATORY SERVICE TRUCK (LST)</v>
          </cell>
          <cell r="E645">
            <v>53763.635840000003</v>
          </cell>
          <cell r="F645">
            <v>4480.3029866666666</v>
          </cell>
          <cell r="G645">
            <v>4480.3029866666666</v>
          </cell>
          <cell r="H645">
            <v>4480.3029866666666</v>
          </cell>
          <cell r="I645">
            <v>13440.908960000001</v>
          </cell>
          <cell r="J645">
            <v>4480.3029866666666</v>
          </cell>
          <cell r="K645">
            <v>4480.3029866666666</v>
          </cell>
          <cell r="L645">
            <v>4480.3029866666666</v>
          </cell>
          <cell r="M645">
            <v>13440.908960000001</v>
          </cell>
          <cell r="N645">
            <v>26881.817920000001</v>
          </cell>
          <cell r="O645">
            <v>4480.3029866666666</v>
          </cell>
          <cell r="P645">
            <v>4480.3029866666666</v>
          </cell>
          <cell r="Q645">
            <v>4480.3029866666666</v>
          </cell>
          <cell r="R645">
            <v>13440.908960000001</v>
          </cell>
          <cell r="S645">
            <v>40322.726880000002</v>
          </cell>
          <cell r="T645">
            <v>4480.3029866666666</v>
          </cell>
          <cell r="U645">
            <v>4480.3029866666666</v>
          </cell>
          <cell r="V645">
            <v>4480.3029866666666</v>
          </cell>
          <cell r="W645">
            <v>13440.908960000001</v>
          </cell>
          <cell r="X645">
            <v>53763.635840000003</v>
          </cell>
        </row>
        <row r="646">
          <cell r="B646" t="str">
            <v>N20kk3113</v>
          </cell>
          <cell r="D646" t="str">
            <v>PAT-WATER SERVICE TRUCK (WST)</v>
          </cell>
          <cell r="E646">
            <v>21000.001319999999</v>
          </cell>
          <cell r="F646">
            <v>1750.0001099999999</v>
          </cell>
          <cell r="G646">
            <v>1750.0001099999999</v>
          </cell>
          <cell r="H646">
            <v>1750.0001099999999</v>
          </cell>
          <cell r="I646">
            <v>5250.0003299999998</v>
          </cell>
          <cell r="J646">
            <v>1750.0001099999999</v>
          </cell>
          <cell r="K646">
            <v>1750.0001099999999</v>
          </cell>
          <cell r="L646">
            <v>1750.0001099999999</v>
          </cell>
          <cell r="M646">
            <v>5250.0003299999998</v>
          </cell>
          <cell r="N646">
            <v>10500.00066</v>
          </cell>
          <cell r="O646">
            <v>1750.0001099999999</v>
          </cell>
          <cell r="P646">
            <v>1750.0001099999999</v>
          </cell>
          <cell r="Q646">
            <v>1750.0001099999999</v>
          </cell>
          <cell r="R646">
            <v>5250.0003299999998</v>
          </cell>
          <cell r="S646">
            <v>15750.00099</v>
          </cell>
          <cell r="T646">
            <v>1750.0001099999999</v>
          </cell>
          <cell r="U646">
            <v>1750.0001099999999</v>
          </cell>
          <cell r="V646">
            <v>1750.0001099999999</v>
          </cell>
          <cell r="W646">
            <v>5250.0003299999998</v>
          </cell>
          <cell r="X646">
            <v>21000.001319999999</v>
          </cell>
        </row>
        <row r="647">
          <cell r="B647" t="str">
            <v>N20kk3114</v>
          </cell>
          <cell r="D647" t="str">
            <v>PAT-BUS APRON DAN PICK UP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</row>
        <row r="648">
          <cell r="B648" t="str">
            <v>N20kk3115</v>
          </cell>
          <cell r="D648" t="str">
            <v>PAT FUEL SERVICE TRUCK RP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</row>
        <row r="649">
          <cell r="D649" t="str">
            <v>TOTAL PAT- MESIN PERALATAN GSE - MOTORIZED</v>
          </cell>
          <cell r="E649">
            <v>286910.38715999998</v>
          </cell>
          <cell r="F649">
            <v>23909.198929999999</v>
          </cell>
          <cell r="G649">
            <v>23909.198929999999</v>
          </cell>
          <cell r="H649">
            <v>23909.198929999999</v>
          </cell>
          <cell r="I649">
            <v>71727.596789999996</v>
          </cell>
          <cell r="J649">
            <v>23909.198929999999</v>
          </cell>
          <cell r="K649">
            <v>23909.198929999999</v>
          </cell>
          <cell r="L649">
            <v>23909.198929999999</v>
          </cell>
          <cell r="M649">
            <v>71727.596789999996</v>
          </cell>
          <cell r="N649">
            <v>143455.19357999999</v>
          </cell>
          <cell r="O649">
            <v>23909.198929999999</v>
          </cell>
          <cell r="P649">
            <v>23909.198929999999</v>
          </cell>
          <cell r="Q649">
            <v>23909.198929999999</v>
          </cell>
          <cell r="R649">
            <v>71727.596789999996</v>
          </cell>
          <cell r="S649">
            <v>215182.79037</v>
          </cell>
          <cell r="T649">
            <v>23909.198929999999</v>
          </cell>
          <cell r="U649">
            <v>23909.198929999999</v>
          </cell>
          <cell r="V649">
            <v>23909.198929999999</v>
          </cell>
          <cell r="W649">
            <v>71727.596789999996</v>
          </cell>
          <cell r="X649">
            <v>286910.38715999998</v>
          </cell>
        </row>
        <row r="650">
          <cell r="B650" t="str">
            <v>N20kk32</v>
          </cell>
          <cell r="C650" t="str">
            <v>PAT-MESIN PERALATAN GSE - NON-MOTORIZED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</row>
        <row r="651">
          <cell r="B651" t="str">
            <v>N20kk3201</v>
          </cell>
          <cell r="D651" t="str">
            <v>PAT-BAGGAGE CONTAINER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</row>
        <row r="652">
          <cell r="B652" t="str">
            <v>N20kk3202</v>
          </cell>
          <cell r="D652" t="str">
            <v>PAT-CONTAINER DOLLY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</row>
        <row r="653">
          <cell r="B653" t="str">
            <v>N20kk3203</v>
          </cell>
          <cell r="D653" t="str">
            <v>PAT-CONTAINER RACK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</row>
        <row r="654">
          <cell r="B654" t="str">
            <v>N20kk3204</v>
          </cell>
          <cell r="D654" t="str">
            <v>PAT-CONTAINER RACK RODA KARET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</row>
        <row r="655">
          <cell r="B655" t="str">
            <v>N20kk3205</v>
          </cell>
          <cell r="D655" t="str">
            <v>PAT-PALLET DOLLY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</row>
        <row r="656">
          <cell r="B656" t="str">
            <v>N20kk3206</v>
          </cell>
          <cell r="D656" t="str">
            <v>PAT-LONG PALLET DOLLY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</row>
        <row r="657">
          <cell r="B657" t="str">
            <v>N20kk3207</v>
          </cell>
          <cell r="D657" t="str">
            <v>PAT-PALLET RACK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</row>
        <row r="658">
          <cell r="B658" t="str">
            <v>N20kk3208</v>
          </cell>
          <cell r="D658" t="str">
            <v>PAT-PALLET RACK GOTRI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</row>
        <row r="659">
          <cell r="B659" t="str">
            <v>N20kk3209</v>
          </cell>
          <cell r="D659" t="str">
            <v>PAT-HAND PALLET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</row>
        <row r="660">
          <cell r="B660" t="str">
            <v>N20kk3210</v>
          </cell>
          <cell r="D660" t="str">
            <v>PAT-PAX STAIR MANUAL</v>
          </cell>
          <cell r="E660">
            <v>3999.9999600000006</v>
          </cell>
          <cell r="F660">
            <v>333.33333000000005</v>
          </cell>
          <cell r="G660">
            <v>333.33333000000005</v>
          </cell>
          <cell r="H660">
            <v>333.33333000000005</v>
          </cell>
          <cell r="I660">
            <v>999.99999000000014</v>
          </cell>
          <cell r="J660">
            <v>333.33333000000005</v>
          </cell>
          <cell r="K660">
            <v>333.33333000000005</v>
          </cell>
          <cell r="L660">
            <v>333.33333000000005</v>
          </cell>
          <cell r="M660">
            <v>999.99999000000014</v>
          </cell>
          <cell r="N660">
            <v>1999.9999800000003</v>
          </cell>
          <cell r="O660">
            <v>333.33333000000005</v>
          </cell>
          <cell r="P660">
            <v>333.33333000000005</v>
          </cell>
          <cell r="Q660">
            <v>333.33333000000005</v>
          </cell>
          <cell r="R660">
            <v>999.99999000000014</v>
          </cell>
          <cell r="S660">
            <v>2999.9999700000003</v>
          </cell>
          <cell r="T660">
            <v>333.33333000000005</v>
          </cell>
          <cell r="U660">
            <v>333.33333000000005</v>
          </cell>
          <cell r="V660">
            <v>333.33333000000005</v>
          </cell>
          <cell r="W660">
            <v>999.99999000000014</v>
          </cell>
          <cell r="X660">
            <v>3999.9999600000006</v>
          </cell>
        </row>
        <row r="661">
          <cell r="B661" t="str">
            <v>N20kk3211</v>
          </cell>
          <cell r="D661" t="str">
            <v>PAT-A/C TOWBAR</v>
          </cell>
          <cell r="E661">
            <v>3027.7777333333329</v>
          </cell>
          <cell r="F661">
            <v>252.31481111111106</v>
          </cell>
          <cell r="G661">
            <v>252.31481111111106</v>
          </cell>
          <cell r="H661">
            <v>252.31481111111106</v>
          </cell>
          <cell r="I661">
            <v>756.94443333333311</v>
          </cell>
          <cell r="J661">
            <v>252.31481111111106</v>
          </cell>
          <cell r="K661">
            <v>252.31481111111106</v>
          </cell>
          <cell r="L661">
            <v>252.31481111111106</v>
          </cell>
          <cell r="M661">
            <v>756.94443333333311</v>
          </cell>
          <cell r="N661">
            <v>1513.8888666666662</v>
          </cell>
          <cell r="O661">
            <v>252.31481111111106</v>
          </cell>
          <cell r="P661">
            <v>252.31481111111106</v>
          </cell>
          <cell r="Q661">
            <v>252.31481111111106</v>
          </cell>
          <cell r="R661">
            <v>756.94443333333311</v>
          </cell>
          <cell r="S661">
            <v>2270.8332999999993</v>
          </cell>
          <cell r="T661">
            <v>252.31481111111106</v>
          </cell>
          <cell r="U661">
            <v>252.31481111111106</v>
          </cell>
          <cell r="V661">
            <v>252.31481111111106</v>
          </cell>
          <cell r="W661">
            <v>756.94443333333311</v>
          </cell>
          <cell r="X661">
            <v>3027.7777333333324</v>
          </cell>
        </row>
        <row r="662">
          <cell r="B662" t="str">
            <v>N20kk3212</v>
          </cell>
          <cell r="D662" t="str">
            <v>PAT BAGGAGE CART</v>
          </cell>
          <cell r="E662">
            <v>11372.499960000001</v>
          </cell>
          <cell r="F662">
            <v>947.70833000000005</v>
          </cell>
          <cell r="G662">
            <v>947.70833000000005</v>
          </cell>
          <cell r="H662">
            <v>947.70833000000005</v>
          </cell>
          <cell r="I662">
            <v>2843.1249900000003</v>
          </cell>
          <cell r="J662">
            <v>947.70833000000005</v>
          </cell>
          <cell r="K662">
            <v>947.70833000000005</v>
          </cell>
          <cell r="L662">
            <v>947.70833000000005</v>
          </cell>
          <cell r="M662">
            <v>2843.1249900000003</v>
          </cell>
          <cell r="N662">
            <v>5686.2499800000005</v>
          </cell>
          <cell r="O662">
            <v>947.70833000000005</v>
          </cell>
          <cell r="P662">
            <v>947.70833000000005</v>
          </cell>
          <cell r="Q662">
            <v>947.70833000000005</v>
          </cell>
          <cell r="R662">
            <v>2843.1249900000003</v>
          </cell>
          <cell r="S662">
            <v>8529.3749700000008</v>
          </cell>
          <cell r="T662">
            <v>947.70833000000005</v>
          </cell>
          <cell r="U662">
            <v>947.70833000000005</v>
          </cell>
          <cell r="V662">
            <v>947.70833000000005</v>
          </cell>
          <cell r="W662">
            <v>2843.1249900000003</v>
          </cell>
          <cell r="X662">
            <v>11372.499960000001</v>
          </cell>
        </row>
        <row r="663">
          <cell r="B663" t="str">
            <v>N20kk3213</v>
          </cell>
          <cell r="D663" t="str">
            <v>PAT-LAVATORY SET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</row>
        <row r="664">
          <cell r="B664" t="str">
            <v>N20kk3214</v>
          </cell>
          <cell r="D664" t="str">
            <v>PAT-WORKING MANUAL STAIR</v>
          </cell>
          <cell r="E664">
            <v>544.5</v>
          </cell>
          <cell r="F664">
            <v>45.375</v>
          </cell>
          <cell r="G664">
            <v>45.375</v>
          </cell>
          <cell r="H664">
            <v>45.375</v>
          </cell>
          <cell r="I664">
            <v>136.125</v>
          </cell>
          <cell r="J664">
            <v>45.375</v>
          </cell>
          <cell r="K664">
            <v>45.375</v>
          </cell>
          <cell r="L664">
            <v>45.375</v>
          </cell>
          <cell r="M664">
            <v>136.125</v>
          </cell>
          <cell r="N664">
            <v>272.25</v>
          </cell>
          <cell r="O664">
            <v>45.375</v>
          </cell>
          <cell r="P664">
            <v>45.375</v>
          </cell>
          <cell r="Q664">
            <v>45.375</v>
          </cell>
          <cell r="R664">
            <v>136.125</v>
          </cell>
          <cell r="S664">
            <v>408.375</v>
          </cell>
          <cell r="T664">
            <v>45.375</v>
          </cell>
          <cell r="U664">
            <v>45.375</v>
          </cell>
          <cell r="V664">
            <v>45.375</v>
          </cell>
          <cell r="W664">
            <v>136.125</v>
          </cell>
          <cell r="X664">
            <v>544.5</v>
          </cell>
        </row>
        <row r="665">
          <cell r="B665" t="str">
            <v>N20kk3215</v>
          </cell>
          <cell r="D665" t="str">
            <v>PAT - WATER SERVICE CART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</row>
        <row r="666">
          <cell r="D666" t="str">
            <v>TOTAL PAT- MESIN PERALATAN GSE - NONMOTORIZED</v>
          </cell>
          <cell r="E666">
            <v>18944.777653333334</v>
          </cell>
          <cell r="F666">
            <v>1578.7314711111112</v>
          </cell>
          <cell r="G666">
            <v>1578.7314711111112</v>
          </cell>
          <cell r="H666">
            <v>1578.7314711111112</v>
          </cell>
          <cell r="I666">
            <v>4736.1944133333336</v>
          </cell>
          <cell r="J666">
            <v>1578.7314711111112</v>
          </cell>
          <cell r="K666">
            <v>1578.7314711111112</v>
          </cell>
          <cell r="L666">
            <v>1578.7314711111112</v>
          </cell>
          <cell r="M666">
            <v>4736.1944133333336</v>
          </cell>
          <cell r="N666">
            <v>9472.3888266666672</v>
          </cell>
          <cell r="O666">
            <v>1578.7314711111112</v>
          </cell>
          <cell r="P666">
            <v>1578.7314711111112</v>
          </cell>
          <cell r="Q666">
            <v>1578.7314711111112</v>
          </cell>
          <cell r="R666">
            <v>4736.1944133333336</v>
          </cell>
          <cell r="S666">
            <v>14208.58324</v>
          </cell>
          <cell r="T666">
            <v>1578.7314711111112</v>
          </cell>
          <cell r="U666">
            <v>1578.7314711111112</v>
          </cell>
          <cell r="V666">
            <v>1578.7314711111112</v>
          </cell>
          <cell r="W666">
            <v>4736.1944133333336</v>
          </cell>
          <cell r="X666">
            <v>18944.777653333334</v>
          </cell>
        </row>
        <row r="667">
          <cell r="B667" t="str">
            <v>N20kk38</v>
          </cell>
          <cell r="C667" t="str">
            <v>PAT-PERALATAN PENUNJANG GSE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</row>
        <row r="668">
          <cell r="B668" t="str">
            <v>N20kk3804</v>
          </cell>
          <cell r="D668" t="str">
            <v>PAT-EXTINGUISHER</v>
          </cell>
          <cell r="E668">
            <v>12158</v>
          </cell>
          <cell r="F668">
            <v>1013.1666666666666</v>
          </cell>
          <cell r="G668">
            <v>1013.1666666666666</v>
          </cell>
          <cell r="H668">
            <v>1013.1666666666666</v>
          </cell>
          <cell r="I668">
            <v>3039.5</v>
          </cell>
          <cell r="J668">
            <v>1013.1666666666666</v>
          </cell>
          <cell r="K668">
            <v>1013.1666666666666</v>
          </cell>
          <cell r="L668">
            <v>1013.1666666666666</v>
          </cell>
          <cell r="M668">
            <v>3039.5</v>
          </cell>
          <cell r="N668">
            <v>6079</v>
          </cell>
          <cell r="O668">
            <v>1013.1666666666666</v>
          </cell>
          <cell r="P668">
            <v>1013.1666666666666</v>
          </cell>
          <cell r="Q668">
            <v>1013.1666666666666</v>
          </cell>
          <cell r="R668">
            <v>3039.5</v>
          </cell>
          <cell r="S668">
            <v>9118.5</v>
          </cell>
          <cell r="T668">
            <v>1013.1666666666666</v>
          </cell>
          <cell r="U668">
            <v>1013.1666666666666</v>
          </cell>
          <cell r="V668">
            <v>1013.1666666666666</v>
          </cell>
          <cell r="W668">
            <v>3039.5</v>
          </cell>
          <cell r="X668">
            <v>12158</v>
          </cell>
        </row>
        <row r="669">
          <cell r="B669" t="str">
            <v>N20kk3805</v>
          </cell>
          <cell r="D669" t="str">
            <v>PAT-VACUM CLEANER</v>
          </cell>
          <cell r="E669">
            <v>426</v>
          </cell>
          <cell r="F669">
            <v>35.5</v>
          </cell>
          <cell r="G669">
            <v>35.5</v>
          </cell>
          <cell r="H669">
            <v>35.5</v>
          </cell>
          <cell r="I669">
            <v>106.5</v>
          </cell>
          <cell r="J669">
            <v>35.5</v>
          </cell>
          <cell r="K669">
            <v>35.5</v>
          </cell>
          <cell r="L669">
            <v>35.5</v>
          </cell>
          <cell r="M669">
            <v>106.5</v>
          </cell>
          <cell r="N669">
            <v>213</v>
          </cell>
          <cell r="O669">
            <v>35.5</v>
          </cell>
          <cell r="P669">
            <v>35.5</v>
          </cell>
          <cell r="Q669">
            <v>35.5</v>
          </cell>
          <cell r="R669">
            <v>106.5</v>
          </cell>
          <cell r="S669">
            <v>319.5</v>
          </cell>
          <cell r="T669">
            <v>35.5</v>
          </cell>
          <cell r="U669">
            <v>35.5</v>
          </cell>
          <cell r="V669">
            <v>35.5</v>
          </cell>
          <cell r="W669">
            <v>106.5</v>
          </cell>
          <cell r="X669">
            <v>426</v>
          </cell>
        </row>
        <row r="670">
          <cell r="B670" t="str">
            <v>N20kk3890</v>
          </cell>
          <cell r="D670" t="str">
            <v>PAT-PERALATAN PENUNJANG GSE LAINNYA</v>
          </cell>
          <cell r="E670">
            <v>440.00278666666668</v>
          </cell>
          <cell r="F670">
            <v>36.666898888888888</v>
          </cell>
          <cell r="G670">
            <v>36.666898888888888</v>
          </cell>
          <cell r="H670">
            <v>36.666898888888888</v>
          </cell>
          <cell r="I670">
            <v>110.00069666666667</v>
          </cell>
          <cell r="J670">
            <v>36.666898888888888</v>
          </cell>
          <cell r="K670">
            <v>36.666898888888888</v>
          </cell>
          <cell r="L670">
            <v>36.666898888888888</v>
          </cell>
          <cell r="M670">
            <v>110.00069666666667</v>
          </cell>
          <cell r="N670">
            <v>220.00139333333334</v>
          </cell>
          <cell r="O670">
            <v>36.666898888888888</v>
          </cell>
          <cell r="P670">
            <v>36.666898888888888</v>
          </cell>
          <cell r="Q670">
            <v>36.666898888888888</v>
          </cell>
          <cell r="R670">
            <v>110.00069666666667</v>
          </cell>
          <cell r="S670">
            <v>330.00209000000001</v>
          </cell>
          <cell r="T670">
            <v>36.666898888888888</v>
          </cell>
          <cell r="U670">
            <v>36.666898888888888</v>
          </cell>
          <cell r="V670">
            <v>36.666898888888888</v>
          </cell>
          <cell r="W670">
            <v>110.00069666666667</v>
          </cell>
          <cell r="X670">
            <v>440.00278666666668</v>
          </cell>
        </row>
        <row r="671">
          <cell r="D671" t="str">
            <v>TOTAL PAT-PERALATAN PENUNJANG GSE</v>
          </cell>
          <cell r="E671">
            <v>13024.002786666666</v>
          </cell>
          <cell r="F671">
            <v>1085.3335655555554</v>
          </cell>
          <cell r="G671">
            <v>1085.3335655555554</v>
          </cell>
          <cell r="H671">
            <v>1085.3335655555554</v>
          </cell>
          <cell r="I671">
            <v>3256.0006966666665</v>
          </cell>
          <cell r="J671">
            <v>1085.3335655555554</v>
          </cell>
          <cell r="K671">
            <v>1085.3335655555554</v>
          </cell>
          <cell r="L671">
            <v>1085.3335655555554</v>
          </cell>
          <cell r="M671">
            <v>3256.0006966666665</v>
          </cell>
          <cell r="N671">
            <v>6512.001393333333</v>
          </cell>
          <cell r="O671">
            <v>1085.3335655555554</v>
          </cell>
          <cell r="P671">
            <v>1085.3335655555554</v>
          </cell>
          <cell r="Q671">
            <v>1085.3335655555554</v>
          </cell>
          <cell r="R671">
            <v>3256.0006966666665</v>
          </cell>
          <cell r="S671">
            <v>9768.00209</v>
          </cell>
          <cell r="T671">
            <v>1085.3335655555554</v>
          </cell>
          <cell r="U671">
            <v>1085.3335655555554</v>
          </cell>
          <cell r="V671">
            <v>1085.3335655555554</v>
          </cell>
          <cell r="W671">
            <v>3256.0006966666665</v>
          </cell>
          <cell r="X671">
            <v>13024.002786666666</v>
          </cell>
        </row>
        <row r="672">
          <cell r="B672" t="str">
            <v>N20kk4</v>
          </cell>
          <cell r="C672" t="str">
            <v>PAT-PERALATAN SISTEM KOMUNIKASI (SISKOM)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</row>
        <row r="673">
          <cell r="B673" t="str">
            <v>N20kk4001</v>
          </cell>
          <cell r="D673" t="str">
            <v>PAT-PERALATAN SISTEM KOMUNIKASI (SISKOM)</v>
          </cell>
          <cell r="E673">
            <v>34048.816199999994</v>
          </cell>
          <cell r="F673">
            <v>2837.4013499999992</v>
          </cell>
          <cell r="G673">
            <v>2837.4013499999992</v>
          </cell>
          <cell r="H673">
            <v>2837.4013499999992</v>
          </cell>
          <cell r="I673">
            <v>8512.2040499999966</v>
          </cell>
          <cell r="J673">
            <v>2837.4013499999992</v>
          </cell>
          <cell r="K673">
            <v>2837.4013499999992</v>
          </cell>
          <cell r="L673">
            <v>2837.4013499999992</v>
          </cell>
          <cell r="M673">
            <v>8512.2040499999966</v>
          </cell>
          <cell r="N673">
            <v>17024.408099999993</v>
          </cell>
          <cell r="O673">
            <v>2837.4013499999992</v>
          </cell>
          <cell r="P673">
            <v>2837.4013499999992</v>
          </cell>
          <cell r="Q673">
            <v>2837.4013499999992</v>
          </cell>
          <cell r="R673">
            <v>8512.2040499999966</v>
          </cell>
          <cell r="S673">
            <v>25536.61214999999</v>
          </cell>
          <cell r="T673">
            <v>2837.4013499999992</v>
          </cell>
          <cell r="U673">
            <v>2837.4013499999992</v>
          </cell>
          <cell r="V673">
            <v>2837.4013499999992</v>
          </cell>
          <cell r="W673">
            <v>8512.2040499999966</v>
          </cell>
          <cell r="X673">
            <v>34048.816199999987</v>
          </cell>
        </row>
        <row r="674">
          <cell r="B674" t="str">
            <v>N20kk4002</v>
          </cell>
          <cell r="D674" t="str">
            <v>PAT-PERALATAN AUDIO-VIDEO SYSTEM: TV, CCTV, S. SYSTEM DLL</v>
          </cell>
          <cell r="E674">
            <v>2250.2500800000003</v>
          </cell>
          <cell r="F674">
            <v>187.52084000000002</v>
          </cell>
          <cell r="G674">
            <v>187.52084000000002</v>
          </cell>
          <cell r="H674">
            <v>187.52084000000002</v>
          </cell>
          <cell r="I674">
            <v>562.56252000000006</v>
          </cell>
          <cell r="J674">
            <v>187.52084000000002</v>
          </cell>
          <cell r="K674">
            <v>187.52084000000002</v>
          </cell>
          <cell r="L674">
            <v>187.52084000000002</v>
          </cell>
          <cell r="M674">
            <v>562.56252000000006</v>
          </cell>
          <cell r="N674">
            <v>1125.1250400000001</v>
          </cell>
          <cell r="O674">
            <v>187.52084000000002</v>
          </cell>
          <cell r="P674">
            <v>187.52084000000002</v>
          </cell>
          <cell r="Q674">
            <v>187.52084000000002</v>
          </cell>
          <cell r="R674">
            <v>562.56252000000006</v>
          </cell>
          <cell r="S674">
            <v>1687.6875600000003</v>
          </cell>
          <cell r="T674">
            <v>187.52084000000002</v>
          </cell>
          <cell r="U674">
            <v>187.52084000000002</v>
          </cell>
          <cell r="V674">
            <v>187.52084000000002</v>
          </cell>
          <cell r="W674">
            <v>562.56252000000006</v>
          </cell>
          <cell r="X674">
            <v>2250.2500800000003</v>
          </cell>
        </row>
        <row r="675">
          <cell r="B675" t="str">
            <v>N20kk4003</v>
          </cell>
          <cell r="D675" t="str">
            <v>PAT- ANTENA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</row>
        <row r="676">
          <cell r="B676" t="str">
            <v>N20kk4004</v>
          </cell>
          <cell r="D676" t="str">
            <v>ALAT OHP, SCREEN &amp; TRIPOT, DAN LCD SYSTEM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</row>
        <row r="677">
          <cell r="B677" t="str">
            <v>N20kk4090</v>
          </cell>
          <cell r="D677" t="str">
            <v>PAT- ALAT KOMUNIKASI LAINNYA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</row>
        <row r="678">
          <cell r="D678" t="str">
            <v>TOTAL PAT-PERALATAN SISTEM KOMUNIKASI (SISKOM)</v>
          </cell>
          <cell r="E678">
            <v>36299.066279999992</v>
          </cell>
          <cell r="F678">
            <v>3024.9221899999993</v>
          </cell>
          <cell r="G678">
            <v>3024.9221899999993</v>
          </cell>
          <cell r="H678">
            <v>3024.9221899999993</v>
          </cell>
          <cell r="I678">
            <v>9074.7665699999961</v>
          </cell>
          <cell r="J678">
            <v>3024.9221899999993</v>
          </cell>
          <cell r="K678">
            <v>3024.9221899999993</v>
          </cell>
          <cell r="L678">
            <v>3024.9221899999993</v>
          </cell>
          <cell r="M678">
            <v>9074.7665699999961</v>
          </cell>
          <cell r="N678">
            <v>18149.533139999992</v>
          </cell>
          <cell r="O678">
            <v>3024.9221899999993</v>
          </cell>
          <cell r="P678">
            <v>3024.9221899999993</v>
          </cell>
          <cell r="Q678">
            <v>3024.9221899999993</v>
          </cell>
          <cell r="R678">
            <v>9074.7665699999961</v>
          </cell>
          <cell r="S678">
            <v>27224.299709999992</v>
          </cell>
          <cell r="T678">
            <v>3024.9221899999993</v>
          </cell>
          <cell r="U678">
            <v>3024.9221899999993</v>
          </cell>
          <cell r="V678">
            <v>3024.9221899999993</v>
          </cell>
          <cell r="W678">
            <v>9074.7665699999961</v>
          </cell>
          <cell r="X678">
            <v>36299.066279999985</v>
          </cell>
        </row>
        <row r="679">
          <cell r="B679" t="str">
            <v>N20kk5</v>
          </cell>
          <cell r="C679" t="str">
            <v>PAT-PERALATAN PENGANGKUTAN (KENDARAAN)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</row>
        <row r="680">
          <cell r="B680" t="str">
            <v>N20kk5100</v>
          </cell>
          <cell r="D680" t="str">
            <v>PAT - KENDARAAN SEDAN OPERASIONAL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</row>
        <row r="681">
          <cell r="B681" t="str">
            <v>N20kk5200</v>
          </cell>
          <cell r="D681" t="str">
            <v>PAT - KENDARAAN BUKAN SEDAN OPERASIONAL</v>
          </cell>
          <cell r="E681">
            <v>47199.14777333333</v>
          </cell>
          <cell r="F681">
            <v>3933.2623144444442</v>
          </cell>
          <cell r="G681">
            <v>3933.2623144444442</v>
          </cell>
          <cell r="H681">
            <v>3933.2623144444442</v>
          </cell>
          <cell r="I681">
            <v>11799.786943333333</v>
          </cell>
          <cell r="J681">
            <v>3933.2623144444442</v>
          </cell>
          <cell r="K681">
            <v>3933.2623144444442</v>
          </cell>
          <cell r="L681">
            <v>3933.2623144444442</v>
          </cell>
          <cell r="M681">
            <v>11799.786943333333</v>
          </cell>
          <cell r="N681">
            <v>23599.573886666665</v>
          </cell>
          <cell r="O681">
            <v>3933.2623144444442</v>
          </cell>
          <cell r="P681">
            <v>3933.2623144444442</v>
          </cell>
          <cell r="Q681">
            <v>3933.2623144444442</v>
          </cell>
          <cell r="R681">
            <v>11799.786943333333</v>
          </cell>
          <cell r="S681">
            <v>35399.360829999998</v>
          </cell>
          <cell r="T681">
            <v>3933.2623144444442</v>
          </cell>
          <cell r="U681">
            <v>3933.2623144444442</v>
          </cell>
          <cell r="V681">
            <v>3933.2623144444442</v>
          </cell>
          <cell r="W681">
            <v>11799.786943333333</v>
          </cell>
          <cell r="X681">
            <v>47199.14777333333</v>
          </cell>
        </row>
        <row r="682">
          <cell r="B682" t="str">
            <v>N20kk5300</v>
          </cell>
          <cell r="D682" t="str">
            <v>PAT - SEPEDA MOTOR OPERASIONAL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</row>
        <row r="683">
          <cell r="D683" t="str">
            <v>TOTAL PAT-PERALATAN PENGANGKUTAN (KENDARAAN)</v>
          </cell>
          <cell r="E683">
            <v>47199.14777333333</v>
          </cell>
          <cell r="F683">
            <v>3933.2623144444442</v>
          </cell>
          <cell r="G683">
            <v>3933.2623144444442</v>
          </cell>
          <cell r="H683">
            <v>3933.2623144444442</v>
          </cell>
          <cell r="I683">
            <v>11799.786943333333</v>
          </cell>
          <cell r="J683">
            <v>3933.2623144444442</v>
          </cell>
          <cell r="K683">
            <v>3933.2623144444442</v>
          </cell>
          <cell r="L683">
            <v>3933.2623144444442</v>
          </cell>
          <cell r="M683">
            <v>11799.786943333333</v>
          </cell>
          <cell r="N683">
            <v>23599.573886666665</v>
          </cell>
          <cell r="O683">
            <v>3933.2623144444442</v>
          </cell>
          <cell r="P683">
            <v>3933.2623144444442</v>
          </cell>
          <cell r="Q683">
            <v>3933.2623144444442</v>
          </cell>
          <cell r="R683">
            <v>11799.786943333333</v>
          </cell>
          <cell r="S683">
            <v>35399.360829999998</v>
          </cell>
          <cell r="T683">
            <v>3933.2623144444442</v>
          </cell>
          <cell r="U683">
            <v>3933.2623144444442</v>
          </cell>
          <cell r="V683">
            <v>3933.2623144444442</v>
          </cell>
          <cell r="W683">
            <v>11799.786943333333</v>
          </cell>
          <cell r="X683">
            <v>47199.14777333333</v>
          </cell>
        </row>
        <row r="684">
          <cell r="B684" t="str">
            <v>N20kk6</v>
          </cell>
          <cell r="C684" t="str">
            <v>PAT-PERALATAN KANTOR OPERASI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</row>
        <row r="685">
          <cell r="B685" t="str">
            <v>N20kk6100</v>
          </cell>
          <cell r="D685" t="str">
            <v>PAT - MESIN KANTOR (KEL I)</v>
          </cell>
          <cell r="E685">
            <v>7360.0012933333337</v>
          </cell>
          <cell r="F685">
            <v>613.33344111111114</v>
          </cell>
          <cell r="G685">
            <v>613.33344111111114</v>
          </cell>
          <cell r="H685">
            <v>613.33344111111114</v>
          </cell>
          <cell r="I685">
            <v>1840.0003233333334</v>
          </cell>
          <cell r="J685">
            <v>613.33344111111114</v>
          </cell>
          <cell r="K685">
            <v>613.33344111111114</v>
          </cell>
          <cell r="L685">
            <v>613.33344111111114</v>
          </cell>
          <cell r="M685">
            <v>1840.0003233333334</v>
          </cell>
          <cell r="N685">
            <v>3680.0006466666669</v>
          </cell>
          <cell r="O685">
            <v>613.33344111111114</v>
          </cell>
          <cell r="P685">
            <v>613.33344111111114</v>
          </cell>
          <cell r="Q685">
            <v>613.33344111111114</v>
          </cell>
          <cell r="R685">
            <v>1840.0003233333334</v>
          </cell>
          <cell r="S685">
            <v>5520.0009700000001</v>
          </cell>
          <cell r="T685">
            <v>613.33344111111114</v>
          </cell>
          <cell r="U685">
            <v>613.33344111111114</v>
          </cell>
          <cell r="V685">
            <v>613.33344111111114</v>
          </cell>
          <cell r="W685">
            <v>1840.0003233333334</v>
          </cell>
          <cell r="X685">
            <v>7360.0012933333337</v>
          </cell>
        </row>
        <row r="686">
          <cell r="B686" t="str">
            <v>N20kk6200</v>
          </cell>
          <cell r="D686" t="str">
            <v>PAT - MEUBELAIR KELOMPOK I</v>
          </cell>
          <cell r="E686">
            <v>9068.8606</v>
          </cell>
          <cell r="F686">
            <v>755.73838333333333</v>
          </cell>
          <cell r="G686">
            <v>755.73838333333333</v>
          </cell>
          <cell r="H686">
            <v>755.73838333333333</v>
          </cell>
          <cell r="I686">
            <v>2267.21515</v>
          </cell>
          <cell r="J686">
            <v>755.73838333333333</v>
          </cell>
          <cell r="K686">
            <v>755.73838333333333</v>
          </cell>
          <cell r="L686">
            <v>755.73838333333333</v>
          </cell>
          <cell r="M686">
            <v>2267.21515</v>
          </cell>
          <cell r="N686">
            <v>4534.4303</v>
          </cell>
          <cell r="O686">
            <v>755.73838333333333</v>
          </cell>
          <cell r="P686">
            <v>755.73838333333333</v>
          </cell>
          <cell r="Q686">
            <v>755.73838333333333</v>
          </cell>
          <cell r="R686">
            <v>2267.21515</v>
          </cell>
          <cell r="S686">
            <v>6801.64545</v>
          </cell>
          <cell r="T686">
            <v>755.73838333333333</v>
          </cell>
          <cell r="U686">
            <v>755.73838333333333</v>
          </cell>
          <cell r="V686">
            <v>755.73838333333333</v>
          </cell>
          <cell r="W686">
            <v>2267.21515</v>
          </cell>
          <cell r="X686">
            <v>9068.8606</v>
          </cell>
        </row>
        <row r="687">
          <cell r="B687" t="str">
            <v>N20kk6300</v>
          </cell>
          <cell r="D687" t="str">
            <v>PAT - MEUBELAIR-KELOMPOK II</v>
          </cell>
          <cell r="E687">
            <v>3384.4637466666672</v>
          </cell>
          <cell r="F687">
            <v>282.0386455555556</v>
          </cell>
          <cell r="G687">
            <v>282.0386455555556</v>
          </cell>
          <cell r="H687">
            <v>282.0386455555556</v>
          </cell>
          <cell r="I687">
            <v>846.11593666666681</v>
          </cell>
          <cell r="J687">
            <v>282.0386455555556</v>
          </cell>
          <cell r="K687">
            <v>282.0386455555556</v>
          </cell>
          <cell r="L687">
            <v>282.0386455555556</v>
          </cell>
          <cell r="M687">
            <v>846.11593666666681</v>
          </cell>
          <cell r="N687">
            <v>1692.2318733333336</v>
          </cell>
          <cell r="O687">
            <v>282.0386455555556</v>
          </cell>
          <cell r="P687">
            <v>282.0386455555556</v>
          </cell>
          <cell r="Q687">
            <v>282.0386455555556</v>
          </cell>
          <cell r="R687">
            <v>846.11593666666681</v>
          </cell>
          <cell r="S687">
            <v>2538.3478100000002</v>
          </cell>
          <cell r="T687">
            <v>282.0386455555556</v>
          </cell>
          <cell r="U687">
            <v>282.0386455555556</v>
          </cell>
          <cell r="V687">
            <v>282.0386455555556</v>
          </cell>
          <cell r="W687">
            <v>846.11593666666681</v>
          </cell>
          <cell r="X687">
            <v>3384.4637466666672</v>
          </cell>
        </row>
        <row r="688">
          <cell r="B688" t="str">
            <v>N20kk6910</v>
          </cell>
          <cell r="D688" t="str">
            <v>PAT - PERALATAN KANTOR LAINNYA - KELOMPOK I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</row>
        <row r="689">
          <cell r="B689" t="str">
            <v>N20kk6920</v>
          </cell>
          <cell r="D689" t="str">
            <v>PAT - PERALATAN KANTOR LAINNYA - KELOMPOK II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</row>
        <row r="690">
          <cell r="D690" t="str">
            <v>TOTAL PAT-PERALATAN KANTOR OPERASI</v>
          </cell>
          <cell r="E690">
            <v>19813.325640000003</v>
          </cell>
          <cell r="F690">
            <v>1651.1104700000001</v>
          </cell>
          <cell r="G690">
            <v>1651.1104700000001</v>
          </cell>
          <cell r="H690">
            <v>1651.1104700000001</v>
          </cell>
          <cell r="I690">
            <v>4953.3314100000007</v>
          </cell>
          <cell r="J690">
            <v>1651.1104700000001</v>
          </cell>
          <cell r="K690">
            <v>1651.1104700000001</v>
          </cell>
          <cell r="L690">
            <v>1651.1104700000001</v>
          </cell>
          <cell r="M690">
            <v>4953.3314100000007</v>
          </cell>
          <cell r="N690">
            <v>9906.6628200000014</v>
          </cell>
          <cell r="O690">
            <v>1651.1104700000001</v>
          </cell>
          <cell r="P690">
            <v>1651.1104700000001</v>
          </cell>
          <cell r="Q690">
            <v>1651.1104700000001</v>
          </cell>
          <cell r="R690">
            <v>4953.3314100000007</v>
          </cell>
          <cell r="S690">
            <v>14859.99423</v>
          </cell>
          <cell r="T690">
            <v>1651.1104700000001</v>
          </cell>
          <cell r="U690">
            <v>1651.1104700000001</v>
          </cell>
          <cell r="V690">
            <v>1651.1104700000001</v>
          </cell>
          <cell r="W690">
            <v>4953.3314100000007</v>
          </cell>
          <cell r="X690">
            <v>19813.325640000003</v>
          </cell>
        </row>
        <row r="691">
          <cell r="B691" t="str">
            <v>N20kk7</v>
          </cell>
          <cell r="C691" t="str">
            <v>PAT-INSTALASI LISTRIK, TELEPON, AIR, DAN AC OPERASI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</row>
        <row r="692">
          <cell r="B692" t="str">
            <v>N20kk7100</v>
          </cell>
          <cell r="D692" t="str">
            <v>PAT- INSTALASI LISTRIK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</row>
        <row r="693">
          <cell r="B693" t="str">
            <v>N20kk7200</v>
          </cell>
          <cell r="D693" t="str">
            <v>PAT- INSTALASI TELEPON</v>
          </cell>
          <cell r="E693">
            <v>112.50133333333335</v>
          </cell>
          <cell r="F693">
            <v>9.3751111111111118</v>
          </cell>
          <cell r="G693">
            <v>9.3751111111111118</v>
          </cell>
          <cell r="H693">
            <v>9.3751111111111118</v>
          </cell>
          <cell r="I693">
            <v>28.125333333333337</v>
          </cell>
          <cell r="J693">
            <v>9.3751111111111118</v>
          </cell>
          <cell r="K693">
            <v>9.3751111111111118</v>
          </cell>
          <cell r="L693">
            <v>9.3751111111111118</v>
          </cell>
          <cell r="M693">
            <v>28.125333333333337</v>
          </cell>
          <cell r="N693">
            <v>56.250666666666675</v>
          </cell>
          <cell r="O693">
            <v>9.3751111111111118</v>
          </cell>
          <cell r="P693">
            <v>9.3751111111111118</v>
          </cell>
          <cell r="Q693">
            <v>9.3751111111111118</v>
          </cell>
          <cell r="R693">
            <v>28.125333333333337</v>
          </cell>
          <cell r="S693">
            <v>84.376000000000005</v>
          </cell>
          <cell r="T693">
            <v>9.3751111111111118</v>
          </cell>
          <cell r="U693">
            <v>9.3751111111111118</v>
          </cell>
          <cell r="V693">
            <v>9.3751111111111118</v>
          </cell>
          <cell r="W693">
            <v>28.125333333333337</v>
          </cell>
          <cell r="X693">
            <v>112.50133333333335</v>
          </cell>
        </row>
        <row r="694">
          <cell r="B694" t="str">
            <v>N20kk7300</v>
          </cell>
          <cell r="D694" t="str">
            <v>PAT- INSTALASI AIR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</row>
        <row r="695">
          <cell r="B695" t="str">
            <v>N20kk7400</v>
          </cell>
          <cell r="D695" t="str">
            <v>PAT- INSTALASI AC</v>
          </cell>
          <cell r="E695">
            <v>4058</v>
          </cell>
          <cell r="F695">
            <v>338.16666666666663</v>
          </cell>
          <cell r="G695">
            <v>338.16666666666663</v>
          </cell>
          <cell r="H695">
            <v>338.16666666666663</v>
          </cell>
          <cell r="I695">
            <v>1014.4999999999999</v>
          </cell>
          <cell r="J695">
            <v>338.16666666666663</v>
          </cell>
          <cell r="K695">
            <v>338.16666666666663</v>
          </cell>
          <cell r="L695">
            <v>338.16666666666663</v>
          </cell>
          <cell r="M695">
            <v>1014.4999999999999</v>
          </cell>
          <cell r="N695">
            <v>2028.9999999999998</v>
          </cell>
          <cell r="O695">
            <v>338.16666666666663</v>
          </cell>
          <cell r="P695">
            <v>338.16666666666663</v>
          </cell>
          <cell r="Q695">
            <v>338.16666666666663</v>
          </cell>
          <cell r="R695">
            <v>1014.4999999999999</v>
          </cell>
          <cell r="S695">
            <v>3043.4999999999995</v>
          </cell>
          <cell r="T695">
            <v>338.16666666666663</v>
          </cell>
          <cell r="U695">
            <v>338.16666666666663</v>
          </cell>
          <cell r="V695">
            <v>338.16666666666663</v>
          </cell>
          <cell r="W695">
            <v>1014.4999999999999</v>
          </cell>
          <cell r="X695">
            <v>4057.9999999999995</v>
          </cell>
        </row>
        <row r="696">
          <cell r="D696" t="str">
            <v>TOTAL PAT-INSTALASI LISTRIK, TELEPON, AIR, DAN AC OPERASI</v>
          </cell>
          <cell r="E696">
            <v>4170.5013333333336</v>
          </cell>
          <cell r="F696">
            <v>347.54177777777772</v>
          </cell>
          <cell r="G696">
            <v>347.54177777777772</v>
          </cell>
          <cell r="H696">
            <v>347.54177777777772</v>
          </cell>
          <cell r="I696">
            <v>1042.6253333333332</v>
          </cell>
          <cell r="J696">
            <v>347.54177777777772</v>
          </cell>
          <cell r="K696">
            <v>347.54177777777772</v>
          </cell>
          <cell r="L696">
            <v>347.54177777777772</v>
          </cell>
          <cell r="M696">
            <v>1042.6253333333332</v>
          </cell>
          <cell r="N696">
            <v>2085.2506666666663</v>
          </cell>
          <cell r="O696">
            <v>347.54177777777772</v>
          </cell>
          <cell r="P696">
            <v>347.54177777777772</v>
          </cell>
          <cell r="Q696">
            <v>347.54177777777772</v>
          </cell>
          <cell r="R696">
            <v>1042.6253333333332</v>
          </cell>
          <cell r="S696">
            <v>3127.8759999999997</v>
          </cell>
          <cell r="T696">
            <v>347.54177777777772</v>
          </cell>
          <cell r="U696">
            <v>347.54177777777772</v>
          </cell>
          <cell r="V696">
            <v>347.54177777777772</v>
          </cell>
          <cell r="W696">
            <v>1042.6253333333332</v>
          </cell>
          <cell r="X696">
            <v>4170.5013333333327</v>
          </cell>
        </row>
        <row r="697">
          <cell r="B697" t="str">
            <v>N20kk8</v>
          </cell>
          <cell r="C697" t="str">
            <v>PAT-PERLT. KOMPUTER, SOFTWARE &amp; JARINGANNYA OPERASI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</row>
        <row r="698">
          <cell r="B698" t="str">
            <v>N20kk8001</v>
          </cell>
          <cell r="D698" t="str">
            <v>PAT-KOMPUTER MIKRO, SERVER (1 SET)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</row>
        <row r="699">
          <cell r="B699" t="str">
            <v>N20kk8002</v>
          </cell>
          <cell r="D699" t="str">
            <v>PAT-KOMPUTER MIKRO, PC (1 SET)</v>
          </cell>
          <cell r="E699">
            <v>625</v>
          </cell>
          <cell r="F699">
            <v>52.083333333333329</v>
          </cell>
          <cell r="G699">
            <v>52.083333333333329</v>
          </cell>
          <cell r="H699">
            <v>52.083333333333329</v>
          </cell>
          <cell r="I699">
            <v>156.25</v>
          </cell>
          <cell r="J699">
            <v>52.083333333333329</v>
          </cell>
          <cell r="K699">
            <v>52.083333333333329</v>
          </cell>
          <cell r="L699">
            <v>52.083333333333329</v>
          </cell>
          <cell r="M699">
            <v>156.25</v>
          </cell>
          <cell r="N699">
            <v>312.5</v>
          </cell>
          <cell r="O699">
            <v>52.083333333333329</v>
          </cell>
          <cell r="P699">
            <v>52.083333333333329</v>
          </cell>
          <cell r="Q699">
            <v>52.083333333333329</v>
          </cell>
          <cell r="R699">
            <v>156.25</v>
          </cell>
          <cell r="S699">
            <v>468.75</v>
          </cell>
          <cell r="T699">
            <v>52.083333333333329</v>
          </cell>
          <cell r="U699">
            <v>52.083333333333329</v>
          </cell>
          <cell r="V699">
            <v>52.083333333333329</v>
          </cell>
          <cell r="W699">
            <v>156.25</v>
          </cell>
          <cell r="X699">
            <v>625</v>
          </cell>
        </row>
        <row r="700">
          <cell r="B700" t="str">
            <v>N20kk8003</v>
          </cell>
          <cell r="D700" t="str">
            <v>PAT-NOTEBOOK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</row>
        <row r="701">
          <cell r="B701" t="str">
            <v>N20kk8004</v>
          </cell>
          <cell r="D701" t="str">
            <v>PAT-LAN &amp; PERALATAN PENDUKUNGNYA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</row>
        <row r="702">
          <cell r="B702" t="str">
            <v>N20kk8005</v>
          </cell>
          <cell r="D702" t="str">
            <v>PAT-PERALATAN PRINTER</v>
          </cell>
          <cell r="E702">
            <v>375</v>
          </cell>
          <cell r="F702">
            <v>31.25</v>
          </cell>
          <cell r="G702">
            <v>31.25</v>
          </cell>
          <cell r="H702">
            <v>31.25</v>
          </cell>
          <cell r="I702">
            <v>93.75</v>
          </cell>
          <cell r="J702">
            <v>31.25</v>
          </cell>
          <cell r="K702">
            <v>31.25</v>
          </cell>
          <cell r="L702">
            <v>31.25</v>
          </cell>
          <cell r="M702">
            <v>93.75</v>
          </cell>
          <cell r="N702">
            <v>187.5</v>
          </cell>
          <cell r="O702">
            <v>31.25</v>
          </cell>
          <cell r="P702">
            <v>31.25</v>
          </cell>
          <cell r="Q702">
            <v>31.25</v>
          </cell>
          <cell r="R702">
            <v>93.75</v>
          </cell>
          <cell r="S702">
            <v>281.25</v>
          </cell>
          <cell r="T702">
            <v>31.25</v>
          </cell>
          <cell r="U702">
            <v>31.25</v>
          </cell>
          <cell r="V702">
            <v>31.25</v>
          </cell>
          <cell r="W702">
            <v>93.75</v>
          </cell>
          <cell r="X702">
            <v>375</v>
          </cell>
        </row>
        <row r="703">
          <cell r="B703" t="str">
            <v>N20kk8006</v>
          </cell>
          <cell r="D703" t="str">
            <v>PAT-PERALATAN SCANER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</row>
        <row r="704">
          <cell r="B704" t="str">
            <v>N20kk8007</v>
          </cell>
          <cell r="D704" t="str">
            <v>PAT-PERALATAN PROTEKSI LISTRIK, KOMPUTER (UPS)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</row>
        <row r="705">
          <cell r="B705" t="str">
            <v>N20kk8008</v>
          </cell>
          <cell r="D705" t="str">
            <v>PAT-PERANGKAT LUNAK SISTEM INFORMASI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</row>
        <row r="706">
          <cell r="B706" t="str">
            <v>N20kk8009</v>
          </cell>
          <cell r="D706" t="str">
            <v>PAT-PERANGKAT LUNAK APLIKASI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</row>
        <row r="707">
          <cell r="B707" t="str">
            <v>N20kk8090</v>
          </cell>
          <cell r="D707" t="str">
            <v>PAT-SISTEM DAN PERALATAN LAINNYA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</row>
        <row r="708">
          <cell r="D708" t="str">
            <v>TOTAL PAT-PERLT. KOMPUTER, SOFTWARE &amp; JARINGANNYA OPERASI</v>
          </cell>
          <cell r="E708">
            <v>1000</v>
          </cell>
          <cell r="F708">
            <v>83.333333333333329</v>
          </cell>
          <cell r="G708">
            <v>83.333333333333329</v>
          </cell>
          <cell r="H708">
            <v>83.333333333333329</v>
          </cell>
          <cell r="I708">
            <v>250</v>
          </cell>
          <cell r="J708">
            <v>83.333333333333329</v>
          </cell>
          <cell r="K708">
            <v>83.333333333333329</v>
          </cell>
          <cell r="L708">
            <v>83.333333333333329</v>
          </cell>
          <cell r="M708">
            <v>250</v>
          </cell>
          <cell r="N708">
            <v>500</v>
          </cell>
          <cell r="O708">
            <v>83.333333333333329</v>
          </cell>
          <cell r="P708">
            <v>83.333333333333329</v>
          </cell>
          <cell r="Q708">
            <v>83.333333333333329</v>
          </cell>
          <cell r="R708">
            <v>250</v>
          </cell>
          <cell r="S708">
            <v>750</v>
          </cell>
          <cell r="T708">
            <v>83.333333333333329</v>
          </cell>
          <cell r="U708">
            <v>83.333333333333329</v>
          </cell>
          <cell r="V708">
            <v>83.333333333333329</v>
          </cell>
          <cell r="W708">
            <v>250</v>
          </cell>
          <cell r="X708">
            <v>1000</v>
          </cell>
        </row>
        <row r="709">
          <cell r="B709" t="str">
            <v>N20kk9</v>
          </cell>
          <cell r="C709" t="str">
            <v>PAT-AKTIVA TETAP  LAINNYA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</row>
        <row r="710">
          <cell r="B710" t="str">
            <v>N20kk9101</v>
          </cell>
          <cell r="D710" t="str">
            <v>PAT-ALAT BENGKEL : BATTERY CHARGER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</row>
        <row r="711">
          <cell r="B711" t="str">
            <v>N20kk9102</v>
          </cell>
          <cell r="D711" t="str">
            <v>PAT-ALAT BENGKEL : COMPRESSOR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</row>
        <row r="712">
          <cell r="B712" t="str">
            <v>N20kk9103</v>
          </cell>
          <cell r="D712" t="str">
            <v>PAT-ALAT BENGKEL : TOOL KIT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</row>
        <row r="713">
          <cell r="B713" t="str">
            <v>N20kk9104</v>
          </cell>
          <cell r="D713" t="str">
            <v>PAT-ALAT BENGKEL : DONGKRAK BUAYA (5 TON)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</row>
        <row r="714">
          <cell r="B714" t="str">
            <v>N20kk9105</v>
          </cell>
          <cell r="D714" t="str">
            <v>PAT-ALAT BENGKEL : VACUM CLEANER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</row>
        <row r="715">
          <cell r="B715" t="str">
            <v>N20kk9106</v>
          </cell>
          <cell r="D715" t="str">
            <v>PAT-ALAT BENGKEL : GENERATOR SET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</row>
        <row r="716">
          <cell r="B716" t="str">
            <v>N20kk9190</v>
          </cell>
          <cell r="D716" t="str">
            <v>PAT-ALAT PERBENGKELAN LAINNYA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</row>
        <row r="717">
          <cell r="B717" t="str">
            <v>N20kk9900</v>
          </cell>
          <cell r="D717" t="str">
            <v>PAT-LAIN-LAIN, AKTIVA TETAP LAINNYA</v>
          </cell>
          <cell r="E717">
            <v>2049.96396</v>
          </cell>
          <cell r="F717">
            <v>170.83033</v>
          </cell>
          <cell r="G717">
            <v>170.83033</v>
          </cell>
          <cell r="H717">
            <v>170.83033</v>
          </cell>
          <cell r="I717">
            <v>512.49099000000001</v>
          </cell>
          <cell r="J717">
            <v>170.83033</v>
          </cell>
          <cell r="K717">
            <v>170.83033</v>
          </cell>
          <cell r="L717">
            <v>170.83033</v>
          </cell>
          <cell r="M717">
            <v>512.49099000000001</v>
          </cell>
          <cell r="N717">
            <v>1024.98198</v>
          </cell>
          <cell r="O717">
            <v>170.83033</v>
          </cell>
          <cell r="P717">
            <v>170.83033</v>
          </cell>
          <cell r="Q717">
            <v>170.83033</v>
          </cell>
          <cell r="R717">
            <v>512.49099000000001</v>
          </cell>
          <cell r="S717">
            <v>1537.47297</v>
          </cell>
          <cell r="T717">
            <v>170.83033</v>
          </cell>
          <cell r="U717">
            <v>170.83033</v>
          </cell>
          <cell r="V717">
            <v>170.83033</v>
          </cell>
          <cell r="W717">
            <v>512.49099000000001</v>
          </cell>
          <cell r="X717">
            <v>2049.96396</v>
          </cell>
        </row>
        <row r="718">
          <cell r="D718" t="str">
            <v>PAT-AKTIVA TETAP OPERASIONAL LAINNYA</v>
          </cell>
          <cell r="E718">
            <v>2049.96396</v>
          </cell>
          <cell r="F718">
            <v>170.83033</v>
          </cell>
          <cell r="G718">
            <v>170.83033</v>
          </cell>
          <cell r="H718">
            <v>170.83033</v>
          </cell>
          <cell r="I718">
            <v>512.49099000000001</v>
          </cell>
          <cell r="J718">
            <v>170.83033</v>
          </cell>
          <cell r="K718">
            <v>170.83033</v>
          </cell>
          <cell r="L718">
            <v>170.83033</v>
          </cell>
          <cell r="M718">
            <v>512.49099000000001</v>
          </cell>
          <cell r="N718">
            <v>1024.98198</v>
          </cell>
          <cell r="O718">
            <v>170.83033</v>
          </cell>
          <cell r="P718">
            <v>170.83033</v>
          </cell>
          <cell r="Q718">
            <v>170.83033</v>
          </cell>
          <cell r="R718">
            <v>512.49099000000001</v>
          </cell>
          <cell r="S718">
            <v>1537.47297</v>
          </cell>
          <cell r="T718">
            <v>170.83033</v>
          </cell>
          <cell r="U718">
            <v>170.83033</v>
          </cell>
          <cell r="V718">
            <v>170.83033</v>
          </cell>
          <cell r="W718">
            <v>512.49099000000001</v>
          </cell>
          <cell r="X718">
            <v>2049.96396</v>
          </cell>
        </row>
        <row r="719">
          <cell r="D719" t="str">
            <v>BEBAN PENYUSUTAN AKTIVA TETAP (PAT)</v>
          </cell>
          <cell r="E719">
            <v>429411.17258666665</v>
          </cell>
          <cell r="F719">
            <v>35784.264382222216</v>
          </cell>
          <cell r="G719">
            <v>35784.264382222216</v>
          </cell>
          <cell r="H719">
            <v>35784.264382222216</v>
          </cell>
          <cell r="I719">
            <v>107352.79314666666</v>
          </cell>
          <cell r="J719">
            <v>35784.264382222216</v>
          </cell>
          <cell r="K719">
            <v>35784.264382222216</v>
          </cell>
          <cell r="L719">
            <v>35784.264382222216</v>
          </cell>
          <cell r="M719">
            <v>107352.79314666666</v>
          </cell>
          <cell r="N719">
            <v>214705.58629333333</v>
          </cell>
          <cell r="O719">
            <v>35784.264382222216</v>
          </cell>
          <cell r="P719">
            <v>35784.264382222216</v>
          </cell>
          <cell r="Q719">
            <v>35784.264382222216</v>
          </cell>
          <cell r="R719">
            <v>107352.79314666666</v>
          </cell>
          <cell r="S719">
            <v>322058.37944000005</v>
          </cell>
          <cell r="T719">
            <v>35784.264382222216</v>
          </cell>
          <cell r="U719">
            <v>35784.264382222216</v>
          </cell>
          <cell r="V719">
            <v>35784.264382222216</v>
          </cell>
          <cell r="W719">
            <v>107352.79314666666</v>
          </cell>
          <cell r="X719">
            <v>429411.17258666665</v>
          </cell>
        </row>
        <row r="720">
          <cell r="B720" t="str">
            <v>N21</v>
          </cell>
          <cell r="C720" t="str">
            <v>BEBAN AMORTISASI AKTIVA SGU</v>
          </cell>
        </row>
        <row r="721">
          <cell r="B721" t="str">
            <v>N21kk0</v>
          </cell>
          <cell r="C721" t="str">
            <v>BEBAN AMORTISASI AKTIVA SGU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</row>
        <row r="722">
          <cell r="B722" t="str">
            <v>N21kk0000</v>
          </cell>
          <cell r="D722" t="str">
            <v>BEBAN AMORTISASI AKTIVA SGU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</row>
        <row r="723">
          <cell r="D723" t="str">
            <v>BEBAN AMORTISASI AKTIVA SGU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</row>
        <row r="724">
          <cell r="B724" t="str">
            <v>N24</v>
          </cell>
          <cell r="C724" t="str">
            <v>BEBAN AMORTISASI BEBAN DITANGGUHKAN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</row>
        <row r="725">
          <cell r="B725" t="str">
            <v>N24kk4</v>
          </cell>
          <cell r="C725" t="str">
            <v>BEBAN PENELITIAN DAN PENGEMBANGAN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</row>
        <row r="726">
          <cell r="B726" t="str">
            <v>N24kk4000</v>
          </cell>
          <cell r="D726" t="str">
            <v>BEBAN PENELITIAN DAN PENGEMBANGAN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</row>
        <row r="727">
          <cell r="D727" t="str">
            <v>TOTAL BEBAN PENELITIAN DAN PENGEMBANGAN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</row>
        <row r="728">
          <cell r="B728" t="str">
            <v>N24kk9</v>
          </cell>
          <cell r="C728" t="str">
            <v>BEBAN DITANGGUHKAN LAINNYA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</row>
        <row r="729">
          <cell r="B729" t="str">
            <v>N24kk9000</v>
          </cell>
          <cell r="D729" t="str">
            <v>BEBAN DITANGGUHKAN LAINNYA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</row>
        <row r="730">
          <cell r="D730" t="str">
            <v>TOTAL BEBAN DITANGGUHKAN LAINNYA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</row>
        <row r="731">
          <cell r="D731" t="str">
            <v>BEBAN AMORTISASI BEBAN DITANGGUHKAN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</row>
        <row r="732">
          <cell r="B732" t="str">
            <v>N25</v>
          </cell>
          <cell r="C732" t="str">
            <v>BEBAN PELAYANAN JASA TAMBAHAN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</row>
        <row r="733">
          <cell r="B733" t="str">
            <v>N25kk1</v>
          </cell>
          <cell r="C733" t="str">
            <v>BEBAN KOLEKTOR PSC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</row>
        <row r="734">
          <cell r="B734" t="str">
            <v>N25kk1100</v>
          </cell>
          <cell r="D734" t="str">
            <v xml:space="preserve">BEBAN PEGAWAI/UPAH 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</row>
        <row r="735">
          <cell r="B735" t="str">
            <v>N25kk1202</v>
          </cell>
          <cell r="D735" t="str">
            <v>BEBAN CETAK PSC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</row>
        <row r="736">
          <cell r="D736" t="str">
            <v>BEBAN KOLEKTOR PSC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</row>
        <row r="737">
          <cell r="B737" t="str">
            <v>N25kk2</v>
          </cell>
          <cell r="C737" t="str">
            <v>BEBAN CIP LOUNGE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</row>
        <row r="738">
          <cell r="B738" t="str">
            <v>N25kk2010</v>
          </cell>
          <cell r="D738" t="str">
            <v>BEBAN PEGAWAI/UPAH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</row>
        <row r="739">
          <cell r="B739" t="str">
            <v>N25kk2140</v>
          </cell>
          <cell r="D739" t="str">
            <v>BEBAN PEMELIHARAAN RUANGAN CIP LOUNGE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</row>
        <row r="740">
          <cell r="B740" t="str">
            <v>N25kk2181</v>
          </cell>
          <cell r="D740" t="str">
            <v>BEBAN SEWA TEMPAT/RUANG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</row>
        <row r="741">
          <cell r="B741" t="str">
            <v>N25kk2182</v>
          </cell>
          <cell r="D741" t="str">
            <v>BEBAN SEWA PERALATAN SISKOM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</row>
        <row r="742">
          <cell r="B742" t="str">
            <v>N25kk2183</v>
          </cell>
          <cell r="D742" t="str">
            <v>BEBAN SEWA PERANGKAT KOMPUTER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</row>
        <row r="743">
          <cell r="B743" t="str">
            <v>N25kk2204</v>
          </cell>
          <cell r="D743" t="str">
            <v>PAT-PERALATAN AUDIO-VIDEO SYSTEM: TV, CCTV, S. SYSTEM DLL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</row>
        <row r="744">
          <cell r="B744" t="str">
            <v>N25kk2206</v>
          </cell>
          <cell r="D744" t="str">
            <v>PAT - PERALATAN KANTOR/MEUBELAIR - KEL I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</row>
        <row r="745">
          <cell r="B745" t="str">
            <v>N25kk2207</v>
          </cell>
          <cell r="D745" t="str">
            <v>PAT - INSTALASI AC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</row>
        <row r="746">
          <cell r="B746" t="str">
            <v>N25kk2208</v>
          </cell>
          <cell r="D746" t="str">
            <v>PAT - KOMPUTER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</row>
        <row r="747">
          <cell r="B747" t="str">
            <v>N25kk2500</v>
          </cell>
          <cell r="D747" t="str">
            <v>BEBAN PERALATAN &amp; KEPERLUAN DAPUR (MAKANAN/MINUMAN DLL)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</row>
        <row r="748">
          <cell r="B748" t="str">
            <v>N25kk2601</v>
          </cell>
          <cell r="D748" t="str">
            <v>BEBAN REKENING TELEPON/FAXSIMILI DAN TELEKS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</row>
        <row r="749">
          <cell r="B749" t="str">
            <v>N25kk2602</v>
          </cell>
          <cell r="D749" t="str">
            <v>BEBAN REKENING LISTRIK (PLN)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</row>
        <row r="750">
          <cell r="B750" t="str">
            <v>N25kk2603</v>
          </cell>
          <cell r="D750" t="str">
            <v>BEBAN REKENING AIR (PAM)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</row>
        <row r="751">
          <cell r="B751" t="str">
            <v>N25kk2604</v>
          </cell>
          <cell r="D751" t="str">
            <v>BEBAN REKENING INTERNET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</row>
        <row r="752">
          <cell r="B752" t="str">
            <v>N25kk2605</v>
          </cell>
          <cell r="D752" t="str">
            <v>BEBAN REKENING TV KABEL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</row>
        <row r="753">
          <cell r="D753" t="str">
            <v>TOTAL BEBAN CIP LOUNGE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</row>
        <row r="754">
          <cell r="D754" t="str">
            <v>BEBAN PELAYANAN JASA TAMBAHAN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</row>
        <row r="755">
          <cell r="B755" t="str">
            <v>N28</v>
          </cell>
          <cell r="C755" t="str">
            <v xml:space="preserve">BEBAN PREMI ASURANSI &amp; KLAIM PENGGANTIAN 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</row>
        <row r="756">
          <cell r="B756" t="str">
            <v>N28kk1</v>
          </cell>
          <cell r="C756" t="str">
            <v xml:space="preserve">BEBAN PREMI ASURANSI 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</row>
        <row r="757">
          <cell r="B757" t="str">
            <v>N28kk1001</v>
          </cell>
          <cell r="D757" t="str">
            <v>BEBAN PREMI ASURANSI - BANGUNAN OPERASI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</row>
        <row r="758">
          <cell r="B758" t="str">
            <v>N28kk1002</v>
          </cell>
          <cell r="D758" t="str">
            <v>BEBAN PREMI ASURANSI - PERALATAN GSE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</row>
        <row r="759">
          <cell r="B759" t="str">
            <v>N28kk1003</v>
          </cell>
          <cell r="D759" t="str">
            <v xml:space="preserve">BEBAN PREMI ASURANSI - RESIKO USAHA 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</row>
        <row r="760">
          <cell r="B760" t="str">
            <v>N28kk1009</v>
          </cell>
          <cell r="D760" t="str">
            <v>BEBAN PREMI ASURANSI - AKTIVA OPERASIONAL LAINNYA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</row>
        <row r="761">
          <cell r="D761" t="str">
            <v xml:space="preserve">TOTAL BEBAN PREMI ASURANSI 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</row>
        <row r="762">
          <cell r="B762" t="str">
            <v>N28kk3</v>
          </cell>
          <cell r="C762" t="str">
            <v>BEBAN KLAIM PENGGANTIAN OLEH PIHAK III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</row>
        <row r="763">
          <cell r="B763" t="str">
            <v>N28kk3001</v>
          </cell>
          <cell r="D763" t="str">
            <v xml:space="preserve">BEBAN KLAIM PENGGANTIAN OLEH PENUMPANG </v>
          </cell>
          <cell r="E763">
            <v>100</v>
          </cell>
          <cell r="H763">
            <v>25</v>
          </cell>
          <cell r="I763">
            <v>25</v>
          </cell>
          <cell r="L763">
            <v>25</v>
          </cell>
          <cell r="M763">
            <v>25</v>
          </cell>
          <cell r="N763">
            <v>50</v>
          </cell>
          <cell r="Q763">
            <v>25</v>
          </cell>
          <cell r="R763">
            <v>25</v>
          </cell>
          <cell r="S763">
            <v>75</v>
          </cell>
          <cell r="V763">
            <v>25</v>
          </cell>
          <cell r="W763">
            <v>25</v>
          </cell>
          <cell r="X763">
            <v>100</v>
          </cell>
        </row>
        <row r="764">
          <cell r="B764" t="str">
            <v>N28kk3002</v>
          </cell>
          <cell r="D764" t="str">
            <v>BEBAN KLAIM PENGGANTIAN OLEH AIRLINES</v>
          </cell>
          <cell r="E764">
            <v>16953.38</v>
          </cell>
          <cell r="F764">
            <v>1412.7816666666668</v>
          </cell>
          <cell r="G764">
            <v>1412.7816666666668</v>
          </cell>
          <cell r="H764">
            <v>1412.7816666666668</v>
          </cell>
          <cell r="I764">
            <v>4238.3450000000003</v>
          </cell>
          <cell r="J764">
            <v>1412.7816666666668</v>
          </cell>
          <cell r="K764">
            <v>1412.7816666666668</v>
          </cell>
          <cell r="L764">
            <v>1412.7816666666668</v>
          </cell>
          <cell r="M764">
            <v>4238.3450000000003</v>
          </cell>
          <cell r="N764">
            <v>8476.69</v>
          </cell>
          <cell r="O764">
            <v>1412.7816666666668</v>
          </cell>
          <cell r="P764">
            <v>1412.7816666666668</v>
          </cell>
          <cell r="Q764">
            <v>1412.7816666666668</v>
          </cell>
          <cell r="R764">
            <v>4238.3450000000003</v>
          </cell>
          <cell r="S764">
            <v>12715.035</v>
          </cell>
          <cell r="T764">
            <v>1412.7816666666668</v>
          </cell>
          <cell r="U764">
            <v>1412.7816666666668</v>
          </cell>
          <cell r="V764">
            <v>1412.7816666666668</v>
          </cell>
          <cell r="W764">
            <v>4238.3450000000003</v>
          </cell>
          <cell r="X764">
            <v>16953.38</v>
          </cell>
        </row>
        <row r="765">
          <cell r="B765" t="str">
            <v>N28kk3003</v>
          </cell>
          <cell r="D765" t="str">
            <v>BEBAN KLAIM PENGGANTIAN OLEH BANDARA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</row>
        <row r="766">
          <cell r="B766" t="str">
            <v>N28kk3009</v>
          </cell>
          <cell r="D766" t="str">
            <v>BEBAN KLAIM PENGGANTIAN OLEH PIHAK III LAINNYA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</row>
        <row r="767">
          <cell r="D767" t="str">
            <v>TOTAL BEBAN KLAIM PENGGANTIAN OLEH PIHAK III</v>
          </cell>
          <cell r="E767">
            <v>17053.38</v>
          </cell>
          <cell r="F767">
            <v>1412.7816666666668</v>
          </cell>
          <cell r="G767">
            <v>1412.7816666666668</v>
          </cell>
          <cell r="H767">
            <v>1437.7816666666668</v>
          </cell>
          <cell r="I767">
            <v>4263.3450000000003</v>
          </cell>
          <cell r="J767">
            <v>1412.7816666666668</v>
          </cell>
          <cell r="K767">
            <v>1412.7816666666668</v>
          </cell>
          <cell r="L767">
            <v>1437.7816666666668</v>
          </cell>
          <cell r="M767">
            <v>4263.3450000000003</v>
          </cell>
          <cell r="N767">
            <v>8526.69</v>
          </cell>
          <cell r="O767">
            <v>1412.7816666666668</v>
          </cell>
          <cell r="P767">
            <v>1412.7816666666668</v>
          </cell>
          <cell r="Q767">
            <v>1437.7816666666668</v>
          </cell>
          <cell r="R767">
            <v>4263.3450000000003</v>
          </cell>
          <cell r="S767">
            <v>12790.035</v>
          </cell>
          <cell r="T767">
            <v>1412.7816666666668</v>
          </cell>
          <cell r="U767">
            <v>1412.7816666666668</v>
          </cell>
          <cell r="V767">
            <v>1437.7816666666668</v>
          </cell>
          <cell r="W767">
            <v>4263.3450000000003</v>
          </cell>
          <cell r="X767">
            <v>17053.38</v>
          </cell>
        </row>
        <row r="768">
          <cell r="D768" t="str">
            <v xml:space="preserve">BEBAN PREMI ASURANSI &amp; KLAIM PENGGANTIAN </v>
          </cell>
          <cell r="E768">
            <v>17053.38</v>
          </cell>
          <cell r="F768">
            <v>1412.7816666666668</v>
          </cell>
          <cell r="G768">
            <v>1412.7816666666668</v>
          </cell>
          <cell r="H768">
            <v>1437.7816666666668</v>
          </cell>
          <cell r="I768">
            <v>4263.3450000000003</v>
          </cell>
          <cell r="J768">
            <v>1412.7816666666668</v>
          </cell>
          <cell r="K768">
            <v>1412.7816666666668</v>
          </cell>
          <cell r="L768">
            <v>1437.7816666666668</v>
          </cell>
          <cell r="M768">
            <v>4263.3450000000003</v>
          </cell>
          <cell r="N768">
            <v>8526.69</v>
          </cell>
          <cell r="O768">
            <v>1412.7816666666668</v>
          </cell>
          <cell r="P768">
            <v>1412.7816666666668</v>
          </cell>
          <cell r="Q768">
            <v>1437.7816666666668</v>
          </cell>
          <cell r="R768">
            <v>4263.3450000000003</v>
          </cell>
          <cell r="S768">
            <v>12790.035</v>
          </cell>
          <cell r="T768">
            <v>1412.7816666666668</v>
          </cell>
          <cell r="U768">
            <v>1412.7816666666668</v>
          </cell>
          <cell r="V768">
            <v>1437.7816666666668</v>
          </cell>
          <cell r="W768">
            <v>4263.3450000000003</v>
          </cell>
          <cell r="X768">
            <v>17053.38</v>
          </cell>
        </row>
        <row r="769">
          <cell r="B769" t="str">
            <v>N29</v>
          </cell>
          <cell r="C769" t="str">
            <v>BEBAN BUNGA INVESTASI ALAT PRODUKSI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</row>
        <row r="770">
          <cell r="B770" t="str">
            <v>N29kk9</v>
          </cell>
          <cell r="C770" t="str">
            <v>BEBAN BUNGA INVESTASI ALAT PRODUKSI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</row>
        <row r="771">
          <cell r="B771" t="str">
            <v>N29kk9000</v>
          </cell>
          <cell r="D771" t="str">
            <v>BEBAN BUNGA INVESTASI ALAT PRODUKSI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</row>
        <row r="772">
          <cell r="D772" t="str">
            <v>BEBAN BUNGA INVESTASI ALAT PRODUKSI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</row>
        <row r="773">
          <cell r="B773" t="str">
            <v>N30</v>
          </cell>
          <cell r="C773" t="str">
            <v>BEBAN KANTOR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</row>
        <row r="774">
          <cell r="B774" t="str">
            <v>N30kk1</v>
          </cell>
          <cell r="C774" t="str">
            <v>BEBAN KEPERUAN KANTOR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</row>
        <row r="775">
          <cell r="B775" t="str">
            <v>N30kk1001</v>
          </cell>
          <cell r="D775" t="str">
            <v xml:space="preserve">BEBAN ATK </v>
          </cell>
          <cell r="E775">
            <v>59555.394</v>
          </cell>
          <cell r="F775">
            <v>4962.9494999999997</v>
          </cell>
          <cell r="G775">
            <v>4962.9494999999997</v>
          </cell>
          <cell r="H775">
            <v>4962.9494999999997</v>
          </cell>
          <cell r="I775">
            <v>14888.8485</v>
          </cell>
          <cell r="J775">
            <v>4962.9494999999997</v>
          </cell>
          <cell r="K775">
            <v>4962.9494999999997</v>
          </cell>
          <cell r="L775">
            <v>4962.9494999999997</v>
          </cell>
          <cell r="M775">
            <v>14888.8485</v>
          </cell>
          <cell r="N775">
            <v>29777.697</v>
          </cell>
          <cell r="O775">
            <v>4962.9494999999997</v>
          </cell>
          <cell r="P775">
            <v>4962.9494999999997</v>
          </cell>
          <cell r="Q775">
            <v>4962.9494999999997</v>
          </cell>
          <cell r="R775">
            <v>14888.8485</v>
          </cell>
          <cell r="S775">
            <v>44666.5455</v>
          </cell>
          <cell r="T775">
            <v>4962.9494999999997</v>
          </cell>
          <cell r="U775">
            <v>4962.9494999999997</v>
          </cell>
          <cell r="V775">
            <v>4962.9494999999997</v>
          </cell>
          <cell r="W775">
            <v>14888.8485</v>
          </cell>
          <cell r="X775">
            <v>59555.394</v>
          </cell>
        </row>
        <row r="776">
          <cell r="B776" t="str">
            <v>N30kk1002</v>
          </cell>
          <cell r="D776" t="str">
            <v>BEBAN PERLENGKAPAN KOMPUTER (MISAL : PITA PRINTER DLL)</v>
          </cell>
          <cell r="E776">
            <v>596.11599999999999</v>
          </cell>
          <cell r="F776">
            <v>49.676333333333332</v>
          </cell>
          <cell r="G776">
            <v>49.676333333333332</v>
          </cell>
          <cell r="H776">
            <v>49.676333333333332</v>
          </cell>
          <cell r="I776">
            <v>149.029</v>
          </cell>
          <cell r="J776">
            <v>49.676333333333332</v>
          </cell>
          <cell r="K776">
            <v>49.676333333333332</v>
          </cell>
          <cell r="L776">
            <v>49.676333333333332</v>
          </cell>
          <cell r="M776">
            <v>149.029</v>
          </cell>
          <cell r="N776">
            <v>298.05799999999999</v>
          </cell>
          <cell r="O776">
            <v>49.676333333333332</v>
          </cell>
          <cell r="P776">
            <v>49.676333333333332</v>
          </cell>
          <cell r="Q776">
            <v>49.676333333333332</v>
          </cell>
          <cell r="R776">
            <v>149.029</v>
          </cell>
          <cell r="S776">
            <v>447.08699999999999</v>
          </cell>
          <cell r="T776">
            <v>49.676333333333332</v>
          </cell>
          <cell r="U776">
            <v>49.676333333333332</v>
          </cell>
          <cell r="V776">
            <v>49.676333333333332</v>
          </cell>
          <cell r="W776">
            <v>149.029</v>
          </cell>
          <cell r="X776">
            <v>596.11599999999999</v>
          </cell>
        </row>
        <row r="777">
          <cell r="B777" t="str">
            <v>N30kk1003</v>
          </cell>
          <cell r="D777" t="str">
            <v>BEBAN SURAT-MENYURAT, BENDA POS DAN MATERAI</v>
          </cell>
          <cell r="E777">
            <v>2800.24</v>
          </cell>
          <cell r="F777">
            <v>233.3533333333333</v>
          </cell>
          <cell r="G777">
            <v>233.3533333333333</v>
          </cell>
          <cell r="H777">
            <v>233.3533333333333</v>
          </cell>
          <cell r="I777">
            <v>700.06</v>
          </cell>
          <cell r="J777">
            <v>233.3533333333333</v>
          </cell>
          <cell r="K777">
            <v>233.3533333333333</v>
          </cell>
          <cell r="L777">
            <v>233.3533333333333</v>
          </cell>
          <cell r="M777">
            <v>700.06</v>
          </cell>
          <cell r="N777">
            <v>1400.12</v>
          </cell>
          <cell r="O777">
            <v>233.3533333333333</v>
          </cell>
          <cell r="P777">
            <v>233.3533333333333</v>
          </cell>
          <cell r="Q777">
            <v>233.3533333333333</v>
          </cell>
          <cell r="R777">
            <v>700.06</v>
          </cell>
          <cell r="S777">
            <v>2100.1799999999998</v>
          </cell>
          <cell r="T777">
            <v>233.3533333333333</v>
          </cell>
          <cell r="U777">
            <v>233.3533333333333</v>
          </cell>
          <cell r="V777">
            <v>233.3533333333333</v>
          </cell>
          <cell r="W777">
            <v>700.06</v>
          </cell>
          <cell r="X777">
            <v>2800.24</v>
          </cell>
        </row>
        <row r="778">
          <cell r="B778" t="str">
            <v>N30kk1004</v>
          </cell>
          <cell r="D778" t="str">
            <v>BEBAN ABUNEMEN BUKU, MAJALAH, DAN SURAT KABAR</v>
          </cell>
          <cell r="E778">
            <v>1762.93</v>
          </cell>
          <cell r="F778">
            <v>146.91083333333333</v>
          </cell>
          <cell r="G778">
            <v>146.91083333333333</v>
          </cell>
          <cell r="H778">
            <v>146.91083333333333</v>
          </cell>
          <cell r="I778">
            <v>440.73249999999996</v>
          </cell>
          <cell r="J778">
            <v>146.91083333333333</v>
          </cell>
          <cell r="K778">
            <v>146.91083333333333</v>
          </cell>
          <cell r="L778">
            <v>146.91083333333333</v>
          </cell>
          <cell r="M778">
            <v>440.73249999999996</v>
          </cell>
          <cell r="N778">
            <v>881.46499999999992</v>
          </cell>
          <cell r="O778">
            <v>146.91083333333333</v>
          </cell>
          <cell r="P778">
            <v>146.91083333333333</v>
          </cell>
          <cell r="Q778">
            <v>146.91083333333333</v>
          </cell>
          <cell r="R778">
            <v>440.73249999999996</v>
          </cell>
          <cell r="S778">
            <v>1322.1974999999998</v>
          </cell>
          <cell r="T778">
            <v>146.91083333333333</v>
          </cell>
          <cell r="U778">
            <v>146.91083333333333</v>
          </cell>
          <cell r="V778">
            <v>146.91083333333333</v>
          </cell>
          <cell r="W778">
            <v>440.73249999999996</v>
          </cell>
          <cell r="X778">
            <v>1762.9299999999998</v>
          </cell>
        </row>
        <row r="779">
          <cell r="B779" t="str">
            <v>N30kk1005</v>
          </cell>
          <cell r="D779" t="str">
            <v>BEBAN KEPERLUAN DAPUR (AQUA, GULA, TEH, SUSU DLL)</v>
          </cell>
          <cell r="E779">
            <v>32024.263159999999</v>
          </cell>
          <cell r="F779">
            <v>2668.6885966666664</v>
          </cell>
          <cell r="G779">
            <v>2668.6885966666664</v>
          </cell>
          <cell r="H779">
            <v>2668.6885966666664</v>
          </cell>
          <cell r="I779">
            <v>8006.0657899999987</v>
          </cell>
          <cell r="J779">
            <v>2668.6885966666664</v>
          </cell>
          <cell r="K779">
            <v>2668.6885966666664</v>
          </cell>
          <cell r="L779">
            <v>2668.6885966666664</v>
          </cell>
          <cell r="M779">
            <v>8006.0657899999987</v>
          </cell>
          <cell r="N779">
            <v>16012.131579999997</v>
          </cell>
          <cell r="O779">
            <v>2668.6885966666664</v>
          </cell>
          <cell r="P779">
            <v>2668.6885966666664</v>
          </cell>
          <cell r="Q779">
            <v>2668.6885966666664</v>
          </cell>
          <cell r="R779">
            <v>8006.0657899999987</v>
          </cell>
          <cell r="S779">
            <v>24018.197369999994</v>
          </cell>
          <cell r="T779">
            <v>2668.6885966666664</v>
          </cell>
          <cell r="U779">
            <v>2668.6885966666664</v>
          </cell>
          <cell r="V779">
            <v>2668.6885966666664</v>
          </cell>
          <cell r="W779">
            <v>8006.0657899999987</v>
          </cell>
          <cell r="X779">
            <v>32024.263159999995</v>
          </cell>
        </row>
        <row r="780">
          <cell r="B780" t="str">
            <v>N30kk1006</v>
          </cell>
          <cell r="D780" t="str">
            <v>BEBAN REKENING TELEPON/FAKSIMILI DAN TELEKS</v>
          </cell>
          <cell r="E780">
            <v>120000</v>
          </cell>
          <cell r="F780">
            <v>10000</v>
          </cell>
          <cell r="G780">
            <v>10000</v>
          </cell>
          <cell r="H780">
            <v>10000</v>
          </cell>
          <cell r="I780">
            <v>30000</v>
          </cell>
          <cell r="J780">
            <v>10000</v>
          </cell>
          <cell r="K780">
            <v>10000</v>
          </cell>
          <cell r="L780">
            <v>10000</v>
          </cell>
          <cell r="M780">
            <v>30000</v>
          </cell>
          <cell r="N780">
            <v>60000</v>
          </cell>
          <cell r="O780">
            <v>10000</v>
          </cell>
          <cell r="P780">
            <v>10000</v>
          </cell>
          <cell r="Q780">
            <v>10000</v>
          </cell>
          <cell r="R780">
            <v>30000</v>
          </cell>
          <cell r="S780">
            <v>90000</v>
          </cell>
          <cell r="T780">
            <v>10000</v>
          </cell>
          <cell r="U780">
            <v>10000</v>
          </cell>
          <cell r="V780">
            <v>10000</v>
          </cell>
          <cell r="W780">
            <v>30000</v>
          </cell>
          <cell r="X780">
            <v>120000</v>
          </cell>
        </row>
        <row r="781">
          <cell r="B781" t="str">
            <v>N30kk1007</v>
          </cell>
          <cell r="D781" t="str">
            <v>BEBAN REKENING LISTRIK (PLN)</v>
          </cell>
          <cell r="E781">
            <v>39105</v>
          </cell>
          <cell r="F781">
            <v>3258.75</v>
          </cell>
          <cell r="G781">
            <v>3258.75</v>
          </cell>
          <cell r="H781">
            <v>3258.75</v>
          </cell>
          <cell r="I781">
            <v>9776.25</v>
          </cell>
          <cell r="J781">
            <v>3258.75</v>
          </cell>
          <cell r="K781">
            <v>3258.75</v>
          </cell>
          <cell r="L781">
            <v>3258.75</v>
          </cell>
          <cell r="M781">
            <v>9776.25</v>
          </cell>
          <cell r="N781">
            <v>19552.5</v>
          </cell>
          <cell r="O781">
            <v>3258.75</v>
          </cell>
          <cell r="P781">
            <v>3258.75</v>
          </cell>
          <cell r="Q781">
            <v>3258.75</v>
          </cell>
          <cell r="R781">
            <v>9776.25</v>
          </cell>
          <cell r="S781">
            <v>29328.75</v>
          </cell>
          <cell r="T781">
            <v>3258.75</v>
          </cell>
          <cell r="U781">
            <v>3258.75</v>
          </cell>
          <cell r="V781">
            <v>3258.75</v>
          </cell>
          <cell r="W781">
            <v>9776.25</v>
          </cell>
          <cell r="X781">
            <v>39105</v>
          </cell>
        </row>
        <row r="782">
          <cell r="B782" t="str">
            <v>N30kk1011</v>
          </cell>
          <cell r="D782" t="str">
            <v>BEBAN REKENING AIR (PAM)</v>
          </cell>
          <cell r="E782">
            <v>6000</v>
          </cell>
          <cell r="F782">
            <v>500</v>
          </cell>
          <cell r="G782">
            <v>500</v>
          </cell>
          <cell r="H782">
            <v>500</v>
          </cell>
          <cell r="I782">
            <v>1500</v>
          </cell>
          <cell r="J782">
            <v>500</v>
          </cell>
          <cell r="K782">
            <v>500</v>
          </cell>
          <cell r="L782">
            <v>500</v>
          </cell>
          <cell r="M782">
            <v>1500</v>
          </cell>
          <cell r="N782">
            <v>3000</v>
          </cell>
          <cell r="O782">
            <v>500</v>
          </cell>
          <cell r="P782">
            <v>500</v>
          </cell>
          <cell r="Q782">
            <v>500</v>
          </cell>
          <cell r="R782">
            <v>1500</v>
          </cell>
          <cell r="S782">
            <v>4500</v>
          </cell>
          <cell r="T782">
            <v>500</v>
          </cell>
          <cell r="U782">
            <v>500</v>
          </cell>
          <cell r="V782">
            <v>500</v>
          </cell>
          <cell r="W782">
            <v>1500</v>
          </cell>
          <cell r="X782">
            <v>6000</v>
          </cell>
        </row>
        <row r="783">
          <cell r="B783" t="str">
            <v>N30kk1012</v>
          </cell>
          <cell r="D783" t="str">
            <v>BEBAN REKENING INTERNET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</row>
        <row r="784">
          <cell r="B784" t="str">
            <v>N30kk1014</v>
          </cell>
          <cell r="D784" t="str">
            <v>BEBAN PEMAKAIAN BBM (SOLAR, BENSIN)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</row>
        <row r="785">
          <cell r="B785" t="str">
            <v>N30kk1020</v>
          </cell>
          <cell r="D785" t="str">
            <v>BEBAN PAS BANDARA</v>
          </cell>
          <cell r="E785">
            <v>26440.400000000001</v>
          </cell>
          <cell r="G785">
            <v>18508.28</v>
          </cell>
          <cell r="I785">
            <v>18508.28</v>
          </cell>
          <cell r="L785">
            <v>2644.0400000000004</v>
          </cell>
          <cell r="M785">
            <v>2644.0400000000004</v>
          </cell>
          <cell r="N785">
            <v>21152.32</v>
          </cell>
          <cell r="Q785">
            <v>2644.0400000000004</v>
          </cell>
          <cell r="R785">
            <v>2644.0400000000004</v>
          </cell>
          <cell r="S785">
            <v>23796.36</v>
          </cell>
          <cell r="V785">
            <v>2644.0400000000004</v>
          </cell>
          <cell r="W785">
            <v>2644.0400000000004</v>
          </cell>
          <cell r="X785">
            <v>26440.400000000001</v>
          </cell>
        </row>
        <row r="786">
          <cell r="D786" t="str">
            <v>BEBAN KANTOR</v>
          </cell>
          <cell r="E786">
            <v>288284.34315999999</v>
          </cell>
          <cell r="F786">
            <v>21820.328596666666</v>
          </cell>
          <cell r="G786">
            <v>40328.608596666665</v>
          </cell>
          <cell r="H786">
            <v>21820.328596666666</v>
          </cell>
          <cell r="I786">
            <v>83969.265790000005</v>
          </cell>
          <cell r="J786">
            <v>21820.328596666666</v>
          </cell>
          <cell r="K786">
            <v>21820.328596666666</v>
          </cell>
          <cell r="L786">
            <v>24464.368596666667</v>
          </cell>
          <cell r="M786">
            <v>68105.02579</v>
          </cell>
          <cell r="N786">
            <v>152074.29157999999</v>
          </cell>
          <cell r="O786">
            <v>21820.328596666666</v>
          </cell>
          <cell r="P786">
            <v>21820.328596666666</v>
          </cell>
          <cell r="Q786">
            <v>24464.368596666667</v>
          </cell>
          <cell r="R786">
            <v>68105.02579</v>
          </cell>
          <cell r="S786">
            <v>220179.31737</v>
          </cell>
          <cell r="T786">
            <v>21820.328596666666</v>
          </cell>
          <cell r="U786">
            <v>21820.328596666666</v>
          </cell>
          <cell r="V786">
            <v>24464.368596666667</v>
          </cell>
          <cell r="W786">
            <v>68105.02579</v>
          </cell>
          <cell r="X786">
            <v>288284.34315999999</v>
          </cell>
        </row>
        <row r="787">
          <cell r="B787" t="str">
            <v>N90</v>
          </cell>
          <cell r="C787" t="str">
            <v>BEBAN POKOK USAHA, KENDALI MUTU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</row>
        <row r="788">
          <cell r="B788" t="str">
            <v>N90kk0</v>
          </cell>
          <cell r="C788" t="str">
            <v>BEBAN POKOK USAHA, KENDALI MUTU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</row>
        <row r="789">
          <cell r="B789" t="str">
            <v>N90kk0010</v>
          </cell>
          <cell r="D789" t="str">
            <v>BEBAN POKOK USAHA, KENDALI MUTU</v>
          </cell>
          <cell r="E789">
            <v>29757</v>
          </cell>
          <cell r="F789">
            <v>2479.75</v>
          </cell>
          <cell r="G789">
            <v>2479.75</v>
          </cell>
          <cell r="H789">
            <v>2479.75</v>
          </cell>
          <cell r="I789">
            <v>7439.25</v>
          </cell>
          <cell r="J789">
            <v>2479.75</v>
          </cell>
          <cell r="K789">
            <v>2479.75</v>
          </cell>
          <cell r="L789">
            <v>2479.75</v>
          </cell>
          <cell r="M789">
            <v>7439.25</v>
          </cell>
          <cell r="N789">
            <v>14878.5</v>
          </cell>
          <cell r="O789">
            <v>2479.75</v>
          </cell>
          <cell r="P789">
            <v>2479.75</v>
          </cell>
          <cell r="Q789">
            <v>2479.75</v>
          </cell>
          <cell r="R789">
            <v>7439.25</v>
          </cell>
          <cell r="S789">
            <v>22317.75</v>
          </cell>
          <cell r="T789">
            <v>2479.75</v>
          </cell>
          <cell r="U789">
            <v>2479.75</v>
          </cell>
          <cell r="V789">
            <v>2479.75</v>
          </cell>
          <cell r="W789">
            <v>7439.25</v>
          </cell>
          <cell r="X789">
            <v>29757</v>
          </cell>
        </row>
        <row r="790">
          <cell r="D790" t="str">
            <v>BEBAN POKOK USAHA, KENDALI MUTU</v>
          </cell>
          <cell r="E790">
            <v>29757</v>
          </cell>
          <cell r="F790">
            <v>2479.75</v>
          </cell>
          <cell r="G790">
            <v>2479.75</v>
          </cell>
          <cell r="H790">
            <v>2479.75</v>
          </cell>
          <cell r="I790">
            <v>7439.25</v>
          </cell>
          <cell r="J790">
            <v>2479.75</v>
          </cell>
          <cell r="K790">
            <v>2479.75</v>
          </cell>
          <cell r="L790">
            <v>2479.75</v>
          </cell>
          <cell r="M790">
            <v>7439.25</v>
          </cell>
          <cell r="N790">
            <v>14878.5</v>
          </cell>
          <cell r="O790">
            <v>2479.75</v>
          </cell>
          <cell r="P790">
            <v>2479.75</v>
          </cell>
          <cell r="Q790">
            <v>2479.75</v>
          </cell>
          <cell r="R790">
            <v>7439.25</v>
          </cell>
          <cell r="S790">
            <v>22317.75</v>
          </cell>
          <cell r="T790">
            <v>2479.75</v>
          </cell>
          <cell r="U790">
            <v>2479.75</v>
          </cell>
          <cell r="V790">
            <v>2479.75</v>
          </cell>
          <cell r="W790">
            <v>7439.25</v>
          </cell>
          <cell r="X790">
            <v>29757</v>
          </cell>
        </row>
        <row r="791">
          <cell r="D791" t="str">
            <v xml:space="preserve">SUB TOTAL  BEBAN  POKOK  USAHA  </v>
          </cell>
          <cell r="E791">
            <v>9896402.4407781698</v>
          </cell>
          <cell r="F791">
            <v>762219.23013429181</v>
          </cell>
          <cell r="G791">
            <v>782427.51013429184</v>
          </cell>
          <cell r="H791">
            <v>767544.23013429181</v>
          </cell>
          <cell r="I791">
            <v>2312190.9704028759</v>
          </cell>
          <cell r="J791">
            <v>755061.03013429185</v>
          </cell>
          <cell r="K791">
            <v>971255.81138429185</v>
          </cell>
          <cell r="L791">
            <v>877095.57013429189</v>
          </cell>
          <cell r="M791">
            <v>2603412.4116528761</v>
          </cell>
          <cell r="N791">
            <v>4915603.382055752</v>
          </cell>
          <cell r="O791">
            <v>759336.03013429185</v>
          </cell>
          <cell r="P791">
            <v>754636.03013429185</v>
          </cell>
          <cell r="Q791">
            <v>762605.57013429189</v>
          </cell>
          <cell r="R791">
            <v>2276577.6304028761</v>
          </cell>
          <cell r="S791">
            <v>7384732.0124586271</v>
          </cell>
          <cell r="T791">
            <v>954770.14680095855</v>
          </cell>
          <cell r="U791">
            <v>762644.23013429181</v>
          </cell>
          <cell r="V791">
            <v>986806.55138429208</v>
          </cell>
          <cell r="W791">
            <v>2704220.9283195422</v>
          </cell>
          <cell r="X791">
            <v>9896402.0241115037</v>
          </cell>
        </row>
        <row r="792">
          <cell r="B792" t="str">
            <v xml:space="preserve">M - N </v>
          </cell>
          <cell r="D792" t="str">
            <v>LABA  (RUGI)  BRUTO</v>
          </cell>
          <cell r="E792">
            <v>3647259.6791688316</v>
          </cell>
          <cell r="F792">
            <v>366419.2798612914</v>
          </cell>
          <cell r="G792">
            <v>346210.99986129138</v>
          </cell>
          <cell r="H792">
            <v>361094.2798612914</v>
          </cell>
          <cell r="I792">
            <v>1073724.5595838744</v>
          </cell>
          <cell r="J792">
            <v>373577.47986129136</v>
          </cell>
          <cell r="K792">
            <v>157382.69861129136</v>
          </cell>
          <cell r="L792">
            <v>251542.93986129132</v>
          </cell>
          <cell r="M792">
            <v>782503.11833387427</v>
          </cell>
          <cell r="N792">
            <v>1856227.6779177487</v>
          </cell>
          <cell r="O792">
            <v>369302.47986129136</v>
          </cell>
          <cell r="P792">
            <v>374002.47986129136</v>
          </cell>
          <cell r="Q792">
            <v>366032.93986129132</v>
          </cell>
          <cell r="R792">
            <v>1109337.8995838743</v>
          </cell>
          <cell r="S792">
            <v>2773014.5775016239</v>
          </cell>
          <cell r="T792">
            <v>173868.36319462466</v>
          </cell>
          <cell r="U792">
            <v>365994.2798612914</v>
          </cell>
          <cell r="V792">
            <v>141831.95861129113</v>
          </cell>
          <cell r="W792">
            <v>681694.60166720813</v>
          </cell>
          <cell r="X792">
            <v>3647260.0958354976</v>
          </cell>
        </row>
        <row r="793">
          <cell r="B793" t="str">
            <v>P</v>
          </cell>
          <cell r="C793" t="str">
            <v>BEBAN PEMASARAN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</row>
        <row r="794">
          <cell r="B794" t="str">
            <v>P26</v>
          </cell>
          <cell r="C794" t="str">
            <v>BEBAN PENGHAPUSAN PIUTANG TAK TERTAGIH  (PPTT)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</row>
        <row r="795">
          <cell r="B795" t="str">
            <v>P26kk1</v>
          </cell>
          <cell r="C795" t="str">
            <v xml:space="preserve">PPTT - PJGH 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</row>
        <row r="796">
          <cell r="B796" t="str">
            <v>P26kk1100</v>
          </cell>
          <cell r="D796" t="str">
            <v>PPTT - PJGH KEPADA MPA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</row>
        <row r="797">
          <cell r="B797" t="str">
            <v>P26kk1200</v>
          </cell>
          <cell r="D797" t="str">
            <v>PPTT - PJGH KEPADA MPL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</row>
        <row r="798">
          <cell r="B798" t="str">
            <v>P26kk1300</v>
          </cell>
          <cell r="D798" t="str">
            <v>PPTT - PJGH KEPADA MGA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</row>
        <row r="799">
          <cell r="D799" t="str">
            <v>TOTAL BEBAN PENGHAPUSAN PIUTANG TAK TERTAGIH  (PPTT)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</row>
        <row r="800">
          <cell r="B800" t="str">
            <v>P35</v>
          </cell>
          <cell r="C800" t="str">
            <v>BEBAN PENGEMBANGAN PASAR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</row>
        <row r="801">
          <cell r="B801" t="str">
            <v>P35kk1</v>
          </cell>
          <cell r="C801" t="str">
            <v>BEBAN REKLAME/IKLAN/BROSUR/COMPANY PROFILE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</row>
        <row r="802">
          <cell r="B802" t="str">
            <v>P35kk1000</v>
          </cell>
          <cell r="D802" t="str">
            <v>BEBAN REKLAME/IKLAN/BROSUR/COMPANY PROFILE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</row>
        <row r="803">
          <cell r="B803" t="str">
            <v>P35kk7</v>
          </cell>
          <cell r="C803" t="str">
            <v>BUSSINESS INCENTIVE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</row>
        <row r="804">
          <cell r="B804" t="str">
            <v>P35kk7000</v>
          </cell>
          <cell r="D804" t="str">
            <v>BUSSINESS INCENTIVE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</row>
        <row r="805">
          <cell r="B805" t="str">
            <v>P35kk9</v>
          </cell>
          <cell r="C805" t="str">
            <v xml:space="preserve">BEBAN PROMOSI 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</row>
        <row r="806">
          <cell r="B806" t="str">
            <v>P35kk9000</v>
          </cell>
          <cell r="D806" t="str">
            <v>BEBAN PROMOSI</v>
          </cell>
          <cell r="E806">
            <v>10500</v>
          </cell>
          <cell r="F806">
            <v>875</v>
          </cell>
          <cell r="G806">
            <v>875</v>
          </cell>
          <cell r="H806">
            <v>875</v>
          </cell>
          <cell r="I806">
            <v>2625</v>
          </cell>
          <cell r="J806">
            <v>875</v>
          </cell>
          <cell r="K806">
            <v>875</v>
          </cell>
          <cell r="L806">
            <v>875</v>
          </cell>
          <cell r="M806">
            <v>2625</v>
          </cell>
          <cell r="N806">
            <v>5250</v>
          </cell>
          <cell r="O806">
            <v>875</v>
          </cell>
          <cell r="P806">
            <v>875</v>
          </cell>
          <cell r="Q806">
            <v>875</v>
          </cell>
          <cell r="R806">
            <v>2625</v>
          </cell>
          <cell r="S806">
            <v>7875</v>
          </cell>
          <cell r="T806">
            <v>875</v>
          </cell>
          <cell r="U806">
            <v>875</v>
          </cell>
          <cell r="V806">
            <v>875</v>
          </cell>
          <cell r="W806">
            <v>2625</v>
          </cell>
          <cell r="X806">
            <v>10500</v>
          </cell>
        </row>
        <row r="807">
          <cell r="D807" t="str">
            <v>TOTAL BEBAN PENGEMBANGAN PASAR</v>
          </cell>
          <cell r="E807">
            <v>10500</v>
          </cell>
          <cell r="F807">
            <v>875</v>
          </cell>
          <cell r="G807">
            <v>875</v>
          </cell>
          <cell r="H807">
            <v>875</v>
          </cell>
          <cell r="I807">
            <v>2625</v>
          </cell>
          <cell r="J807">
            <v>875</v>
          </cell>
          <cell r="K807">
            <v>875</v>
          </cell>
          <cell r="L807">
            <v>875</v>
          </cell>
          <cell r="M807">
            <v>2625</v>
          </cell>
          <cell r="N807">
            <v>5250</v>
          </cell>
          <cell r="O807">
            <v>875</v>
          </cell>
          <cell r="P807">
            <v>875</v>
          </cell>
          <cell r="Q807">
            <v>875</v>
          </cell>
          <cell r="R807">
            <v>2625</v>
          </cell>
          <cell r="S807">
            <v>7875</v>
          </cell>
          <cell r="T807">
            <v>875</v>
          </cell>
          <cell r="U807">
            <v>875</v>
          </cell>
          <cell r="V807">
            <v>875</v>
          </cell>
          <cell r="W807">
            <v>2625</v>
          </cell>
          <cell r="X807">
            <v>10500</v>
          </cell>
        </row>
        <row r="808">
          <cell r="B808" t="str">
            <v>P90</v>
          </cell>
          <cell r="C808" t="str">
            <v>BEBAN PEMELIHARAAN PASAR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</row>
        <row r="809">
          <cell r="B809" t="str">
            <v>P90kk0</v>
          </cell>
          <cell r="C809" t="str">
            <v>BEBAN PEMELIHARAAN PASAR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</row>
        <row r="810">
          <cell r="B810" t="str">
            <v>P90kk0001</v>
          </cell>
          <cell r="D810" t="str">
            <v>BEBAN PERJAMUAN (ENTERTAINMENT)</v>
          </cell>
          <cell r="E810">
            <v>184500</v>
          </cell>
          <cell r="F810">
            <v>15375</v>
          </cell>
          <cell r="G810">
            <v>15375</v>
          </cell>
          <cell r="H810">
            <v>15375</v>
          </cell>
          <cell r="I810">
            <v>46125</v>
          </cell>
          <cell r="J810">
            <v>15375</v>
          </cell>
          <cell r="K810">
            <v>15375</v>
          </cell>
          <cell r="L810">
            <v>15375</v>
          </cell>
          <cell r="M810">
            <v>46125</v>
          </cell>
          <cell r="N810">
            <v>92250</v>
          </cell>
          <cell r="O810">
            <v>15375</v>
          </cell>
          <cell r="P810">
            <v>15375</v>
          </cell>
          <cell r="Q810">
            <v>15375</v>
          </cell>
          <cell r="R810">
            <v>46125</v>
          </cell>
          <cell r="S810">
            <v>138375</v>
          </cell>
          <cell r="T810">
            <v>15375</v>
          </cell>
          <cell r="U810">
            <v>15375</v>
          </cell>
          <cell r="V810">
            <v>15375</v>
          </cell>
          <cell r="W810">
            <v>46125</v>
          </cell>
          <cell r="X810">
            <v>184500</v>
          </cell>
        </row>
        <row r="811">
          <cell r="B811" t="str">
            <v>P90kk0002</v>
          </cell>
          <cell r="D811" t="str">
            <v>BEBAN PEMELIHARAAN PASAR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</row>
        <row r="812">
          <cell r="B812" t="str">
            <v>P90kk0003</v>
          </cell>
          <cell r="D812" t="str">
            <v>BEBAN RELASI DIREKSI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</row>
        <row r="813">
          <cell r="B813" t="str">
            <v>P90kk0004</v>
          </cell>
          <cell r="D813" t="str">
            <v>BEBAN RELASI CABANG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</row>
        <row r="814">
          <cell r="D814" t="str">
            <v>TOTAL BEBAN PEMELIHARAAN PASAR</v>
          </cell>
          <cell r="E814">
            <v>184500</v>
          </cell>
          <cell r="F814">
            <v>15375</v>
          </cell>
          <cell r="G814">
            <v>15375</v>
          </cell>
          <cell r="H814">
            <v>15375</v>
          </cell>
          <cell r="I814">
            <v>46125</v>
          </cell>
          <cell r="J814">
            <v>15375</v>
          </cell>
          <cell r="K814">
            <v>15375</v>
          </cell>
          <cell r="L814">
            <v>15375</v>
          </cell>
          <cell r="M814">
            <v>46125</v>
          </cell>
          <cell r="N814">
            <v>92250</v>
          </cell>
          <cell r="O814">
            <v>15375</v>
          </cell>
          <cell r="P814">
            <v>15375</v>
          </cell>
          <cell r="Q814">
            <v>15375</v>
          </cell>
          <cell r="R814">
            <v>46125</v>
          </cell>
          <cell r="S814">
            <v>138375</v>
          </cell>
          <cell r="T814">
            <v>15375</v>
          </cell>
          <cell r="U814">
            <v>15375</v>
          </cell>
          <cell r="V814">
            <v>15375</v>
          </cell>
          <cell r="W814">
            <v>46125</v>
          </cell>
          <cell r="X814">
            <v>184500</v>
          </cell>
        </row>
        <row r="815">
          <cell r="D815" t="str">
            <v xml:space="preserve">  BEBAN  PEMASARAN</v>
          </cell>
          <cell r="E815">
            <v>195000</v>
          </cell>
          <cell r="F815">
            <v>16250</v>
          </cell>
          <cell r="G815">
            <v>16250</v>
          </cell>
          <cell r="H815">
            <v>16250</v>
          </cell>
          <cell r="I815">
            <v>48750</v>
          </cell>
          <cell r="J815">
            <v>16250</v>
          </cell>
          <cell r="K815">
            <v>16250</v>
          </cell>
          <cell r="L815">
            <v>16250</v>
          </cell>
          <cell r="M815">
            <v>48750</v>
          </cell>
          <cell r="N815">
            <v>97500</v>
          </cell>
          <cell r="O815">
            <v>16250</v>
          </cell>
          <cell r="P815">
            <v>16250</v>
          </cell>
          <cell r="Q815">
            <v>16250</v>
          </cell>
          <cell r="R815">
            <v>48750</v>
          </cell>
          <cell r="S815">
            <v>146250</v>
          </cell>
          <cell r="T815">
            <v>16250</v>
          </cell>
          <cell r="U815">
            <v>16250</v>
          </cell>
          <cell r="V815">
            <v>16250</v>
          </cell>
          <cell r="W815">
            <v>48750</v>
          </cell>
          <cell r="X815">
            <v>195000</v>
          </cell>
        </row>
        <row r="816">
          <cell r="B816" t="str">
            <v>R</v>
          </cell>
          <cell r="C816" t="str">
            <v>BEBAN UMUM DAN ADMINISTRASI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</row>
        <row r="817">
          <cell r="B817" t="str">
            <v>R01</v>
          </cell>
          <cell r="C817" t="str">
            <v>BEBAN PEGAWAI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</row>
        <row r="818">
          <cell r="B818" t="str">
            <v>R01kk0</v>
          </cell>
          <cell r="C818" t="str">
            <v>BEBAN GAJI POKOK PEGAWAI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</row>
        <row r="819">
          <cell r="B819" t="str">
            <v>R01kk0001</v>
          </cell>
          <cell r="D819" t="str">
            <v>GAJI ATAU UPAH</v>
          </cell>
          <cell r="E819">
            <v>325100.90000000002</v>
          </cell>
          <cell r="F819">
            <v>27091.741666666669</v>
          </cell>
          <cell r="G819">
            <v>27091.741666666669</v>
          </cell>
          <cell r="H819">
            <v>27091.741666666669</v>
          </cell>
          <cell r="I819">
            <v>81275.225000000006</v>
          </cell>
          <cell r="J819">
            <v>27091.741666666669</v>
          </cell>
          <cell r="K819">
            <v>27091.741666666669</v>
          </cell>
          <cell r="L819">
            <v>27091.741666666669</v>
          </cell>
          <cell r="M819">
            <v>81275.225000000006</v>
          </cell>
          <cell r="N819">
            <v>162550.45000000001</v>
          </cell>
          <cell r="O819">
            <v>27091.741666666669</v>
          </cell>
          <cell r="P819">
            <v>27091.741666666669</v>
          </cell>
          <cell r="Q819">
            <v>27091.741666666669</v>
          </cell>
          <cell r="R819">
            <v>81275.225000000006</v>
          </cell>
          <cell r="S819">
            <v>243825.67500000002</v>
          </cell>
          <cell r="T819">
            <v>27091.741666666669</v>
          </cell>
          <cell r="U819">
            <v>27091.741666666669</v>
          </cell>
          <cell r="V819">
            <v>27091.741666666669</v>
          </cell>
          <cell r="W819">
            <v>81275.225000000006</v>
          </cell>
          <cell r="X819">
            <v>325100.90000000002</v>
          </cell>
        </row>
        <row r="820">
          <cell r="B820" t="str">
            <v>R01kk0002</v>
          </cell>
          <cell r="D820" t="str">
            <v>HONOR TENAGA KONTRAK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</row>
        <row r="821">
          <cell r="D821" t="str">
            <v>TOTAL BEBAN GAJI POKOK PEGAWAI</v>
          </cell>
          <cell r="E821">
            <v>325100.90000000002</v>
          </cell>
          <cell r="F821">
            <v>27091.741666666669</v>
          </cell>
          <cell r="G821">
            <v>27091.741666666669</v>
          </cell>
          <cell r="H821">
            <v>27091.741666666669</v>
          </cell>
          <cell r="I821">
            <v>81275.225000000006</v>
          </cell>
          <cell r="J821">
            <v>27091.741666666669</v>
          </cell>
          <cell r="K821">
            <v>27091.741666666669</v>
          </cell>
          <cell r="L821">
            <v>27091.741666666669</v>
          </cell>
          <cell r="M821">
            <v>81275.225000000006</v>
          </cell>
          <cell r="N821">
            <v>162550.45000000001</v>
          </cell>
          <cell r="O821">
            <v>27091.741666666669</v>
          </cell>
          <cell r="P821">
            <v>27091.741666666669</v>
          </cell>
          <cell r="Q821">
            <v>27091.741666666669</v>
          </cell>
          <cell r="R821">
            <v>81275.225000000006</v>
          </cell>
          <cell r="S821">
            <v>243825.67500000002</v>
          </cell>
          <cell r="T821">
            <v>27091.741666666669</v>
          </cell>
          <cell r="U821">
            <v>27091.741666666669</v>
          </cell>
          <cell r="V821">
            <v>27091.741666666669</v>
          </cell>
          <cell r="W821">
            <v>81275.225000000006</v>
          </cell>
          <cell r="X821">
            <v>325100.90000000002</v>
          </cell>
        </row>
        <row r="822">
          <cell r="B822" t="str">
            <v>R01kk1</v>
          </cell>
          <cell r="C822" t="str">
            <v>BEBAN TUNJANGAN PEGAWAI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</row>
        <row r="823">
          <cell r="B823" t="str">
            <v>R01kk1002</v>
          </cell>
          <cell r="D823" t="str">
            <v>TUNJANGAN STKP/LICENCE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</row>
        <row r="824">
          <cell r="B824" t="str">
            <v>R01kk1003</v>
          </cell>
          <cell r="D824" t="str">
            <v>TUNJANGAN KEMAHALAN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</row>
        <row r="825">
          <cell r="B825" t="str">
            <v>R01kk1004</v>
          </cell>
          <cell r="D825" t="str">
            <v>TUNJANGAN PERALIHAN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</row>
        <row r="826">
          <cell r="B826" t="str">
            <v>R01kk1005</v>
          </cell>
          <cell r="D826" t="str">
            <v>BIAYA IURAN DANA PENSIUN</v>
          </cell>
          <cell r="E826">
            <v>17880.549499999994</v>
          </cell>
          <cell r="F826">
            <v>1490.045791666666</v>
          </cell>
          <cell r="G826">
            <v>1490.045791666666</v>
          </cell>
          <cell r="H826">
            <v>1490.045791666666</v>
          </cell>
          <cell r="I826">
            <v>4470.1373749999984</v>
          </cell>
          <cell r="J826">
            <v>1490.045791666666</v>
          </cell>
          <cell r="K826">
            <v>1490.045791666666</v>
          </cell>
          <cell r="L826">
            <v>1490.045791666666</v>
          </cell>
          <cell r="M826">
            <v>4470.1373749999984</v>
          </cell>
          <cell r="N826">
            <v>8940.2747499999969</v>
          </cell>
          <cell r="O826">
            <v>1490.045791666666</v>
          </cell>
          <cell r="P826">
            <v>1490.045791666666</v>
          </cell>
          <cell r="Q826">
            <v>1490.045791666666</v>
          </cell>
          <cell r="R826">
            <v>4470.1373749999984</v>
          </cell>
          <cell r="S826">
            <v>13410.412124999995</v>
          </cell>
          <cell r="T826">
            <v>1490.045791666666</v>
          </cell>
          <cell r="U826">
            <v>1490.045791666666</v>
          </cell>
          <cell r="V826">
            <v>1490.045791666666</v>
          </cell>
          <cell r="W826">
            <v>4470.1373749999984</v>
          </cell>
          <cell r="X826">
            <v>17880.549499999994</v>
          </cell>
        </row>
        <row r="827">
          <cell r="B827" t="str">
            <v>R01kk1006</v>
          </cell>
          <cell r="D827" t="str">
            <v>BIAYA IURAN THT/ASURANSI</v>
          </cell>
          <cell r="E827">
            <v>17880.549499999994</v>
          </cell>
          <cell r="F827">
            <v>1490.045791666666</v>
          </cell>
          <cell r="G827">
            <v>1490.045791666666</v>
          </cell>
          <cell r="H827">
            <v>1490.045791666666</v>
          </cell>
          <cell r="I827">
            <v>4470.1373749999984</v>
          </cell>
          <cell r="J827">
            <v>1490.045791666666</v>
          </cell>
          <cell r="K827">
            <v>1490.045791666666</v>
          </cell>
          <cell r="L827">
            <v>1490.045791666666</v>
          </cell>
          <cell r="M827">
            <v>4470.1373749999984</v>
          </cell>
          <cell r="N827">
            <v>8940.2747499999969</v>
          </cell>
          <cell r="O827">
            <v>1490.045791666666</v>
          </cell>
          <cell r="P827">
            <v>1490.045791666666</v>
          </cell>
          <cell r="Q827">
            <v>1490.045791666666</v>
          </cell>
          <cell r="R827">
            <v>4470.1373749999984</v>
          </cell>
          <cell r="S827">
            <v>13410.412124999995</v>
          </cell>
          <cell r="T827">
            <v>1490.045791666666</v>
          </cell>
          <cell r="U827">
            <v>1490.045791666666</v>
          </cell>
          <cell r="V827">
            <v>1490.045791666666</v>
          </cell>
          <cell r="W827">
            <v>4470.1373749999984</v>
          </cell>
          <cell r="X827">
            <v>17880.549499999994</v>
          </cell>
        </row>
        <row r="828">
          <cell r="B828" t="str">
            <v>R01kk1007</v>
          </cell>
          <cell r="D828" t="str">
            <v>BIAYA IURAN JAMSOSTEK</v>
          </cell>
          <cell r="E828">
            <v>15897.434009999994</v>
          </cell>
          <cell r="F828">
            <v>1324.7861674999995</v>
          </cell>
          <cell r="G828">
            <v>1324.7861674999995</v>
          </cell>
          <cell r="H828">
            <v>1324.7861674999995</v>
          </cell>
          <cell r="I828">
            <v>3974.3585024999984</v>
          </cell>
          <cell r="J828">
            <v>1324.7861674999995</v>
          </cell>
          <cell r="K828">
            <v>1324.7861674999995</v>
          </cell>
          <cell r="L828">
            <v>1324.7861674999995</v>
          </cell>
          <cell r="M828">
            <v>3974.3585024999984</v>
          </cell>
          <cell r="N828">
            <v>7948.7170049999968</v>
          </cell>
          <cell r="O828">
            <v>1324.7861674999995</v>
          </cell>
          <cell r="P828">
            <v>1324.7861674999995</v>
          </cell>
          <cell r="Q828">
            <v>1324.7861674999995</v>
          </cell>
          <cell r="R828">
            <v>3974.3585024999984</v>
          </cell>
          <cell r="S828">
            <v>11923.075507499994</v>
          </cell>
          <cell r="T828">
            <v>1324.7861674999995</v>
          </cell>
          <cell r="U828">
            <v>1324.7861674999995</v>
          </cell>
          <cell r="V828">
            <v>1324.7861674999995</v>
          </cell>
          <cell r="W828">
            <v>3974.3585024999984</v>
          </cell>
          <cell r="X828">
            <v>15897.434009999994</v>
          </cell>
        </row>
        <row r="829">
          <cell r="B829" t="str">
            <v>R01kk1008</v>
          </cell>
          <cell r="D829" t="str">
            <v>BIAYA UPAH LEMBUR</v>
          </cell>
          <cell r="E829">
            <v>22848</v>
          </cell>
          <cell r="F829">
            <v>1904</v>
          </cell>
          <cell r="G829">
            <v>1904</v>
          </cell>
          <cell r="H829">
            <v>1904</v>
          </cell>
          <cell r="I829">
            <v>5712</v>
          </cell>
          <cell r="J829">
            <v>1904</v>
          </cell>
          <cell r="K829">
            <v>1904</v>
          </cell>
          <cell r="L829">
            <v>1904</v>
          </cell>
          <cell r="M829">
            <v>5712</v>
          </cell>
          <cell r="N829">
            <v>11424</v>
          </cell>
          <cell r="O829">
            <v>1904</v>
          </cell>
          <cell r="P829">
            <v>1904</v>
          </cell>
          <cell r="Q829">
            <v>1904</v>
          </cell>
          <cell r="R829">
            <v>5712</v>
          </cell>
          <cell r="S829">
            <v>17136</v>
          </cell>
          <cell r="T829">
            <v>1904</v>
          </cell>
          <cell r="U829">
            <v>1904</v>
          </cell>
          <cell r="V829">
            <v>1904</v>
          </cell>
          <cell r="W829">
            <v>5712</v>
          </cell>
          <cell r="X829">
            <v>22848</v>
          </cell>
        </row>
        <row r="830">
          <cell r="B830" t="str">
            <v>R01kk1009</v>
          </cell>
          <cell r="D830" t="str">
            <v>BANTUAN UANG MAKAN</v>
          </cell>
          <cell r="E830">
            <v>27050.76</v>
          </cell>
          <cell r="F830">
            <v>2254.2299999999996</v>
          </cell>
          <cell r="G830">
            <v>2254.2299999999996</v>
          </cell>
          <cell r="H830">
            <v>2254.2299999999996</v>
          </cell>
          <cell r="I830">
            <v>6762.6899999999987</v>
          </cell>
          <cell r="J830">
            <v>2254.2299999999996</v>
          </cell>
          <cell r="K830">
            <v>2254.2299999999996</v>
          </cell>
          <cell r="L830">
            <v>2254.2299999999996</v>
          </cell>
          <cell r="M830">
            <v>6762.6899999999987</v>
          </cell>
          <cell r="N830">
            <v>13525.379999999997</v>
          </cell>
          <cell r="O830">
            <v>2254.2299999999996</v>
          </cell>
          <cell r="P830">
            <v>2254.2299999999996</v>
          </cell>
          <cell r="Q830">
            <v>2254.2299999999996</v>
          </cell>
          <cell r="R830">
            <v>6762.6899999999987</v>
          </cell>
          <cell r="S830">
            <v>20288.069999999996</v>
          </cell>
          <cell r="T830">
            <v>2254.2299999999996</v>
          </cell>
          <cell r="U830">
            <v>2254.2299999999996</v>
          </cell>
          <cell r="V830">
            <v>2254.2299999999996</v>
          </cell>
          <cell r="W830">
            <v>6762.6899999999987</v>
          </cell>
          <cell r="X830">
            <v>27050.759999999995</v>
          </cell>
        </row>
        <row r="831">
          <cell r="B831" t="str">
            <v>R01kk1010</v>
          </cell>
          <cell r="D831" t="str">
            <v>BANTUAN UANG MAKAN TAMBAHAN (EXTRA FOODING)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</row>
        <row r="832">
          <cell r="B832" t="str">
            <v>R01kk1011</v>
          </cell>
          <cell r="D832" t="str">
            <v>TUNJANGAN KERJA BERGILIR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</row>
        <row r="833">
          <cell r="B833" t="str">
            <v>R01kk1012</v>
          </cell>
          <cell r="D833" t="str">
            <v>BANTUAN UANG TRANSPORTASI</v>
          </cell>
          <cell r="E833">
            <v>41924.400000000001</v>
          </cell>
          <cell r="F833">
            <v>3493.7</v>
          </cell>
          <cell r="G833">
            <v>3493.7</v>
          </cell>
          <cell r="H833">
            <v>3493.7</v>
          </cell>
          <cell r="I833">
            <v>10481.099999999999</v>
          </cell>
          <cell r="J833">
            <v>3493.7</v>
          </cell>
          <cell r="K833">
            <v>3493.7</v>
          </cell>
          <cell r="L833">
            <v>3493.7</v>
          </cell>
          <cell r="M833">
            <v>10481.099999999999</v>
          </cell>
          <cell r="N833">
            <v>20962.199999999997</v>
          </cell>
          <cell r="O833">
            <v>3493.7</v>
          </cell>
          <cell r="P833">
            <v>3493.7</v>
          </cell>
          <cell r="Q833">
            <v>3493.7</v>
          </cell>
          <cell r="R833">
            <v>10481.099999999999</v>
          </cell>
          <cell r="S833">
            <v>31443.299999999996</v>
          </cell>
          <cell r="T833">
            <v>3493.7</v>
          </cell>
          <cell r="U833">
            <v>3493.7</v>
          </cell>
          <cell r="V833">
            <v>3493.7</v>
          </cell>
          <cell r="W833">
            <v>10481.099999999999</v>
          </cell>
          <cell r="X833">
            <v>41924.399999999994</v>
          </cell>
        </row>
        <row r="834">
          <cell r="B834" t="str">
            <v>R01kk1013</v>
          </cell>
          <cell r="D834" t="str">
            <v>TUNJANGAN PAJAK PENGHASILAN</v>
          </cell>
          <cell r="E834">
            <v>55182.840969499986</v>
          </cell>
          <cell r="F834">
            <v>4598.5700807916655</v>
          </cell>
          <cell r="G834">
            <v>4598.5700807916655</v>
          </cell>
          <cell r="H834">
            <v>4598.5700807916655</v>
          </cell>
          <cell r="I834">
            <v>13795.710242374997</v>
          </cell>
          <cell r="J834">
            <v>4598.5700807916655</v>
          </cell>
          <cell r="K834">
            <v>4598.5700807916655</v>
          </cell>
          <cell r="L834">
            <v>4598.5700807916655</v>
          </cell>
          <cell r="M834">
            <v>13795.710242374997</v>
          </cell>
          <cell r="N834">
            <v>27591.420484749993</v>
          </cell>
          <cell r="O834">
            <v>4598.5700807916655</v>
          </cell>
          <cell r="P834">
            <v>4598.5700807916655</v>
          </cell>
          <cell r="Q834">
            <v>4598.5700807916655</v>
          </cell>
          <cell r="R834">
            <v>13795.710242374997</v>
          </cell>
          <cell r="S834">
            <v>41387.13072712499</v>
          </cell>
          <cell r="T834">
            <v>4598.5700807916655</v>
          </cell>
          <cell r="U834">
            <v>4598.5700807916655</v>
          </cell>
          <cell r="V834">
            <v>4598.5700807916655</v>
          </cell>
          <cell r="W834">
            <v>13795.710242374997</v>
          </cell>
          <cell r="X834">
            <v>55182.840969499986</v>
          </cell>
        </row>
        <row r="835">
          <cell r="B835" t="str">
            <v>R01kk1014</v>
          </cell>
          <cell r="D835" t="str">
            <v>BIAYA PAKAIAN DINAS</v>
          </cell>
          <cell r="E835">
            <v>14725</v>
          </cell>
          <cell r="I835">
            <v>0</v>
          </cell>
          <cell r="L835">
            <v>14725</v>
          </cell>
          <cell r="M835">
            <v>14725</v>
          </cell>
          <cell r="N835">
            <v>14725</v>
          </cell>
          <cell r="R835">
            <v>0</v>
          </cell>
          <cell r="S835">
            <v>14725</v>
          </cell>
          <cell r="W835">
            <v>0</v>
          </cell>
          <cell r="X835">
            <v>14725</v>
          </cell>
        </row>
        <row r="836">
          <cell r="B836" t="str">
            <v>R01kk1015</v>
          </cell>
          <cell r="D836" t="str">
            <v>BIAYA KESEHATAN</v>
          </cell>
          <cell r="E836">
            <v>93240</v>
          </cell>
          <cell r="F836">
            <v>7770</v>
          </cell>
          <cell r="G836">
            <v>7770</v>
          </cell>
          <cell r="H836">
            <v>7770</v>
          </cell>
          <cell r="I836">
            <v>23310</v>
          </cell>
          <cell r="J836">
            <v>7770</v>
          </cell>
          <cell r="K836">
            <v>7770</v>
          </cell>
          <cell r="L836">
            <v>7770</v>
          </cell>
          <cell r="M836">
            <v>23310</v>
          </cell>
          <cell r="N836">
            <v>46620</v>
          </cell>
          <cell r="O836">
            <v>7770</v>
          </cell>
          <cell r="P836">
            <v>7770</v>
          </cell>
          <cell r="Q836">
            <v>7770</v>
          </cell>
          <cell r="R836">
            <v>23310</v>
          </cell>
          <cell r="S836">
            <v>69930</v>
          </cell>
          <cell r="T836">
            <v>7770</v>
          </cell>
          <cell r="U836">
            <v>7770</v>
          </cell>
          <cell r="V836">
            <v>7770</v>
          </cell>
          <cell r="W836">
            <v>23310</v>
          </cell>
          <cell r="X836">
            <v>93240</v>
          </cell>
        </row>
        <row r="837">
          <cell r="B837" t="str">
            <v>R01kk1016</v>
          </cell>
          <cell r="D837" t="str">
            <v>BIAYA PENGOBATAN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</row>
        <row r="838">
          <cell r="B838" t="str">
            <v>R01kk1017</v>
          </cell>
          <cell r="D838" t="str">
            <v>BIAYA KENDARAAN DINAS JABATAN</v>
          </cell>
          <cell r="E838">
            <v>52440</v>
          </cell>
          <cell r="F838">
            <v>4370</v>
          </cell>
          <cell r="G838">
            <v>4370</v>
          </cell>
          <cell r="H838">
            <v>4370</v>
          </cell>
          <cell r="I838">
            <v>13110</v>
          </cell>
          <cell r="J838">
            <v>4370</v>
          </cell>
          <cell r="K838">
            <v>4370</v>
          </cell>
          <cell r="L838">
            <v>4370</v>
          </cell>
          <cell r="M838">
            <v>13110</v>
          </cell>
          <cell r="N838">
            <v>26220</v>
          </cell>
          <cell r="O838">
            <v>4370</v>
          </cell>
          <cell r="P838">
            <v>4370</v>
          </cell>
          <cell r="Q838">
            <v>4370</v>
          </cell>
          <cell r="R838">
            <v>13110</v>
          </cell>
          <cell r="S838">
            <v>39330</v>
          </cell>
          <cell r="T838">
            <v>4370</v>
          </cell>
          <cell r="U838">
            <v>4370</v>
          </cell>
          <cell r="V838">
            <v>4370</v>
          </cell>
          <cell r="W838">
            <v>13110</v>
          </cell>
          <cell r="X838">
            <v>52440</v>
          </cell>
        </row>
        <row r="839">
          <cell r="B839" t="str">
            <v>R01kk1018</v>
          </cell>
          <cell r="D839" t="str">
            <v>BIAYA RUMAH DINAS JABATAN</v>
          </cell>
          <cell r="E839">
            <v>41400</v>
          </cell>
          <cell r="F839">
            <v>3450</v>
          </cell>
          <cell r="G839">
            <v>3450</v>
          </cell>
          <cell r="H839">
            <v>3450</v>
          </cell>
          <cell r="I839">
            <v>10350</v>
          </cell>
          <cell r="J839">
            <v>3450</v>
          </cell>
          <cell r="K839">
            <v>3450</v>
          </cell>
          <cell r="L839">
            <v>3450</v>
          </cell>
          <cell r="M839">
            <v>10350</v>
          </cell>
          <cell r="N839">
            <v>20700</v>
          </cell>
          <cell r="O839">
            <v>3450</v>
          </cell>
          <cell r="P839">
            <v>3450</v>
          </cell>
          <cell r="Q839">
            <v>3450</v>
          </cell>
          <cell r="R839">
            <v>10350</v>
          </cell>
          <cell r="S839">
            <v>31050</v>
          </cell>
          <cell r="T839">
            <v>3450</v>
          </cell>
          <cell r="U839">
            <v>3450</v>
          </cell>
          <cell r="V839">
            <v>3450</v>
          </cell>
          <cell r="W839">
            <v>10350</v>
          </cell>
          <cell r="X839">
            <v>41400</v>
          </cell>
        </row>
        <row r="840">
          <cell r="B840" t="str">
            <v>R01kk1020</v>
          </cell>
          <cell r="D840" t="str">
            <v>TUNJANGAN HARI RAYA (THR)</v>
          </cell>
          <cell r="E840">
            <v>27091.741666666658</v>
          </cell>
          <cell r="I840">
            <v>0</v>
          </cell>
          <cell r="M840">
            <v>0</v>
          </cell>
          <cell r="N840">
            <v>0</v>
          </cell>
          <cell r="R840">
            <v>0</v>
          </cell>
          <cell r="S840">
            <v>27092</v>
          </cell>
          <cell r="T840">
            <v>27091.741666666658</v>
          </cell>
          <cell r="W840">
            <v>27091.741666666658</v>
          </cell>
          <cell r="X840">
            <v>27092</v>
          </cell>
        </row>
        <row r="841">
          <cell r="B841" t="str">
            <v>R01kk1021</v>
          </cell>
          <cell r="D841" t="str">
            <v>TUNJANGAN KONSESI TERBANG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</row>
        <row r="842">
          <cell r="B842" t="str">
            <v>R01kk1022</v>
          </cell>
          <cell r="D842" t="str">
            <v>BIAYA MUTASI / PINDAH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</row>
        <row r="843">
          <cell r="B843" t="str">
            <v>R01kk1023</v>
          </cell>
          <cell r="D843" t="str">
            <v>TUNJANGAN KHUSUS/KESEJAHTERAAN/BPAS</v>
          </cell>
          <cell r="E843">
            <v>60956.418749999975</v>
          </cell>
          <cell r="I843">
            <v>0</v>
          </cell>
          <cell r="K843">
            <v>30478.209374999988</v>
          </cell>
          <cell r="M843">
            <v>30478.209374999988</v>
          </cell>
          <cell r="N843">
            <v>30478.209374999988</v>
          </cell>
          <cell r="R843">
            <v>0</v>
          </cell>
          <cell r="S843">
            <v>30478.209374999988</v>
          </cell>
          <cell r="V843">
            <v>30478.209374999988</v>
          </cell>
          <cell r="W843">
            <v>30478.209374999988</v>
          </cell>
          <cell r="X843">
            <v>60956.418749999975</v>
          </cell>
        </row>
        <row r="844">
          <cell r="B844" t="str">
            <v>R01kk1024</v>
          </cell>
          <cell r="D844" t="str">
            <v>SUMB. KELAHIRAN/KEMATIAN, NATURA, SISWA PRESTASI DLL</v>
          </cell>
          <cell r="E844">
            <v>6690</v>
          </cell>
          <cell r="F844">
            <v>557.5</v>
          </cell>
          <cell r="G844">
            <v>557.5</v>
          </cell>
          <cell r="H844">
            <v>557.5</v>
          </cell>
          <cell r="I844">
            <v>1672.5</v>
          </cell>
          <cell r="J844">
            <v>557.5</v>
          </cell>
          <cell r="K844">
            <v>557.5</v>
          </cell>
          <cell r="L844">
            <v>557.5</v>
          </cell>
          <cell r="M844">
            <v>1672.5</v>
          </cell>
          <cell r="N844">
            <v>3345</v>
          </cell>
          <cell r="O844">
            <v>557.5</v>
          </cell>
          <cell r="P844">
            <v>557.5</v>
          </cell>
          <cell r="Q844">
            <v>557.5</v>
          </cell>
          <cell r="R844">
            <v>1672.5</v>
          </cell>
          <cell r="S844">
            <v>5017.5</v>
          </cell>
          <cell r="T844">
            <v>557.5</v>
          </cell>
          <cell r="U844">
            <v>557.5</v>
          </cell>
          <cell r="V844">
            <v>557.5</v>
          </cell>
          <cell r="W844">
            <v>1672.5</v>
          </cell>
          <cell r="X844">
            <v>6690</v>
          </cell>
        </row>
        <row r="845">
          <cell r="B845" t="str">
            <v>R01kk1025</v>
          </cell>
          <cell r="D845" t="str">
            <v>TUNJANGAN MASA KERJA,JABATAN &amp; SISA CUTI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</row>
        <row r="846">
          <cell r="B846" t="str">
            <v>R01kk1029</v>
          </cell>
          <cell r="D846" t="str">
            <v>BEBAN IURAN SIHARTA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</row>
        <row r="847">
          <cell r="B847" t="str">
            <v>R01kk1030</v>
          </cell>
          <cell r="D847" t="str">
            <v>TUNJANGAN ASURANSI JIWA</v>
          </cell>
          <cell r="E847">
            <v>3251.0089999999991</v>
          </cell>
          <cell r="F847">
            <v>270.91741666666655</v>
          </cell>
          <cell r="G847">
            <v>270.91741666666655</v>
          </cell>
          <cell r="H847">
            <v>270.91741666666655</v>
          </cell>
          <cell r="I847">
            <v>812.75224999999966</v>
          </cell>
          <cell r="J847">
            <v>270.91741666666655</v>
          </cell>
          <cell r="K847">
            <v>270.91741666666655</v>
          </cell>
          <cell r="L847">
            <v>270.91741666666655</v>
          </cell>
          <cell r="M847">
            <v>812.75224999999966</v>
          </cell>
          <cell r="N847">
            <v>1625.5044999999993</v>
          </cell>
          <cell r="O847">
            <v>270.91741666666655</v>
          </cell>
          <cell r="P847">
            <v>270.91741666666655</v>
          </cell>
          <cell r="Q847">
            <v>270.91741666666655</v>
          </cell>
          <cell r="R847">
            <v>812.75224999999966</v>
          </cell>
          <cell r="S847">
            <v>2438.2567499999991</v>
          </cell>
          <cell r="T847">
            <v>270.91741666666655</v>
          </cell>
          <cell r="U847">
            <v>270.91741666666655</v>
          </cell>
          <cell r="V847">
            <v>270.91741666666655</v>
          </cell>
          <cell r="W847">
            <v>812.75224999999966</v>
          </cell>
          <cell r="X847">
            <v>3251.0089999999987</v>
          </cell>
        </row>
        <row r="848">
          <cell r="B848" t="str">
            <v>R01kk1090</v>
          </cell>
          <cell r="D848" t="str">
            <v>TUNJANGAN SUPERVISOR/FUNGSIONAL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</row>
        <row r="849">
          <cell r="D849" t="str">
            <v>TOTAL BEBAN TUNJANGAN PEGAWAI</v>
          </cell>
          <cell r="E849">
            <v>498458.70339616656</v>
          </cell>
          <cell r="F849">
            <v>32973.795248291659</v>
          </cell>
          <cell r="G849">
            <v>32973.795248291659</v>
          </cell>
          <cell r="H849">
            <v>32973.795248291659</v>
          </cell>
          <cell r="I849">
            <v>98921.385744874991</v>
          </cell>
          <cell r="J849">
            <v>32973.795248291659</v>
          </cell>
          <cell r="K849">
            <v>63452.00462329165</v>
          </cell>
          <cell r="L849">
            <v>47698.795248291659</v>
          </cell>
          <cell r="M849">
            <v>144124.59511987495</v>
          </cell>
          <cell r="N849">
            <v>243045.98086474996</v>
          </cell>
          <cell r="O849">
            <v>32973.795248291659</v>
          </cell>
          <cell r="P849">
            <v>32973.795248291659</v>
          </cell>
          <cell r="Q849">
            <v>32973.795248291659</v>
          </cell>
          <cell r="R849">
            <v>98921.385744874991</v>
          </cell>
          <cell r="S849">
            <v>369059.36660962494</v>
          </cell>
          <cell r="T849">
            <v>60065.536914958313</v>
          </cell>
          <cell r="U849">
            <v>32973.795248291659</v>
          </cell>
          <cell r="V849">
            <v>63452.00462329165</v>
          </cell>
          <cell r="W849">
            <v>156491.33678654162</v>
          </cell>
          <cell r="X849">
            <v>498458.96172949992</v>
          </cell>
        </row>
        <row r="850">
          <cell r="D850" t="str">
            <v>BEBAN PEGAWAI</v>
          </cell>
          <cell r="E850">
            <v>823559.60339616658</v>
          </cell>
          <cell r="F850">
            <v>60065.536914958328</v>
          </cell>
          <cell r="G850">
            <v>60065.536914958328</v>
          </cell>
          <cell r="H850">
            <v>60065.536914958328</v>
          </cell>
          <cell r="I850">
            <v>180196.61074487498</v>
          </cell>
          <cell r="J850">
            <v>60065.536914958328</v>
          </cell>
          <cell r="K850">
            <v>90543.746289958319</v>
          </cell>
          <cell r="L850">
            <v>74790.536914958328</v>
          </cell>
          <cell r="M850">
            <v>225399.82011987496</v>
          </cell>
          <cell r="N850">
            <v>405596.43086474994</v>
          </cell>
          <cell r="O850">
            <v>60065.536914958328</v>
          </cell>
          <cell r="P850">
            <v>60065.536914958328</v>
          </cell>
          <cell r="Q850">
            <v>60065.536914958328</v>
          </cell>
          <cell r="R850">
            <v>180196.61074487498</v>
          </cell>
          <cell r="S850">
            <v>612885.04160962498</v>
          </cell>
          <cell r="T850">
            <v>87157.278581624982</v>
          </cell>
          <cell r="U850">
            <v>60065.536914958328</v>
          </cell>
          <cell r="V850">
            <v>90543.746289958319</v>
          </cell>
          <cell r="W850">
            <v>237766.56178654163</v>
          </cell>
          <cell r="X850">
            <v>823559.86172949988</v>
          </cell>
        </row>
        <row r="851">
          <cell r="B851" t="str">
            <v>R05</v>
          </cell>
          <cell r="C851" t="str">
            <v>BEBAN PENINGKATAN SDM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</row>
        <row r="852">
          <cell r="B852" t="str">
            <v>R05kk1</v>
          </cell>
          <cell r="C852" t="str">
            <v>BIAYA RECRUITMENT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</row>
        <row r="853">
          <cell r="B853" t="str">
            <v>R05kk1001</v>
          </cell>
          <cell r="D853" t="str">
            <v>BIAYA PSIKOTES/KONSULTAN RECRUITMENT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</row>
        <row r="854">
          <cell r="B854" t="str">
            <v>R05kk1002</v>
          </cell>
          <cell r="D854" t="str">
            <v>BIAYA RECRUITMENT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</row>
        <row r="855">
          <cell r="D855" t="str">
            <v>TOTAL BIAYA RECRUITMENT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</row>
        <row r="856">
          <cell r="B856" t="str">
            <v>R05kk2</v>
          </cell>
          <cell r="C856" t="str">
            <v>BIAYA PENDIDIKAN DAN PELATIHAN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</row>
        <row r="857">
          <cell r="B857" t="str">
            <v>R05kk2001</v>
          </cell>
          <cell r="D857" t="str">
            <v>IURAN DAN BIAYA PENDIDIKAN</v>
          </cell>
          <cell r="E857">
            <v>40476</v>
          </cell>
          <cell r="F857">
            <v>3373</v>
          </cell>
          <cell r="G857">
            <v>3373</v>
          </cell>
          <cell r="H857">
            <v>3373</v>
          </cell>
          <cell r="I857">
            <v>10119</v>
          </cell>
          <cell r="J857">
            <v>3373</v>
          </cell>
          <cell r="K857">
            <v>3373</v>
          </cell>
          <cell r="L857">
            <v>3373</v>
          </cell>
          <cell r="M857">
            <v>10119</v>
          </cell>
          <cell r="N857">
            <v>20238</v>
          </cell>
          <cell r="O857">
            <v>3373</v>
          </cell>
          <cell r="P857">
            <v>3373</v>
          </cell>
          <cell r="Q857">
            <v>3373</v>
          </cell>
          <cell r="R857">
            <v>10119</v>
          </cell>
          <cell r="S857">
            <v>30357</v>
          </cell>
          <cell r="T857">
            <v>3373</v>
          </cell>
          <cell r="U857">
            <v>3373</v>
          </cell>
          <cell r="V857">
            <v>3373</v>
          </cell>
          <cell r="W857">
            <v>10119</v>
          </cell>
          <cell r="X857">
            <v>40476</v>
          </cell>
        </row>
        <row r="858">
          <cell r="B858" t="str">
            <v>R05kk2002</v>
          </cell>
          <cell r="D858" t="str">
            <v>BUKU-BUKU/HAND-OUT/PANDUAN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</row>
        <row r="859">
          <cell r="B859" t="str">
            <v>R05kk2003</v>
          </cell>
          <cell r="D859" t="str">
            <v>UANG SAKU PENDIDIKAN</v>
          </cell>
          <cell r="E859">
            <v>3200</v>
          </cell>
          <cell r="F859">
            <v>266.66666666666663</v>
          </cell>
          <cell r="G859">
            <v>266.66666666666663</v>
          </cell>
          <cell r="H859">
            <v>266.66666666666663</v>
          </cell>
          <cell r="I859">
            <v>799.99999999999989</v>
          </cell>
          <cell r="J859">
            <v>266.66666666666663</v>
          </cell>
          <cell r="K859">
            <v>266.66666666666663</v>
          </cell>
          <cell r="L859">
            <v>266.66666666666663</v>
          </cell>
          <cell r="M859">
            <v>799.99999999999989</v>
          </cell>
          <cell r="N859">
            <v>1599.9999999999998</v>
          </cell>
          <cell r="O859">
            <v>266.66666666666663</v>
          </cell>
          <cell r="P859">
            <v>266.66666666666663</v>
          </cell>
          <cell r="Q859">
            <v>266.66666666666663</v>
          </cell>
          <cell r="R859">
            <v>799.99999999999989</v>
          </cell>
          <cell r="S859">
            <v>2399.9999999999995</v>
          </cell>
          <cell r="T859">
            <v>266.66666666666663</v>
          </cell>
          <cell r="U859">
            <v>266.66666666666663</v>
          </cell>
          <cell r="V859">
            <v>266.66666666666663</v>
          </cell>
          <cell r="W859">
            <v>799.99999999999989</v>
          </cell>
          <cell r="X859">
            <v>3199.9999999999995</v>
          </cell>
        </row>
        <row r="860">
          <cell r="B860" t="str">
            <v>R05kk2005</v>
          </cell>
          <cell r="D860" t="str">
            <v>BIAYA SERTIFIKAT/IJAZAH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</row>
        <row r="861">
          <cell r="B861" t="str">
            <v>R05kk2006</v>
          </cell>
          <cell r="D861" t="str">
            <v>BIAYA PAKAIAN KHUSUS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</row>
        <row r="862">
          <cell r="B862" t="str">
            <v>R05kk2010</v>
          </cell>
          <cell r="D862" t="str">
            <v>BEBAN TRANSPOTASI/PERJALANAN</v>
          </cell>
          <cell r="E862">
            <v>2645.4</v>
          </cell>
          <cell r="F862">
            <v>220.45</v>
          </cell>
          <cell r="G862">
            <v>220.45</v>
          </cell>
          <cell r="H862">
            <v>220.45</v>
          </cell>
          <cell r="I862">
            <v>661.34999999999991</v>
          </cell>
          <cell r="J862">
            <v>220.45</v>
          </cell>
          <cell r="K862">
            <v>220.45</v>
          </cell>
          <cell r="L862">
            <v>220.45</v>
          </cell>
          <cell r="M862">
            <v>661.34999999999991</v>
          </cell>
          <cell r="N862">
            <v>1322.6999999999998</v>
          </cell>
          <cell r="O862">
            <v>220.45</v>
          </cell>
          <cell r="P862">
            <v>220.45</v>
          </cell>
          <cell r="Q862">
            <v>220.45</v>
          </cell>
          <cell r="R862">
            <v>661.34999999999991</v>
          </cell>
          <cell r="S862">
            <v>1984.0499999999997</v>
          </cell>
          <cell r="T862">
            <v>220.45</v>
          </cell>
          <cell r="U862">
            <v>220.45</v>
          </cell>
          <cell r="V862">
            <v>220.45</v>
          </cell>
          <cell r="W862">
            <v>661.34999999999991</v>
          </cell>
          <cell r="X862">
            <v>2645.3999999999996</v>
          </cell>
        </row>
        <row r="863">
          <cell r="B863" t="str">
            <v>R05kk2020</v>
          </cell>
          <cell r="D863" t="str">
            <v>BEBAN AKOMODASI/PENGINAPAN</v>
          </cell>
          <cell r="E863">
            <v>7610</v>
          </cell>
          <cell r="F863">
            <v>634.16666666666663</v>
          </cell>
          <cell r="G863">
            <v>634.16666666666663</v>
          </cell>
          <cell r="H863">
            <v>634.16666666666663</v>
          </cell>
          <cell r="I863">
            <v>1902.5</v>
          </cell>
          <cell r="J863">
            <v>634.16666666666663</v>
          </cell>
          <cell r="K863">
            <v>634.16666666666663</v>
          </cell>
          <cell r="L863">
            <v>634.16666666666663</v>
          </cell>
          <cell r="M863">
            <v>1902.5</v>
          </cell>
          <cell r="N863">
            <v>3805</v>
          </cell>
          <cell r="O863">
            <v>634.16666666666663</v>
          </cell>
          <cell r="P863">
            <v>634.16666666666663</v>
          </cell>
          <cell r="Q863">
            <v>634.16666666666663</v>
          </cell>
          <cell r="R863">
            <v>1902.5</v>
          </cell>
          <cell r="S863">
            <v>5707.5</v>
          </cell>
          <cell r="T863">
            <v>634.16666666666663</v>
          </cell>
          <cell r="U863">
            <v>634.16666666666663</v>
          </cell>
          <cell r="V863">
            <v>634.16666666666663</v>
          </cell>
          <cell r="W863">
            <v>1902.5</v>
          </cell>
          <cell r="X863">
            <v>7610</v>
          </cell>
        </row>
        <row r="864">
          <cell r="D864" t="str">
            <v>TOTAL BIAYA PENDIDIKAN DAN PELATIHAN</v>
          </cell>
          <cell r="E864">
            <v>53931.4</v>
          </cell>
          <cell r="F864">
            <v>4494.2833333333328</v>
          </cell>
          <cell r="G864">
            <v>4494.2833333333328</v>
          </cell>
          <cell r="H864">
            <v>4494.2833333333328</v>
          </cell>
          <cell r="I864">
            <v>13482.85</v>
          </cell>
          <cell r="J864">
            <v>4494.2833333333328</v>
          </cell>
          <cell r="K864">
            <v>4494.2833333333328</v>
          </cell>
          <cell r="L864">
            <v>4494.2833333333328</v>
          </cell>
          <cell r="M864">
            <v>13482.85</v>
          </cell>
          <cell r="N864">
            <v>26965.7</v>
          </cell>
          <cell r="O864">
            <v>4494.2833333333328</v>
          </cell>
          <cell r="P864">
            <v>4494.2833333333328</v>
          </cell>
          <cell r="Q864">
            <v>4494.2833333333328</v>
          </cell>
          <cell r="R864">
            <v>13482.85</v>
          </cell>
          <cell r="S864">
            <v>40448.550000000003</v>
          </cell>
          <cell r="T864">
            <v>4494.2833333333328</v>
          </cell>
          <cell r="U864">
            <v>4494.2833333333328</v>
          </cell>
          <cell r="V864">
            <v>4494.2833333333328</v>
          </cell>
          <cell r="W864">
            <v>13482.85</v>
          </cell>
          <cell r="X864">
            <v>53931.4</v>
          </cell>
        </row>
        <row r="865">
          <cell r="B865" t="str">
            <v>R05kk3</v>
          </cell>
          <cell r="C865" t="str">
            <v>BIAYA SEMINAR / WORKSHOP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</row>
        <row r="866">
          <cell r="B866" t="str">
            <v>R05kk3000</v>
          </cell>
          <cell r="D866" t="str">
            <v>BIAYA SEMINAR / WORKSHOP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</row>
        <row r="867">
          <cell r="D867" t="str">
            <v>TOTAL BIAYA SEMINAR / WORKSHOP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</row>
        <row r="868">
          <cell r="D868" t="str">
            <v xml:space="preserve">BEBAN PENINGKATAN SDM </v>
          </cell>
          <cell r="E868">
            <v>53931.4</v>
          </cell>
          <cell r="F868">
            <v>4494.2833333333328</v>
          </cell>
          <cell r="G868">
            <v>4494.2833333333328</v>
          </cell>
          <cell r="H868">
            <v>4494.2833333333328</v>
          </cell>
          <cell r="I868">
            <v>13482.85</v>
          </cell>
          <cell r="J868">
            <v>4494.2833333333328</v>
          </cell>
          <cell r="K868">
            <v>4494.2833333333328</v>
          </cell>
          <cell r="L868">
            <v>4494.2833333333328</v>
          </cell>
          <cell r="M868">
            <v>13482.85</v>
          </cell>
          <cell r="N868">
            <v>26965.7</v>
          </cell>
          <cell r="O868">
            <v>4494.2833333333328</v>
          </cell>
          <cell r="P868">
            <v>4494.2833333333328</v>
          </cell>
          <cell r="Q868">
            <v>4494.2833333333328</v>
          </cell>
          <cell r="R868">
            <v>13482.85</v>
          </cell>
          <cell r="S868">
            <v>40448.550000000003</v>
          </cell>
          <cell r="T868">
            <v>4494.2833333333328</v>
          </cell>
          <cell r="U868">
            <v>4494.2833333333328</v>
          </cell>
          <cell r="V868">
            <v>4494.2833333333328</v>
          </cell>
          <cell r="W868">
            <v>13482.85</v>
          </cell>
          <cell r="X868">
            <v>53931.4</v>
          </cell>
        </row>
        <row r="869">
          <cell r="B869" t="str">
            <v>R07</v>
          </cell>
          <cell r="C869" t="str">
            <v>BEBAN PERJALANAN DINAS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</row>
        <row r="870">
          <cell r="B870" t="str">
            <v>R07kk1</v>
          </cell>
          <cell r="C870" t="str">
            <v>BEBAN PERJALANAN DINAS LUAR NEGERI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</row>
        <row r="871">
          <cell r="B871" t="str">
            <v>R07kk1001</v>
          </cell>
          <cell r="D871" t="str">
            <v>BEBAN DAILLY ALLOWANCE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</row>
        <row r="872">
          <cell r="B872" t="str">
            <v>R07kk1002</v>
          </cell>
          <cell r="D872" t="str">
            <v>BEBAN TRANSPORTASI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</row>
        <row r="873">
          <cell r="B873" t="str">
            <v>R07kk1003</v>
          </cell>
          <cell r="D873" t="str">
            <v>BEBAN AIRPORT TAX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</row>
        <row r="874">
          <cell r="B874" t="str">
            <v>R07kk1005</v>
          </cell>
          <cell r="D874" t="str">
            <v>BEBAN PASPORT / VISA DINAS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</row>
        <row r="875">
          <cell r="B875" t="str">
            <v>R07kk1006</v>
          </cell>
          <cell r="D875" t="str">
            <v>BEBAN HOTEL / PENGINAPAN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</row>
        <row r="876">
          <cell r="B876" t="str">
            <v>R07kk1007</v>
          </cell>
          <cell r="D876" t="str">
            <v>BEBAN TICKET ( PESAWAT, DLL )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</row>
        <row r="877">
          <cell r="B877" t="str">
            <v>R07kk1008</v>
          </cell>
          <cell r="D877" t="str">
            <v>PAKAIAN MUSIM DINGIN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</row>
        <row r="878">
          <cell r="D878" t="str">
            <v>TOTAL BEBAN PERJALANAN DINAS LUAR NEGERI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</row>
        <row r="879">
          <cell r="B879" t="str">
            <v>R07kk2</v>
          </cell>
          <cell r="C879" t="str">
            <v>BEBAN PERJALANAN DINAS DALAM NEGERI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</row>
        <row r="880">
          <cell r="B880" t="str">
            <v>R07kk2001</v>
          </cell>
          <cell r="D880" t="str">
            <v>BEBAN DAILY ALLOWANCE</v>
          </cell>
          <cell r="E880">
            <v>4248</v>
          </cell>
          <cell r="F880">
            <v>354</v>
          </cell>
          <cell r="G880">
            <v>354</v>
          </cell>
          <cell r="H880">
            <v>354</v>
          </cell>
          <cell r="I880">
            <v>1062</v>
          </cell>
          <cell r="J880">
            <v>354</v>
          </cell>
          <cell r="K880">
            <v>354</v>
          </cell>
          <cell r="L880">
            <v>354</v>
          </cell>
          <cell r="M880">
            <v>1062</v>
          </cell>
          <cell r="N880">
            <v>2124</v>
          </cell>
          <cell r="O880">
            <v>354</v>
          </cell>
          <cell r="P880">
            <v>354</v>
          </cell>
          <cell r="Q880">
            <v>354</v>
          </cell>
          <cell r="R880">
            <v>1062</v>
          </cell>
          <cell r="S880">
            <v>3186</v>
          </cell>
          <cell r="T880">
            <v>354</v>
          </cell>
          <cell r="U880">
            <v>354</v>
          </cell>
          <cell r="V880">
            <v>354</v>
          </cell>
          <cell r="W880">
            <v>1062</v>
          </cell>
          <cell r="X880">
            <v>4248</v>
          </cell>
        </row>
        <row r="881">
          <cell r="B881" t="str">
            <v>R07kk2002</v>
          </cell>
          <cell r="D881" t="str">
            <v>BEBAN TRANSPORTASI</v>
          </cell>
          <cell r="E881">
            <v>600</v>
          </cell>
          <cell r="F881">
            <v>50</v>
          </cell>
          <cell r="G881">
            <v>50</v>
          </cell>
          <cell r="H881">
            <v>50</v>
          </cell>
          <cell r="I881">
            <v>150</v>
          </cell>
          <cell r="J881">
            <v>50</v>
          </cell>
          <cell r="K881">
            <v>50</v>
          </cell>
          <cell r="L881">
            <v>50</v>
          </cell>
          <cell r="M881">
            <v>150</v>
          </cell>
          <cell r="N881">
            <v>300</v>
          </cell>
          <cell r="O881">
            <v>50</v>
          </cell>
          <cell r="P881">
            <v>50</v>
          </cell>
          <cell r="Q881">
            <v>50</v>
          </cell>
          <cell r="R881">
            <v>150</v>
          </cell>
          <cell r="S881">
            <v>450</v>
          </cell>
          <cell r="T881">
            <v>50</v>
          </cell>
          <cell r="U881">
            <v>50</v>
          </cell>
          <cell r="V881">
            <v>50</v>
          </cell>
          <cell r="W881">
            <v>150</v>
          </cell>
          <cell r="X881">
            <v>600</v>
          </cell>
        </row>
        <row r="882">
          <cell r="B882" t="str">
            <v>R07kk2003</v>
          </cell>
          <cell r="D882" t="str">
            <v>BEBAN AIRPORT TAX</v>
          </cell>
          <cell r="E882">
            <v>400</v>
          </cell>
          <cell r="F882">
            <v>33.333333333333329</v>
          </cell>
          <cell r="G882">
            <v>33.333333333333329</v>
          </cell>
          <cell r="H882">
            <v>33.333333333333329</v>
          </cell>
          <cell r="I882">
            <v>99.999999999999986</v>
          </cell>
          <cell r="J882">
            <v>33.333333333333329</v>
          </cell>
          <cell r="K882">
            <v>33.333333333333329</v>
          </cell>
          <cell r="L882">
            <v>33.333333333333329</v>
          </cell>
          <cell r="M882">
            <v>99.999999999999986</v>
          </cell>
          <cell r="N882">
            <v>199.99999999999997</v>
          </cell>
          <cell r="O882">
            <v>33.333333333333329</v>
          </cell>
          <cell r="P882">
            <v>33.333333333333329</v>
          </cell>
          <cell r="Q882">
            <v>33.333333333333329</v>
          </cell>
          <cell r="R882">
            <v>99.999999999999986</v>
          </cell>
          <cell r="S882">
            <v>299.99999999999994</v>
          </cell>
          <cell r="T882">
            <v>33.333333333333329</v>
          </cell>
          <cell r="U882">
            <v>33.333333333333329</v>
          </cell>
          <cell r="V882">
            <v>33.333333333333329</v>
          </cell>
          <cell r="W882">
            <v>99.999999999999986</v>
          </cell>
          <cell r="X882">
            <v>399.99999999999994</v>
          </cell>
        </row>
        <row r="883">
          <cell r="B883" t="str">
            <v>R07kk2006</v>
          </cell>
          <cell r="D883" t="str">
            <v>BEBAN HOTEL</v>
          </cell>
          <cell r="E883">
            <v>12600</v>
          </cell>
          <cell r="F883">
            <v>1050</v>
          </cell>
          <cell r="G883">
            <v>1050</v>
          </cell>
          <cell r="H883">
            <v>1050</v>
          </cell>
          <cell r="I883">
            <v>3150</v>
          </cell>
          <cell r="J883">
            <v>1050</v>
          </cell>
          <cell r="K883">
            <v>1050</v>
          </cell>
          <cell r="L883">
            <v>1050</v>
          </cell>
          <cell r="M883">
            <v>3150</v>
          </cell>
          <cell r="N883">
            <v>6300</v>
          </cell>
          <cell r="O883">
            <v>1050</v>
          </cell>
          <cell r="P883">
            <v>1050</v>
          </cell>
          <cell r="Q883">
            <v>1050</v>
          </cell>
          <cell r="R883">
            <v>3150</v>
          </cell>
          <cell r="S883">
            <v>9450</v>
          </cell>
          <cell r="T883">
            <v>1050</v>
          </cell>
          <cell r="U883">
            <v>1050</v>
          </cell>
          <cell r="V883">
            <v>1050</v>
          </cell>
          <cell r="W883">
            <v>3150</v>
          </cell>
          <cell r="X883">
            <v>12600</v>
          </cell>
        </row>
        <row r="884">
          <cell r="B884" t="str">
            <v>R07kk2007</v>
          </cell>
          <cell r="D884" t="str">
            <v>BEBAN TICKET (PESAWAT, K.API, BUS, DLL)</v>
          </cell>
          <cell r="E884">
            <v>11965.888000000001</v>
          </cell>
          <cell r="F884">
            <v>997.15733333333333</v>
          </cell>
          <cell r="G884">
            <v>997.15733333333333</v>
          </cell>
          <cell r="H884">
            <v>997.15733333333333</v>
          </cell>
          <cell r="I884">
            <v>2991.4719999999998</v>
          </cell>
          <cell r="J884">
            <v>997.15733333333333</v>
          </cell>
          <cell r="K884">
            <v>997.15733333333333</v>
          </cell>
          <cell r="L884">
            <v>997.15733333333333</v>
          </cell>
          <cell r="M884">
            <v>2991.4719999999998</v>
          </cell>
          <cell r="N884">
            <v>5982.9439999999995</v>
          </cell>
          <cell r="O884">
            <v>997.15733333333333</v>
          </cell>
          <cell r="P884">
            <v>997.15733333333333</v>
          </cell>
          <cell r="Q884">
            <v>997.15733333333333</v>
          </cell>
          <cell r="R884">
            <v>2991.4719999999998</v>
          </cell>
          <cell r="S884">
            <v>8974.4159999999993</v>
          </cell>
          <cell r="T884">
            <v>997.15733333333333</v>
          </cell>
          <cell r="U884">
            <v>997.15733333333333</v>
          </cell>
          <cell r="V884">
            <v>997.15733333333333</v>
          </cell>
          <cell r="W884">
            <v>2991.4719999999998</v>
          </cell>
          <cell r="X884">
            <v>11965.887999999999</v>
          </cell>
        </row>
        <row r="885">
          <cell r="D885" t="str">
            <v>TOTAL BEBAN PERJALANAN DINAS DALAM  NEGERI</v>
          </cell>
          <cell r="E885">
            <v>29813.887999999999</v>
          </cell>
          <cell r="F885">
            <v>2484.4906666666666</v>
          </cell>
          <cell r="G885">
            <v>2484.4906666666666</v>
          </cell>
          <cell r="H885">
            <v>2484.4906666666666</v>
          </cell>
          <cell r="I885">
            <v>7453.4719999999998</v>
          </cell>
          <cell r="J885">
            <v>2484.4906666666666</v>
          </cell>
          <cell r="K885">
            <v>2484.4906666666666</v>
          </cell>
          <cell r="L885">
            <v>2484.4906666666666</v>
          </cell>
          <cell r="M885">
            <v>7453.4719999999998</v>
          </cell>
          <cell r="N885">
            <v>14906.944</v>
          </cell>
          <cell r="O885">
            <v>2484.4906666666666</v>
          </cell>
          <cell r="P885">
            <v>2484.4906666666666</v>
          </cell>
          <cell r="Q885">
            <v>2484.4906666666666</v>
          </cell>
          <cell r="R885">
            <v>7453.4719999999998</v>
          </cell>
          <cell r="S885">
            <v>22360.415999999997</v>
          </cell>
          <cell r="T885">
            <v>2484.4906666666666</v>
          </cell>
          <cell r="U885">
            <v>2484.4906666666666</v>
          </cell>
          <cell r="V885">
            <v>2484.4906666666666</v>
          </cell>
          <cell r="W885">
            <v>7453.4719999999998</v>
          </cell>
          <cell r="X885">
            <v>29813.887999999999</v>
          </cell>
        </row>
        <row r="886">
          <cell r="B886" t="str">
            <v>R07kk3</v>
          </cell>
          <cell r="C886" t="str">
            <v>BEBAN PERJALAN DINAS DALAM KOTA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</row>
        <row r="887">
          <cell r="B887" t="str">
            <v>R07kk3001</v>
          </cell>
          <cell r="D887" t="str">
            <v>BEBAN DAILY ALLOWANCE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</row>
        <row r="888">
          <cell r="B888" t="str">
            <v>R07kk3002</v>
          </cell>
          <cell r="D888" t="str">
            <v xml:space="preserve">BEBAN TRANSPORTASI 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</row>
        <row r="889">
          <cell r="B889" t="str">
            <v>R07kk3006</v>
          </cell>
          <cell r="D889" t="str">
            <v>BEBAN HOTEL - DINAS DALAM KOTA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</row>
        <row r="890">
          <cell r="B890" t="str">
            <v>R07kk3007</v>
          </cell>
          <cell r="D890" t="str">
            <v>BEBAN TICKET (TICKET BUS, TOL, DLL)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</row>
        <row r="891">
          <cell r="D891" t="str">
            <v>TOTAL BEBAN PERJALANAN DINAS DALAM KOTA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</row>
        <row r="892">
          <cell r="D892" t="str">
            <v>BEBAN PERJALANAN DINAS</v>
          </cell>
          <cell r="E892">
            <v>29813.887999999999</v>
          </cell>
          <cell r="F892">
            <v>2484.4906666666666</v>
          </cell>
          <cell r="G892">
            <v>2484.4906666666666</v>
          </cell>
          <cell r="H892">
            <v>2484.4906666666666</v>
          </cell>
          <cell r="I892">
            <v>7453.4719999999998</v>
          </cell>
          <cell r="J892">
            <v>2484.4906666666666</v>
          </cell>
          <cell r="K892">
            <v>2484.4906666666666</v>
          </cell>
          <cell r="L892">
            <v>2484.4906666666666</v>
          </cell>
          <cell r="M892">
            <v>7453.4719999999998</v>
          </cell>
          <cell r="N892">
            <v>14906.944</v>
          </cell>
          <cell r="O892">
            <v>2484.4906666666666</v>
          </cell>
          <cell r="P892">
            <v>2484.4906666666666</v>
          </cell>
          <cell r="Q892">
            <v>2484.4906666666666</v>
          </cell>
          <cell r="R892">
            <v>7453.4719999999998</v>
          </cell>
          <cell r="S892">
            <v>22360.415999999997</v>
          </cell>
          <cell r="T892">
            <v>2484.4906666666666</v>
          </cell>
          <cell r="U892">
            <v>2484.4906666666666</v>
          </cell>
          <cell r="V892">
            <v>2484.4906666666666</v>
          </cell>
          <cell r="W892">
            <v>7453.4719999999998</v>
          </cell>
          <cell r="X892">
            <v>29813.887999999999</v>
          </cell>
        </row>
        <row r="893">
          <cell r="B893" t="str">
            <v>R14</v>
          </cell>
          <cell r="C893" t="str">
            <v>BEBAN PEMELIHARAAN DAN PERBAIKAN (PEPE)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</row>
        <row r="894">
          <cell r="B894" t="str">
            <v>R14kk2</v>
          </cell>
          <cell r="C894" t="str">
            <v>PEPE-BANGUNAN KANTOR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</row>
        <row r="895">
          <cell r="B895" t="str">
            <v>R14kk2100</v>
          </cell>
          <cell r="D895" t="str">
            <v>BANGUNAN KANTOR UTAMA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</row>
        <row r="896">
          <cell r="B896" t="str">
            <v>R14kk2900</v>
          </cell>
          <cell r="D896" t="str">
            <v>BANGUNAN KANTOR LAINNYA</v>
          </cell>
          <cell r="E896">
            <v>450</v>
          </cell>
          <cell r="I896">
            <v>0</v>
          </cell>
          <cell r="L896">
            <v>225</v>
          </cell>
          <cell r="M896">
            <v>225</v>
          </cell>
          <cell r="N896">
            <v>225</v>
          </cell>
          <cell r="R896">
            <v>0</v>
          </cell>
          <cell r="S896">
            <v>225</v>
          </cell>
          <cell r="V896">
            <v>225</v>
          </cell>
          <cell r="W896">
            <v>225</v>
          </cell>
          <cell r="X896">
            <v>450</v>
          </cell>
        </row>
        <row r="897">
          <cell r="D897" t="str">
            <v>TOTAL PEPE-BANGUNAN KANTOR</v>
          </cell>
          <cell r="E897">
            <v>450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225</v>
          </cell>
          <cell r="M897">
            <v>225</v>
          </cell>
          <cell r="N897">
            <v>225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225</v>
          </cell>
          <cell r="T897">
            <v>0</v>
          </cell>
          <cell r="U897">
            <v>0</v>
          </cell>
          <cell r="V897">
            <v>225</v>
          </cell>
          <cell r="W897">
            <v>225</v>
          </cell>
          <cell r="X897">
            <v>450</v>
          </cell>
        </row>
        <row r="898">
          <cell r="B898" t="str">
            <v>R14kk4</v>
          </cell>
          <cell r="C898" t="str">
            <v>PEPE-PERALATAN SISKOM - ADM, KEU &amp; UMUM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</row>
        <row r="899">
          <cell r="B899" t="str">
            <v>R14kk4000</v>
          </cell>
          <cell r="D899" t="str">
            <v>PEPE-PERALATAN SISKOM - ADM, KEU &amp; UMUM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</row>
        <row r="900">
          <cell r="D900" t="str">
            <v>TOTAL PEPE-PERALATAN SISKOM - ADM, KEU &amp; UMUM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</row>
        <row r="901">
          <cell r="B901" t="str">
            <v>R14kk5</v>
          </cell>
          <cell r="C901" t="str">
            <v>PEPE-ALAT PENGANGKUTAN (KENDARAAN DINAS)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</row>
        <row r="902">
          <cell r="B902" t="str">
            <v>R14kk5004</v>
          </cell>
          <cell r="D902" t="str">
            <v>BEBAN PEMAKAIAN PELUMAS/GEMUK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</row>
        <row r="903">
          <cell r="B903" t="str">
            <v>R14kk5200</v>
          </cell>
          <cell r="D903" t="str">
            <v>PEPE KENDARAAN OPERASIONAL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</row>
        <row r="904">
          <cell r="B904" t="str">
            <v>R14kk5300</v>
          </cell>
          <cell r="D904" t="str">
            <v>PEPE SEPEDA MOTOR DINAS PEGAWAI KANTOR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</row>
        <row r="905">
          <cell r="B905" t="str">
            <v>R14kk5800</v>
          </cell>
          <cell r="D905" t="str">
            <v>BEBAN PAJAK KENDARAAN BERMOTOR (STNK, DLL)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</row>
        <row r="906">
          <cell r="D906" t="str">
            <v>TOTAL PEPE-ALAT PENGANGKUTAN (KENDARAAN DINAS)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</row>
        <row r="907">
          <cell r="B907" t="str">
            <v>R14kk6</v>
          </cell>
          <cell r="C907" t="str">
            <v>PEPE-PERALATAN KANTOR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</row>
        <row r="908">
          <cell r="B908" t="str">
            <v>R14kk6100</v>
          </cell>
          <cell r="D908" t="str">
            <v>PEPE MESIN KANTOR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</row>
        <row r="909">
          <cell r="B909" t="str">
            <v>R14kk6200</v>
          </cell>
          <cell r="D909" t="str">
            <v xml:space="preserve">PEPE MEUBELAIR KELOMPOK 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</row>
        <row r="910">
          <cell r="B910" t="str">
            <v>R14kk6900</v>
          </cell>
          <cell r="D910" t="str">
            <v>PEPE PERALATAN KANTOR LAINNYA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</row>
        <row r="911">
          <cell r="D911" t="str">
            <v>TOTAL PEPE-PERALATAN KANTOR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</row>
        <row r="912">
          <cell r="B912" t="str">
            <v>R14kk7</v>
          </cell>
          <cell r="C912" t="str">
            <v>PEPE-INSTALASI LISTRIK, TELEPON, AIR DAN AC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</row>
        <row r="913">
          <cell r="B913" t="str">
            <v>R14kk7100</v>
          </cell>
          <cell r="D913" t="str">
            <v>PEPE-INSTALASI LISTRIK KANTOR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</row>
        <row r="914">
          <cell r="B914" t="str">
            <v>R14kk7200</v>
          </cell>
          <cell r="D914" t="str">
            <v>PEPE-INSTALASI TELEPON KANTOR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</row>
        <row r="915">
          <cell r="B915" t="str">
            <v>R14kk7300</v>
          </cell>
          <cell r="D915" t="str">
            <v>PEPE-INSTALASI AIR KANTOR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</row>
        <row r="916">
          <cell r="B916" t="str">
            <v>R14kk7400</v>
          </cell>
          <cell r="D916" t="str">
            <v>PEPE-INSTALASI AC KANTOR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</row>
        <row r="917">
          <cell r="D917" t="str">
            <v>TOTAL PEPE-INSTALASI LISTRIK, TELEPON, AIR DAN AC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</row>
        <row r="918">
          <cell r="B918" t="str">
            <v>R14kk8</v>
          </cell>
          <cell r="C918" t="str">
            <v>PEPE-KOMPUTER ADM. KEU &amp; UMUM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</row>
        <row r="919">
          <cell r="B919" t="str">
            <v>R14kk8000</v>
          </cell>
          <cell r="D919" t="str">
            <v>PEPE-KOMPUTER ADM. KEU &amp; UMUM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</row>
        <row r="920">
          <cell r="D920" t="str">
            <v>TOTAL PEPE-KOMPUTER ADM. KEU &amp; UMUM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</row>
        <row r="921">
          <cell r="D921" t="str">
            <v>BEBAN PEMELIHARAAN DAN PERBAIKAN (PEPE)</v>
          </cell>
          <cell r="E921">
            <v>450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225</v>
          </cell>
          <cell r="M921">
            <v>225</v>
          </cell>
          <cell r="N921">
            <v>225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225</v>
          </cell>
          <cell r="T921">
            <v>0</v>
          </cell>
          <cell r="U921">
            <v>0</v>
          </cell>
          <cell r="V921">
            <v>225</v>
          </cell>
          <cell r="W921">
            <v>225</v>
          </cell>
          <cell r="X921">
            <v>450</v>
          </cell>
        </row>
        <row r="922">
          <cell r="B922" t="str">
            <v>R18</v>
          </cell>
          <cell r="C922" t="str">
            <v>BEBAN SEWA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</row>
        <row r="923">
          <cell r="B923" t="str">
            <v>R18kk1</v>
          </cell>
          <cell r="C923" t="str">
            <v>BEBAN SEWA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</row>
        <row r="924">
          <cell r="B924" t="str">
            <v>R18kk1100</v>
          </cell>
          <cell r="D924" t="str">
            <v>BEBAN SEWA TANAH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</row>
        <row r="925">
          <cell r="B925" t="str">
            <v>R18kk1200</v>
          </cell>
          <cell r="D925" t="str">
            <v>BEBAN SEWA BANGUNAN KANTOR</v>
          </cell>
          <cell r="E925">
            <v>112500</v>
          </cell>
          <cell r="H925">
            <v>112500</v>
          </cell>
          <cell r="I925">
            <v>112500</v>
          </cell>
          <cell r="M925">
            <v>0</v>
          </cell>
          <cell r="N925">
            <v>112500</v>
          </cell>
          <cell r="R925">
            <v>0</v>
          </cell>
          <cell r="S925">
            <v>112500</v>
          </cell>
          <cell r="W925">
            <v>0</v>
          </cell>
          <cell r="X925">
            <v>112500</v>
          </cell>
        </row>
        <row r="926">
          <cell r="B926" t="str">
            <v>R18kk1400</v>
          </cell>
          <cell r="D926" t="str">
            <v>BEBAN SEWA PERALATAN SISKOM ADM. KEU &amp; UMUM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</row>
        <row r="927">
          <cell r="B927" t="str">
            <v>R18kk1500</v>
          </cell>
          <cell r="D927" t="str">
            <v>BEBAN SEWA KENDARAAN DINAS KANTOR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</row>
        <row r="928">
          <cell r="B928" t="str">
            <v>R18kk1600</v>
          </cell>
          <cell r="D928" t="str">
            <v xml:space="preserve">BEBAN SEWA PERALATAN / MESIN KANTOR 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</row>
        <row r="929">
          <cell r="B929" t="str">
            <v>R18kk1700</v>
          </cell>
          <cell r="D929" t="str">
            <v>BEBAN SEWA INSTALASI LISTRIK, TELP, AIR DAN AC KANTOR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</row>
        <row r="930">
          <cell r="B930" t="str">
            <v>R18kk1800</v>
          </cell>
          <cell r="D930" t="str">
            <v>BEBAN SEWA KOMPUTER ADM. KEU &amp; UMUM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</row>
        <row r="931">
          <cell r="D931" t="str">
            <v>BEBAN SEWA</v>
          </cell>
          <cell r="E931">
            <v>112500</v>
          </cell>
          <cell r="F931">
            <v>0</v>
          </cell>
          <cell r="G931">
            <v>0</v>
          </cell>
          <cell r="H931">
            <v>112500</v>
          </cell>
          <cell r="I931">
            <v>112500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112500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112500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112500</v>
          </cell>
        </row>
        <row r="932">
          <cell r="B932" t="str">
            <v>R19</v>
          </cell>
          <cell r="C932" t="str">
            <v>BEBAN PAJAK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</row>
        <row r="933">
          <cell r="B933" t="str">
            <v>R19kk0</v>
          </cell>
          <cell r="C933" t="str">
            <v>BEBAN PAJAK PBB - KANTOR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</row>
        <row r="934">
          <cell r="B934" t="str">
            <v>R19kk0010</v>
          </cell>
          <cell r="D934" t="str">
            <v>BEBAN PAJAK PBB - KANTOR</v>
          </cell>
          <cell r="E934">
            <v>9899</v>
          </cell>
          <cell r="I934">
            <v>0</v>
          </cell>
          <cell r="M934">
            <v>0</v>
          </cell>
          <cell r="N934">
            <v>0</v>
          </cell>
          <cell r="Q934">
            <v>9899</v>
          </cell>
          <cell r="R934">
            <v>9899</v>
          </cell>
          <cell r="S934">
            <v>9899</v>
          </cell>
          <cell r="W934">
            <v>0</v>
          </cell>
          <cell r="X934">
            <v>9899</v>
          </cell>
        </row>
        <row r="935">
          <cell r="D935" t="str">
            <v>TOTAL BEBAN PAJAK PBB - KANTOR</v>
          </cell>
          <cell r="E935">
            <v>9899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9899</v>
          </cell>
          <cell r="R935">
            <v>9899</v>
          </cell>
          <cell r="S935">
            <v>9899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9899</v>
          </cell>
        </row>
        <row r="936">
          <cell r="B936" t="str">
            <v>R19kk1</v>
          </cell>
          <cell r="C936" t="str">
            <v>BEBAN PAJAK PPh. PASAL 23  FINAL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</row>
        <row r="937">
          <cell r="B937" t="str">
            <v>R19kk1021</v>
          </cell>
          <cell r="D937" t="str">
            <v>BEBAN PAJAK PPh. PASAL 23 - JASA GIRO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</row>
        <row r="938">
          <cell r="B938" t="str">
            <v>R19kk1022</v>
          </cell>
          <cell r="D938" t="str">
            <v>BEBAN PAJAK PPh. PASAL 23 - BUNGA DEPOSITO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</row>
        <row r="939">
          <cell r="B939" t="str">
            <v>R19kk1023</v>
          </cell>
          <cell r="D939" t="str">
            <v>BEBAN PAJAK PPh. PASAL 23 - SEWA RUANG/TANAH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</row>
        <row r="940">
          <cell r="D940" t="str">
            <v>TOTAL BEBAN PAJAK PPh. PASAL 23  FINAL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</row>
        <row r="941">
          <cell r="B941" t="str">
            <v>R19kk2</v>
          </cell>
          <cell r="C941" t="str">
            <v>BEBAN PERHITUNGAN PAJAK DARI HASIL AUDIT FISKAL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</row>
        <row r="942">
          <cell r="B942" t="str">
            <v>R19kk2000</v>
          </cell>
          <cell r="D942" t="str">
            <v>BEBAN PERHITUNGAN PAJAK DARI HASIL AUDIT FISKAL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</row>
        <row r="943">
          <cell r="D943" t="str">
            <v>TOTAL BEBAN PERHITUNGAN PAJAK DARI HASIL AUDIT FISKAL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</row>
        <row r="944">
          <cell r="B944" t="str">
            <v>R19kk3</v>
          </cell>
          <cell r="C944" t="str">
            <v>BEBAN DENDA/BUNGA PAJAK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</row>
        <row r="945">
          <cell r="B945" t="str">
            <v>R19kk3000</v>
          </cell>
          <cell r="D945" t="str">
            <v>BEBAN DENDA/BUNGA PAJAK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</row>
        <row r="946">
          <cell r="D946" t="str">
            <v>TOTAL BEBAN DENDA/BUNGA PAJAK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</row>
        <row r="947">
          <cell r="B947" t="str">
            <v>R19kk4</v>
          </cell>
          <cell r="C947" t="str">
            <v>BEBAN PAJAK MASUKAN YANG DIPERHITUNGAN KEMBALI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</row>
        <row r="948">
          <cell r="B948" t="str">
            <v>R19kk4000</v>
          </cell>
          <cell r="D948" t="str">
            <v>BEBAN PAJAK MASUKAN YANG DIPERHITUNGAN KEMBALI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</row>
        <row r="949">
          <cell r="D949" t="str">
            <v>TOTAL BEBAN PAJAK MASUKAN YANG DIPERHITUNGAN KEMBALI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</row>
        <row r="950">
          <cell r="D950" t="str">
            <v>BEBAN PAJAK</v>
          </cell>
          <cell r="E950">
            <v>9899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9899</v>
          </cell>
          <cell r="R950">
            <v>9899</v>
          </cell>
          <cell r="S950">
            <v>9899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9899</v>
          </cell>
        </row>
        <row r="951">
          <cell r="B951" t="str">
            <v>R20</v>
          </cell>
          <cell r="C951" t="str">
            <v>BEBAN PENYUSUTAN AKTIVA TETAP (PAT)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</row>
        <row r="952">
          <cell r="B952" t="str">
            <v>R20kk2</v>
          </cell>
          <cell r="C952" t="str">
            <v>PAT-BANGUNAN KANTOR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</row>
        <row r="953">
          <cell r="B953" t="str">
            <v>R20kk2110</v>
          </cell>
          <cell r="D953" t="str">
            <v>PAT - BANGUNAN KANTOR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</row>
        <row r="954">
          <cell r="B954" t="str">
            <v>R20kk2120</v>
          </cell>
          <cell r="D954" t="str">
            <v>PAT - BANGUNAN LUAR KANTOR : LAPANGAN, T. PARKIR, JALAN, PAGAR, DLL.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</row>
        <row r="955">
          <cell r="B955" t="str">
            <v>R20kk2130</v>
          </cell>
          <cell r="D955" t="str">
            <v>PAT - BANGUNAN MESS / PENGINAPAN / GUEST HOUSE DAN SEJENISNYA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</row>
        <row r="956">
          <cell r="B956" t="str">
            <v>R20kk2190</v>
          </cell>
          <cell r="D956" t="str">
            <v>PAT - BANGUNAN LAINNYA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</row>
        <row r="957">
          <cell r="D957" t="str">
            <v>TOTAL PAT-BANGUNAN KANTOR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</row>
        <row r="958">
          <cell r="B958" t="str">
            <v>R20kk4</v>
          </cell>
          <cell r="C958" t="str">
            <v>PAT-PERALATAN SISKOM ADMINISTRASI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</row>
        <row r="959">
          <cell r="B959" t="str">
            <v>R20kk4000</v>
          </cell>
          <cell r="D959" t="str">
            <v>PAT-PERALATAN SISKOM ADMINISTRASI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</row>
        <row r="960">
          <cell r="D960" t="str">
            <v>TOTAL PAT-PERALATAN SISKOM ADMINISTRASI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</row>
        <row r="961">
          <cell r="B961" t="str">
            <v>R20kk5</v>
          </cell>
          <cell r="C961" t="str">
            <v>PAT-PERALATAN PENGANGKUTAN (KENDARAAN)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</row>
        <row r="962">
          <cell r="B962" t="str">
            <v>R20kk5100</v>
          </cell>
          <cell r="D962" t="str">
            <v>PAT - KENDARAAN SEDAN OPERASIONAL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</row>
        <row r="963">
          <cell r="B963" t="str">
            <v>R20kk5200</v>
          </cell>
          <cell r="D963" t="str">
            <v>PAT - KENDARAAN BUKAN SEDAN OPERASIONAL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</row>
        <row r="964">
          <cell r="B964" t="str">
            <v>R20kk5300</v>
          </cell>
          <cell r="D964" t="str">
            <v>PAT - SEPEDA MOTOR OPERASIONAL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</row>
        <row r="965">
          <cell r="D965" t="str">
            <v>TOTAL PAT-PERALATAN PENGANGKUTAN (KENDARAAN)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</row>
        <row r="966">
          <cell r="B966" t="str">
            <v>R20kk6</v>
          </cell>
          <cell r="C966" t="str">
            <v>PAT-PERALATAN KANTOR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</row>
        <row r="967">
          <cell r="B967" t="str">
            <v>R20kk6100</v>
          </cell>
          <cell r="D967" t="str">
            <v>PAT - MESIN KANTOR (KEL I)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</row>
        <row r="968">
          <cell r="B968" t="str">
            <v>R20kk6200</v>
          </cell>
          <cell r="D968" t="str">
            <v>PAT - MEUBELAIR KELOMPOK I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</row>
        <row r="969">
          <cell r="B969" t="str">
            <v>R20kk6300</v>
          </cell>
          <cell r="D969" t="str">
            <v>PAT - MEUBELAIR-KELOMPOK II</v>
          </cell>
          <cell r="E969">
            <v>4200</v>
          </cell>
          <cell r="F969">
            <v>350</v>
          </cell>
          <cell r="G969">
            <v>350</v>
          </cell>
          <cell r="H969">
            <v>350</v>
          </cell>
          <cell r="I969">
            <v>1050</v>
          </cell>
          <cell r="J969">
            <v>350</v>
          </cell>
          <cell r="K969">
            <v>350</v>
          </cell>
          <cell r="L969">
            <v>350</v>
          </cell>
          <cell r="M969">
            <v>1050</v>
          </cell>
          <cell r="N969">
            <v>2100</v>
          </cell>
          <cell r="O969">
            <v>350</v>
          </cell>
          <cell r="P969">
            <v>350</v>
          </cell>
          <cell r="Q969">
            <v>350</v>
          </cell>
          <cell r="R969">
            <v>1050</v>
          </cell>
          <cell r="S969">
            <v>3150</v>
          </cell>
          <cell r="T969">
            <v>350</v>
          </cell>
          <cell r="U969">
            <v>350</v>
          </cell>
          <cell r="V969">
            <v>350</v>
          </cell>
          <cell r="W969">
            <v>1050</v>
          </cell>
          <cell r="X969">
            <v>4200</v>
          </cell>
        </row>
        <row r="970">
          <cell r="B970" t="str">
            <v>R20kk6910</v>
          </cell>
          <cell r="D970" t="str">
            <v>PAT - PERALATAN KANTOR LAINNYA - KELOMPOK I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</row>
        <row r="971">
          <cell r="B971" t="str">
            <v>R20kk6920</v>
          </cell>
          <cell r="D971" t="str">
            <v>PAT - PERALATAN KANTOR LAINNYA - KELOMPOK II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</row>
        <row r="972">
          <cell r="D972" t="str">
            <v>TOTAL PAT-PERALATAN KANTOR</v>
          </cell>
          <cell r="E972">
            <v>4200</v>
          </cell>
          <cell r="F972">
            <v>350</v>
          </cell>
          <cell r="G972">
            <v>350</v>
          </cell>
          <cell r="H972">
            <v>350</v>
          </cell>
          <cell r="I972">
            <v>1050</v>
          </cell>
          <cell r="J972">
            <v>350</v>
          </cell>
          <cell r="K972">
            <v>350</v>
          </cell>
          <cell r="L972">
            <v>350</v>
          </cell>
          <cell r="M972">
            <v>1050</v>
          </cell>
          <cell r="N972">
            <v>2100</v>
          </cell>
          <cell r="O972">
            <v>350</v>
          </cell>
          <cell r="P972">
            <v>350</v>
          </cell>
          <cell r="Q972">
            <v>350</v>
          </cell>
          <cell r="R972">
            <v>1050</v>
          </cell>
          <cell r="S972">
            <v>3150</v>
          </cell>
          <cell r="T972">
            <v>350</v>
          </cell>
          <cell r="U972">
            <v>350</v>
          </cell>
          <cell r="V972">
            <v>350</v>
          </cell>
          <cell r="W972">
            <v>1050</v>
          </cell>
          <cell r="X972">
            <v>4200</v>
          </cell>
        </row>
        <row r="973">
          <cell r="B973" t="str">
            <v>R20kk7</v>
          </cell>
          <cell r="C973" t="str">
            <v>PAT-INSTALASI LISTRIK, TELEPON, AIR, DAN AC KANTOR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</row>
        <row r="974">
          <cell r="B974" t="str">
            <v>R20kk7100</v>
          </cell>
          <cell r="D974" t="str">
            <v>PAT- INSTALASI LISTRIK KANTOR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</row>
        <row r="975">
          <cell r="B975" t="str">
            <v>R20kk7200</v>
          </cell>
          <cell r="D975" t="str">
            <v>PAT- INSTALASI TELEPON KANTOR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</row>
        <row r="976">
          <cell r="B976" t="str">
            <v>R20kk7300</v>
          </cell>
          <cell r="D976" t="str">
            <v>PAT- INSTALASI AIR KANTOR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</row>
        <row r="977">
          <cell r="B977" t="str">
            <v>R20kk7400</v>
          </cell>
          <cell r="D977" t="str">
            <v>PAT- INSTALASI AC KANTOR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</row>
        <row r="978">
          <cell r="D978" t="str">
            <v>TOTAL PAT-INSTALASI LISTRIK, TELEPON, AIR, DAN AC KANTOR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</row>
        <row r="979">
          <cell r="B979" t="str">
            <v>R20kk8</v>
          </cell>
          <cell r="C979" t="str">
            <v>PAT-PERALATAN KOMPUTER, SOFTWARE &amp; JARINGANNYA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</row>
        <row r="980">
          <cell r="B980" t="str">
            <v>R20kk8001</v>
          </cell>
          <cell r="D980" t="str">
            <v>PAT-KOMPUTER MIKRO, SERVER (1 SET)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</row>
        <row r="981">
          <cell r="B981" t="str">
            <v>R20kk8002</v>
          </cell>
          <cell r="D981" t="str">
            <v>PAT-KOMPUTER MIKRO, PC (1 SET)</v>
          </cell>
          <cell r="E981">
            <v>13303.611133333332</v>
          </cell>
          <cell r="F981">
            <v>1108.6342611111108</v>
          </cell>
          <cell r="G981">
            <v>1108.6342611111108</v>
          </cell>
          <cell r="H981">
            <v>1108.6342611111108</v>
          </cell>
          <cell r="I981">
            <v>3325.9027833333325</v>
          </cell>
          <cell r="J981">
            <v>1108.6342611111108</v>
          </cell>
          <cell r="K981">
            <v>1108.6342611111108</v>
          </cell>
          <cell r="L981">
            <v>1108.6342611111108</v>
          </cell>
          <cell r="M981">
            <v>3325.9027833333325</v>
          </cell>
          <cell r="N981">
            <v>6651.8055666666651</v>
          </cell>
          <cell r="O981">
            <v>1108.6342611111108</v>
          </cell>
          <cell r="P981">
            <v>1108.6342611111108</v>
          </cell>
          <cell r="Q981">
            <v>1108.6342611111108</v>
          </cell>
          <cell r="R981">
            <v>3325.9027833333325</v>
          </cell>
          <cell r="S981">
            <v>9977.7083499999972</v>
          </cell>
          <cell r="T981">
            <v>1108.6342611111108</v>
          </cell>
          <cell r="U981">
            <v>1108.6342611111108</v>
          </cell>
          <cell r="V981">
            <v>1108.6342611111108</v>
          </cell>
          <cell r="W981">
            <v>3325.9027833333325</v>
          </cell>
          <cell r="X981">
            <v>13303.61113333333</v>
          </cell>
        </row>
        <row r="982">
          <cell r="B982" t="str">
            <v>R20kk8003</v>
          </cell>
          <cell r="D982" t="str">
            <v>PAT-NOTEBOOK</v>
          </cell>
          <cell r="E982">
            <v>4122.5146799999993</v>
          </cell>
          <cell r="F982">
            <v>343.54288999999994</v>
          </cell>
          <cell r="G982">
            <v>343.54288999999994</v>
          </cell>
          <cell r="H982">
            <v>343.54288999999994</v>
          </cell>
          <cell r="I982">
            <v>1030.6286699999998</v>
          </cell>
          <cell r="J982">
            <v>343.54288999999994</v>
          </cell>
          <cell r="K982">
            <v>343.54288999999994</v>
          </cell>
          <cell r="L982">
            <v>343.54288999999994</v>
          </cell>
          <cell r="M982">
            <v>1030.6286699999998</v>
          </cell>
          <cell r="N982">
            <v>2061.2573399999997</v>
          </cell>
          <cell r="O982">
            <v>343.54288999999994</v>
          </cell>
          <cell r="P982">
            <v>343.54288999999994</v>
          </cell>
          <cell r="Q982">
            <v>343.54288999999994</v>
          </cell>
          <cell r="R982">
            <v>1030.6286699999998</v>
          </cell>
          <cell r="S982">
            <v>3091.8860099999993</v>
          </cell>
          <cell r="T982">
            <v>343.54288999999994</v>
          </cell>
          <cell r="U982">
            <v>343.54288999999994</v>
          </cell>
          <cell r="V982">
            <v>343.54288999999994</v>
          </cell>
          <cell r="W982">
            <v>1030.6286699999998</v>
          </cell>
          <cell r="X982">
            <v>4122.5146799999993</v>
          </cell>
        </row>
        <row r="983">
          <cell r="B983" t="str">
            <v>R20kk8004</v>
          </cell>
          <cell r="D983" t="str">
            <v>PAT-LAN &amp; PERALATAN PENDUKUNGNYA</v>
          </cell>
          <cell r="E983">
            <v>10444.58748</v>
          </cell>
          <cell r="F983">
            <v>870.38229000000001</v>
          </cell>
          <cell r="G983">
            <v>870.38229000000001</v>
          </cell>
          <cell r="H983">
            <v>870.38229000000001</v>
          </cell>
          <cell r="I983">
            <v>2611.14687</v>
          </cell>
          <cell r="J983">
            <v>870.38229000000001</v>
          </cell>
          <cell r="K983">
            <v>870.38229000000001</v>
          </cell>
          <cell r="L983">
            <v>870.38229000000001</v>
          </cell>
          <cell r="M983">
            <v>2611.14687</v>
          </cell>
          <cell r="N983">
            <v>5222.2937400000001</v>
          </cell>
          <cell r="O983">
            <v>870.38229000000001</v>
          </cell>
          <cell r="P983">
            <v>870.38229000000001</v>
          </cell>
          <cell r="Q983">
            <v>870.38229000000001</v>
          </cell>
          <cell r="R983">
            <v>2611.14687</v>
          </cell>
          <cell r="S983">
            <v>7833.4406099999997</v>
          </cell>
          <cell r="T983">
            <v>870.38229000000001</v>
          </cell>
          <cell r="U983">
            <v>870.38229000000001</v>
          </cell>
          <cell r="V983">
            <v>870.38229000000001</v>
          </cell>
          <cell r="W983">
            <v>2611.14687</v>
          </cell>
          <cell r="X983">
            <v>10444.58748</v>
          </cell>
        </row>
        <row r="984">
          <cell r="B984" t="str">
            <v>R20kk8005</v>
          </cell>
          <cell r="D984" t="str">
            <v>PAT-PERALATAN PRINTER</v>
          </cell>
          <cell r="E984">
            <v>3302.0879999999997</v>
          </cell>
          <cell r="F984">
            <v>275.17399999999998</v>
          </cell>
          <cell r="G984">
            <v>275.17399999999998</v>
          </cell>
          <cell r="H984">
            <v>275.17399999999998</v>
          </cell>
          <cell r="I984">
            <v>825.52199999999993</v>
          </cell>
          <cell r="J984">
            <v>275.17399999999998</v>
          </cell>
          <cell r="K984">
            <v>275.17399999999998</v>
          </cell>
          <cell r="L984">
            <v>275.17399999999998</v>
          </cell>
          <cell r="M984">
            <v>825.52199999999993</v>
          </cell>
          <cell r="N984">
            <v>1651.0439999999999</v>
          </cell>
          <cell r="O984">
            <v>275.17399999999998</v>
          </cell>
          <cell r="P984">
            <v>275.17399999999998</v>
          </cell>
          <cell r="Q984">
            <v>275.17399999999998</v>
          </cell>
          <cell r="R984">
            <v>825.52199999999993</v>
          </cell>
          <cell r="S984">
            <v>2476.5659999999998</v>
          </cell>
          <cell r="T984">
            <v>275.17399999999998</v>
          </cell>
          <cell r="U984">
            <v>275.17399999999998</v>
          </cell>
          <cell r="V984">
            <v>275.17399999999998</v>
          </cell>
          <cell r="W984">
            <v>825.52199999999993</v>
          </cell>
          <cell r="X984">
            <v>3302.0879999999997</v>
          </cell>
        </row>
        <row r="985">
          <cell r="B985" t="str">
            <v>R20kk8006</v>
          </cell>
          <cell r="D985" t="str">
            <v>PAT-PERALATAN SCANER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</row>
        <row r="986">
          <cell r="B986" t="str">
            <v>R20kk8007</v>
          </cell>
          <cell r="D986" t="str">
            <v>PAT-PERALATAN PROTEKSI LISTRIK, KOMPUTER (UPS)</v>
          </cell>
          <cell r="E986">
            <v>2801.3750399999999</v>
          </cell>
          <cell r="F986">
            <v>233.44791999999998</v>
          </cell>
          <cell r="G986">
            <v>233.44791999999998</v>
          </cell>
          <cell r="H986">
            <v>233.44791999999998</v>
          </cell>
          <cell r="I986">
            <v>700.34375999999997</v>
          </cell>
          <cell r="J986">
            <v>233.44791999999998</v>
          </cell>
          <cell r="K986">
            <v>233.44791999999998</v>
          </cell>
          <cell r="L986">
            <v>233.44791999999998</v>
          </cell>
          <cell r="M986">
            <v>700.34375999999997</v>
          </cell>
          <cell r="N986">
            <v>1400.6875199999999</v>
          </cell>
          <cell r="O986">
            <v>233.44791999999998</v>
          </cell>
          <cell r="P986">
            <v>233.44791999999998</v>
          </cell>
          <cell r="Q986">
            <v>233.44791999999998</v>
          </cell>
          <cell r="R986">
            <v>700.34375999999997</v>
          </cell>
          <cell r="S986">
            <v>2101.0312800000002</v>
          </cell>
          <cell r="T986">
            <v>233.44791999999998</v>
          </cell>
          <cell r="U986">
            <v>233.44791999999998</v>
          </cell>
          <cell r="V986">
            <v>233.44791999999998</v>
          </cell>
          <cell r="W986">
            <v>700.34375999999997</v>
          </cell>
          <cell r="X986">
            <v>2801.3750399999999</v>
          </cell>
        </row>
        <row r="987">
          <cell r="B987" t="str">
            <v>R20kk8008</v>
          </cell>
          <cell r="D987" t="str">
            <v>PAT-PERANGKAT LUNAK SISTEM INFORMASI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</row>
        <row r="988">
          <cell r="B988" t="str">
            <v>R20kk8009</v>
          </cell>
          <cell r="D988" t="str">
            <v>PAT-PERANGKAT LUNAK APLIKASI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</row>
        <row r="989">
          <cell r="B989" t="str">
            <v>R20kk8090</v>
          </cell>
          <cell r="D989" t="str">
            <v>PAT-SISTEM DAN PERALATAN LAINNYA</v>
          </cell>
          <cell r="E989">
            <v>369.18756000000002</v>
          </cell>
          <cell r="F989">
            <v>30.765630000000002</v>
          </cell>
          <cell r="G989">
            <v>30.765630000000002</v>
          </cell>
          <cell r="H989">
            <v>30.765630000000002</v>
          </cell>
          <cell r="I989">
            <v>92.296890000000005</v>
          </cell>
          <cell r="J989">
            <v>30.765630000000002</v>
          </cell>
          <cell r="K989">
            <v>30.765630000000002</v>
          </cell>
          <cell r="L989">
            <v>30.765630000000002</v>
          </cell>
          <cell r="M989">
            <v>92.296890000000005</v>
          </cell>
          <cell r="N989">
            <v>184.59378000000001</v>
          </cell>
          <cell r="O989">
            <v>30.765630000000002</v>
          </cell>
          <cell r="P989">
            <v>30.765630000000002</v>
          </cell>
          <cell r="Q989">
            <v>30.765630000000002</v>
          </cell>
          <cell r="R989">
            <v>92.296890000000005</v>
          </cell>
          <cell r="S989">
            <v>276.89067</v>
          </cell>
          <cell r="T989">
            <v>30.765630000000002</v>
          </cell>
          <cell r="U989">
            <v>30.765630000000002</v>
          </cell>
          <cell r="V989">
            <v>30.765630000000002</v>
          </cell>
          <cell r="W989">
            <v>92.296890000000005</v>
          </cell>
          <cell r="X989">
            <v>369.18756000000002</v>
          </cell>
        </row>
        <row r="990">
          <cell r="D990" t="str">
            <v>TOTAL PAT-PERALATAN KOMPUTER, SOFTWARE &amp; JARINGANNYA</v>
          </cell>
          <cell r="E990">
            <v>34343.363893333335</v>
          </cell>
          <cell r="F990">
            <v>2861.9469911111105</v>
          </cell>
          <cell r="G990">
            <v>2861.9469911111105</v>
          </cell>
          <cell r="H990">
            <v>2861.9469911111105</v>
          </cell>
          <cell r="I990">
            <v>8585.8409733333319</v>
          </cell>
          <cell r="J990">
            <v>2861.9469911111105</v>
          </cell>
          <cell r="K990">
            <v>2861.9469911111105</v>
          </cell>
          <cell r="L990">
            <v>2861.9469911111105</v>
          </cell>
          <cell r="M990">
            <v>8585.8409733333319</v>
          </cell>
          <cell r="N990">
            <v>17171.681946666664</v>
          </cell>
          <cell r="O990">
            <v>2861.9469911111105</v>
          </cell>
          <cell r="P990">
            <v>2861.9469911111105</v>
          </cell>
          <cell r="Q990">
            <v>2861.9469911111105</v>
          </cell>
          <cell r="R990">
            <v>8585.8409733333319</v>
          </cell>
          <cell r="S990">
            <v>25757.522919999992</v>
          </cell>
          <cell r="T990">
            <v>2861.9469911111105</v>
          </cell>
          <cell r="U990">
            <v>2861.9469911111105</v>
          </cell>
          <cell r="V990">
            <v>2861.9469911111105</v>
          </cell>
          <cell r="W990">
            <v>8585.8409733333319</v>
          </cell>
          <cell r="X990">
            <v>34343.363893333328</v>
          </cell>
        </row>
        <row r="991">
          <cell r="B991" t="str">
            <v>R20kk9</v>
          </cell>
          <cell r="C991" t="str">
            <v>PAT-AKTIVA TETAP LAINNYA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</row>
        <row r="992">
          <cell r="B992" t="str">
            <v>R20kk9000</v>
          </cell>
          <cell r="D992" t="str">
            <v>PAT-AKTIVA TETAP LAINNYA</v>
          </cell>
          <cell r="E992">
            <v>2795.4500400000006</v>
          </cell>
          <cell r="F992">
            <v>232.95417000000003</v>
          </cell>
          <cell r="G992">
            <v>232.95417000000003</v>
          </cell>
          <cell r="H992">
            <v>232.95417000000003</v>
          </cell>
          <cell r="I992">
            <v>698.86251000000016</v>
          </cell>
          <cell r="J992">
            <v>232.95417000000003</v>
          </cell>
          <cell r="K992">
            <v>232.95417000000003</v>
          </cell>
          <cell r="L992">
            <v>232.95417000000003</v>
          </cell>
          <cell r="M992">
            <v>698.86251000000016</v>
          </cell>
          <cell r="N992">
            <v>1397.7250200000003</v>
          </cell>
          <cell r="O992">
            <v>232.95417000000003</v>
          </cell>
          <cell r="P992">
            <v>232.95417000000003</v>
          </cell>
          <cell r="Q992">
            <v>232.95417000000003</v>
          </cell>
          <cell r="R992">
            <v>698.86251000000016</v>
          </cell>
          <cell r="S992">
            <v>2096.5875300000007</v>
          </cell>
          <cell r="T992">
            <v>232.95417000000003</v>
          </cell>
          <cell r="U992">
            <v>232.95417000000003</v>
          </cell>
          <cell r="V992">
            <v>232.95417000000003</v>
          </cell>
          <cell r="W992">
            <v>698.86251000000016</v>
          </cell>
          <cell r="X992">
            <v>2795.4500400000006</v>
          </cell>
        </row>
        <row r="993">
          <cell r="D993" t="str">
            <v>TOTAL PAT-INSTALASI LISTRIK, TELEPON, AIR, DAN AC KANTOR</v>
          </cell>
          <cell r="E993">
            <v>2795.4500400000006</v>
          </cell>
          <cell r="F993">
            <v>232.95417000000003</v>
          </cell>
          <cell r="G993">
            <v>232.95417000000003</v>
          </cell>
          <cell r="H993">
            <v>232.95417000000003</v>
          </cell>
          <cell r="I993">
            <v>698.86251000000016</v>
          </cell>
          <cell r="J993">
            <v>232.95417000000003</v>
          </cell>
          <cell r="K993">
            <v>232.95417000000003</v>
          </cell>
          <cell r="L993">
            <v>232.95417000000003</v>
          </cell>
          <cell r="M993">
            <v>698.86251000000016</v>
          </cell>
          <cell r="N993">
            <v>1397.7250200000003</v>
          </cell>
          <cell r="O993">
            <v>232.95417000000003</v>
          </cell>
          <cell r="P993">
            <v>232.95417000000003</v>
          </cell>
          <cell r="Q993">
            <v>232.95417000000003</v>
          </cell>
          <cell r="R993">
            <v>698.86251000000016</v>
          </cell>
          <cell r="S993">
            <v>2096.5875300000007</v>
          </cell>
          <cell r="T993">
            <v>232.95417000000003</v>
          </cell>
          <cell r="U993">
            <v>232.95417000000003</v>
          </cell>
          <cell r="V993">
            <v>232.95417000000003</v>
          </cell>
          <cell r="W993">
            <v>698.86251000000016</v>
          </cell>
          <cell r="X993">
            <v>2795.4500400000006</v>
          </cell>
        </row>
        <row r="994">
          <cell r="D994" t="str">
            <v>BEBAN PENYUSUTAN AKTIVA TETAP (PAT)</v>
          </cell>
          <cell r="E994">
            <v>41338.813933333338</v>
          </cell>
          <cell r="F994">
            <v>3444.9011611111105</v>
          </cell>
          <cell r="G994">
            <v>3444.9011611111105</v>
          </cell>
          <cell r="H994">
            <v>3444.9011611111105</v>
          </cell>
          <cell r="I994">
            <v>10334.703483333333</v>
          </cell>
          <cell r="J994">
            <v>3444.9011611111105</v>
          </cell>
          <cell r="K994">
            <v>3444.9011611111105</v>
          </cell>
          <cell r="L994">
            <v>3444.9011611111105</v>
          </cell>
          <cell r="M994">
            <v>10334.703483333333</v>
          </cell>
          <cell r="N994">
            <v>20669.406966666666</v>
          </cell>
          <cell r="O994">
            <v>3444.9011611111105</v>
          </cell>
          <cell r="P994">
            <v>3444.9011611111105</v>
          </cell>
          <cell r="Q994">
            <v>3444.9011611111105</v>
          </cell>
          <cell r="R994">
            <v>10334.703483333333</v>
          </cell>
          <cell r="S994">
            <v>31004.110449999993</v>
          </cell>
          <cell r="T994">
            <v>3444.9011611111105</v>
          </cell>
          <cell r="U994">
            <v>3444.9011611111105</v>
          </cell>
          <cell r="V994">
            <v>3444.9011611111105</v>
          </cell>
          <cell r="W994">
            <v>10334.703483333333</v>
          </cell>
          <cell r="X994">
            <v>41338.813933333331</v>
          </cell>
        </row>
        <row r="995">
          <cell r="B995" t="str">
            <v>R23</v>
          </cell>
          <cell r="C995" t="str">
            <v>BEBAN AMORTISASI AKTIVA TETAP TIDAK BERWUJUD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</row>
        <row r="996">
          <cell r="B996" t="str">
            <v>R23kk0</v>
          </cell>
          <cell r="C996" t="str">
            <v>BEBAN AMORTISASI AKTIVA TETAP TIDAK BERWUJUD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</row>
        <row r="997">
          <cell r="B997" t="str">
            <v>R23kk0000</v>
          </cell>
          <cell r="D997" t="str">
            <v>BEBAN AMORTISASI GOODWILL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</row>
        <row r="998">
          <cell r="D998" t="str">
            <v>BEBAN AMORTISASI AKTIVA TETAP TIDAK BERWUJUD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</row>
        <row r="999">
          <cell r="B999" t="str">
            <v>R24</v>
          </cell>
          <cell r="C999" t="str">
            <v>BEBAN AMORTISASI BEBAN DITANGGUHKAN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</row>
        <row r="1000">
          <cell r="B1000" t="str">
            <v>R24kk1</v>
          </cell>
          <cell r="C1000" t="str">
            <v>BEBAN AMORTISASI BIAYA PENDIRIAN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</row>
        <row r="1001">
          <cell r="B1001" t="str">
            <v>R24kk1000</v>
          </cell>
          <cell r="D1001" t="str">
            <v>BEBAN AMORTISASI BIAYA PENDIRIAN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</row>
        <row r="1002">
          <cell r="D1002" t="str">
            <v>TOTAL BEBAN AMORTISASI BIAYA PENDIRIAN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</row>
        <row r="1003">
          <cell r="B1003" t="str">
            <v>R24kk2</v>
          </cell>
          <cell r="C1003" t="str">
            <v>BEBAN AMORTISASI BIAYA PRAOPERASI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</row>
        <row r="1004">
          <cell r="B1004" t="str">
            <v>R24kk2000</v>
          </cell>
          <cell r="D1004" t="str">
            <v>BEBAN AMORTISASI BIAYA PRAOPERASI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</row>
        <row r="1005">
          <cell r="D1005" t="str">
            <v>TOTAL BEBAN AMORTISASI BIAYA PRAOPERASI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</row>
        <row r="1006">
          <cell r="B1006" t="str">
            <v>R24kk3</v>
          </cell>
          <cell r="C1006" t="str">
            <v>BEBAN AMORTISASI BIAYA EMISI SAHAM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</row>
        <row r="1007">
          <cell r="B1007" t="str">
            <v>R24kk3000</v>
          </cell>
          <cell r="D1007" t="str">
            <v>BEBAN AMORTISASI BIAYA EMISI SAHAM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</row>
        <row r="1008">
          <cell r="D1008" t="str">
            <v>TOTAL BEBAN AMORTISASI BIAYA EMISI SAHAM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</row>
        <row r="1009">
          <cell r="B1009" t="str">
            <v>R24kk4</v>
          </cell>
          <cell r="C1009" t="str">
            <v>BEBAN AMORTISASI BIAYA PENELITIAN DAN PENGEMBANGAN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</row>
        <row r="1010">
          <cell r="B1010" t="str">
            <v>R24kk4000</v>
          </cell>
          <cell r="D1010" t="str">
            <v>BEBAN AMORTISASI BIAYA PENELITIAN DAN PENGEMBANGAN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</row>
        <row r="1011">
          <cell r="D1011" t="str">
            <v>TOTAL BEBAN AMORTISASI BIAYA PENELITIAN DAN PENGEMBANGAN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</row>
        <row r="1012">
          <cell r="B1012" t="str">
            <v>R24kk9</v>
          </cell>
          <cell r="C1012" t="str">
            <v>BEBAN AMORTISASI BIAYA DITANGGUHKAN LAINNYA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</row>
        <row r="1013">
          <cell r="B1013" t="str">
            <v>R24kk9000</v>
          </cell>
          <cell r="D1013" t="str">
            <v>BEBAN AMORTISASI BIAYA DITANGGUHKAN LAINNYA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</row>
        <row r="1014">
          <cell r="D1014" t="str">
            <v>TOTAL BEBAN AMORTISASI BIAYA DITANGGUHKAN LAINNYA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</row>
        <row r="1015">
          <cell r="D1015" t="str">
            <v>BEBAN AMORTISASI BEBAN DITANGGUHKAN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</row>
        <row r="1016">
          <cell r="B1016" t="str">
            <v>R26</v>
          </cell>
          <cell r="C1016" t="str">
            <v>BEBAN PENGHAPUSAN PIUTANG TAK TERTAGIH (PPTT)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</row>
        <row r="1017">
          <cell r="B1017" t="str">
            <v>R26kk1</v>
          </cell>
          <cell r="C1017" t="str">
            <v>BEBAN PENGHAPUSAN PIUTANG TAK TERTAGIH (PPTT)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</row>
        <row r="1018">
          <cell r="B1018" t="str">
            <v>R26kk1100</v>
          </cell>
          <cell r="D1018" t="str">
            <v>PPTT - PJGH KEPADA MPA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</row>
        <row r="1019">
          <cell r="B1019" t="str">
            <v>R26kk1200</v>
          </cell>
          <cell r="D1019" t="str">
            <v>PPTT - PJGH KEPADA MPL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</row>
        <row r="1020">
          <cell r="B1020" t="str">
            <v>R26kk1300</v>
          </cell>
          <cell r="D1020" t="str">
            <v>PPTT - PJGH KEPADA MGA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</row>
        <row r="1021">
          <cell r="B1021" t="str">
            <v>R26kk4300</v>
          </cell>
          <cell r="D1021" t="str">
            <v>PPTT - KEPADA NON MASKAPAI PENERBANGAN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</row>
        <row r="1022">
          <cell r="D1022" t="str">
            <v>BEBAN PENGHAPUSAN PIUTANG TAK TERTAGIH (PPTT)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</row>
        <row r="1023">
          <cell r="B1023" t="str">
            <v>R30</v>
          </cell>
          <cell r="C1023" t="str">
            <v>BEBAN KANTOR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</row>
        <row r="1024">
          <cell r="B1024" t="str">
            <v>R30kk1</v>
          </cell>
          <cell r="C1024" t="str">
            <v>BEBAN KEPERLUAN KANTOR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</row>
        <row r="1025">
          <cell r="B1025" t="str">
            <v>R30kk1001</v>
          </cell>
          <cell r="D1025" t="str">
            <v>BEBAN ATK</v>
          </cell>
          <cell r="E1025">
            <v>20037.797500000001</v>
          </cell>
          <cell r="F1025">
            <v>1669.8164583333332</v>
          </cell>
          <cell r="G1025">
            <v>1669.8164583333332</v>
          </cell>
          <cell r="H1025">
            <v>1669.8164583333332</v>
          </cell>
          <cell r="I1025">
            <v>5009.4493750000001</v>
          </cell>
          <cell r="J1025">
            <v>1669.8164583333332</v>
          </cell>
          <cell r="K1025">
            <v>1669.8164583333332</v>
          </cell>
          <cell r="L1025">
            <v>1669.8164583333332</v>
          </cell>
          <cell r="M1025">
            <v>5009.4493750000001</v>
          </cell>
          <cell r="N1025">
            <v>10018.89875</v>
          </cell>
          <cell r="O1025">
            <v>1669.8164583333332</v>
          </cell>
          <cell r="P1025">
            <v>1669.8164583333332</v>
          </cell>
          <cell r="Q1025">
            <v>1669.8164583333332</v>
          </cell>
          <cell r="R1025">
            <v>5009.4493750000001</v>
          </cell>
          <cell r="S1025">
            <v>15028.348125</v>
          </cell>
          <cell r="T1025">
            <v>1669.8164583333332</v>
          </cell>
          <cell r="U1025">
            <v>1669.8164583333332</v>
          </cell>
          <cell r="V1025">
            <v>1669.8164583333332</v>
          </cell>
          <cell r="W1025">
            <v>5009.4493750000001</v>
          </cell>
          <cell r="X1025">
            <v>20037.797500000001</v>
          </cell>
        </row>
        <row r="1026">
          <cell r="B1026" t="str">
            <v>R30kk1002</v>
          </cell>
          <cell r="D1026" t="str">
            <v>BEBAN PERLENGKAPAN KOMPUTER (PITA, DISKET, KERTAS, DLL)</v>
          </cell>
          <cell r="E1026">
            <v>4000</v>
          </cell>
          <cell r="F1026">
            <v>333.33333333333331</v>
          </cell>
          <cell r="G1026">
            <v>333.33333333333331</v>
          </cell>
          <cell r="H1026">
            <v>333.33333333333331</v>
          </cell>
          <cell r="I1026">
            <v>1000</v>
          </cell>
          <cell r="J1026">
            <v>333.33333333333331</v>
          </cell>
          <cell r="K1026">
            <v>333.33333333333331</v>
          </cell>
          <cell r="L1026">
            <v>333.33333333333331</v>
          </cell>
          <cell r="M1026">
            <v>1000</v>
          </cell>
          <cell r="N1026">
            <v>2000</v>
          </cell>
          <cell r="O1026">
            <v>333.33333333333331</v>
          </cell>
          <cell r="P1026">
            <v>333.33333333333331</v>
          </cell>
          <cell r="Q1026">
            <v>333.33333333333331</v>
          </cell>
          <cell r="R1026">
            <v>1000</v>
          </cell>
          <cell r="S1026">
            <v>3000</v>
          </cell>
          <cell r="T1026">
            <v>333.33333333333331</v>
          </cell>
          <cell r="U1026">
            <v>333.33333333333331</v>
          </cell>
          <cell r="V1026">
            <v>333.33333333333331</v>
          </cell>
          <cell r="W1026">
            <v>1000</v>
          </cell>
          <cell r="X1026">
            <v>4000</v>
          </cell>
        </row>
        <row r="1027">
          <cell r="B1027" t="str">
            <v>R30kk1003</v>
          </cell>
          <cell r="D1027" t="str">
            <v>BEBAN SURAT-MENYURAT, BENDA POS DAN MATERAI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</row>
        <row r="1028">
          <cell r="B1028" t="str">
            <v>R30kk1004</v>
          </cell>
          <cell r="D1028" t="str">
            <v>BEBAN ABUNEMEN BUKU, MAJALAH, DAN SURAT KABAR</v>
          </cell>
          <cell r="E1028">
            <v>3000</v>
          </cell>
          <cell r="F1028">
            <v>250</v>
          </cell>
          <cell r="G1028">
            <v>250</v>
          </cell>
          <cell r="H1028">
            <v>250</v>
          </cell>
          <cell r="I1028">
            <v>750</v>
          </cell>
          <cell r="J1028">
            <v>250</v>
          </cell>
          <cell r="K1028">
            <v>250</v>
          </cell>
          <cell r="L1028">
            <v>250</v>
          </cell>
          <cell r="M1028">
            <v>750</v>
          </cell>
          <cell r="N1028">
            <v>1500</v>
          </cell>
          <cell r="O1028">
            <v>250</v>
          </cell>
          <cell r="P1028">
            <v>250</v>
          </cell>
          <cell r="Q1028">
            <v>250</v>
          </cell>
          <cell r="R1028">
            <v>750</v>
          </cell>
          <cell r="S1028">
            <v>2250</v>
          </cell>
          <cell r="T1028">
            <v>250</v>
          </cell>
          <cell r="U1028">
            <v>250</v>
          </cell>
          <cell r="V1028">
            <v>250</v>
          </cell>
          <cell r="W1028">
            <v>750</v>
          </cell>
          <cell r="X1028">
            <v>3000</v>
          </cell>
        </row>
        <row r="1029">
          <cell r="B1029" t="str">
            <v>R30kk1005</v>
          </cell>
          <cell r="D1029" t="str">
            <v>BEBAN KEPERLUAN DAPUR (AQUA, GULA, SUSU, TEH, DLL)</v>
          </cell>
          <cell r="E1029">
            <v>8321.8844399999998</v>
          </cell>
          <cell r="F1029">
            <v>693.49036999999998</v>
          </cell>
          <cell r="G1029">
            <v>693.49036999999998</v>
          </cell>
          <cell r="H1029">
            <v>693.49036999999998</v>
          </cell>
          <cell r="I1029">
            <v>2080.47111</v>
          </cell>
          <cell r="J1029">
            <v>693.49036999999998</v>
          </cell>
          <cell r="K1029">
            <v>693.49036999999998</v>
          </cell>
          <cell r="L1029">
            <v>693.49036999999998</v>
          </cell>
          <cell r="M1029">
            <v>2080.47111</v>
          </cell>
          <cell r="N1029">
            <v>4160.9422199999999</v>
          </cell>
          <cell r="O1029">
            <v>693.49036999999998</v>
          </cell>
          <cell r="P1029">
            <v>693.49036999999998</v>
          </cell>
          <cell r="Q1029">
            <v>693.49036999999998</v>
          </cell>
          <cell r="R1029">
            <v>2080.47111</v>
          </cell>
          <cell r="S1029">
            <v>6241.4133299999994</v>
          </cell>
          <cell r="T1029">
            <v>693.49036999999998</v>
          </cell>
          <cell r="U1029">
            <v>693.49036999999998</v>
          </cell>
          <cell r="V1029">
            <v>693.49036999999998</v>
          </cell>
          <cell r="W1029">
            <v>2080.47111</v>
          </cell>
          <cell r="X1029">
            <v>8321.8844399999998</v>
          </cell>
        </row>
        <row r="1030">
          <cell r="B1030" t="str">
            <v>R30kk1006</v>
          </cell>
          <cell r="D1030" t="str">
            <v>BEBAN REKENING TELEPON/FAKSIMILI DAN TELEKS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</row>
        <row r="1031">
          <cell r="B1031" t="str">
            <v>R30kk1007</v>
          </cell>
          <cell r="D1031" t="str">
            <v>BEBAN REKENING LISTRIK (PLN)</v>
          </cell>
          <cell r="E1031">
            <v>36000</v>
          </cell>
          <cell r="F1031">
            <v>3000</v>
          </cell>
          <cell r="G1031">
            <v>3000</v>
          </cell>
          <cell r="H1031">
            <v>3000</v>
          </cell>
          <cell r="I1031">
            <v>9000</v>
          </cell>
          <cell r="J1031">
            <v>3000</v>
          </cell>
          <cell r="K1031">
            <v>3000</v>
          </cell>
          <cell r="L1031">
            <v>3000</v>
          </cell>
          <cell r="M1031">
            <v>9000</v>
          </cell>
          <cell r="N1031">
            <v>18000</v>
          </cell>
          <cell r="O1031">
            <v>3000</v>
          </cell>
          <cell r="P1031">
            <v>3000</v>
          </cell>
          <cell r="Q1031">
            <v>3000</v>
          </cell>
          <cell r="R1031">
            <v>9000</v>
          </cell>
          <cell r="S1031">
            <v>27000</v>
          </cell>
          <cell r="T1031">
            <v>3000</v>
          </cell>
          <cell r="U1031">
            <v>3000</v>
          </cell>
          <cell r="V1031">
            <v>3000</v>
          </cell>
          <cell r="W1031">
            <v>9000</v>
          </cell>
          <cell r="X1031">
            <v>36000</v>
          </cell>
        </row>
        <row r="1032">
          <cell r="B1032" t="str">
            <v>R30kk1008</v>
          </cell>
          <cell r="D1032" t="str">
            <v>BEBAN OLAHRAGA</v>
          </cell>
          <cell r="E1032">
            <v>7954.84</v>
          </cell>
          <cell r="F1032">
            <v>662.90333333333331</v>
          </cell>
          <cell r="G1032">
            <v>662.90333333333331</v>
          </cell>
          <cell r="H1032">
            <v>662.90333333333331</v>
          </cell>
          <cell r="I1032">
            <v>1988.71</v>
          </cell>
          <cell r="J1032">
            <v>662.90333333333331</v>
          </cell>
          <cell r="K1032">
            <v>662.90333333333331</v>
          </cell>
          <cell r="L1032">
            <v>662.90333333333331</v>
          </cell>
          <cell r="M1032">
            <v>1988.71</v>
          </cell>
          <cell r="N1032">
            <v>3977.42</v>
          </cell>
          <cell r="O1032">
            <v>662.90333333333331</v>
          </cell>
          <cell r="P1032">
            <v>662.90333333333331</v>
          </cell>
          <cell r="Q1032">
            <v>662.90333333333331</v>
          </cell>
          <cell r="R1032">
            <v>1988.71</v>
          </cell>
          <cell r="S1032">
            <v>5966.13</v>
          </cell>
          <cell r="T1032">
            <v>662.90333333333331</v>
          </cell>
          <cell r="U1032">
            <v>662.90333333333331</v>
          </cell>
          <cell r="V1032">
            <v>662.90333333333331</v>
          </cell>
          <cell r="W1032">
            <v>1988.71</v>
          </cell>
          <cell r="X1032">
            <v>7954.84</v>
          </cell>
        </row>
        <row r="1033">
          <cell r="B1033" t="str">
            <v>R30kk1009</v>
          </cell>
          <cell r="D1033" t="str">
            <v>BEBAN KEAMANAN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</row>
        <row r="1034">
          <cell r="B1034" t="str">
            <v>R30kk1010</v>
          </cell>
          <cell r="D1034" t="str">
            <v>BEBAN HONORARIUM PANITIA/TIM/SATUAN KERJA</v>
          </cell>
          <cell r="E1034">
            <v>15000</v>
          </cell>
          <cell r="F1034">
            <v>0</v>
          </cell>
          <cell r="G1034">
            <v>7500</v>
          </cell>
          <cell r="H1034">
            <v>0</v>
          </cell>
          <cell r="I1034">
            <v>7500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7500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7500</v>
          </cell>
          <cell r="T1034">
            <v>0</v>
          </cell>
          <cell r="U1034">
            <v>0</v>
          </cell>
          <cell r="V1034">
            <v>7500</v>
          </cell>
          <cell r="W1034">
            <v>7500</v>
          </cell>
          <cell r="X1034">
            <v>15000</v>
          </cell>
        </row>
        <row r="1035">
          <cell r="B1035" t="str">
            <v>R30kk1011</v>
          </cell>
          <cell r="D1035" t="str">
            <v>BEBAN REKENING AIR (PAM)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</row>
        <row r="1036">
          <cell r="B1036" t="str">
            <v>R30kk1012</v>
          </cell>
          <cell r="D1036" t="str">
            <v>BEBAN REKENING INTERNET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</row>
        <row r="1037">
          <cell r="B1037" t="str">
            <v>R30kk1014</v>
          </cell>
          <cell r="D1037" t="str">
            <v>BEBAN RAPAT/RAKER/KONSINERING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</row>
        <row r="1038">
          <cell r="B1038" t="str">
            <v>R30kk1019</v>
          </cell>
          <cell r="D1038" t="str">
            <v>BEBAN PEMAKAIAN BBM ADM (SOLAR, BENSIN)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</row>
        <row r="1039">
          <cell r="B1039" t="str">
            <v>R30kk1020</v>
          </cell>
          <cell r="D1039" t="str">
            <v>BEBAN PAS BANDARA/TOL/PARKIR</v>
          </cell>
          <cell r="E1039">
            <v>4974.26</v>
          </cell>
          <cell r="F1039">
            <v>0</v>
          </cell>
          <cell r="G1039">
            <v>1989.7040000000002</v>
          </cell>
          <cell r="H1039">
            <v>0</v>
          </cell>
          <cell r="I1039">
            <v>1989.7040000000002</v>
          </cell>
          <cell r="J1039">
            <v>0</v>
          </cell>
          <cell r="K1039">
            <v>0</v>
          </cell>
          <cell r="L1039">
            <v>994.85200000000009</v>
          </cell>
          <cell r="M1039">
            <v>994.85200000000009</v>
          </cell>
          <cell r="N1039">
            <v>2984.5560000000005</v>
          </cell>
          <cell r="O1039">
            <v>0</v>
          </cell>
          <cell r="P1039">
            <v>0</v>
          </cell>
          <cell r="Q1039">
            <v>994.85200000000009</v>
          </cell>
          <cell r="R1039">
            <v>994.85200000000009</v>
          </cell>
          <cell r="S1039">
            <v>3979.4080000000004</v>
          </cell>
          <cell r="T1039">
            <v>0</v>
          </cell>
          <cell r="U1039">
            <v>0</v>
          </cell>
          <cell r="V1039">
            <v>994.85200000000009</v>
          </cell>
          <cell r="W1039">
            <v>994.85200000000009</v>
          </cell>
          <cell r="X1039">
            <v>4974.26</v>
          </cell>
        </row>
        <row r="1040">
          <cell r="D1040" t="str">
            <v>TOTAL BEBAN KEPERLUAN KANTOR</v>
          </cell>
          <cell r="E1040">
            <v>99288.781940000001</v>
          </cell>
          <cell r="F1040">
            <v>6609.5434949999999</v>
          </cell>
          <cell r="G1040">
            <v>16099.247495</v>
          </cell>
          <cell r="H1040">
            <v>6609.5434949999999</v>
          </cell>
          <cell r="I1040">
            <v>29318.334485000003</v>
          </cell>
          <cell r="J1040">
            <v>6609.5434949999999</v>
          </cell>
          <cell r="K1040">
            <v>6609.5434949999999</v>
          </cell>
          <cell r="L1040">
            <v>7604.3954949999998</v>
          </cell>
          <cell r="M1040">
            <v>20823.482485</v>
          </cell>
          <cell r="N1040">
            <v>50141.81697</v>
          </cell>
          <cell r="O1040">
            <v>6609.5434949999999</v>
          </cell>
          <cell r="P1040">
            <v>6609.5434949999999</v>
          </cell>
          <cell r="Q1040">
            <v>7604.3954949999998</v>
          </cell>
          <cell r="R1040">
            <v>20823.482485</v>
          </cell>
          <cell r="S1040">
            <v>70965.299455</v>
          </cell>
          <cell r="T1040">
            <v>6609.5434949999999</v>
          </cell>
          <cell r="U1040">
            <v>6609.5434949999999</v>
          </cell>
          <cell r="V1040">
            <v>15104.395495000001</v>
          </cell>
          <cell r="W1040">
            <v>28323.482485</v>
          </cell>
          <cell r="X1040">
            <v>99288.781940000001</v>
          </cell>
        </row>
        <row r="1041">
          <cell r="B1041" t="str">
            <v>R30kk2</v>
          </cell>
          <cell r="C1041" t="str">
            <v>BEBAN PREMI ASURANSI KANTOR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</row>
        <row r="1042">
          <cell r="B1042" t="str">
            <v>R30kk2001</v>
          </cell>
          <cell r="D1042" t="str">
            <v>BEBAN PREMI ASURANSI - BANGUNAN KANTOR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</row>
        <row r="1043">
          <cell r="B1043" t="str">
            <v>R30kk2002</v>
          </cell>
          <cell r="D1043" t="str">
            <v>BEBAN PREMI ASURANSI - KENDARAAN DINAS KANTOR</v>
          </cell>
          <cell r="E1043">
            <v>14837.859</v>
          </cell>
          <cell r="F1043">
            <v>1236.4882499999999</v>
          </cell>
          <cell r="G1043">
            <v>1236.4882499999999</v>
          </cell>
          <cell r="H1043">
            <v>1236.4882499999999</v>
          </cell>
          <cell r="I1043">
            <v>3709.4647499999996</v>
          </cell>
          <cell r="J1043">
            <v>1236.4882499999999</v>
          </cell>
          <cell r="K1043">
            <v>1236.4882499999999</v>
          </cell>
          <cell r="L1043">
            <v>1236.4882499999999</v>
          </cell>
          <cell r="M1043">
            <v>3709.4647499999996</v>
          </cell>
          <cell r="N1043">
            <v>7418.9294999999993</v>
          </cell>
          <cell r="O1043">
            <v>1236.4882499999999</v>
          </cell>
          <cell r="P1043">
            <v>1236.4882499999999</v>
          </cell>
          <cell r="Q1043">
            <v>1236.4882499999999</v>
          </cell>
          <cell r="R1043">
            <v>3709.4647499999996</v>
          </cell>
          <cell r="S1043">
            <v>11128.394249999999</v>
          </cell>
          <cell r="T1043">
            <v>1236.4882499999999</v>
          </cell>
          <cell r="U1043">
            <v>1236.4882499999999</v>
          </cell>
          <cell r="V1043">
            <v>1236.4882499999999</v>
          </cell>
          <cell r="W1043">
            <v>3709.4647499999996</v>
          </cell>
          <cell r="X1043">
            <v>14837.858999999999</v>
          </cell>
        </row>
        <row r="1044">
          <cell r="B1044" t="str">
            <v>R30kk2003</v>
          </cell>
          <cell r="D1044" t="str">
            <v>BEBAN PREMI ASURANSI - PERALATAN KANTOR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</row>
        <row r="1045">
          <cell r="D1045" t="str">
            <v>TOTAL BEBAN PREMI ASURANSI KANTOR</v>
          </cell>
          <cell r="E1045">
            <v>14837.859</v>
          </cell>
          <cell r="F1045">
            <v>1236.4882499999999</v>
          </cell>
          <cell r="G1045">
            <v>1236.4882499999999</v>
          </cell>
          <cell r="H1045">
            <v>1236.4882499999999</v>
          </cell>
          <cell r="I1045">
            <v>3709.4647499999996</v>
          </cell>
          <cell r="J1045">
            <v>1236.4882499999999</v>
          </cell>
          <cell r="K1045">
            <v>1236.4882499999999</v>
          </cell>
          <cell r="L1045">
            <v>1236.4882499999999</v>
          </cell>
          <cell r="M1045">
            <v>3709.4647499999996</v>
          </cell>
          <cell r="N1045">
            <v>7418.9294999999993</v>
          </cell>
          <cell r="O1045">
            <v>1236.4882499999999</v>
          </cell>
          <cell r="P1045">
            <v>1236.4882499999999</v>
          </cell>
          <cell r="Q1045">
            <v>1236.4882499999999</v>
          </cell>
          <cell r="R1045">
            <v>3709.4647499999996</v>
          </cell>
          <cell r="S1045">
            <v>11128.394249999999</v>
          </cell>
          <cell r="T1045">
            <v>1236.4882499999999</v>
          </cell>
          <cell r="U1045">
            <v>1236.4882499999999</v>
          </cell>
          <cell r="V1045">
            <v>1236.4882499999999</v>
          </cell>
          <cell r="W1045">
            <v>3709.4647499999996</v>
          </cell>
          <cell r="X1045">
            <v>14837.858999999999</v>
          </cell>
        </row>
        <row r="1046">
          <cell r="B1046" t="str">
            <v>R30kk3</v>
          </cell>
          <cell r="C1046" t="str">
            <v>BEBAN KLAIM PENGGANTIAN KPD PIHAK III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</row>
        <row r="1047">
          <cell r="B1047" t="str">
            <v>R30kk3009</v>
          </cell>
          <cell r="D1047" t="str">
            <v>BEBAN KLAIM PENGGANTIAN KPD PIHAK III LAINNYA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</row>
        <row r="1048">
          <cell r="D1048" t="str">
            <v>TOTALBEBAN KLAIM PENGGANTIAN KPD PIHAK III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</row>
        <row r="1049">
          <cell r="B1049" t="str">
            <v>R30kk4</v>
          </cell>
          <cell r="C1049" t="str">
            <v>BEBAN TENDER DAN PRAKUALIFIKASI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</row>
        <row r="1050">
          <cell r="B1050" t="str">
            <v>R30kk4000</v>
          </cell>
          <cell r="D1050" t="str">
            <v>BEBAN TENDER DAN PRAKUALIFIKASI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</row>
        <row r="1051">
          <cell r="D1051" t="str">
            <v>TOTAL BEBAN TENDER DAN PRAKUALIFIKASI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</row>
        <row r="1052">
          <cell r="D1052" t="str">
            <v>BEBAN KANTOR</v>
          </cell>
          <cell r="E1052">
            <v>114126.64094</v>
          </cell>
          <cell r="F1052">
            <v>7846.0317450000002</v>
          </cell>
          <cell r="G1052">
            <v>17335.735744999998</v>
          </cell>
          <cell r="H1052">
            <v>7846.0317450000002</v>
          </cell>
          <cell r="I1052">
            <v>33027.799235000006</v>
          </cell>
          <cell r="J1052">
            <v>7846.0317450000002</v>
          </cell>
          <cell r="K1052">
            <v>7846.0317450000002</v>
          </cell>
          <cell r="L1052">
            <v>8840.8837449999992</v>
          </cell>
          <cell r="M1052">
            <v>24532.947235</v>
          </cell>
          <cell r="N1052">
            <v>57560.746469999998</v>
          </cell>
          <cell r="O1052">
            <v>7846.0317450000002</v>
          </cell>
          <cell r="P1052">
            <v>7846.0317450000002</v>
          </cell>
          <cell r="Q1052">
            <v>8840.8837449999992</v>
          </cell>
          <cell r="R1052">
            <v>24532.947235</v>
          </cell>
          <cell r="S1052">
            <v>82093.693704999998</v>
          </cell>
          <cell r="T1052">
            <v>7846.0317450000002</v>
          </cell>
          <cell r="U1052">
            <v>7846.0317450000002</v>
          </cell>
          <cell r="V1052">
            <v>16340.883745000001</v>
          </cell>
          <cell r="W1052">
            <v>32032.947235</v>
          </cell>
          <cell r="X1052">
            <v>114126.64094</v>
          </cell>
        </row>
        <row r="1053">
          <cell r="B1053" t="str">
            <v>R43</v>
          </cell>
          <cell r="C1053" t="str">
            <v>BEBAN JASA PROFESIONAL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</row>
        <row r="1054">
          <cell r="B1054" t="str">
            <v>R43kk1</v>
          </cell>
          <cell r="C1054" t="str">
            <v>BEBAN JASA KONSULTAN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</row>
        <row r="1055">
          <cell r="B1055" t="str">
            <v>R43kk1100</v>
          </cell>
          <cell r="D1055" t="str">
            <v>BEBAN JASA KONSULTAN  KEUANGAN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</row>
        <row r="1056">
          <cell r="B1056" t="str">
            <v>R43kk1200</v>
          </cell>
          <cell r="D1056" t="str">
            <v>BEBAN JASA KONSULTAN  ISO 9000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</row>
        <row r="1057">
          <cell r="B1057" t="str">
            <v>R43kk1300</v>
          </cell>
          <cell r="D1057" t="str">
            <v>BEBAN JASA KONSULTAN  MANAJEMEN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</row>
        <row r="1058">
          <cell r="B1058" t="str">
            <v>R43kk1400</v>
          </cell>
          <cell r="D1058" t="str">
            <v>BEBAN JASA KONSULTAN  HUKUM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</row>
        <row r="1059">
          <cell r="B1059" t="str">
            <v>R43kk1500</v>
          </cell>
          <cell r="D1059" t="str">
            <v>BEBAN JASA KONSULTAN  SDM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</row>
        <row r="1060">
          <cell r="B1060" t="str">
            <v>R43kk1600</v>
          </cell>
          <cell r="D1060" t="str">
            <v>BEBAN JASA KONSULTAN  APRAISAL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</row>
        <row r="1061">
          <cell r="D1061" t="str">
            <v>TOTAL BEBAN JASA KONSULTAN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</row>
        <row r="1062">
          <cell r="B1062" t="str">
            <v>R43kk2</v>
          </cell>
          <cell r="C1062" t="str">
            <v>BEBAN JASA AUDIT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</row>
        <row r="1063">
          <cell r="B1063" t="str">
            <v>R43kk2100</v>
          </cell>
          <cell r="D1063" t="str">
            <v>BEBAN JASA AUDIT KEUANGAN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</row>
        <row r="1064">
          <cell r="B1064" t="str">
            <v>R43kk2200</v>
          </cell>
          <cell r="D1064" t="str">
            <v>BEBAN JASA AUDIT ISO 9000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</row>
        <row r="1065">
          <cell r="D1065" t="str">
            <v>TOTAL BEBAN JASA AUDIT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</row>
        <row r="1066">
          <cell r="D1066" t="str">
            <v>BEBAN JASA PROFESIONAL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</row>
        <row r="1067">
          <cell r="B1067" t="str">
            <v>R50</v>
          </cell>
          <cell r="C1067" t="str">
            <v>BEBAN IMBALAN PASCA KERJA ( BIPK )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</row>
        <row r="1068">
          <cell r="B1068" t="str">
            <v>R50kk1</v>
          </cell>
          <cell r="D1068" t="str">
            <v>BEBAN IMBALAN PASCA KERJA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</row>
        <row r="1069">
          <cell r="B1069" t="str">
            <v>R50kk1000</v>
          </cell>
          <cell r="D1069" t="str">
            <v>BEBAN IMBALAN PASCA KERJA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</row>
        <row r="1070">
          <cell r="D1070" t="str">
            <v>TOTAL BEBAN IMBALAN PASCA KERJA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</row>
        <row r="1071">
          <cell r="B1071" t="str">
            <v>R90</v>
          </cell>
          <cell r="C1071" t="str">
            <v>BEBAN UMUM DAN ADMINISTRASI, KENDALI MUTU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</row>
        <row r="1072">
          <cell r="B1072" t="str">
            <v>R90kk0</v>
          </cell>
          <cell r="C1072" t="str">
            <v>BEBAN UMUM DAN ADMINISTRASI, KENDALI MUTU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</row>
        <row r="1073">
          <cell r="B1073" t="str">
            <v>R90kk0001</v>
          </cell>
          <cell r="D1073" t="str">
            <v>BEBAN PERJAMUAN INTERN</v>
          </cell>
          <cell r="E1073">
            <v>100000</v>
          </cell>
          <cell r="F1073">
            <v>8333.3333333333321</v>
          </cell>
          <cell r="G1073">
            <v>8333.3333333333321</v>
          </cell>
          <cell r="H1073">
            <v>8333.3333333333321</v>
          </cell>
          <cell r="I1073">
            <v>24999.999999999996</v>
          </cell>
          <cell r="J1073">
            <v>8333.3333333333321</v>
          </cell>
          <cell r="K1073">
            <v>8333.3333333333321</v>
          </cell>
          <cell r="L1073">
            <v>8333.3333333333321</v>
          </cell>
          <cell r="M1073">
            <v>24999.999999999996</v>
          </cell>
          <cell r="N1073">
            <v>49999.999999999993</v>
          </cell>
          <cell r="O1073">
            <v>8333.3333333333321</v>
          </cell>
          <cell r="P1073">
            <v>8333.3333333333321</v>
          </cell>
          <cell r="Q1073">
            <v>8333.3333333333321</v>
          </cell>
          <cell r="R1073">
            <v>24999.999999999996</v>
          </cell>
          <cell r="S1073">
            <v>74999.999999999985</v>
          </cell>
          <cell r="T1073">
            <v>8333.3333333333321</v>
          </cell>
          <cell r="U1073">
            <v>8333.3333333333321</v>
          </cell>
          <cell r="V1073">
            <v>8333.3333333333321</v>
          </cell>
          <cell r="W1073">
            <v>24999.999999999996</v>
          </cell>
          <cell r="X1073">
            <v>99999.999999999985</v>
          </cell>
        </row>
        <row r="1074">
          <cell r="B1074" t="str">
            <v>R90kk0002</v>
          </cell>
          <cell r="D1074" t="str">
            <v>BEBAN IURAN KEANGGOTAAN ASOSIASI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</row>
        <row r="1075">
          <cell r="B1075" t="str">
            <v>R90kk0003</v>
          </cell>
          <cell r="D1075" t="str">
            <v>BEBAN OPERASI SERIKAT PEKERJA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</row>
        <row r="1076">
          <cell r="B1076" t="str">
            <v>R90kk0004</v>
          </cell>
          <cell r="D1076" t="str">
            <v>BEBAN HARI ULANG TAHUN (HUT) PT. GAPURA ANGKASA</v>
          </cell>
          <cell r="E1076">
            <v>6000</v>
          </cell>
          <cell r="G1076">
            <v>6000</v>
          </cell>
          <cell r="I1076">
            <v>6000</v>
          </cell>
          <cell r="M1076">
            <v>0</v>
          </cell>
          <cell r="N1076">
            <v>6000</v>
          </cell>
          <cell r="R1076">
            <v>0</v>
          </cell>
          <cell r="S1076">
            <v>6000</v>
          </cell>
          <cell r="W1076">
            <v>0</v>
          </cell>
          <cell r="X1076">
            <v>6000</v>
          </cell>
        </row>
        <row r="1077">
          <cell r="B1077" t="str">
            <v>R90kk0010</v>
          </cell>
          <cell r="D1077" t="str">
            <v>BEBAN ADMINSTRASI BANK</v>
          </cell>
          <cell r="E1077">
            <v>2138.3980929999998</v>
          </cell>
          <cell r="F1077">
            <v>178.1998410833333</v>
          </cell>
          <cell r="G1077">
            <v>178.1998410833333</v>
          </cell>
          <cell r="H1077">
            <v>178.1998410833333</v>
          </cell>
          <cell r="I1077">
            <v>534.59952324999995</v>
          </cell>
          <cell r="J1077">
            <v>178.1998410833333</v>
          </cell>
          <cell r="K1077">
            <v>178.1998410833333</v>
          </cell>
          <cell r="L1077">
            <v>178.1998410833333</v>
          </cell>
          <cell r="M1077">
            <v>534.59952324999995</v>
          </cell>
          <cell r="N1077">
            <v>1069.1990464999999</v>
          </cell>
          <cell r="O1077">
            <v>178.1998410833333</v>
          </cell>
          <cell r="P1077">
            <v>178.1998410833333</v>
          </cell>
          <cell r="Q1077">
            <v>178.1998410833333</v>
          </cell>
          <cell r="R1077">
            <v>534.59952324999995</v>
          </cell>
          <cell r="S1077">
            <v>1603.7985697499998</v>
          </cell>
          <cell r="T1077">
            <v>178.1998410833333</v>
          </cell>
          <cell r="U1077">
            <v>178.1998410833333</v>
          </cell>
          <cell r="V1077">
            <v>178.1998410833333</v>
          </cell>
          <cell r="W1077">
            <v>534.59952324999995</v>
          </cell>
          <cell r="X1077">
            <v>2138.3980929999998</v>
          </cell>
        </row>
        <row r="1078">
          <cell r="B1078" t="str">
            <v>R90kk0090</v>
          </cell>
          <cell r="D1078" t="str">
            <v>BEBAN UMUM DAN ADMINISTRASI, KENDALI MUTU LAINNYA</v>
          </cell>
          <cell r="E1078">
            <v>710</v>
          </cell>
          <cell r="F1078">
            <v>59.166666666666664</v>
          </cell>
          <cell r="G1078">
            <v>59.166666666666664</v>
          </cell>
          <cell r="H1078">
            <v>59.166666666666664</v>
          </cell>
          <cell r="I1078">
            <v>177.5</v>
          </cell>
          <cell r="J1078">
            <v>59.166666666666664</v>
          </cell>
          <cell r="K1078">
            <v>59.166666666666664</v>
          </cell>
          <cell r="L1078">
            <v>59.166666666666664</v>
          </cell>
          <cell r="M1078">
            <v>177.5</v>
          </cell>
          <cell r="N1078">
            <v>355</v>
          </cell>
          <cell r="O1078">
            <v>59.166666666666664</v>
          </cell>
          <cell r="P1078">
            <v>59.166666666666664</v>
          </cell>
          <cell r="Q1078">
            <v>59.166666666666664</v>
          </cell>
          <cell r="R1078">
            <v>177.5</v>
          </cell>
          <cell r="S1078">
            <v>532.5</v>
          </cell>
          <cell r="T1078">
            <v>59.166666666666664</v>
          </cell>
          <cell r="U1078">
            <v>59.166666666666664</v>
          </cell>
          <cell r="V1078">
            <v>59.166666666666664</v>
          </cell>
          <cell r="W1078">
            <v>177.5</v>
          </cell>
          <cell r="X1078">
            <v>710</v>
          </cell>
        </row>
        <row r="1079">
          <cell r="D1079" t="str">
            <v>BEBAN UMUM DAN ADMINISTRASI, KENDALI MUTU</v>
          </cell>
          <cell r="E1079">
            <v>108848.398093</v>
          </cell>
          <cell r="F1079">
            <v>8570.6998410833312</v>
          </cell>
          <cell r="G1079">
            <v>14570.699841083331</v>
          </cell>
          <cell r="H1079">
            <v>8570.6998410833312</v>
          </cell>
          <cell r="I1079">
            <v>31712.099523249995</v>
          </cell>
          <cell r="J1079">
            <v>8570.6998410833312</v>
          </cell>
          <cell r="K1079">
            <v>8570.6998410833312</v>
          </cell>
          <cell r="L1079">
            <v>8570.6998410833312</v>
          </cell>
          <cell r="M1079">
            <v>25712.099523249995</v>
          </cell>
          <cell r="N1079">
            <v>57424.199046499991</v>
          </cell>
          <cell r="O1079">
            <v>8570.6998410833312</v>
          </cell>
          <cell r="P1079">
            <v>8570.6998410833312</v>
          </cell>
          <cell r="Q1079">
            <v>8570.6998410833312</v>
          </cell>
          <cell r="R1079">
            <v>25712.099523249995</v>
          </cell>
          <cell r="S1079">
            <v>83136.298569749983</v>
          </cell>
          <cell r="T1079">
            <v>8570.6998410833312</v>
          </cell>
          <cell r="U1079">
            <v>8570.6998410833312</v>
          </cell>
          <cell r="V1079">
            <v>8570.6998410833312</v>
          </cell>
          <cell r="W1079">
            <v>25712.099523249995</v>
          </cell>
          <cell r="X1079">
            <v>108848.39809299998</v>
          </cell>
        </row>
        <row r="1080">
          <cell r="D1080" t="str">
            <v xml:space="preserve">SUB TOTAL BEBAN UMUM DAN ADMINISTRASI </v>
          </cell>
          <cell r="E1080">
            <v>1294467.7443625</v>
          </cell>
          <cell r="F1080">
            <v>86905.943662152771</v>
          </cell>
          <cell r="G1080">
            <v>102395.64766215277</v>
          </cell>
          <cell r="H1080">
            <v>199405.94366215274</v>
          </cell>
          <cell r="I1080">
            <v>388707.53498645831</v>
          </cell>
          <cell r="J1080">
            <v>86905.943662152771</v>
          </cell>
          <cell r="K1080">
            <v>117384.15303715276</v>
          </cell>
          <cell r="L1080">
            <v>102850.79566215276</v>
          </cell>
          <cell r="M1080">
            <v>307140.89236145833</v>
          </cell>
          <cell r="N1080">
            <v>695848.42734791676</v>
          </cell>
          <cell r="O1080">
            <v>86905.943662152771</v>
          </cell>
          <cell r="P1080">
            <v>86905.943662152771</v>
          </cell>
          <cell r="Q1080">
            <v>97799.79566215277</v>
          </cell>
          <cell r="R1080">
            <v>271611.68298645836</v>
          </cell>
          <cell r="S1080">
            <v>994552.11033437494</v>
          </cell>
          <cell r="T1080">
            <v>113997.68532881943</v>
          </cell>
          <cell r="U1080">
            <v>86905.943662152771</v>
          </cell>
          <cell r="V1080">
            <v>126104.00503715276</v>
          </cell>
          <cell r="W1080">
            <v>327007.63402812497</v>
          </cell>
          <cell r="X1080">
            <v>1294468.0026958333</v>
          </cell>
        </row>
        <row r="1081">
          <cell r="B1081" t="str">
            <v>P + R</v>
          </cell>
          <cell r="D1081" t="str">
            <v xml:space="preserve">BEBAN  OPERASI </v>
          </cell>
          <cell r="E1081">
            <v>1489467.7443625</v>
          </cell>
          <cell r="F1081">
            <v>103155.94366215277</v>
          </cell>
          <cell r="G1081">
            <v>118645.64766215277</v>
          </cell>
          <cell r="H1081">
            <v>215655.94366215274</v>
          </cell>
          <cell r="I1081">
            <v>437457.53498645831</v>
          </cell>
          <cell r="J1081">
            <v>103155.94366215277</v>
          </cell>
          <cell r="K1081">
            <v>133634.15303715278</v>
          </cell>
          <cell r="L1081">
            <v>119100.79566215276</v>
          </cell>
          <cell r="M1081">
            <v>355890.89236145833</v>
          </cell>
          <cell r="N1081">
            <v>793348.42734791676</v>
          </cell>
          <cell r="O1081">
            <v>103155.94366215277</v>
          </cell>
          <cell r="P1081">
            <v>103155.94366215277</v>
          </cell>
          <cell r="Q1081">
            <v>114049.79566215277</v>
          </cell>
          <cell r="R1081">
            <v>320361.68298645836</v>
          </cell>
          <cell r="S1081">
            <v>1140802.1103343749</v>
          </cell>
          <cell r="T1081">
            <v>130247.68532881943</v>
          </cell>
          <cell r="U1081">
            <v>103155.94366215277</v>
          </cell>
          <cell r="V1081">
            <v>142354.00503715276</v>
          </cell>
          <cell r="W1081">
            <v>375757.63402812497</v>
          </cell>
          <cell r="X1081">
            <v>1489468.0026958333</v>
          </cell>
        </row>
        <row r="1082">
          <cell r="B1082" t="str">
            <v>N+P+R</v>
          </cell>
          <cell r="D1082" t="str">
            <v>TOTAL BEBAN USAHA</v>
          </cell>
          <cell r="E1082">
            <v>11385870.185140669</v>
          </cell>
          <cell r="F1082">
            <v>865375.17379644455</v>
          </cell>
          <cell r="G1082">
            <v>901073.1577964446</v>
          </cell>
          <cell r="H1082">
            <v>983200.17379644455</v>
          </cell>
          <cell r="I1082">
            <v>2749648.5053893342</v>
          </cell>
          <cell r="J1082">
            <v>858216.9737964446</v>
          </cell>
          <cell r="K1082">
            <v>1104889.9644214446</v>
          </cell>
          <cell r="L1082">
            <v>996196.3657964447</v>
          </cell>
          <cell r="M1082">
            <v>2959303.3040143345</v>
          </cell>
          <cell r="N1082">
            <v>5708951.8094036691</v>
          </cell>
          <cell r="O1082">
            <v>862491.9737964446</v>
          </cell>
          <cell r="P1082">
            <v>857791.9737964446</v>
          </cell>
          <cell r="Q1082">
            <v>876655.3657964447</v>
          </cell>
          <cell r="R1082">
            <v>2596939.3133893344</v>
          </cell>
          <cell r="S1082">
            <v>8525534.1227930021</v>
          </cell>
          <cell r="T1082">
            <v>1085017.8321297779</v>
          </cell>
          <cell r="U1082">
            <v>865800.17379644455</v>
          </cell>
          <cell r="V1082">
            <v>1129160.5564214448</v>
          </cell>
          <cell r="W1082">
            <v>3079978.5623476673</v>
          </cell>
          <cell r="X1082">
            <v>11385870.026807338</v>
          </cell>
        </row>
        <row r="1083">
          <cell r="B1083" t="str">
            <v>(M-N)-(P+R)</v>
          </cell>
          <cell r="D1083" t="str">
            <v>LABA  (RUGI) OPERASI</v>
          </cell>
          <cell r="E1083">
            <v>2157791.934806332</v>
          </cell>
          <cell r="F1083">
            <v>263263.33619913866</v>
          </cell>
          <cell r="G1083">
            <v>227565.35219913861</v>
          </cell>
          <cell r="H1083">
            <v>145438.33619913866</v>
          </cell>
          <cell r="I1083">
            <v>636267.02459741617</v>
          </cell>
          <cell r="J1083">
            <v>270421.53619913862</v>
          </cell>
          <cell r="K1083">
            <v>23748.545574138639</v>
          </cell>
          <cell r="L1083">
            <v>132442.14419913851</v>
          </cell>
          <cell r="M1083">
            <v>426612.22597241588</v>
          </cell>
          <cell r="N1083">
            <v>1062879.2505698316</v>
          </cell>
          <cell r="O1083">
            <v>266146.53619913862</v>
          </cell>
          <cell r="P1083">
            <v>270846.53619913862</v>
          </cell>
          <cell r="Q1083">
            <v>251983.14419913851</v>
          </cell>
          <cell r="R1083">
            <v>788976.21659741597</v>
          </cell>
          <cell r="S1083">
            <v>1632212.4671672489</v>
          </cell>
          <cell r="T1083">
            <v>43620.677865805337</v>
          </cell>
          <cell r="U1083">
            <v>262838.33619913866</v>
          </cell>
          <cell r="V1083">
            <v>-522.04642586153932</v>
          </cell>
          <cell r="W1083">
            <v>305936.96763908304</v>
          </cell>
          <cell r="X1083">
            <v>2157792.0931396633</v>
          </cell>
        </row>
        <row r="1084">
          <cell r="B1084" t="str">
            <v>S</v>
          </cell>
          <cell r="C1084" t="str">
            <v>PENDAPATAN (BEBAN) DILUAR USAHA &amp; POS LUAR BIASA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</row>
        <row r="1085">
          <cell r="B1085" t="str">
            <v>S01</v>
          </cell>
          <cell r="C1085" t="str">
            <v>PENDAPATAN DILUAR USAHA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</row>
        <row r="1086">
          <cell r="B1086" t="str">
            <v>S01kk0</v>
          </cell>
          <cell r="C1086" t="str">
            <v>PENDAPATAN DILUAR USAHA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</row>
        <row r="1087">
          <cell r="B1087" t="str">
            <v>S01kk0001</v>
          </cell>
          <cell r="D1087" t="str">
            <v>PENDAPATAN JASA GIRO</v>
          </cell>
          <cell r="E1087">
            <v>29697.261653333328</v>
          </cell>
          <cell r="F1087">
            <v>2474.7718044444437</v>
          </cell>
          <cell r="G1087">
            <v>2474.7718044444437</v>
          </cell>
          <cell r="H1087">
            <v>2474.7718044444437</v>
          </cell>
          <cell r="I1087">
            <v>7424.315413333331</v>
          </cell>
          <cell r="J1087">
            <v>2474.7718044444437</v>
          </cell>
          <cell r="K1087">
            <v>2474.7718044444437</v>
          </cell>
          <cell r="L1087">
            <v>2474.7718044444437</v>
          </cell>
          <cell r="M1087">
            <v>7424.315413333331</v>
          </cell>
          <cell r="N1087">
            <v>14848.630826666662</v>
          </cell>
          <cell r="O1087">
            <v>2474.7718044444437</v>
          </cell>
          <cell r="P1087">
            <v>2474.7718044444437</v>
          </cell>
          <cell r="Q1087">
            <v>2474.7718044444437</v>
          </cell>
          <cell r="R1087">
            <v>7424.315413333331</v>
          </cell>
          <cell r="S1087">
            <v>22272.946239999994</v>
          </cell>
          <cell r="T1087">
            <v>2474.7718044444437</v>
          </cell>
          <cell r="U1087">
            <v>2474.7718044444437</v>
          </cell>
          <cell r="V1087">
            <v>2474.7718044444437</v>
          </cell>
          <cell r="W1087">
            <v>7424.315413333331</v>
          </cell>
          <cell r="X1087">
            <v>29697.261653333324</v>
          </cell>
        </row>
        <row r="1088">
          <cell r="B1088" t="str">
            <v>S01kk0002</v>
          </cell>
          <cell r="D1088" t="str">
            <v>PENDAPATAN BUNGA HASIL INVESTASI/DEPOSITO</v>
          </cell>
          <cell r="E1088">
            <v>3917.8441466666663</v>
          </cell>
          <cell r="F1088">
            <v>326.48701222222218</v>
          </cell>
          <cell r="G1088">
            <v>326.48701222222218</v>
          </cell>
          <cell r="H1088">
            <v>326.48701222222218</v>
          </cell>
          <cell r="I1088">
            <v>979.46103666666659</v>
          </cell>
          <cell r="J1088">
            <v>326.48701222222218</v>
          </cell>
          <cell r="K1088">
            <v>326.48701222222218</v>
          </cell>
          <cell r="L1088">
            <v>326.48701222222218</v>
          </cell>
          <cell r="M1088">
            <v>979.46103666666659</v>
          </cell>
          <cell r="N1088">
            <v>1958.9220733333332</v>
          </cell>
          <cell r="O1088">
            <v>326.48701222222218</v>
          </cell>
          <cell r="P1088">
            <v>326.48701222222218</v>
          </cell>
          <cell r="Q1088">
            <v>326.48701222222218</v>
          </cell>
          <cell r="R1088">
            <v>979.46103666666659</v>
          </cell>
          <cell r="S1088">
            <v>2938.3831099999998</v>
          </cell>
          <cell r="T1088">
            <v>326.48701222222218</v>
          </cell>
          <cell r="U1088">
            <v>326.48701222222218</v>
          </cell>
          <cell r="V1088">
            <v>326.48701222222218</v>
          </cell>
          <cell r="W1088">
            <v>979.46103666666659</v>
          </cell>
          <cell r="X1088">
            <v>3917.8441466666663</v>
          </cell>
        </row>
        <row r="1089">
          <cell r="B1089" t="str">
            <v>S01kk0003</v>
          </cell>
          <cell r="D1089" t="str">
            <v>PENDAPATAN DIVIDEN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</row>
        <row r="1090">
          <cell r="B1090" t="str">
            <v>S01kk0004</v>
          </cell>
          <cell r="D1090" t="str">
            <v>PENGGANTIAN DAN KLAIM ASURANSI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</row>
        <row r="1091">
          <cell r="B1091" t="str">
            <v>S01kk0005</v>
          </cell>
          <cell r="D1091" t="str">
            <v>PENDAPATAN DENDA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</row>
        <row r="1092">
          <cell r="B1092" t="str">
            <v>S01kk0006</v>
          </cell>
          <cell r="D1092" t="str">
            <v>PENDAPATAN INSIDENTIL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</row>
        <row r="1093">
          <cell r="B1093" t="str">
            <v>S01kk0010</v>
          </cell>
          <cell r="D1093" t="str">
            <v>KEUNTUNGAN SELISIH KURS (TEREALISASI)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</row>
        <row r="1094">
          <cell r="B1094" t="str">
            <v>S01kk0011</v>
          </cell>
          <cell r="D1094" t="str">
            <v>KEUNTUNGAN SELISIH KURS (BELUM TEREALISASI)</v>
          </cell>
          <cell r="E1094">
            <v>31868.17368</v>
          </cell>
          <cell r="F1094">
            <v>2655.6811399999997</v>
          </cell>
          <cell r="G1094">
            <v>2655.6811399999997</v>
          </cell>
          <cell r="H1094">
            <v>2655.6811399999997</v>
          </cell>
          <cell r="I1094">
            <v>7967.0434199999991</v>
          </cell>
          <cell r="J1094">
            <v>2655.6811399999997</v>
          </cell>
          <cell r="K1094">
            <v>2655.6811399999997</v>
          </cell>
          <cell r="L1094">
            <v>2655.6811399999997</v>
          </cell>
          <cell r="M1094">
            <v>7967.0434199999991</v>
          </cell>
          <cell r="N1094">
            <v>15934.086839999998</v>
          </cell>
          <cell r="O1094">
            <v>2655.6811399999997</v>
          </cell>
          <cell r="P1094">
            <v>2655.6811399999997</v>
          </cell>
          <cell r="Q1094">
            <v>2655.6811399999997</v>
          </cell>
          <cell r="R1094">
            <v>7967.0434199999991</v>
          </cell>
          <cell r="S1094">
            <v>23901.130259999998</v>
          </cell>
          <cell r="T1094">
            <v>2655.6811399999997</v>
          </cell>
          <cell r="U1094">
            <v>2655.6811399999997</v>
          </cell>
          <cell r="V1094">
            <v>2655.6811399999997</v>
          </cell>
          <cell r="W1094">
            <v>7967.0434199999991</v>
          </cell>
          <cell r="X1094">
            <v>31868.173679999996</v>
          </cell>
        </row>
        <row r="1095">
          <cell r="B1095" t="str">
            <v>S01kk0020</v>
          </cell>
          <cell r="D1095" t="str">
            <v>KEUNTUNGAN PENJUALAN AKTIVA TETAP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</row>
        <row r="1096">
          <cell r="B1096" t="str">
            <v>S01kk0021</v>
          </cell>
          <cell r="D1096" t="str">
            <v>KEUNTUNGAN PENILAIAN PERSEDIAAN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</row>
        <row r="1097">
          <cell r="B1097" t="str">
            <v>S01kk0022</v>
          </cell>
          <cell r="D1097" t="str">
            <v>KEUNTUNGAN PENJUALAN SURAT BERHARGA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</row>
        <row r="1098">
          <cell r="B1098" t="str">
            <v>S01kk0023</v>
          </cell>
          <cell r="D1098" t="str">
            <v>PELUNASAN PIUTANG YANG TELAH DISISIHKAN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</row>
        <row r="1099">
          <cell r="B1099" t="str">
            <v>S01kk0024</v>
          </cell>
          <cell r="D1099" t="str">
            <v>PENDAPATAN IMBAL HASIL INVESTASI PORTFOLIO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</row>
        <row r="1100">
          <cell r="B1100" t="str">
            <v>S01kk0090</v>
          </cell>
          <cell r="D1100" t="str">
            <v>PENDAPATAN RUPA-RUPA</v>
          </cell>
          <cell r="E1100">
            <v>11246.595186666669</v>
          </cell>
          <cell r="F1100">
            <v>937.21626555555576</v>
          </cell>
          <cell r="G1100">
            <v>937.21626555555576</v>
          </cell>
          <cell r="H1100">
            <v>937.21626555555576</v>
          </cell>
          <cell r="I1100">
            <v>2811.6487966666673</v>
          </cell>
          <cell r="J1100">
            <v>937.21626555555576</v>
          </cell>
          <cell r="K1100">
            <v>937.21626555555576</v>
          </cell>
          <cell r="L1100">
            <v>937.21626555555576</v>
          </cell>
          <cell r="M1100">
            <v>2811.6487966666673</v>
          </cell>
          <cell r="N1100">
            <v>5623.2975933333346</v>
          </cell>
          <cell r="O1100">
            <v>937.21626555555576</v>
          </cell>
          <cell r="P1100">
            <v>937.21626555555576</v>
          </cell>
          <cell r="Q1100">
            <v>937.21626555555576</v>
          </cell>
          <cell r="R1100">
            <v>2811.6487966666673</v>
          </cell>
          <cell r="S1100">
            <v>8434.946390000001</v>
          </cell>
          <cell r="T1100">
            <v>937.21626555555576</v>
          </cell>
          <cell r="U1100">
            <v>937.21626555555576</v>
          </cell>
          <cell r="V1100">
            <v>937.21626555555576</v>
          </cell>
          <cell r="W1100">
            <v>2811.6487966666673</v>
          </cell>
          <cell r="X1100">
            <v>11246.595186666669</v>
          </cell>
        </row>
        <row r="1101">
          <cell r="D1101" t="str">
            <v xml:space="preserve"> PENDAPATAN DILUAR USAHA</v>
          </cell>
          <cell r="E1101">
            <v>76729.874666666656</v>
          </cell>
          <cell r="F1101">
            <v>6394.156222222221</v>
          </cell>
          <cell r="G1101">
            <v>6394.156222222221</v>
          </cell>
          <cell r="H1101">
            <v>6394.156222222221</v>
          </cell>
          <cell r="I1101">
            <v>19182.468666666664</v>
          </cell>
          <cell r="J1101">
            <v>6394.156222222221</v>
          </cell>
          <cell r="K1101">
            <v>6394.156222222221</v>
          </cell>
          <cell r="L1101">
            <v>6394.156222222221</v>
          </cell>
          <cell r="M1101">
            <v>19182.468666666664</v>
          </cell>
          <cell r="N1101">
            <v>38364.937333333328</v>
          </cell>
          <cell r="O1101">
            <v>6394.156222222221</v>
          </cell>
          <cell r="P1101">
            <v>6394.156222222221</v>
          </cell>
          <cell r="Q1101">
            <v>6394.156222222221</v>
          </cell>
          <cell r="R1101">
            <v>19182.468666666664</v>
          </cell>
          <cell r="S1101">
            <v>57547.405999999988</v>
          </cell>
          <cell r="T1101">
            <v>6394.156222222221</v>
          </cell>
          <cell r="U1101">
            <v>6394.156222222221</v>
          </cell>
          <cell r="V1101">
            <v>6394.156222222221</v>
          </cell>
          <cell r="W1101">
            <v>19182.468666666664</v>
          </cell>
          <cell r="X1101">
            <v>76729.874666666656</v>
          </cell>
        </row>
        <row r="1102">
          <cell r="B1102" t="str">
            <v>S02</v>
          </cell>
          <cell r="C1102" t="str">
            <v>BEBAN DILUAR USAHA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</row>
        <row r="1103">
          <cell r="B1103" t="str">
            <v>S02kk0</v>
          </cell>
          <cell r="C1103" t="str">
            <v>BEBAN DILUAR USAHA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</row>
        <row r="1104">
          <cell r="B1104" t="str">
            <v>S02kk0001</v>
          </cell>
          <cell r="D1104" t="str">
            <v>BEBAN BUNGA PINJAMAN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</row>
        <row r="1105">
          <cell r="B1105" t="str">
            <v>S02kk0002</v>
          </cell>
          <cell r="D1105" t="str">
            <v>PAJAK BUNGA JASA GIRO</v>
          </cell>
          <cell r="E1105">
            <v>-7992.0760266666703</v>
          </cell>
          <cell r="F1105">
            <v>-666.00633555555578</v>
          </cell>
          <cell r="G1105">
            <v>-666.00633555555578</v>
          </cell>
          <cell r="H1105">
            <v>-666.00633555555578</v>
          </cell>
          <cell r="I1105">
            <v>-1998.0190066666673</v>
          </cell>
          <cell r="J1105">
            <v>-666.00633555555578</v>
          </cell>
          <cell r="K1105">
            <v>-666.00633555555578</v>
          </cell>
          <cell r="L1105">
            <v>-666.00633555555578</v>
          </cell>
          <cell r="M1105">
            <v>-1998.0190066666673</v>
          </cell>
          <cell r="N1105">
            <v>-3996.0380133333347</v>
          </cell>
          <cell r="O1105">
            <v>-666.00633555555578</v>
          </cell>
          <cell r="P1105">
            <v>-666.00633555555578</v>
          </cell>
          <cell r="Q1105">
            <v>-666.00633555555578</v>
          </cell>
          <cell r="R1105">
            <v>-1998.0190066666673</v>
          </cell>
          <cell r="S1105">
            <v>-5994.057020000002</v>
          </cell>
          <cell r="T1105">
            <v>-666.00633555555578</v>
          </cell>
          <cell r="U1105">
            <v>-666.00633555555578</v>
          </cell>
          <cell r="V1105">
            <v>-666.00633555555578</v>
          </cell>
          <cell r="W1105">
            <v>-1998.0190066666673</v>
          </cell>
          <cell r="X1105">
            <v>-7992.0760266666693</v>
          </cell>
        </row>
        <row r="1106">
          <cell r="B1106" t="str">
            <v>S02kk0003</v>
          </cell>
          <cell r="D1106" t="str">
            <v>PAJAK BUNGA DEPOSITO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</row>
        <row r="1107">
          <cell r="B1107" t="str">
            <v>S02kk0004</v>
          </cell>
          <cell r="D1107" t="str">
            <v xml:space="preserve">PAJAK BUNGA IMBAL HASIL INVESTAS I 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</row>
        <row r="1108">
          <cell r="B1108" t="str">
            <v>S02kk0010</v>
          </cell>
          <cell r="D1108" t="str">
            <v>KERUGIAN SELISIH KURS (TEREALISASI)</v>
          </cell>
          <cell r="E1108">
            <v>-8735.1276400000006</v>
          </cell>
          <cell r="F1108">
            <v>-727.92730333333338</v>
          </cell>
          <cell r="G1108">
            <v>-727.92730333333338</v>
          </cell>
          <cell r="H1108">
            <v>-727.92730333333338</v>
          </cell>
          <cell r="I1108">
            <v>-2183.7819100000002</v>
          </cell>
          <cell r="J1108">
            <v>-727.92730333333338</v>
          </cell>
          <cell r="K1108">
            <v>-727.92730333333338</v>
          </cell>
          <cell r="L1108">
            <v>-727.92730333333338</v>
          </cell>
          <cell r="M1108">
            <v>-2183.7819100000002</v>
          </cell>
          <cell r="N1108">
            <v>-4367.5638200000003</v>
          </cell>
          <cell r="O1108">
            <v>-727.92730333333338</v>
          </cell>
          <cell r="P1108">
            <v>-727.92730333333338</v>
          </cell>
          <cell r="Q1108">
            <v>-727.92730333333338</v>
          </cell>
          <cell r="R1108">
            <v>-2183.7819100000002</v>
          </cell>
          <cell r="S1108">
            <v>-6551.3457300000009</v>
          </cell>
          <cell r="T1108">
            <v>-727.92730333333338</v>
          </cell>
          <cell r="U1108">
            <v>-727.92730333333338</v>
          </cell>
          <cell r="V1108">
            <v>-727.92730333333338</v>
          </cell>
          <cell r="W1108">
            <v>-2183.7819100000002</v>
          </cell>
          <cell r="X1108">
            <v>-8735.1276400000006</v>
          </cell>
        </row>
        <row r="1109">
          <cell r="B1109" t="str">
            <v>S02kk0011</v>
          </cell>
          <cell r="D1109" t="str">
            <v>KERUGIAN SELISIH KURS (BELUM TEREALISASI)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</row>
        <row r="1110">
          <cell r="B1110" t="str">
            <v>S02kk0013</v>
          </cell>
          <cell r="D1110" t="str">
            <v>BEBAN PENYUSUTAN AKTIVA TETAP TIDAK DIGUNAKAN ( ATTD )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</row>
        <row r="1111">
          <cell r="B1111" t="str">
            <v>S02kk0020</v>
          </cell>
          <cell r="D1111" t="str">
            <v>KERUGIAN PENGHAPUSAN AKTIVA TETAP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</row>
        <row r="1112">
          <cell r="B1112" t="str">
            <v>S02kk0021</v>
          </cell>
          <cell r="D1112" t="str">
            <v>KERUGIAN PENILAIAN PERSEDIAAN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</row>
        <row r="1113">
          <cell r="B1113" t="str">
            <v>S02kk0022</v>
          </cell>
          <cell r="D1113" t="str">
            <v>KERUGIAN PENJUALAN SURAT BERHARGA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</row>
        <row r="1114">
          <cell r="B1114" t="str">
            <v>S02kk0023</v>
          </cell>
          <cell r="D1114" t="str">
            <v>BEBAN PENGURUSAN PIUTANG YANG TELAH DISISIHKAN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</row>
        <row r="1115">
          <cell r="B1115" t="str">
            <v>S02kk0030</v>
          </cell>
          <cell r="D1115" t="str">
            <v>KERUGIAN OPSI BELI AKTIVA SGU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</row>
        <row r="1116">
          <cell r="B1116" t="str">
            <v>S02kk0040</v>
          </cell>
          <cell r="D1116" t="str">
            <v>SUMBANGAN KEPADA BADAN SOSIAL</v>
          </cell>
          <cell r="E1116">
            <v>-16961.666666666701</v>
          </cell>
          <cell r="F1116">
            <v>-1413.4722222222249</v>
          </cell>
          <cell r="G1116">
            <v>-1413.4722222222249</v>
          </cell>
          <cell r="H1116">
            <v>-1413.4722222222249</v>
          </cell>
          <cell r="I1116">
            <v>-4240.4166666666752</v>
          </cell>
          <cell r="J1116">
            <v>-1413.4722222222249</v>
          </cell>
          <cell r="K1116">
            <v>-1413.4722222222249</v>
          </cell>
          <cell r="L1116">
            <v>-1413.4722222222249</v>
          </cell>
          <cell r="M1116">
            <v>-4240.4166666666752</v>
          </cell>
          <cell r="N1116">
            <v>-8480.8333333333503</v>
          </cell>
          <cell r="O1116">
            <v>-1413.4722222222249</v>
          </cell>
          <cell r="P1116">
            <v>-1413.4722222222249</v>
          </cell>
          <cell r="Q1116">
            <v>-1413.4722222222249</v>
          </cell>
          <cell r="R1116">
            <v>-4240.4166666666752</v>
          </cell>
          <cell r="S1116">
            <v>-12721.250000000025</v>
          </cell>
          <cell r="T1116">
            <v>-1413.4722222222249</v>
          </cell>
          <cell r="U1116">
            <v>-1413.4722222222249</v>
          </cell>
          <cell r="V1116">
            <v>-1413.4722222222249</v>
          </cell>
          <cell r="W1116">
            <v>-4240.4166666666752</v>
          </cell>
          <cell r="X1116">
            <v>-16961.666666666701</v>
          </cell>
        </row>
        <row r="1117">
          <cell r="B1117" t="str">
            <v>S02kk0041</v>
          </cell>
          <cell r="D1117" t="str">
            <v>SUMBANGAN MUSIBAH/BENCANA ALAM</v>
          </cell>
          <cell r="E1117">
            <v>-5482.7266666666674</v>
          </cell>
          <cell r="F1117">
            <v>-456.89388888888891</v>
          </cell>
          <cell r="G1117">
            <v>-456.89388888888891</v>
          </cell>
          <cell r="H1117">
            <v>-456.89388888888891</v>
          </cell>
          <cell r="I1117">
            <v>-1370.6816666666668</v>
          </cell>
          <cell r="J1117">
            <v>-456.89388888888891</v>
          </cell>
          <cell r="K1117">
            <v>-456.89388888888891</v>
          </cell>
          <cell r="L1117">
            <v>-456.89388888888891</v>
          </cell>
          <cell r="M1117">
            <v>-1370.6816666666668</v>
          </cell>
          <cell r="N1117">
            <v>-2741.3633333333337</v>
          </cell>
          <cell r="O1117">
            <v>-456.89388888888891</v>
          </cell>
          <cell r="P1117">
            <v>-456.89388888888891</v>
          </cell>
          <cell r="Q1117">
            <v>-456.89388888888891</v>
          </cell>
          <cell r="R1117">
            <v>-1370.6816666666668</v>
          </cell>
          <cell r="S1117">
            <v>-4112.0450000000001</v>
          </cell>
          <cell r="T1117">
            <v>-456.89388888888891</v>
          </cell>
          <cell r="U1117">
            <v>-456.89388888888891</v>
          </cell>
          <cell r="V1117">
            <v>-456.89388888888891</v>
          </cell>
          <cell r="W1117">
            <v>-1370.6816666666668</v>
          </cell>
          <cell r="X1117">
            <v>-5482.7266666666674</v>
          </cell>
        </row>
        <row r="1118">
          <cell r="B1118" t="str">
            <v>S02kk0042</v>
          </cell>
          <cell r="D1118" t="str">
            <v>BIAYA OPERASIONAL UNTUK KOPERASI &amp; PUK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</row>
        <row r="1119">
          <cell r="B1119" t="str">
            <v>S02kk0090</v>
          </cell>
          <cell r="D1119" t="str">
            <v>BEBAN RUPA-RUPA</v>
          </cell>
          <cell r="E1119">
            <v>-501598</v>
          </cell>
          <cell r="F1119">
            <v>-41799.833333333328</v>
          </cell>
          <cell r="G1119">
            <v>-41799.833333333328</v>
          </cell>
          <cell r="H1119">
            <v>-41799.833333333328</v>
          </cell>
          <cell r="I1119">
            <v>-71</v>
          </cell>
          <cell r="J1119">
            <v>-41799.833333333328</v>
          </cell>
          <cell r="K1119">
            <v>-41799.833333333328</v>
          </cell>
          <cell r="L1119">
            <v>-41799.833333333328</v>
          </cell>
          <cell r="M1119">
            <v>-125399.49999999999</v>
          </cell>
          <cell r="N1119">
            <v>-501598</v>
          </cell>
          <cell r="O1119">
            <v>-41799.833333333328</v>
          </cell>
          <cell r="P1119">
            <v>-41799.833333333328</v>
          </cell>
          <cell r="Q1119">
            <v>-41799.833333333328</v>
          </cell>
          <cell r="R1119">
            <v>-125399.49999999999</v>
          </cell>
          <cell r="S1119">
            <v>-501598</v>
          </cell>
          <cell r="T1119">
            <v>-41799.833333333328</v>
          </cell>
          <cell r="U1119">
            <v>-41799.833333333328</v>
          </cell>
          <cell r="V1119">
            <v>-41799.833333333328</v>
          </cell>
          <cell r="W1119">
            <v>-125399.49999999999</v>
          </cell>
          <cell r="X1119">
            <v>-501598</v>
          </cell>
        </row>
        <row r="1120">
          <cell r="D1120" t="str">
            <v xml:space="preserve"> BEBAN DILUAR USAHA</v>
          </cell>
          <cell r="E1120">
            <v>-540769.59700000007</v>
          </cell>
          <cell r="F1120">
            <v>-45064.133083333334</v>
          </cell>
          <cell r="G1120">
            <v>-45064.133083333334</v>
          </cell>
          <cell r="H1120">
            <v>-45064.133083333334</v>
          </cell>
          <cell r="I1120">
            <v>-9863.8992500000095</v>
          </cell>
          <cell r="J1120">
            <v>-45064.133083333334</v>
          </cell>
          <cell r="K1120">
            <v>-45064.133083333334</v>
          </cell>
          <cell r="L1120">
            <v>-45064.133083333334</v>
          </cell>
          <cell r="M1120">
            <v>-135192.39924999999</v>
          </cell>
          <cell r="N1120">
            <v>-521183.79850000003</v>
          </cell>
          <cell r="O1120">
            <v>-45064.133083333334</v>
          </cell>
          <cell r="P1120">
            <v>-45064.133083333334</v>
          </cell>
          <cell r="Q1120">
            <v>-45064.133083333334</v>
          </cell>
          <cell r="R1120">
            <v>-135192.39924999999</v>
          </cell>
          <cell r="S1120">
            <v>-530976.69775000005</v>
          </cell>
          <cell r="T1120">
            <v>-45064.133083333334</v>
          </cell>
          <cell r="U1120">
            <v>-45064.133083333334</v>
          </cell>
          <cell r="V1120">
            <v>-45064.133083333334</v>
          </cell>
          <cell r="W1120">
            <v>-135192.39924999999</v>
          </cell>
          <cell r="X1120">
            <v>-540769.59700000007</v>
          </cell>
        </row>
        <row r="1121">
          <cell r="B1121" t="str">
            <v>S05</v>
          </cell>
          <cell r="C1121" t="str">
            <v>KEUNTUNGAN LUAR BIASA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</row>
        <row r="1122">
          <cell r="B1122" t="str">
            <v>S05kk0</v>
          </cell>
          <cell r="C1122" t="str">
            <v>KEUNTUNGAN LUAR BIASA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</row>
        <row r="1123">
          <cell r="B1123" t="str">
            <v>S05kk0000</v>
          </cell>
          <cell r="D1123" t="str">
            <v>KEUNTUNGAN LUAR BIASA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</row>
        <row r="1124">
          <cell r="D1124" t="str">
            <v xml:space="preserve"> KEUNTUNGAN LUAR BIASA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</row>
        <row r="1125">
          <cell r="B1125" t="str">
            <v>S06</v>
          </cell>
          <cell r="C1125" t="str">
            <v>KERUGIAN LUAR BIASA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</row>
        <row r="1126">
          <cell r="B1126" t="str">
            <v>S06kk0</v>
          </cell>
          <cell r="C1126" t="str">
            <v>KERUGIAN LUAR BIASA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</row>
        <row r="1127">
          <cell r="B1127" t="str">
            <v>S06kk0000</v>
          </cell>
          <cell r="D1127" t="str">
            <v>KERUGIAN LUAR BIASA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</row>
        <row r="1128">
          <cell r="D1128" t="str">
            <v xml:space="preserve"> KERUGIAN LUAR BIASA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</row>
        <row r="1129">
          <cell r="D1129" t="str">
            <v>PENDAPATAN (BEBAN) DILUAR USAHA &amp; POS LUAR BIASA</v>
          </cell>
          <cell r="E1129">
            <v>-464039.7223333334</v>
          </cell>
          <cell r="F1129">
            <v>-38669.976861111114</v>
          </cell>
          <cell r="G1129">
            <v>-38669.976861111114</v>
          </cell>
          <cell r="H1129">
            <v>-38669.976861111114</v>
          </cell>
          <cell r="I1129">
            <v>9318.5694166666544</v>
          </cell>
          <cell r="J1129">
            <v>-38669.976861111114</v>
          </cell>
          <cell r="K1129">
            <v>-38669.976861111114</v>
          </cell>
          <cell r="L1129">
            <v>-38669.976861111114</v>
          </cell>
          <cell r="M1129">
            <v>-116009.93058333332</v>
          </cell>
          <cell r="N1129">
            <v>-482818.86116666673</v>
          </cell>
          <cell r="O1129">
            <v>-38669.976861111114</v>
          </cell>
          <cell r="P1129">
            <v>-38669.976861111114</v>
          </cell>
          <cell r="Q1129">
            <v>-38669.976861111114</v>
          </cell>
          <cell r="R1129">
            <v>-116009.93058333332</v>
          </cell>
          <cell r="S1129">
            <v>-473429.29175000009</v>
          </cell>
          <cell r="T1129">
            <v>-38669.976861111114</v>
          </cell>
          <cell r="U1129">
            <v>-38669.976861111114</v>
          </cell>
          <cell r="V1129">
            <v>-38669.976861111114</v>
          </cell>
          <cell r="W1129">
            <v>-116009.93058333332</v>
          </cell>
          <cell r="X1129">
            <v>-464039.7223333334</v>
          </cell>
        </row>
        <row r="1130">
          <cell r="D1130" t="str">
            <v xml:space="preserve">LABA  (RUGI) BERSIH SEBELUM PAJAK </v>
          </cell>
          <cell r="E1130">
            <v>1693752.2124729985</v>
          </cell>
          <cell r="F1130">
            <v>224593.35933802754</v>
          </cell>
          <cell r="G1130">
            <v>188895.37533802749</v>
          </cell>
          <cell r="H1130">
            <v>106768.35933802754</v>
          </cell>
          <cell r="I1130">
            <v>645585.5940140828</v>
          </cell>
          <cell r="J1130">
            <v>231751.55933802749</v>
          </cell>
          <cell r="K1130">
            <v>-14921.431286972474</v>
          </cell>
          <cell r="L1130">
            <v>93772.167338027386</v>
          </cell>
          <cell r="M1130">
            <v>310602.29538908257</v>
          </cell>
          <cell r="N1130">
            <v>580060.38940316485</v>
          </cell>
          <cell r="O1130">
            <v>227476.55933802749</v>
          </cell>
          <cell r="P1130">
            <v>232176.55933802749</v>
          </cell>
          <cell r="Q1130">
            <v>213313.16733802739</v>
          </cell>
          <cell r="R1130">
            <v>672966.28601408261</v>
          </cell>
          <cell r="S1130">
            <v>1158783.1754172489</v>
          </cell>
          <cell r="T1130">
            <v>4950.7010046942232</v>
          </cell>
          <cell r="U1130">
            <v>224168.35933802754</v>
          </cell>
          <cell r="V1130">
            <v>-39192.023286972653</v>
          </cell>
          <cell r="W1130">
            <v>189927.03705574974</v>
          </cell>
          <cell r="X1130">
            <v>1693752.3708063299</v>
          </cell>
        </row>
        <row r="1131">
          <cell r="B1131" t="str">
            <v>T</v>
          </cell>
          <cell r="C1131" t="str">
            <v>PAJAK PENGHASILAN BADAN - TANGGUHAN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</row>
        <row r="1132">
          <cell r="B1132" t="str">
            <v>T00</v>
          </cell>
          <cell r="C1132" t="str">
            <v>PAJAK PENGHASILAN BADAN - TANGGUHAN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</row>
        <row r="1133">
          <cell r="B1133" t="str">
            <v>T00kk0</v>
          </cell>
          <cell r="C1133" t="str">
            <v>PAJAK PENGHASILAN BADAN - TANGGUHAN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</row>
        <row r="1134">
          <cell r="B1134" t="str">
            <v>T00kk0000</v>
          </cell>
          <cell r="D1134" t="str">
            <v>PAJAK PENGHASILAN BADAN - TANGGUHAN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</row>
        <row r="1135">
          <cell r="D1135" t="str">
            <v>PAJAK PENGHASILAN BADAN - TANGGUHAN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</row>
        <row r="1136">
          <cell r="B1136" t="str">
            <v>U</v>
          </cell>
          <cell r="C1136" t="str">
            <v>PAJAK PENGHASILAN BADAN PASAL 25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</row>
        <row r="1137">
          <cell r="B1137" t="str">
            <v>U00</v>
          </cell>
          <cell r="C1137" t="str">
            <v>PAJAK PENGHASILAN BADAN PASAL 25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</row>
        <row r="1138">
          <cell r="B1138" t="str">
            <v>U00kk0</v>
          </cell>
          <cell r="C1138" t="str">
            <v>PAJAK PENGHASILAN BADAN PASAL 25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</row>
        <row r="1139">
          <cell r="B1139" t="str">
            <v>U00kk0000</v>
          </cell>
          <cell r="D1139" t="str">
            <v>PAJAK PENGHASILAN BADAN PASAL 25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</row>
        <row r="1140">
          <cell r="D1140" t="str">
            <v>PAJAK PENGHASILAN BADAN PASAL 25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</row>
        <row r="1141">
          <cell r="D1141" t="str">
            <v>LABA (RUGI) SETELAH PAJAK</v>
          </cell>
          <cell r="E1141">
            <v>1693752.2124729985</v>
          </cell>
          <cell r="F1141">
            <v>224593.35933802754</v>
          </cell>
          <cell r="G1141">
            <v>188895.37533802749</v>
          </cell>
          <cell r="H1141">
            <v>106768.35933802754</v>
          </cell>
          <cell r="I1141">
            <v>645585.5940140828</v>
          </cell>
          <cell r="J1141">
            <v>231751.55933802749</v>
          </cell>
          <cell r="K1141">
            <v>-14921.431286972474</v>
          </cell>
          <cell r="L1141">
            <v>93772.167338027386</v>
          </cell>
          <cell r="M1141">
            <v>310602.29538908257</v>
          </cell>
          <cell r="N1141">
            <v>580060.38940316485</v>
          </cell>
          <cell r="O1141">
            <v>227476.55933802749</v>
          </cell>
          <cell r="P1141">
            <v>232176.55933802749</v>
          </cell>
          <cell r="Q1141">
            <v>213313.16733802739</v>
          </cell>
          <cell r="R1141">
            <v>672966.28601408261</v>
          </cell>
          <cell r="S1141">
            <v>1158783.1754172489</v>
          </cell>
          <cell r="T1141">
            <v>4950.7010046942232</v>
          </cell>
          <cell r="U1141">
            <v>224168.35933802754</v>
          </cell>
          <cell r="V1141">
            <v>-39192.023286972653</v>
          </cell>
          <cell r="W1141">
            <v>189927.03705574974</v>
          </cell>
          <cell r="X1141">
            <v>1693752.3708063299</v>
          </cell>
        </row>
      </sheetData>
      <sheetData sheetId="4">
        <row r="1">
          <cell r="H1" t="str">
            <v>PT. GAPURA ANGKASA</v>
          </cell>
        </row>
        <row r="2">
          <cell r="H2" t="str">
            <v>BANDARA ADI SUCIPTO, YOGYAKARTA</v>
          </cell>
        </row>
        <row r="3">
          <cell r="H3" t="str">
            <v>LAMPIRAN LAPORAN LABA - RUGI</v>
          </cell>
        </row>
        <row r="4">
          <cell r="E4" t="str">
            <v>Untuk Periode yang Berakhir Pada Tanggal :</v>
          </cell>
          <cell r="J4" t="str">
            <v>31-03-2008</v>
          </cell>
        </row>
        <row r="5">
          <cell r="H5" t="str">
            <v>(dalam rupiah)</v>
          </cell>
        </row>
        <row r="7">
          <cell r="L7" t="str">
            <v xml:space="preserve">Tanggal Cetak </v>
          </cell>
          <cell r="N7" t="str">
            <v>:</v>
          </cell>
          <cell r="O7" t="str">
            <v>04/04/2008</v>
          </cell>
        </row>
        <row r="8">
          <cell r="L8" t="str">
            <v xml:space="preserve">Halaman          </v>
          </cell>
          <cell r="N8" t="str">
            <v>:</v>
          </cell>
          <cell r="O8">
            <v>1</v>
          </cell>
        </row>
        <row r="10">
          <cell r="F10" t="str">
            <v>Nama Akun</v>
          </cell>
          <cell r="L10" t="str">
            <v>S.d. Bulan Lalu</v>
          </cell>
          <cell r="M10" t="str">
            <v>S.d.</v>
          </cell>
          <cell r="N10" t="str">
            <v>31-03-2008</v>
          </cell>
        </row>
        <row r="12">
          <cell r="A12" t="str">
            <v>PENDAPATAN USAHA</v>
          </cell>
        </row>
        <row r="14">
          <cell r="A14" t="str">
            <v>PELAYANAN JASA KEPADA PIHAK KETIGA</v>
          </cell>
        </row>
        <row r="15">
          <cell r="A15" t="str">
            <v>PELAYANAN JASA G. HANDLING (PJGH) KONTRAK KPD. MPA</v>
          </cell>
          <cell r="P15" t="str">
            <v>dalam ribuan</v>
          </cell>
        </row>
        <row r="16">
          <cell r="A16" t="str">
            <v>M11kk1</v>
          </cell>
          <cell r="B16" t="str">
            <v>PJGH, UTAMA (KONTRAK) MPA - J. DOMESTIK</v>
          </cell>
          <cell r="M16">
            <v>0</v>
          </cell>
          <cell r="P16">
            <v>0</v>
          </cell>
        </row>
        <row r="17">
          <cell r="A17" t="str">
            <v>M11kk1101</v>
          </cell>
          <cell r="B17" t="str">
            <v>PJGH, UTAMA (KONTRAK) - MPA - J. DOMESTIK - N/B</v>
          </cell>
          <cell r="M17">
            <v>0</v>
          </cell>
          <cell r="P17">
            <v>0</v>
          </cell>
        </row>
        <row r="18">
          <cell r="A18" t="str">
            <v>M11kk1102</v>
          </cell>
          <cell r="B18" t="str">
            <v>PJGH, UTAMA (KONTRAK) - MPA - J. DOMESTIK - W/B</v>
          </cell>
          <cell r="M18">
            <v>0</v>
          </cell>
          <cell r="P18">
            <v>0</v>
          </cell>
        </row>
        <row r="19">
          <cell r="A19" t="str">
            <v>M11kk1111</v>
          </cell>
          <cell r="B19" t="str">
            <v>RETUR - PJGH, UTAMA (KONTRAK) - MPA - J. DOMESTIK - N/B</v>
          </cell>
          <cell r="M19">
            <v>0</v>
          </cell>
          <cell r="P19">
            <v>0</v>
          </cell>
        </row>
        <row r="20">
          <cell r="A20" t="str">
            <v>M11kk1112</v>
          </cell>
          <cell r="B20" t="str">
            <v>RETUR - PJGH, UTAMA (KONTRAK) - MPA - J. DOMESTIK - W/B</v>
          </cell>
          <cell r="M20">
            <v>0</v>
          </cell>
          <cell r="P20">
            <v>0</v>
          </cell>
        </row>
        <row r="21">
          <cell r="A21" t="str">
            <v>M11kk1121</v>
          </cell>
          <cell r="B21" t="str">
            <v>POTONGAN - PJGH, UTAMA (KONTRAK) - MPA - J. DOMESTIK - N/B</v>
          </cell>
          <cell r="M21">
            <v>0</v>
          </cell>
          <cell r="P21">
            <v>0</v>
          </cell>
        </row>
        <row r="22">
          <cell r="A22" t="str">
            <v>M11kk1122</v>
          </cell>
          <cell r="B22" t="str">
            <v>POTONGAN - PJGH, UTAMA (KONTRAK) - MPA - J. DOMESTIK - W/B</v>
          </cell>
          <cell r="M22">
            <v>0</v>
          </cell>
          <cell r="P22">
            <v>0</v>
          </cell>
        </row>
        <row r="23">
          <cell r="A23" t="str">
            <v>M11kk2</v>
          </cell>
          <cell r="B23" t="str">
            <v>PJGH, UTAMA (KONTRAK) - MPA - J. INTERNASIONAL</v>
          </cell>
          <cell r="M23">
            <v>0</v>
          </cell>
          <cell r="P23">
            <v>0</v>
          </cell>
        </row>
        <row r="24">
          <cell r="A24" t="str">
            <v>M11kk2201</v>
          </cell>
          <cell r="B24" t="str">
            <v>PJGH, UTAMA (KONTRAK) - MPA - J. INTERNASIONAL - N/B</v>
          </cell>
          <cell r="M24">
            <v>0</v>
          </cell>
          <cell r="O24">
            <v>156852820</v>
          </cell>
          <cell r="P24">
            <v>156852.82</v>
          </cell>
        </row>
        <row r="25">
          <cell r="A25" t="str">
            <v>M11kk2202</v>
          </cell>
          <cell r="B25" t="str">
            <v>PJGH, UTAMA (KONTRAK) - MPA - J. INTERNASIONAL - W/B</v>
          </cell>
          <cell r="M25">
            <v>0</v>
          </cell>
          <cell r="P25">
            <v>0</v>
          </cell>
        </row>
        <row r="26">
          <cell r="A26" t="str">
            <v>M11kk2211</v>
          </cell>
          <cell r="B26" t="str">
            <v>RETUR - PJGH, UTAMA (KONTRAK) - MPA - J INTERNASIONAL - N/B</v>
          </cell>
          <cell r="M26">
            <v>0</v>
          </cell>
          <cell r="P26">
            <v>0</v>
          </cell>
        </row>
        <row r="27">
          <cell r="A27" t="str">
            <v>M11kk2212</v>
          </cell>
          <cell r="B27" t="str">
            <v>RETUR - PJGH, UTAMA (KONTRAK) - MPA - J INTERNASIONAL - W/B</v>
          </cell>
          <cell r="M27">
            <v>0</v>
          </cell>
          <cell r="P27">
            <v>0</v>
          </cell>
        </row>
        <row r="28">
          <cell r="A28" t="str">
            <v>M11kk2221</v>
          </cell>
          <cell r="B28" t="str">
            <v>POTONGAN - PJGH, UTAMA (KONTRAK) - MPA - J INTERNAS. - N/B</v>
          </cell>
          <cell r="M28">
            <v>0</v>
          </cell>
          <cell r="P28">
            <v>0</v>
          </cell>
        </row>
        <row r="29">
          <cell r="A29" t="str">
            <v>M11kk2222</v>
          </cell>
          <cell r="B29" t="str">
            <v>POTONGAN - PJGH, UTAMA (KONTRAK) - MPA - J INTERNAS. - W/B</v>
          </cell>
          <cell r="M29">
            <v>0</v>
          </cell>
          <cell r="P29">
            <v>0</v>
          </cell>
        </row>
        <row r="30">
          <cell r="A30" t="str">
            <v xml:space="preserve">SUBTOTAL </v>
          </cell>
          <cell r="B30" t="str">
            <v>PELAYANAN JASA G. HANDLING (PJGH) KONTRAK KPD. MPA</v>
          </cell>
          <cell r="M30">
            <v>0</v>
          </cell>
          <cell r="O30">
            <v>156852820</v>
          </cell>
          <cell r="P30">
            <v>156852.82</v>
          </cell>
        </row>
        <row r="31">
          <cell r="P31">
            <v>0</v>
          </cell>
        </row>
        <row r="32">
          <cell r="A32" t="str">
            <v>PJT, NON KONTRAK / AHAN (ON REQUEST) KPD. MPA</v>
          </cell>
          <cell r="P32">
            <v>0</v>
          </cell>
        </row>
        <row r="33">
          <cell r="A33" t="str">
            <v>M12kk1</v>
          </cell>
          <cell r="B33" t="str">
            <v>PJT, AHAN - MPA - J. DOMESTIK</v>
          </cell>
          <cell r="M33">
            <v>0</v>
          </cell>
          <cell r="P33">
            <v>0</v>
          </cell>
        </row>
        <row r="34">
          <cell r="A34" t="str">
            <v>M12kk1101</v>
          </cell>
          <cell r="B34" t="str">
            <v>PJT, AHAN - MPA - J. DOMESTIK - N/B</v>
          </cell>
          <cell r="M34">
            <v>0</v>
          </cell>
          <cell r="P34">
            <v>0</v>
          </cell>
        </row>
        <row r="35">
          <cell r="A35" t="str">
            <v>M12kk1102</v>
          </cell>
          <cell r="B35" t="str">
            <v>PJT, AHAN - MPA - J. DOMESTIK - W/B</v>
          </cell>
          <cell r="M35">
            <v>0</v>
          </cell>
          <cell r="P35">
            <v>0</v>
          </cell>
        </row>
        <row r="36">
          <cell r="A36" t="str">
            <v>M12kk1111</v>
          </cell>
          <cell r="B36" t="str">
            <v>RETUR - PJT, AHAN - MPA - J. DOMESTIK - N/B</v>
          </cell>
          <cell r="M36">
            <v>0</v>
          </cell>
          <cell r="P36">
            <v>0</v>
          </cell>
        </row>
        <row r="37">
          <cell r="A37" t="str">
            <v>M12kk1112</v>
          </cell>
          <cell r="B37" t="str">
            <v>RETUR - PJT, AHAN - MPA - J. DOMESTIK - W/B</v>
          </cell>
          <cell r="M37">
            <v>0</v>
          </cell>
          <cell r="P37">
            <v>0</v>
          </cell>
        </row>
        <row r="38">
          <cell r="A38" t="str">
            <v>M12kk1121</v>
          </cell>
          <cell r="B38" t="str">
            <v>POTONGAN - PJT, AHAN - MPA - J. DOMESTIK - N/B</v>
          </cell>
          <cell r="M38">
            <v>0</v>
          </cell>
          <cell r="P38">
            <v>0</v>
          </cell>
        </row>
        <row r="39">
          <cell r="A39" t="str">
            <v>M12kk1122</v>
          </cell>
          <cell r="B39" t="str">
            <v>POTONGAN - PJT, AHAN - MPA - J. DOMESTIK - W/B</v>
          </cell>
          <cell r="M39">
            <v>0</v>
          </cell>
          <cell r="P39">
            <v>0</v>
          </cell>
        </row>
        <row r="40">
          <cell r="A40" t="str">
            <v>M12kk2</v>
          </cell>
          <cell r="B40" t="str">
            <v>PJT, AHAN - MPA - J. INTERNASIONAL</v>
          </cell>
          <cell r="M40">
            <v>0</v>
          </cell>
          <cell r="P40">
            <v>0</v>
          </cell>
        </row>
        <row r="41">
          <cell r="A41" t="str">
            <v>M12kk2201</v>
          </cell>
          <cell r="B41" t="str">
            <v>PJT, AHAN - MPA - J. INTERNASIONAL - N/B</v>
          </cell>
          <cell r="M41">
            <v>0</v>
          </cell>
          <cell r="O41">
            <v>2556514</v>
          </cell>
          <cell r="P41">
            <v>2556.5140000000001</v>
          </cell>
        </row>
        <row r="42">
          <cell r="A42" t="str">
            <v>M12kk2202</v>
          </cell>
          <cell r="B42" t="str">
            <v>PJT, AHAN - MPA - J. INTERNASIONAL - W/B</v>
          </cell>
          <cell r="M42">
            <v>0</v>
          </cell>
          <cell r="P42">
            <v>0</v>
          </cell>
        </row>
        <row r="43">
          <cell r="A43" t="str">
            <v>M12kk2211</v>
          </cell>
          <cell r="B43" t="str">
            <v>RETUR - PJT, AHAN - MPA - J. INTERNASIONAL - N/B</v>
          </cell>
          <cell r="M43">
            <v>0</v>
          </cell>
          <cell r="P43">
            <v>0</v>
          </cell>
        </row>
        <row r="44">
          <cell r="A44" t="str">
            <v>M12kk2212</v>
          </cell>
          <cell r="B44" t="str">
            <v>RETUR - PJT, AHAN - MPA - J. INTERNASIONAL - W/B</v>
          </cell>
          <cell r="M44">
            <v>0</v>
          </cell>
          <cell r="P44">
            <v>0</v>
          </cell>
        </row>
        <row r="45">
          <cell r="A45" t="str">
            <v>M12kk2221</v>
          </cell>
          <cell r="B45" t="str">
            <v>POTONGAN - PJT, AHAN - MPA - J. INTERNASIONAL - N/B</v>
          </cell>
          <cell r="M45">
            <v>0</v>
          </cell>
          <cell r="P45">
            <v>0</v>
          </cell>
        </row>
        <row r="46">
          <cell r="A46" t="str">
            <v>M12kk2222</v>
          </cell>
          <cell r="B46" t="str">
            <v>POTONGAN - PJT, AHAN - MPA - J. INTERNASIONAL - W/B</v>
          </cell>
          <cell r="M46">
            <v>0</v>
          </cell>
          <cell r="P46">
            <v>0</v>
          </cell>
        </row>
        <row r="47">
          <cell r="A47" t="str">
            <v xml:space="preserve">SUBTOTAL </v>
          </cell>
          <cell r="B47" t="str">
            <v>PJT, NON KONTRAK / AHAN (ON REQUEST) KPD. MPA</v>
          </cell>
          <cell r="M47">
            <v>0</v>
          </cell>
          <cell r="O47">
            <v>2556514</v>
          </cell>
          <cell r="P47">
            <v>2556.5140000000001</v>
          </cell>
        </row>
        <row r="48">
          <cell r="P48">
            <v>0</v>
          </cell>
        </row>
        <row r="49">
          <cell r="P49">
            <v>0</v>
          </cell>
        </row>
        <row r="50">
          <cell r="A50" t="str">
            <v>PJGH, UTAMA (KONTRAK) KPD. MPL</v>
          </cell>
          <cell r="P50">
            <v>0</v>
          </cell>
        </row>
        <row r="51">
          <cell r="A51" t="str">
            <v>M21kk1</v>
          </cell>
          <cell r="B51" t="str">
            <v>PJGH, UTAMA (KONTRAK) - MPL - J. DOMESTIK</v>
          </cell>
          <cell r="M51">
            <v>0</v>
          </cell>
          <cell r="P51">
            <v>0</v>
          </cell>
        </row>
        <row r="52">
          <cell r="A52" t="str">
            <v>M21kk1101</v>
          </cell>
          <cell r="B52" t="str">
            <v>PJGH, UTAMA (KONTRAK) - MPL - J. DOMESTIK - N/B</v>
          </cell>
          <cell r="M52">
            <v>0</v>
          </cell>
          <cell r="P52">
            <v>0</v>
          </cell>
        </row>
        <row r="53">
          <cell r="A53" t="str">
            <v>M21kk1102</v>
          </cell>
          <cell r="B53" t="str">
            <v>PJGH, UTAMA (KONTRAK) - MPL - J. DOMESTIK - W/B</v>
          </cell>
          <cell r="M53">
            <v>0</v>
          </cell>
          <cell r="P53">
            <v>0</v>
          </cell>
        </row>
        <row r="54">
          <cell r="A54" t="str">
            <v>M21kk1111</v>
          </cell>
          <cell r="B54" t="str">
            <v>RETUR - PJGH, UTAMA (KONTRAK) - MPL - J. DOMESTIK - N/B</v>
          </cell>
          <cell r="M54">
            <v>0</v>
          </cell>
          <cell r="P54">
            <v>0</v>
          </cell>
        </row>
        <row r="55">
          <cell r="A55" t="str">
            <v>M21kk1112</v>
          </cell>
          <cell r="B55" t="str">
            <v>RETUR - PJGH, UTAMA (KONTRAK) - MPL - J. DOMESTIK - W/B</v>
          </cell>
          <cell r="M55">
            <v>0</v>
          </cell>
          <cell r="P55">
            <v>0</v>
          </cell>
        </row>
        <row r="56">
          <cell r="A56" t="str">
            <v>M21kk1121</v>
          </cell>
          <cell r="B56" t="str">
            <v>POTONGAN - PJGH, UTAMA (KONTRAK) - MPL - J. DOMESTIK - N/B</v>
          </cell>
          <cell r="M56">
            <v>0</v>
          </cell>
          <cell r="P56">
            <v>0</v>
          </cell>
        </row>
        <row r="57">
          <cell r="A57" t="str">
            <v>M21kk1122</v>
          </cell>
          <cell r="B57" t="str">
            <v>POTONGAN - PJGH, UTAMA (KONTRAK) - MPL - J. DOMESTIK - W/B</v>
          </cell>
          <cell r="M57">
            <v>0</v>
          </cell>
          <cell r="P57">
            <v>0</v>
          </cell>
        </row>
        <row r="58">
          <cell r="A58" t="str">
            <v>M21kk2</v>
          </cell>
          <cell r="B58" t="str">
            <v>PJGH, UTAMA (KONTRAK) - MPL - J. INTERNASIONAL</v>
          </cell>
          <cell r="M58">
            <v>0</v>
          </cell>
          <cell r="P58">
            <v>0</v>
          </cell>
        </row>
        <row r="59">
          <cell r="A59" t="str">
            <v>M21kk2201</v>
          </cell>
          <cell r="B59" t="str">
            <v>PJGH, UTAMA (KONTRAK) - MPL - J. INTERNASIONAL - N/B</v>
          </cell>
          <cell r="M59">
            <v>0</v>
          </cell>
          <cell r="P59">
            <v>0</v>
          </cell>
        </row>
        <row r="60">
          <cell r="A60" t="str">
            <v>M21kk2202</v>
          </cell>
          <cell r="B60" t="str">
            <v>PJGH, UTAMA (KONTRAK) - MPL - J. INTERNASIONAL - W/B</v>
          </cell>
          <cell r="M60">
            <v>0</v>
          </cell>
          <cell r="P60">
            <v>0</v>
          </cell>
        </row>
        <row r="61">
          <cell r="A61" t="str">
            <v>M21kk2211</v>
          </cell>
          <cell r="B61" t="str">
            <v>RETUR - PJGH, UTAMA (KONTRAK) - MPL - J INTERNASIONAL - N/B</v>
          </cell>
          <cell r="M61">
            <v>0</v>
          </cell>
          <cell r="P61">
            <v>0</v>
          </cell>
        </row>
        <row r="62">
          <cell r="A62" t="str">
            <v>M21kk2212</v>
          </cell>
          <cell r="B62" t="str">
            <v>RETUR - PJGH, UTAMA (KONTRAK) - MPL - J INTERNASIONAL - W/B</v>
          </cell>
          <cell r="M62">
            <v>0</v>
          </cell>
          <cell r="P62">
            <v>0</v>
          </cell>
        </row>
        <row r="63">
          <cell r="A63" t="str">
            <v>M21kk2221</v>
          </cell>
          <cell r="B63" t="str">
            <v>POTONGAN - PJGH, UTAMA (KONTRAK) - MPL - J INTERNASIONAL - N/B</v>
          </cell>
          <cell r="M63">
            <v>0</v>
          </cell>
          <cell r="P63">
            <v>0</v>
          </cell>
        </row>
        <row r="64">
          <cell r="A64" t="str">
            <v>M21kk2222</v>
          </cell>
          <cell r="B64" t="str">
            <v>POTONGAN - PJGH, UTAMA (KONTRAK) - MPL - J INTERNASIONAL - W/B</v>
          </cell>
          <cell r="M64">
            <v>0</v>
          </cell>
          <cell r="P64">
            <v>0</v>
          </cell>
        </row>
        <row r="65">
          <cell r="A65" t="str">
            <v xml:space="preserve">SUBTOTAL </v>
          </cell>
          <cell r="B65" t="str">
            <v>PJGH, UTAMA (KONTRAK) KPD. MPL</v>
          </cell>
          <cell r="M65">
            <v>0</v>
          </cell>
          <cell r="O65">
            <v>0</v>
          </cell>
          <cell r="P65">
            <v>0</v>
          </cell>
        </row>
        <row r="66">
          <cell r="P66">
            <v>0</v>
          </cell>
        </row>
        <row r="67">
          <cell r="A67" t="str">
            <v>PJT, NON KONTRAK / AHAN (ON REQUEST) KEPADA MPL</v>
          </cell>
          <cell r="P67">
            <v>0</v>
          </cell>
        </row>
        <row r="68">
          <cell r="A68" t="str">
            <v>M22kk1</v>
          </cell>
          <cell r="B68" t="str">
            <v>PJT, AHAN - MPL - J. DOMESTIK</v>
          </cell>
          <cell r="M68">
            <v>0</v>
          </cell>
          <cell r="P68">
            <v>0</v>
          </cell>
        </row>
        <row r="69">
          <cell r="A69" t="str">
            <v>M22kk1101</v>
          </cell>
          <cell r="B69" t="str">
            <v>PJT, AHAN - MPL - J. DOMESTIK - N/B</v>
          </cell>
          <cell r="M69">
            <v>51021880</v>
          </cell>
          <cell r="O69">
            <v>75556980</v>
          </cell>
          <cell r="P69">
            <v>75556.98</v>
          </cell>
        </row>
        <row r="70">
          <cell r="A70" t="str">
            <v>M22kk1102</v>
          </cell>
          <cell r="B70" t="str">
            <v>PJT, AHAN - MPL - J. DOMESTIK - W/B</v>
          </cell>
          <cell r="M70">
            <v>0</v>
          </cell>
          <cell r="P70">
            <v>0</v>
          </cell>
        </row>
        <row r="71">
          <cell r="A71" t="str">
            <v>M22kk1111</v>
          </cell>
          <cell r="B71" t="str">
            <v>RETUR - PJT, AHAN - MPL - J. DOMESTIK - N/B</v>
          </cell>
          <cell r="M71">
            <v>0</v>
          </cell>
          <cell r="P71">
            <v>0</v>
          </cell>
        </row>
        <row r="72">
          <cell r="A72" t="str">
            <v>M22kk1112</v>
          </cell>
          <cell r="B72" t="str">
            <v>RETUR - PJT, AHAN - MPL - J. DOMESTIK - W/B</v>
          </cell>
          <cell r="M72">
            <v>0</v>
          </cell>
          <cell r="P72">
            <v>0</v>
          </cell>
        </row>
        <row r="73">
          <cell r="A73" t="str">
            <v>M22kk1121</v>
          </cell>
          <cell r="B73" t="str">
            <v>POTONGAN - PJT, AHAN - MPL - J. DOMESTIK - N/B</v>
          </cell>
          <cell r="M73">
            <v>0</v>
          </cell>
          <cell r="P73">
            <v>0</v>
          </cell>
        </row>
        <row r="74">
          <cell r="A74" t="str">
            <v>M22kk1122</v>
          </cell>
          <cell r="B74" t="str">
            <v>POTONGAN - PJT, AHAN - MPL - J. DOMESTIK - W/B</v>
          </cell>
          <cell r="M74">
            <v>0</v>
          </cell>
          <cell r="P74">
            <v>0</v>
          </cell>
        </row>
        <row r="75">
          <cell r="A75" t="str">
            <v>M22kk2</v>
          </cell>
          <cell r="B75" t="str">
            <v>PJT, AHAN - MPL - J. INTERNASIONAL</v>
          </cell>
          <cell r="M75">
            <v>0</v>
          </cell>
          <cell r="P75">
            <v>0</v>
          </cell>
        </row>
        <row r="76">
          <cell r="A76" t="str">
            <v>M22kk2201</v>
          </cell>
          <cell r="B76" t="str">
            <v>PJT, AHAN - MPL - J. INTERNASIONAL - N/B</v>
          </cell>
          <cell r="M76">
            <v>0</v>
          </cell>
          <cell r="P76">
            <v>0</v>
          </cell>
        </row>
        <row r="77">
          <cell r="A77" t="str">
            <v>M22kk2202</v>
          </cell>
          <cell r="B77" t="str">
            <v>PJT, AHAN - MPL - J. INTERNASIONAL - W/B</v>
          </cell>
          <cell r="M77">
            <v>0</v>
          </cell>
          <cell r="P77">
            <v>0</v>
          </cell>
        </row>
        <row r="78">
          <cell r="A78" t="str">
            <v>M22kk2211</v>
          </cell>
          <cell r="B78" t="str">
            <v>RETUR - PJT, AHAN - MPL - J. INTERNASIONAL - N/B</v>
          </cell>
          <cell r="M78">
            <v>0</v>
          </cell>
          <cell r="P78">
            <v>0</v>
          </cell>
        </row>
        <row r="79">
          <cell r="A79" t="str">
            <v>M22kk2212</v>
          </cell>
          <cell r="B79" t="str">
            <v>RETUR - PJT, AHAN - MPL - J. INTERNASIONAL - W/B</v>
          </cell>
          <cell r="M79">
            <v>0</v>
          </cell>
          <cell r="P79">
            <v>0</v>
          </cell>
        </row>
        <row r="80">
          <cell r="A80" t="str">
            <v>M22kk2221</v>
          </cell>
          <cell r="B80" t="str">
            <v>POTONGAN - PJT, AHAN - MPL - J. INTERNASIONAL - N/B</v>
          </cell>
          <cell r="M80">
            <v>0</v>
          </cell>
          <cell r="P80">
            <v>0</v>
          </cell>
        </row>
        <row r="81">
          <cell r="A81" t="str">
            <v>M22kk2222</v>
          </cell>
          <cell r="B81" t="str">
            <v>POTONGAN - PJT, AHAN - MPL - J. INTERNASIONAL - W/B</v>
          </cell>
          <cell r="M81">
            <v>0</v>
          </cell>
          <cell r="P81">
            <v>0</v>
          </cell>
        </row>
        <row r="82">
          <cell r="A82" t="str">
            <v xml:space="preserve">SUBTOTAL </v>
          </cell>
          <cell r="B82" t="str">
            <v>PJT, NON KONTRAK / AHAN (ON REQUEST) KEPADA MPL</v>
          </cell>
          <cell r="M82">
            <v>51021880</v>
          </cell>
          <cell r="O82">
            <v>75556980</v>
          </cell>
          <cell r="P82">
            <v>75556.98</v>
          </cell>
        </row>
        <row r="83">
          <cell r="P83">
            <v>0</v>
          </cell>
        </row>
        <row r="84">
          <cell r="A84" t="str">
            <v>PELAYANAN JASA KEPADA PIHAK YANG MEMPUNYAI HUBUNGAN ISTIMEWA</v>
          </cell>
          <cell r="P84">
            <v>0</v>
          </cell>
        </row>
        <row r="85">
          <cell r="A85" t="str">
            <v>PJGH - UTAMA (KONTRAK) KEPADA GARUDA (MGA)</v>
          </cell>
          <cell r="P85">
            <v>0</v>
          </cell>
        </row>
        <row r="86">
          <cell r="A86" t="str">
            <v>M31kk1</v>
          </cell>
          <cell r="B86" t="str">
            <v>PJGH, UTAMA (KONTRAK) - MGA - J. DOMESTIK</v>
          </cell>
          <cell r="M86">
            <v>0</v>
          </cell>
          <cell r="P86">
            <v>0</v>
          </cell>
        </row>
        <row r="87">
          <cell r="A87" t="str">
            <v>M31kk1101</v>
          </cell>
          <cell r="B87" t="str">
            <v>PJGH, UTAMA (KONTRAK) - MGA - J. DOMESTIK - N/B</v>
          </cell>
          <cell r="M87">
            <v>1638580694.8</v>
          </cell>
          <cell r="O87">
            <v>2935345752.8000002</v>
          </cell>
          <cell r="P87">
            <v>2935345.7528000004</v>
          </cell>
        </row>
        <row r="88">
          <cell r="A88" t="str">
            <v>M31kk1102</v>
          </cell>
          <cell r="B88" t="str">
            <v>PJGH, UTAMA (KONTRAK) - MGA - J. DOMESTIK - W/B</v>
          </cell>
          <cell r="M88">
            <v>0</v>
          </cell>
          <cell r="P88">
            <v>0</v>
          </cell>
        </row>
        <row r="89">
          <cell r="A89" t="str">
            <v>M31kk1111</v>
          </cell>
          <cell r="B89" t="str">
            <v>RETUR - PJGH, UTAMA (KONTRAK) - MGA - J. DOMESTIK - N/B</v>
          </cell>
          <cell r="M89">
            <v>0</v>
          </cell>
          <cell r="P89">
            <v>0</v>
          </cell>
        </row>
        <row r="90">
          <cell r="A90" t="str">
            <v>M31kk1112</v>
          </cell>
          <cell r="B90" t="str">
            <v>RETUR - PJGH, UTAMA (KONTRAK) - MGA - J. DOMESTIK - W/B</v>
          </cell>
          <cell r="M90">
            <v>0</v>
          </cell>
          <cell r="P90">
            <v>0</v>
          </cell>
        </row>
        <row r="91">
          <cell r="A91" t="str">
            <v>M31kk1121</v>
          </cell>
          <cell r="B91" t="str">
            <v>POTONGAN - PJGH, UTAMA (KONTRAK) - MGA - J. DOMESTIK - N/B</v>
          </cell>
          <cell r="M91">
            <v>0</v>
          </cell>
          <cell r="P91">
            <v>0</v>
          </cell>
        </row>
        <row r="92">
          <cell r="A92" t="str">
            <v>M31kk1122</v>
          </cell>
          <cell r="B92" t="str">
            <v>POTONGAN - PJGH, UTAMA (KONTRAK) - MGA - J. DOMESTIK - W/B</v>
          </cell>
          <cell r="M92">
            <v>0</v>
          </cell>
          <cell r="P92">
            <v>0</v>
          </cell>
        </row>
        <row r="93">
          <cell r="A93" t="str">
            <v>M31kk2</v>
          </cell>
          <cell r="B93" t="str">
            <v>PJGH, UTAMA (KONTRAK) - MGA - J. INTERNASIONAL</v>
          </cell>
          <cell r="M93">
            <v>0</v>
          </cell>
          <cell r="P93">
            <v>0</v>
          </cell>
        </row>
        <row r="94">
          <cell r="A94" t="str">
            <v>M31kk2201</v>
          </cell>
          <cell r="B94" t="str">
            <v>PJGH, UTAMA (KONTRAK) - MGA - J. INTERNASIONAL - N/B</v>
          </cell>
          <cell r="M94">
            <v>0</v>
          </cell>
          <cell r="P94">
            <v>0</v>
          </cell>
        </row>
        <row r="95">
          <cell r="A95" t="str">
            <v>M31kk2202</v>
          </cell>
          <cell r="B95" t="str">
            <v>PJGH, UTAMA (KONTRAK) - MGA - J. INTERNASIONAL - W/B</v>
          </cell>
          <cell r="M95">
            <v>0</v>
          </cell>
          <cell r="P95">
            <v>0</v>
          </cell>
        </row>
        <row r="96">
          <cell r="A96" t="str">
            <v>M31kk2211</v>
          </cell>
          <cell r="B96" t="str">
            <v>RETUR - PJGH, UTAMA (KONTRAK) - MGA - J INTERNASIONAL - N/B</v>
          </cell>
          <cell r="M96">
            <v>0</v>
          </cell>
          <cell r="P96">
            <v>0</v>
          </cell>
        </row>
        <row r="97">
          <cell r="A97" t="str">
            <v>M31kk2212</v>
          </cell>
          <cell r="B97" t="str">
            <v>RETUR - PJGH, UTAMA (KONTRAK) - MGA - J INTERNASIONAL - W/B</v>
          </cell>
          <cell r="M97">
            <v>0</v>
          </cell>
          <cell r="P97">
            <v>0</v>
          </cell>
        </row>
        <row r="98">
          <cell r="A98" t="str">
            <v>M31kk2221</v>
          </cell>
          <cell r="B98" t="str">
            <v>POTONGAN - PJGH, UTAMA (KONTRAK) - MGA - J. INTERNASONAL - N/B</v>
          </cell>
          <cell r="M98">
            <v>0</v>
          </cell>
          <cell r="P98">
            <v>0</v>
          </cell>
        </row>
        <row r="99">
          <cell r="A99" t="str">
            <v>M31kk2222</v>
          </cell>
          <cell r="B99" t="str">
            <v>POTONGAN - PJGH, UTAMA (KONTRAK) - MGA - J. INTERNASONAL - W/B</v>
          </cell>
          <cell r="M99">
            <v>0</v>
          </cell>
          <cell r="P99">
            <v>0</v>
          </cell>
        </row>
        <row r="100">
          <cell r="A100" t="str">
            <v xml:space="preserve">SUBTOTAL </v>
          </cell>
          <cell r="B100" t="str">
            <v>PJGH - UTAMA (KONTRAK) KEPADA GARUDA (MGA)</v>
          </cell>
          <cell r="M100">
            <v>1638580694.8</v>
          </cell>
          <cell r="O100">
            <v>2935345752.8000002</v>
          </cell>
          <cell r="P100">
            <v>2935345.7528000004</v>
          </cell>
        </row>
        <row r="101">
          <cell r="P101">
            <v>0</v>
          </cell>
        </row>
        <row r="102">
          <cell r="A102" t="str">
            <v>PJT - NON KONTRAK / AHAN (ON REQUEST) KPD. GARUDA (MGA)</v>
          </cell>
          <cell r="P102">
            <v>0</v>
          </cell>
        </row>
        <row r="103">
          <cell r="A103" t="str">
            <v>M32kk1</v>
          </cell>
          <cell r="B103" t="str">
            <v>PJT, AHAN - MGA - J. DOMESTIK</v>
          </cell>
          <cell r="M103">
            <v>0</v>
          </cell>
          <cell r="P103">
            <v>0</v>
          </cell>
        </row>
        <row r="104">
          <cell r="A104" t="str">
            <v>M32kk1101</v>
          </cell>
          <cell r="B104" t="str">
            <v>PJT, AHAN - MGA - J. DOMESTIK - N/B</v>
          </cell>
          <cell r="M104">
            <v>0</v>
          </cell>
          <cell r="P104">
            <v>0</v>
          </cell>
        </row>
        <row r="105">
          <cell r="A105" t="str">
            <v>M32kk1102</v>
          </cell>
          <cell r="B105" t="str">
            <v>PJT, AHAN - MGA - J. DOMESTIK - W/B</v>
          </cell>
          <cell r="M105">
            <v>0</v>
          </cell>
          <cell r="P105">
            <v>0</v>
          </cell>
        </row>
        <row r="106">
          <cell r="A106" t="str">
            <v>M32kk1111</v>
          </cell>
          <cell r="B106" t="str">
            <v>RETUR - PJT, AHAN - MGA - J. DOMESTIK - N/B</v>
          </cell>
          <cell r="M106">
            <v>0</v>
          </cell>
          <cell r="P106">
            <v>0</v>
          </cell>
        </row>
        <row r="107">
          <cell r="A107" t="str">
            <v>M32kk1112</v>
          </cell>
          <cell r="B107" t="str">
            <v>RETUR - PJT, AHAN - MGA - J. DOMESTIK - W/B</v>
          </cell>
          <cell r="M107">
            <v>0</v>
          </cell>
          <cell r="P107">
            <v>0</v>
          </cell>
        </row>
        <row r="108">
          <cell r="A108" t="str">
            <v>M32kk1121</v>
          </cell>
          <cell r="B108" t="str">
            <v>POTONGAN - PJT, AHAN - MGA - J. DOMESTIK - N/B</v>
          </cell>
          <cell r="M108">
            <v>0</v>
          </cell>
          <cell r="P108">
            <v>0</v>
          </cell>
        </row>
        <row r="109">
          <cell r="A109" t="str">
            <v>M32kk1122</v>
          </cell>
          <cell r="B109" t="str">
            <v>POTONGAN - PJT, AHAN - MGA - J. DOMESTIK - W/B</v>
          </cell>
          <cell r="M109">
            <v>0</v>
          </cell>
          <cell r="P109">
            <v>0</v>
          </cell>
        </row>
        <row r="110">
          <cell r="A110" t="str">
            <v>M32kk2</v>
          </cell>
          <cell r="B110" t="str">
            <v>PJT, AHAN - MGA - J. INTERNASIONAL</v>
          </cell>
          <cell r="M110">
            <v>0</v>
          </cell>
          <cell r="P110">
            <v>0</v>
          </cell>
        </row>
        <row r="111">
          <cell r="A111" t="str">
            <v>M32kk2201</v>
          </cell>
          <cell r="B111" t="str">
            <v>PJT, AHAN - MGA - J. INTERNASIONAL - N/B</v>
          </cell>
          <cell r="M111">
            <v>0</v>
          </cell>
          <cell r="P111">
            <v>0</v>
          </cell>
        </row>
        <row r="112">
          <cell r="A112" t="str">
            <v>M32kk2202</v>
          </cell>
          <cell r="B112" t="str">
            <v>PJT, AHAN - MGA - J. INTERNASIONAL - W/B</v>
          </cell>
          <cell r="M112">
            <v>0</v>
          </cell>
          <cell r="P112">
            <v>0</v>
          </cell>
        </row>
        <row r="113">
          <cell r="A113" t="str">
            <v>M32kk2211</v>
          </cell>
          <cell r="B113" t="str">
            <v>RETUR - PJT, AHAN - MGA - J. INTERNASIONAL - N/B</v>
          </cell>
          <cell r="M113">
            <v>0</v>
          </cell>
          <cell r="P113">
            <v>0</v>
          </cell>
        </row>
        <row r="114">
          <cell r="A114" t="str">
            <v>M32kk2212</v>
          </cell>
          <cell r="B114" t="str">
            <v>RETUR - PJT, AHAN - MGA - J. INTERNASIONAL - W/B</v>
          </cell>
          <cell r="M114">
            <v>0</v>
          </cell>
          <cell r="P114">
            <v>0</v>
          </cell>
        </row>
        <row r="115">
          <cell r="A115" t="str">
            <v>M32kk2221</v>
          </cell>
          <cell r="B115" t="str">
            <v>POTONGAN - PJT, AHAN - MGA - J. INTERNASIONAL - N/B</v>
          </cell>
          <cell r="M115">
            <v>0</v>
          </cell>
          <cell r="P115">
            <v>0</v>
          </cell>
        </row>
        <row r="116">
          <cell r="A116" t="str">
            <v>M32kk2222</v>
          </cell>
          <cell r="B116" t="str">
            <v>POTONGAN - PJT, AHAN - MGA - J. INTERNASIONAL - W/B</v>
          </cell>
          <cell r="M116">
            <v>0</v>
          </cell>
          <cell r="P116">
            <v>0</v>
          </cell>
        </row>
        <row r="117">
          <cell r="A117" t="str">
            <v xml:space="preserve">SUBTOTAL </v>
          </cell>
          <cell r="B117" t="str">
            <v>PJT - NON KONTRAK / AHAN (ON REQUEST) KPD. GARUDA (MGA)</v>
          </cell>
          <cell r="M117">
            <v>0</v>
          </cell>
          <cell r="O117">
            <v>0</v>
          </cell>
          <cell r="P117">
            <v>0</v>
          </cell>
        </row>
        <row r="118">
          <cell r="P118">
            <v>0</v>
          </cell>
        </row>
        <row r="119">
          <cell r="A119" t="str">
            <v>PJGH UTAMA KPD GARUDA CITILINK (GCT)</v>
          </cell>
          <cell r="P119">
            <v>0</v>
          </cell>
        </row>
        <row r="120">
          <cell r="A120" t="str">
            <v>M33kk1</v>
          </cell>
          <cell r="B120" t="str">
            <v>PJGH, UTAMA (KONTRAK) - GARUDA CITILINK (GCT)</v>
          </cell>
          <cell r="M120">
            <v>0</v>
          </cell>
          <cell r="P120">
            <v>0</v>
          </cell>
        </row>
        <row r="121">
          <cell r="A121" t="str">
            <v>M33kk1101</v>
          </cell>
          <cell r="B121" t="str">
            <v>PJGH, UTAMA (KONTRAK) - GCT</v>
          </cell>
          <cell r="M121">
            <v>0</v>
          </cell>
          <cell r="P121">
            <v>0</v>
          </cell>
        </row>
        <row r="122">
          <cell r="A122" t="str">
            <v>M33kk1111</v>
          </cell>
          <cell r="B122" t="str">
            <v>RETUR - PJGH, UTAMA (KONTRAK) - GCT</v>
          </cell>
          <cell r="M122">
            <v>0</v>
          </cell>
          <cell r="P122">
            <v>0</v>
          </cell>
        </row>
        <row r="123">
          <cell r="A123" t="str">
            <v>M33kk1121</v>
          </cell>
          <cell r="B123" t="str">
            <v>POTONGAN - PJGH, UTAMA (KONTRAK) - GCT</v>
          </cell>
          <cell r="M123">
            <v>0</v>
          </cell>
          <cell r="P123">
            <v>0</v>
          </cell>
        </row>
        <row r="124">
          <cell r="A124" t="str">
            <v xml:space="preserve">SUBTOTAL </v>
          </cell>
          <cell r="B124" t="str">
            <v>PJGH UTAMA KPD GARUDA CITILINK (GCT)</v>
          </cell>
          <cell r="M124">
            <v>0</v>
          </cell>
          <cell r="O124">
            <v>0</v>
          </cell>
          <cell r="P124">
            <v>0</v>
          </cell>
        </row>
        <row r="125">
          <cell r="P125">
            <v>0</v>
          </cell>
        </row>
        <row r="126">
          <cell r="A126" t="str">
            <v>PJT. AHAN (ON REQUEST) KPD GARUDA CITILINK (GCT)</v>
          </cell>
          <cell r="P126">
            <v>0</v>
          </cell>
        </row>
        <row r="127">
          <cell r="A127" t="str">
            <v>M34kk1</v>
          </cell>
          <cell r="B127" t="str">
            <v>PJT - AHAN - GARUDA CITILINK (GCT)</v>
          </cell>
          <cell r="M127">
            <v>0</v>
          </cell>
          <cell r="P127">
            <v>0</v>
          </cell>
        </row>
        <row r="128">
          <cell r="A128" t="str">
            <v>M34kk1101</v>
          </cell>
          <cell r="B128" t="str">
            <v>PJT, AHAN - GCT</v>
          </cell>
          <cell r="M128">
            <v>0</v>
          </cell>
          <cell r="P128">
            <v>0</v>
          </cell>
        </row>
        <row r="129">
          <cell r="A129" t="str">
            <v>M34kk1111</v>
          </cell>
          <cell r="B129" t="str">
            <v>RETUR - PJT, AHAN - GCT</v>
          </cell>
          <cell r="M129">
            <v>0</v>
          </cell>
          <cell r="P129">
            <v>0</v>
          </cell>
        </row>
        <row r="130">
          <cell r="A130" t="str">
            <v>M34kk1121</v>
          </cell>
          <cell r="B130" t="str">
            <v>POTONGAN - PJT, AHAN - GCT</v>
          </cell>
          <cell r="M130">
            <v>0</v>
          </cell>
          <cell r="P130">
            <v>0</v>
          </cell>
        </row>
        <row r="131">
          <cell r="A131" t="str">
            <v xml:space="preserve">SUBTOTAL </v>
          </cell>
          <cell r="B131" t="str">
            <v>PJT. AHAN (ON REQUEST) KPD GARUDA CITILINK (GCT)</v>
          </cell>
          <cell r="M131">
            <v>0</v>
          </cell>
          <cell r="O131">
            <v>0</v>
          </cell>
          <cell r="P131">
            <v>0</v>
          </cell>
        </row>
        <row r="132">
          <cell r="P132">
            <v>0</v>
          </cell>
        </row>
        <row r="133">
          <cell r="P133">
            <v>0</v>
          </cell>
        </row>
        <row r="134">
          <cell r="A134" t="str">
            <v>PJGH/AHAN NON MASKAPAI PENERBANGAN</v>
          </cell>
          <cell r="P134">
            <v>0</v>
          </cell>
        </row>
        <row r="135">
          <cell r="A135" t="str">
            <v>M41kk1</v>
          </cell>
          <cell r="B135" t="str">
            <v>PJGH/AHAN NON MASKAPAI PENERBANGAN</v>
          </cell>
          <cell r="M135">
            <v>0</v>
          </cell>
          <cell r="P135">
            <v>0</v>
          </cell>
        </row>
        <row r="136">
          <cell r="A136" t="str">
            <v>M41kk1101</v>
          </cell>
          <cell r="B136" t="str">
            <v>PJGH/AHAN NON MASKAPAI PENERBANGAN</v>
          </cell>
          <cell r="M136">
            <v>45385822.320000008</v>
          </cell>
          <cell r="O136">
            <v>133893603.00000001</v>
          </cell>
          <cell r="P136">
            <v>133893.603</v>
          </cell>
        </row>
        <row r="137">
          <cell r="A137" t="str">
            <v>M41kk1111</v>
          </cell>
          <cell r="B137" t="str">
            <v>RETUR PJGH/AHAN NON MASKAPAI PENERBANGAN</v>
          </cell>
          <cell r="M137">
            <v>0</v>
          </cell>
          <cell r="P137">
            <v>0</v>
          </cell>
        </row>
        <row r="138">
          <cell r="A138" t="str">
            <v>M41kk1121</v>
          </cell>
          <cell r="B138" t="str">
            <v>POTONGAN PJGH/AHAN NON MASKAPAI PENERBANGAN</v>
          </cell>
          <cell r="M138">
            <v>0</v>
          </cell>
          <cell r="P138">
            <v>0</v>
          </cell>
        </row>
        <row r="139">
          <cell r="A139" t="str">
            <v xml:space="preserve">SUBTOTAL </v>
          </cell>
          <cell r="B139" t="str">
            <v>PJGH/AHAN NON MASKAPAI PENERBANGAN</v>
          </cell>
          <cell r="M139">
            <v>45385822.320000008</v>
          </cell>
          <cell r="O139">
            <v>133893603.00000001</v>
          </cell>
          <cell r="P139">
            <v>133893.603</v>
          </cell>
        </row>
        <row r="140">
          <cell r="P140">
            <v>0</v>
          </cell>
        </row>
        <row r="141">
          <cell r="P141">
            <v>0</v>
          </cell>
        </row>
        <row r="142">
          <cell r="A142" t="str">
            <v>PJGH-HAJ (KONTRAK) HAJI INDONESIA</v>
          </cell>
          <cell r="P142">
            <v>0</v>
          </cell>
        </row>
        <row r="143">
          <cell r="A143" t="str">
            <v>M51kk1</v>
          </cell>
          <cell r="B143" t="str">
            <v>PJGH-HAJ  (KONTRAK) HAJI INDONESIA - MGA</v>
          </cell>
          <cell r="M143">
            <v>0</v>
          </cell>
          <cell r="P143">
            <v>0</v>
          </cell>
        </row>
        <row r="144">
          <cell r="A144" t="str">
            <v>M51kk1001</v>
          </cell>
          <cell r="B144" t="str">
            <v>PJGH-HAJ (KONTRAK) HAJI IND. - MGA EM/DEBARKASI MES</v>
          </cell>
          <cell r="M144">
            <v>0</v>
          </cell>
          <cell r="P144">
            <v>0</v>
          </cell>
        </row>
        <row r="145">
          <cell r="A145" t="str">
            <v>M51kk1002</v>
          </cell>
          <cell r="B145" t="str">
            <v>PJGH-HAJ (KONTRAK) HAJI IND. - MGA EM/DEBARKASI BDJ</v>
          </cell>
          <cell r="M145">
            <v>0</v>
          </cell>
          <cell r="P145">
            <v>0</v>
          </cell>
        </row>
        <row r="146">
          <cell r="A146" t="str">
            <v>M51kk1003</v>
          </cell>
          <cell r="B146" t="str">
            <v>PJGH-HAJ (KONTRAK) HAJI IND. - MGA EM/DEBARKASI CGK</v>
          </cell>
          <cell r="M146">
            <v>0</v>
          </cell>
          <cell r="P146">
            <v>0</v>
          </cell>
        </row>
        <row r="147">
          <cell r="A147" t="str">
            <v>M51kk1004</v>
          </cell>
          <cell r="B147" t="str">
            <v>PJGH-HAJ (KONTRAK) HAJI IND. - MGA EM/DEBARKASI SOC</v>
          </cell>
          <cell r="M147">
            <v>0</v>
          </cell>
          <cell r="P147">
            <v>0</v>
          </cell>
        </row>
        <row r="148">
          <cell r="A148" t="str">
            <v>M51kk1006</v>
          </cell>
          <cell r="B148" t="str">
            <v>PJGH-HAJ (KONTRAK) HAJI IND. - MGA EM/DEBARKASI UPG</v>
          </cell>
          <cell r="M148">
            <v>0</v>
          </cell>
          <cell r="P148">
            <v>0</v>
          </cell>
        </row>
        <row r="149">
          <cell r="A149" t="str">
            <v>M51kk1007</v>
          </cell>
          <cell r="B149" t="str">
            <v>PJGH-HAJ (KONTRAK) HAJI IND. - MGA EM/DEBARKASI BLP</v>
          </cell>
          <cell r="M149">
            <v>0</v>
          </cell>
          <cell r="P149">
            <v>0</v>
          </cell>
        </row>
        <row r="150">
          <cell r="A150" t="str">
            <v>M51kk1008</v>
          </cell>
          <cell r="B150" t="str">
            <v>PJGH HAJ (KONTRAK) HAJI IND. - MGA EM/DEBARKASI BTJ</v>
          </cell>
          <cell r="M150">
            <v>0</v>
          </cell>
          <cell r="P150">
            <v>0</v>
          </cell>
        </row>
        <row r="151">
          <cell r="A151" t="str">
            <v>M51kk1009</v>
          </cell>
          <cell r="B151" t="str">
            <v>PJGH HAJ (KONTRAK) HAJI IND. - MGA EM/DEBARKASI SUB</v>
          </cell>
          <cell r="M151">
            <v>0</v>
          </cell>
          <cell r="P151">
            <v>0</v>
          </cell>
        </row>
        <row r="152">
          <cell r="A152" t="str">
            <v>M51kk2</v>
          </cell>
          <cell r="B152" t="str">
            <v>PJGH HAJ (KONTRAK) - HAJI INDONESIA - MPA</v>
          </cell>
          <cell r="M152">
            <v>0</v>
          </cell>
          <cell r="P152">
            <v>0</v>
          </cell>
        </row>
        <row r="153">
          <cell r="A153" t="str">
            <v>M51kk2000</v>
          </cell>
          <cell r="B153" t="str">
            <v>PJGH HAJ (KONTRAK) - HAJI IND. - MPA</v>
          </cell>
          <cell r="M153">
            <v>0</v>
          </cell>
          <cell r="P153">
            <v>0</v>
          </cell>
        </row>
        <row r="154">
          <cell r="A154" t="str">
            <v>M51kk3</v>
          </cell>
          <cell r="B154" t="str">
            <v>PJGH HAJ  (KONTRAK) - HAJI INDONESIA - MPL</v>
          </cell>
          <cell r="M154">
            <v>0</v>
          </cell>
          <cell r="P154">
            <v>0</v>
          </cell>
        </row>
        <row r="155">
          <cell r="A155" t="str">
            <v>M51kk3000</v>
          </cell>
          <cell r="B155" t="str">
            <v>PJGH HAJ (KONTRAK) - HAJI IND. - MPL</v>
          </cell>
          <cell r="M155">
            <v>0</v>
          </cell>
          <cell r="P155">
            <v>0</v>
          </cell>
        </row>
        <row r="156">
          <cell r="A156" t="str">
            <v xml:space="preserve">SUBTOTAL </v>
          </cell>
          <cell r="B156" t="str">
            <v>PJGH-HAJ (KONTRAK) HAJI INDONESIA</v>
          </cell>
          <cell r="M156">
            <v>0</v>
          </cell>
          <cell r="O156">
            <v>0</v>
          </cell>
          <cell r="P156">
            <v>0</v>
          </cell>
        </row>
        <row r="157">
          <cell r="P157">
            <v>0</v>
          </cell>
        </row>
        <row r="158">
          <cell r="A158" t="str">
            <v>PJT. AHAN HAJ (ON REQUEST) - HAJI INDONESIA</v>
          </cell>
          <cell r="P158">
            <v>0</v>
          </cell>
        </row>
        <row r="159">
          <cell r="A159" t="str">
            <v>M52kk1</v>
          </cell>
          <cell r="B159" t="str">
            <v>PJT. AHAN HAJ (ON REQUEST)  - HAJI IND.- MGA</v>
          </cell>
          <cell r="M159">
            <v>0</v>
          </cell>
          <cell r="P159">
            <v>0</v>
          </cell>
        </row>
        <row r="160">
          <cell r="A160" t="str">
            <v>M52kk1000</v>
          </cell>
          <cell r="B160" t="str">
            <v>PJT- AHAN  HAJ - HAJI IND. - MGA</v>
          </cell>
          <cell r="M160">
            <v>0</v>
          </cell>
          <cell r="P160">
            <v>0</v>
          </cell>
        </row>
        <row r="161">
          <cell r="A161" t="str">
            <v>M52kk2</v>
          </cell>
          <cell r="B161" t="str">
            <v>PJT. AHAN HAJ (ON REQUEST) - HAJI IND. - MPA</v>
          </cell>
          <cell r="M161">
            <v>0</v>
          </cell>
          <cell r="P161">
            <v>0</v>
          </cell>
        </row>
        <row r="162">
          <cell r="A162" t="str">
            <v>M52kk2000</v>
          </cell>
          <cell r="B162" t="str">
            <v>PJT- AHAN  HAJ - HAJI IND. - MPA</v>
          </cell>
          <cell r="M162">
            <v>0</v>
          </cell>
          <cell r="P162">
            <v>0</v>
          </cell>
        </row>
        <row r="163">
          <cell r="A163" t="str">
            <v>M52kk3</v>
          </cell>
          <cell r="B163" t="str">
            <v>PJT. AHAN HAJ (ON REQUEST) - HAJI IND. - MPL</v>
          </cell>
          <cell r="M163">
            <v>0</v>
          </cell>
          <cell r="P163">
            <v>0</v>
          </cell>
        </row>
        <row r="164">
          <cell r="A164" t="str">
            <v>M52kk3000</v>
          </cell>
          <cell r="B164" t="str">
            <v>PJT- AHAN  HAJ - HAJI IND. - MPL</v>
          </cell>
          <cell r="M164">
            <v>0</v>
          </cell>
          <cell r="P164">
            <v>0</v>
          </cell>
        </row>
        <row r="165">
          <cell r="A165" t="str">
            <v xml:space="preserve">SUBTOTAL </v>
          </cell>
          <cell r="B165" t="str">
            <v>PJT. AHAN HAJ (ON REQUEST) - HAJI INDONESIA</v>
          </cell>
          <cell r="M165">
            <v>0</v>
          </cell>
          <cell r="O165">
            <v>0</v>
          </cell>
          <cell r="P165">
            <v>0</v>
          </cell>
        </row>
        <row r="166">
          <cell r="P166">
            <v>0</v>
          </cell>
        </row>
        <row r="167">
          <cell r="P167">
            <v>0</v>
          </cell>
        </row>
        <row r="168">
          <cell r="A168" t="str">
            <v>WAREHOUSING (W/H)</v>
          </cell>
          <cell r="P168">
            <v>0</v>
          </cell>
        </row>
        <row r="169">
          <cell r="A169" t="str">
            <v>M60kk1</v>
          </cell>
          <cell r="B169" t="str">
            <v>W/H - CARGO DOMESTIK</v>
          </cell>
          <cell r="M169">
            <v>0</v>
          </cell>
          <cell r="P169">
            <v>0</v>
          </cell>
        </row>
        <row r="170">
          <cell r="A170" t="str">
            <v>M60kk1100</v>
          </cell>
          <cell r="B170" t="str">
            <v>W/H - CARGO DOMESTIK - INCOMING</v>
          </cell>
          <cell r="M170">
            <v>0</v>
          </cell>
          <cell r="P170">
            <v>0</v>
          </cell>
        </row>
        <row r="171">
          <cell r="A171" t="str">
            <v>M60kk1200</v>
          </cell>
          <cell r="B171" t="str">
            <v>W/H - CARGO DOMESTIK - OUTGOING</v>
          </cell>
          <cell r="M171">
            <v>0</v>
          </cell>
          <cell r="P171">
            <v>0</v>
          </cell>
        </row>
        <row r="172">
          <cell r="A172" t="str">
            <v>M60kk2</v>
          </cell>
          <cell r="B172" t="str">
            <v>W/H - CARGO INTERNASIONAL</v>
          </cell>
          <cell r="M172">
            <v>0</v>
          </cell>
          <cell r="P172">
            <v>0</v>
          </cell>
        </row>
        <row r="173">
          <cell r="A173" t="str">
            <v>M60kk2100</v>
          </cell>
          <cell r="B173" t="str">
            <v>W/H - CARGO INTERNASIONAL - INCOMING</v>
          </cell>
          <cell r="M173">
            <v>0</v>
          </cell>
          <cell r="P173">
            <v>0</v>
          </cell>
        </row>
        <row r="174">
          <cell r="A174" t="str">
            <v>M60kk2200</v>
          </cell>
          <cell r="B174" t="str">
            <v>W/H - CARGO INTERNASIONAL - OUTGOING</v>
          </cell>
          <cell r="M174">
            <v>0</v>
          </cell>
          <cell r="P174">
            <v>0</v>
          </cell>
        </row>
        <row r="175">
          <cell r="A175" t="str">
            <v xml:space="preserve">SUBTOTAL </v>
          </cell>
          <cell r="B175" t="str">
            <v>WAREHOUSING (W/H)</v>
          </cell>
          <cell r="M175">
            <v>0</v>
          </cell>
          <cell r="O175">
            <v>0</v>
          </cell>
          <cell r="P175">
            <v>0</v>
          </cell>
        </row>
        <row r="176">
          <cell r="P176">
            <v>0</v>
          </cell>
        </row>
        <row r="177">
          <cell r="P177">
            <v>0</v>
          </cell>
        </row>
        <row r="178">
          <cell r="A178" t="str">
            <v>PENDAPATAN DARI PELAYANAN JASA KOLEKTOR PSC</v>
          </cell>
          <cell r="P178">
            <v>0</v>
          </cell>
        </row>
        <row r="179">
          <cell r="A179" t="str">
            <v>M91kk1</v>
          </cell>
          <cell r="B179" t="str">
            <v>PELAYANAN JASA KOLEKTOR PSC - PENUMPANG DALAM NEGERI</v>
          </cell>
          <cell r="M179">
            <v>0</v>
          </cell>
          <cell r="P179">
            <v>0</v>
          </cell>
        </row>
        <row r="180">
          <cell r="A180" t="str">
            <v>M91kk1000</v>
          </cell>
          <cell r="B180" t="str">
            <v>PELAYANAN KOLEKTOR PSC - PENUMPANG DN</v>
          </cell>
          <cell r="M180">
            <v>0</v>
          </cell>
          <cell r="P180">
            <v>0</v>
          </cell>
        </row>
        <row r="181">
          <cell r="A181" t="str">
            <v>M91kk2</v>
          </cell>
          <cell r="B181" t="str">
            <v>PELAYANAN JASA KOLEKTOR PSC - PENUMPANG LUAR NEGERI</v>
          </cell>
          <cell r="M181">
            <v>0</v>
          </cell>
          <cell r="P181">
            <v>0</v>
          </cell>
        </row>
        <row r="182">
          <cell r="A182" t="str">
            <v>M91kk2000</v>
          </cell>
          <cell r="B182" t="str">
            <v>PELAYANAN KOLEKTOR PSC - PENUMPANG LN</v>
          </cell>
          <cell r="M182">
            <v>0</v>
          </cell>
          <cell r="P182">
            <v>0</v>
          </cell>
        </row>
        <row r="183">
          <cell r="A183" t="str">
            <v xml:space="preserve">SUBTOTAL </v>
          </cell>
          <cell r="B183" t="str">
            <v>PENDAPATAN DARI PELAYANAN JASA KOLEKTOR PSC</v>
          </cell>
          <cell r="M183">
            <v>0</v>
          </cell>
          <cell r="O183">
            <v>0</v>
          </cell>
          <cell r="P183">
            <v>0</v>
          </cell>
        </row>
        <row r="184">
          <cell r="P184">
            <v>0</v>
          </cell>
        </row>
        <row r="185">
          <cell r="A185" t="str">
            <v>PENDAPATAN DARI PELAYANAN CIP LOUNGE</v>
          </cell>
          <cell r="P185">
            <v>0</v>
          </cell>
        </row>
        <row r="186">
          <cell r="A186" t="str">
            <v>M92kk1</v>
          </cell>
          <cell r="B186" t="str">
            <v>PELAYANAN CIP LOUNGE - PENUMPANG DALAM NEGERI</v>
          </cell>
          <cell r="M186">
            <v>0</v>
          </cell>
          <cell r="P186">
            <v>0</v>
          </cell>
        </row>
        <row r="187">
          <cell r="A187" t="str">
            <v>M92kk1000</v>
          </cell>
          <cell r="B187" t="str">
            <v>PELAYANAN CIP LOUNGE - PENUMPANG DN</v>
          </cell>
          <cell r="M187">
            <v>0</v>
          </cell>
          <cell r="P187">
            <v>0</v>
          </cell>
        </row>
        <row r="188">
          <cell r="A188" t="str">
            <v>M92kk2</v>
          </cell>
          <cell r="B188" t="str">
            <v>PELAYANAN CIP LOUNGE - PENUMPANG LUAR NEGERI</v>
          </cell>
          <cell r="M188">
            <v>0</v>
          </cell>
          <cell r="P188">
            <v>0</v>
          </cell>
        </row>
        <row r="189">
          <cell r="A189" t="str">
            <v>M92kk2000</v>
          </cell>
          <cell r="B189" t="str">
            <v>PELAYANAN CIP LOUNGE - PENUMPANG LN</v>
          </cell>
          <cell r="M189">
            <v>0</v>
          </cell>
          <cell r="P189">
            <v>0</v>
          </cell>
        </row>
        <row r="190">
          <cell r="A190" t="str">
            <v xml:space="preserve">SUBTOTAL </v>
          </cell>
          <cell r="B190" t="str">
            <v>PENDAPATAN DARI PELAYANAN CIP LOUNGE</v>
          </cell>
          <cell r="M190">
            <v>0</v>
          </cell>
          <cell r="O190">
            <v>0</v>
          </cell>
          <cell r="P190">
            <v>0</v>
          </cell>
        </row>
        <row r="191">
          <cell r="P191">
            <v>0</v>
          </cell>
        </row>
        <row r="192">
          <cell r="A192" t="str">
            <v>SUBTOTAL -</v>
          </cell>
          <cell r="C192" t="str">
            <v>PENDAPATAN USAHA</v>
          </cell>
          <cell r="M192">
            <v>1734988397.1200001</v>
          </cell>
          <cell r="O192">
            <v>3206786759.8000002</v>
          </cell>
          <cell r="P192">
            <v>3206786.7598000001</v>
          </cell>
        </row>
        <row r="193">
          <cell r="M193">
            <v>0</v>
          </cell>
          <cell r="O193">
            <v>0</v>
          </cell>
          <cell r="P193">
            <v>0</v>
          </cell>
        </row>
        <row r="194">
          <cell r="P194">
            <v>0</v>
          </cell>
        </row>
        <row r="195">
          <cell r="A195" t="str">
            <v>BEBAN POKOK USAHA</v>
          </cell>
          <cell r="P195">
            <v>0</v>
          </cell>
        </row>
        <row r="196">
          <cell r="P196">
            <v>0</v>
          </cell>
        </row>
        <row r="197">
          <cell r="P197">
            <v>0</v>
          </cell>
        </row>
        <row r="198">
          <cell r="A198" t="str">
            <v>BEBAN PEGAWAI OPERATOR</v>
          </cell>
          <cell r="P198">
            <v>0</v>
          </cell>
        </row>
        <row r="199">
          <cell r="A199" t="str">
            <v>N01kk0</v>
          </cell>
          <cell r="B199" t="str">
            <v>BEBAN GAJI PEGAWAI OPERATOR</v>
          </cell>
          <cell r="M199">
            <v>0</v>
          </cell>
          <cell r="P199">
            <v>0</v>
          </cell>
        </row>
        <row r="200">
          <cell r="A200" t="str">
            <v>N01kk0001</v>
          </cell>
          <cell r="B200" t="str">
            <v>GAJI ATAU UPAH</v>
          </cell>
          <cell r="M200">
            <v>351529534</v>
          </cell>
          <cell r="O200">
            <v>-527294301</v>
          </cell>
          <cell r="P200">
            <v>-527294.30099999998</v>
          </cell>
        </row>
        <row r="201">
          <cell r="A201" t="str">
            <v>N01kk0002</v>
          </cell>
          <cell r="B201" t="str">
            <v>HONOR TENAGA KONTRAK</v>
          </cell>
          <cell r="M201">
            <v>0</v>
          </cell>
          <cell r="P201">
            <v>0</v>
          </cell>
        </row>
        <row r="202">
          <cell r="A202" t="str">
            <v>N01kk1</v>
          </cell>
          <cell r="B202" t="str">
            <v>BEBAN TUNJANGAN PEGAWAI OPERATOR</v>
          </cell>
          <cell r="M202">
            <v>0</v>
          </cell>
          <cell r="P202">
            <v>0</v>
          </cell>
        </row>
        <row r="203">
          <cell r="A203" t="str">
            <v>N01kk1002</v>
          </cell>
          <cell r="B203" t="str">
            <v>TUNJANGAN STKP/LICENCE</v>
          </cell>
          <cell r="M203">
            <v>1199000</v>
          </cell>
          <cell r="O203">
            <v>-3597000</v>
          </cell>
          <cell r="P203">
            <v>-3597</v>
          </cell>
        </row>
        <row r="204">
          <cell r="A204" t="str">
            <v>N01kk1003</v>
          </cell>
          <cell r="B204" t="str">
            <v>TUNJANGAN KEMAHALAN</v>
          </cell>
          <cell r="M204">
            <v>0</v>
          </cell>
          <cell r="P204">
            <v>0</v>
          </cell>
        </row>
        <row r="205">
          <cell r="A205" t="str">
            <v>N01kk1004</v>
          </cell>
          <cell r="B205" t="str">
            <v>TUNJANGAN PERALIHAN</v>
          </cell>
          <cell r="M205">
            <v>0</v>
          </cell>
          <cell r="P205">
            <v>0</v>
          </cell>
        </row>
        <row r="206">
          <cell r="A206" t="str">
            <v>N01kk1005</v>
          </cell>
          <cell r="B206" t="str">
            <v>TUNJANGAN IURAN DANA PENSIUN</v>
          </cell>
          <cell r="M206">
            <v>9099054</v>
          </cell>
          <cell r="O206">
            <v>-18198108</v>
          </cell>
          <cell r="P206">
            <v>-18198.108</v>
          </cell>
        </row>
        <row r="207">
          <cell r="A207" t="str">
            <v>N01kk1006</v>
          </cell>
          <cell r="B207" t="str">
            <v>TUNJANGAN IURAN THT/ASURANSI</v>
          </cell>
          <cell r="M207">
            <v>0</v>
          </cell>
          <cell r="P207">
            <v>0</v>
          </cell>
        </row>
        <row r="208">
          <cell r="A208" t="str">
            <v>N01kk1007</v>
          </cell>
          <cell r="B208" t="str">
            <v>TUNJANGAN IURAN JAMSOSTEK</v>
          </cell>
          <cell r="M208">
            <v>-7845246</v>
          </cell>
          <cell r="O208">
            <v>-16648282</v>
          </cell>
          <cell r="P208">
            <v>-16648.281999999999</v>
          </cell>
        </row>
        <row r="209">
          <cell r="A209" t="str">
            <v>N01kk1008</v>
          </cell>
          <cell r="B209" t="str">
            <v>TUNJANGAN KERJA LEMBUR</v>
          </cell>
          <cell r="M209">
            <v>17654800</v>
          </cell>
          <cell r="O209">
            <v>-45416400</v>
          </cell>
          <cell r="P209">
            <v>-45416.4</v>
          </cell>
        </row>
        <row r="210">
          <cell r="A210" t="str">
            <v>N01kk1009</v>
          </cell>
          <cell r="B210" t="str">
            <v>BANTUAN UANG MAKAN</v>
          </cell>
          <cell r="M210">
            <v>13493700</v>
          </cell>
          <cell r="O210">
            <v>-38837700</v>
          </cell>
          <cell r="P210">
            <v>-38837.699999999997</v>
          </cell>
        </row>
        <row r="211">
          <cell r="A211" t="str">
            <v>N01kk1010</v>
          </cell>
          <cell r="B211" t="str">
            <v>BANTUAN UANG MAKAN (EXTRA FOODING)</v>
          </cell>
          <cell r="M211">
            <v>3162510</v>
          </cell>
          <cell r="O211">
            <v>-9275370</v>
          </cell>
          <cell r="P211">
            <v>-9275.3700000000008</v>
          </cell>
        </row>
        <row r="212">
          <cell r="A212" t="str">
            <v>N01kk1011</v>
          </cell>
          <cell r="B212" t="str">
            <v>TUNJANGAN KERJA BERGILIR</v>
          </cell>
          <cell r="M212">
            <v>4201300</v>
          </cell>
          <cell r="O212">
            <v>-12603900</v>
          </cell>
          <cell r="P212">
            <v>-12603.9</v>
          </cell>
        </row>
        <row r="213">
          <cell r="A213" t="str">
            <v>N01kk1012</v>
          </cell>
          <cell r="B213" t="str">
            <v>BANTUAN UANG TRANSPORTASI</v>
          </cell>
          <cell r="M213">
            <v>27776000</v>
          </cell>
          <cell r="O213">
            <v>-58328000</v>
          </cell>
          <cell r="P213">
            <v>-58328</v>
          </cell>
        </row>
        <row r="214">
          <cell r="A214" t="str">
            <v>N01kk1013</v>
          </cell>
          <cell r="B214" t="str">
            <v>TUNJANGAN PAJAK PENGHASILAN</v>
          </cell>
          <cell r="M214">
            <v>-135996428</v>
          </cell>
          <cell r="O214">
            <v>-21492972</v>
          </cell>
          <cell r="P214">
            <v>-21492.972000000002</v>
          </cell>
        </row>
        <row r="215">
          <cell r="A215" t="str">
            <v>N01kk1014</v>
          </cell>
          <cell r="B215" t="str">
            <v>BIAYA PAKAIAN DINAS</v>
          </cell>
          <cell r="M215">
            <v>0</v>
          </cell>
          <cell r="P215">
            <v>0</v>
          </cell>
        </row>
        <row r="216">
          <cell r="A216" t="str">
            <v>N01kk1015</v>
          </cell>
          <cell r="B216" t="str">
            <v>BIAYA KESEHATAN</v>
          </cell>
          <cell r="M216">
            <v>-32340724</v>
          </cell>
          <cell r="O216">
            <v>-64809277</v>
          </cell>
          <cell r="P216">
            <v>-64809.277000000002</v>
          </cell>
        </row>
        <row r="217">
          <cell r="A217" t="str">
            <v>N01kk1016</v>
          </cell>
          <cell r="B217" t="str">
            <v>BIAYA PENGOBATAN</v>
          </cell>
          <cell r="M217">
            <v>0</v>
          </cell>
          <cell r="P217">
            <v>0</v>
          </cell>
        </row>
        <row r="218">
          <cell r="A218" t="str">
            <v>N01kk1017</v>
          </cell>
          <cell r="B218" t="str">
            <v>BIAYA KENDARAAN DINAS JABATAN</v>
          </cell>
          <cell r="M218">
            <v>17400000</v>
          </cell>
          <cell r="O218">
            <v>-26100000</v>
          </cell>
          <cell r="P218">
            <v>-26100</v>
          </cell>
        </row>
        <row r="219">
          <cell r="A219" t="str">
            <v>N01kk1018</v>
          </cell>
          <cell r="B219" t="str">
            <v>BIAYA RUMAH DINAS JABATAN</v>
          </cell>
          <cell r="M219">
            <v>16800000</v>
          </cell>
          <cell r="O219">
            <v>-25200000</v>
          </cell>
          <cell r="P219">
            <v>-25200</v>
          </cell>
        </row>
        <row r="220">
          <cell r="A220" t="str">
            <v>N01kk1020</v>
          </cell>
          <cell r="B220" t="str">
            <v>TUNJANGAN HARI RAYA (THR)</v>
          </cell>
          <cell r="M220">
            <v>2340000</v>
          </cell>
          <cell r="O220">
            <v>-2340000</v>
          </cell>
          <cell r="P220">
            <v>-2340</v>
          </cell>
        </row>
        <row r="221">
          <cell r="A221" t="str">
            <v>N01kk1021</v>
          </cell>
          <cell r="B221" t="str">
            <v>BIAYA KONSESI TERBANG</v>
          </cell>
          <cell r="M221">
            <v>0</v>
          </cell>
          <cell r="P221">
            <v>0</v>
          </cell>
        </row>
        <row r="222">
          <cell r="A222" t="str">
            <v>N01kk1022</v>
          </cell>
          <cell r="B222" t="str">
            <v>BIAYA MUTASI / PINDAH PEGAWAI</v>
          </cell>
          <cell r="M222">
            <v>0</v>
          </cell>
          <cell r="P222">
            <v>0</v>
          </cell>
        </row>
        <row r="223">
          <cell r="A223" t="str">
            <v>N01kk1023</v>
          </cell>
          <cell r="B223" t="str">
            <v>TUNJANGAN KHUSUS/KESEJAHTERAAN/BPAS</v>
          </cell>
          <cell r="M223">
            <v>0</v>
          </cell>
          <cell r="P223">
            <v>0</v>
          </cell>
        </row>
        <row r="224">
          <cell r="A224" t="str">
            <v>N01kk1024</v>
          </cell>
          <cell r="B224" t="str">
            <v>SUMB. KELAHIRAN/KEMATIAN, NATURA, SISWA PRESTASI DLL</v>
          </cell>
          <cell r="M224">
            <v>2000000</v>
          </cell>
          <cell r="O224">
            <v>-2000000</v>
          </cell>
          <cell r="P224">
            <v>-2000</v>
          </cell>
        </row>
        <row r="225">
          <cell r="A225" t="str">
            <v>N01kk1025</v>
          </cell>
          <cell r="B225" t="str">
            <v>TUNJANGAN MASA KERJA,JABATAN &amp; SISA CUTI</v>
          </cell>
          <cell r="M225">
            <v>0</v>
          </cell>
          <cell r="P225">
            <v>0</v>
          </cell>
        </row>
        <row r="226">
          <cell r="A226" t="str">
            <v>N01kk1029</v>
          </cell>
          <cell r="B226" t="str">
            <v>TUNJANGAN IURAN SIHARTA</v>
          </cell>
          <cell r="M226">
            <v>0</v>
          </cell>
          <cell r="P226">
            <v>0</v>
          </cell>
        </row>
        <row r="227">
          <cell r="A227" t="str">
            <v>N01kk1030</v>
          </cell>
          <cell r="B227" t="str">
            <v>TUNJANGAN ASURANSI JIWA</v>
          </cell>
          <cell r="M227">
            <v>0</v>
          </cell>
          <cell r="P227">
            <v>0</v>
          </cell>
        </row>
        <row r="228">
          <cell r="A228" t="str">
            <v>N01kk1090</v>
          </cell>
          <cell r="B228" t="str">
            <v>TUNJANGAN SUPERVISOR/FUNGSIONAL</v>
          </cell>
          <cell r="M228">
            <v>3850000</v>
          </cell>
          <cell r="O228">
            <v>-10450000</v>
          </cell>
          <cell r="P228">
            <v>-10450</v>
          </cell>
        </row>
        <row r="229">
          <cell r="A229" t="str">
            <v xml:space="preserve">SUBTOTAL </v>
          </cell>
          <cell r="B229" t="str">
            <v>BEBAN PEGAWAI OPERATOR</v>
          </cell>
          <cell r="M229">
            <v>294323500</v>
          </cell>
          <cell r="O229">
            <v>-882591310</v>
          </cell>
          <cell r="P229">
            <v>-882591.31</v>
          </cell>
        </row>
        <row r="230">
          <cell r="P230">
            <v>0</v>
          </cell>
        </row>
        <row r="231">
          <cell r="A231" t="str">
            <v>BEBAN PENINGKATAN SDM OPERASI</v>
          </cell>
          <cell r="P231">
            <v>0</v>
          </cell>
        </row>
        <row r="232">
          <cell r="A232" t="str">
            <v>N05kk1</v>
          </cell>
          <cell r="B232" t="str">
            <v>BIAYA RECRUITMENT</v>
          </cell>
          <cell r="M232">
            <v>0</v>
          </cell>
          <cell r="P232">
            <v>0</v>
          </cell>
        </row>
        <row r="233">
          <cell r="A233" t="str">
            <v>N05kk1001</v>
          </cell>
          <cell r="B233" t="str">
            <v>BIAYA PSIKOTES/KONSULTAN RECRUITMENT</v>
          </cell>
          <cell r="M233">
            <v>0</v>
          </cell>
          <cell r="P233">
            <v>0</v>
          </cell>
        </row>
        <row r="234">
          <cell r="A234" t="str">
            <v>N05kk1002</v>
          </cell>
          <cell r="B234" t="str">
            <v>BIAYA RECRUITMENT</v>
          </cell>
          <cell r="M234">
            <v>0</v>
          </cell>
          <cell r="P234">
            <v>0</v>
          </cell>
        </row>
        <row r="235">
          <cell r="A235" t="str">
            <v>N05kk2</v>
          </cell>
          <cell r="B235" t="str">
            <v>BIAYA PENDIDIKAN DAN PELATIHAN</v>
          </cell>
          <cell r="M235">
            <v>0</v>
          </cell>
          <cell r="P235">
            <v>0</v>
          </cell>
        </row>
        <row r="236">
          <cell r="A236" t="str">
            <v>N05kk2001</v>
          </cell>
          <cell r="B236" t="str">
            <v>IURAN DAN BIAYA PENDIDIKAN</v>
          </cell>
          <cell r="M236">
            <v>0</v>
          </cell>
          <cell r="O236">
            <v>-10000000</v>
          </cell>
          <cell r="P236">
            <v>-10000</v>
          </cell>
        </row>
        <row r="237">
          <cell r="A237" t="str">
            <v>N05kk2002</v>
          </cell>
          <cell r="B237" t="str">
            <v>BUKU-BUKU/HAND-OUT/PANDUAN</v>
          </cell>
          <cell r="M237">
            <v>0</v>
          </cell>
          <cell r="P237">
            <v>0</v>
          </cell>
        </row>
        <row r="238">
          <cell r="A238" t="str">
            <v>N05kk2003</v>
          </cell>
          <cell r="B238" t="str">
            <v>UANG SAKU PENDIDIKAN -</v>
          </cell>
          <cell r="M238">
            <v>0</v>
          </cell>
          <cell r="P238">
            <v>0</v>
          </cell>
        </row>
        <row r="239">
          <cell r="A239" t="str">
            <v>N05kk2005</v>
          </cell>
          <cell r="B239" t="str">
            <v>BIAYA SERTIFIKAT/IJAZAH/RECURRENT</v>
          </cell>
          <cell r="M239">
            <v>0</v>
          </cell>
          <cell r="P239">
            <v>0</v>
          </cell>
        </row>
        <row r="240">
          <cell r="A240" t="str">
            <v>N05kk2006</v>
          </cell>
          <cell r="B240" t="str">
            <v>BIAYA PAKAIAN KHUSUS</v>
          </cell>
          <cell r="M240">
            <v>0</v>
          </cell>
          <cell r="P240">
            <v>0</v>
          </cell>
        </row>
        <row r="241">
          <cell r="A241" t="str">
            <v>N05kk2010</v>
          </cell>
          <cell r="B241" t="str">
            <v>BEBAN TRANSPORTASI/PERJALANAN</v>
          </cell>
          <cell r="M241">
            <v>6163000</v>
          </cell>
          <cell r="O241">
            <v>-7008000</v>
          </cell>
          <cell r="P241">
            <v>-7008</v>
          </cell>
        </row>
        <row r="242">
          <cell r="A242" t="str">
            <v>N05kk2020</v>
          </cell>
          <cell r="B242" t="str">
            <v>BEBAN AKOMODASI/PENGINAPAN</v>
          </cell>
          <cell r="M242">
            <v>21962400</v>
          </cell>
          <cell r="O242">
            <v>-21962400</v>
          </cell>
          <cell r="P242">
            <v>-21962.400000000001</v>
          </cell>
        </row>
        <row r="243">
          <cell r="A243" t="str">
            <v>N05kk3</v>
          </cell>
          <cell r="B243" t="str">
            <v>BIAYA SEMINAR / WORKSHOP</v>
          </cell>
          <cell r="M243">
            <v>0</v>
          </cell>
          <cell r="P243">
            <v>0</v>
          </cell>
        </row>
        <row r="244">
          <cell r="A244" t="str">
            <v>N05kk3000</v>
          </cell>
          <cell r="B244" t="str">
            <v>BIAYA SEMINAR/WORKSHOP</v>
          </cell>
          <cell r="M244">
            <v>0</v>
          </cell>
          <cell r="P244">
            <v>0</v>
          </cell>
        </row>
        <row r="245">
          <cell r="A245" t="str">
            <v xml:space="preserve">SUBTOTAL </v>
          </cell>
          <cell r="B245" t="str">
            <v>BEBAN PENINGKATAN SDM OPERASI</v>
          </cell>
          <cell r="M245">
            <v>28125400</v>
          </cell>
          <cell r="O245">
            <v>-38970400</v>
          </cell>
          <cell r="P245">
            <v>-38970.400000000001</v>
          </cell>
        </row>
        <row r="246">
          <cell r="P246">
            <v>0</v>
          </cell>
        </row>
        <row r="247">
          <cell r="A247" t="str">
            <v>BEBAN PERJALANAN DINAS</v>
          </cell>
          <cell r="P247">
            <v>0</v>
          </cell>
        </row>
        <row r="248">
          <cell r="A248" t="str">
            <v>N07kk1</v>
          </cell>
          <cell r="B248" t="str">
            <v>BEBAN PERJALANAN DINAS LUAR NEGERI</v>
          </cell>
          <cell r="M248">
            <v>0</v>
          </cell>
          <cell r="P248">
            <v>0</v>
          </cell>
        </row>
        <row r="249">
          <cell r="A249" t="str">
            <v>N07kk1001</v>
          </cell>
          <cell r="B249" t="str">
            <v>BEBAN DAILLY ALLOWANCE</v>
          </cell>
          <cell r="M249">
            <v>0</v>
          </cell>
          <cell r="P249">
            <v>0</v>
          </cell>
        </row>
        <row r="250">
          <cell r="A250" t="str">
            <v>N07kk1002</v>
          </cell>
          <cell r="B250" t="str">
            <v>BEBAN TRANSPORTASI</v>
          </cell>
          <cell r="M250">
            <v>0</v>
          </cell>
          <cell r="P250">
            <v>0</v>
          </cell>
        </row>
        <row r="251">
          <cell r="A251" t="str">
            <v>N07kk1003</v>
          </cell>
          <cell r="B251" t="str">
            <v>BEBAN AIRPORT TAX</v>
          </cell>
          <cell r="M251">
            <v>0</v>
          </cell>
          <cell r="P251">
            <v>0</v>
          </cell>
        </row>
        <row r="252">
          <cell r="A252" t="str">
            <v>N07kk1005</v>
          </cell>
          <cell r="B252" t="str">
            <v>BEBAN PASPORT/VISA DINAS</v>
          </cell>
          <cell r="M252">
            <v>0</v>
          </cell>
          <cell r="P252">
            <v>0</v>
          </cell>
        </row>
        <row r="253">
          <cell r="A253" t="str">
            <v>N07kk1006</v>
          </cell>
          <cell r="B253" t="str">
            <v>BEBAN HOTEL/PENGINAPAN</v>
          </cell>
          <cell r="M253">
            <v>0</v>
          </cell>
          <cell r="P253">
            <v>0</v>
          </cell>
        </row>
        <row r="254">
          <cell r="A254" t="str">
            <v>N07kk1007</v>
          </cell>
          <cell r="B254" t="str">
            <v>BEBAN TICKET (PESAWAT, DLL)</v>
          </cell>
          <cell r="M254">
            <v>0</v>
          </cell>
          <cell r="P254">
            <v>0</v>
          </cell>
        </row>
        <row r="255">
          <cell r="A255" t="str">
            <v>N07kk1008</v>
          </cell>
          <cell r="B255" t="str">
            <v>PAKAIAN MUSIM DINGIN</v>
          </cell>
          <cell r="M255">
            <v>0</v>
          </cell>
          <cell r="P255">
            <v>0</v>
          </cell>
        </row>
        <row r="256">
          <cell r="A256" t="str">
            <v>N07kk2</v>
          </cell>
          <cell r="B256" t="str">
            <v>BEBAN PERJALANAN DINAS DALAM NEGERI</v>
          </cell>
          <cell r="M256">
            <v>0</v>
          </cell>
          <cell r="P256">
            <v>0</v>
          </cell>
        </row>
        <row r="257">
          <cell r="A257" t="str">
            <v>N07kk2001</v>
          </cell>
          <cell r="B257" t="str">
            <v>BEBAN DAILY ALLOWANCE</v>
          </cell>
          <cell r="M257">
            <v>387000</v>
          </cell>
          <cell r="O257">
            <v>-387000</v>
          </cell>
          <cell r="P257">
            <v>-387</v>
          </cell>
        </row>
        <row r="258">
          <cell r="A258" t="str">
            <v>N07kk2002</v>
          </cell>
          <cell r="B258" t="str">
            <v>BEBAN TRANSPORTASI</v>
          </cell>
          <cell r="M258">
            <v>75000</v>
          </cell>
          <cell r="O258">
            <v>-75000</v>
          </cell>
          <cell r="P258">
            <v>-75</v>
          </cell>
        </row>
        <row r="259">
          <cell r="A259" t="str">
            <v>N07kk2003</v>
          </cell>
          <cell r="B259" t="str">
            <v>BEBAN AIRPORT TAX</v>
          </cell>
          <cell r="M259">
            <v>55000</v>
          </cell>
          <cell r="O259">
            <v>-55000</v>
          </cell>
          <cell r="P259">
            <v>-55</v>
          </cell>
        </row>
        <row r="260">
          <cell r="A260" t="str">
            <v>N07kk2006</v>
          </cell>
          <cell r="B260" t="str">
            <v>BEBAN HOTEL</v>
          </cell>
          <cell r="M260">
            <v>315000</v>
          </cell>
          <cell r="O260">
            <v>-315000</v>
          </cell>
          <cell r="P260">
            <v>-315</v>
          </cell>
        </row>
        <row r="261">
          <cell r="A261" t="str">
            <v>N07kk2007</v>
          </cell>
          <cell r="B261" t="str">
            <v>BEBAN TICKET (PESAWAT, K.API, BUS, DLL)</v>
          </cell>
          <cell r="M261">
            <v>1324000</v>
          </cell>
          <cell r="O261">
            <v>-1324000</v>
          </cell>
          <cell r="P261">
            <v>-1324</v>
          </cell>
        </row>
        <row r="262">
          <cell r="A262" t="str">
            <v>N07kk3</v>
          </cell>
          <cell r="B262" t="str">
            <v>BEBAN PERJALANAN DINAS DALAM KOTA</v>
          </cell>
          <cell r="M262">
            <v>0</v>
          </cell>
          <cell r="P262">
            <v>0</v>
          </cell>
        </row>
        <row r="263">
          <cell r="A263" t="str">
            <v>N07kk3001</v>
          </cell>
          <cell r="B263" t="str">
            <v>BEBAN DAILY ALLOWANCE</v>
          </cell>
          <cell r="M263">
            <v>0</v>
          </cell>
          <cell r="P263">
            <v>0</v>
          </cell>
        </row>
        <row r="264">
          <cell r="A264" t="str">
            <v>N07kk3002</v>
          </cell>
          <cell r="B264" t="str">
            <v>BEBAN TRANSPORTASI</v>
          </cell>
          <cell r="M264">
            <v>0</v>
          </cell>
          <cell r="P264">
            <v>0</v>
          </cell>
        </row>
        <row r="265">
          <cell r="A265" t="str">
            <v>N07kk3006</v>
          </cell>
          <cell r="B265" t="str">
            <v>BEBAN HOTEL</v>
          </cell>
          <cell r="M265">
            <v>0</v>
          </cell>
          <cell r="P265">
            <v>0</v>
          </cell>
        </row>
        <row r="266">
          <cell r="A266" t="str">
            <v>N07kk3007</v>
          </cell>
          <cell r="B266" t="str">
            <v>BEBAN TICKET (TICKET BUS, TOL, DLL)</v>
          </cell>
          <cell r="M266">
            <v>0</v>
          </cell>
          <cell r="P266">
            <v>0</v>
          </cell>
        </row>
        <row r="267">
          <cell r="A267" t="str">
            <v xml:space="preserve">SUBTOTAL </v>
          </cell>
          <cell r="B267" t="str">
            <v>BEBAN PERJALANAN DINAS</v>
          </cell>
          <cell r="M267">
            <v>2156000</v>
          </cell>
          <cell r="O267">
            <v>-2156000</v>
          </cell>
          <cell r="P267">
            <v>-2156</v>
          </cell>
        </row>
        <row r="268">
          <cell r="P268">
            <v>0</v>
          </cell>
        </row>
        <row r="269">
          <cell r="P269">
            <v>0</v>
          </cell>
        </row>
        <row r="270">
          <cell r="A270" t="str">
            <v>BEBAN KONSESI</v>
          </cell>
          <cell r="P270">
            <v>0</v>
          </cell>
        </row>
        <row r="271">
          <cell r="A271" t="str">
            <v>N12kk1</v>
          </cell>
          <cell r="B271" t="str">
            <v>BEBAN KONSESI PADA PT.(PERSERO) ANGKASA PURA I</v>
          </cell>
          <cell r="M271">
            <v>0</v>
          </cell>
          <cell r="P271">
            <v>0</v>
          </cell>
        </row>
        <row r="272">
          <cell r="A272" t="str">
            <v>N12kk1000</v>
          </cell>
          <cell r="B272" t="str">
            <v>BEBAN KONSESI PT.AP-I</v>
          </cell>
          <cell r="M272">
            <v>71381299</v>
          </cell>
          <cell r="O272">
            <v>-206596525</v>
          </cell>
          <cell r="P272">
            <v>-206596.52499999999</v>
          </cell>
        </row>
        <row r="273">
          <cell r="A273" t="str">
            <v>N12kk2</v>
          </cell>
          <cell r="B273" t="str">
            <v>BEBAN KONSESI PT.PERSERO) ANGKASA PURA II</v>
          </cell>
          <cell r="M273">
            <v>0</v>
          </cell>
          <cell r="P273">
            <v>0</v>
          </cell>
        </row>
        <row r="274">
          <cell r="A274" t="str">
            <v>N12kk2000</v>
          </cell>
          <cell r="B274" t="str">
            <v>BEBAN KONSESI PT.AP-II</v>
          </cell>
          <cell r="M274">
            <v>0</v>
          </cell>
          <cell r="P274">
            <v>0</v>
          </cell>
        </row>
        <row r="275">
          <cell r="A275" t="str">
            <v xml:space="preserve">SUBTOTAL </v>
          </cell>
          <cell r="B275" t="str">
            <v>BEBAN KONSESI</v>
          </cell>
          <cell r="M275">
            <v>71381299</v>
          </cell>
          <cell r="O275">
            <v>-206596525</v>
          </cell>
          <cell r="P275">
            <v>-206596.52499999999</v>
          </cell>
        </row>
        <row r="276">
          <cell r="P276">
            <v>0</v>
          </cell>
        </row>
        <row r="277">
          <cell r="A277" t="str">
            <v>BEBAN PEMELIHARAAN DAN PERBAIKAN (PEPE)</v>
          </cell>
          <cell r="P277">
            <v>0</v>
          </cell>
        </row>
        <row r="278">
          <cell r="A278" t="str">
            <v>N14kk2</v>
          </cell>
          <cell r="B278" t="str">
            <v>PEPE BANGUNAN OPERASI</v>
          </cell>
          <cell r="M278">
            <v>0</v>
          </cell>
          <cell r="P278">
            <v>0</v>
          </cell>
        </row>
        <row r="279">
          <cell r="A279" t="str">
            <v>N14kk2100</v>
          </cell>
          <cell r="B279" t="str">
            <v>PEPE BANGUNAN KANTOR OPERASI</v>
          </cell>
          <cell r="M279">
            <v>0</v>
          </cell>
          <cell r="O279">
            <v>-53900</v>
          </cell>
          <cell r="P279">
            <v>-53.9</v>
          </cell>
        </row>
        <row r="280">
          <cell r="A280" t="str">
            <v>N14kk2900</v>
          </cell>
          <cell r="B280" t="str">
            <v>PEPE BANGUNAN OPERASI LAINNYA</v>
          </cell>
          <cell r="M280">
            <v>0</v>
          </cell>
          <cell r="P280">
            <v>0</v>
          </cell>
        </row>
        <row r="281">
          <cell r="A281" t="str">
            <v>N14kk3</v>
          </cell>
          <cell r="B281" t="str">
            <v>PEPE MESIN DAN PERALATAN GSE</v>
          </cell>
          <cell r="M281">
            <v>0</v>
          </cell>
          <cell r="P281">
            <v>0</v>
          </cell>
        </row>
        <row r="282">
          <cell r="A282" t="str">
            <v>N14kk31</v>
          </cell>
          <cell r="B282" t="str">
            <v>PEPE MESIN DAN PERALATAN/SC GSE - MOTORIZED</v>
          </cell>
          <cell r="M282">
            <v>0</v>
          </cell>
          <cell r="P282">
            <v>0</v>
          </cell>
        </row>
        <row r="283">
          <cell r="A283" t="str">
            <v>N14kk3101</v>
          </cell>
          <cell r="B283" t="str">
            <v>PEPE A/C TOWING TRACTOR (ATT)</v>
          </cell>
          <cell r="M283">
            <v>1009475</v>
          </cell>
          <cell r="O283">
            <v>-14809248</v>
          </cell>
          <cell r="P283">
            <v>-14809.248</v>
          </cell>
        </row>
        <row r="284">
          <cell r="A284" t="str">
            <v>N14kk3102</v>
          </cell>
          <cell r="B284" t="str">
            <v>PEPE ENGINE/AIR STARTER UNIT (ESU / GTC)</v>
          </cell>
          <cell r="M284">
            <v>1496000</v>
          </cell>
          <cell r="O284">
            <v>-1496000</v>
          </cell>
          <cell r="P284">
            <v>-1496</v>
          </cell>
        </row>
        <row r="285">
          <cell r="A285" t="str">
            <v>N14kk3103</v>
          </cell>
          <cell r="B285" t="str">
            <v>PEPE AIR CONDITION UNIT TRUCK (AUT)</v>
          </cell>
          <cell r="M285">
            <v>0</v>
          </cell>
          <cell r="O285">
            <v>-3135000</v>
          </cell>
          <cell r="P285">
            <v>-3135</v>
          </cell>
        </row>
        <row r="286">
          <cell r="A286" t="str">
            <v>N14kk3104</v>
          </cell>
          <cell r="B286" t="str">
            <v>PEPE BAGGAGE TOWING TRACTOR (BTT)</v>
          </cell>
          <cell r="M286">
            <v>2758250</v>
          </cell>
          <cell r="O286">
            <v>-4819650</v>
          </cell>
          <cell r="P286">
            <v>-4819.6499999999996</v>
          </cell>
        </row>
        <row r="287">
          <cell r="A287" t="str">
            <v>N14kk3105</v>
          </cell>
          <cell r="B287" t="str">
            <v>PEPE BELT CONTAINER LOADER (BCL)</v>
          </cell>
          <cell r="M287">
            <v>0</v>
          </cell>
          <cell r="P287">
            <v>0</v>
          </cell>
        </row>
        <row r="288">
          <cell r="A288" t="str">
            <v>N14kk3106</v>
          </cell>
          <cell r="B288" t="str">
            <v>PEPE CARGO TRANSPORTER LOADER (CTL)</v>
          </cell>
          <cell r="M288">
            <v>0</v>
          </cell>
          <cell r="P288">
            <v>0</v>
          </cell>
        </row>
        <row r="289">
          <cell r="A289" t="str">
            <v>N14kk3107</v>
          </cell>
          <cell r="B289" t="str">
            <v>PEPE FORKLIFT (FLT)</v>
          </cell>
          <cell r="M289">
            <v>38500</v>
          </cell>
          <cell r="O289">
            <v>-38500</v>
          </cell>
          <cell r="P289">
            <v>-38.5</v>
          </cell>
        </row>
        <row r="290">
          <cell r="A290" t="str">
            <v>N14kk3108</v>
          </cell>
          <cell r="B290" t="str">
            <v>PEPE GROUND POWER UNIT (GPU)</v>
          </cell>
          <cell r="M290">
            <v>1683000</v>
          </cell>
          <cell r="O290">
            <v>-1980000</v>
          </cell>
          <cell r="P290">
            <v>-1980</v>
          </cell>
        </row>
        <row r="291">
          <cell r="A291" t="str">
            <v>N14kk3109</v>
          </cell>
          <cell r="B291" t="str">
            <v>PEPEHIGH LIFT LOADER (HLL)</v>
          </cell>
          <cell r="M291">
            <v>0</v>
          </cell>
          <cell r="P291">
            <v>0</v>
          </cell>
        </row>
        <row r="292">
          <cell r="A292" t="str">
            <v>N14kk3110</v>
          </cell>
          <cell r="B292" t="str">
            <v>PEPE MAIN DECK LOADER (MDL)</v>
          </cell>
          <cell r="M292">
            <v>0</v>
          </cell>
          <cell r="P292">
            <v>0</v>
          </cell>
        </row>
        <row r="293">
          <cell r="A293" t="str">
            <v>N14kk3111</v>
          </cell>
          <cell r="B293" t="str">
            <v>PEPE PAX BOARDING STAIR (PBS)</v>
          </cell>
          <cell r="M293">
            <v>707800</v>
          </cell>
          <cell r="O293">
            <v>-4166475</v>
          </cell>
          <cell r="P293">
            <v>-4166.4750000000004</v>
          </cell>
        </row>
        <row r="294">
          <cell r="A294" t="str">
            <v>N14kk3112</v>
          </cell>
          <cell r="B294" t="str">
            <v>PEPE LAVATORY SERVICE TRUCK (LST)</v>
          </cell>
          <cell r="M294">
            <v>0</v>
          </cell>
          <cell r="O294">
            <v>-68750</v>
          </cell>
          <cell r="P294">
            <v>-68.75</v>
          </cell>
        </row>
        <row r="295">
          <cell r="A295" t="str">
            <v>N14kk3113</v>
          </cell>
          <cell r="B295" t="str">
            <v>PEPE WATER SERVICE TRUCK (WST)</v>
          </cell>
          <cell r="M295">
            <v>1809500</v>
          </cell>
          <cell r="O295">
            <v>-2873750</v>
          </cell>
          <cell r="P295">
            <v>-2873.75</v>
          </cell>
        </row>
        <row r="296">
          <cell r="A296" t="str">
            <v>N14kk3114</v>
          </cell>
          <cell r="B296" t="str">
            <v>PEPE BUS APRON DAN PICK UP</v>
          </cell>
          <cell r="M296">
            <v>0</v>
          </cell>
          <cell r="P296">
            <v>0</v>
          </cell>
        </row>
        <row r="297">
          <cell r="A297" t="str">
            <v>N14kk3115</v>
          </cell>
          <cell r="B297" t="str">
            <v>PEPE-FUEL SERVICE TRUCK</v>
          </cell>
          <cell r="M297">
            <v>0</v>
          </cell>
          <cell r="P297">
            <v>0</v>
          </cell>
        </row>
        <row r="298">
          <cell r="A298" t="str">
            <v>N14kk32</v>
          </cell>
          <cell r="B298" t="str">
            <v>PEPE MESIN DAN PERALATAN/SC GSE - NON MOTORIZED</v>
          </cell>
          <cell r="M298">
            <v>0</v>
          </cell>
          <cell r="P298">
            <v>0</v>
          </cell>
        </row>
        <row r="299">
          <cell r="A299" t="str">
            <v>N14kk3201</v>
          </cell>
          <cell r="B299" t="str">
            <v>PEPE BAGGAGE CONTAINER</v>
          </cell>
          <cell r="M299">
            <v>0</v>
          </cell>
          <cell r="P299">
            <v>0</v>
          </cell>
        </row>
        <row r="300">
          <cell r="A300" t="str">
            <v>N14kk3202</v>
          </cell>
          <cell r="B300" t="str">
            <v>PEPE CONTAINER DOLLY</v>
          </cell>
          <cell r="M300">
            <v>0</v>
          </cell>
          <cell r="P300">
            <v>0</v>
          </cell>
        </row>
        <row r="301">
          <cell r="A301" t="str">
            <v>N14kk3203</v>
          </cell>
          <cell r="B301" t="str">
            <v>PEPE CONTAINER RACK</v>
          </cell>
          <cell r="M301">
            <v>0</v>
          </cell>
          <cell r="P301">
            <v>0</v>
          </cell>
        </row>
        <row r="302">
          <cell r="A302" t="str">
            <v>N14kk3204</v>
          </cell>
          <cell r="B302" t="str">
            <v>PEPE CONTAINER RACK RODA KARET</v>
          </cell>
          <cell r="M302">
            <v>0</v>
          </cell>
          <cell r="P302">
            <v>0</v>
          </cell>
        </row>
        <row r="303">
          <cell r="A303" t="str">
            <v>N14kk3205</v>
          </cell>
          <cell r="B303" t="str">
            <v>PEPE PALLET DOLLY</v>
          </cell>
          <cell r="M303">
            <v>0</v>
          </cell>
          <cell r="P303">
            <v>0</v>
          </cell>
        </row>
        <row r="304">
          <cell r="A304" t="str">
            <v>N14kk3206</v>
          </cell>
          <cell r="B304" t="str">
            <v>PEPE LONG PALLET DOLLY</v>
          </cell>
          <cell r="M304">
            <v>0</v>
          </cell>
          <cell r="P304">
            <v>0</v>
          </cell>
        </row>
        <row r="305">
          <cell r="A305" t="str">
            <v>N14kk3207</v>
          </cell>
          <cell r="B305" t="str">
            <v>PEPE PALLET RACK</v>
          </cell>
          <cell r="M305">
            <v>0</v>
          </cell>
          <cell r="P305">
            <v>0</v>
          </cell>
        </row>
        <row r="306">
          <cell r="A306" t="str">
            <v>N14kk3208</v>
          </cell>
          <cell r="B306" t="str">
            <v>PEPE PALLET RACK GOTRI</v>
          </cell>
          <cell r="M306">
            <v>0</v>
          </cell>
          <cell r="P306">
            <v>0</v>
          </cell>
        </row>
        <row r="307">
          <cell r="A307" t="str">
            <v>N14kk3209</v>
          </cell>
          <cell r="B307" t="str">
            <v>PEPE HAND PALLET</v>
          </cell>
          <cell r="M307">
            <v>0</v>
          </cell>
          <cell r="P307">
            <v>0</v>
          </cell>
        </row>
        <row r="308">
          <cell r="A308" t="str">
            <v>N14kk3210</v>
          </cell>
          <cell r="B308" t="str">
            <v>PEPE PAX STAIR MANUAL</v>
          </cell>
          <cell r="M308">
            <v>459400</v>
          </cell>
          <cell r="O308">
            <v>-459400</v>
          </cell>
          <cell r="P308">
            <v>-459.4</v>
          </cell>
        </row>
        <row r="309">
          <cell r="A309" t="str">
            <v>N14kk3211</v>
          </cell>
          <cell r="B309" t="str">
            <v>PEPE A/C TOWBAR</v>
          </cell>
          <cell r="M309">
            <v>2805000</v>
          </cell>
          <cell r="O309">
            <v>-8140000</v>
          </cell>
          <cell r="P309">
            <v>-8140</v>
          </cell>
        </row>
        <row r="310">
          <cell r="A310" t="str">
            <v>N14kk3212</v>
          </cell>
          <cell r="B310" t="str">
            <v>PEPE BAGGAGE CART</v>
          </cell>
          <cell r="M310">
            <v>885500</v>
          </cell>
          <cell r="O310">
            <v>-893750</v>
          </cell>
          <cell r="P310">
            <v>-893.75</v>
          </cell>
        </row>
        <row r="311">
          <cell r="A311" t="str">
            <v>N14kk3213</v>
          </cell>
          <cell r="B311" t="str">
            <v>PEPE LAVATORY SET</v>
          </cell>
          <cell r="M311">
            <v>0</v>
          </cell>
          <cell r="P311">
            <v>0</v>
          </cell>
        </row>
        <row r="312">
          <cell r="A312" t="str">
            <v>N14kk3214</v>
          </cell>
          <cell r="B312" t="str">
            <v>PEPE WORKING MANUAL STAIR</v>
          </cell>
          <cell r="M312">
            <v>0</v>
          </cell>
          <cell r="P312">
            <v>0</v>
          </cell>
        </row>
        <row r="313">
          <cell r="A313" t="str">
            <v>N14kk3215</v>
          </cell>
          <cell r="B313" t="str">
            <v>PEPE - WATER SERVICE CART</v>
          </cell>
          <cell r="M313">
            <v>0</v>
          </cell>
          <cell r="P313">
            <v>0</v>
          </cell>
        </row>
        <row r="314">
          <cell r="A314" t="str">
            <v>N14kk38</v>
          </cell>
          <cell r="B314" t="str">
            <v>PEPE PERALATAN PENUNJANG GSE</v>
          </cell>
          <cell r="M314">
            <v>0</v>
          </cell>
          <cell r="P314">
            <v>0</v>
          </cell>
        </row>
        <row r="315">
          <cell r="A315" t="str">
            <v>N14kk3804</v>
          </cell>
          <cell r="B315" t="str">
            <v>PEPE EXTINGUISHER</v>
          </cell>
          <cell r="M315">
            <v>0</v>
          </cell>
          <cell r="P315">
            <v>0</v>
          </cell>
        </row>
        <row r="316">
          <cell r="A316" t="str">
            <v>N14kk3805</v>
          </cell>
          <cell r="B316" t="str">
            <v>PEPE VACUM CLEANER</v>
          </cell>
          <cell r="M316">
            <v>0</v>
          </cell>
          <cell r="P316">
            <v>0</v>
          </cell>
        </row>
        <row r="317">
          <cell r="A317" t="str">
            <v>N14kk3890</v>
          </cell>
          <cell r="B317" t="str">
            <v>PEPE PERALATAN PENUNJANG GSE LAINNYA</v>
          </cell>
          <cell r="M317">
            <v>457210</v>
          </cell>
          <cell r="O317">
            <v>-3429106</v>
          </cell>
          <cell r="P317">
            <v>-3429.1060000000002</v>
          </cell>
        </row>
        <row r="318">
          <cell r="A318" t="str">
            <v>N14kk39</v>
          </cell>
          <cell r="B318" t="str">
            <v>PEPE PERALATAN GSE - PEMAKAIAN PELUMAS/GEMUK</v>
          </cell>
          <cell r="M318">
            <v>0</v>
          </cell>
          <cell r="P318">
            <v>0</v>
          </cell>
        </row>
        <row r="319">
          <cell r="A319" t="str">
            <v>N14kk3900</v>
          </cell>
          <cell r="B319" t="str">
            <v>BEBAN PEMAKAIAN PELUMAS/GEMUK</v>
          </cell>
          <cell r="M319">
            <v>0</v>
          </cell>
          <cell r="P319">
            <v>0</v>
          </cell>
        </row>
        <row r="320">
          <cell r="A320" t="str">
            <v>N14kk4</v>
          </cell>
          <cell r="B320" t="str">
            <v>PEPE PERALATAN SISTEM KOMUNIKASI (SISKOM)</v>
          </cell>
          <cell r="M320">
            <v>0</v>
          </cell>
          <cell r="P320">
            <v>0</v>
          </cell>
        </row>
        <row r="321">
          <cell r="A321" t="str">
            <v>N14kk4100</v>
          </cell>
          <cell r="B321" t="str">
            <v>PEPE PERALATAN SISKOM G TO G - HT</v>
          </cell>
          <cell r="M321">
            <v>60500</v>
          </cell>
          <cell r="O321">
            <v>-1995400</v>
          </cell>
          <cell r="P321">
            <v>-1995.4</v>
          </cell>
        </row>
        <row r="322">
          <cell r="A322" t="str">
            <v>N14kk4200</v>
          </cell>
          <cell r="B322" t="str">
            <v>PEPE PERALATAN SISKOM G TO G - RADIO BAND</v>
          </cell>
          <cell r="M322">
            <v>0</v>
          </cell>
          <cell r="O322">
            <v>-500000</v>
          </cell>
          <cell r="P322">
            <v>-500</v>
          </cell>
        </row>
        <row r="323">
          <cell r="A323" t="str">
            <v>N14kk4300</v>
          </cell>
          <cell r="B323" t="str">
            <v>PEPE PERALATAN SISKOM G TO A - RADIO BAND</v>
          </cell>
          <cell r="M323">
            <v>0</v>
          </cell>
          <cell r="P323">
            <v>0</v>
          </cell>
        </row>
        <row r="324">
          <cell r="A324" t="str">
            <v>N14kk4400</v>
          </cell>
          <cell r="B324" t="str">
            <v>PEPE PERALATAN SISKOM SSB (SINGLE SIDE BAND)</v>
          </cell>
          <cell r="M324">
            <v>0</v>
          </cell>
          <cell r="P324">
            <v>0</v>
          </cell>
        </row>
        <row r="325">
          <cell r="A325" t="str">
            <v>N14kk5</v>
          </cell>
          <cell r="B325" t="str">
            <v>PEPE KENDARAAN OPERASIONAL LAPANGAN</v>
          </cell>
          <cell r="M325">
            <v>0</v>
          </cell>
          <cell r="P325">
            <v>0</v>
          </cell>
        </row>
        <row r="326">
          <cell r="A326" t="str">
            <v>N14kk5200</v>
          </cell>
          <cell r="B326" t="str">
            <v>PEPE KENDARAAN OPERASIONAL</v>
          </cell>
          <cell r="M326">
            <v>2092700</v>
          </cell>
          <cell r="O326">
            <v>-7110000</v>
          </cell>
          <cell r="P326">
            <v>-7110</v>
          </cell>
        </row>
        <row r="327">
          <cell r="A327" t="str">
            <v>N14kk5300</v>
          </cell>
          <cell r="B327" t="str">
            <v>PEPE SEPEDA MOTOR OPERASIONAL</v>
          </cell>
          <cell r="M327">
            <v>10000</v>
          </cell>
          <cell r="O327">
            <v>-10000</v>
          </cell>
          <cell r="P327">
            <v>-10</v>
          </cell>
        </row>
        <row r="328">
          <cell r="A328" t="str">
            <v>N14kk5800</v>
          </cell>
          <cell r="B328" t="str">
            <v>BEBAN PAJAK KENDARAAN BERMOTOR (STNK, DLL)</v>
          </cell>
          <cell r="M328">
            <v>928000</v>
          </cell>
          <cell r="O328">
            <v>-928000</v>
          </cell>
          <cell r="P328">
            <v>-928</v>
          </cell>
        </row>
        <row r="329">
          <cell r="A329" t="str">
            <v>N14kk5900</v>
          </cell>
          <cell r="B329" t="str">
            <v>BEBAN PEMAKAIAN PELUMAS/GEMUK</v>
          </cell>
          <cell r="M329">
            <v>0</v>
          </cell>
          <cell r="P329">
            <v>0</v>
          </cell>
        </row>
        <row r="330">
          <cell r="A330" t="str">
            <v>N14kk6</v>
          </cell>
          <cell r="B330" t="str">
            <v>PEPE PERALATAN KANTOR LAPANGAN</v>
          </cell>
          <cell r="M330">
            <v>0</v>
          </cell>
          <cell r="P330">
            <v>0</v>
          </cell>
        </row>
        <row r="331">
          <cell r="A331" t="str">
            <v>N14kk6100</v>
          </cell>
          <cell r="B331" t="str">
            <v>PEPE MESIN KANTOR LAPANGAN</v>
          </cell>
          <cell r="M331">
            <v>0</v>
          </cell>
          <cell r="P331">
            <v>0</v>
          </cell>
        </row>
        <row r="332">
          <cell r="A332" t="str">
            <v>N14kk6200</v>
          </cell>
          <cell r="B332" t="str">
            <v>PEPE MEUBELAIR</v>
          </cell>
          <cell r="M332">
            <v>-893475</v>
          </cell>
          <cell r="P332">
            <v>0</v>
          </cell>
        </row>
        <row r="333">
          <cell r="A333" t="str">
            <v>N14kk6900</v>
          </cell>
          <cell r="B333" t="str">
            <v>PEPE PERALATAN KANTOR LAPANGAN LAINNYA</v>
          </cell>
          <cell r="M333">
            <v>0</v>
          </cell>
          <cell r="P333">
            <v>0</v>
          </cell>
        </row>
        <row r="334">
          <cell r="A334" t="str">
            <v>N14kk7</v>
          </cell>
          <cell r="B334" t="str">
            <v>PEPE INSTALASI LISTRIK, TELP, AIR DAN AC</v>
          </cell>
          <cell r="M334">
            <v>0</v>
          </cell>
          <cell r="P334">
            <v>0</v>
          </cell>
        </row>
        <row r="335">
          <cell r="A335" t="str">
            <v>N14kk7100</v>
          </cell>
          <cell r="B335" t="str">
            <v>PEPE INSTALASI LISTRIK</v>
          </cell>
          <cell r="M335">
            <v>-133100</v>
          </cell>
          <cell r="O335">
            <v>-468050</v>
          </cell>
          <cell r="P335">
            <v>-468.05</v>
          </cell>
        </row>
        <row r="336">
          <cell r="A336" t="str">
            <v>N14kk7200</v>
          </cell>
          <cell r="B336" t="str">
            <v>PEPE INSTALASI TELEPON</v>
          </cell>
          <cell r="M336">
            <v>26400</v>
          </cell>
          <cell r="O336">
            <v>-69400</v>
          </cell>
          <cell r="P336">
            <v>-69.400000000000006</v>
          </cell>
        </row>
        <row r="337">
          <cell r="A337" t="str">
            <v>N14kk7300</v>
          </cell>
          <cell r="B337" t="str">
            <v>PEPE INSTALASI AIR</v>
          </cell>
          <cell r="M337">
            <v>0</v>
          </cell>
          <cell r="P337">
            <v>0</v>
          </cell>
        </row>
        <row r="338">
          <cell r="A338" t="str">
            <v>N14kk7400</v>
          </cell>
          <cell r="B338" t="str">
            <v>PEPE INSTALASI AC</v>
          </cell>
          <cell r="M338">
            <v>126500</v>
          </cell>
          <cell r="O338">
            <v>-759000</v>
          </cell>
          <cell r="P338">
            <v>-759</v>
          </cell>
        </row>
        <row r="339">
          <cell r="A339" t="str">
            <v>N14kk8</v>
          </cell>
          <cell r="B339" t="str">
            <v>PEPE KOMPUTER, SOFTWARE, &amp; JARINGANNYA</v>
          </cell>
          <cell r="M339">
            <v>0</v>
          </cell>
          <cell r="P339">
            <v>0</v>
          </cell>
        </row>
        <row r="340">
          <cell r="A340" t="str">
            <v>N14kk8000</v>
          </cell>
          <cell r="B340" t="str">
            <v>PEPE KOMPUTER, SOFTWARE, DAN JARINGANNYA</v>
          </cell>
          <cell r="M340">
            <v>2122450</v>
          </cell>
          <cell r="O340">
            <v>-3454950</v>
          </cell>
          <cell r="P340">
            <v>-3454.95</v>
          </cell>
        </row>
        <row r="341">
          <cell r="A341" t="str">
            <v>N14kk9</v>
          </cell>
          <cell r="B341" t="str">
            <v>PEPE AKTIVA TETAP OPERASIONAL LAINNYA</v>
          </cell>
          <cell r="M341">
            <v>0</v>
          </cell>
          <cell r="P341">
            <v>0</v>
          </cell>
        </row>
        <row r="342">
          <cell r="A342" t="str">
            <v>N14kk9000</v>
          </cell>
          <cell r="B342" t="str">
            <v>PEPE AKTIVA TETAP LAINNYA</v>
          </cell>
          <cell r="M342">
            <v>0</v>
          </cell>
          <cell r="P342">
            <v>0</v>
          </cell>
        </row>
        <row r="343">
          <cell r="A343" t="str">
            <v xml:space="preserve">SUBTOTAL </v>
          </cell>
          <cell r="B343" t="str">
            <v>BEBAN PEMELIHARAAN DAN PERBAIKAN (PEPE)</v>
          </cell>
          <cell r="M343">
            <v>18449610</v>
          </cell>
          <cell r="O343">
            <v>-61658329</v>
          </cell>
          <cell r="P343">
            <v>-61658.328999999998</v>
          </cell>
        </row>
        <row r="344">
          <cell r="P344">
            <v>0</v>
          </cell>
        </row>
        <row r="345">
          <cell r="A345" t="str">
            <v>BEBAN PENUNJANG GROUND HANDLING (GH) - REGULAR</v>
          </cell>
          <cell r="P345">
            <v>0</v>
          </cell>
        </row>
        <row r="346">
          <cell r="A346" t="str">
            <v>N15kk1</v>
          </cell>
          <cell r="B346" t="str">
            <v>BEBAN REALOKASI PERALATAN GSE</v>
          </cell>
          <cell r="M346">
            <v>0</v>
          </cell>
          <cell r="P346">
            <v>0</v>
          </cell>
        </row>
        <row r="347">
          <cell r="A347" t="str">
            <v>N15kk1100</v>
          </cell>
          <cell r="B347" t="str">
            <v>BEBAN REALOKASI PERALATAN GSE</v>
          </cell>
          <cell r="M347">
            <v>0</v>
          </cell>
          <cell r="P347">
            <v>0</v>
          </cell>
        </row>
        <row r="348">
          <cell r="A348" t="str">
            <v>N15kk4</v>
          </cell>
          <cell r="B348" t="str">
            <v>BEBAN PENGGUNAAN JASA TELEKOMUNIKASI</v>
          </cell>
          <cell r="M348">
            <v>0</v>
          </cell>
          <cell r="P348">
            <v>0</v>
          </cell>
        </row>
        <row r="349">
          <cell r="A349" t="str">
            <v>N15kk4100</v>
          </cell>
          <cell r="B349" t="str">
            <v>BEBAN PENGGUNAA FREKWENSI RADIO/TRUNKING</v>
          </cell>
          <cell r="M349">
            <v>4800000</v>
          </cell>
          <cell r="O349">
            <v>-4800000</v>
          </cell>
          <cell r="P349">
            <v>-4800</v>
          </cell>
        </row>
        <row r="350">
          <cell r="A350" t="str">
            <v>N15kk4200</v>
          </cell>
          <cell r="B350" t="str">
            <v>BEBAN PENGGUNAAN SITATEX</v>
          </cell>
          <cell r="M350">
            <v>0</v>
          </cell>
          <cell r="P350">
            <v>0</v>
          </cell>
        </row>
        <row r="351">
          <cell r="A351" t="str">
            <v>N15kk4300</v>
          </cell>
          <cell r="B351" t="str">
            <v>BEBAN PENGGUNAAN CUTE/DCS</v>
          </cell>
          <cell r="M351">
            <v>0</v>
          </cell>
          <cell r="P351">
            <v>0</v>
          </cell>
        </row>
        <row r="352">
          <cell r="A352" t="str">
            <v>N15kk5</v>
          </cell>
          <cell r="B352" t="str">
            <v>BEBAN SUBKONTRAK - PEKERJAAN</v>
          </cell>
          <cell r="M352">
            <v>0</v>
          </cell>
          <cell r="P352">
            <v>0</v>
          </cell>
        </row>
        <row r="353">
          <cell r="A353" t="str">
            <v>N15kk5001</v>
          </cell>
          <cell r="B353" t="str">
            <v>BEBAN SUBKONTRAK - AIRCRAFT CLEANING</v>
          </cell>
          <cell r="M353">
            <v>26711294</v>
          </cell>
          <cell r="O353">
            <v>-75378162</v>
          </cell>
          <cell r="P353">
            <v>-75378.161999999997</v>
          </cell>
        </row>
        <row r="354">
          <cell r="A354" t="str">
            <v>N15kk5002</v>
          </cell>
          <cell r="B354" t="str">
            <v>BEBAN SUBKONTRAK - LOADING/UNLOADING</v>
          </cell>
          <cell r="M354">
            <v>47563843</v>
          </cell>
          <cell r="O354">
            <v>-134223189</v>
          </cell>
          <cell r="P354">
            <v>-134223.18900000001</v>
          </cell>
        </row>
        <row r="355">
          <cell r="A355" t="str">
            <v>N15kk5008</v>
          </cell>
          <cell r="B355" t="str">
            <v>BEBAN SUBKONTRAK - FUEL &amp; OIL (SECTION 8)</v>
          </cell>
          <cell r="M355">
            <v>0</v>
          </cell>
          <cell r="P355">
            <v>0</v>
          </cell>
        </row>
        <row r="356">
          <cell r="A356" t="str">
            <v>N15kk5009</v>
          </cell>
          <cell r="B356" t="str">
            <v>BEBAN SUBKONTRAK - A/C MAINTENANCE (SECTION 9)</v>
          </cell>
          <cell r="M356">
            <v>0</v>
          </cell>
          <cell r="P356">
            <v>0</v>
          </cell>
        </row>
        <row r="357">
          <cell r="A357" t="str">
            <v>N15kk5012</v>
          </cell>
          <cell r="B357" t="str">
            <v>BEBAN SUBKONTRAK - CATERING (SECTION 12)</v>
          </cell>
          <cell r="M357">
            <v>0</v>
          </cell>
          <cell r="P357">
            <v>0</v>
          </cell>
        </row>
        <row r="358">
          <cell r="A358" t="str">
            <v>N15kk5014</v>
          </cell>
          <cell r="B358" t="str">
            <v>BEBAN SUBKONTRAK - SECURITY (SECTION 14)</v>
          </cell>
          <cell r="M358">
            <v>0</v>
          </cell>
          <cell r="P358">
            <v>0</v>
          </cell>
        </row>
        <row r="359">
          <cell r="A359" t="str">
            <v>N15kk5900</v>
          </cell>
          <cell r="B359" t="str">
            <v>BEBAN SUBKONTRAK - GH KPD PIHAK KETIGA (FULL SECTION)</v>
          </cell>
          <cell r="M359">
            <v>0</v>
          </cell>
          <cell r="P359">
            <v>0</v>
          </cell>
        </row>
        <row r="360">
          <cell r="A360" t="str">
            <v>N15kk6</v>
          </cell>
          <cell r="B360" t="str">
            <v>BEBAN SUBKONTRAK - TENAGA SDM</v>
          </cell>
          <cell r="M360">
            <v>0</v>
          </cell>
          <cell r="P360">
            <v>0</v>
          </cell>
        </row>
        <row r="361">
          <cell r="A361" t="str">
            <v>N15kk6900</v>
          </cell>
          <cell r="B361" t="str">
            <v>BEBAN SUBKONTRAK - TENAGA SDM</v>
          </cell>
          <cell r="M361">
            <v>64212872</v>
          </cell>
          <cell r="O361">
            <v>-197108553</v>
          </cell>
          <cell r="P361">
            <v>-197108.55300000001</v>
          </cell>
        </row>
        <row r="362">
          <cell r="A362" t="str">
            <v>N15kk8</v>
          </cell>
          <cell r="B362" t="str">
            <v>BEBAN PEMAKAIAN KEPERLUAN GH REGULER</v>
          </cell>
          <cell r="M362">
            <v>0</v>
          </cell>
          <cell r="P362">
            <v>0</v>
          </cell>
        </row>
        <row r="363">
          <cell r="A363" t="str">
            <v>N15kk8300</v>
          </cell>
          <cell r="B363" t="str">
            <v>BEBAN PEMAKAIAN BAGGAGE LABEL/TAG</v>
          </cell>
          <cell r="M363">
            <v>0</v>
          </cell>
          <cell r="P363">
            <v>0</v>
          </cell>
        </row>
        <row r="364">
          <cell r="A364" t="str">
            <v>N15kk8400</v>
          </cell>
          <cell r="B364" t="str">
            <v>BEBAN PEMAKAIAN BAGGAGE STRAPPING</v>
          </cell>
          <cell r="M364">
            <v>2174000</v>
          </cell>
          <cell r="O364">
            <v>-5940200</v>
          </cell>
          <cell r="P364">
            <v>-5940.2</v>
          </cell>
        </row>
        <row r="365">
          <cell r="A365" t="str">
            <v>N15kk8600</v>
          </cell>
          <cell r="B365" t="str">
            <v>BEBAN PEMAK. PERLT DI RAMP (WHELL CHOCK/S. CONE DLL)</v>
          </cell>
          <cell r="M365">
            <v>0</v>
          </cell>
          <cell r="P365">
            <v>0</v>
          </cell>
        </row>
        <row r="366">
          <cell r="A366" t="str">
            <v>N15kk8700</v>
          </cell>
          <cell r="B366" t="str">
            <v>BEBAN PEMAKAIAN BAHAN A/C CLEANING</v>
          </cell>
          <cell r="M366">
            <v>0</v>
          </cell>
          <cell r="P366">
            <v>0</v>
          </cell>
        </row>
        <row r="367">
          <cell r="A367" t="str">
            <v>N15kk8800</v>
          </cell>
          <cell r="B367" t="str">
            <v>BEBAN PEMAKAIAN LAVATORY DEODORANT</v>
          </cell>
          <cell r="M367">
            <v>0</v>
          </cell>
          <cell r="O367">
            <v>-1600000</v>
          </cell>
          <cell r="P367">
            <v>-1600</v>
          </cell>
        </row>
        <row r="368">
          <cell r="A368" t="str">
            <v>N15kk8900</v>
          </cell>
          <cell r="B368" t="str">
            <v>BEBAN PEMAKAIAN BAHAN A/C MAINTENANCE</v>
          </cell>
          <cell r="M368">
            <v>0</v>
          </cell>
          <cell r="P368">
            <v>0</v>
          </cell>
        </row>
        <row r="369">
          <cell r="A369" t="str">
            <v>N15kk9</v>
          </cell>
          <cell r="B369" t="str">
            <v>BEBAN PEMAKAIAN BBM OPERASI</v>
          </cell>
          <cell r="M369">
            <v>0</v>
          </cell>
          <cell r="P369">
            <v>0</v>
          </cell>
        </row>
        <row r="370">
          <cell r="A370" t="str">
            <v>N15kk9001</v>
          </cell>
          <cell r="B370" t="str">
            <v>BEBAN PEMAKAIAN BBM - SOLAR</v>
          </cell>
          <cell r="M370">
            <v>-594856</v>
          </cell>
          <cell r="O370">
            <v>-19505144</v>
          </cell>
          <cell r="P370">
            <v>-19505.144</v>
          </cell>
        </row>
        <row r="371">
          <cell r="A371" t="str">
            <v>N15kk9002</v>
          </cell>
          <cell r="B371" t="str">
            <v>BEBAN PEMAKAIAN BBM - AVTUR</v>
          </cell>
          <cell r="M371">
            <v>0</v>
          </cell>
          <cell r="P371">
            <v>0</v>
          </cell>
        </row>
        <row r="372">
          <cell r="A372" t="str">
            <v>N15kk9003</v>
          </cell>
          <cell r="B372" t="str">
            <v>BEBAN PEMAKAIAN BBM - BENSIN</v>
          </cell>
          <cell r="M372">
            <v>3378545</v>
          </cell>
          <cell r="O372">
            <v>-6037545</v>
          </cell>
          <cell r="P372">
            <v>-6037.5450000000001</v>
          </cell>
        </row>
        <row r="373">
          <cell r="A373" t="str">
            <v xml:space="preserve">SUBTOTAL </v>
          </cell>
          <cell r="B373" t="str">
            <v>BEBAN PENUNJANG GROUND HANDLING (GH) - REGULAR</v>
          </cell>
          <cell r="M373">
            <v>148245698</v>
          </cell>
          <cell r="O373">
            <v>-444592793</v>
          </cell>
          <cell r="P373">
            <v>-444592.79300000001</v>
          </cell>
        </row>
        <row r="374">
          <cell r="P374">
            <v>0</v>
          </cell>
        </row>
        <row r="375">
          <cell r="A375" t="str">
            <v>BEBAN PENUNJANG GROUND HANDLING (BPGH) - HAJI</v>
          </cell>
          <cell r="P375">
            <v>0</v>
          </cell>
        </row>
        <row r="376">
          <cell r="A376" t="str">
            <v>N16kk1</v>
          </cell>
          <cell r="B376" t="str">
            <v>BEBAN REALOKASI PERALATAN GSE</v>
          </cell>
          <cell r="M376">
            <v>0</v>
          </cell>
          <cell r="P376">
            <v>0</v>
          </cell>
        </row>
        <row r="377">
          <cell r="A377" t="str">
            <v>N16kk1100</v>
          </cell>
          <cell r="B377" t="str">
            <v>BEBAN REALOKASI PERALATAN GSE</v>
          </cell>
          <cell r="M377">
            <v>0</v>
          </cell>
          <cell r="P377">
            <v>0</v>
          </cell>
        </row>
        <row r="378">
          <cell r="A378" t="str">
            <v>N16kk2</v>
          </cell>
          <cell r="B378" t="str">
            <v>BEBAN VARIABEL BPGH.HAJI - SDM</v>
          </cell>
          <cell r="M378">
            <v>0</v>
          </cell>
          <cell r="P378">
            <v>0</v>
          </cell>
        </row>
        <row r="379">
          <cell r="A379" t="str">
            <v>N16kk2101</v>
          </cell>
          <cell r="B379" t="str">
            <v>UANG LEMBUR</v>
          </cell>
          <cell r="M379">
            <v>0</v>
          </cell>
          <cell r="P379">
            <v>0</v>
          </cell>
        </row>
        <row r="380">
          <cell r="A380" t="str">
            <v>N16kk2102</v>
          </cell>
          <cell r="B380" t="str">
            <v>UANG MAKAN</v>
          </cell>
          <cell r="M380">
            <v>0</v>
          </cell>
          <cell r="P380">
            <v>0</v>
          </cell>
        </row>
        <row r="381">
          <cell r="A381" t="str">
            <v>N16kk2103</v>
          </cell>
          <cell r="B381" t="str">
            <v>UANG INCENTIVE</v>
          </cell>
          <cell r="M381">
            <v>0</v>
          </cell>
          <cell r="P381">
            <v>0</v>
          </cell>
        </row>
        <row r="382">
          <cell r="A382" t="str">
            <v>N16kk2104</v>
          </cell>
          <cell r="B382" t="str">
            <v>HONOR TENAGA HARIAN</v>
          </cell>
          <cell r="M382">
            <v>0</v>
          </cell>
          <cell r="P382">
            <v>0</v>
          </cell>
        </row>
        <row r="383">
          <cell r="A383" t="str">
            <v>N16kk2110</v>
          </cell>
          <cell r="B383" t="str">
            <v>BEBAN HONORARIUM TIM HAJI</v>
          </cell>
          <cell r="M383">
            <v>0</v>
          </cell>
          <cell r="P383">
            <v>0</v>
          </cell>
        </row>
        <row r="384">
          <cell r="A384" t="str">
            <v>N16kk2170</v>
          </cell>
          <cell r="B384" t="str">
            <v>BEBAN PERJALANAN DINAS</v>
          </cell>
          <cell r="M384">
            <v>0</v>
          </cell>
          <cell r="P384">
            <v>0</v>
          </cell>
        </row>
        <row r="385">
          <cell r="A385" t="str">
            <v>N16kk3</v>
          </cell>
          <cell r="B385" t="str">
            <v>BEBAN VARIABEL BPGH HAJI - GSE</v>
          </cell>
          <cell r="M385">
            <v>0</v>
          </cell>
          <cell r="P385">
            <v>0</v>
          </cell>
        </row>
        <row r="386">
          <cell r="A386" t="str">
            <v>N16kk3101</v>
          </cell>
          <cell r="B386" t="str">
            <v>SEWA GSE - MOTORIZED</v>
          </cell>
          <cell r="M386">
            <v>0</v>
          </cell>
          <cell r="P386">
            <v>0</v>
          </cell>
        </row>
        <row r="387">
          <cell r="A387" t="str">
            <v>N16kk3102</v>
          </cell>
          <cell r="B387" t="str">
            <v>SEWA GSE - NONMOTORIZED</v>
          </cell>
          <cell r="M387">
            <v>0</v>
          </cell>
          <cell r="P387">
            <v>0</v>
          </cell>
        </row>
        <row r="388">
          <cell r="A388" t="str">
            <v>N16kk3204</v>
          </cell>
          <cell r="B388" t="str">
            <v>PEPE PERALATAN GSE</v>
          </cell>
          <cell r="M388">
            <v>0</v>
          </cell>
          <cell r="P388">
            <v>0</v>
          </cell>
        </row>
        <row r="389">
          <cell r="A389" t="str">
            <v>N16kk3209</v>
          </cell>
          <cell r="B389" t="str">
            <v>BEBAN PEMAKAIAN PELUMAS/GEMUK</v>
          </cell>
          <cell r="M389">
            <v>0</v>
          </cell>
          <cell r="P389">
            <v>0</v>
          </cell>
        </row>
        <row r="390">
          <cell r="A390" t="str">
            <v>N16kk4</v>
          </cell>
          <cell r="B390" t="str">
            <v>BEBAN VARIABEL BPGH HAJI - RUANGAN &amp; KENDARAAN</v>
          </cell>
          <cell r="M390">
            <v>0</v>
          </cell>
          <cell r="P390">
            <v>0</v>
          </cell>
        </row>
        <row r="391">
          <cell r="A391" t="str">
            <v>N16kk4201</v>
          </cell>
          <cell r="B391" t="str">
            <v>SEWA RUANG ASRAMA HAJI</v>
          </cell>
          <cell r="M391">
            <v>0</v>
          </cell>
          <cell r="P391">
            <v>0</v>
          </cell>
        </row>
        <row r="392">
          <cell r="A392" t="str">
            <v>N16kk4202</v>
          </cell>
          <cell r="B392" t="str">
            <v>SEWA RUANG OPERASIONAL HAJI</v>
          </cell>
          <cell r="M392">
            <v>0</v>
          </cell>
          <cell r="P392">
            <v>0</v>
          </cell>
        </row>
        <row r="393">
          <cell r="A393" t="str">
            <v>N16kk4501</v>
          </cell>
          <cell r="B393" t="str">
            <v>SEWA MOBIL OPERASIONAL</v>
          </cell>
          <cell r="M393">
            <v>0</v>
          </cell>
          <cell r="P393">
            <v>0</v>
          </cell>
        </row>
        <row r="394">
          <cell r="A394" t="str">
            <v>N16kk4502</v>
          </cell>
          <cell r="B394" t="str">
            <v>SEWA BUS/TRUK JAMAAH</v>
          </cell>
          <cell r="M394">
            <v>0</v>
          </cell>
          <cell r="P394">
            <v>0</v>
          </cell>
        </row>
        <row r="395">
          <cell r="A395" t="str">
            <v>N16kk4503</v>
          </cell>
          <cell r="B395" t="str">
            <v>SEWA BUS/TRUK BAGASI</v>
          </cell>
          <cell r="M395">
            <v>0</v>
          </cell>
          <cell r="P395">
            <v>0</v>
          </cell>
        </row>
        <row r="396">
          <cell r="A396" t="str">
            <v>N16kk5</v>
          </cell>
          <cell r="B396" t="str">
            <v>BEBAN VARIABEL BPGH HAJI - SUBKONTRAK PEKERJAAN</v>
          </cell>
          <cell r="M396">
            <v>0</v>
          </cell>
          <cell r="P396">
            <v>0</v>
          </cell>
        </row>
        <row r="397">
          <cell r="A397" t="str">
            <v>N16kk5001</v>
          </cell>
          <cell r="B397" t="str">
            <v>BEBAN SUBKONTRAK - AIRCRAFT CLEANING</v>
          </cell>
          <cell r="M397">
            <v>0</v>
          </cell>
          <cell r="P397">
            <v>0</v>
          </cell>
        </row>
        <row r="398">
          <cell r="A398" t="str">
            <v>N16kk5002</v>
          </cell>
          <cell r="B398" t="str">
            <v>BEBAN SUBKONTRAK - LOADING/UNLOADING</v>
          </cell>
          <cell r="M398">
            <v>0</v>
          </cell>
          <cell r="P398">
            <v>0</v>
          </cell>
        </row>
        <row r="399">
          <cell r="A399" t="str">
            <v>N16kk5008</v>
          </cell>
          <cell r="B399" t="str">
            <v>BEBAN SUBKONTRAK - SECTION 8 (FUEL &amp; OIL)</v>
          </cell>
          <cell r="M399">
            <v>0</v>
          </cell>
          <cell r="P399">
            <v>0</v>
          </cell>
        </row>
        <row r="400">
          <cell r="A400" t="str">
            <v>N16kk5009</v>
          </cell>
          <cell r="B400" t="str">
            <v>BEBAN SUBKONTRAK - SECTION 9 (A/C MAINTENANCE)</v>
          </cell>
          <cell r="M400">
            <v>0</v>
          </cell>
          <cell r="P400">
            <v>0</v>
          </cell>
        </row>
        <row r="401">
          <cell r="A401" t="str">
            <v>N16kk5012</v>
          </cell>
          <cell r="B401" t="str">
            <v>BEBAN SUBKONTRAK - CATERING (SECTION 12)</v>
          </cell>
          <cell r="M401">
            <v>0</v>
          </cell>
          <cell r="P401">
            <v>0</v>
          </cell>
        </row>
        <row r="402">
          <cell r="A402" t="str">
            <v>N16kk5014</v>
          </cell>
          <cell r="B402" t="str">
            <v>BEBAN SUBKONTRAK - SECURITY (SECTION 14)</v>
          </cell>
          <cell r="M402">
            <v>0</v>
          </cell>
          <cell r="P402">
            <v>0</v>
          </cell>
        </row>
        <row r="403">
          <cell r="A403" t="str">
            <v>N16kk5900</v>
          </cell>
          <cell r="B403" t="str">
            <v>BEBAN SUBKONTRAK - GH KPD PIHAK KETIGA - HAJI</v>
          </cell>
          <cell r="M403">
            <v>0</v>
          </cell>
          <cell r="P403">
            <v>0</v>
          </cell>
        </row>
        <row r="404">
          <cell r="A404" t="str">
            <v>N16kk6</v>
          </cell>
          <cell r="B404" t="str">
            <v>BEBAN VARIABEL BPGH HAJI - SUBKONTRAK TENAGA SDM</v>
          </cell>
          <cell r="M404">
            <v>0</v>
          </cell>
          <cell r="P404">
            <v>0</v>
          </cell>
        </row>
        <row r="405">
          <cell r="A405" t="str">
            <v>N16kk6100</v>
          </cell>
          <cell r="B405" t="str">
            <v>BEBAN SUBKONTRAK - TENAGA SDM - HAJI</v>
          </cell>
          <cell r="M405">
            <v>0</v>
          </cell>
          <cell r="P405">
            <v>0</v>
          </cell>
        </row>
        <row r="406">
          <cell r="A406" t="str">
            <v>N16kk7</v>
          </cell>
          <cell r="B406" t="str">
            <v>BEBAN VARIABEL BPGH HAJI - FASILITAS</v>
          </cell>
          <cell r="M406">
            <v>0</v>
          </cell>
          <cell r="P406">
            <v>0</v>
          </cell>
        </row>
        <row r="407">
          <cell r="A407" t="str">
            <v>N16kk7102</v>
          </cell>
          <cell r="B407" t="str">
            <v>BIAYA SEWA/PEMAKAIAN TIMBANGAN</v>
          </cell>
          <cell r="M407">
            <v>0</v>
          </cell>
          <cell r="P407">
            <v>0</v>
          </cell>
        </row>
        <row r="408">
          <cell r="A408" t="str">
            <v>N16kk7104</v>
          </cell>
          <cell r="B408" t="str">
            <v>BIAYA SEWA/PEMAKAIAN PERALATAN TELEKOMUNIKASI</v>
          </cell>
          <cell r="M408">
            <v>0</v>
          </cell>
          <cell r="P408">
            <v>0</v>
          </cell>
        </row>
        <row r="409">
          <cell r="A409" t="str">
            <v>N16kk7106</v>
          </cell>
          <cell r="B409" t="str">
            <v>BIAYA SEWA PERALATAN/MESIN KANTOR</v>
          </cell>
          <cell r="M409">
            <v>0</v>
          </cell>
          <cell r="P409">
            <v>0</v>
          </cell>
        </row>
        <row r="410">
          <cell r="A410" t="str">
            <v>N16kk7108</v>
          </cell>
          <cell r="B410" t="str">
            <v>BIAYA SEWA KOMPUTER/PRINTER</v>
          </cell>
          <cell r="M410">
            <v>0</v>
          </cell>
          <cell r="P410">
            <v>0</v>
          </cell>
        </row>
        <row r="411">
          <cell r="A411" t="str">
            <v>N16kk7201</v>
          </cell>
          <cell r="B411" t="str">
            <v>BEBAN PEMAKAIAN  TENDA/TERPAL/SPANDUK</v>
          </cell>
          <cell r="M411">
            <v>0</v>
          </cell>
          <cell r="P411">
            <v>0</v>
          </cell>
        </row>
        <row r="412">
          <cell r="A412" t="str">
            <v>N16kk7202</v>
          </cell>
          <cell r="B412" t="str">
            <v>BEBAN PEMAKAIAN DISPENSER/AQUA, GULA, THE, KOPI  DLL</v>
          </cell>
          <cell r="M412">
            <v>0</v>
          </cell>
          <cell r="P412">
            <v>0</v>
          </cell>
        </row>
        <row r="413">
          <cell r="A413" t="str">
            <v>N16kk7206</v>
          </cell>
          <cell r="B413" t="str">
            <v>BEBAN PEMAKAIAN  ATK/KEPERLUAN KOMPUTER</v>
          </cell>
          <cell r="M413">
            <v>0</v>
          </cell>
          <cell r="P413">
            <v>0</v>
          </cell>
        </row>
        <row r="414">
          <cell r="A414" t="str">
            <v>N16kk7300</v>
          </cell>
          <cell r="B414" t="str">
            <v>BEBAN PERJAMUAN/ENTERTAINTMENT</v>
          </cell>
          <cell r="M414">
            <v>0</v>
          </cell>
          <cell r="P414">
            <v>0</v>
          </cell>
        </row>
        <row r="415">
          <cell r="A415" t="str">
            <v>N16kk7400</v>
          </cell>
          <cell r="B415" t="str">
            <v>BEBAN PAS ASRAMA/PARKIR/TOL DLL</v>
          </cell>
          <cell r="M415">
            <v>0</v>
          </cell>
          <cell r="P415">
            <v>0</v>
          </cell>
        </row>
        <row r="416">
          <cell r="A416" t="str">
            <v>N16kk7900</v>
          </cell>
          <cell r="B416" t="str">
            <v>BEBAN FASILITAS LAINNYA</v>
          </cell>
          <cell r="M416">
            <v>0</v>
          </cell>
          <cell r="P416">
            <v>0</v>
          </cell>
        </row>
        <row r="417">
          <cell r="A417" t="str">
            <v>N16kk8</v>
          </cell>
          <cell r="B417" t="str">
            <v>BEBAN PEMAKAIAN KEPERLUAN GH HAJI</v>
          </cell>
          <cell r="M417">
            <v>0</v>
          </cell>
          <cell r="P417">
            <v>0</v>
          </cell>
        </row>
        <row r="418">
          <cell r="A418" t="str">
            <v>N16kk8400</v>
          </cell>
          <cell r="B418" t="str">
            <v>BEBAN PEMAKAIAN BAGGAGE STRAPPING</v>
          </cell>
          <cell r="M418">
            <v>0</v>
          </cell>
          <cell r="P418">
            <v>0</v>
          </cell>
        </row>
        <row r="419">
          <cell r="A419" t="str">
            <v>N16kk8700</v>
          </cell>
          <cell r="B419" t="str">
            <v>BEBAN PEMAKAIAN BAHAN A/C CLEANING</v>
          </cell>
          <cell r="M419">
            <v>0</v>
          </cell>
          <cell r="P419">
            <v>0</v>
          </cell>
        </row>
        <row r="420">
          <cell r="A420" t="str">
            <v>N16kk8800</v>
          </cell>
          <cell r="B420" t="str">
            <v>BEBAN PEMAKAIAN LAVATORY DEODORANT</v>
          </cell>
          <cell r="M420">
            <v>0</v>
          </cell>
          <cell r="P420">
            <v>0</v>
          </cell>
        </row>
        <row r="421">
          <cell r="A421" t="str">
            <v>N16kk8900</v>
          </cell>
          <cell r="B421" t="str">
            <v>BEBAN PEMAKAIAN BAHAN A/C MAINTENANCE</v>
          </cell>
          <cell r="M421">
            <v>0</v>
          </cell>
          <cell r="P421">
            <v>0</v>
          </cell>
        </row>
        <row r="422">
          <cell r="A422" t="str">
            <v>N16kk9</v>
          </cell>
          <cell r="B422" t="str">
            <v>BEBAN PEMAKAIAN BBM</v>
          </cell>
          <cell r="M422">
            <v>0</v>
          </cell>
          <cell r="P422">
            <v>0</v>
          </cell>
        </row>
        <row r="423">
          <cell r="A423" t="str">
            <v>N16kk9001</v>
          </cell>
          <cell r="B423" t="str">
            <v>BEBAN PEMAKAIAN BBM - SOLAR</v>
          </cell>
          <cell r="M423">
            <v>0</v>
          </cell>
          <cell r="P423">
            <v>0</v>
          </cell>
        </row>
        <row r="424">
          <cell r="A424" t="str">
            <v>N16kk9002</v>
          </cell>
          <cell r="B424" t="str">
            <v>BEBAN PEMAKAIAN BBM - AVTUR</v>
          </cell>
          <cell r="M424">
            <v>0</v>
          </cell>
          <cell r="P424">
            <v>0</v>
          </cell>
        </row>
        <row r="425">
          <cell r="A425" t="str">
            <v>N16kk9003</v>
          </cell>
          <cell r="B425" t="str">
            <v>BEBAN PEMAKAIAN BBM - BENSIN</v>
          </cell>
          <cell r="M425">
            <v>0</v>
          </cell>
          <cell r="P425">
            <v>0</v>
          </cell>
        </row>
        <row r="426">
          <cell r="A426" t="str">
            <v xml:space="preserve">SUBTOTAL </v>
          </cell>
          <cell r="B426" t="str">
            <v>BEBAN PENUNJANG GROUND HANDLING (BPGH) - HAJI</v>
          </cell>
          <cell r="M426">
            <v>0</v>
          </cell>
          <cell r="O426">
            <v>0</v>
          </cell>
          <cell r="P426">
            <v>0</v>
          </cell>
        </row>
        <row r="427">
          <cell r="P427">
            <v>0</v>
          </cell>
        </row>
        <row r="428">
          <cell r="A428" t="str">
            <v>BEBAN POKOK PERGUDANGAN</v>
          </cell>
          <cell r="P428">
            <v>0</v>
          </cell>
        </row>
        <row r="429">
          <cell r="A429" t="str">
            <v>N17kk0</v>
          </cell>
          <cell r="B429" t="str">
            <v>BEBAN GAJI PEGAWAI/OPERATOR</v>
          </cell>
          <cell r="M429">
            <v>0</v>
          </cell>
          <cell r="P429">
            <v>0</v>
          </cell>
        </row>
        <row r="430">
          <cell r="A430" t="str">
            <v>N17kk0001</v>
          </cell>
          <cell r="B430" t="str">
            <v>GAJI ATAU UPAH</v>
          </cell>
          <cell r="M430">
            <v>0</v>
          </cell>
          <cell r="P430">
            <v>0</v>
          </cell>
        </row>
        <row r="431">
          <cell r="A431" t="str">
            <v>N17kk0002</v>
          </cell>
          <cell r="B431" t="str">
            <v>HONOR TENAGA KONTRAK</v>
          </cell>
          <cell r="M431">
            <v>0</v>
          </cell>
          <cell r="P431">
            <v>0</v>
          </cell>
        </row>
        <row r="432">
          <cell r="A432" t="str">
            <v>N17kk1</v>
          </cell>
          <cell r="B432" t="str">
            <v>BEBAN TUNJANGAN PEGAWAI/OPERATOR</v>
          </cell>
          <cell r="M432">
            <v>0</v>
          </cell>
          <cell r="P432">
            <v>0</v>
          </cell>
        </row>
        <row r="433">
          <cell r="A433" t="str">
            <v>N17kk1102</v>
          </cell>
          <cell r="B433" t="str">
            <v>TUNJANGAN STKP/LICENCE</v>
          </cell>
          <cell r="M433">
            <v>0</v>
          </cell>
          <cell r="P433">
            <v>0</v>
          </cell>
        </row>
        <row r="434">
          <cell r="A434" t="str">
            <v>N17kk1103</v>
          </cell>
          <cell r="B434" t="str">
            <v>TUNJANGAN KEMAHALAN</v>
          </cell>
          <cell r="M434">
            <v>0</v>
          </cell>
          <cell r="P434">
            <v>0</v>
          </cell>
        </row>
        <row r="435">
          <cell r="A435" t="str">
            <v>N17kk1104</v>
          </cell>
          <cell r="B435" t="str">
            <v>TUNJANGAN PERALIHAN</v>
          </cell>
          <cell r="M435">
            <v>0</v>
          </cell>
          <cell r="P435">
            <v>0</v>
          </cell>
        </row>
        <row r="436">
          <cell r="A436" t="str">
            <v>N17kk1105</v>
          </cell>
          <cell r="B436" t="str">
            <v>TUNJANGAN IURAN DANA PENSIUN</v>
          </cell>
          <cell r="M436">
            <v>0</v>
          </cell>
          <cell r="P436">
            <v>0</v>
          </cell>
        </row>
        <row r="437">
          <cell r="A437" t="str">
            <v>N17kk1106</v>
          </cell>
          <cell r="B437" t="str">
            <v>TUNJANGAN IURAN THT/ASURANSI</v>
          </cell>
          <cell r="M437">
            <v>0</v>
          </cell>
          <cell r="P437">
            <v>0</v>
          </cell>
        </row>
        <row r="438">
          <cell r="A438" t="str">
            <v>N17kk1107</v>
          </cell>
          <cell r="B438" t="str">
            <v>TUNJANGAN IURAN JAMSOSTEK</v>
          </cell>
          <cell r="M438">
            <v>0</v>
          </cell>
          <cell r="P438">
            <v>0</v>
          </cell>
        </row>
        <row r="439">
          <cell r="A439" t="str">
            <v>N17kk1108</v>
          </cell>
          <cell r="B439" t="str">
            <v>TUNJANGAN UPAH LEMBUR</v>
          </cell>
          <cell r="M439">
            <v>0</v>
          </cell>
          <cell r="P439">
            <v>0</v>
          </cell>
        </row>
        <row r="440">
          <cell r="A440" t="str">
            <v>N17kk1109</v>
          </cell>
          <cell r="B440" t="str">
            <v>BANTUAN UANG MAKAN</v>
          </cell>
          <cell r="M440">
            <v>0</v>
          </cell>
          <cell r="P440">
            <v>0</v>
          </cell>
        </row>
        <row r="441">
          <cell r="A441" t="str">
            <v>N17kk1110</v>
          </cell>
          <cell r="B441" t="str">
            <v>BANTUAN UANG MAKAN TAMBAHAN (EXTRA FOODING)</v>
          </cell>
          <cell r="M441">
            <v>0</v>
          </cell>
          <cell r="P441">
            <v>0</v>
          </cell>
        </row>
        <row r="442">
          <cell r="A442" t="str">
            <v>N17kk1111</v>
          </cell>
          <cell r="B442" t="str">
            <v>TUNJANGAN KERJA BERGILIR</v>
          </cell>
          <cell r="M442">
            <v>0</v>
          </cell>
          <cell r="P442">
            <v>0</v>
          </cell>
        </row>
        <row r="443">
          <cell r="A443" t="str">
            <v>N17kk1112</v>
          </cell>
          <cell r="B443" t="str">
            <v>BANTUAN UANG TRANSPOTASI</v>
          </cell>
          <cell r="M443">
            <v>0</v>
          </cell>
          <cell r="P443">
            <v>0</v>
          </cell>
        </row>
        <row r="444">
          <cell r="A444" t="str">
            <v>N17kk1113</v>
          </cell>
          <cell r="B444" t="str">
            <v>TUNJANGAN PAJAK PENGHASILAN</v>
          </cell>
          <cell r="M444">
            <v>0</v>
          </cell>
          <cell r="P444">
            <v>0</v>
          </cell>
        </row>
        <row r="445">
          <cell r="A445" t="str">
            <v>N17kk1114</v>
          </cell>
          <cell r="B445" t="str">
            <v>BIAYA PAKAIAN DINAS</v>
          </cell>
          <cell r="M445">
            <v>0</v>
          </cell>
          <cell r="P445">
            <v>0</v>
          </cell>
        </row>
        <row r="446">
          <cell r="A446" t="str">
            <v>N17kk1115</v>
          </cell>
          <cell r="B446" t="str">
            <v>BIAYA KESEHATAN</v>
          </cell>
          <cell r="M446">
            <v>0</v>
          </cell>
          <cell r="P446">
            <v>0</v>
          </cell>
        </row>
        <row r="447">
          <cell r="A447" t="str">
            <v>N17kk1116</v>
          </cell>
          <cell r="B447" t="str">
            <v>BIAYA  PENGOBATAN</v>
          </cell>
          <cell r="M447">
            <v>0</v>
          </cell>
          <cell r="P447">
            <v>0</v>
          </cell>
        </row>
        <row r="448">
          <cell r="A448" t="str">
            <v>N17kk1117</v>
          </cell>
          <cell r="B448" t="str">
            <v>BIAYA KENDARAAN DINAS JABATAN</v>
          </cell>
          <cell r="M448">
            <v>0</v>
          </cell>
          <cell r="P448">
            <v>0</v>
          </cell>
        </row>
        <row r="449">
          <cell r="A449" t="str">
            <v>N17kk1118</v>
          </cell>
          <cell r="B449" t="str">
            <v>BIAYA RUMAH DINAS JABATAN</v>
          </cell>
          <cell r="M449">
            <v>0</v>
          </cell>
          <cell r="P449">
            <v>0</v>
          </cell>
        </row>
        <row r="450">
          <cell r="A450" t="str">
            <v>N17kk1120</v>
          </cell>
          <cell r="B450" t="str">
            <v>TUNJANGAN HARI RAYA (THR)</v>
          </cell>
          <cell r="M450">
            <v>0</v>
          </cell>
          <cell r="P450">
            <v>0</v>
          </cell>
        </row>
        <row r="451">
          <cell r="A451" t="str">
            <v>N17kk1121</v>
          </cell>
          <cell r="B451" t="str">
            <v>BIAYA KONSESI TERBANG</v>
          </cell>
          <cell r="M451">
            <v>0</v>
          </cell>
          <cell r="P451">
            <v>0</v>
          </cell>
        </row>
        <row r="452">
          <cell r="A452" t="str">
            <v>N17kk1122</v>
          </cell>
          <cell r="B452" t="str">
            <v>BIAYA MUTASI/PINDAH PEGAWAI</v>
          </cell>
          <cell r="M452">
            <v>0</v>
          </cell>
          <cell r="P452">
            <v>0</v>
          </cell>
        </row>
        <row r="453">
          <cell r="A453" t="str">
            <v>N17kk1123</v>
          </cell>
          <cell r="B453" t="str">
            <v>TUNJANGAN KHUSUS/KESEJAHTERAAN/BPAS</v>
          </cell>
          <cell r="M453">
            <v>0</v>
          </cell>
          <cell r="P453">
            <v>0</v>
          </cell>
        </row>
        <row r="454">
          <cell r="A454" t="str">
            <v>N17kk1124</v>
          </cell>
          <cell r="B454" t="str">
            <v>SUMB. KELAHIRAN/KEMATIAN, NATURA, SISWA PRESTASI DLL</v>
          </cell>
          <cell r="M454">
            <v>0</v>
          </cell>
          <cell r="P454">
            <v>0</v>
          </cell>
        </row>
        <row r="455">
          <cell r="A455" t="str">
            <v>N17kk1125</v>
          </cell>
          <cell r="B455" t="str">
            <v>TUNJANGAN MASA KERJA, JABATAN &amp; SISA CUTI</v>
          </cell>
          <cell r="M455">
            <v>0</v>
          </cell>
          <cell r="P455">
            <v>0</v>
          </cell>
        </row>
        <row r="456">
          <cell r="A456" t="str">
            <v>N17kk1129</v>
          </cell>
          <cell r="B456" t="str">
            <v>TUNJANGAN IURAN SIHARTA</v>
          </cell>
          <cell r="M456">
            <v>0</v>
          </cell>
          <cell r="P456">
            <v>0</v>
          </cell>
        </row>
        <row r="457">
          <cell r="A457" t="str">
            <v>N17kk1130</v>
          </cell>
          <cell r="B457" t="str">
            <v>TUNJANGAN ASURANSI JIWA</v>
          </cell>
          <cell r="M457">
            <v>0</v>
          </cell>
          <cell r="P457">
            <v>0</v>
          </cell>
        </row>
        <row r="458">
          <cell r="A458" t="str">
            <v>N17kk1190</v>
          </cell>
          <cell r="B458" t="str">
            <v>TUNJANGAN SUPERVISOR/FUNGSIONAL</v>
          </cell>
          <cell r="M458">
            <v>0</v>
          </cell>
          <cell r="P458">
            <v>0</v>
          </cell>
        </row>
        <row r="459">
          <cell r="A459" t="str">
            <v>N17kk2</v>
          </cell>
          <cell r="B459" t="str">
            <v>PAT-PERALATAN PERGUDANGAN</v>
          </cell>
          <cell r="M459">
            <v>0</v>
          </cell>
          <cell r="P459">
            <v>0</v>
          </cell>
        </row>
        <row r="460">
          <cell r="A460" t="str">
            <v>N17kk2200</v>
          </cell>
          <cell r="B460" t="str">
            <v>PAT-COLD STORAGE/STRONG ROOM</v>
          </cell>
          <cell r="M460">
            <v>0</v>
          </cell>
          <cell r="P460">
            <v>0</v>
          </cell>
        </row>
        <row r="461">
          <cell r="A461" t="str">
            <v>N17kk2301</v>
          </cell>
          <cell r="B461" t="str">
            <v>PAT-FORKLIFT GUDANG</v>
          </cell>
          <cell r="M461">
            <v>0</v>
          </cell>
          <cell r="P461">
            <v>0</v>
          </cell>
        </row>
        <row r="462">
          <cell r="A462" t="str">
            <v>N17kk2302</v>
          </cell>
          <cell r="B462" t="str">
            <v>PAT-RACK , PALLET, CONTAINER GUDANG</v>
          </cell>
          <cell r="M462">
            <v>0</v>
          </cell>
          <cell r="P462">
            <v>0</v>
          </cell>
        </row>
        <row r="463">
          <cell r="A463" t="str">
            <v>N17kk2303</v>
          </cell>
          <cell r="B463" t="str">
            <v>PAT-TIMBANGAN GUDANG</v>
          </cell>
          <cell r="M463">
            <v>0</v>
          </cell>
          <cell r="P463">
            <v>0</v>
          </cell>
        </row>
        <row r="464">
          <cell r="A464" t="str">
            <v>N17kk2304</v>
          </cell>
          <cell r="B464" t="str">
            <v>PAT-DETECTOR DAN X-RAY</v>
          </cell>
          <cell r="M464">
            <v>0</v>
          </cell>
          <cell r="P464">
            <v>0</v>
          </cell>
        </row>
        <row r="465">
          <cell r="A465" t="str">
            <v>N17kk2400</v>
          </cell>
          <cell r="B465" t="str">
            <v>PAT-SISTEM KOMUNIKASI GUDANG</v>
          </cell>
          <cell r="M465">
            <v>0</v>
          </cell>
          <cell r="P465">
            <v>0</v>
          </cell>
        </row>
        <row r="466">
          <cell r="A466" t="str">
            <v>N17kk2500</v>
          </cell>
          <cell r="B466" t="str">
            <v>PAT-PERALATAN KENDARAAN GUDANG</v>
          </cell>
          <cell r="M466">
            <v>0</v>
          </cell>
          <cell r="P466">
            <v>0</v>
          </cell>
        </row>
        <row r="467">
          <cell r="A467" t="str">
            <v>N17kk2600</v>
          </cell>
          <cell r="B467" t="str">
            <v>PAT-PERALATAN KANTOR GUDANG</v>
          </cell>
          <cell r="M467">
            <v>0</v>
          </cell>
          <cell r="P467">
            <v>0</v>
          </cell>
        </row>
        <row r="468">
          <cell r="A468" t="str">
            <v>N17kk2700</v>
          </cell>
          <cell r="B468" t="str">
            <v>PAT-INSTALASI AC</v>
          </cell>
          <cell r="M468">
            <v>0</v>
          </cell>
          <cell r="P468">
            <v>0</v>
          </cell>
        </row>
        <row r="469">
          <cell r="A469" t="str">
            <v>N17kk2800</v>
          </cell>
          <cell r="B469" t="str">
            <v>PAT-KOMPUTER DAN SISTEM PERGUDANGAN</v>
          </cell>
          <cell r="M469">
            <v>0</v>
          </cell>
          <cell r="P469">
            <v>0</v>
          </cell>
        </row>
        <row r="470">
          <cell r="A470" t="str">
            <v>N17kk2900</v>
          </cell>
          <cell r="B470" t="str">
            <v>PAT-AKTIVA TETAP  PERGUDANGAN LAINNYA</v>
          </cell>
          <cell r="M470">
            <v>0</v>
          </cell>
          <cell r="P470">
            <v>0</v>
          </cell>
        </row>
        <row r="471">
          <cell r="A471" t="str">
            <v>N17kk3</v>
          </cell>
          <cell r="B471" t="str">
            <v>BEBAN SEWA PERGUDANGAN</v>
          </cell>
          <cell r="M471">
            <v>0</v>
          </cell>
          <cell r="P471">
            <v>0</v>
          </cell>
        </row>
        <row r="472">
          <cell r="A472" t="str">
            <v>N17kk3201</v>
          </cell>
          <cell r="B472" t="str">
            <v>BIAYA SEWA GUDANG - TERTUTUP - AC</v>
          </cell>
          <cell r="M472">
            <v>0</v>
          </cell>
          <cell r="P472">
            <v>0</v>
          </cell>
        </row>
        <row r="473">
          <cell r="A473" t="str">
            <v>N17kk3202</v>
          </cell>
          <cell r="B473" t="str">
            <v>BIAYA SEWA GUDANG - TERTUTUP - NON AC</v>
          </cell>
          <cell r="M473">
            <v>0</v>
          </cell>
          <cell r="P473">
            <v>0</v>
          </cell>
        </row>
        <row r="474">
          <cell r="A474" t="str">
            <v>N17kk3203</v>
          </cell>
          <cell r="B474" t="str">
            <v>BIAYA SEWA GUDANG - TERBUKA - AC</v>
          </cell>
          <cell r="M474">
            <v>0</v>
          </cell>
          <cell r="P474">
            <v>0</v>
          </cell>
        </row>
        <row r="475">
          <cell r="A475" t="str">
            <v>N17kk3204</v>
          </cell>
          <cell r="B475" t="str">
            <v>BIAYA SEWA GUDANG - TERBUKA - NON AC</v>
          </cell>
          <cell r="M475">
            <v>0</v>
          </cell>
          <cell r="P475">
            <v>0</v>
          </cell>
        </row>
        <row r="476">
          <cell r="A476" t="str">
            <v>N17kk3300</v>
          </cell>
          <cell r="B476" t="str">
            <v>BIAYA SEWA/PEMAKAIAN TIMBANGAN</v>
          </cell>
          <cell r="M476">
            <v>0</v>
          </cell>
          <cell r="P476">
            <v>0</v>
          </cell>
        </row>
        <row r="477">
          <cell r="A477" t="str">
            <v>N17kk3400</v>
          </cell>
          <cell r="B477" t="str">
            <v>BIAYA SEWA/PEMAKAIAN PERALATAN TELEKOMUNIKASI</v>
          </cell>
          <cell r="M477">
            <v>0</v>
          </cell>
          <cell r="P477">
            <v>0</v>
          </cell>
        </row>
        <row r="478">
          <cell r="A478" t="str">
            <v>N17kk3600</v>
          </cell>
          <cell r="B478" t="str">
            <v>BIAYA SEWA PERALATAN/MESIN KANTOR</v>
          </cell>
          <cell r="M478">
            <v>0</v>
          </cell>
          <cell r="P478">
            <v>0</v>
          </cell>
        </row>
        <row r="479">
          <cell r="A479" t="str">
            <v>N17kk4</v>
          </cell>
          <cell r="B479" t="str">
            <v>BEBAN PEPE - PERALATAN GUDANG &amp; PENUNJANGNYA</v>
          </cell>
          <cell r="M479">
            <v>0</v>
          </cell>
          <cell r="P479">
            <v>0</v>
          </cell>
        </row>
        <row r="480">
          <cell r="A480" t="str">
            <v>N17kk4200</v>
          </cell>
          <cell r="B480" t="str">
            <v>BEBAN PEPE - BANGUNAN/RUANG GUDANG</v>
          </cell>
          <cell r="M480">
            <v>0</v>
          </cell>
          <cell r="P480">
            <v>0</v>
          </cell>
        </row>
        <row r="481">
          <cell r="A481" t="str">
            <v>N17kk4300</v>
          </cell>
          <cell r="B481" t="str">
            <v>BEBAN PEPE - PERALATAN GUDANG &amp; PENUNJANGNYA</v>
          </cell>
          <cell r="M481">
            <v>0</v>
          </cell>
          <cell r="P481">
            <v>0</v>
          </cell>
        </row>
        <row r="482">
          <cell r="A482" t="str">
            <v>N17kk4400</v>
          </cell>
          <cell r="B482" t="str">
            <v>BEBAN PEPE - SISKOM PERGUDANGAN</v>
          </cell>
          <cell r="M482">
            <v>0</v>
          </cell>
          <cell r="P482">
            <v>0</v>
          </cell>
        </row>
        <row r="483">
          <cell r="A483" t="str">
            <v>N17kk4500</v>
          </cell>
          <cell r="B483" t="str">
            <v>BEBAN PEPE - ALAT ANGKUT/KENDARAAN GUDANG</v>
          </cell>
          <cell r="M483">
            <v>0</v>
          </cell>
          <cell r="P483">
            <v>0</v>
          </cell>
        </row>
        <row r="484">
          <cell r="A484" t="str">
            <v>N17kk4700</v>
          </cell>
          <cell r="B484" t="str">
            <v>BEBAN PEPE - INSTALASI LISTRIK, TELEPON, AIR &amp; AC GUDANG</v>
          </cell>
          <cell r="M484">
            <v>0</v>
          </cell>
          <cell r="P484">
            <v>0</v>
          </cell>
        </row>
        <row r="485">
          <cell r="A485" t="str">
            <v>N17kk4800</v>
          </cell>
          <cell r="B485" t="str">
            <v>BEBAN PEPE - KOMPUTER, SOFTWARE &amp; JARINGANNYA</v>
          </cell>
          <cell r="M485">
            <v>0</v>
          </cell>
          <cell r="P485">
            <v>0</v>
          </cell>
        </row>
        <row r="486">
          <cell r="A486" t="str">
            <v>N17kk4900</v>
          </cell>
          <cell r="B486" t="str">
            <v>BEBAN PEMAKAIAN PELUMAS, GEMUK, DLL</v>
          </cell>
          <cell r="M486">
            <v>0</v>
          </cell>
          <cell r="P486">
            <v>0</v>
          </cell>
        </row>
        <row r="487">
          <cell r="A487" t="str">
            <v>N17kk5</v>
          </cell>
          <cell r="B487" t="str">
            <v>BEBAN PENUNJANG PERGUDANGAN - SUBKONTRAK PEKERJAAN</v>
          </cell>
          <cell r="M487">
            <v>0</v>
          </cell>
          <cell r="P487">
            <v>0</v>
          </cell>
        </row>
        <row r="488">
          <cell r="A488" t="str">
            <v>N17kk5100</v>
          </cell>
          <cell r="B488" t="str">
            <v>BEBAN SUBKONTRAK - USAHA PERGUDANGAN</v>
          </cell>
          <cell r="M488">
            <v>0</v>
          </cell>
          <cell r="P488">
            <v>0</v>
          </cell>
        </row>
        <row r="489">
          <cell r="A489" t="str">
            <v>N17kk6</v>
          </cell>
          <cell r="B489" t="str">
            <v>BEBAN PENUNJANG PERGUDANGAN - SUBKONTRAK SDM</v>
          </cell>
          <cell r="M489">
            <v>0</v>
          </cell>
          <cell r="P489">
            <v>0</v>
          </cell>
        </row>
        <row r="490">
          <cell r="A490" t="str">
            <v>N17kk6100</v>
          </cell>
          <cell r="B490" t="str">
            <v>BEBAN SUBKONTRAK - SDM  PERGUDANGAN</v>
          </cell>
          <cell r="M490">
            <v>0</v>
          </cell>
          <cell r="P490">
            <v>0</v>
          </cell>
        </row>
        <row r="491">
          <cell r="A491" t="str">
            <v>N17kk7</v>
          </cell>
          <cell r="B491" t="str">
            <v>BEBAN KEPERLUAN PERGUDANGAN</v>
          </cell>
          <cell r="M491">
            <v>0</v>
          </cell>
          <cell r="P491">
            <v>0</v>
          </cell>
        </row>
        <row r="492">
          <cell r="A492" t="str">
            <v>N17kk7201</v>
          </cell>
          <cell r="B492" t="str">
            <v>BEBAN PEMAKAIAN  ATK/KEPERLUAN KOMPUTER</v>
          </cell>
          <cell r="M492">
            <v>0</v>
          </cell>
          <cell r="P492">
            <v>0</v>
          </cell>
        </row>
        <row r="493">
          <cell r="A493" t="str">
            <v>N17kk7202</v>
          </cell>
          <cell r="B493" t="str">
            <v>BEBAN PEMAKAIAN DISPENSER/AQUA, GULA, THE, KOPI  DLL</v>
          </cell>
          <cell r="M493">
            <v>0</v>
          </cell>
          <cell r="P493">
            <v>0</v>
          </cell>
        </row>
        <row r="494">
          <cell r="A494" t="str">
            <v>N17kk7208</v>
          </cell>
          <cell r="B494" t="str">
            <v>BEBAN REKENING TELPON/LISTRIK/AIR</v>
          </cell>
          <cell r="M494">
            <v>0</v>
          </cell>
          <cell r="P494">
            <v>0</v>
          </cell>
        </row>
        <row r="495">
          <cell r="A495" t="str">
            <v>N17kk7209</v>
          </cell>
          <cell r="B495" t="str">
            <v>BEBAN PAS BANDARA</v>
          </cell>
          <cell r="M495">
            <v>0</v>
          </cell>
          <cell r="P495">
            <v>0</v>
          </cell>
        </row>
        <row r="496">
          <cell r="A496" t="str">
            <v>N17kk7300</v>
          </cell>
          <cell r="B496" t="str">
            <v>BEBAN PERJAMUAN/ENTERTAINTMENT</v>
          </cell>
          <cell r="M496">
            <v>0</v>
          </cell>
          <cell r="P496">
            <v>0</v>
          </cell>
        </row>
        <row r="497">
          <cell r="A497" t="str">
            <v>N17kk7900</v>
          </cell>
          <cell r="B497" t="str">
            <v>BEBAN FASILITAS LAINNYA</v>
          </cell>
          <cell r="M497">
            <v>0</v>
          </cell>
          <cell r="P497">
            <v>0</v>
          </cell>
        </row>
        <row r="498">
          <cell r="A498" t="str">
            <v>N17kk8</v>
          </cell>
          <cell r="B498" t="str">
            <v>BEBAN KLAIM PIHAK KE III - PERGUDANGAN</v>
          </cell>
          <cell r="M498">
            <v>0</v>
          </cell>
          <cell r="P498">
            <v>0</v>
          </cell>
        </row>
        <row r="499">
          <cell r="A499" t="str">
            <v>N17kk8100</v>
          </cell>
          <cell r="B499" t="str">
            <v>BEBAN KLAIM PIHAK III - PERGUDANGAN</v>
          </cell>
          <cell r="M499">
            <v>0</v>
          </cell>
          <cell r="P499">
            <v>0</v>
          </cell>
        </row>
        <row r="500">
          <cell r="A500" t="str">
            <v>N17kk9</v>
          </cell>
          <cell r="B500" t="str">
            <v>BEBAN PEMAKAIAN BBM - PERGUDANGAN</v>
          </cell>
          <cell r="M500">
            <v>0</v>
          </cell>
          <cell r="P500">
            <v>0</v>
          </cell>
        </row>
        <row r="501">
          <cell r="A501" t="str">
            <v>N17kk9100</v>
          </cell>
          <cell r="B501" t="str">
            <v>BEBAN PEMAKAIAN BBM - PERGUDANGAN</v>
          </cell>
          <cell r="M501">
            <v>0</v>
          </cell>
          <cell r="P501">
            <v>0</v>
          </cell>
        </row>
        <row r="502">
          <cell r="A502" t="str">
            <v xml:space="preserve">SUBTOTAL </v>
          </cell>
          <cell r="B502" t="str">
            <v>BEBAN POKOK PERGUDANGAN</v>
          </cell>
          <cell r="M502">
            <v>0</v>
          </cell>
          <cell r="O502">
            <v>0</v>
          </cell>
          <cell r="P502">
            <v>0</v>
          </cell>
        </row>
        <row r="503">
          <cell r="P503">
            <v>0</v>
          </cell>
        </row>
        <row r="504">
          <cell r="A504" t="str">
            <v>BEBAN SEWA</v>
          </cell>
          <cell r="P504">
            <v>0</v>
          </cell>
        </row>
        <row r="505">
          <cell r="A505" t="str">
            <v>N18kk1</v>
          </cell>
          <cell r="B505" t="str">
            <v>BEBAN SEWA TANAH - OPERASI</v>
          </cell>
          <cell r="M505">
            <v>0</v>
          </cell>
          <cell r="P505">
            <v>0</v>
          </cell>
        </row>
        <row r="506">
          <cell r="A506" t="str">
            <v>N18kk1101</v>
          </cell>
          <cell r="B506" t="str">
            <v>BEBAN SEWA TANAH UNTUK BANGUNAN KANTOR</v>
          </cell>
          <cell r="M506">
            <v>0</v>
          </cell>
          <cell r="P506">
            <v>0</v>
          </cell>
        </row>
        <row r="507">
          <cell r="A507" t="str">
            <v>N18kk1102</v>
          </cell>
          <cell r="B507" t="str">
            <v>BEBAN SEWA TANAH UNTUK BANGUNAN GUDANG</v>
          </cell>
          <cell r="M507">
            <v>0</v>
          </cell>
          <cell r="P507">
            <v>0</v>
          </cell>
        </row>
        <row r="508">
          <cell r="A508" t="str">
            <v>N18kk1103</v>
          </cell>
          <cell r="B508" t="str">
            <v>BEBAN SEWA TANAH UNTUK BANGUNAN WORKSHOP</v>
          </cell>
          <cell r="M508">
            <v>0</v>
          </cell>
          <cell r="P508">
            <v>0</v>
          </cell>
        </row>
        <row r="509">
          <cell r="A509" t="str">
            <v>N18kk2</v>
          </cell>
          <cell r="B509" t="str">
            <v>BEBAN SEWA BANGUNAN/RUANG/TEMPAT - OPERASI PRODUKSI</v>
          </cell>
          <cell r="M509">
            <v>0</v>
          </cell>
          <cell r="P509">
            <v>0</v>
          </cell>
        </row>
        <row r="510">
          <cell r="A510" t="str">
            <v>N18kk21</v>
          </cell>
          <cell r="B510" t="str">
            <v>BEBAN SEWA TEMPAT/TANAH DIPERKERAS/TANAH BIASA - GSE</v>
          </cell>
          <cell r="M510">
            <v>0</v>
          </cell>
          <cell r="P510">
            <v>0</v>
          </cell>
        </row>
        <row r="511">
          <cell r="A511" t="str">
            <v>N18kk2101</v>
          </cell>
          <cell r="B511" t="str">
            <v>BEBAN SEWA TEMPAT UNTUK GSE</v>
          </cell>
          <cell r="M511">
            <v>28560000</v>
          </cell>
          <cell r="O511">
            <v>-57120000</v>
          </cell>
          <cell r="P511">
            <v>-57120</v>
          </cell>
        </row>
        <row r="512">
          <cell r="A512" t="str">
            <v>N18kk2102</v>
          </cell>
          <cell r="B512" t="str">
            <v>BEBAN SEWA TANAH DIPERKERAS UNTUK GSE</v>
          </cell>
          <cell r="M512">
            <v>0</v>
          </cell>
          <cell r="P512">
            <v>0</v>
          </cell>
        </row>
        <row r="513">
          <cell r="A513" t="str">
            <v>N18kk2103</v>
          </cell>
          <cell r="B513" t="str">
            <v>BEBAN SEWA TANAH BIASA UNTUK GSE</v>
          </cell>
          <cell r="M513">
            <v>0</v>
          </cell>
          <cell r="P513">
            <v>0</v>
          </cell>
        </row>
        <row r="514">
          <cell r="A514" t="str">
            <v>N18kk22</v>
          </cell>
          <cell r="B514" t="str">
            <v>BEBAN SEWA TEMPAT</v>
          </cell>
          <cell r="M514">
            <v>0</v>
          </cell>
          <cell r="P514">
            <v>0</v>
          </cell>
        </row>
        <row r="515">
          <cell r="A515" t="str">
            <v>N18kk2201</v>
          </cell>
          <cell r="B515" t="str">
            <v>BEBAN SEWA TEMPAT REKLAME</v>
          </cell>
          <cell r="M515">
            <v>0</v>
          </cell>
          <cell r="P515">
            <v>0</v>
          </cell>
        </row>
        <row r="516">
          <cell r="A516" t="str">
            <v>N18kk2202</v>
          </cell>
          <cell r="B516" t="str">
            <v>BEBAN SEWA TEMPAT ANTENNA</v>
          </cell>
          <cell r="M516">
            <v>0</v>
          </cell>
          <cell r="P516">
            <v>0</v>
          </cell>
        </row>
        <row r="517">
          <cell r="A517" t="str">
            <v>N18kk23</v>
          </cell>
          <cell r="B517" t="str">
            <v>BEBAN SEWA TEMPAT/RUANG - COUNTER</v>
          </cell>
          <cell r="M517">
            <v>0</v>
          </cell>
          <cell r="P517">
            <v>0</v>
          </cell>
        </row>
        <row r="518">
          <cell r="A518" t="str">
            <v>N18kk2301</v>
          </cell>
          <cell r="B518" t="str">
            <v>BEBAN SEWA TEMPAT/RUANG - COUNTER TERBUKA - AC</v>
          </cell>
          <cell r="M518">
            <v>0</v>
          </cell>
          <cell r="P518">
            <v>0</v>
          </cell>
        </row>
        <row r="519">
          <cell r="A519" t="str">
            <v>N18kk2302</v>
          </cell>
          <cell r="B519" t="str">
            <v>BEBAN SEWA TEMPAT/RUANG - COUNTER TERBUKA - NON AC</v>
          </cell>
          <cell r="M519">
            <v>0</v>
          </cell>
          <cell r="P519">
            <v>0</v>
          </cell>
        </row>
        <row r="520">
          <cell r="A520" t="str">
            <v>N18kk2303</v>
          </cell>
          <cell r="B520" t="str">
            <v>BEBAN SEWA TEMPAT/RUANG - COUNTER TERTUTUP - AC</v>
          </cell>
          <cell r="M520">
            <v>20992500</v>
          </cell>
          <cell r="O520">
            <v>-41971500</v>
          </cell>
          <cell r="P520">
            <v>-41971.5</v>
          </cell>
        </row>
        <row r="521">
          <cell r="A521" t="str">
            <v>N18kk2304</v>
          </cell>
          <cell r="B521" t="str">
            <v>BEBAN SEWA TEMPAT/RUANG - COUNTER TERTUTUP - NON AC</v>
          </cell>
          <cell r="M521">
            <v>26481000</v>
          </cell>
          <cell r="O521">
            <v>-56562000</v>
          </cell>
          <cell r="P521">
            <v>-56562</v>
          </cell>
        </row>
        <row r="522">
          <cell r="A522" t="str">
            <v>N18kk24</v>
          </cell>
          <cell r="B522" t="str">
            <v>BEBAN SEWA RUANG - PERKANTORAN OPERASI</v>
          </cell>
          <cell r="M522">
            <v>0</v>
          </cell>
          <cell r="P522">
            <v>0</v>
          </cell>
        </row>
        <row r="523">
          <cell r="A523" t="str">
            <v>N18kk2401</v>
          </cell>
          <cell r="B523" t="str">
            <v>BEBAN SEWA KANTOR OPERASI - TERBUKA - AC</v>
          </cell>
          <cell r="M523">
            <v>0</v>
          </cell>
          <cell r="P523">
            <v>0</v>
          </cell>
        </row>
        <row r="524">
          <cell r="A524" t="str">
            <v>N18kk2402</v>
          </cell>
          <cell r="B524" t="str">
            <v>BEBAN SEWA KANTOR OPERASI - TERBUKA - NON AC</v>
          </cell>
          <cell r="M524">
            <v>0</v>
          </cell>
          <cell r="P524">
            <v>0</v>
          </cell>
        </row>
        <row r="525">
          <cell r="A525" t="str">
            <v>N18kk2403</v>
          </cell>
          <cell r="B525" t="str">
            <v>BEBAN SEWA KANTOR OPERASI - TERTUTUP - AC</v>
          </cell>
          <cell r="M525">
            <v>0</v>
          </cell>
          <cell r="P525">
            <v>0</v>
          </cell>
        </row>
        <row r="526">
          <cell r="A526" t="str">
            <v>N18kk2404</v>
          </cell>
          <cell r="B526" t="str">
            <v>BEBAN SEWA KANTOR OPERASI - TERTUTUP - NON AC</v>
          </cell>
          <cell r="M526">
            <v>0</v>
          </cell>
          <cell r="P526">
            <v>0</v>
          </cell>
        </row>
        <row r="527">
          <cell r="A527" t="str">
            <v>N18kk3</v>
          </cell>
          <cell r="B527" t="str">
            <v>BEBAN SEWA PERALATAN GSE</v>
          </cell>
          <cell r="M527">
            <v>0</v>
          </cell>
          <cell r="P527">
            <v>0</v>
          </cell>
        </row>
        <row r="528">
          <cell r="A528" t="str">
            <v>N18kk31</v>
          </cell>
          <cell r="B528" t="str">
            <v>BEBAN SEWA PERALATAN GSE - MOTORIZED</v>
          </cell>
          <cell r="M528">
            <v>0</v>
          </cell>
          <cell r="P528">
            <v>0</v>
          </cell>
        </row>
        <row r="529">
          <cell r="A529" t="str">
            <v>N18kk3101</v>
          </cell>
          <cell r="B529" t="str">
            <v>A/C TOWING TRACTOR (ATT)</v>
          </cell>
          <cell r="M529">
            <v>0</v>
          </cell>
          <cell r="P529">
            <v>0</v>
          </cell>
        </row>
        <row r="530">
          <cell r="A530" t="str">
            <v>N18kk3102</v>
          </cell>
          <cell r="B530" t="str">
            <v>AIR STARTER UNIT (ASU/GTC)</v>
          </cell>
          <cell r="M530">
            <v>0</v>
          </cell>
          <cell r="P530">
            <v>0</v>
          </cell>
        </row>
        <row r="531">
          <cell r="A531" t="str">
            <v>N18kk3103</v>
          </cell>
          <cell r="B531" t="str">
            <v>AIR CONDITION UNIT TRUCK (AUT)</v>
          </cell>
          <cell r="M531">
            <v>0</v>
          </cell>
          <cell r="P531">
            <v>0</v>
          </cell>
        </row>
        <row r="532">
          <cell r="A532" t="str">
            <v>N18kk3104</v>
          </cell>
          <cell r="B532" t="str">
            <v>BAGGAGE TOWING TRACTOR (BTT)</v>
          </cell>
          <cell r="M532">
            <v>0</v>
          </cell>
          <cell r="P532">
            <v>0</v>
          </cell>
        </row>
        <row r="533">
          <cell r="A533" t="str">
            <v>N18kk3105</v>
          </cell>
          <cell r="B533" t="str">
            <v>BELT CONTAINER LOADER (BCL)</v>
          </cell>
          <cell r="M533">
            <v>0</v>
          </cell>
          <cell r="P533">
            <v>0</v>
          </cell>
        </row>
        <row r="534">
          <cell r="A534" t="str">
            <v>N18kk3106</v>
          </cell>
          <cell r="B534" t="str">
            <v>CARGO TRANSPORTER LOADER</v>
          </cell>
          <cell r="M534">
            <v>0</v>
          </cell>
          <cell r="P534">
            <v>0</v>
          </cell>
        </row>
        <row r="535">
          <cell r="A535" t="str">
            <v>N18kk3107</v>
          </cell>
          <cell r="B535" t="str">
            <v>FORKLIFT (FTL)</v>
          </cell>
          <cell r="M535">
            <v>0</v>
          </cell>
          <cell r="P535">
            <v>0</v>
          </cell>
        </row>
        <row r="536">
          <cell r="A536" t="str">
            <v>N18kk3108</v>
          </cell>
          <cell r="B536" t="str">
            <v>GROUND POWER UNIT (GPU)</v>
          </cell>
          <cell r="M536">
            <v>0</v>
          </cell>
          <cell r="P536">
            <v>0</v>
          </cell>
        </row>
        <row r="537">
          <cell r="A537" t="str">
            <v>N18kk3109</v>
          </cell>
          <cell r="B537" t="str">
            <v>HIGH LIFT LOADER (HLL)</v>
          </cell>
          <cell r="M537">
            <v>0</v>
          </cell>
          <cell r="P537">
            <v>0</v>
          </cell>
        </row>
        <row r="538">
          <cell r="A538" t="str">
            <v>N18kk3110</v>
          </cell>
          <cell r="B538" t="str">
            <v>MAIN DECK LOADER (MDL)</v>
          </cell>
          <cell r="M538">
            <v>0</v>
          </cell>
          <cell r="P538">
            <v>0</v>
          </cell>
        </row>
        <row r="539">
          <cell r="A539" t="str">
            <v>N18kk3111</v>
          </cell>
          <cell r="B539" t="str">
            <v>PAX BOARDING STAIR (PBS)</v>
          </cell>
          <cell r="M539">
            <v>0</v>
          </cell>
          <cell r="P539">
            <v>0</v>
          </cell>
        </row>
        <row r="540">
          <cell r="A540" t="str">
            <v>N18kk3112</v>
          </cell>
          <cell r="B540" t="str">
            <v>LAVATORY SERVICE TRUCK (LST)</v>
          </cell>
          <cell r="M540">
            <v>0</v>
          </cell>
          <cell r="P540">
            <v>0</v>
          </cell>
        </row>
        <row r="541">
          <cell r="A541" t="str">
            <v>N18kk3113</v>
          </cell>
          <cell r="B541" t="str">
            <v>WATER SERVICE TRUCK (WST)</v>
          </cell>
          <cell r="M541">
            <v>0</v>
          </cell>
          <cell r="P541">
            <v>0</v>
          </cell>
        </row>
        <row r="542">
          <cell r="A542" t="str">
            <v>N18kk3114</v>
          </cell>
          <cell r="B542" t="str">
            <v>BUS/MINIBUS APRON DAN PICK UP</v>
          </cell>
          <cell r="M542">
            <v>0</v>
          </cell>
          <cell r="P542">
            <v>0</v>
          </cell>
        </row>
        <row r="543">
          <cell r="A543" t="str">
            <v>N18kk3115</v>
          </cell>
          <cell r="B543" t="str">
            <v>FUEL SERVICE TRUCK (FST)</v>
          </cell>
          <cell r="M543">
            <v>0</v>
          </cell>
          <cell r="P543">
            <v>0</v>
          </cell>
        </row>
        <row r="544">
          <cell r="A544" t="str">
            <v>N18kk3190</v>
          </cell>
          <cell r="B544" t="str">
            <v>BEBAN SEWA PERALATAN GSE - MOTORIZED</v>
          </cell>
          <cell r="M544">
            <v>0</v>
          </cell>
          <cell r="P544">
            <v>0</v>
          </cell>
        </row>
        <row r="545">
          <cell r="A545" t="str">
            <v>N18kk32</v>
          </cell>
          <cell r="B545" t="str">
            <v>BEBAN SEWA PERALATAN GSE - NON MOTORIZED</v>
          </cell>
          <cell r="M545">
            <v>0</v>
          </cell>
          <cell r="P545">
            <v>0</v>
          </cell>
        </row>
        <row r="546">
          <cell r="A546" t="str">
            <v>N18kk3200</v>
          </cell>
          <cell r="B546" t="str">
            <v>BEBAN SEWA PERALATAN GSE - NON MOTORIZED</v>
          </cell>
          <cell r="M546">
            <v>0</v>
          </cell>
          <cell r="P546">
            <v>0</v>
          </cell>
        </row>
        <row r="547">
          <cell r="A547" t="str">
            <v>N18kk39</v>
          </cell>
          <cell r="B547" t="str">
            <v>BEBAN SEWA PERALATAN PENUNJANG GSE LAINNYA</v>
          </cell>
          <cell r="M547">
            <v>0</v>
          </cell>
          <cell r="P547">
            <v>0</v>
          </cell>
        </row>
        <row r="548">
          <cell r="A548" t="str">
            <v>N18kk3900</v>
          </cell>
          <cell r="B548" t="str">
            <v>BEBAN SEWA PERALATAN PENUNJANG GSE LAINNYA</v>
          </cell>
          <cell r="M548">
            <v>0</v>
          </cell>
          <cell r="P548">
            <v>0</v>
          </cell>
        </row>
        <row r="549">
          <cell r="A549" t="str">
            <v>N18kk4</v>
          </cell>
          <cell r="B549" t="str">
            <v>BEBAN SEWA PERALATAN SISTEM KOMUNIKASI (SISKOM) - OPERASI</v>
          </cell>
          <cell r="M549">
            <v>0</v>
          </cell>
          <cell r="P549">
            <v>0</v>
          </cell>
        </row>
        <row r="550">
          <cell r="A550" t="str">
            <v>N18kk4000</v>
          </cell>
          <cell r="B550" t="str">
            <v>BEBAN SEWA PERALATAN SISKOM - OPERASI</v>
          </cell>
          <cell r="M550">
            <v>0</v>
          </cell>
          <cell r="P550">
            <v>0</v>
          </cell>
        </row>
        <row r="551">
          <cell r="A551" t="str">
            <v>N18kk5</v>
          </cell>
          <cell r="B551" t="str">
            <v>BEBAN SEWA KENDARAAN - PELAYANAN JASA  G.HANDLING</v>
          </cell>
          <cell r="M551">
            <v>0</v>
          </cell>
          <cell r="P551">
            <v>0</v>
          </cell>
        </row>
        <row r="552">
          <cell r="A552" t="str">
            <v>N18kk5100</v>
          </cell>
          <cell r="B552" t="str">
            <v>BEBAN SEWA MOBIL OPERASIONAL</v>
          </cell>
          <cell r="M552">
            <v>350000</v>
          </cell>
          <cell r="O552">
            <v>-3600000</v>
          </cell>
          <cell r="P552">
            <v>-3600</v>
          </cell>
        </row>
        <row r="553">
          <cell r="A553" t="str">
            <v>N18kk5200</v>
          </cell>
          <cell r="B553" t="str">
            <v>BEBAN SEWA BUS KARYAWAN</v>
          </cell>
          <cell r="M553">
            <v>0</v>
          </cell>
          <cell r="P553">
            <v>0</v>
          </cell>
        </row>
        <row r="554">
          <cell r="A554" t="str">
            <v>N18kk5300</v>
          </cell>
          <cell r="B554" t="str">
            <v>BEBAN SEWA KENDARAAN BERMOTOR</v>
          </cell>
          <cell r="M554">
            <v>0</v>
          </cell>
          <cell r="P554">
            <v>0</v>
          </cell>
        </row>
        <row r="555">
          <cell r="A555" t="str">
            <v>N18kk6</v>
          </cell>
          <cell r="B555" t="str">
            <v>BEBAN SEWA PERALATAN / MESIN KANTOR</v>
          </cell>
          <cell r="M555">
            <v>0</v>
          </cell>
          <cell r="P555">
            <v>0</v>
          </cell>
        </row>
        <row r="556">
          <cell r="A556" t="str">
            <v>N18kk6000</v>
          </cell>
          <cell r="B556" t="str">
            <v>BEBAN SEWA PERALATAN / MESIN KANTOR</v>
          </cell>
          <cell r="M556">
            <v>0</v>
          </cell>
          <cell r="P556">
            <v>0</v>
          </cell>
        </row>
        <row r="557">
          <cell r="A557" t="str">
            <v>N18kk7</v>
          </cell>
          <cell r="B557" t="str">
            <v>BEBAN SEWA INSTALASI TELEPON/LISTRIK/AIR/AC</v>
          </cell>
          <cell r="M557">
            <v>0</v>
          </cell>
          <cell r="P557">
            <v>0</v>
          </cell>
        </row>
        <row r="558">
          <cell r="A558" t="str">
            <v>N18kk7100</v>
          </cell>
          <cell r="B558" t="str">
            <v>BEBAN SEWA INSTALASI TELEPON</v>
          </cell>
          <cell r="M558">
            <v>0</v>
          </cell>
          <cell r="P558">
            <v>0</v>
          </cell>
        </row>
        <row r="559">
          <cell r="A559" t="str">
            <v>N18kk7200</v>
          </cell>
          <cell r="B559" t="str">
            <v>BEBAN SEWA INSTALASI LISTRIK</v>
          </cell>
          <cell r="M559">
            <v>0</v>
          </cell>
          <cell r="P559">
            <v>0</v>
          </cell>
        </row>
        <row r="560">
          <cell r="A560" t="str">
            <v>N18kk7300</v>
          </cell>
          <cell r="B560" t="str">
            <v>BEBAN SEWA INSTALASI AIR</v>
          </cell>
          <cell r="M560">
            <v>0</v>
          </cell>
          <cell r="P560">
            <v>0</v>
          </cell>
        </row>
        <row r="561">
          <cell r="A561" t="str">
            <v>N18kk7400</v>
          </cell>
          <cell r="B561" t="str">
            <v>BEBAN SEWA INSTALASI AC</v>
          </cell>
          <cell r="M561">
            <v>0</v>
          </cell>
          <cell r="P561">
            <v>0</v>
          </cell>
        </row>
        <row r="562">
          <cell r="A562" t="str">
            <v>N18kk8</v>
          </cell>
          <cell r="B562" t="str">
            <v>BEBAN SEWA PERANGKAT KOMPUTER</v>
          </cell>
          <cell r="M562">
            <v>0</v>
          </cell>
          <cell r="P562">
            <v>0</v>
          </cell>
        </row>
        <row r="563">
          <cell r="A563" t="str">
            <v>N18kk8000</v>
          </cell>
          <cell r="B563" t="str">
            <v>BEBAN SEWA PERANGKAT KOMPUTER</v>
          </cell>
          <cell r="M563">
            <v>0</v>
          </cell>
          <cell r="P563">
            <v>0</v>
          </cell>
        </row>
        <row r="564">
          <cell r="A564" t="str">
            <v>N18kk9</v>
          </cell>
          <cell r="B564" t="str">
            <v>BEBAN SEWA PERALATAN PRODUKSI LAINNYA</v>
          </cell>
          <cell r="M564">
            <v>0</v>
          </cell>
          <cell r="P564">
            <v>0</v>
          </cell>
        </row>
        <row r="565">
          <cell r="A565" t="str">
            <v>N18kk9100</v>
          </cell>
          <cell r="B565" t="str">
            <v>BEBAN SEWA TIMBANGAN</v>
          </cell>
          <cell r="M565">
            <v>0</v>
          </cell>
          <cell r="P565">
            <v>0</v>
          </cell>
        </row>
        <row r="566">
          <cell r="A566" t="str">
            <v>N18kk9900</v>
          </cell>
          <cell r="B566" t="str">
            <v>BEBAN SEWA PERALATAN PRODUKSI LAINNYA</v>
          </cell>
          <cell r="M566">
            <v>0</v>
          </cell>
          <cell r="P566">
            <v>0</v>
          </cell>
        </row>
        <row r="567">
          <cell r="A567" t="str">
            <v xml:space="preserve">SUBTOTAL </v>
          </cell>
          <cell r="B567" t="str">
            <v>BEBAN SEWA</v>
          </cell>
          <cell r="M567">
            <v>76383500</v>
          </cell>
          <cell r="O567">
            <v>-159253500</v>
          </cell>
          <cell r="P567">
            <v>-159253.5</v>
          </cell>
        </row>
        <row r="568">
          <cell r="P568">
            <v>0</v>
          </cell>
        </row>
        <row r="569">
          <cell r="A569" t="str">
            <v>BEBAN PAJAK</v>
          </cell>
          <cell r="P569">
            <v>0</v>
          </cell>
        </row>
        <row r="570">
          <cell r="A570" t="str">
            <v>N19kk1</v>
          </cell>
          <cell r="B570" t="str">
            <v>BEBAN PAJAK PBB - OPERASI</v>
          </cell>
          <cell r="M570">
            <v>0</v>
          </cell>
          <cell r="P570">
            <v>0</v>
          </cell>
        </row>
        <row r="571">
          <cell r="A571" t="str">
            <v>N19kk1000</v>
          </cell>
          <cell r="B571" t="str">
            <v>BEBAN PAJAK PBB - OPERASI</v>
          </cell>
          <cell r="M571">
            <v>0</v>
          </cell>
          <cell r="P571">
            <v>0</v>
          </cell>
        </row>
        <row r="572">
          <cell r="A572" t="str">
            <v>N19kk4</v>
          </cell>
          <cell r="B572" t="str">
            <v>BEBAN PAJAK MASUKAN YANG DIPERHITUNGAN KEMBALI</v>
          </cell>
          <cell r="M572">
            <v>0</v>
          </cell>
          <cell r="P572">
            <v>0</v>
          </cell>
        </row>
        <row r="573">
          <cell r="A573" t="str">
            <v>N19kk4000</v>
          </cell>
          <cell r="B573" t="str">
            <v>BEBAN PAJAK MASUKAN YANG DIPERHITUNGAN KEMBALI</v>
          </cell>
          <cell r="M573">
            <v>0</v>
          </cell>
          <cell r="P573">
            <v>0</v>
          </cell>
        </row>
        <row r="574">
          <cell r="A574" t="str">
            <v xml:space="preserve">SUBTOTAL </v>
          </cell>
          <cell r="B574" t="str">
            <v>BEBAN PAJAK</v>
          </cell>
          <cell r="M574">
            <v>0</v>
          </cell>
          <cell r="O574">
            <v>0</v>
          </cell>
          <cell r="P574">
            <v>0</v>
          </cell>
        </row>
        <row r="575">
          <cell r="P575">
            <v>0</v>
          </cell>
        </row>
        <row r="576">
          <cell r="P576">
            <v>0</v>
          </cell>
        </row>
        <row r="577">
          <cell r="A577" t="str">
            <v>BEBAN PENYUSUTAN AKTIVA TETAP (PAT)</v>
          </cell>
          <cell r="P577">
            <v>0</v>
          </cell>
        </row>
        <row r="578">
          <cell r="A578" t="str">
            <v>N20kk2</v>
          </cell>
          <cell r="B578" t="str">
            <v>PAT-BANGUNAN</v>
          </cell>
          <cell r="M578">
            <v>0</v>
          </cell>
          <cell r="P578">
            <v>0</v>
          </cell>
        </row>
        <row r="579">
          <cell r="A579" t="str">
            <v>N20kk2110</v>
          </cell>
          <cell r="B579" t="str">
            <v>PAT - BANGUNAN KANTOR</v>
          </cell>
          <cell r="M579">
            <v>0</v>
          </cell>
          <cell r="P579">
            <v>0</v>
          </cell>
        </row>
        <row r="580">
          <cell r="A580" t="str">
            <v>N20kk2120</v>
          </cell>
          <cell r="B580" t="str">
            <v>PAT - BANGUNAN LUAR KANTOR : LAPANGAN, T. PARKIR, JALAN, PAGAR, DLL.</v>
          </cell>
          <cell r="M580">
            <v>0</v>
          </cell>
          <cell r="P580">
            <v>0</v>
          </cell>
        </row>
        <row r="581">
          <cell r="A581" t="str">
            <v>N20kk2130</v>
          </cell>
          <cell r="B581" t="str">
            <v>PAT - BANGUNAN MESS / PENGINAPAN / GUEST HOUSE DAN SEJENISNYA</v>
          </cell>
          <cell r="M581">
            <v>0</v>
          </cell>
          <cell r="P581">
            <v>0</v>
          </cell>
        </row>
        <row r="582">
          <cell r="A582" t="str">
            <v>N20kk2190</v>
          </cell>
          <cell r="B582" t="str">
            <v>PAT - BANGUNAN LAINNYA</v>
          </cell>
          <cell r="M582">
            <v>0</v>
          </cell>
          <cell r="P582">
            <v>0</v>
          </cell>
        </row>
        <row r="583">
          <cell r="A583" t="str">
            <v>N20kk3</v>
          </cell>
          <cell r="B583" t="str">
            <v>PAT-MESIN DAN PERALATAN GSE</v>
          </cell>
          <cell r="M583">
            <v>0</v>
          </cell>
          <cell r="P583">
            <v>0</v>
          </cell>
        </row>
        <row r="584">
          <cell r="A584" t="str">
            <v>N20kk31</v>
          </cell>
          <cell r="B584" t="str">
            <v>PAT-MESIN PERALATAN GSE - MOTORIZED</v>
          </cell>
          <cell r="M584">
            <v>0</v>
          </cell>
          <cell r="P584">
            <v>0</v>
          </cell>
        </row>
        <row r="585">
          <cell r="A585" t="str">
            <v>N20kk3101</v>
          </cell>
          <cell r="B585" t="str">
            <v>PAT-A/C TOWING TRACTOR (ATT)</v>
          </cell>
          <cell r="M585">
            <v>0</v>
          </cell>
          <cell r="P585">
            <v>0</v>
          </cell>
        </row>
        <row r="586">
          <cell r="A586" t="str">
            <v>N20kk3102</v>
          </cell>
          <cell r="B586" t="str">
            <v>PAT-ENGINE/AIR STARTER UNIT (ESU)</v>
          </cell>
          <cell r="M586">
            <v>26820000</v>
          </cell>
          <cell r="O586">
            <v>-40230000</v>
          </cell>
          <cell r="P586">
            <v>-40230</v>
          </cell>
        </row>
        <row r="587">
          <cell r="A587" t="str">
            <v>N20kk3103</v>
          </cell>
          <cell r="B587" t="str">
            <v>PAT-AIR CONDITION UNIT TRUCK (AUT)</v>
          </cell>
          <cell r="M587">
            <v>0</v>
          </cell>
          <cell r="P587">
            <v>0</v>
          </cell>
        </row>
        <row r="588">
          <cell r="A588" t="str">
            <v>N20kk3104</v>
          </cell>
          <cell r="B588" t="str">
            <v>PAT-BAGGAGE TOWING TRACTOR (BTT)</v>
          </cell>
          <cell r="M588">
            <v>0</v>
          </cell>
          <cell r="P588">
            <v>0</v>
          </cell>
        </row>
        <row r="589">
          <cell r="A589" t="str">
            <v>N20kk3105</v>
          </cell>
          <cell r="B589" t="str">
            <v>PAT-BELT CONTAINER LOADER (BCL)</v>
          </cell>
          <cell r="M589">
            <v>0</v>
          </cell>
          <cell r="P589">
            <v>0</v>
          </cell>
        </row>
        <row r="590">
          <cell r="A590" t="str">
            <v>N20kk3106</v>
          </cell>
          <cell r="B590" t="str">
            <v>PAT-CARGO TRANSPORTER LOADER (CTL)</v>
          </cell>
          <cell r="M590">
            <v>0</v>
          </cell>
          <cell r="P590">
            <v>0</v>
          </cell>
        </row>
        <row r="591">
          <cell r="A591" t="str">
            <v>N20kk3107</v>
          </cell>
          <cell r="B591" t="str">
            <v>PAT-FORKLIFT (FLT)</v>
          </cell>
          <cell r="M591">
            <v>0</v>
          </cell>
          <cell r="P591">
            <v>0</v>
          </cell>
        </row>
        <row r="592">
          <cell r="A592" t="str">
            <v>N20kk3108</v>
          </cell>
          <cell r="B592" t="str">
            <v>PAT-GROUND POWER UNIT (GPU)</v>
          </cell>
          <cell r="M592">
            <v>6871125</v>
          </cell>
          <cell r="O592">
            <v>-10306687.5</v>
          </cell>
          <cell r="P592">
            <v>-10306.6875</v>
          </cell>
        </row>
        <row r="593">
          <cell r="A593" t="str">
            <v>N20kk3109</v>
          </cell>
          <cell r="B593" t="str">
            <v>PAT-HIGH LIFT LOADER (HLL)</v>
          </cell>
          <cell r="M593">
            <v>0</v>
          </cell>
          <cell r="P593">
            <v>0</v>
          </cell>
        </row>
        <row r="594">
          <cell r="A594" t="str">
            <v>N20kk3110</v>
          </cell>
          <cell r="B594" t="str">
            <v>PAT-MAIN DECK LOADER (MDL)</v>
          </cell>
          <cell r="M594">
            <v>0</v>
          </cell>
          <cell r="P594">
            <v>0</v>
          </cell>
        </row>
        <row r="595">
          <cell r="A595" t="str">
            <v>N20kk3111</v>
          </cell>
          <cell r="B595" t="str">
            <v>PAT-PAX BOARDING STAIR (PBS)</v>
          </cell>
          <cell r="M595">
            <v>0</v>
          </cell>
          <cell r="P595">
            <v>0</v>
          </cell>
        </row>
        <row r="596">
          <cell r="A596" t="str">
            <v>N20kk3112</v>
          </cell>
          <cell r="B596" t="str">
            <v>PAT-LAVATORY SERVICE TRUCK (LST)</v>
          </cell>
          <cell r="M596">
            <v>8127272.6400000006</v>
          </cell>
          <cell r="O596">
            <v>-12190908.960000001</v>
          </cell>
          <cell r="P596">
            <v>-12190.908960000001</v>
          </cell>
        </row>
        <row r="597">
          <cell r="A597" t="str">
            <v>N20kk3113</v>
          </cell>
          <cell r="B597" t="str">
            <v>PAT-WATER SERVICE TRUCK (WST)</v>
          </cell>
          <cell r="M597">
            <v>3500000</v>
          </cell>
          <cell r="O597">
            <v>-5250000</v>
          </cell>
          <cell r="P597">
            <v>-5250</v>
          </cell>
        </row>
        <row r="598">
          <cell r="A598" t="str">
            <v>N20kk3114</v>
          </cell>
          <cell r="B598" t="str">
            <v>PAT-BUS APRON DAN PICK UP</v>
          </cell>
          <cell r="M598">
            <v>0</v>
          </cell>
          <cell r="P598">
            <v>0</v>
          </cell>
        </row>
        <row r="599">
          <cell r="A599" t="str">
            <v>N20kk3115</v>
          </cell>
          <cell r="B599" t="str">
            <v>PAT FUEL SERVICE TRUCK RP</v>
          </cell>
          <cell r="M599">
            <v>0</v>
          </cell>
          <cell r="P599">
            <v>0</v>
          </cell>
        </row>
        <row r="600">
          <cell r="A600" t="str">
            <v>N20kk32</v>
          </cell>
          <cell r="B600" t="str">
            <v>PAT-MESIN PERALATAN GSE - NON-MOTORIZED</v>
          </cell>
          <cell r="M600">
            <v>0</v>
          </cell>
          <cell r="P600">
            <v>0</v>
          </cell>
        </row>
        <row r="601">
          <cell r="A601" t="str">
            <v>N20kk3201</v>
          </cell>
          <cell r="B601" t="str">
            <v>PAT-BAGGAGE CONTAINER</v>
          </cell>
          <cell r="M601">
            <v>0</v>
          </cell>
          <cell r="P601">
            <v>0</v>
          </cell>
        </row>
        <row r="602">
          <cell r="A602" t="str">
            <v>N20kk3202</v>
          </cell>
          <cell r="B602" t="str">
            <v>PAT-CONTAINER DOLLY</v>
          </cell>
          <cell r="M602">
            <v>0</v>
          </cell>
          <cell r="P602">
            <v>0</v>
          </cell>
        </row>
        <row r="603">
          <cell r="A603" t="str">
            <v>N20kk3203</v>
          </cell>
          <cell r="B603" t="str">
            <v>PAT-CONTAINER RACK</v>
          </cell>
          <cell r="M603">
            <v>0</v>
          </cell>
          <cell r="P603">
            <v>0</v>
          </cell>
        </row>
        <row r="604">
          <cell r="A604" t="str">
            <v>N20kk3204</v>
          </cell>
          <cell r="B604" t="str">
            <v>PAT-CONTAINER RACK RODA KARET</v>
          </cell>
          <cell r="M604">
            <v>0</v>
          </cell>
          <cell r="P604">
            <v>0</v>
          </cell>
        </row>
        <row r="605">
          <cell r="A605" t="str">
            <v>N20kk3205</v>
          </cell>
          <cell r="B605" t="str">
            <v>PAT-PALLET DOLLY</v>
          </cell>
          <cell r="M605">
            <v>0</v>
          </cell>
          <cell r="P605">
            <v>0</v>
          </cell>
        </row>
        <row r="606">
          <cell r="A606" t="str">
            <v>N20kk3206</v>
          </cell>
          <cell r="B606" t="str">
            <v>PAT-LONG PALLET DOLLY</v>
          </cell>
          <cell r="M606">
            <v>0</v>
          </cell>
          <cell r="P606">
            <v>0</v>
          </cell>
        </row>
        <row r="607">
          <cell r="A607" t="str">
            <v>N20kk3207</v>
          </cell>
          <cell r="B607" t="str">
            <v>PAT-PALLET RACK</v>
          </cell>
          <cell r="M607">
            <v>0</v>
          </cell>
          <cell r="P607">
            <v>0</v>
          </cell>
        </row>
        <row r="608">
          <cell r="A608" t="str">
            <v>N20kk3208</v>
          </cell>
          <cell r="B608" t="str">
            <v>PAT-PALLET RACK GOTRI</v>
          </cell>
          <cell r="M608">
            <v>0</v>
          </cell>
          <cell r="P608">
            <v>0</v>
          </cell>
        </row>
        <row r="609">
          <cell r="A609" t="str">
            <v>N20kk3209</v>
          </cell>
          <cell r="B609" t="str">
            <v>PAT-HAND PALLET</v>
          </cell>
          <cell r="M609">
            <v>0</v>
          </cell>
          <cell r="P609">
            <v>0</v>
          </cell>
        </row>
        <row r="610">
          <cell r="A610" t="str">
            <v>N20kk3210</v>
          </cell>
          <cell r="B610" t="str">
            <v>PAT-PAX STAIR MANUAL</v>
          </cell>
          <cell r="M610">
            <v>666666.66</v>
          </cell>
          <cell r="O610">
            <v>-999999.99</v>
          </cell>
          <cell r="P610">
            <v>-999.99999000000003</v>
          </cell>
        </row>
        <row r="611">
          <cell r="A611" t="str">
            <v>N20kk3211</v>
          </cell>
          <cell r="B611" t="str">
            <v>PAT-A/C TOWBAR</v>
          </cell>
          <cell r="M611">
            <v>1318181.8400000001</v>
          </cell>
          <cell r="O611">
            <v>-1977272.76</v>
          </cell>
          <cell r="P611">
            <v>-1977.2727600000001</v>
          </cell>
        </row>
        <row r="612">
          <cell r="A612" t="str">
            <v>N20kk3212</v>
          </cell>
          <cell r="B612" t="str">
            <v>PAT BAGGAGE CART</v>
          </cell>
          <cell r="M612">
            <v>1895416.66</v>
          </cell>
          <cell r="O612">
            <v>-2843124.99</v>
          </cell>
          <cell r="P612">
            <v>-2843.1249900000003</v>
          </cell>
        </row>
        <row r="613">
          <cell r="A613" t="str">
            <v>N20kk3213</v>
          </cell>
          <cell r="B613" t="str">
            <v>PAT-LAVATORY SET</v>
          </cell>
          <cell r="M613">
            <v>0</v>
          </cell>
          <cell r="P613">
            <v>0</v>
          </cell>
        </row>
        <row r="614">
          <cell r="A614" t="str">
            <v>N20kk3214</v>
          </cell>
          <cell r="B614" t="str">
            <v>PAT-WORKING MANUAL STAIR</v>
          </cell>
          <cell r="M614">
            <v>90750</v>
          </cell>
          <cell r="O614">
            <v>-136125</v>
          </cell>
          <cell r="P614">
            <v>-136.125</v>
          </cell>
        </row>
        <row r="615">
          <cell r="A615" t="str">
            <v>N20kk3215</v>
          </cell>
          <cell r="B615" t="str">
            <v>PAT - WATER SERVICE CART</v>
          </cell>
          <cell r="M615">
            <v>0</v>
          </cell>
          <cell r="P615">
            <v>0</v>
          </cell>
        </row>
        <row r="616">
          <cell r="A616" t="str">
            <v>N20kk38</v>
          </cell>
          <cell r="B616" t="str">
            <v>PAT-PERALATAN PENUNJANG GSE</v>
          </cell>
          <cell r="M616">
            <v>0</v>
          </cell>
          <cell r="P616">
            <v>0</v>
          </cell>
        </row>
        <row r="617">
          <cell r="A617" t="str">
            <v>N20kk3804</v>
          </cell>
          <cell r="B617" t="str">
            <v>PAT-EXTINGUISHER</v>
          </cell>
          <cell r="M617">
            <v>555500</v>
          </cell>
          <cell r="O617">
            <v>-833250</v>
          </cell>
          <cell r="P617">
            <v>-833.25</v>
          </cell>
        </row>
        <row r="618">
          <cell r="A618" t="str">
            <v>N20kk3805</v>
          </cell>
          <cell r="B618" t="str">
            <v>PAT-VACUM CLEANER</v>
          </cell>
          <cell r="M618">
            <v>71000</v>
          </cell>
          <cell r="O618">
            <v>-106500</v>
          </cell>
          <cell r="P618">
            <v>-106.5</v>
          </cell>
        </row>
        <row r="619">
          <cell r="A619" t="str">
            <v>N20kk3890</v>
          </cell>
          <cell r="B619" t="str">
            <v>PAT-PERALATAN PENUNJANG GSE LAINNYA</v>
          </cell>
          <cell r="M619">
            <v>73333.34</v>
          </cell>
          <cell r="O619">
            <v>-110000.01</v>
          </cell>
          <cell r="P619">
            <v>-110.00000999999999</v>
          </cell>
        </row>
        <row r="620">
          <cell r="A620" t="str">
            <v>N20kk4</v>
          </cell>
          <cell r="B620" t="str">
            <v>PAT-PERALATAN SISTEM KOMUNIKASI (SISKOM)</v>
          </cell>
          <cell r="M620">
            <v>0</v>
          </cell>
          <cell r="P620">
            <v>0</v>
          </cell>
        </row>
        <row r="621">
          <cell r="A621" t="str">
            <v>N20kk4001</v>
          </cell>
          <cell r="B621" t="str">
            <v>PAT-PERALATAN SISTEM KOMUNIKASI (SISKOM)</v>
          </cell>
          <cell r="M621">
            <v>4362302.7</v>
          </cell>
          <cell r="O621">
            <v>-6881995.7200000016</v>
          </cell>
          <cell r="P621">
            <v>-6881.9957200000017</v>
          </cell>
        </row>
        <row r="622">
          <cell r="A622" t="str">
            <v>N20kk4002</v>
          </cell>
          <cell r="B622" t="str">
            <v>PAT-PERALATAN AUDIO-VIDEO SYSTEM: TV, CCTV, S. SYSTEM DLL</v>
          </cell>
          <cell r="M622">
            <v>375041.68</v>
          </cell>
          <cell r="O622">
            <v>-562562.52</v>
          </cell>
          <cell r="P622">
            <v>-562.56252000000006</v>
          </cell>
        </row>
        <row r="623">
          <cell r="A623" t="str">
            <v>N20kk4003</v>
          </cell>
          <cell r="B623" t="str">
            <v>PAT- ANTENA</v>
          </cell>
          <cell r="M623">
            <v>0</v>
          </cell>
          <cell r="P623">
            <v>0</v>
          </cell>
        </row>
        <row r="624">
          <cell r="A624" t="str">
            <v>N20kk4090</v>
          </cell>
          <cell r="B624" t="str">
            <v>PAT- ALAT KOMUNIKASI LAINNYA</v>
          </cell>
          <cell r="M624">
            <v>0</v>
          </cell>
          <cell r="P624">
            <v>0</v>
          </cell>
        </row>
        <row r="625">
          <cell r="A625" t="str">
            <v>N20kk5</v>
          </cell>
          <cell r="B625" t="str">
            <v>PAT-PERALATAN PENGANGKUTAN (KENDARAAN)</v>
          </cell>
          <cell r="M625">
            <v>0</v>
          </cell>
          <cell r="P625">
            <v>0</v>
          </cell>
        </row>
        <row r="626">
          <cell r="A626" t="str">
            <v>N20kk5100</v>
          </cell>
          <cell r="B626" t="str">
            <v>PAT - KENDARAAN SEDAN OPERASIONAL</v>
          </cell>
          <cell r="M626">
            <v>0</v>
          </cell>
          <cell r="P626">
            <v>0</v>
          </cell>
        </row>
        <row r="627">
          <cell r="A627" t="str">
            <v>N20kk5200</v>
          </cell>
          <cell r="B627" t="str">
            <v>PAT - KENDARAAN BUKAN SEDAN OPERASIONAL</v>
          </cell>
          <cell r="M627">
            <v>22</v>
          </cell>
          <cell r="O627">
            <v>-22</v>
          </cell>
          <cell r="P627">
            <v>-2.1999999999999999E-2</v>
          </cell>
        </row>
        <row r="628">
          <cell r="A628" t="str">
            <v>N20kk5300</v>
          </cell>
          <cell r="B628" t="str">
            <v>PAT - SEPEDA MOTOR OPERASIONAL</v>
          </cell>
          <cell r="M628">
            <v>0</v>
          </cell>
          <cell r="P628">
            <v>0</v>
          </cell>
        </row>
        <row r="629">
          <cell r="A629" t="str">
            <v>N20kk6</v>
          </cell>
          <cell r="B629" t="str">
            <v>PAT-PERALATAN KANTOR OPERASI</v>
          </cell>
          <cell r="M629">
            <v>0</v>
          </cell>
          <cell r="P629">
            <v>0</v>
          </cell>
        </row>
        <row r="630">
          <cell r="A630" t="str">
            <v>N20kk6100</v>
          </cell>
          <cell r="B630" t="str">
            <v>PAT - MESIN KANTOR (KEL I)</v>
          </cell>
          <cell r="M630">
            <v>1226666.6599999999</v>
          </cell>
          <cell r="O630">
            <v>-1839999.99</v>
          </cell>
          <cell r="P630">
            <v>-1839.99999</v>
          </cell>
        </row>
        <row r="631">
          <cell r="A631" t="str">
            <v>N20kk6200</v>
          </cell>
          <cell r="B631" t="str">
            <v>PAT - MEUBELAIR KELOMPOK I</v>
          </cell>
          <cell r="M631">
            <v>1511476.98</v>
          </cell>
          <cell r="O631">
            <v>-2267215.4700000002</v>
          </cell>
          <cell r="P631">
            <v>-2267.2154700000001</v>
          </cell>
        </row>
        <row r="632">
          <cell r="A632" t="str">
            <v>N20kk6300</v>
          </cell>
          <cell r="B632" t="str">
            <v>PAT - MEUBELAIR-KELOMPOK II</v>
          </cell>
          <cell r="M632">
            <v>564077.30000000005</v>
          </cell>
          <cell r="O632">
            <v>-846115.95</v>
          </cell>
          <cell r="P632">
            <v>-846.11595</v>
          </cell>
        </row>
        <row r="633">
          <cell r="A633" t="str">
            <v>N20kk6910</v>
          </cell>
          <cell r="B633" t="str">
            <v>PAT - PERALATAN KANTOR LAINNYA - KELOMPOK I</v>
          </cell>
          <cell r="M633">
            <v>0</v>
          </cell>
          <cell r="P633">
            <v>0</v>
          </cell>
        </row>
        <row r="634">
          <cell r="A634" t="str">
            <v>N20kk6920</v>
          </cell>
          <cell r="B634" t="str">
            <v>PAT - PERALATAN KANTOR LAINNYA - KELOMPOK II</v>
          </cell>
          <cell r="M634">
            <v>0</v>
          </cell>
          <cell r="P634">
            <v>0</v>
          </cell>
        </row>
        <row r="635">
          <cell r="A635" t="str">
            <v>N20kk7</v>
          </cell>
          <cell r="B635" t="str">
            <v>PAT-INSTALASI LISTRIK, TELEPON, AIR, DAN AC OPERASI</v>
          </cell>
          <cell r="M635">
            <v>0</v>
          </cell>
          <cell r="P635">
            <v>0</v>
          </cell>
        </row>
        <row r="636">
          <cell r="A636" t="str">
            <v>N20kk7100</v>
          </cell>
          <cell r="B636" t="str">
            <v>PAT- INSTALASI LISTRIK</v>
          </cell>
          <cell r="M636">
            <v>0</v>
          </cell>
          <cell r="P636">
            <v>0</v>
          </cell>
        </row>
        <row r="637">
          <cell r="A637" t="str">
            <v>N20kk7200</v>
          </cell>
          <cell r="B637" t="str">
            <v>PAT- INSTALASI TELEPON</v>
          </cell>
          <cell r="M637">
            <v>18750</v>
          </cell>
          <cell r="O637">
            <v>-28125</v>
          </cell>
          <cell r="P637">
            <v>-28.125</v>
          </cell>
        </row>
        <row r="638">
          <cell r="A638" t="str">
            <v>N20kk7300</v>
          </cell>
          <cell r="B638" t="str">
            <v>PAT- INSTALASI AIR</v>
          </cell>
          <cell r="M638">
            <v>0</v>
          </cell>
          <cell r="P638">
            <v>0</v>
          </cell>
        </row>
        <row r="639">
          <cell r="A639" t="str">
            <v>N20kk7400</v>
          </cell>
          <cell r="B639" t="str">
            <v>PAT- INSTALASI AC</v>
          </cell>
          <cell r="M639">
            <v>574479.16</v>
          </cell>
          <cell r="O639">
            <v>-861718.74</v>
          </cell>
          <cell r="P639">
            <v>-861.71874000000003</v>
          </cell>
        </row>
        <row r="640">
          <cell r="A640" t="str">
            <v>N20kk8</v>
          </cell>
          <cell r="B640" t="str">
            <v>PAT-PERLT. KOMPUTER, SOFTWARE &amp; JARINGANNYA OPERASI</v>
          </cell>
          <cell r="M640">
            <v>0</v>
          </cell>
          <cell r="P640">
            <v>0</v>
          </cell>
        </row>
        <row r="641">
          <cell r="A641" t="str">
            <v>N20kk8001</v>
          </cell>
          <cell r="B641" t="str">
            <v>PAT-KOMPUTER MIKRO, SERVER (1 SET)</v>
          </cell>
          <cell r="M641">
            <v>0</v>
          </cell>
          <cell r="P641">
            <v>0</v>
          </cell>
        </row>
        <row r="642">
          <cell r="A642" t="str">
            <v>N20kk8002</v>
          </cell>
          <cell r="B642" t="str">
            <v>PAT-KOMPUTER MIKRO, PC (1 SET)</v>
          </cell>
          <cell r="M642">
            <v>0</v>
          </cell>
          <cell r="P642">
            <v>0</v>
          </cell>
        </row>
        <row r="643">
          <cell r="A643" t="str">
            <v>N20kk8003</v>
          </cell>
          <cell r="B643" t="str">
            <v>PAT-NOTEBOOK</v>
          </cell>
          <cell r="M643">
            <v>0</v>
          </cell>
          <cell r="P643">
            <v>0</v>
          </cell>
        </row>
        <row r="644">
          <cell r="A644" t="str">
            <v>N20kk8004</v>
          </cell>
          <cell r="B644" t="str">
            <v>PAT-LAN &amp; PERALATAN PENDUKUNGNYA</v>
          </cell>
          <cell r="M644">
            <v>0</v>
          </cell>
          <cell r="P644">
            <v>0</v>
          </cell>
        </row>
        <row r="645">
          <cell r="A645" t="str">
            <v>N20kk8005</v>
          </cell>
          <cell r="B645" t="str">
            <v>PAT-PERALATAN PRINTER</v>
          </cell>
          <cell r="M645">
            <v>0</v>
          </cell>
          <cell r="P645">
            <v>0</v>
          </cell>
        </row>
        <row r="646">
          <cell r="A646" t="str">
            <v>N20kk8006</v>
          </cell>
          <cell r="B646" t="str">
            <v>PAT-PERALATAN SCANER</v>
          </cell>
          <cell r="M646">
            <v>0</v>
          </cell>
          <cell r="P646">
            <v>0</v>
          </cell>
        </row>
        <row r="647">
          <cell r="A647" t="str">
            <v>N20kk8007</v>
          </cell>
          <cell r="B647" t="str">
            <v>PAT-PERALATAN PROTEKSI LISTRIK, KOMPUTER (UPS)</v>
          </cell>
          <cell r="M647">
            <v>0</v>
          </cell>
          <cell r="P647">
            <v>0</v>
          </cell>
        </row>
        <row r="648">
          <cell r="A648" t="str">
            <v>N20kk8008</v>
          </cell>
          <cell r="B648" t="str">
            <v>PAT-PERANGKAT LUNAK SISTEM INFORMASI</v>
          </cell>
          <cell r="M648">
            <v>0</v>
          </cell>
          <cell r="P648">
            <v>0</v>
          </cell>
        </row>
        <row r="649">
          <cell r="A649" t="str">
            <v>N20kk8009</v>
          </cell>
          <cell r="B649" t="str">
            <v>PAT-PERANGKAT LUNAK APLIKASI</v>
          </cell>
          <cell r="M649">
            <v>0</v>
          </cell>
          <cell r="P649">
            <v>0</v>
          </cell>
        </row>
        <row r="650">
          <cell r="A650" t="str">
            <v>N20kk8090</v>
          </cell>
          <cell r="B650" t="str">
            <v>PAT-SISTEM DAN PERALATAN LAINNYA</v>
          </cell>
          <cell r="M650">
            <v>0</v>
          </cell>
          <cell r="P650">
            <v>0</v>
          </cell>
        </row>
        <row r="651">
          <cell r="A651" t="str">
            <v>N20kk9</v>
          </cell>
          <cell r="B651" t="str">
            <v>PAT-AKTIVA TETAP LAINNYA</v>
          </cell>
          <cell r="M651">
            <v>0</v>
          </cell>
          <cell r="P651">
            <v>0</v>
          </cell>
        </row>
        <row r="652">
          <cell r="A652" t="str">
            <v>N20kk9101</v>
          </cell>
          <cell r="B652" t="str">
            <v>PAT-ALAT BENGKEL : BATTERY CHARGER</v>
          </cell>
          <cell r="M652">
            <v>0</v>
          </cell>
          <cell r="P652">
            <v>0</v>
          </cell>
        </row>
        <row r="653">
          <cell r="A653" t="str">
            <v>N20kk9102</v>
          </cell>
          <cell r="B653" t="str">
            <v>PAT-ALAT BENGKEL : COMPRESSOR</v>
          </cell>
          <cell r="M653">
            <v>0</v>
          </cell>
          <cell r="P653">
            <v>0</v>
          </cell>
        </row>
        <row r="654">
          <cell r="A654" t="str">
            <v>N20kk9103</v>
          </cell>
          <cell r="B654" t="str">
            <v>PAT-ALAT BENGKEL : TOOL KIT</v>
          </cell>
          <cell r="M654">
            <v>0</v>
          </cell>
          <cell r="P654">
            <v>0</v>
          </cell>
        </row>
        <row r="655">
          <cell r="A655" t="str">
            <v>N20kk9104</v>
          </cell>
          <cell r="B655" t="str">
            <v>PAT-ALAT BENGKEL : DONGKRAK BUAYA (5 TON)</v>
          </cell>
          <cell r="M655">
            <v>0</v>
          </cell>
          <cell r="P655">
            <v>0</v>
          </cell>
        </row>
        <row r="656">
          <cell r="A656" t="str">
            <v>N20kk9105</v>
          </cell>
          <cell r="B656" t="str">
            <v>PAT-ALAT BENGKEL : VACUM CLEANER</v>
          </cell>
          <cell r="M656">
            <v>0</v>
          </cell>
          <cell r="P656">
            <v>0</v>
          </cell>
        </row>
        <row r="657">
          <cell r="A657" t="str">
            <v>N20kk9106</v>
          </cell>
          <cell r="B657" t="str">
            <v>PAT-ALAT BENGKEL : GENERATOR SET</v>
          </cell>
          <cell r="M657">
            <v>0</v>
          </cell>
          <cell r="P657">
            <v>0</v>
          </cell>
        </row>
        <row r="658">
          <cell r="A658" t="str">
            <v>N20kk9190</v>
          </cell>
          <cell r="B658" t="str">
            <v>PAT-ALAT PERBENGKELAN LAINNYA</v>
          </cell>
          <cell r="M658">
            <v>0</v>
          </cell>
          <cell r="P658">
            <v>0</v>
          </cell>
        </row>
        <row r="659">
          <cell r="A659" t="str">
            <v>N20kk9900</v>
          </cell>
          <cell r="B659" t="str">
            <v>PAT-LAIN-LAIN, AKTIVA TETAP LAINNYA</v>
          </cell>
          <cell r="M659">
            <v>170865.33</v>
          </cell>
          <cell r="O659">
            <v>-170865.33</v>
          </cell>
          <cell r="P659">
            <v>-170.86533</v>
          </cell>
        </row>
        <row r="660">
          <cell r="A660" t="str">
            <v xml:space="preserve">SUBTOTAL </v>
          </cell>
          <cell r="B660" t="str">
            <v>BEBAN PENYUSUTAN AKTIVA TETAP (PAT)</v>
          </cell>
          <cell r="M660">
            <v>58792927.950000003</v>
          </cell>
          <cell r="O660">
            <v>-88442489.930000007</v>
          </cell>
          <cell r="P660">
            <v>-88442.489930000011</v>
          </cell>
        </row>
        <row r="661">
          <cell r="P661">
            <v>0</v>
          </cell>
        </row>
        <row r="662">
          <cell r="A662" t="str">
            <v>BEBAN AMORTISASI AKTIVA SGU</v>
          </cell>
          <cell r="P662">
            <v>0</v>
          </cell>
        </row>
        <row r="663">
          <cell r="A663" t="str">
            <v>N21kk0</v>
          </cell>
          <cell r="B663" t="str">
            <v>BEBAN AMORTISASI AKTIVA SGU</v>
          </cell>
          <cell r="M663">
            <v>0</v>
          </cell>
          <cell r="P663">
            <v>0</v>
          </cell>
        </row>
        <row r="664">
          <cell r="A664" t="str">
            <v>N21kk0000</v>
          </cell>
          <cell r="B664" t="str">
            <v>BEBAN AMORTISASI AKTIVA SGU</v>
          </cell>
          <cell r="M664">
            <v>0</v>
          </cell>
          <cell r="P664">
            <v>0</v>
          </cell>
        </row>
        <row r="665">
          <cell r="A665" t="str">
            <v xml:space="preserve">SUBTOTAL </v>
          </cell>
          <cell r="B665" t="str">
            <v>BEBAN AMORTISASI AKTIVA SGU</v>
          </cell>
          <cell r="M665">
            <v>0</v>
          </cell>
          <cell r="O665">
            <v>0</v>
          </cell>
          <cell r="P665">
            <v>0</v>
          </cell>
        </row>
        <row r="666">
          <cell r="P666">
            <v>0</v>
          </cell>
        </row>
        <row r="667">
          <cell r="A667" t="str">
            <v>BEBAN AMORTISASI BEBAN DITANGGUHKAN</v>
          </cell>
          <cell r="P667">
            <v>0</v>
          </cell>
        </row>
        <row r="668">
          <cell r="A668" t="str">
            <v>N24kk4</v>
          </cell>
          <cell r="B668" t="str">
            <v>BEBAN PENELITIAN DAN PENGEMBANGAN</v>
          </cell>
          <cell r="M668">
            <v>0</v>
          </cell>
          <cell r="P668">
            <v>0</v>
          </cell>
        </row>
        <row r="669">
          <cell r="A669" t="str">
            <v>N24kk4000</v>
          </cell>
          <cell r="B669" t="str">
            <v>BEBAN PENELITIAN DAN PENGEMBANGAN</v>
          </cell>
          <cell r="M669">
            <v>0</v>
          </cell>
          <cell r="P669">
            <v>0</v>
          </cell>
        </row>
        <row r="670">
          <cell r="A670" t="str">
            <v>N24kk9</v>
          </cell>
          <cell r="B670" t="str">
            <v>BEBAN DITANGGUHKAN LAINNYA</v>
          </cell>
          <cell r="M670">
            <v>0</v>
          </cell>
          <cell r="P670">
            <v>0</v>
          </cell>
        </row>
        <row r="671">
          <cell r="A671" t="str">
            <v>N24kk9000</v>
          </cell>
          <cell r="B671" t="str">
            <v>BEBAN DITANGGUHKAN LAINNYA</v>
          </cell>
          <cell r="M671">
            <v>0</v>
          </cell>
          <cell r="P671">
            <v>0</v>
          </cell>
        </row>
        <row r="672">
          <cell r="A672" t="str">
            <v xml:space="preserve">SUBTOTAL </v>
          </cell>
          <cell r="B672" t="str">
            <v>BEBAN AMORTISASI BEBAN DITANGGUHKAN</v>
          </cell>
          <cell r="M672">
            <v>0</v>
          </cell>
          <cell r="O672">
            <v>0</v>
          </cell>
          <cell r="P672">
            <v>0</v>
          </cell>
        </row>
        <row r="673">
          <cell r="P673">
            <v>0</v>
          </cell>
        </row>
        <row r="674">
          <cell r="A674" t="str">
            <v>BEBAN PELAYANAN JASA TAMBAHAN</v>
          </cell>
          <cell r="P674">
            <v>0</v>
          </cell>
        </row>
        <row r="675">
          <cell r="A675" t="str">
            <v>N25kk1</v>
          </cell>
          <cell r="B675" t="str">
            <v>BEBAN KOLEKTOR PSC</v>
          </cell>
          <cell r="M675">
            <v>0</v>
          </cell>
          <cell r="P675">
            <v>0</v>
          </cell>
        </row>
        <row r="676">
          <cell r="A676" t="str">
            <v>N25kk1100</v>
          </cell>
          <cell r="B676" t="str">
            <v>BEBAN PEGAWAI/UPAH</v>
          </cell>
          <cell r="M676">
            <v>0</v>
          </cell>
          <cell r="P676">
            <v>0</v>
          </cell>
        </row>
        <row r="677">
          <cell r="A677" t="str">
            <v>N25kk1202</v>
          </cell>
          <cell r="B677" t="str">
            <v>BEBAN CETAK PSC</v>
          </cell>
          <cell r="M677">
            <v>0</v>
          </cell>
          <cell r="P677">
            <v>0</v>
          </cell>
        </row>
        <row r="678">
          <cell r="A678" t="str">
            <v>N25kk2</v>
          </cell>
          <cell r="B678" t="str">
            <v>BEBAN CIP LOUNGE</v>
          </cell>
          <cell r="M678">
            <v>0</v>
          </cell>
          <cell r="P678">
            <v>0</v>
          </cell>
        </row>
        <row r="679">
          <cell r="A679" t="str">
            <v>N25kk2010</v>
          </cell>
          <cell r="B679" t="str">
            <v>BEBAN PEGAWAI/UPAH</v>
          </cell>
          <cell r="M679">
            <v>0</v>
          </cell>
          <cell r="P679">
            <v>0</v>
          </cell>
        </row>
        <row r="680">
          <cell r="A680" t="str">
            <v>N25kk2140</v>
          </cell>
          <cell r="B680" t="str">
            <v>BEBAN PEMELIHARAAN RUANGAN CIP LOUNGE</v>
          </cell>
          <cell r="M680">
            <v>0</v>
          </cell>
          <cell r="P680">
            <v>0</v>
          </cell>
        </row>
        <row r="681">
          <cell r="A681" t="str">
            <v>N25kk2181</v>
          </cell>
          <cell r="B681" t="str">
            <v>BEBAN SEWA TEMPAT/RUANG</v>
          </cell>
          <cell r="M681">
            <v>0</v>
          </cell>
          <cell r="P681">
            <v>0</v>
          </cell>
        </row>
        <row r="682">
          <cell r="A682" t="str">
            <v>N25kk2182</v>
          </cell>
          <cell r="B682" t="str">
            <v>BEBAN SEWA PERALATAN SISKOM</v>
          </cell>
          <cell r="M682">
            <v>0</v>
          </cell>
          <cell r="P682">
            <v>0</v>
          </cell>
        </row>
        <row r="683">
          <cell r="A683" t="str">
            <v>N25kk2183</v>
          </cell>
          <cell r="B683" t="str">
            <v>BEBAN SEWA PERANGKAT KOMPUTER</v>
          </cell>
          <cell r="M683">
            <v>0</v>
          </cell>
          <cell r="P683">
            <v>0</v>
          </cell>
        </row>
        <row r="684">
          <cell r="A684" t="str">
            <v>N25kk2204</v>
          </cell>
          <cell r="B684" t="str">
            <v>PAT - PERALATAN AUDIO-VIDEO SYSTEM: TV, CCTV, S. SYSTEM DLL</v>
          </cell>
          <cell r="M684">
            <v>0</v>
          </cell>
          <cell r="P684">
            <v>0</v>
          </cell>
        </row>
        <row r="685">
          <cell r="A685" t="str">
            <v>N25kk2206</v>
          </cell>
          <cell r="B685" t="str">
            <v>PAT - PERALATAN KANTOR/MEUBELAIR - KEL I</v>
          </cell>
          <cell r="M685">
            <v>0</v>
          </cell>
          <cell r="P685">
            <v>0</v>
          </cell>
        </row>
        <row r="686">
          <cell r="A686" t="str">
            <v>N25kk2207</v>
          </cell>
          <cell r="B686" t="str">
            <v>PAT - INSTALASI AC</v>
          </cell>
          <cell r="M686">
            <v>0</v>
          </cell>
          <cell r="P686">
            <v>0</v>
          </cell>
        </row>
        <row r="687">
          <cell r="A687" t="str">
            <v>N25kk2208</v>
          </cell>
          <cell r="B687" t="str">
            <v>PAT - KOMPUTER</v>
          </cell>
          <cell r="M687">
            <v>0</v>
          </cell>
          <cell r="P687">
            <v>0</v>
          </cell>
        </row>
        <row r="688">
          <cell r="A688" t="str">
            <v>N25kk2500</v>
          </cell>
          <cell r="B688" t="str">
            <v>BEBAN PERALATAN &amp; KEPERLUAN DAPUR (MAKANAN/MINUMAN DLL)</v>
          </cell>
          <cell r="M688">
            <v>0</v>
          </cell>
          <cell r="P688">
            <v>0</v>
          </cell>
        </row>
        <row r="689">
          <cell r="A689" t="str">
            <v>N25kk2601</v>
          </cell>
          <cell r="B689" t="str">
            <v>BEBAN REKENING TELEPON/FAXSIMILI DAN TELEKS</v>
          </cell>
          <cell r="M689">
            <v>0</v>
          </cell>
          <cell r="P689">
            <v>0</v>
          </cell>
        </row>
        <row r="690">
          <cell r="A690" t="str">
            <v>N25kk2602</v>
          </cell>
          <cell r="B690" t="str">
            <v>BEBAN REKENING LISTRIK (PLN)</v>
          </cell>
          <cell r="M690">
            <v>0</v>
          </cell>
          <cell r="P690">
            <v>0</v>
          </cell>
        </row>
        <row r="691">
          <cell r="A691" t="str">
            <v>N25kk2603</v>
          </cell>
          <cell r="B691" t="str">
            <v>BEBAN REKENING AIR (PAM)</v>
          </cell>
          <cell r="M691">
            <v>0</v>
          </cell>
          <cell r="P691">
            <v>0</v>
          </cell>
        </row>
        <row r="692">
          <cell r="A692" t="str">
            <v>N25kk2604</v>
          </cell>
          <cell r="B692" t="str">
            <v>BEBAN REKENING INTERNET</v>
          </cell>
          <cell r="M692">
            <v>0</v>
          </cell>
          <cell r="P692">
            <v>0</v>
          </cell>
        </row>
        <row r="693">
          <cell r="A693" t="str">
            <v>N25kk2605</v>
          </cell>
          <cell r="B693" t="str">
            <v>BEBAN REKENING TV KABEL</v>
          </cell>
          <cell r="M693">
            <v>0</v>
          </cell>
          <cell r="P693">
            <v>0</v>
          </cell>
        </row>
        <row r="694">
          <cell r="A694" t="str">
            <v xml:space="preserve">SUBTOTAL </v>
          </cell>
          <cell r="B694" t="str">
            <v>BEBAN PELAYANAN JASA TAMBAHAN</v>
          </cell>
          <cell r="M694">
            <v>0</v>
          </cell>
          <cell r="O694">
            <v>0</v>
          </cell>
          <cell r="P694">
            <v>0</v>
          </cell>
        </row>
        <row r="695">
          <cell r="P695">
            <v>0</v>
          </cell>
        </row>
        <row r="696">
          <cell r="A696" t="str">
            <v>BEBAN PREMI ASURANSI &amp; KLAIM PENGGANTIAN</v>
          </cell>
          <cell r="P696">
            <v>0</v>
          </cell>
        </row>
        <row r="697">
          <cell r="A697" t="str">
            <v>N28kk1</v>
          </cell>
          <cell r="B697" t="str">
            <v>BEBAN PREMI ASURANSI</v>
          </cell>
          <cell r="M697">
            <v>0</v>
          </cell>
          <cell r="P697">
            <v>0</v>
          </cell>
        </row>
        <row r="698">
          <cell r="A698" t="str">
            <v>N28kk1001</v>
          </cell>
          <cell r="B698" t="str">
            <v>BEBAN PREMI ASURANSI - BANGUNAN OPERASI</v>
          </cell>
          <cell r="M698">
            <v>0</v>
          </cell>
          <cell r="P698">
            <v>0</v>
          </cell>
        </row>
        <row r="699">
          <cell r="A699" t="str">
            <v>N28kk1002</v>
          </cell>
          <cell r="B699" t="str">
            <v>BEBAN PREMI ASURANSI - PERALATAN GSE</v>
          </cell>
          <cell r="M699">
            <v>0</v>
          </cell>
          <cell r="P699">
            <v>0</v>
          </cell>
        </row>
        <row r="700">
          <cell r="A700" t="str">
            <v>N28kk1003</v>
          </cell>
          <cell r="B700" t="str">
            <v>BEBAN PREMI ASURANSI - RESIKO USAHA</v>
          </cell>
          <cell r="M700">
            <v>0</v>
          </cell>
          <cell r="P700">
            <v>0</v>
          </cell>
        </row>
        <row r="701">
          <cell r="A701" t="str">
            <v>N28kk1009</v>
          </cell>
          <cell r="B701" t="str">
            <v>BEBAN PREMI ASURANSI - AKTIVA OPERASIONAL LAINNYA</v>
          </cell>
          <cell r="M701">
            <v>0</v>
          </cell>
          <cell r="P701">
            <v>0</v>
          </cell>
        </row>
        <row r="702">
          <cell r="A702" t="str">
            <v>N28kk3</v>
          </cell>
          <cell r="B702" t="str">
            <v>BEBAN KLAIM PENGGANTIAN OLEH PIHAK III</v>
          </cell>
          <cell r="M702">
            <v>0</v>
          </cell>
          <cell r="P702">
            <v>0</v>
          </cell>
        </row>
        <row r="703">
          <cell r="A703" t="str">
            <v>N28kk3001</v>
          </cell>
          <cell r="B703" t="str">
            <v>BEBAN KLAIM PENGGANTIAN OLEH PENUMPANG</v>
          </cell>
          <cell r="M703">
            <v>200000</v>
          </cell>
          <cell r="O703">
            <v>-200000</v>
          </cell>
          <cell r="P703">
            <v>-200</v>
          </cell>
        </row>
        <row r="704">
          <cell r="A704" t="str">
            <v>N28kk3002</v>
          </cell>
          <cell r="B704" t="str">
            <v>BEBAN KLAIM PENGGANTIAN OLEH AIRLINES</v>
          </cell>
          <cell r="M704">
            <v>2969167</v>
          </cell>
          <cell r="O704">
            <v>-4142167</v>
          </cell>
          <cell r="P704">
            <v>-4142.1670000000004</v>
          </cell>
        </row>
        <row r="705">
          <cell r="A705" t="str">
            <v>N28kk3003</v>
          </cell>
          <cell r="B705" t="str">
            <v>BEBAN KLAIM PENGGANTIAN OLEH BANDARA</v>
          </cell>
          <cell r="M705">
            <v>0</v>
          </cell>
          <cell r="P705">
            <v>0</v>
          </cell>
        </row>
        <row r="706">
          <cell r="A706" t="str">
            <v>N28kk3009</v>
          </cell>
          <cell r="B706" t="str">
            <v>BEBAN KLAIM PENGGANTIAN OLEH PIHAK III LAINNYA</v>
          </cell>
          <cell r="M706">
            <v>0</v>
          </cell>
          <cell r="P706">
            <v>0</v>
          </cell>
        </row>
        <row r="707">
          <cell r="A707" t="str">
            <v xml:space="preserve">SUBTOTAL </v>
          </cell>
          <cell r="B707" t="str">
            <v>BEBAN PREMI ASURANSI &amp; KLAIM PENGGANTIAN</v>
          </cell>
          <cell r="M707">
            <v>3169167</v>
          </cell>
          <cell r="O707">
            <v>-4342167</v>
          </cell>
          <cell r="P707">
            <v>-4342.1670000000004</v>
          </cell>
        </row>
        <row r="708">
          <cell r="P708">
            <v>0</v>
          </cell>
        </row>
        <row r="709">
          <cell r="A709" t="str">
            <v>BEBAN BUNGA INVESTASI ALAT PRODUKSI</v>
          </cell>
          <cell r="P709">
            <v>0</v>
          </cell>
        </row>
        <row r="710">
          <cell r="A710" t="str">
            <v>N29kk9</v>
          </cell>
          <cell r="B710" t="str">
            <v>BEBAN BUNGA INVESTASI ALAT PRODUKSI</v>
          </cell>
          <cell r="M710">
            <v>0</v>
          </cell>
          <cell r="P710">
            <v>0</v>
          </cell>
        </row>
        <row r="711">
          <cell r="A711" t="str">
            <v>N29kk9000</v>
          </cell>
          <cell r="B711" t="str">
            <v>BEBAN BUNGA INVESTASI ALAT PRODUKSI</v>
          </cell>
          <cell r="M711">
            <v>0</v>
          </cell>
          <cell r="P711">
            <v>0</v>
          </cell>
        </row>
        <row r="712">
          <cell r="A712" t="str">
            <v xml:space="preserve">SUBTOTAL </v>
          </cell>
          <cell r="B712" t="str">
            <v>BEBAN BUNGA INVESTASI ALAT PRODUKSI</v>
          </cell>
          <cell r="M712">
            <v>0</v>
          </cell>
          <cell r="O712">
            <v>0</v>
          </cell>
          <cell r="P712">
            <v>0</v>
          </cell>
        </row>
        <row r="713">
          <cell r="P713">
            <v>0</v>
          </cell>
        </row>
        <row r="714">
          <cell r="P714">
            <v>0</v>
          </cell>
        </row>
        <row r="715">
          <cell r="A715" t="str">
            <v>BEBAN KANTOR</v>
          </cell>
          <cell r="P715">
            <v>0</v>
          </cell>
        </row>
        <row r="716">
          <cell r="A716" t="str">
            <v>N30kk1</v>
          </cell>
          <cell r="B716" t="str">
            <v>BEBAN KEPERUAN KANTOR</v>
          </cell>
          <cell r="M716">
            <v>0</v>
          </cell>
          <cell r="P716">
            <v>0</v>
          </cell>
        </row>
        <row r="717">
          <cell r="A717" t="str">
            <v>N30kk1001</v>
          </cell>
          <cell r="B717" t="str">
            <v>BEBAN ATK</v>
          </cell>
          <cell r="M717">
            <v>8643550</v>
          </cell>
          <cell r="O717">
            <v>-8643550</v>
          </cell>
          <cell r="P717">
            <v>-8643.5499999999993</v>
          </cell>
        </row>
        <row r="718">
          <cell r="A718" t="str">
            <v>N30kk1002</v>
          </cell>
          <cell r="B718" t="str">
            <v>BEBAN PERLENGKAPAN KOMPUTER (MISAL : PITA PRINTER DLL)</v>
          </cell>
          <cell r="M718">
            <v>2121250</v>
          </cell>
          <cell r="O718">
            <v>-2121250</v>
          </cell>
          <cell r="P718">
            <v>-2121.25</v>
          </cell>
        </row>
        <row r="719">
          <cell r="A719" t="str">
            <v>N30kk1003</v>
          </cell>
          <cell r="B719" t="str">
            <v>BEBAN SURAT-MENYURAT, BENDA POS DAN MATERAI</v>
          </cell>
          <cell r="M719">
            <v>797500</v>
          </cell>
          <cell r="O719">
            <v>-2527060</v>
          </cell>
          <cell r="P719">
            <v>-2527.06</v>
          </cell>
        </row>
        <row r="720">
          <cell r="A720" t="str">
            <v>N30kk1004</v>
          </cell>
          <cell r="B720" t="str">
            <v>BEBAN ABUNEMEN BUKU, MAJALAH, DAN SURAT KABAR</v>
          </cell>
          <cell r="M720">
            <v>0</v>
          </cell>
          <cell r="P720">
            <v>0</v>
          </cell>
        </row>
        <row r="721">
          <cell r="A721" t="str">
            <v>N30kk1005</v>
          </cell>
          <cell r="B721" t="str">
            <v>BEBAN KEPERLUAN DAPUR (AQUA, GULA, TEH, SUSU DLL)</v>
          </cell>
          <cell r="M721">
            <v>3173623</v>
          </cell>
          <cell r="O721">
            <v>-19522623</v>
          </cell>
          <cell r="P721">
            <v>-19522.623</v>
          </cell>
        </row>
        <row r="722">
          <cell r="A722" t="str">
            <v>N30kk1006</v>
          </cell>
          <cell r="B722" t="str">
            <v>BEBAN REKENING TELEPON/FAKSIMILI DAN TELEKS</v>
          </cell>
          <cell r="M722">
            <v>8764929</v>
          </cell>
          <cell r="O722">
            <v>-18397094</v>
          </cell>
          <cell r="P722">
            <v>-18397.094000000001</v>
          </cell>
        </row>
        <row r="723">
          <cell r="A723" t="str">
            <v>N30kk1007</v>
          </cell>
          <cell r="B723" t="str">
            <v>BEBAN REKENING LISTRIK (PLN)</v>
          </cell>
          <cell r="M723">
            <v>4616189</v>
          </cell>
          <cell r="O723">
            <v>-13543018</v>
          </cell>
          <cell r="P723">
            <v>-13543.018</v>
          </cell>
        </row>
        <row r="724">
          <cell r="A724" t="str">
            <v>N30kk1011</v>
          </cell>
          <cell r="B724" t="str">
            <v>BEBAN REKENING AIR (PAM)</v>
          </cell>
          <cell r="M724">
            <v>744540</v>
          </cell>
          <cell r="O724">
            <v>-1829086</v>
          </cell>
          <cell r="P724">
            <v>-1829.086</v>
          </cell>
        </row>
        <row r="725">
          <cell r="A725" t="str">
            <v>N30kk1012</v>
          </cell>
          <cell r="B725" t="str">
            <v>BEBAN REKENING INTERNET</v>
          </cell>
          <cell r="M725">
            <v>0</v>
          </cell>
          <cell r="P725">
            <v>0</v>
          </cell>
        </row>
        <row r="726">
          <cell r="A726" t="str">
            <v>N30kk1014</v>
          </cell>
          <cell r="B726" t="str">
            <v>BEBAN PEMAKAIAN BBM (SOLAR, BENSIN)</v>
          </cell>
          <cell r="M726">
            <v>0</v>
          </cell>
          <cell r="P726">
            <v>0</v>
          </cell>
        </row>
        <row r="727">
          <cell r="A727" t="str">
            <v>N30kk1020</v>
          </cell>
          <cell r="B727" t="str">
            <v>BEBAN PAS BANDARA</v>
          </cell>
          <cell r="M727">
            <v>16092050</v>
          </cell>
          <cell r="O727">
            <v>-17986225</v>
          </cell>
          <cell r="P727">
            <v>-17986.224999999999</v>
          </cell>
        </row>
        <row r="728">
          <cell r="A728" t="str">
            <v xml:space="preserve">SUBTOTAL </v>
          </cell>
          <cell r="B728" t="str">
            <v>BEBAN KANTOR</v>
          </cell>
          <cell r="M728">
            <v>44953631</v>
          </cell>
          <cell r="O728">
            <v>-84569906</v>
          </cell>
          <cell r="P728">
            <v>-84569.906000000003</v>
          </cell>
        </row>
        <row r="729">
          <cell r="P729">
            <v>0</v>
          </cell>
        </row>
        <row r="730">
          <cell r="P730">
            <v>0</v>
          </cell>
        </row>
        <row r="731">
          <cell r="A731" t="str">
            <v>BEBAN POKOK USAHA, KENDALI MUTU</v>
          </cell>
          <cell r="P731">
            <v>0</v>
          </cell>
        </row>
        <row r="732">
          <cell r="A732" t="str">
            <v>N90kk0</v>
          </cell>
          <cell r="B732" t="str">
            <v>BEBAN POKOK USAHA, KENDALI MUTU</v>
          </cell>
          <cell r="M732">
            <v>0</v>
          </cell>
          <cell r="P732">
            <v>0</v>
          </cell>
        </row>
        <row r="733">
          <cell r="A733" t="str">
            <v>N90kk0010</v>
          </cell>
          <cell r="B733" t="str">
            <v>BEBAN POKOK USAHA, KENDALI MUTU</v>
          </cell>
          <cell r="M733">
            <v>12569036</v>
          </cell>
          <cell r="O733">
            <v>-23783995</v>
          </cell>
          <cell r="P733">
            <v>-23783.994999999999</v>
          </cell>
        </row>
        <row r="734">
          <cell r="A734" t="str">
            <v xml:space="preserve">SUBTOTAL </v>
          </cell>
          <cell r="B734" t="str">
            <v>BEBAN POKOK USAHA, KENDALI MUTU</v>
          </cell>
          <cell r="M734">
            <v>12569036</v>
          </cell>
          <cell r="O734">
            <v>-23783995</v>
          </cell>
          <cell r="P734">
            <v>-23783.994999999999</v>
          </cell>
        </row>
        <row r="735">
          <cell r="P735">
            <v>0</v>
          </cell>
        </row>
        <row r="736">
          <cell r="A736" t="str">
            <v>SUBTOTAL -</v>
          </cell>
          <cell r="C736" t="str">
            <v>BEBAN POKOK USAHA</v>
          </cell>
          <cell r="M736">
            <v>758549768.95000005</v>
          </cell>
          <cell r="O736">
            <v>1996957414.9300001</v>
          </cell>
          <cell r="P736">
            <v>1996957.41493</v>
          </cell>
        </row>
        <row r="737">
          <cell r="A737" t="str">
            <v>LABA(RUGI) KOTOR</v>
          </cell>
          <cell r="M737">
            <v>976438628.17000008</v>
          </cell>
          <cell r="O737">
            <v>1209829344.8700001</v>
          </cell>
          <cell r="P737">
            <v>1209829.3448700001</v>
          </cell>
        </row>
        <row r="738">
          <cell r="P738">
            <v>0</v>
          </cell>
        </row>
        <row r="739">
          <cell r="A739" t="str">
            <v>BEBAN PEMASARAN</v>
          </cell>
          <cell r="P739">
            <v>0</v>
          </cell>
        </row>
        <row r="740">
          <cell r="P740">
            <v>0</v>
          </cell>
        </row>
        <row r="741">
          <cell r="P741">
            <v>0</v>
          </cell>
        </row>
        <row r="742">
          <cell r="A742" t="str">
            <v>BEBAN PENYISIHAN PIUTANG TAK TERTAGIH  (PPTT)</v>
          </cell>
          <cell r="P742">
            <v>0</v>
          </cell>
        </row>
        <row r="743">
          <cell r="A743" t="str">
            <v>P26kk1</v>
          </cell>
          <cell r="B743" t="str">
            <v>PPTT - PJGH</v>
          </cell>
          <cell r="M743">
            <v>0</v>
          </cell>
          <cell r="P743">
            <v>0</v>
          </cell>
        </row>
        <row r="744">
          <cell r="A744" t="str">
            <v>P26kk1100</v>
          </cell>
          <cell r="B744" t="str">
            <v>PPTT - PJGH KEPADA MPA</v>
          </cell>
          <cell r="M744">
            <v>0</v>
          </cell>
          <cell r="P744">
            <v>0</v>
          </cell>
        </row>
        <row r="745">
          <cell r="A745" t="str">
            <v>P26kk1200</v>
          </cell>
          <cell r="B745" t="str">
            <v>PPTT - PJGH KEPADA MPL</v>
          </cell>
          <cell r="M745">
            <v>0</v>
          </cell>
          <cell r="P745">
            <v>0</v>
          </cell>
        </row>
        <row r="746">
          <cell r="A746" t="str">
            <v>P26kk1300</v>
          </cell>
          <cell r="B746" t="str">
            <v>PPTT - PJGH KEPADA MGA</v>
          </cell>
          <cell r="M746">
            <v>0</v>
          </cell>
          <cell r="P746">
            <v>0</v>
          </cell>
        </row>
        <row r="747">
          <cell r="A747" t="str">
            <v xml:space="preserve">SUBTOTAL </v>
          </cell>
          <cell r="B747" t="str">
            <v>BEBAN PENYISIHAN PIUTANG TAK TERTAGIH  (PPTT)</v>
          </cell>
          <cell r="M747">
            <v>0</v>
          </cell>
          <cell r="O747">
            <v>0</v>
          </cell>
          <cell r="P747">
            <v>0</v>
          </cell>
        </row>
        <row r="748">
          <cell r="P748">
            <v>0</v>
          </cell>
        </row>
        <row r="749">
          <cell r="P749">
            <v>0</v>
          </cell>
        </row>
        <row r="750">
          <cell r="A750" t="str">
            <v>BEBAN PENGEMBANGAN PASAR</v>
          </cell>
          <cell r="P750">
            <v>0</v>
          </cell>
        </row>
        <row r="751">
          <cell r="A751" t="str">
            <v>P35kk1</v>
          </cell>
          <cell r="B751" t="str">
            <v>BEBAN REKLAME/IKLAN/BROSUR/COMPANY PROFILE</v>
          </cell>
          <cell r="M751">
            <v>0</v>
          </cell>
          <cell r="P751">
            <v>0</v>
          </cell>
        </row>
        <row r="752">
          <cell r="A752" t="str">
            <v>P35kk1000</v>
          </cell>
          <cell r="B752" t="str">
            <v>BEBAN REKLAME/IKLAN/BROSUR/COMPANY PROFILE</v>
          </cell>
          <cell r="M752">
            <v>0</v>
          </cell>
          <cell r="P752">
            <v>0</v>
          </cell>
        </row>
        <row r="753">
          <cell r="A753" t="str">
            <v>P35kk7</v>
          </cell>
          <cell r="B753" t="str">
            <v>BUSSINESS INCENTIVE</v>
          </cell>
          <cell r="M753">
            <v>0</v>
          </cell>
          <cell r="P753">
            <v>0</v>
          </cell>
        </row>
        <row r="754">
          <cell r="A754" t="str">
            <v>P35kk7000</v>
          </cell>
          <cell r="B754" t="str">
            <v>BUSSINESS INCENTIVE</v>
          </cell>
          <cell r="M754">
            <v>0</v>
          </cell>
          <cell r="P754">
            <v>0</v>
          </cell>
        </row>
        <row r="755">
          <cell r="A755" t="str">
            <v>P35kk9</v>
          </cell>
          <cell r="B755" t="str">
            <v>BEBAN PROMOSI</v>
          </cell>
          <cell r="M755">
            <v>0</v>
          </cell>
          <cell r="P755">
            <v>0</v>
          </cell>
        </row>
        <row r="756">
          <cell r="A756" t="str">
            <v>P35kk9000</v>
          </cell>
          <cell r="B756" t="str">
            <v>BEBAN PROMOSI</v>
          </cell>
          <cell r="M756">
            <v>0</v>
          </cell>
          <cell r="P756">
            <v>0</v>
          </cell>
        </row>
        <row r="757">
          <cell r="A757" t="str">
            <v xml:space="preserve">SUBTOTAL </v>
          </cell>
          <cell r="B757" t="str">
            <v>BEBAN PENGEMBANGAN PASAR</v>
          </cell>
          <cell r="M757">
            <v>0</v>
          </cell>
          <cell r="O757">
            <v>0</v>
          </cell>
          <cell r="P757">
            <v>0</v>
          </cell>
        </row>
        <row r="758">
          <cell r="P758">
            <v>0</v>
          </cell>
        </row>
        <row r="759">
          <cell r="P759">
            <v>0</v>
          </cell>
        </row>
        <row r="760">
          <cell r="A760" t="str">
            <v>BEBAN PEMELIHARAAN PASAR</v>
          </cell>
          <cell r="P760">
            <v>0</v>
          </cell>
        </row>
        <row r="761">
          <cell r="A761" t="str">
            <v>P90kk0</v>
          </cell>
          <cell r="B761" t="str">
            <v>BEBAN PEMELIHARAAN PASAR</v>
          </cell>
          <cell r="M761">
            <v>0</v>
          </cell>
          <cell r="P761">
            <v>0</v>
          </cell>
        </row>
        <row r="762">
          <cell r="A762" t="str">
            <v>P90kk0001</v>
          </cell>
          <cell r="B762" t="str">
            <v>BEBAN PERJAMUAN (ENTERTAINMENT)</v>
          </cell>
          <cell r="M762">
            <v>73458348</v>
          </cell>
          <cell r="O762">
            <v>-103054398</v>
          </cell>
          <cell r="P762">
            <v>-103054.398</v>
          </cell>
        </row>
        <row r="763">
          <cell r="A763" t="str">
            <v>P90kk0002</v>
          </cell>
          <cell r="B763" t="str">
            <v>BEBAN IURAN ANGGOTA ASOSIASI</v>
          </cell>
          <cell r="M763">
            <v>0</v>
          </cell>
          <cell r="P763">
            <v>0</v>
          </cell>
        </row>
        <row r="764">
          <cell r="A764" t="str">
            <v>P90kk0003</v>
          </cell>
          <cell r="B764" t="str">
            <v>BEBAN RELASI DIREKSI</v>
          </cell>
          <cell r="M764">
            <v>0</v>
          </cell>
          <cell r="P764">
            <v>0</v>
          </cell>
        </row>
        <row r="765">
          <cell r="A765" t="str">
            <v>P90kk0004</v>
          </cell>
          <cell r="B765" t="str">
            <v>BEBAN RELASI CABANG</v>
          </cell>
          <cell r="M765">
            <v>0</v>
          </cell>
          <cell r="P765">
            <v>0</v>
          </cell>
        </row>
        <row r="766">
          <cell r="A766" t="str">
            <v xml:space="preserve">SUBTOTAL </v>
          </cell>
          <cell r="B766" t="str">
            <v>BEBAN PEMELIHARAAN PASAR</v>
          </cell>
          <cell r="M766">
            <v>73458348</v>
          </cell>
          <cell r="O766">
            <v>-103054398</v>
          </cell>
          <cell r="P766">
            <v>-103054.398</v>
          </cell>
        </row>
        <row r="767">
          <cell r="P767">
            <v>0</v>
          </cell>
        </row>
        <row r="768">
          <cell r="A768" t="str">
            <v>SUBTOTAL -</v>
          </cell>
          <cell r="C768" t="str">
            <v>BEBAN PEMASARAN</v>
          </cell>
          <cell r="M768">
            <v>73458348</v>
          </cell>
          <cell r="O768">
            <v>103054398</v>
          </cell>
          <cell r="P768">
            <v>103054.398</v>
          </cell>
        </row>
        <row r="769">
          <cell r="M769">
            <v>0</v>
          </cell>
          <cell r="O769">
            <v>0</v>
          </cell>
          <cell r="P769">
            <v>0</v>
          </cell>
        </row>
        <row r="770">
          <cell r="P770">
            <v>0</v>
          </cell>
        </row>
        <row r="771">
          <cell r="A771" t="str">
            <v>BEBAN UMUM DAN ADMINISTRASI</v>
          </cell>
          <cell r="P771">
            <v>0</v>
          </cell>
        </row>
        <row r="772">
          <cell r="P772">
            <v>0</v>
          </cell>
        </row>
        <row r="773">
          <cell r="P773">
            <v>0</v>
          </cell>
        </row>
        <row r="774">
          <cell r="A774" t="str">
            <v>BEBAN PEGAWAI</v>
          </cell>
          <cell r="P774">
            <v>0</v>
          </cell>
        </row>
        <row r="775">
          <cell r="A775" t="str">
            <v>R01kk0</v>
          </cell>
          <cell r="B775" t="str">
            <v>BEBAN GAJI POKOK PEGAWAI</v>
          </cell>
          <cell r="M775">
            <v>0</v>
          </cell>
          <cell r="P775">
            <v>0</v>
          </cell>
        </row>
        <row r="776">
          <cell r="A776" t="str">
            <v>R01kk0001</v>
          </cell>
          <cell r="B776" t="str">
            <v>GAJI ATAU UPAH</v>
          </cell>
          <cell r="M776">
            <v>51739984</v>
          </cell>
          <cell r="O776">
            <v>-77609976</v>
          </cell>
          <cell r="P776">
            <v>-77609.975999999995</v>
          </cell>
        </row>
        <row r="777">
          <cell r="A777" t="str">
            <v>R01kk0002</v>
          </cell>
          <cell r="B777" t="str">
            <v>HONOR TENAGA KONTRAK</v>
          </cell>
          <cell r="M777">
            <v>0</v>
          </cell>
          <cell r="P777">
            <v>0</v>
          </cell>
        </row>
        <row r="778">
          <cell r="A778" t="str">
            <v>R01kk1</v>
          </cell>
          <cell r="B778" t="str">
            <v>BEBAN TUNJANGAN PEGAWAI</v>
          </cell>
          <cell r="M778">
            <v>0</v>
          </cell>
          <cell r="P778">
            <v>0</v>
          </cell>
        </row>
        <row r="779">
          <cell r="A779" t="str">
            <v>R01kk1002</v>
          </cell>
          <cell r="B779" t="str">
            <v>TUNJANGAN STKP/LICENCE</v>
          </cell>
          <cell r="M779">
            <v>0</v>
          </cell>
          <cell r="P779">
            <v>0</v>
          </cell>
        </row>
        <row r="780">
          <cell r="A780" t="str">
            <v>R01kk1003</v>
          </cell>
          <cell r="B780" t="str">
            <v>TUNJANGAN KEMAHALAN</v>
          </cell>
          <cell r="M780">
            <v>0</v>
          </cell>
          <cell r="P780">
            <v>0</v>
          </cell>
        </row>
        <row r="781">
          <cell r="A781" t="str">
            <v>R01kk1004</v>
          </cell>
          <cell r="B781" t="str">
            <v>TUNJANGAN PERALIHAN</v>
          </cell>
          <cell r="M781">
            <v>0</v>
          </cell>
          <cell r="P781">
            <v>0</v>
          </cell>
        </row>
        <row r="782">
          <cell r="A782" t="str">
            <v>R01kk1005</v>
          </cell>
          <cell r="B782" t="str">
            <v>BIAYA IURAN DANA PENSIUN</v>
          </cell>
          <cell r="M782">
            <v>1137382</v>
          </cell>
          <cell r="O782">
            <v>-2274764</v>
          </cell>
          <cell r="P782">
            <v>-2274.7640000000001</v>
          </cell>
        </row>
        <row r="783">
          <cell r="A783" t="str">
            <v>R01kk1006</v>
          </cell>
          <cell r="B783" t="str">
            <v>BIAYA IURAN THT/ASURANSI</v>
          </cell>
          <cell r="M783">
            <v>0</v>
          </cell>
          <cell r="P783">
            <v>0</v>
          </cell>
        </row>
        <row r="784">
          <cell r="A784" t="str">
            <v>R01kk1007</v>
          </cell>
          <cell r="B784" t="str">
            <v>BIAYA IURAN JAMSOSTEK</v>
          </cell>
          <cell r="M784">
            <v>-929689</v>
          </cell>
          <cell r="O784">
            <v>-2206336</v>
          </cell>
          <cell r="P784">
            <v>-2206.3359999999998</v>
          </cell>
        </row>
        <row r="785">
          <cell r="A785" t="str">
            <v>R01kk1008</v>
          </cell>
          <cell r="B785" t="str">
            <v>BIAYA UPAH LEMBUR</v>
          </cell>
          <cell r="M785">
            <v>556800</v>
          </cell>
          <cell r="O785">
            <v>-1892800</v>
          </cell>
          <cell r="P785">
            <v>-1892.8</v>
          </cell>
        </row>
        <row r="786">
          <cell r="A786" t="str">
            <v>R01kk1009</v>
          </cell>
          <cell r="B786" t="str">
            <v>BANTUAN UANG MAKAN</v>
          </cell>
          <cell r="M786">
            <v>1643400</v>
          </cell>
          <cell r="O786">
            <v>-4851000</v>
          </cell>
          <cell r="P786">
            <v>-4851</v>
          </cell>
        </row>
        <row r="787">
          <cell r="A787" t="str">
            <v>R01kk1010</v>
          </cell>
          <cell r="B787" t="str">
            <v>BANTUAN UANG MAKAN TAMBAHAN (EXTRA FOODING)</v>
          </cell>
          <cell r="M787">
            <v>0</v>
          </cell>
          <cell r="P787">
            <v>0</v>
          </cell>
        </row>
        <row r="788">
          <cell r="A788" t="str">
            <v>R01kk1011</v>
          </cell>
          <cell r="B788" t="str">
            <v>TUNJANGAN KERJA BERGILIR</v>
          </cell>
          <cell r="M788">
            <v>0</v>
          </cell>
          <cell r="P788">
            <v>0</v>
          </cell>
        </row>
        <row r="789">
          <cell r="A789" t="str">
            <v>R01kk1012</v>
          </cell>
          <cell r="B789" t="str">
            <v>BANTUAN UANG TRANSPORTASI</v>
          </cell>
          <cell r="M789">
            <v>2604000</v>
          </cell>
          <cell r="O789">
            <v>-7812000</v>
          </cell>
          <cell r="P789">
            <v>-7812</v>
          </cell>
        </row>
        <row r="790">
          <cell r="A790" t="str">
            <v>R01kk1013</v>
          </cell>
          <cell r="B790" t="str">
            <v>TUNJANGAN PAJAK PENGHASILAN</v>
          </cell>
          <cell r="M790">
            <v>-11709672</v>
          </cell>
          <cell r="O790">
            <v>-7800978</v>
          </cell>
          <cell r="P790">
            <v>-7800.9780000000001</v>
          </cell>
        </row>
        <row r="791">
          <cell r="A791" t="str">
            <v>R01kk1014</v>
          </cell>
          <cell r="B791" t="str">
            <v>BIAYA PAKAIAN DINAS</v>
          </cell>
          <cell r="M791">
            <v>0</v>
          </cell>
          <cell r="P791">
            <v>0</v>
          </cell>
        </row>
        <row r="792">
          <cell r="A792" t="str">
            <v>R01kk1015</v>
          </cell>
          <cell r="B792" t="str">
            <v>BIAYA KESEHATAN</v>
          </cell>
          <cell r="M792">
            <v>-4344276</v>
          </cell>
          <cell r="O792">
            <v>-8705723</v>
          </cell>
          <cell r="P792">
            <v>-8705.723</v>
          </cell>
        </row>
        <row r="793">
          <cell r="A793" t="str">
            <v>R01kk1016</v>
          </cell>
          <cell r="B793" t="str">
            <v>BIAYA PENGOBATAN</v>
          </cell>
          <cell r="M793">
            <v>0</v>
          </cell>
          <cell r="P793">
            <v>0</v>
          </cell>
        </row>
        <row r="794">
          <cell r="A794" t="str">
            <v>R01kk1017</v>
          </cell>
          <cell r="B794" t="str">
            <v>BIAYA KENDARAAN DINAS JABATAN</v>
          </cell>
          <cell r="M794">
            <v>7600000</v>
          </cell>
          <cell r="O794">
            <v>-11400000</v>
          </cell>
          <cell r="P794">
            <v>-11400</v>
          </cell>
        </row>
        <row r="795">
          <cell r="A795" t="str">
            <v>R01kk1018</v>
          </cell>
          <cell r="B795" t="str">
            <v>BIAYA RUMAH DINAS JABATAN</v>
          </cell>
          <cell r="M795">
            <v>6000000</v>
          </cell>
          <cell r="O795">
            <v>-9000000</v>
          </cell>
          <cell r="P795">
            <v>-9000</v>
          </cell>
        </row>
        <row r="796">
          <cell r="A796" t="str">
            <v>R01kk1020</v>
          </cell>
          <cell r="B796" t="str">
            <v>TUNJANGAN HARI RAYA (THR)</v>
          </cell>
          <cell r="M796">
            <v>180000</v>
          </cell>
          <cell r="O796">
            <v>-180000</v>
          </cell>
          <cell r="P796">
            <v>-180</v>
          </cell>
        </row>
        <row r="797">
          <cell r="A797" t="str">
            <v>R01kk1021</v>
          </cell>
          <cell r="B797" t="str">
            <v>TUNJANGAN KONSESI TERBANG</v>
          </cell>
          <cell r="M797">
            <v>0</v>
          </cell>
          <cell r="P797">
            <v>0</v>
          </cell>
        </row>
        <row r="798">
          <cell r="A798" t="str">
            <v>R01kk1022</v>
          </cell>
          <cell r="B798" t="str">
            <v>BIAYA MUTASI / PINDAH</v>
          </cell>
          <cell r="M798">
            <v>0</v>
          </cell>
          <cell r="P798">
            <v>0</v>
          </cell>
        </row>
        <row r="799">
          <cell r="A799" t="str">
            <v>R01kk1023</v>
          </cell>
          <cell r="B799" t="str">
            <v>TUNJANGAN KHUSUS/KESEJAHTERAAN/BPAS</v>
          </cell>
          <cell r="M799">
            <v>0</v>
          </cell>
          <cell r="P799">
            <v>0</v>
          </cell>
        </row>
        <row r="800">
          <cell r="A800" t="str">
            <v>R01kk1024</v>
          </cell>
          <cell r="B800" t="str">
            <v>SUMB. KELAHIRAN/KEMATIAN, NATURA, SISWA PRESTASI DLL</v>
          </cell>
          <cell r="M800">
            <v>0</v>
          </cell>
          <cell r="P800">
            <v>0</v>
          </cell>
        </row>
        <row r="801">
          <cell r="A801" t="str">
            <v>R01kk1025</v>
          </cell>
          <cell r="B801" t="str">
            <v>TUNJANGAN MASA KERJA, JABATAN &amp; SISA CUTI</v>
          </cell>
          <cell r="M801">
            <v>0</v>
          </cell>
          <cell r="P801">
            <v>0</v>
          </cell>
        </row>
        <row r="802">
          <cell r="A802" t="str">
            <v>R01kk1029</v>
          </cell>
          <cell r="B802" t="str">
            <v>BEBAN IURAN SIHARTA</v>
          </cell>
          <cell r="M802">
            <v>0</v>
          </cell>
          <cell r="P802">
            <v>0</v>
          </cell>
        </row>
        <row r="803">
          <cell r="A803" t="str">
            <v>R01kk1030</v>
          </cell>
          <cell r="B803" t="str">
            <v>TUNJANGAN ASURANSI JIWA</v>
          </cell>
          <cell r="M803">
            <v>0</v>
          </cell>
          <cell r="P803">
            <v>0</v>
          </cell>
        </row>
        <row r="804">
          <cell r="A804" t="str">
            <v>R01kk1090</v>
          </cell>
          <cell r="B804" t="str">
            <v>TUNJANGAN SUPERVISOR/FUNGSIONAL</v>
          </cell>
          <cell r="M804">
            <v>0</v>
          </cell>
          <cell r="P804">
            <v>0</v>
          </cell>
        </row>
        <row r="805">
          <cell r="A805" t="str">
            <v xml:space="preserve">SUBTOTAL </v>
          </cell>
          <cell r="B805" t="str">
            <v>BEBAN PEGAWAI</v>
          </cell>
          <cell r="M805">
            <v>54477929</v>
          </cell>
          <cell r="O805">
            <v>-133733577</v>
          </cell>
          <cell r="P805">
            <v>-133733.57699999999</v>
          </cell>
        </row>
        <row r="806">
          <cell r="P806">
            <v>0</v>
          </cell>
        </row>
        <row r="807">
          <cell r="A807" t="str">
            <v>BEBAN PENINGKATAN SDM</v>
          </cell>
          <cell r="P807">
            <v>0</v>
          </cell>
        </row>
        <row r="808">
          <cell r="A808" t="str">
            <v>R05kk1</v>
          </cell>
          <cell r="B808" t="str">
            <v>BIAYA RECRUITMENT</v>
          </cell>
          <cell r="M808">
            <v>0</v>
          </cell>
          <cell r="P808">
            <v>0</v>
          </cell>
        </row>
        <row r="809">
          <cell r="A809" t="str">
            <v>R05kk1001</v>
          </cell>
          <cell r="B809" t="str">
            <v>BIAYA PSIKOTES/KONSULTAN RECRUITMENT</v>
          </cell>
          <cell r="M809">
            <v>0</v>
          </cell>
          <cell r="P809">
            <v>0</v>
          </cell>
        </row>
        <row r="810">
          <cell r="A810" t="str">
            <v>R05kk1002</v>
          </cell>
          <cell r="B810" t="str">
            <v>BIAYA RECRUITMENT</v>
          </cell>
          <cell r="M810">
            <v>0</v>
          </cell>
          <cell r="P810">
            <v>0</v>
          </cell>
        </row>
        <row r="811">
          <cell r="A811" t="str">
            <v>R05kk2</v>
          </cell>
          <cell r="B811" t="str">
            <v>BIAYA PENDIDIKAN DAN PELATIHAN</v>
          </cell>
          <cell r="M811">
            <v>0</v>
          </cell>
          <cell r="P811">
            <v>0</v>
          </cell>
        </row>
        <row r="812">
          <cell r="A812" t="str">
            <v>R05kk2001</v>
          </cell>
          <cell r="B812" t="str">
            <v>IURAN DAN BIAYA PENDIDIKAN</v>
          </cell>
          <cell r="M812">
            <v>0</v>
          </cell>
          <cell r="P812">
            <v>0</v>
          </cell>
        </row>
        <row r="813">
          <cell r="A813" t="str">
            <v>R05kk2002</v>
          </cell>
          <cell r="B813" t="str">
            <v>BUKU-BUKU/HAND-OUT/PANDUAN</v>
          </cell>
          <cell r="M813">
            <v>0</v>
          </cell>
          <cell r="P813">
            <v>0</v>
          </cell>
        </row>
        <row r="814">
          <cell r="A814" t="str">
            <v>R05kk2003</v>
          </cell>
          <cell r="B814" t="str">
            <v>UANG SAKU PENDIDIKAN</v>
          </cell>
          <cell r="M814">
            <v>0</v>
          </cell>
          <cell r="P814">
            <v>0</v>
          </cell>
        </row>
        <row r="815">
          <cell r="A815" t="str">
            <v>R05kk2005</v>
          </cell>
          <cell r="B815" t="str">
            <v>BIAYA SERTIFIKAT/IJAZAH</v>
          </cell>
          <cell r="M815">
            <v>0</v>
          </cell>
          <cell r="P815">
            <v>0</v>
          </cell>
        </row>
        <row r="816">
          <cell r="A816" t="str">
            <v>R05kk2006</v>
          </cell>
          <cell r="B816" t="str">
            <v>BIAYA PAKAIAN KHUSUS</v>
          </cell>
          <cell r="M816">
            <v>0</v>
          </cell>
          <cell r="P816">
            <v>0</v>
          </cell>
        </row>
        <row r="817">
          <cell r="A817" t="str">
            <v>R05kk2010</v>
          </cell>
          <cell r="B817" t="str">
            <v>BEBAN TRANSPOTASI/PERJALANAN</v>
          </cell>
          <cell r="M817">
            <v>0</v>
          </cell>
          <cell r="P817">
            <v>0</v>
          </cell>
        </row>
        <row r="818">
          <cell r="A818" t="str">
            <v>R05kk2020</v>
          </cell>
          <cell r="B818" t="str">
            <v>BEBAN AKOMODASI/PENGINAPAN</v>
          </cell>
          <cell r="M818">
            <v>0</v>
          </cell>
          <cell r="P818">
            <v>0</v>
          </cell>
        </row>
        <row r="819">
          <cell r="A819" t="str">
            <v>R05kk3</v>
          </cell>
          <cell r="B819" t="str">
            <v>BIAYA SEMINAR / WORKSHOP</v>
          </cell>
          <cell r="M819">
            <v>0</v>
          </cell>
          <cell r="P819">
            <v>0</v>
          </cell>
        </row>
        <row r="820">
          <cell r="A820" t="str">
            <v>R05kk3000</v>
          </cell>
          <cell r="B820" t="str">
            <v>BIAYA SEMINAR / WORKSHOP</v>
          </cell>
          <cell r="M820">
            <v>0</v>
          </cell>
          <cell r="P820">
            <v>0</v>
          </cell>
        </row>
        <row r="821">
          <cell r="A821" t="str">
            <v xml:space="preserve">SUBTOTAL </v>
          </cell>
          <cell r="B821" t="str">
            <v>BEBAN PENINGKATAN SDM</v>
          </cell>
          <cell r="M821">
            <v>0</v>
          </cell>
          <cell r="O821">
            <v>0</v>
          </cell>
          <cell r="P821">
            <v>0</v>
          </cell>
        </row>
        <row r="822">
          <cell r="P822">
            <v>0</v>
          </cell>
        </row>
        <row r="823">
          <cell r="A823" t="str">
            <v>BEBAN PERJALANAN DINAS</v>
          </cell>
          <cell r="P823">
            <v>0</v>
          </cell>
        </row>
        <row r="824">
          <cell r="A824" t="str">
            <v>R07kk1</v>
          </cell>
          <cell r="B824" t="str">
            <v>BEBAN PERJALANAN DINAS LUAR NEGERI</v>
          </cell>
          <cell r="M824">
            <v>0</v>
          </cell>
          <cell r="P824">
            <v>0</v>
          </cell>
        </row>
        <row r="825">
          <cell r="A825" t="str">
            <v>R07kk1001</v>
          </cell>
          <cell r="B825" t="str">
            <v>BEBAN DAILLY ALLOWANCE</v>
          </cell>
          <cell r="M825">
            <v>0</v>
          </cell>
          <cell r="P825">
            <v>0</v>
          </cell>
        </row>
        <row r="826">
          <cell r="A826" t="str">
            <v>R07kk1002</v>
          </cell>
          <cell r="B826" t="str">
            <v>BEBAN TRANSPORTASI</v>
          </cell>
          <cell r="M826">
            <v>0</v>
          </cell>
          <cell r="P826">
            <v>0</v>
          </cell>
        </row>
        <row r="827">
          <cell r="A827" t="str">
            <v>R07kk1003</v>
          </cell>
          <cell r="B827" t="str">
            <v>BEBAN AIRPORT TAX</v>
          </cell>
          <cell r="M827">
            <v>0</v>
          </cell>
          <cell r="P827">
            <v>0</v>
          </cell>
        </row>
        <row r="828">
          <cell r="A828" t="str">
            <v>R07kk1005</v>
          </cell>
          <cell r="B828" t="str">
            <v>BEBAN PASPORT / VISA DINAS</v>
          </cell>
          <cell r="M828">
            <v>0</v>
          </cell>
          <cell r="P828">
            <v>0</v>
          </cell>
        </row>
        <row r="829">
          <cell r="A829" t="str">
            <v>R07kk1006</v>
          </cell>
          <cell r="B829" t="str">
            <v>BEBAN HOTEL / PENGINAPAN</v>
          </cell>
          <cell r="M829">
            <v>0</v>
          </cell>
          <cell r="P829">
            <v>0</v>
          </cell>
        </row>
        <row r="830">
          <cell r="A830" t="str">
            <v>R07kk1007</v>
          </cell>
          <cell r="B830" t="str">
            <v>BEBAN TICKET ( PESAWAT, DLL )</v>
          </cell>
          <cell r="M830">
            <v>0</v>
          </cell>
          <cell r="P830">
            <v>0</v>
          </cell>
        </row>
        <row r="831">
          <cell r="A831" t="str">
            <v>R07kk1008</v>
          </cell>
          <cell r="B831" t="str">
            <v>PAKAIAN MUSIM DINGIN</v>
          </cell>
          <cell r="M831">
            <v>0</v>
          </cell>
          <cell r="P831">
            <v>0</v>
          </cell>
        </row>
        <row r="832">
          <cell r="A832" t="str">
            <v>R07kk2</v>
          </cell>
          <cell r="B832" t="str">
            <v>BEBAN PERJALANAN DINAS DALAM NEGERI</v>
          </cell>
          <cell r="M832">
            <v>0</v>
          </cell>
          <cell r="P832">
            <v>0</v>
          </cell>
        </row>
        <row r="833">
          <cell r="A833" t="str">
            <v>R07kk2001</v>
          </cell>
          <cell r="B833" t="str">
            <v>BEBAN DAILY ALLOWANCE</v>
          </cell>
          <cell r="M833">
            <v>960000</v>
          </cell>
          <cell r="O833">
            <v>-960000</v>
          </cell>
          <cell r="P833">
            <v>-960</v>
          </cell>
        </row>
        <row r="834">
          <cell r="A834" t="str">
            <v>R07kk2002</v>
          </cell>
          <cell r="B834" t="str">
            <v>BEBAN TRANSPORTASI</v>
          </cell>
          <cell r="M834">
            <v>470000</v>
          </cell>
          <cell r="O834">
            <v>-470000</v>
          </cell>
          <cell r="P834">
            <v>-470</v>
          </cell>
        </row>
        <row r="835">
          <cell r="A835" t="str">
            <v>R07kk2003</v>
          </cell>
          <cell r="B835" t="str">
            <v>BEBAN AIRPORT TAX</v>
          </cell>
          <cell r="M835">
            <v>110000</v>
          </cell>
          <cell r="O835">
            <v>-110000</v>
          </cell>
          <cell r="P835">
            <v>-110</v>
          </cell>
        </row>
        <row r="836">
          <cell r="A836" t="str">
            <v>R07kk2006</v>
          </cell>
          <cell r="B836" t="str">
            <v>BEBAN HOTEL</v>
          </cell>
          <cell r="M836">
            <v>0</v>
          </cell>
          <cell r="P836">
            <v>0</v>
          </cell>
        </row>
        <row r="837">
          <cell r="A837" t="str">
            <v>R07kk2007</v>
          </cell>
          <cell r="B837" t="str">
            <v>BEBAN TICKET (PESAWAT, K.API, BUS, DLL)</v>
          </cell>
          <cell r="M837">
            <v>2648000</v>
          </cell>
          <cell r="O837">
            <v>-2648000</v>
          </cell>
          <cell r="P837">
            <v>-2648</v>
          </cell>
        </row>
        <row r="838">
          <cell r="A838" t="str">
            <v>R07kk3</v>
          </cell>
          <cell r="B838" t="str">
            <v>BEBAN PERJALAN DINAS DALAM KOTA</v>
          </cell>
          <cell r="M838">
            <v>0</v>
          </cell>
          <cell r="P838">
            <v>0</v>
          </cell>
        </row>
        <row r="839">
          <cell r="A839" t="str">
            <v>R07kk3001</v>
          </cell>
          <cell r="B839" t="str">
            <v>BEBAN DAILY ALLOWANCE</v>
          </cell>
          <cell r="M839">
            <v>0</v>
          </cell>
          <cell r="P839">
            <v>0</v>
          </cell>
        </row>
        <row r="840">
          <cell r="A840" t="str">
            <v>R07kk3002</v>
          </cell>
          <cell r="B840" t="str">
            <v>BEBAN TRANSPORTASI</v>
          </cell>
          <cell r="M840">
            <v>0</v>
          </cell>
          <cell r="P840">
            <v>0</v>
          </cell>
        </row>
        <row r="841">
          <cell r="A841" t="str">
            <v>R07kk3006</v>
          </cell>
          <cell r="B841" t="str">
            <v>BEBAN HOTEL - DINAS DALAM KOTA</v>
          </cell>
          <cell r="M841">
            <v>0</v>
          </cell>
          <cell r="P841">
            <v>0</v>
          </cell>
        </row>
        <row r="842">
          <cell r="A842" t="str">
            <v>R07kk3007</v>
          </cell>
          <cell r="B842" t="str">
            <v>BEBAN TICKET (TICKET BUS, TOL, DLL)</v>
          </cell>
          <cell r="M842">
            <v>0</v>
          </cell>
          <cell r="P842">
            <v>0</v>
          </cell>
        </row>
        <row r="843">
          <cell r="A843" t="str">
            <v xml:space="preserve">SUBTOTAL </v>
          </cell>
          <cell r="B843" t="str">
            <v>BEBAN PERJALANAN DINAS</v>
          </cell>
          <cell r="M843">
            <v>4188000</v>
          </cell>
          <cell r="O843">
            <v>-4188000</v>
          </cell>
          <cell r="P843">
            <v>-4188</v>
          </cell>
        </row>
        <row r="844">
          <cell r="P844">
            <v>0</v>
          </cell>
        </row>
        <row r="845">
          <cell r="P845">
            <v>0</v>
          </cell>
        </row>
        <row r="846">
          <cell r="A846" t="str">
            <v>BEBAN PEMELIHARAAN DAN PERBAIKAN (PEPE)</v>
          </cell>
          <cell r="P846">
            <v>0</v>
          </cell>
        </row>
        <row r="847">
          <cell r="A847" t="str">
            <v>R14kk2</v>
          </cell>
          <cell r="B847" t="str">
            <v>PEPE-BANGUNAN KANTOR</v>
          </cell>
          <cell r="M847">
            <v>0</v>
          </cell>
          <cell r="P847">
            <v>0</v>
          </cell>
        </row>
        <row r="848">
          <cell r="A848" t="str">
            <v>R14kk2100</v>
          </cell>
          <cell r="B848" t="str">
            <v>BANGUNAN KANTOR UTAMA</v>
          </cell>
          <cell r="M848">
            <v>0</v>
          </cell>
          <cell r="P848">
            <v>0</v>
          </cell>
        </row>
        <row r="849">
          <cell r="A849" t="str">
            <v>R14kk2900</v>
          </cell>
          <cell r="B849" t="str">
            <v>BANGUNAN KANTOR LAINNYA</v>
          </cell>
          <cell r="M849">
            <v>0</v>
          </cell>
          <cell r="O849">
            <v>-58100</v>
          </cell>
          <cell r="P849">
            <v>-58.1</v>
          </cell>
        </row>
        <row r="850">
          <cell r="A850" t="str">
            <v>R14kk4</v>
          </cell>
          <cell r="B850" t="str">
            <v>PEPE-PERALATAN SISKOM - ADM, KEU &amp; UMUM</v>
          </cell>
          <cell r="M850">
            <v>0</v>
          </cell>
          <cell r="P850">
            <v>0</v>
          </cell>
        </row>
        <row r="851">
          <cell r="A851" t="str">
            <v>R14kk4000</v>
          </cell>
          <cell r="B851" t="str">
            <v>PEPE-PERALATAN SISKOM - ADM, KEU &amp; UMUM</v>
          </cell>
          <cell r="M851">
            <v>338500</v>
          </cell>
          <cell r="O851">
            <v>-487550</v>
          </cell>
          <cell r="P851">
            <v>-487.55</v>
          </cell>
        </row>
        <row r="852">
          <cell r="A852" t="str">
            <v>R14kk5</v>
          </cell>
          <cell r="B852" t="str">
            <v>PEPE-ALAT PENGANGKUTAN (KENDARAAN DINAS)</v>
          </cell>
          <cell r="M852">
            <v>0</v>
          </cell>
          <cell r="P852">
            <v>0</v>
          </cell>
        </row>
        <row r="853">
          <cell r="A853" t="str">
            <v>R14kk5004</v>
          </cell>
          <cell r="B853" t="str">
            <v>BEBAN PEMAKAIAN PELUMAS/GEMUK</v>
          </cell>
          <cell r="M853">
            <v>0</v>
          </cell>
          <cell r="P853">
            <v>0</v>
          </cell>
        </row>
        <row r="854">
          <cell r="A854" t="str">
            <v>R14kk5200</v>
          </cell>
          <cell r="B854" t="str">
            <v>PEPE KENDARAAN OPERASIONAL</v>
          </cell>
          <cell r="M854">
            <v>0</v>
          </cell>
          <cell r="P854">
            <v>0</v>
          </cell>
        </row>
        <row r="855">
          <cell r="A855" t="str">
            <v>R14kk5300</v>
          </cell>
          <cell r="B855" t="str">
            <v>PEPE SEPEDA MOTOR DINAS PEGAWAI KANTOR</v>
          </cell>
          <cell r="M855">
            <v>0</v>
          </cell>
          <cell r="P855">
            <v>0</v>
          </cell>
        </row>
        <row r="856">
          <cell r="A856" t="str">
            <v>R14kk5800</v>
          </cell>
          <cell r="B856" t="str">
            <v>BEBAN PAJAK KENDARAAN BERMOTOR (STNK, DLL)</v>
          </cell>
          <cell r="M856">
            <v>0</v>
          </cell>
          <cell r="P856">
            <v>0</v>
          </cell>
        </row>
        <row r="857">
          <cell r="A857" t="str">
            <v>R14kk6</v>
          </cell>
          <cell r="B857" t="str">
            <v>PEPE-PERALATAN KANTOR</v>
          </cell>
          <cell r="M857">
            <v>0</v>
          </cell>
          <cell r="P857">
            <v>0</v>
          </cell>
        </row>
        <row r="858">
          <cell r="A858" t="str">
            <v>R14kk6100</v>
          </cell>
          <cell r="B858" t="str">
            <v>PEPE MESIN KANTOR</v>
          </cell>
          <cell r="M858">
            <v>0</v>
          </cell>
          <cell r="P858">
            <v>0</v>
          </cell>
        </row>
        <row r="859">
          <cell r="A859" t="str">
            <v>R14kk6200</v>
          </cell>
          <cell r="B859" t="str">
            <v>PEPE MEUBELAIR KELOMPOK</v>
          </cell>
          <cell r="M859">
            <v>0</v>
          </cell>
          <cell r="P859">
            <v>0</v>
          </cell>
        </row>
        <row r="860">
          <cell r="A860" t="str">
            <v>R14kk6900</v>
          </cell>
          <cell r="B860" t="str">
            <v>PEPE PERALATAN KANTOR LAINNYA</v>
          </cell>
          <cell r="M860">
            <v>0</v>
          </cell>
          <cell r="P860">
            <v>0</v>
          </cell>
        </row>
        <row r="861">
          <cell r="A861" t="str">
            <v>R14kk7</v>
          </cell>
          <cell r="B861" t="str">
            <v>PEPE-INSTALASI LISTRIK, TELEPON, AIR DAN AC</v>
          </cell>
          <cell r="M861">
            <v>0</v>
          </cell>
          <cell r="P861">
            <v>0</v>
          </cell>
        </row>
        <row r="862">
          <cell r="A862" t="str">
            <v>R14kk7100</v>
          </cell>
          <cell r="B862" t="str">
            <v>PEPE-INSTALASI LISTRIK KANTOR</v>
          </cell>
          <cell r="M862">
            <v>78100</v>
          </cell>
          <cell r="O862">
            <v>-78100</v>
          </cell>
          <cell r="P862">
            <v>-78.099999999999994</v>
          </cell>
        </row>
        <row r="863">
          <cell r="A863" t="str">
            <v>R14kk7200</v>
          </cell>
          <cell r="B863" t="str">
            <v>PEPE-INSTALASI TELEPON KANTOR</v>
          </cell>
          <cell r="M863">
            <v>0</v>
          </cell>
          <cell r="P863">
            <v>0</v>
          </cell>
        </row>
        <row r="864">
          <cell r="A864" t="str">
            <v>R14kk7300</v>
          </cell>
          <cell r="B864" t="str">
            <v>PEPE-INSTALASI AIR KANTOR</v>
          </cell>
          <cell r="M864">
            <v>0</v>
          </cell>
          <cell r="O864">
            <v>-24000</v>
          </cell>
          <cell r="P864">
            <v>-24</v>
          </cell>
        </row>
        <row r="865">
          <cell r="A865" t="str">
            <v>R14kk7400</v>
          </cell>
          <cell r="B865" t="str">
            <v>PEPE-INSTALASI AC KANTOR</v>
          </cell>
          <cell r="M865">
            <v>0</v>
          </cell>
          <cell r="P865">
            <v>0</v>
          </cell>
        </row>
        <row r="866">
          <cell r="A866" t="str">
            <v>R14kk8</v>
          </cell>
          <cell r="B866" t="str">
            <v>PEPE-KOMPUTER ADM. KEU &amp; UMUM</v>
          </cell>
          <cell r="M866">
            <v>0</v>
          </cell>
          <cell r="P866">
            <v>0</v>
          </cell>
        </row>
        <row r="867">
          <cell r="A867" t="str">
            <v>R14kk8000</v>
          </cell>
          <cell r="B867" t="str">
            <v>PEPE-KOMPUTER ADM. KEU &amp; UMUM</v>
          </cell>
          <cell r="M867">
            <v>1482250</v>
          </cell>
          <cell r="O867">
            <v>-1482250</v>
          </cell>
          <cell r="P867">
            <v>-1482.25</v>
          </cell>
        </row>
        <row r="868">
          <cell r="A868" t="str">
            <v xml:space="preserve">SUBTOTAL </v>
          </cell>
          <cell r="B868" t="str">
            <v>BEBAN PEMELIHARAAN DAN PERBAIKAN (PEPE)</v>
          </cell>
          <cell r="M868">
            <v>1898850</v>
          </cell>
          <cell r="O868">
            <v>-2130000</v>
          </cell>
          <cell r="P868">
            <v>-2130</v>
          </cell>
        </row>
        <row r="869">
          <cell r="P869">
            <v>0</v>
          </cell>
        </row>
        <row r="870">
          <cell r="A870" t="str">
            <v>BEBAN SEWA</v>
          </cell>
          <cell r="P870">
            <v>0</v>
          </cell>
        </row>
        <row r="871">
          <cell r="A871" t="str">
            <v>R18kk1</v>
          </cell>
          <cell r="B871" t="str">
            <v>BEBAN SEWA</v>
          </cell>
          <cell r="M871">
            <v>0</v>
          </cell>
          <cell r="P871">
            <v>0</v>
          </cell>
        </row>
        <row r="872">
          <cell r="A872" t="str">
            <v>R18kk1100</v>
          </cell>
          <cell r="B872" t="str">
            <v>BEBAN SEWA TANAH</v>
          </cell>
          <cell r="M872">
            <v>0</v>
          </cell>
          <cell r="P872">
            <v>0</v>
          </cell>
        </row>
        <row r="873">
          <cell r="A873" t="str">
            <v>R18kk1200</v>
          </cell>
          <cell r="B873" t="str">
            <v>BEBAN SEWA BANGUNAN KANTOR</v>
          </cell>
          <cell r="M873">
            <v>0</v>
          </cell>
          <cell r="P873">
            <v>0</v>
          </cell>
        </row>
        <row r="874">
          <cell r="A874" t="str">
            <v>R18kk1400</v>
          </cell>
          <cell r="B874" t="str">
            <v>BEBAN SEWA PERALATAN SISKOM ADM. KEU &amp; UMUM</v>
          </cell>
          <cell r="M874">
            <v>0</v>
          </cell>
          <cell r="P874">
            <v>0</v>
          </cell>
        </row>
        <row r="875">
          <cell r="A875" t="str">
            <v>R18kk1500</v>
          </cell>
          <cell r="B875" t="str">
            <v>BEBAN SEWA KENDARAAN DINAS KANTOR</v>
          </cell>
          <cell r="M875">
            <v>0</v>
          </cell>
          <cell r="P875">
            <v>0</v>
          </cell>
        </row>
        <row r="876">
          <cell r="A876" t="str">
            <v>R18kk1600</v>
          </cell>
          <cell r="B876" t="str">
            <v>BEBAN SEWA PERALATAN / MESIN KANTOR</v>
          </cell>
          <cell r="M876">
            <v>0</v>
          </cell>
          <cell r="P876">
            <v>0</v>
          </cell>
        </row>
        <row r="877">
          <cell r="A877" t="str">
            <v>R18kk1700</v>
          </cell>
          <cell r="B877" t="str">
            <v>BEBAN SEWA INSTALASI LISTRIK, TELP, AIR DAN AC KANTOR</v>
          </cell>
          <cell r="M877">
            <v>0</v>
          </cell>
          <cell r="P877">
            <v>0</v>
          </cell>
        </row>
        <row r="878">
          <cell r="A878" t="str">
            <v>R18kk1800</v>
          </cell>
          <cell r="B878" t="str">
            <v>BEBAN SEWA KOMPUTER ADM. KEU &amp; UMUM</v>
          </cell>
          <cell r="M878">
            <v>0</v>
          </cell>
          <cell r="P878">
            <v>0</v>
          </cell>
        </row>
        <row r="879">
          <cell r="A879" t="str">
            <v xml:space="preserve">SUBTOTAL </v>
          </cell>
          <cell r="B879" t="str">
            <v>BEBAN SEWA</v>
          </cell>
          <cell r="M879">
            <v>0</v>
          </cell>
          <cell r="O879">
            <v>0</v>
          </cell>
          <cell r="P879">
            <v>0</v>
          </cell>
        </row>
        <row r="880">
          <cell r="P880">
            <v>0</v>
          </cell>
        </row>
        <row r="881">
          <cell r="A881" t="str">
            <v>BEBAN PAJAK</v>
          </cell>
          <cell r="P881">
            <v>0</v>
          </cell>
        </row>
        <row r="882">
          <cell r="A882" t="str">
            <v>R19kk0</v>
          </cell>
          <cell r="B882" t="str">
            <v>BEBAN PAJAK PBB - KANTOR</v>
          </cell>
          <cell r="M882">
            <v>0</v>
          </cell>
          <cell r="P882">
            <v>0</v>
          </cell>
        </row>
        <row r="883">
          <cell r="A883" t="str">
            <v>R19kk0010</v>
          </cell>
          <cell r="B883" t="str">
            <v>BEBAN PAJAK PBB - KANTOR</v>
          </cell>
          <cell r="M883">
            <v>0</v>
          </cell>
          <cell r="P883">
            <v>0</v>
          </cell>
        </row>
        <row r="884">
          <cell r="A884" t="str">
            <v>R19kk1</v>
          </cell>
          <cell r="B884" t="str">
            <v>BEBAN PAJAK PPh. PASAL 23  FINAL</v>
          </cell>
          <cell r="M884">
            <v>0</v>
          </cell>
          <cell r="P884">
            <v>0</v>
          </cell>
        </row>
        <row r="885">
          <cell r="A885" t="str">
            <v>R19kk1021</v>
          </cell>
          <cell r="B885" t="str">
            <v>BEBAN PAJAK PPh. PASAL 23 - JASA GIRO</v>
          </cell>
          <cell r="M885">
            <v>0</v>
          </cell>
          <cell r="P885">
            <v>0</v>
          </cell>
        </row>
        <row r="886">
          <cell r="A886" t="str">
            <v>R19kk1022</v>
          </cell>
          <cell r="B886" t="str">
            <v>BEBAN PAJAK PPh. PASAL 23 - BUNGA/DEPOSITO</v>
          </cell>
          <cell r="M886">
            <v>0</v>
          </cell>
          <cell r="P886">
            <v>0</v>
          </cell>
        </row>
        <row r="887">
          <cell r="A887" t="str">
            <v>R19kk1023</v>
          </cell>
          <cell r="B887" t="str">
            <v>BEBAN PAJAK PPh. PASAL 23 - SEWA RUANG/TANAH</v>
          </cell>
          <cell r="M887">
            <v>0</v>
          </cell>
          <cell r="P887">
            <v>0</v>
          </cell>
        </row>
        <row r="888">
          <cell r="A888" t="str">
            <v>R19kk2</v>
          </cell>
          <cell r="B888" t="str">
            <v>BEBAN PERHITUNGAN PAJAK DARI HASIL AUDIT FISKAL</v>
          </cell>
          <cell r="M888">
            <v>0</v>
          </cell>
          <cell r="P888">
            <v>0</v>
          </cell>
        </row>
        <row r="889">
          <cell r="A889" t="str">
            <v>R19kk2000</v>
          </cell>
          <cell r="B889" t="str">
            <v>BEBAN PERHITUNGAN PAJAK DARI HASIL AUDIT FISKAL</v>
          </cell>
          <cell r="M889">
            <v>0</v>
          </cell>
          <cell r="P889">
            <v>0</v>
          </cell>
        </row>
        <row r="890">
          <cell r="A890" t="str">
            <v>R19kk3</v>
          </cell>
          <cell r="B890" t="str">
            <v>BEBAN DENDA/BUNGA PAJAK</v>
          </cell>
          <cell r="M890">
            <v>0</v>
          </cell>
          <cell r="P890">
            <v>0</v>
          </cell>
        </row>
        <row r="891">
          <cell r="A891" t="str">
            <v>R19kk3000</v>
          </cell>
          <cell r="B891" t="str">
            <v>BEBAN DENDA/BUNGA PAJAK</v>
          </cell>
          <cell r="M891">
            <v>0</v>
          </cell>
          <cell r="P891">
            <v>0</v>
          </cell>
        </row>
        <row r="892">
          <cell r="A892" t="str">
            <v xml:space="preserve">SUBTOTAL </v>
          </cell>
          <cell r="B892" t="str">
            <v>BEBAN PAJAK</v>
          </cell>
          <cell r="M892">
            <v>0</v>
          </cell>
          <cell r="O892">
            <v>0</v>
          </cell>
          <cell r="P892">
            <v>0</v>
          </cell>
        </row>
        <row r="893">
          <cell r="P893">
            <v>0</v>
          </cell>
        </row>
        <row r="894">
          <cell r="P894">
            <v>0</v>
          </cell>
        </row>
        <row r="895">
          <cell r="A895" t="str">
            <v>BEBAN PENYUSUTAN AKTIVA TETAP (PAT)</v>
          </cell>
          <cell r="P895">
            <v>0</v>
          </cell>
        </row>
        <row r="896">
          <cell r="A896" t="str">
            <v>R20kk2</v>
          </cell>
          <cell r="B896" t="str">
            <v>PAT-BANGUNAN KANTOR</v>
          </cell>
          <cell r="M896">
            <v>0</v>
          </cell>
          <cell r="P896">
            <v>0</v>
          </cell>
        </row>
        <row r="897">
          <cell r="A897" t="str">
            <v>R20kk2110</v>
          </cell>
          <cell r="B897" t="str">
            <v>PAT - BANGUNAN KANTOR</v>
          </cell>
          <cell r="M897">
            <v>0</v>
          </cell>
          <cell r="P897">
            <v>0</v>
          </cell>
        </row>
        <row r="898">
          <cell r="A898" t="str">
            <v>R20kk2120</v>
          </cell>
          <cell r="B898" t="str">
            <v>PAT - BANGUNAN LUAR KANTOR : LAPANGAN, T. PARKIR, JALAN, PAGAR, DLL.</v>
          </cell>
          <cell r="M898">
            <v>0</v>
          </cell>
          <cell r="P898">
            <v>0</v>
          </cell>
        </row>
        <row r="899">
          <cell r="A899" t="str">
            <v>R20kk2130</v>
          </cell>
          <cell r="B899" t="str">
            <v>PAT - BANGUNAN MESS / PENGINAPAN / GUEST HOUSE DAN SEJENISNYA</v>
          </cell>
          <cell r="M899">
            <v>0</v>
          </cell>
          <cell r="P899">
            <v>0</v>
          </cell>
        </row>
        <row r="900">
          <cell r="A900" t="str">
            <v>R20kk2190</v>
          </cell>
          <cell r="B900" t="str">
            <v>PAT - BANGUNAN LAINNYA</v>
          </cell>
          <cell r="M900">
            <v>0</v>
          </cell>
          <cell r="P900">
            <v>0</v>
          </cell>
        </row>
        <row r="901">
          <cell r="A901" t="str">
            <v>R20kk4</v>
          </cell>
          <cell r="B901" t="str">
            <v>PAT-PERALATAN SISKOM ADMINISTRASI</v>
          </cell>
          <cell r="M901">
            <v>0</v>
          </cell>
          <cell r="P901">
            <v>0</v>
          </cell>
        </row>
        <row r="902">
          <cell r="A902" t="str">
            <v>R20kk4000</v>
          </cell>
          <cell r="B902" t="str">
            <v>PAT - PERALATAN SISKOM ADMINISTRASI</v>
          </cell>
          <cell r="M902">
            <v>0</v>
          </cell>
          <cell r="P902">
            <v>0</v>
          </cell>
        </row>
        <row r="903">
          <cell r="A903" t="str">
            <v>R20kk5</v>
          </cell>
          <cell r="B903" t="str">
            <v>PAT-PERALATAN PENGANGKUTAN (KENDARAAN)</v>
          </cell>
          <cell r="M903">
            <v>0</v>
          </cell>
          <cell r="P903">
            <v>0</v>
          </cell>
        </row>
        <row r="904">
          <cell r="A904" t="str">
            <v>R20kk5100</v>
          </cell>
          <cell r="B904" t="str">
            <v>PAT - KENDARAAN SEDAN OPERASIONAL</v>
          </cell>
          <cell r="M904">
            <v>0</v>
          </cell>
          <cell r="P904">
            <v>0</v>
          </cell>
        </row>
        <row r="905">
          <cell r="A905" t="str">
            <v>R20kk5200</v>
          </cell>
          <cell r="B905" t="str">
            <v>PAT - KENDARAAN BUKAN SEDAN OPERASIONAL</v>
          </cell>
          <cell r="M905">
            <v>0</v>
          </cell>
          <cell r="P905">
            <v>0</v>
          </cell>
        </row>
        <row r="906">
          <cell r="A906" t="str">
            <v>R20kk5300</v>
          </cell>
          <cell r="B906" t="str">
            <v>PAT - SEPEDA MOTOR OPERASIONAL</v>
          </cell>
          <cell r="M906">
            <v>0</v>
          </cell>
          <cell r="P906">
            <v>0</v>
          </cell>
        </row>
        <row r="907">
          <cell r="A907" t="str">
            <v>R20kk6</v>
          </cell>
          <cell r="B907" t="str">
            <v>PAT-PERALATAN KANTOR</v>
          </cell>
          <cell r="M907">
            <v>0</v>
          </cell>
          <cell r="P907">
            <v>0</v>
          </cell>
        </row>
        <row r="908">
          <cell r="A908" t="str">
            <v>R20kk6100</v>
          </cell>
          <cell r="B908" t="str">
            <v>PAT - MESIN KANTOR (KEL I)</v>
          </cell>
          <cell r="M908">
            <v>0</v>
          </cell>
          <cell r="P908">
            <v>0</v>
          </cell>
        </row>
        <row r="909">
          <cell r="A909" t="str">
            <v>R20kk6200</v>
          </cell>
          <cell r="B909" t="str">
            <v>PAT - MEUBELAIR KELOMPOK I</v>
          </cell>
          <cell r="M909">
            <v>0</v>
          </cell>
          <cell r="P909">
            <v>0</v>
          </cell>
        </row>
        <row r="910">
          <cell r="A910" t="str">
            <v>R20kk6300</v>
          </cell>
          <cell r="B910" t="str">
            <v>PAT - MEUBELAIR-KELOMPOK II</v>
          </cell>
          <cell r="M910">
            <v>0</v>
          </cell>
          <cell r="P910">
            <v>0</v>
          </cell>
        </row>
        <row r="911">
          <cell r="A911" t="str">
            <v>R20kk6910</v>
          </cell>
          <cell r="B911" t="str">
            <v>PAT - PERALATAN KANTOR LAINNYA - KELOMPOK I</v>
          </cell>
          <cell r="M911">
            <v>0</v>
          </cell>
          <cell r="P911">
            <v>0</v>
          </cell>
        </row>
        <row r="912">
          <cell r="A912" t="str">
            <v>R20kk6920</v>
          </cell>
          <cell r="B912" t="str">
            <v>PAT - PERALATAN KANTOR LAINNYA - KELOMPOK II</v>
          </cell>
          <cell r="M912">
            <v>0</v>
          </cell>
          <cell r="P912">
            <v>0</v>
          </cell>
        </row>
        <row r="913">
          <cell r="A913" t="str">
            <v>R20kk7</v>
          </cell>
          <cell r="B913" t="str">
            <v>PAT-INSTALASI LISTRIK, TELEPON, AIR, DAN AC KANTOR</v>
          </cell>
          <cell r="M913">
            <v>0</v>
          </cell>
          <cell r="P913">
            <v>0</v>
          </cell>
        </row>
        <row r="914">
          <cell r="A914" t="str">
            <v>R20kk7100</v>
          </cell>
          <cell r="B914" t="str">
            <v>PAT- INSTALASI LISTRIK KANTOR</v>
          </cell>
          <cell r="M914">
            <v>0</v>
          </cell>
          <cell r="P914">
            <v>0</v>
          </cell>
        </row>
        <row r="915">
          <cell r="A915" t="str">
            <v>R20kk7200</v>
          </cell>
          <cell r="B915" t="str">
            <v>PAT- INSTALASI TELEPON KANTOR</v>
          </cell>
          <cell r="M915">
            <v>0</v>
          </cell>
          <cell r="P915">
            <v>0</v>
          </cell>
        </row>
        <row r="916">
          <cell r="A916" t="str">
            <v>R20kk7300</v>
          </cell>
          <cell r="B916" t="str">
            <v>PAT- INSTALASI AIR KANTOR</v>
          </cell>
          <cell r="M916">
            <v>0</v>
          </cell>
          <cell r="P916">
            <v>0</v>
          </cell>
        </row>
        <row r="917">
          <cell r="A917" t="str">
            <v>R20kk7400</v>
          </cell>
          <cell r="B917" t="str">
            <v>PAT- INSTALASI AC KANTOR</v>
          </cell>
          <cell r="M917">
            <v>0</v>
          </cell>
          <cell r="P917">
            <v>0</v>
          </cell>
        </row>
        <row r="918">
          <cell r="A918" t="str">
            <v>R20kk8</v>
          </cell>
          <cell r="B918" t="str">
            <v>PAT-PERALATAN KOMPUTER, SOFTWARE &amp; JARINGANNYA</v>
          </cell>
          <cell r="M918">
            <v>0</v>
          </cell>
          <cell r="P918">
            <v>0</v>
          </cell>
        </row>
        <row r="919">
          <cell r="A919" t="str">
            <v>R20kk8001</v>
          </cell>
          <cell r="B919" t="str">
            <v>PAT-KOMPUTER MIKRO, SERVER (1 SET)</v>
          </cell>
          <cell r="M919">
            <v>0</v>
          </cell>
          <cell r="P919">
            <v>0</v>
          </cell>
        </row>
        <row r="920">
          <cell r="A920" t="str">
            <v>R20kk8002</v>
          </cell>
          <cell r="B920" t="str">
            <v>PAT-KOMPUTER MIKRO, PC (1 SET)</v>
          </cell>
          <cell r="M920">
            <v>1766695</v>
          </cell>
          <cell r="O920">
            <v>-2650043.0299999998</v>
          </cell>
          <cell r="P920">
            <v>-2650.0430299999998</v>
          </cell>
        </row>
        <row r="921">
          <cell r="A921" t="str">
            <v>R20kk8003</v>
          </cell>
          <cell r="B921" t="str">
            <v>PAT-NOTEBOOK</v>
          </cell>
          <cell r="M921">
            <v>687072.3</v>
          </cell>
          <cell r="O921">
            <v>-1030613.97</v>
          </cell>
          <cell r="P921">
            <v>-1030.6139699999999</v>
          </cell>
        </row>
        <row r="922">
          <cell r="A922" t="str">
            <v>R20kk8004</v>
          </cell>
          <cell r="B922" t="str">
            <v>PAT-LAN &amp; PERALATAN PENDUKUNGNYA</v>
          </cell>
          <cell r="M922">
            <v>1740764.58</v>
          </cell>
          <cell r="O922">
            <v>-2611146.87</v>
          </cell>
          <cell r="P922">
            <v>-2611.14687</v>
          </cell>
        </row>
        <row r="923">
          <cell r="A923" t="str">
            <v>R20kk8005</v>
          </cell>
          <cell r="B923" t="str">
            <v>PAT-PERALATAN PRINTER</v>
          </cell>
          <cell r="M923">
            <v>487848</v>
          </cell>
          <cell r="O923">
            <v>-731772</v>
          </cell>
          <cell r="P923">
            <v>-731.77200000000005</v>
          </cell>
        </row>
        <row r="924">
          <cell r="A924" t="str">
            <v>R20kk8006</v>
          </cell>
          <cell r="B924" t="str">
            <v>PAT-PERALATAN SCANER</v>
          </cell>
          <cell r="M924">
            <v>0</v>
          </cell>
          <cell r="P924">
            <v>0</v>
          </cell>
        </row>
        <row r="925">
          <cell r="A925" t="str">
            <v>R20kk8007</v>
          </cell>
          <cell r="B925" t="str">
            <v>PAT-PERALATAN PROTEKSI LISTRIK, KOMPUTER (UPS)</v>
          </cell>
          <cell r="M925">
            <v>341895.84</v>
          </cell>
          <cell r="O925">
            <v>-512843.76</v>
          </cell>
          <cell r="P925">
            <v>-512.84375999999997</v>
          </cell>
        </row>
        <row r="926">
          <cell r="A926" t="str">
            <v>R20kk8008</v>
          </cell>
          <cell r="B926" t="str">
            <v>PAT-PERANGKAT LUNAK SISTEM INFORMASI</v>
          </cell>
          <cell r="M926">
            <v>0</v>
          </cell>
          <cell r="P926">
            <v>0</v>
          </cell>
        </row>
        <row r="927">
          <cell r="A927" t="str">
            <v>R20kk8009</v>
          </cell>
          <cell r="B927" t="str">
            <v>PAT-PERANGKAT LUNAK APLIKASI</v>
          </cell>
          <cell r="M927">
            <v>0</v>
          </cell>
          <cell r="P927">
            <v>0</v>
          </cell>
        </row>
        <row r="928">
          <cell r="A928" t="str">
            <v>R20kk8090</v>
          </cell>
          <cell r="B928" t="str">
            <v>PAT-SISTEM DAN PERALATAN LAINNYA</v>
          </cell>
          <cell r="M928">
            <v>61531.26</v>
          </cell>
          <cell r="O928">
            <v>-92296.89</v>
          </cell>
          <cell r="P928">
            <v>-92.296890000000005</v>
          </cell>
        </row>
        <row r="929">
          <cell r="A929" t="str">
            <v>R20kk9</v>
          </cell>
          <cell r="B929" t="str">
            <v>PAT-AKTIVA TETAP LAINNYA</v>
          </cell>
          <cell r="M929">
            <v>0</v>
          </cell>
          <cell r="P929">
            <v>0</v>
          </cell>
        </row>
        <row r="930">
          <cell r="A930" t="str">
            <v>R20kk9000</v>
          </cell>
          <cell r="B930" t="str">
            <v>PAT-AKTIVA TETAP LAINNYA</v>
          </cell>
          <cell r="M930">
            <v>465908.34</v>
          </cell>
          <cell r="O930">
            <v>-698862.51</v>
          </cell>
          <cell r="P930">
            <v>-698.86251000000004</v>
          </cell>
        </row>
        <row r="931">
          <cell r="A931" t="str">
            <v xml:space="preserve">SUBTOTAL </v>
          </cell>
          <cell r="B931" t="str">
            <v>BEBAN PENYUSUTAN AKTIVA TETAP (PAT)</v>
          </cell>
          <cell r="M931">
            <v>5551715.3200000003</v>
          </cell>
          <cell r="O931">
            <v>-8327579.0300000003</v>
          </cell>
          <cell r="P931">
            <v>-8327.5790300000008</v>
          </cell>
        </row>
        <row r="932">
          <cell r="P932">
            <v>0</v>
          </cell>
        </row>
        <row r="933">
          <cell r="A933" t="str">
            <v>BEBAN AMORTISASI AKTIVA TETAP TIDAK BERWUJUD</v>
          </cell>
          <cell r="P933">
            <v>0</v>
          </cell>
        </row>
        <row r="934">
          <cell r="A934" t="str">
            <v>R23kk0</v>
          </cell>
          <cell r="B934" t="str">
            <v>BEBAN AMORTISASI AKTIVA TETAP TIDAK BERWUJUD</v>
          </cell>
          <cell r="M934">
            <v>0</v>
          </cell>
          <cell r="P934">
            <v>0</v>
          </cell>
        </row>
        <row r="935">
          <cell r="A935" t="str">
            <v>R23kk0000</v>
          </cell>
          <cell r="B935" t="str">
            <v>BEBAN AMORTISASI GOODWILL</v>
          </cell>
          <cell r="M935">
            <v>0</v>
          </cell>
          <cell r="P935">
            <v>0</v>
          </cell>
        </row>
        <row r="936">
          <cell r="A936" t="str">
            <v xml:space="preserve">SUBTOTAL </v>
          </cell>
          <cell r="B936" t="str">
            <v>BEBAN AMORTISASI AKTIVA TETAP TIDAK BERWUJUD</v>
          </cell>
          <cell r="M936">
            <v>0</v>
          </cell>
          <cell r="O936">
            <v>0</v>
          </cell>
          <cell r="P936">
            <v>0</v>
          </cell>
        </row>
        <row r="937">
          <cell r="P937">
            <v>0</v>
          </cell>
        </row>
        <row r="938">
          <cell r="A938" t="str">
            <v>BEBAN AMORTISASI BEBAN DITANGGUHKAN</v>
          </cell>
          <cell r="P938">
            <v>0</v>
          </cell>
        </row>
        <row r="939">
          <cell r="A939" t="str">
            <v>R24kk1</v>
          </cell>
          <cell r="B939" t="str">
            <v>BEBAN AMORTISASI BIAYA PENDIRIAN</v>
          </cell>
          <cell r="M939">
            <v>0</v>
          </cell>
          <cell r="P939">
            <v>0</v>
          </cell>
        </row>
        <row r="940">
          <cell r="A940" t="str">
            <v>R24kk1000</v>
          </cell>
          <cell r="B940" t="str">
            <v>BEBAN AMORTISASI BIAYA PENDIRIAN</v>
          </cell>
          <cell r="M940">
            <v>0</v>
          </cell>
          <cell r="P940">
            <v>0</v>
          </cell>
        </row>
        <row r="941">
          <cell r="A941" t="str">
            <v>R24kk2</v>
          </cell>
          <cell r="B941" t="str">
            <v>BEBAN AMORTISASI BIAYA PRAOPERASI</v>
          </cell>
          <cell r="M941">
            <v>0</v>
          </cell>
          <cell r="P941">
            <v>0</v>
          </cell>
        </row>
        <row r="942">
          <cell r="A942" t="str">
            <v>R24kk2000</v>
          </cell>
          <cell r="B942" t="str">
            <v>BEBAN AMORTISASI BIAYA PRAOPERASI</v>
          </cell>
          <cell r="M942">
            <v>0</v>
          </cell>
          <cell r="P942">
            <v>0</v>
          </cell>
        </row>
        <row r="943">
          <cell r="A943" t="str">
            <v>R24kk3</v>
          </cell>
          <cell r="B943" t="str">
            <v>BEBAN AMORTISASI BIAYA EMISI SAHAM</v>
          </cell>
          <cell r="M943">
            <v>0</v>
          </cell>
          <cell r="P943">
            <v>0</v>
          </cell>
        </row>
        <row r="944">
          <cell r="A944" t="str">
            <v>R24kk3000</v>
          </cell>
          <cell r="B944" t="str">
            <v>BEBAN AMORTISASI BIAYA EMISI SAHAM</v>
          </cell>
          <cell r="M944">
            <v>0</v>
          </cell>
          <cell r="P944">
            <v>0</v>
          </cell>
        </row>
        <row r="945">
          <cell r="A945" t="str">
            <v>R24kk4</v>
          </cell>
          <cell r="B945" t="str">
            <v>BEBAN AMORTISASI BIAYA PENELITIAN DAN PENGEMBANGAN</v>
          </cell>
          <cell r="M945">
            <v>0</v>
          </cell>
          <cell r="P945">
            <v>0</v>
          </cell>
        </row>
        <row r="946">
          <cell r="A946" t="str">
            <v>R24kk4000</v>
          </cell>
          <cell r="B946" t="str">
            <v>BEBAN AMORTISASI BIAYA PENELITIAN DAN PENGEMBANGAN</v>
          </cell>
          <cell r="M946">
            <v>0</v>
          </cell>
          <cell r="P946">
            <v>0</v>
          </cell>
        </row>
        <row r="947">
          <cell r="A947" t="str">
            <v>R24kk9</v>
          </cell>
          <cell r="B947" t="str">
            <v>BEBAN AMORTISASI BIAYA DITANGGUHKAN LAINNYA</v>
          </cell>
          <cell r="M947">
            <v>0</v>
          </cell>
          <cell r="P947">
            <v>0</v>
          </cell>
        </row>
        <row r="948">
          <cell r="A948" t="str">
            <v>R24kk9000</v>
          </cell>
          <cell r="B948" t="str">
            <v>BEBAN AMORTISASI BIAYA DITANGGUHKAN LAINNYA</v>
          </cell>
          <cell r="M948">
            <v>0</v>
          </cell>
          <cell r="P948">
            <v>0</v>
          </cell>
        </row>
        <row r="949">
          <cell r="A949" t="str">
            <v xml:space="preserve">SUBTOTAL </v>
          </cell>
          <cell r="B949" t="str">
            <v>BEBAN AMORTISASI BEBAN DITANGGUHKAN</v>
          </cell>
          <cell r="M949">
            <v>0</v>
          </cell>
          <cell r="O949">
            <v>0</v>
          </cell>
          <cell r="P949">
            <v>0</v>
          </cell>
        </row>
        <row r="950">
          <cell r="P950">
            <v>0</v>
          </cell>
        </row>
        <row r="951">
          <cell r="A951" t="str">
            <v>BEBAN PENYISIHAN PIUTANG TAK TERTAGIH (PPTT)</v>
          </cell>
          <cell r="P951">
            <v>0</v>
          </cell>
        </row>
        <row r="952">
          <cell r="A952" t="str">
            <v>R26kk1</v>
          </cell>
          <cell r="B952" t="str">
            <v>BEBAN PENYISIHAN PIUTANG TAK TERTAGIH (PPTT)</v>
          </cell>
          <cell r="M952">
            <v>0</v>
          </cell>
          <cell r="P952">
            <v>0</v>
          </cell>
        </row>
        <row r="953">
          <cell r="A953" t="str">
            <v>R26kk1100</v>
          </cell>
          <cell r="B953" t="str">
            <v>PPTT - PJGH KEPADA MPA</v>
          </cell>
          <cell r="M953">
            <v>0</v>
          </cell>
          <cell r="P953">
            <v>0</v>
          </cell>
        </row>
        <row r="954">
          <cell r="A954" t="str">
            <v>R26kk1200</v>
          </cell>
          <cell r="B954" t="str">
            <v>PPTT - PJGH KEPADA MPL</v>
          </cell>
          <cell r="M954">
            <v>0</v>
          </cell>
          <cell r="P954">
            <v>0</v>
          </cell>
        </row>
        <row r="955">
          <cell r="A955" t="str">
            <v>R26kk1300</v>
          </cell>
          <cell r="B955" t="str">
            <v>PPTT - PJGH KEPADA MGA</v>
          </cell>
          <cell r="M955">
            <v>0</v>
          </cell>
          <cell r="P955">
            <v>0</v>
          </cell>
        </row>
        <row r="956">
          <cell r="A956" t="str">
            <v xml:space="preserve">SUBTOTAL </v>
          </cell>
          <cell r="B956" t="str">
            <v>BEBAN PENYISIHAN PIUTANG TAK TERTAGIH (PPTT)</v>
          </cell>
          <cell r="M956">
            <v>0</v>
          </cell>
          <cell r="O956">
            <v>0</v>
          </cell>
          <cell r="P956">
            <v>0</v>
          </cell>
        </row>
        <row r="957">
          <cell r="P957">
            <v>0</v>
          </cell>
        </row>
        <row r="958">
          <cell r="P958">
            <v>0</v>
          </cell>
        </row>
        <row r="959">
          <cell r="A959" t="str">
            <v>BEBAN KANTOR</v>
          </cell>
          <cell r="P959">
            <v>0</v>
          </cell>
        </row>
        <row r="960">
          <cell r="A960" t="str">
            <v>R30kk1</v>
          </cell>
          <cell r="B960" t="str">
            <v>BEBAN KEPERLUAN KANTOR</v>
          </cell>
          <cell r="M960">
            <v>0</v>
          </cell>
          <cell r="P960">
            <v>0</v>
          </cell>
        </row>
        <row r="961">
          <cell r="A961" t="str">
            <v>R30kk1001</v>
          </cell>
          <cell r="B961" t="str">
            <v>BEBAN ATK</v>
          </cell>
          <cell r="M961">
            <v>1576410</v>
          </cell>
          <cell r="O961">
            <v>-1686460</v>
          </cell>
          <cell r="P961">
            <v>-1686.46</v>
          </cell>
        </row>
        <row r="962">
          <cell r="A962" t="str">
            <v>R30kk1002</v>
          </cell>
          <cell r="B962" t="str">
            <v>BEBAN PERLENGKAPAN KOMPUTER (PITA, DISKET, KERTAS, DLL)</v>
          </cell>
          <cell r="M962">
            <v>1058750</v>
          </cell>
          <cell r="O962">
            <v>-1366750</v>
          </cell>
          <cell r="P962">
            <v>-1366.75</v>
          </cell>
        </row>
        <row r="963">
          <cell r="A963" t="str">
            <v>R30kk1003</v>
          </cell>
          <cell r="B963" t="str">
            <v>BEBAN SURAT-MENYURAT, BENDA POS DAN MATERAI</v>
          </cell>
          <cell r="M963">
            <v>484500</v>
          </cell>
          <cell r="O963">
            <v>-857500</v>
          </cell>
          <cell r="P963">
            <v>-857.5</v>
          </cell>
        </row>
        <row r="964">
          <cell r="A964" t="str">
            <v>R30kk1004</v>
          </cell>
          <cell r="B964" t="str">
            <v>BEBAN ABUNEMEN BUKU, MAJALAH, DAN SURAT KABAR</v>
          </cell>
          <cell r="M964">
            <v>424000</v>
          </cell>
          <cell r="O964">
            <v>-661000</v>
          </cell>
          <cell r="P964">
            <v>-661</v>
          </cell>
        </row>
        <row r="965">
          <cell r="A965" t="str">
            <v>R30kk1005</v>
          </cell>
          <cell r="B965" t="str">
            <v>BEBAN KEPERLUAN DAPUR (AQUA, GULA, SUSU, TEH, DLL)</v>
          </cell>
          <cell r="M965">
            <v>2395406</v>
          </cell>
          <cell r="O965">
            <v>-3495406</v>
          </cell>
          <cell r="P965">
            <v>-3495.4059999999999</v>
          </cell>
        </row>
        <row r="966">
          <cell r="A966" t="str">
            <v>R30kk1006</v>
          </cell>
          <cell r="B966" t="str">
            <v>BEBAN REKENING TELEPON/FAKSIMILI DAN TELEKS</v>
          </cell>
          <cell r="M966">
            <v>12299408</v>
          </cell>
          <cell r="O966">
            <v>-17660691</v>
          </cell>
          <cell r="P966">
            <v>-17660.690999999999</v>
          </cell>
        </row>
        <row r="967">
          <cell r="A967" t="str">
            <v>R30kk1007</v>
          </cell>
          <cell r="B967" t="str">
            <v>BEBAN REKENING LISTRIK (PLN)</v>
          </cell>
          <cell r="M967">
            <v>6242315</v>
          </cell>
          <cell r="O967">
            <v>-9377335</v>
          </cell>
          <cell r="P967">
            <v>-9377.3349999999991</v>
          </cell>
        </row>
        <row r="968">
          <cell r="A968" t="str">
            <v>R30kk1008</v>
          </cell>
          <cell r="B968" t="str">
            <v>BEBAN OLAHRAGA</v>
          </cell>
          <cell r="M968">
            <v>870000</v>
          </cell>
          <cell r="O968">
            <v>-1305000</v>
          </cell>
          <cell r="P968">
            <v>-1305</v>
          </cell>
        </row>
        <row r="969">
          <cell r="A969" t="str">
            <v>R30kk1009</v>
          </cell>
          <cell r="B969" t="str">
            <v>BEBAN KEAMANAN</v>
          </cell>
          <cell r="M969">
            <v>0</v>
          </cell>
          <cell r="P969">
            <v>0</v>
          </cell>
        </row>
        <row r="970">
          <cell r="A970" t="str">
            <v>R30kk1010</v>
          </cell>
          <cell r="B970" t="str">
            <v>BEBAN HONORARIUM PANITIA/TIM/SATUAN KERJA</v>
          </cell>
          <cell r="M970">
            <v>0</v>
          </cell>
          <cell r="P970">
            <v>0</v>
          </cell>
        </row>
        <row r="971">
          <cell r="A971" t="str">
            <v>R30kk1011</v>
          </cell>
          <cell r="B971" t="str">
            <v>BEBAN REKENING AIR (PAM)</v>
          </cell>
          <cell r="M971">
            <v>0</v>
          </cell>
          <cell r="P971">
            <v>0</v>
          </cell>
        </row>
        <row r="972">
          <cell r="A972" t="str">
            <v>R30kk1012</v>
          </cell>
          <cell r="B972" t="str">
            <v>BEBAN REKENING INTERNET</v>
          </cell>
          <cell r="M972">
            <v>0</v>
          </cell>
          <cell r="P972">
            <v>0</v>
          </cell>
        </row>
        <row r="973">
          <cell r="A973" t="str">
            <v>R30kk1014</v>
          </cell>
          <cell r="B973" t="str">
            <v>BEBAN RAPAT/RAKER/KONSINERING</v>
          </cell>
          <cell r="M973">
            <v>0</v>
          </cell>
          <cell r="P973">
            <v>0</v>
          </cell>
        </row>
        <row r="974">
          <cell r="A974" t="str">
            <v>R30kk1019</v>
          </cell>
          <cell r="B974" t="str">
            <v>BEBAN PEMAKAIAN BBM ADM (SOLAR, BENSIN)</v>
          </cell>
          <cell r="M974">
            <v>0</v>
          </cell>
          <cell r="P974">
            <v>0</v>
          </cell>
        </row>
        <row r="975">
          <cell r="A975" t="str">
            <v>R30kk1020</v>
          </cell>
          <cell r="B975" t="str">
            <v>BEBAN PAS BANDARA/TOL/PARKIR</v>
          </cell>
          <cell r="M975">
            <v>1686500</v>
          </cell>
          <cell r="O975">
            <v>-1718000</v>
          </cell>
          <cell r="P975">
            <v>-1718</v>
          </cell>
        </row>
        <row r="976">
          <cell r="A976" t="str">
            <v>R30kk2</v>
          </cell>
          <cell r="B976" t="str">
            <v>BEBAN PREMI ASURANSI KANTOR</v>
          </cell>
          <cell r="M976">
            <v>0</v>
          </cell>
          <cell r="P976">
            <v>0</v>
          </cell>
        </row>
        <row r="977">
          <cell r="A977" t="str">
            <v>R30kk2001</v>
          </cell>
          <cell r="B977" t="str">
            <v>BEBAN PREMI ASURANSI - BANGUNAN KANTOR</v>
          </cell>
          <cell r="M977">
            <v>0</v>
          </cell>
          <cell r="P977">
            <v>0</v>
          </cell>
        </row>
        <row r="978">
          <cell r="A978" t="str">
            <v>R30kk2002</v>
          </cell>
          <cell r="B978" t="str">
            <v>BEBAN PREMI ASURANSI - KENDARAAN DINAS KANTOR</v>
          </cell>
          <cell r="M978">
            <v>0</v>
          </cell>
          <cell r="P978">
            <v>0</v>
          </cell>
        </row>
        <row r="979">
          <cell r="A979" t="str">
            <v>R30kk2003</v>
          </cell>
          <cell r="B979" t="str">
            <v>BEBAN PREMI ASURANSI - PERALATAN KANTOR</v>
          </cell>
          <cell r="M979">
            <v>0</v>
          </cell>
          <cell r="P979">
            <v>0</v>
          </cell>
        </row>
        <row r="980">
          <cell r="A980" t="str">
            <v>R30kk3</v>
          </cell>
          <cell r="B980" t="str">
            <v>BEBAN KLAIM PENGGANTIAN KPD PIHAK III</v>
          </cell>
          <cell r="M980">
            <v>0</v>
          </cell>
          <cell r="P980">
            <v>0</v>
          </cell>
        </row>
        <row r="981">
          <cell r="A981" t="str">
            <v>R30kk3009</v>
          </cell>
          <cell r="B981" t="str">
            <v>BEBAN KLAIM PENGGANTIAN KPD PIHAK III</v>
          </cell>
          <cell r="M981">
            <v>0</v>
          </cell>
          <cell r="P981">
            <v>0</v>
          </cell>
        </row>
        <row r="982">
          <cell r="A982" t="str">
            <v>R30kk4</v>
          </cell>
          <cell r="B982" t="str">
            <v>BEBAN TENDER DAN PRAKUALIFIKASI</v>
          </cell>
          <cell r="M982">
            <v>0</v>
          </cell>
          <cell r="P982">
            <v>0</v>
          </cell>
        </row>
        <row r="983">
          <cell r="A983" t="str">
            <v>R30kk4000</v>
          </cell>
          <cell r="B983" t="str">
            <v>BEBAN TENDER DAN PRAKUALIFIKASI</v>
          </cell>
          <cell r="M983">
            <v>0</v>
          </cell>
          <cell r="P983">
            <v>0</v>
          </cell>
        </row>
        <row r="984">
          <cell r="A984" t="str">
            <v xml:space="preserve">SUBTOTAL </v>
          </cell>
          <cell r="B984" t="str">
            <v>BEBAN KANTOR</v>
          </cell>
          <cell r="M984">
            <v>27037289</v>
          </cell>
          <cell r="O984">
            <v>-38128142</v>
          </cell>
          <cell r="P984">
            <v>-38128.142</v>
          </cell>
        </row>
        <row r="985">
          <cell r="P985">
            <v>0</v>
          </cell>
        </row>
        <row r="986">
          <cell r="P986">
            <v>0</v>
          </cell>
        </row>
        <row r="987">
          <cell r="A987" t="str">
            <v>BEBAN JASA PROFESIONAL</v>
          </cell>
          <cell r="P987">
            <v>0</v>
          </cell>
        </row>
        <row r="988">
          <cell r="A988" t="str">
            <v>R43kk1</v>
          </cell>
          <cell r="B988" t="str">
            <v>BEBAN JASA KONSULTAN</v>
          </cell>
          <cell r="M988">
            <v>0</v>
          </cell>
          <cell r="P988">
            <v>0</v>
          </cell>
        </row>
        <row r="989">
          <cell r="A989" t="str">
            <v>R43kk1100</v>
          </cell>
          <cell r="B989" t="str">
            <v>BEBAN JASA KONSULTAN  KEUANGAN</v>
          </cell>
          <cell r="M989">
            <v>0</v>
          </cell>
          <cell r="P989">
            <v>0</v>
          </cell>
        </row>
        <row r="990">
          <cell r="A990" t="str">
            <v>R43kk1200</v>
          </cell>
          <cell r="B990" t="str">
            <v>BEBAN JASA KONSULTAN  ISO 9000</v>
          </cell>
          <cell r="M990">
            <v>0</v>
          </cell>
          <cell r="P990">
            <v>0</v>
          </cell>
        </row>
        <row r="991">
          <cell r="A991" t="str">
            <v>R43kk1300</v>
          </cell>
          <cell r="B991" t="str">
            <v>BEBAN JASA KONSULTAN  MANAJEMEN</v>
          </cell>
          <cell r="M991">
            <v>0</v>
          </cell>
          <cell r="P991">
            <v>0</v>
          </cell>
        </row>
        <row r="992">
          <cell r="A992" t="str">
            <v>R43kk1400</v>
          </cell>
          <cell r="B992" t="str">
            <v>BEBAN JASA KONSULTAN  HUKUM</v>
          </cell>
          <cell r="M992">
            <v>0</v>
          </cell>
          <cell r="P992">
            <v>0</v>
          </cell>
        </row>
        <row r="993">
          <cell r="A993" t="str">
            <v>R43kk1500</v>
          </cell>
          <cell r="B993" t="str">
            <v>BEBAN JASA KONSULTAN  SDM</v>
          </cell>
          <cell r="M993">
            <v>0</v>
          </cell>
          <cell r="P993">
            <v>0</v>
          </cell>
        </row>
        <row r="994">
          <cell r="A994" t="str">
            <v>R43kk1600</v>
          </cell>
          <cell r="B994" t="str">
            <v>BEBAN JASA KONSULTAN  APRAISAL</v>
          </cell>
          <cell r="M994">
            <v>0</v>
          </cell>
          <cell r="P994">
            <v>0</v>
          </cell>
        </row>
        <row r="995">
          <cell r="A995" t="str">
            <v>R43kk2</v>
          </cell>
          <cell r="B995" t="str">
            <v>BEBAN JASA AUDIT</v>
          </cell>
          <cell r="M995">
            <v>0</v>
          </cell>
          <cell r="P995">
            <v>0</v>
          </cell>
        </row>
        <row r="996">
          <cell r="A996" t="str">
            <v>R43kk2100</v>
          </cell>
          <cell r="B996" t="str">
            <v>BEBAN JASA AUDIT KEUANGAN</v>
          </cell>
          <cell r="M996">
            <v>0</v>
          </cell>
          <cell r="P996">
            <v>0</v>
          </cell>
        </row>
        <row r="997">
          <cell r="A997" t="str">
            <v>R43kk2200</v>
          </cell>
          <cell r="B997" t="str">
            <v>BEBAN JASA AUDIT ISO 9000</v>
          </cell>
          <cell r="M997">
            <v>0</v>
          </cell>
          <cell r="P997">
            <v>0</v>
          </cell>
        </row>
        <row r="998">
          <cell r="A998" t="str">
            <v xml:space="preserve">SUBTOTAL </v>
          </cell>
          <cell r="B998" t="str">
            <v>BEBAN JASA PROFESIONAL</v>
          </cell>
          <cell r="M998">
            <v>0</v>
          </cell>
          <cell r="O998">
            <v>0</v>
          </cell>
          <cell r="P998">
            <v>0</v>
          </cell>
        </row>
        <row r="999">
          <cell r="P999">
            <v>0</v>
          </cell>
        </row>
        <row r="1000">
          <cell r="P1000">
            <v>0</v>
          </cell>
        </row>
        <row r="1001">
          <cell r="A1001" t="str">
            <v>BEBAN UMUM DAN ADMINISTRASI, KENDALI MUTU</v>
          </cell>
          <cell r="P1001">
            <v>0</v>
          </cell>
        </row>
        <row r="1002">
          <cell r="A1002" t="str">
            <v>R90kk0</v>
          </cell>
          <cell r="B1002" t="str">
            <v>BEBAN UMUM DAN ADMINISTRASI, KENDALI MUTU</v>
          </cell>
          <cell r="M1002">
            <v>0</v>
          </cell>
          <cell r="P1002">
            <v>0</v>
          </cell>
        </row>
        <row r="1003">
          <cell r="A1003" t="str">
            <v>R90kk0001</v>
          </cell>
          <cell r="B1003" t="str">
            <v>BEBAN PERJAMUAN INTERN</v>
          </cell>
          <cell r="M1003">
            <v>12376756</v>
          </cell>
          <cell r="O1003">
            <v>-29080526</v>
          </cell>
          <cell r="P1003">
            <v>-29080.526000000002</v>
          </cell>
        </row>
        <row r="1004">
          <cell r="A1004" t="str">
            <v>R90kk0002</v>
          </cell>
          <cell r="B1004" t="str">
            <v>BEBAN IURAN KEANGGOTAAN ASOSIASI</v>
          </cell>
          <cell r="M1004">
            <v>0</v>
          </cell>
          <cell r="P1004">
            <v>0</v>
          </cell>
        </row>
        <row r="1005">
          <cell r="A1005" t="str">
            <v>R90kk0003</v>
          </cell>
          <cell r="B1005" t="str">
            <v>BEBAN OPERASI SERIKAT PEKERJA</v>
          </cell>
          <cell r="M1005">
            <v>0</v>
          </cell>
          <cell r="P1005">
            <v>0</v>
          </cell>
        </row>
        <row r="1006">
          <cell r="A1006" t="str">
            <v>R90kk0004</v>
          </cell>
          <cell r="B1006" t="str">
            <v>BEBAN HARI ULANG TAHUN (HUT) PT. GAPURA ANGKASA</v>
          </cell>
          <cell r="M1006">
            <v>0</v>
          </cell>
          <cell r="O1006">
            <v>-8931900</v>
          </cell>
          <cell r="P1006">
            <v>-8931.9</v>
          </cell>
        </row>
        <row r="1007">
          <cell r="A1007" t="str">
            <v>R90kk0010</v>
          </cell>
          <cell r="B1007" t="str">
            <v>BEBAN ADMINSTRASI BANK</v>
          </cell>
          <cell r="M1007">
            <v>451425</v>
          </cell>
          <cell r="O1007">
            <v>-775975</v>
          </cell>
          <cell r="P1007">
            <v>-775.97500000000002</v>
          </cell>
        </row>
        <row r="1008">
          <cell r="A1008" t="str">
            <v>R90kk0090</v>
          </cell>
          <cell r="B1008" t="str">
            <v>BEBAN UMUM DAN ADMINISTRASI, KENDALI MUTU</v>
          </cell>
          <cell r="M1008">
            <v>0</v>
          </cell>
          <cell r="P1008">
            <v>0</v>
          </cell>
        </row>
        <row r="1009">
          <cell r="A1009" t="str">
            <v xml:space="preserve">SUBTOTAL </v>
          </cell>
          <cell r="B1009" t="str">
            <v>BEBAN UMUM DAN ADMINISTRASI, KENDALI MUTU</v>
          </cell>
          <cell r="M1009">
            <v>12828181</v>
          </cell>
          <cell r="O1009">
            <v>-38788401</v>
          </cell>
          <cell r="P1009">
            <v>-38788.400999999998</v>
          </cell>
        </row>
        <row r="1010">
          <cell r="P1010">
            <v>0</v>
          </cell>
        </row>
        <row r="1011">
          <cell r="A1011" t="str">
            <v>SUBTOTAL -</v>
          </cell>
          <cell r="C1011" t="str">
            <v>BEBAN UMUM DAN ADMINISTRASI</v>
          </cell>
          <cell r="M1011">
            <v>105981964.32000001</v>
          </cell>
          <cell r="O1011">
            <v>225295699.03</v>
          </cell>
          <cell r="P1011">
            <v>225295.69902999999</v>
          </cell>
        </row>
        <row r="1012">
          <cell r="A1012" t="str">
            <v>LABA (RUGI) OPERASI</v>
          </cell>
          <cell r="M1012">
            <v>796998315.85000002</v>
          </cell>
          <cell r="O1012">
            <v>881479247.84000003</v>
          </cell>
          <cell r="P1012">
            <v>881479.24784000008</v>
          </cell>
        </row>
        <row r="1013">
          <cell r="P1013">
            <v>0</v>
          </cell>
        </row>
        <row r="1014">
          <cell r="A1014" t="str">
            <v>PENDAPATAN (BEBAN) DILUAR USAHA &amp; POS LUAR BIASA</v>
          </cell>
          <cell r="P1014">
            <v>0</v>
          </cell>
        </row>
        <row r="1015">
          <cell r="P1015">
            <v>0</v>
          </cell>
        </row>
        <row r="1016">
          <cell r="P1016">
            <v>0</v>
          </cell>
        </row>
        <row r="1017">
          <cell r="A1017" t="str">
            <v>PENDAPATAN DILUAR USAHA</v>
          </cell>
          <cell r="P1017">
            <v>0</v>
          </cell>
        </row>
        <row r="1018">
          <cell r="A1018" t="str">
            <v>S01kk0</v>
          </cell>
          <cell r="B1018" t="str">
            <v>PENDAPATAN DILUAR USAHA</v>
          </cell>
          <cell r="M1018">
            <v>0</v>
          </cell>
          <cell r="P1018">
            <v>0</v>
          </cell>
        </row>
        <row r="1019">
          <cell r="A1019" t="str">
            <v>S01kk0001</v>
          </cell>
          <cell r="B1019" t="str">
            <v>PENDAPATAN JASA GIRO</v>
          </cell>
          <cell r="M1019">
            <v>2284272.7200000002</v>
          </cell>
          <cell r="O1019">
            <v>6201306.620000001</v>
          </cell>
          <cell r="P1019">
            <v>6201.3066200000012</v>
          </cell>
        </row>
        <row r="1020">
          <cell r="A1020" t="str">
            <v>S01kk0002</v>
          </cell>
          <cell r="B1020" t="str">
            <v>PENDAPATAN BUNGA HASIL INVESTASI/DEPOSITO</v>
          </cell>
          <cell r="M1020">
            <v>0</v>
          </cell>
          <cell r="P1020">
            <v>0</v>
          </cell>
        </row>
        <row r="1021">
          <cell r="A1021" t="str">
            <v>S01kk0003</v>
          </cell>
          <cell r="B1021" t="str">
            <v>PENDAPATAN DIVIDEN</v>
          </cell>
          <cell r="M1021">
            <v>0</v>
          </cell>
          <cell r="P1021">
            <v>0</v>
          </cell>
        </row>
        <row r="1022">
          <cell r="A1022" t="str">
            <v>S01kk0004</v>
          </cell>
          <cell r="B1022" t="str">
            <v>PENGGANTIAN DAN KLAIM ASURANSI</v>
          </cell>
          <cell r="M1022">
            <v>0</v>
          </cell>
          <cell r="P1022">
            <v>0</v>
          </cell>
        </row>
        <row r="1023">
          <cell r="A1023" t="str">
            <v>S01kk0005</v>
          </cell>
          <cell r="B1023" t="str">
            <v>PENDAPATAN DENDA</v>
          </cell>
          <cell r="M1023">
            <v>0</v>
          </cell>
          <cell r="P1023">
            <v>0</v>
          </cell>
        </row>
        <row r="1024">
          <cell r="A1024" t="str">
            <v>S01kk0006</v>
          </cell>
          <cell r="B1024" t="str">
            <v>PENDAPATAN INSIDENTIL</v>
          </cell>
          <cell r="M1024">
            <v>0</v>
          </cell>
          <cell r="P1024">
            <v>0</v>
          </cell>
        </row>
        <row r="1025">
          <cell r="A1025" t="str">
            <v>S01kk0010</v>
          </cell>
          <cell r="B1025" t="str">
            <v>KEUNTUNGAN SELISIH KURS (TEREALISASI)</v>
          </cell>
          <cell r="M1025">
            <v>0</v>
          </cell>
          <cell r="P1025">
            <v>0</v>
          </cell>
        </row>
        <row r="1026">
          <cell r="A1026" t="str">
            <v>S01kk0011</v>
          </cell>
          <cell r="B1026" t="str">
            <v>KEUNTUNGAN SELISIH KURS (BELUM TEREALISASI)</v>
          </cell>
          <cell r="M1026">
            <v>0</v>
          </cell>
          <cell r="O1026">
            <v>-420140</v>
          </cell>
          <cell r="P1026">
            <v>-420.14</v>
          </cell>
        </row>
        <row r="1027">
          <cell r="A1027" t="str">
            <v>S01kk0020</v>
          </cell>
          <cell r="B1027" t="str">
            <v>KEUNTUNGAN PENJUALAN AKTIVA TETAP</v>
          </cell>
          <cell r="M1027">
            <v>0</v>
          </cell>
          <cell r="P1027">
            <v>0</v>
          </cell>
        </row>
        <row r="1028">
          <cell r="A1028" t="str">
            <v>S01kk0021</v>
          </cell>
          <cell r="B1028" t="str">
            <v>KEUNTUNGAN PENILAIAN PERSEDIAAN</v>
          </cell>
          <cell r="M1028">
            <v>0</v>
          </cell>
          <cell r="P1028">
            <v>0</v>
          </cell>
        </row>
        <row r="1029">
          <cell r="A1029" t="str">
            <v>S01kk0022</v>
          </cell>
          <cell r="B1029" t="str">
            <v>KEUNTUNGAN PENJUALAN SURAT BERHARGA</v>
          </cell>
          <cell r="M1029">
            <v>0</v>
          </cell>
          <cell r="P1029">
            <v>0</v>
          </cell>
        </row>
        <row r="1030">
          <cell r="A1030" t="str">
            <v>S01kk0023</v>
          </cell>
          <cell r="B1030" t="str">
            <v>PELUNASAN PIUTANG YANG TELAH DISISIHKAN</v>
          </cell>
          <cell r="M1030">
            <v>0</v>
          </cell>
          <cell r="P1030">
            <v>0</v>
          </cell>
        </row>
        <row r="1031">
          <cell r="A1031" t="str">
            <v>S01kk0090</v>
          </cell>
          <cell r="B1031" t="str">
            <v>PENDAPATAN RUPA-RUPA</v>
          </cell>
          <cell r="M1031">
            <v>1414017.6</v>
          </cell>
          <cell r="O1031">
            <v>1834029.44</v>
          </cell>
          <cell r="P1031">
            <v>1834.02944</v>
          </cell>
        </row>
        <row r="1032">
          <cell r="A1032" t="str">
            <v xml:space="preserve">SUBTOTAL </v>
          </cell>
          <cell r="B1032" t="str">
            <v>PENDAPATAN DILUAR USAHA</v>
          </cell>
          <cell r="M1032">
            <v>3698290.32</v>
          </cell>
          <cell r="O1032">
            <v>7615196.0600000015</v>
          </cell>
          <cell r="P1032">
            <v>7615.1960600000011</v>
          </cell>
        </row>
        <row r="1033">
          <cell r="P1033">
            <v>0</v>
          </cell>
        </row>
        <row r="1034">
          <cell r="A1034" t="str">
            <v>BEBAN DILUAR USAHA</v>
          </cell>
          <cell r="P1034">
            <v>0</v>
          </cell>
        </row>
        <row r="1035">
          <cell r="A1035" t="str">
            <v>S02kk0</v>
          </cell>
          <cell r="B1035" t="str">
            <v>BEBAN DILUAR USAHA</v>
          </cell>
          <cell r="M1035">
            <v>0</v>
          </cell>
          <cell r="P1035">
            <v>0</v>
          </cell>
        </row>
        <row r="1036">
          <cell r="A1036" t="str">
            <v>S02kk0001</v>
          </cell>
          <cell r="B1036" t="str">
            <v>BEBAN BUNGA PINJAMAN</v>
          </cell>
          <cell r="M1036">
            <v>0</v>
          </cell>
          <cell r="P1036">
            <v>0</v>
          </cell>
        </row>
        <row r="1037">
          <cell r="A1037" t="str">
            <v>S02kk0002</v>
          </cell>
          <cell r="B1037" t="str">
            <v>BEBAN PAJAK BUNGA JASA GIRO</v>
          </cell>
          <cell r="M1037">
            <v>-456911.16</v>
          </cell>
          <cell r="O1037">
            <v>-1240319.54</v>
          </cell>
          <cell r="P1037">
            <v>-1240.31954</v>
          </cell>
        </row>
        <row r="1038">
          <cell r="A1038" t="str">
            <v>S02kk0003</v>
          </cell>
          <cell r="B1038" t="str">
            <v>BEBAN PAJAK BUNGA DEPOSITO</v>
          </cell>
          <cell r="M1038">
            <v>0</v>
          </cell>
          <cell r="P1038">
            <v>0</v>
          </cell>
        </row>
        <row r="1039">
          <cell r="A1039" t="str">
            <v>S02kk0005</v>
          </cell>
          <cell r="B1039" t="str">
            <v>BEBAN DENDA/FINALTI</v>
          </cell>
          <cell r="M1039">
            <v>0</v>
          </cell>
          <cell r="P1039">
            <v>0</v>
          </cell>
        </row>
        <row r="1040">
          <cell r="A1040" t="str">
            <v>S02kk0010</v>
          </cell>
          <cell r="B1040" t="str">
            <v>KERUGIAN SELISIH KURS (TEREALISASI)</v>
          </cell>
          <cell r="M1040">
            <v>0</v>
          </cell>
          <cell r="P1040">
            <v>0</v>
          </cell>
        </row>
        <row r="1041">
          <cell r="A1041" t="str">
            <v>S02kk0011</v>
          </cell>
          <cell r="B1041" t="str">
            <v>KERUGIAN SELISIH KURS (BELUM TEREALISASI)</v>
          </cell>
          <cell r="M1041">
            <v>0</v>
          </cell>
          <cell r="P1041">
            <v>0</v>
          </cell>
        </row>
        <row r="1042">
          <cell r="A1042" t="str">
            <v>S02kk0013</v>
          </cell>
          <cell r="B1042" t="str">
            <v>BEBAN PENYUSUTAN AKTIVA TETAP TIDAK DIGUNAKAN (ATTD)</v>
          </cell>
          <cell r="M1042">
            <v>0</v>
          </cell>
          <cell r="P1042">
            <v>0</v>
          </cell>
        </row>
        <row r="1043">
          <cell r="A1043" t="str">
            <v>S02kk0020</v>
          </cell>
          <cell r="B1043" t="str">
            <v>KERUGIAN PENGHAPUSAN AKTIVA TETAP</v>
          </cell>
          <cell r="M1043">
            <v>0</v>
          </cell>
          <cell r="P1043">
            <v>0</v>
          </cell>
        </row>
        <row r="1044">
          <cell r="A1044" t="str">
            <v>S02kk0021</v>
          </cell>
          <cell r="B1044" t="str">
            <v>KERUGIAN PENILAIAN PERSEDIAAN</v>
          </cell>
          <cell r="M1044">
            <v>0</v>
          </cell>
          <cell r="P1044">
            <v>0</v>
          </cell>
        </row>
        <row r="1045">
          <cell r="A1045" t="str">
            <v>S02kk0022</v>
          </cell>
          <cell r="B1045" t="str">
            <v>KERUGIAN PENJUALAN SURAT BERHARGA</v>
          </cell>
          <cell r="M1045">
            <v>0</v>
          </cell>
          <cell r="P1045">
            <v>0</v>
          </cell>
        </row>
        <row r="1046">
          <cell r="A1046" t="str">
            <v>S02kk0023</v>
          </cell>
          <cell r="B1046" t="str">
            <v>BEBAN PENGURUSAN PIUTANG YANG TELAH DISISIHKAN</v>
          </cell>
          <cell r="M1046">
            <v>0</v>
          </cell>
          <cell r="P1046">
            <v>0</v>
          </cell>
        </row>
        <row r="1047">
          <cell r="A1047" t="str">
            <v>S02kk0030</v>
          </cell>
          <cell r="B1047" t="str">
            <v>KERUGIAN OPSI BELI AKTIVA SGU</v>
          </cell>
          <cell r="M1047">
            <v>0</v>
          </cell>
          <cell r="P1047">
            <v>0</v>
          </cell>
        </row>
        <row r="1048">
          <cell r="A1048" t="str">
            <v>S02kk0040</v>
          </cell>
          <cell r="B1048" t="str">
            <v>SUMBANGAN KEPADA BADAN SOSIAL</v>
          </cell>
          <cell r="M1048">
            <v>-1400000</v>
          </cell>
          <cell r="O1048">
            <v>-1600000</v>
          </cell>
          <cell r="P1048">
            <v>-1600</v>
          </cell>
        </row>
        <row r="1049">
          <cell r="A1049" t="str">
            <v>S02kk0041</v>
          </cell>
          <cell r="B1049" t="str">
            <v>SUMBANGAN MUSIBAH/BENCANA ALAM</v>
          </cell>
          <cell r="M1049">
            <v>-75000</v>
          </cell>
          <cell r="O1049">
            <v>-75000</v>
          </cell>
          <cell r="P1049">
            <v>-75</v>
          </cell>
        </row>
        <row r="1050">
          <cell r="A1050" t="str">
            <v>S02kk0042</v>
          </cell>
          <cell r="B1050" t="str">
            <v>BIAYA OPERASIONAL UNTUK KOPERASI &amp; PUK</v>
          </cell>
          <cell r="M1050">
            <v>0</v>
          </cell>
          <cell r="P1050">
            <v>0</v>
          </cell>
        </row>
        <row r="1051">
          <cell r="A1051" t="str">
            <v>S02kk0090</v>
          </cell>
          <cell r="B1051" t="str">
            <v>BEBAN RUPA-RUPA</v>
          </cell>
          <cell r="M1051">
            <v>-11636.06</v>
          </cell>
          <cell r="O1051">
            <v>-19702.580000000002</v>
          </cell>
          <cell r="P1051">
            <v>-19.702580000000001</v>
          </cell>
        </row>
        <row r="1052">
          <cell r="A1052" t="str">
            <v xml:space="preserve">SUBTOTAL </v>
          </cell>
          <cell r="B1052" t="str">
            <v>BEBAN DILUAR USAHA</v>
          </cell>
          <cell r="M1052">
            <v>-1943547.22</v>
          </cell>
          <cell r="O1052">
            <v>-2935022.12</v>
          </cell>
          <cell r="P1052">
            <v>-2935.0221200000001</v>
          </cell>
        </row>
        <row r="1053">
          <cell r="P1053">
            <v>0</v>
          </cell>
        </row>
        <row r="1054">
          <cell r="A1054" t="str">
            <v>KEUNTUNGAN LUAR BIASA</v>
          </cell>
          <cell r="P1054">
            <v>0</v>
          </cell>
        </row>
        <row r="1055">
          <cell r="A1055" t="str">
            <v>S05kk0</v>
          </cell>
          <cell r="B1055" t="str">
            <v>KEUNTUNGAN LUAR BIASA</v>
          </cell>
          <cell r="M1055">
            <v>0</v>
          </cell>
          <cell r="P1055">
            <v>0</v>
          </cell>
        </row>
        <row r="1056">
          <cell r="A1056" t="str">
            <v>S05kk0000</v>
          </cell>
          <cell r="B1056" t="str">
            <v>KEUNTUNGAN LUAR BIASA</v>
          </cell>
          <cell r="M1056">
            <v>0</v>
          </cell>
          <cell r="P1056">
            <v>0</v>
          </cell>
        </row>
        <row r="1057">
          <cell r="A1057" t="str">
            <v xml:space="preserve">SUBTOTAL </v>
          </cell>
          <cell r="B1057" t="str">
            <v>KEUNTUNGAN LUAR BIASA</v>
          </cell>
          <cell r="M1057">
            <v>0</v>
          </cell>
          <cell r="O1057">
            <v>0</v>
          </cell>
          <cell r="P1057">
            <v>0</v>
          </cell>
        </row>
        <row r="1058">
          <cell r="P1058">
            <v>0</v>
          </cell>
        </row>
        <row r="1059">
          <cell r="A1059" t="str">
            <v>KERUGIAN LUAR BIASA</v>
          </cell>
          <cell r="P1059">
            <v>0</v>
          </cell>
        </row>
        <row r="1060">
          <cell r="A1060" t="str">
            <v>S06kk0</v>
          </cell>
          <cell r="B1060" t="str">
            <v>KERUGIAN LUAR BIASA</v>
          </cell>
          <cell r="M1060">
            <v>0</v>
          </cell>
          <cell r="P1060">
            <v>0</v>
          </cell>
        </row>
        <row r="1061">
          <cell r="A1061" t="str">
            <v>S06kk0000</v>
          </cell>
          <cell r="B1061" t="str">
            <v>KERUGIAN LUAR BIASA</v>
          </cell>
          <cell r="M1061">
            <v>0</v>
          </cell>
          <cell r="P1061">
            <v>0</v>
          </cell>
        </row>
        <row r="1062">
          <cell r="A1062" t="str">
            <v xml:space="preserve">SUBTOTAL </v>
          </cell>
          <cell r="B1062" t="str">
            <v>KERUGIAN LUAR BIASA</v>
          </cell>
          <cell r="M1062">
            <v>0</v>
          </cell>
          <cell r="O1062">
            <v>0</v>
          </cell>
          <cell r="P1062">
            <v>0</v>
          </cell>
        </row>
        <row r="1063">
          <cell r="P1063">
            <v>0</v>
          </cell>
        </row>
        <row r="1064">
          <cell r="A1064" t="str">
            <v>SUBTOTAL -</v>
          </cell>
          <cell r="C1064" t="str">
            <v>PENDAPATAN (BEBAN) DILUAR USAHA &amp; POS LUAR BIASA</v>
          </cell>
          <cell r="M1064">
            <v>1754743.1</v>
          </cell>
          <cell r="O1064">
            <v>4680173.9400000004</v>
          </cell>
          <cell r="P1064">
            <v>4680.1739400000006</v>
          </cell>
        </row>
        <row r="1065">
          <cell r="A1065" t="str">
            <v>LABA (RUGI) SEBELUM PAJAK</v>
          </cell>
          <cell r="M1065">
            <v>798753058.95000005</v>
          </cell>
          <cell r="O1065">
            <v>886159421.77999997</v>
          </cell>
          <cell r="P1065">
            <v>886159.42177999998</v>
          </cell>
        </row>
        <row r="1066">
          <cell r="P1066">
            <v>0</v>
          </cell>
        </row>
        <row r="1067">
          <cell r="A1067" t="str">
            <v>PAJAK PENGHASILAN BADAN - TANGGUHAN</v>
          </cell>
          <cell r="P1067">
            <v>0</v>
          </cell>
        </row>
        <row r="1068">
          <cell r="P1068">
            <v>0</v>
          </cell>
        </row>
        <row r="1069">
          <cell r="P1069">
            <v>0</v>
          </cell>
        </row>
        <row r="1070">
          <cell r="A1070" t="str">
            <v>PAJAK PENGHASILAN BADAN - TANGGUHAN</v>
          </cell>
          <cell r="P1070">
            <v>0</v>
          </cell>
        </row>
        <row r="1071">
          <cell r="A1071" t="str">
            <v>T00kk0</v>
          </cell>
          <cell r="B1071" t="str">
            <v>PAJAK PENGHASILAN BADAN - TANGGUHAN</v>
          </cell>
          <cell r="M1071">
            <v>0</v>
          </cell>
          <cell r="P1071">
            <v>0</v>
          </cell>
        </row>
        <row r="1072">
          <cell r="A1072" t="str">
            <v>T00kk0000</v>
          </cell>
          <cell r="B1072" t="str">
            <v>PAJAK PENGHASILAN BADAN - TANGGUHAN</v>
          </cell>
          <cell r="M1072">
            <v>0</v>
          </cell>
          <cell r="P1072">
            <v>0</v>
          </cell>
        </row>
        <row r="1073">
          <cell r="A1073" t="str">
            <v xml:space="preserve">SUBTOTAL </v>
          </cell>
          <cell r="B1073" t="str">
            <v>PAJAK PENGHASILAN BADAN - TANGGUHAN</v>
          </cell>
          <cell r="M1073">
            <v>0</v>
          </cell>
          <cell r="O1073">
            <v>0</v>
          </cell>
          <cell r="P1073">
            <v>0</v>
          </cell>
        </row>
        <row r="1074">
          <cell r="P1074">
            <v>0</v>
          </cell>
        </row>
        <row r="1075">
          <cell r="A1075" t="str">
            <v>SUBTOTAL -</v>
          </cell>
          <cell r="C1075" t="str">
            <v>PAJAK PENGHASILAN BADAN - TANGGUHAN</v>
          </cell>
          <cell r="M1075">
            <v>0</v>
          </cell>
          <cell r="O1075">
            <v>0</v>
          </cell>
          <cell r="P1075">
            <v>0</v>
          </cell>
        </row>
        <row r="1076">
          <cell r="M1076">
            <v>798753058.95000005</v>
          </cell>
          <cell r="O1076">
            <v>886159421.77999997</v>
          </cell>
          <cell r="P1076">
            <v>886159.42177999998</v>
          </cell>
        </row>
        <row r="1077">
          <cell r="P1077">
            <v>0</v>
          </cell>
        </row>
        <row r="1078">
          <cell r="A1078" t="str">
            <v>PAJAK PENGHASILAN BADAN PASAL 25</v>
          </cell>
          <cell r="P1078">
            <v>0</v>
          </cell>
        </row>
        <row r="1079">
          <cell r="P1079">
            <v>0</v>
          </cell>
        </row>
        <row r="1080">
          <cell r="P1080">
            <v>0</v>
          </cell>
        </row>
        <row r="1081">
          <cell r="A1081" t="str">
            <v>PAJAK PENGHASILAN BADAN PASAL 25</v>
          </cell>
          <cell r="P1081">
            <v>0</v>
          </cell>
        </row>
        <row r="1082">
          <cell r="A1082" t="str">
            <v>U00kk0</v>
          </cell>
          <cell r="B1082" t="str">
            <v>PAJAK PENGHASILAN BADAN PASAL 25</v>
          </cell>
          <cell r="M1082">
            <v>0</v>
          </cell>
          <cell r="P1082">
            <v>0</v>
          </cell>
        </row>
        <row r="1083">
          <cell r="A1083" t="str">
            <v>U00kk0000</v>
          </cell>
          <cell r="B1083" t="str">
            <v>PAJAK PENGHASILAN BADAN PASAL 25</v>
          </cell>
          <cell r="M1083">
            <v>0</v>
          </cell>
          <cell r="P1083">
            <v>0</v>
          </cell>
        </row>
        <row r="1084">
          <cell r="A1084" t="str">
            <v xml:space="preserve">SUBTOTAL </v>
          </cell>
          <cell r="B1084" t="str">
            <v>PAJAK PENGHASILAN BADAN PASAL 25</v>
          </cell>
          <cell r="M1084">
            <v>0</v>
          </cell>
          <cell r="O1084">
            <v>0</v>
          </cell>
          <cell r="P1084">
            <v>0</v>
          </cell>
        </row>
        <row r="1085">
          <cell r="P1085">
            <v>0</v>
          </cell>
        </row>
        <row r="1086">
          <cell r="A1086" t="str">
            <v>SUBTOTAL -</v>
          </cell>
          <cell r="C1086" t="str">
            <v>PAJAK PENGHASILAN BADAN PASAL 25</v>
          </cell>
          <cell r="M1086">
            <v>0</v>
          </cell>
          <cell r="O1086">
            <v>0</v>
          </cell>
          <cell r="P1086">
            <v>0</v>
          </cell>
        </row>
        <row r="1087">
          <cell r="A1087" t="str">
            <v>LABA (RUGI) BERSIH</v>
          </cell>
          <cell r="M1087">
            <v>798753058.95000005</v>
          </cell>
          <cell r="O1087">
            <v>886159421.77999997</v>
          </cell>
          <cell r="P1087">
            <v>886159.42177999998</v>
          </cell>
        </row>
        <row r="1088">
          <cell r="P1088">
            <v>0</v>
          </cell>
        </row>
        <row r="1089">
          <cell r="P1089">
            <v>0</v>
          </cell>
        </row>
        <row r="1090">
          <cell r="P1090">
            <v>0</v>
          </cell>
        </row>
        <row r="1091">
          <cell r="P1091">
            <v>0</v>
          </cell>
        </row>
        <row r="1092">
          <cell r="P1092">
            <v>0</v>
          </cell>
        </row>
        <row r="1093">
          <cell r="P1093">
            <v>0</v>
          </cell>
        </row>
        <row r="1094">
          <cell r="P1094">
            <v>0</v>
          </cell>
        </row>
        <row r="1095">
          <cell r="P1095">
            <v>0</v>
          </cell>
        </row>
        <row r="1096">
          <cell r="P1096">
            <v>0</v>
          </cell>
        </row>
        <row r="1097">
          <cell r="P1097">
            <v>0</v>
          </cell>
        </row>
        <row r="1098">
          <cell r="P1098">
            <v>0</v>
          </cell>
        </row>
        <row r="1099">
          <cell r="P1099">
            <v>0</v>
          </cell>
        </row>
        <row r="1100">
          <cell r="P1100">
            <v>0</v>
          </cell>
        </row>
        <row r="1101">
          <cell r="P1101">
            <v>0</v>
          </cell>
        </row>
        <row r="1102">
          <cell r="P1102">
            <v>0</v>
          </cell>
        </row>
        <row r="1103">
          <cell r="P1103">
            <v>0</v>
          </cell>
        </row>
        <row r="1104">
          <cell r="P1104">
            <v>0</v>
          </cell>
        </row>
        <row r="1105">
          <cell r="P1105">
            <v>0</v>
          </cell>
        </row>
        <row r="1106">
          <cell r="P1106">
            <v>0</v>
          </cell>
        </row>
        <row r="1107">
          <cell r="P1107">
            <v>0</v>
          </cell>
        </row>
      </sheetData>
      <sheetData sheetId="5"/>
      <sheetData sheetId="6"/>
      <sheetData sheetId="7" refreshError="1"/>
      <sheetData sheetId="8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DM"/>
      <sheetName val="REKAP PEND &amp; BEB"/>
      <sheetName val="RINC.PEND &amp; BEB"/>
      <sheetName val="lamplr_0 30 Jun 2010"/>
      <sheetName val="rkap2011"/>
      <sheetName val="Real 2009"/>
      <sheetName val="Sheet1"/>
      <sheetName val="jog"/>
      <sheetName val="DATA"/>
      <sheetName val="labarugi31des2009"/>
      <sheetName val="rkap2008"/>
    </sheetNames>
    <sheetDataSet>
      <sheetData sheetId="0">
        <row r="1">
          <cell r="H1" t="str">
            <v>PT. GAPURA ANGKASA</v>
          </cell>
        </row>
      </sheetData>
      <sheetData sheetId="1">
        <row r="1">
          <cell r="H1" t="str">
            <v>PT. GAPURA ANGKASA</v>
          </cell>
        </row>
      </sheetData>
      <sheetData sheetId="2">
        <row r="1">
          <cell r="H1" t="str">
            <v>PT. GAPURA ANGKASA</v>
          </cell>
        </row>
      </sheetData>
      <sheetData sheetId="3">
        <row r="1">
          <cell r="H1" t="str">
            <v>PT. GAPURA ANGKASA</v>
          </cell>
        </row>
        <row r="2">
          <cell r="H2" t="str">
            <v>BANDARA ADI SUCIPTO, YOGYAKARTA</v>
          </cell>
        </row>
        <row r="3">
          <cell r="H3" t="str">
            <v>LAMPIRAN LAPORAN LABA - RUGI</v>
          </cell>
        </row>
        <row r="4">
          <cell r="E4" t="str">
            <v>Untuk Periode yang Berakhir Pada Tanggal :</v>
          </cell>
          <cell r="J4" t="str">
            <v>30-06-2011</v>
          </cell>
        </row>
        <row r="5">
          <cell r="H5" t="str">
            <v>(dalam rupiah)</v>
          </cell>
        </row>
        <row r="6">
          <cell r="P6">
            <v>16</v>
          </cell>
        </row>
        <row r="7">
          <cell r="L7" t="str">
            <v xml:space="preserve">Tanggal Cetak </v>
          </cell>
          <cell r="N7" t="str">
            <v>:</v>
          </cell>
          <cell r="O7" t="str">
            <v>06/07/2011</v>
          </cell>
        </row>
        <row r="8">
          <cell r="L8" t="str">
            <v xml:space="preserve">Halaman          </v>
          </cell>
          <cell r="N8" t="str">
            <v>:</v>
          </cell>
          <cell r="O8">
            <v>1</v>
          </cell>
        </row>
        <row r="10">
          <cell r="F10" t="str">
            <v>Nama Akun</v>
          </cell>
          <cell r="L10" t="str">
            <v>S.d. Bulan Lalu</v>
          </cell>
          <cell r="M10" t="str">
            <v>S.d.</v>
          </cell>
          <cell r="N10" t="str">
            <v>30-06-2011</v>
          </cell>
        </row>
        <row r="12">
          <cell r="A12" t="str">
            <v>PENDAPATAN USAHA</v>
          </cell>
        </row>
        <row r="14">
          <cell r="A14" t="str">
            <v>PELAYANAN JASA KEPADA PIHAK KETIGA</v>
          </cell>
        </row>
        <row r="15">
          <cell r="A15" t="str">
            <v>PELAYANAN JASA G. HANDLING (PJGH) KONTRAK KPD. MPA</v>
          </cell>
        </row>
        <row r="16">
          <cell r="A16" t="str">
            <v>M11DT1</v>
          </cell>
          <cell r="B16" t="str">
            <v>PJGH, UTAMA (KONTRAK) MPA - J. DOMESTIK</v>
          </cell>
          <cell r="M16">
            <v>0</v>
          </cell>
          <cell r="P16">
            <v>0</v>
          </cell>
        </row>
        <row r="17">
          <cell r="A17" t="str">
            <v>M11DT1101</v>
          </cell>
          <cell r="B17" t="str">
            <v>PJGH, UTAMA (KONTRAK) - MPA - J. DOMESTIK - N/B</v>
          </cell>
          <cell r="M17">
            <v>0</v>
          </cell>
          <cell r="P17">
            <v>0</v>
          </cell>
        </row>
        <row r="18">
          <cell r="A18" t="str">
            <v>M11DT1102</v>
          </cell>
          <cell r="B18" t="str">
            <v>PJGH, UTAMA (KONTRAK) - MPA - J. DOMESTIK - W/B</v>
          </cell>
          <cell r="M18">
            <v>0</v>
          </cell>
          <cell r="P18">
            <v>0</v>
          </cell>
        </row>
        <row r="19">
          <cell r="A19" t="str">
            <v>M11DT1111</v>
          </cell>
          <cell r="B19" t="str">
            <v>RETUR - PJGH, UTAMA (KONTRAK) - MPA - J. DOMESTIK - N/B</v>
          </cell>
          <cell r="M19">
            <v>0</v>
          </cell>
          <cell r="P19">
            <v>0</v>
          </cell>
        </row>
        <row r="20">
          <cell r="A20" t="str">
            <v>M11DT1112</v>
          </cell>
          <cell r="B20" t="str">
            <v>RETUR - PJGH, UTAMA (KONTRAK) - MPA - J. DOMESTIK - W/B</v>
          </cell>
          <cell r="M20">
            <v>0</v>
          </cell>
          <cell r="P20">
            <v>0</v>
          </cell>
        </row>
        <row r="21">
          <cell r="A21" t="str">
            <v>M11DT1121</v>
          </cell>
          <cell r="B21" t="str">
            <v>POTONGAN - PJGH, UTAMA (KONTRAK) - MPA - J. DOMESTIK - N/B</v>
          </cell>
          <cell r="M21">
            <v>0</v>
          </cell>
          <cell r="P21">
            <v>0</v>
          </cell>
        </row>
        <row r="22">
          <cell r="A22" t="str">
            <v>M11DT1122</v>
          </cell>
          <cell r="B22" t="str">
            <v>POTONGAN - PJGH, UTAMA (KONTRAK) - MPA - J. DOMESTIK - W/B</v>
          </cell>
          <cell r="M22">
            <v>0</v>
          </cell>
          <cell r="P22">
            <v>0</v>
          </cell>
        </row>
        <row r="23">
          <cell r="A23" t="str">
            <v>M11DT2</v>
          </cell>
          <cell r="B23" t="str">
            <v>PJGH, UTAMA (KONTRAK) - MPA - J. INTERNASIONAL</v>
          </cell>
          <cell r="M23">
            <v>0</v>
          </cell>
          <cell r="P23">
            <v>0</v>
          </cell>
        </row>
        <row r="24">
          <cell r="A24" t="str">
            <v>M11DT2201</v>
          </cell>
          <cell r="B24" t="str">
            <v>PJGH, UTAMA (KONTRAK) - MPA - J. INTERNASIONAL - N/B</v>
          </cell>
          <cell r="M24">
            <v>212032243.25</v>
          </cell>
          <cell r="O24">
            <v>234612419.01000008</v>
          </cell>
          <cell r="P24">
            <v>234612.41901000007</v>
          </cell>
        </row>
        <row r="25">
          <cell r="A25" t="str">
            <v>M11DT2202</v>
          </cell>
          <cell r="B25" t="str">
            <v>PJGH, UTAMA (KONTRAK) - MPA - J. INTERNASIONAL - W/B</v>
          </cell>
          <cell r="M25">
            <v>0</v>
          </cell>
          <cell r="P25">
            <v>0</v>
          </cell>
        </row>
        <row r="26">
          <cell r="A26" t="str">
            <v>M11DT2211</v>
          </cell>
          <cell r="B26" t="str">
            <v>RETUR - PJGH, UTAMA (KONTRAK) - MPA - J INTERNASIONAL - N/B</v>
          </cell>
          <cell r="M26">
            <v>0</v>
          </cell>
          <cell r="P26">
            <v>0</v>
          </cell>
        </row>
        <row r="27">
          <cell r="A27" t="str">
            <v>M11DT2212</v>
          </cell>
          <cell r="B27" t="str">
            <v>RETUR - PJGH, UTAMA (KONTRAK) - MPA - J INTERNASIONAL - W/B</v>
          </cell>
          <cell r="M27">
            <v>0</v>
          </cell>
          <cell r="P27">
            <v>0</v>
          </cell>
        </row>
        <row r="28">
          <cell r="A28" t="str">
            <v>M11DT2221</v>
          </cell>
          <cell r="B28" t="str">
            <v>POTONGAN - PJGH, UTAMA (KONTRAK) - MPA - J INTERNAS. - N/B</v>
          </cell>
          <cell r="M28">
            <v>0</v>
          </cell>
          <cell r="P28">
            <v>0</v>
          </cell>
        </row>
        <row r="29">
          <cell r="A29" t="str">
            <v>M11DT2222</v>
          </cell>
          <cell r="B29" t="str">
            <v>POTONGAN - PJGH, UTAMA (KONTRAK) - MPA - J INTERNAS. - W/B</v>
          </cell>
          <cell r="M29">
            <v>0</v>
          </cell>
          <cell r="P29">
            <v>0</v>
          </cell>
        </row>
        <row r="30">
          <cell r="A30" t="str">
            <v xml:space="preserve">SUBTOTAL </v>
          </cell>
          <cell r="B30" t="str">
            <v>PELAYANAN JASA G. HANDLING (PJGH) KONTRAK KPD. MPA</v>
          </cell>
          <cell r="M30">
            <v>212032243.25</v>
          </cell>
          <cell r="O30">
            <v>234612419.01000008</v>
          </cell>
          <cell r="P30">
            <v>234612.41901000007</v>
          </cell>
        </row>
        <row r="31">
          <cell r="P31">
            <v>0</v>
          </cell>
        </row>
        <row r="32">
          <cell r="A32" t="str">
            <v>PJT, NON KONTRAK / AHAN (ON REQUEST) KPD. MPA</v>
          </cell>
          <cell r="P32">
            <v>0</v>
          </cell>
        </row>
        <row r="33">
          <cell r="A33" t="str">
            <v>M12DT1</v>
          </cell>
          <cell r="B33" t="str">
            <v>PJT, AHAN - MPA - J. DOMESTIK</v>
          </cell>
          <cell r="M33">
            <v>0</v>
          </cell>
          <cell r="P33">
            <v>0</v>
          </cell>
        </row>
        <row r="34">
          <cell r="A34" t="str">
            <v>M12DT1101</v>
          </cell>
          <cell r="B34" t="str">
            <v>PJT, AHAN - MPA - J. DOMESTIK - N/B</v>
          </cell>
          <cell r="M34">
            <v>0</v>
          </cell>
          <cell r="O34">
            <v>3224510.2700000023</v>
          </cell>
          <cell r="P34">
            <v>3224.5102700000025</v>
          </cell>
        </row>
        <row r="35">
          <cell r="A35" t="str">
            <v>M12DT1102</v>
          </cell>
          <cell r="B35" t="str">
            <v>PJT, AHAN - MPA - J. DOMESTIK - W/B</v>
          </cell>
          <cell r="M35">
            <v>0</v>
          </cell>
          <cell r="P35">
            <v>0</v>
          </cell>
        </row>
        <row r="36">
          <cell r="A36" t="str">
            <v>M12DT1111</v>
          </cell>
          <cell r="B36" t="str">
            <v>RETUR - PJT, AHAN - MPA - J. DOMESTIK - N/B</v>
          </cell>
          <cell r="M36">
            <v>0</v>
          </cell>
          <cell r="P36">
            <v>0</v>
          </cell>
        </row>
        <row r="37">
          <cell r="A37" t="str">
            <v>M12DT1112</v>
          </cell>
          <cell r="B37" t="str">
            <v>RETUR - PJT, AHAN - MPA - J. DOMESTIK - W/B</v>
          </cell>
          <cell r="M37">
            <v>0</v>
          </cell>
          <cell r="P37">
            <v>0</v>
          </cell>
        </row>
        <row r="38">
          <cell r="A38" t="str">
            <v>M12DT1121</v>
          </cell>
          <cell r="B38" t="str">
            <v>POTONGAN - PJT, AHAN - MPA - J. DOMESTIK - N/B</v>
          </cell>
          <cell r="M38">
            <v>0</v>
          </cell>
          <cell r="P38">
            <v>0</v>
          </cell>
        </row>
        <row r="39">
          <cell r="A39" t="str">
            <v>M12DT1122</v>
          </cell>
          <cell r="B39" t="str">
            <v>POTONGAN - PJT, AHAN - MPA - J. DOMESTIK - W/B</v>
          </cell>
          <cell r="M39">
            <v>0</v>
          </cell>
          <cell r="P39">
            <v>0</v>
          </cell>
        </row>
        <row r="40">
          <cell r="A40" t="str">
            <v>M12DT2</v>
          </cell>
          <cell r="B40" t="str">
            <v>PJT, AHAN - MPA - J. INTERNASIONAL</v>
          </cell>
          <cell r="M40">
            <v>0</v>
          </cell>
          <cell r="P40">
            <v>0</v>
          </cell>
        </row>
        <row r="41">
          <cell r="A41" t="str">
            <v>M12DT2201</v>
          </cell>
          <cell r="B41" t="str">
            <v>PJT, AHAN - MPA - J. INTERNASIONAL - N/B</v>
          </cell>
          <cell r="M41">
            <v>18607800.760000002</v>
          </cell>
          <cell r="O41">
            <v>18607800.760000002</v>
          </cell>
          <cell r="P41">
            <v>18607.800760000002</v>
          </cell>
        </row>
        <row r="42">
          <cell r="A42" t="str">
            <v>M12DT2202</v>
          </cell>
          <cell r="B42" t="str">
            <v>PJT, AHAN - MPA - J. INTERNASIONAL - W/B</v>
          </cell>
          <cell r="M42">
            <v>0</v>
          </cell>
          <cell r="P42">
            <v>0</v>
          </cell>
        </row>
        <row r="43">
          <cell r="A43" t="str">
            <v>M12DT2211</v>
          </cell>
          <cell r="B43" t="str">
            <v>RETUR - PJT, AHAN - MPA - J. INTERNASIONAL - N/B</v>
          </cell>
          <cell r="M43">
            <v>0</v>
          </cell>
          <cell r="P43">
            <v>0</v>
          </cell>
        </row>
        <row r="44">
          <cell r="A44" t="str">
            <v>M12DT2212</v>
          </cell>
          <cell r="B44" t="str">
            <v>RETUR - PJT, AHAN - MPA - J. INTERNASIONAL - W/B</v>
          </cell>
          <cell r="M44">
            <v>0</v>
          </cell>
          <cell r="P44">
            <v>0</v>
          </cell>
        </row>
        <row r="45">
          <cell r="A45" t="str">
            <v>M12DT2221</v>
          </cell>
          <cell r="B45" t="str">
            <v>POTONGAN - PJT, AHAN - MPA - J. INTERNASIONAL - N/B</v>
          </cell>
          <cell r="M45">
            <v>0</v>
          </cell>
          <cell r="P45">
            <v>0</v>
          </cell>
        </row>
        <row r="46">
          <cell r="A46" t="str">
            <v>M12DT2222</v>
          </cell>
          <cell r="B46" t="str">
            <v>POTONGAN - PJT, AHAN - MPA - J. INTERNASIONAL - W/B</v>
          </cell>
          <cell r="M46">
            <v>0</v>
          </cell>
          <cell r="P46">
            <v>0</v>
          </cell>
        </row>
        <row r="47">
          <cell r="A47" t="str">
            <v xml:space="preserve">SUBTOTAL </v>
          </cell>
          <cell r="B47" t="str">
            <v>PJT, NON KONTRAK / AHAN (ON REQUEST) KPD. MPA</v>
          </cell>
          <cell r="M47">
            <v>18607800.760000002</v>
          </cell>
          <cell r="O47">
            <v>21832311.030000005</v>
          </cell>
          <cell r="P47">
            <v>21832.311030000004</v>
          </cell>
        </row>
        <row r="48">
          <cell r="P48">
            <v>0</v>
          </cell>
        </row>
        <row r="49">
          <cell r="P49">
            <v>0</v>
          </cell>
        </row>
        <row r="50">
          <cell r="A50" t="str">
            <v>PJGH, UTAMA (KONTRAK) KPD. MPL</v>
          </cell>
          <cell r="P50">
            <v>0</v>
          </cell>
        </row>
        <row r="51">
          <cell r="A51" t="str">
            <v>M21DT1</v>
          </cell>
          <cell r="B51" t="str">
            <v>PJGH, UTAMA (KONTRAK) - MPL - J. DOMESTIK</v>
          </cell>
          <cell r="M51">
            <v>0</v>
          </cell>
          <cell r="P51">
            <v>0</v>
          </cell>
        </row>
        <row r="52">
          <cell r="A52" t="str">
            <v>M21DT1101</v>
          </cell>
          <cell r="B52" t="str">
            <v>PJGH, UTAMA (KONTRAK) - MPL - J. DOMESTIK - N/B</v>
          </cell>
          <cell r="M52">
            <v>459596605.51000017</v>
          </cell>
          <cell r="O52">
            <v>539369333.09000003</v>
          </cell>
          <cell r="P52">
            <v>539369.33309000009</v>
          </cell>
        </row>
        <row r="53">
          <cell r="A53" t="str">
            <v>M21DT1102</v>
          </cell>
          <cell r="B53" t="str">
            <v>PJGH, UTAMA (KONTRAK) - MPL - J. DOMESTIK - W/B</v>
          </cell>
          <cell r="M53">
            <v>0</v>
          </cell>
          <cell r="P53">
            <v>0</v>
          </cell>
        </row>
        <row r="54">
          <cell r="A54" t="str">
            <v>M21DT1111</v>
          </cell>
          <cell r="B54" t="str">
            <v>RETUR - PJGH, UTAMA (KONTRAK) - MPL - J. DOMESTIK - N/B</v>
          </cell>
          <cell r="M54">
            <v>0</v>
          </cell>
          <cell r="P54">
            <v>0</v>
          </cell>
        </row>
        <row r="55">
          <cell r="A55" t="str">
            <v>M21DT1112</v>
          </cell>
          <cell r="B55" t="str">
            <v>RETUR - PJGH, UTAMA (KONTRAK) - MPL - J. DOMESTIK - W/B</v>
          </cell>
          <cell r="M55">
            <v>0</v>
          </cell>
          <cell r="P55">
            <v>0</v>
          </cell>
        </row>
        <row r="56">
          <cell r="A56" t="str">
            <v>M21DT1121</v>
          </cell>
          <cell r="B56" t="str">
            <v>POTONGAN - PJGH, UTAMA (KONTRAK) - MPL - J. DOMESTIK - N/B</v>
          </cell>
          <cell r="M56">
            <v>0</v>
          </cell>
          <cell r="P56">
            <v>0</v>
          </cell>
        </row>
        <row r="57">
          <cell r="A57" t="str">
            <v>M21DT1122</v>
          </cell>
          <cell r="B57" t="str">
            <v>POTONGAN - PJGH, UTAMA (KONTRAK) - MPL - J. DOMESTIK - W/B</v>
          </cell>
          <cell r="M57">
            <v>0</v>
          </cell>
          <cell r="P57">
            <v>0</v>
          </cell>
        </row>
        <row r="58">
          <cell r="A58" t="str">
            <v>M21DT2</v>
          </cell>
          <cell r="B58" t="str">
            <v>PJGH, UTAMA (KONTRAK) - MPL - J. INTERNASIONAL</v>
          </cell>
          <cell r="M58">
            <v>0</v>
          </cell>
          <cell r="P58">
            <v>0</v>
          </cell>
        </row>
        <row r="59">
          <cell r="A59" t="str">
            <v>M21DT2201</v>
          </cell>
          <cell r="B59" t="str">
            <v>PJGH, UTAMA (KONTRAK) - MPL - J. INTERNASIONAL - N/B</v>
          </cell>
          <cell r="M59">
            <v>0</v>
          </cell>
          <cell r="P59">
            <v>0</v>
          </cell>
        </row>
        <row r="60">
          <cell r="A60" t="str">
            <v>M21DT2202</v>
          </cell>
          <cell r="B60" t="str">
            <v>PJGH, UTAMA (KONTRAK) - MPL - J. INTERNASIONAL - W/B</v>
          </cell>
          <cell r="M60">
            <v>0</v>
          </cell>
          <cell r="P60">
            <v>0</v>
          </cell>
        </row>
        <row r="61">
          <cell r="A61" t="str">
            <v>M21DT2211</v>
          </cell>
          <cell r="B61" t="str">
            <v>RETUR - PJGH, UTAMA (KONTRAK) - MPL - J INTERNASIONAL - N/B</v>
          </cell>
          <cell r="M61">
            <v>0</v>
          </cell>
          <cell r="P61">
            <v>0</v>
          </cell>
        </row>
        <row r="62">
          <cell r="A62" t="str">
            <v>M21DT2212</v>
          </cell>
          <cell r="B62" t="str">
            <v>RETUR - PJGH, UTAMA (KONTRAK) - MPL - J INTERNASIONAL - W/B</v>
          </cell>
          <cell r="M62">
            <v>0</v>
          </cell>
          <cell r="P62">
            <v>0</v>
          </cell>
        </row>
        <row r="63">
          <cell r="A63" t="str">
            <v>M21DT2221</v>
          </cell>
          <cell r="B63" t="str">
            <v>POTONGAN - PJGH, UTAMA (KONTRAK) - MPL - J INTERNASIONAL - N/B</v>
          </cell>
          <cell r="M63">
            <v>0</v>
          </cell>
          <cell r="P63">
            <v>0</v>
          </cell>
        </row>
        <row r="64">
          <cell r="A64" t="str">
            <v>M21DT2222</v>
          </cell>
          <cell r="B64" t="str">
            <v>POTONGAN - PJGH, UTAMA (KONTRAK) - MPL - J INTERNASIONAL - W/B</v>
          </cell>
          <cell r="M64">
            <v>0</v>
          </cell>
          <cell r="P64">
            <v>0</v>
          </cell>
        </row>
        <row r="65">
          <cell r="A65" t="str">
            <v xml:space="preserve">SUBTOTAL </v>
          </cell>
          <cell r="B65" t="str">
            <v>PJGH, UTAMA (KONTRAK) KPD. MPL</v>
          </cell>
          <cell r="M65">
            <v>459596605.51000017</v>
          </cell>
          <cell r="O65">
            <v>539369333.09000003</v>
          </cell>
          <cell r="P65">
            <v>539369.33309000009</v>
          </cell>
        </row>
        <row r="66">
          <cell r="P66">
            <v>0</v>
          </cell>
        </row>
        <row r="67">
          <cell r="A67" t="str">
            <v>PJT, NON KONTRAK / AHAN (ON REQUEST) KEPADA MPL</v>
          </cell>
          <cell r="P67">
            <v>0</v>
          </cell>
        </row>
        <row r="68">
          <cell r="A68" t="str">
            <v>M22DT1</v>
          </cell>
          <cell r="B68" t="str">
            <v>PJT, AHAN - MPL - J. DOMESTIK</v>
          </cell>
          <cell r="M68">
            <v>0</v>
          </cell>
          <cell r="P68">
            <v>0</v>
          </cell>
        </row>
        <row r="69">
          <cell r="A69" t="str">
            <v>M22DT1101</v>
          </cell>
          <cell r="B69" t="str">
            <v>PJT, AHAN - MPL - J. DOMESTIK - N/B</v>
          </cell>
          <cell r="M69">
            <v>918843867.43000031</v>
          </cell>
          <cell r="O69">
            <v>1132063100.4200001</v>
          </cell>
          <cell r="P69">
            <v>1132063.10042</v>
          </cell>
        </row>
        <row r="70">
          <cell r="A70" t="str">
            <v>M22DT1102</v>
          </cell>
          <cell r="B70" t="str">
            <v>PJT, AHAN - MPL - J. DOMESTIK - W/B</v>
          </cell>
          <cell r="M70">
            <v>0</v>
          </cell>
          <cell r="P70">
            <v>0</v>
          </cell>
        </row>
        <row r="71">
          <cell r="A71" t="str">
            <v>M22DT1111</v>
          </cell>
          <cell r="B71" t="str">
            <v>RETUR - PJT, AHAN - MPL - J. DOMESTIK - N/B</v>
          </cell>
          <cell r="M71">
            <v>0</v>
          </cell>
          <cell r="P71">
            <v>0</v>
          </cell>
        </row>
        <row r="72">
          <cell r="A72" t="str">
            <v>M22DT1112</v>
          </cell>
          <cell r="B72" t="str">
            <v>RETUR - PJT, AHAN - MPL - J. DOMESTIK - W/B</v>
          </cell>
          <cell r="M72">
            <v>0</v>
          </cell>
          <cell r="P72">
            <v>0</v>
          </cell>
        </row>
        <row r="73">
          <cell r="A73" t="str">
            <v>M22DT1121</v>
          </cell>
          <cell r="B73" t="str">
            <v>POTONGAN - PJT, AHAN - MPL - J. DOMESTIK - N/B</v>
          </cell>
          <cell r="M73">
            <v>0</v>
          </cell>
          <cell r="P73">
            <v>0</v>
          </cell>
        </row>
        <row r="74">
          <cell r="A74" t="str">
            <v>M22DT1122</v>
          </cell>
          <cell r="B74" t="str">
            <v>POTONGAN - PJT, AHAN - MPL - J. DOMESTIK - W/B</v>
          </cell>
          <cell r="M74">
            <v>0</v>
          </cell>
          <cell r="P74">
            <v>0</v>
          </cell>
        </row>
        <row r="75">
          <cell r="A75" t="str">
            <v>M22DT2</v>
          </cell>
          <cell r="B75" t="str">
            <v>PJT, AHAN - MPL - J. INTERNASIONAL</v>
          </cell>
          <cell r="M75">
            <v>0</v>
          </cell>
          <cell r="P75">
            <v>0</v>
          </cell>
        </row>
        <row r="76">
          <cell r="A76" t="str">
            <v>M22DT2201</v>
          </cell>
          <cell r="B76" t="str">
            <v>PJT, AHAN - MPL - J. INTERNASIONAL - N/B</v>
          </cell>
          <cell r="M76">
            <v>52358875.560000002</v>
          </cell>
          <cell r="O76">
            <v>52358875.560000002</v>
          </cell>
          <cell r="P76">
            <v>52358.87556</v>
          </cell>
        </row>
        <row r="77">
          <cell r="A77" t="str">
            <v>M22DT2202</v>
          </cell>
          <cell r="B77" t="str">
            <v>PJT, AHAN - MPL - J. INTERNASIONAL - W/B</v>
          </cell>
          <cell r="M77">
            <v>0</v>
          </cell>
          <cell r="P77">
            <v>0</v>
          </cell>
        </row>
        <row r="78">
          <cell r="A78" t="str">
            <v>M22DT2211</v>
          </cell>
          <cell r="B78" t="str">
            <v>RETUR - PJT, AHAN - MPL - J. INTERNASIONAL - N/B</v>
          </cell>
          <cell r="M78">
            <v>0</v>
          </cell>
          <cell r="P78">
            <v>0</v>
          </cell>
        </row>
        <row r="79">
          <cell r="A79" t="str">
            <v>M22DT2212</v>
          </cell>
          <cell r="B79" t="str">
            <v>RETUR - PJT, AHAN - MPL - J. INTERNASIONAL - W/B</v>
          </cell>
          <cell r="M79">
            <v>0</v>
          </cell>
          <cell r="P79">
            <v>0</v>
          </cell>
        </row>
        <row r="80">
          <cell r="A80" t="str">
            <v>M22DT2221</v>
          </cell>
          <cell r="B80" t="str">
            <v>POTONGAN - PJT, AHAN - MPL - J. INTERNASIONAL - N/B</v>
          </cell>
          <cell r="M80">
            <v>0</v>
          </cell>
          <cell r="P80">
            <v>0</v>
          </cell>
        </row>
        <row r="81">
          <cell r="A81" t="str">
            <v>M22DT2222</v>
          </cell>
          <cell r="B81" t="str">
            <v>POTONGAN - PJT, AHAN - MPL - J. INTERNASIONAL - W/B</v>
          </cell>
          <cell r="M81">
            <v>0</v>
          </cell>
          <cell r="P81">
            <v>0</v>
          </cell>
        </row>
        <row r="82">
          <cell r="A82" t="str">
            <v xml:space="preserve">SUBTOTAL </v>
          </cell>
          <cell r="B82" t="str">
            <v>PJT, NON KONTRAK / AHAN (ON REQUEST) KEPADA MPL</v>
          </cell>
          <cell r="M82">
            <v>971202742.99000037</v>
          </cell>
          <cell r="O82">
            <v>1184421975.98</v>
          </cell>
          <cell r="P82">
            <v>1184421.9759800001</v>
          </cell>
        </row>
        <row r="83">
          <cell r="P83">
            <v>0</v>
          </cell>
        </row>
        <row r="84">
          <cell r="A84" t="str">
            <v>PELAYANAN JASA KEPADA PIHAK YANG MEMPUNYAI HUBUNGAN ISTIMEWA</v>
          </cell>
          <cell r="P84">
            <v>0</v>
          </cell>
        </row>
        <row r="85">
          <cell r="A85" t="str">
            <v>PJGH - UTAMA (KONTRAK) KEPADA GARUDA (MGA)</v>
          </cell>
          <cell r="P85">
            <v>0</v>
          </cell>
        </row>
        <row r="86">
          <cell r="A86" t="str">
            <v>M31DT1</v>
          </cell>
          <cell r="B86" t="str">
            <v>PJGH, UTAMA (KONTRAK) - MGA - J. DOMESTIK</v>
          </cell>
          <cell r="M86">
            <v>0</v>
          </cell>
          <cell r="P86">
            <v>0</v>
          </cell>
        </row>
        <row r="87">
          <cell r="A87" t="str">
            <v>M31DT1101</v>
          </cell>
          <cell r="B87" t="str">
            <v>PJGH, UTAMA (KONTRAK) - MGA - J. DOMESTIK - N/B</v>
          </cell>
          <cell r="M87">
            <v>5483354233.75</v>
          </cell>
          <cell r="O87">
            <v>6703401853.1500006</v>
          </cell>
          <cell r="P87">
            <v>6703401.8531500008</v>
          </cell>
        </row>
        <row r="88">
          <cell r="A88" t="str">
            <v>M31DT1102</v>
          </cell>
          <cell r="B88" t="str">
            <v>PJGH, UTAMA (KONTRAK) - MGA - J. DOMESTIK - W/B</v>
          </cell>
          <cell r="M88">
            <v>0</v>
          </cell>
          <cell r="P88">
            <v>0</v>
          </cell>
        </row>
        <row r="89">
          <cell r="A89" t="str">
            <v>M31DT1111</v>
          </cell>
          <cell r="B89" t="str">
            <v>RETUR - PJGH, UTAMA (KONTRAK) - MGA - J. DOMESTIK - N/B</v>
          </cell>
          <cell r="M89">
            <v>0</v>
          </cell>
          <cell r="P89">
            <v>0</v>
          </cell>
        </row>
        <row r="90">
          <cell r="A90" t="str">
            <v>M31DT1112</v>
          </cell>
          <cell r="B90" t="str">
            <v>RETUR - PJGH, UTAMA (KONTRAK) - MGA - J. DOMESTIK - W/B</v>
          </cell>
          <cell r="M90">
            <v>0</v>
          </cell>
          <cell r="P90">
            <v>0</v>
          </cell>
        </row>
        <row r="91">
          <cell r="A91" t="str">
            <v>M31DT1121</v>
          </cell>
          <cell r="B91" t="str">
            <v>POTONGAN - PJGH, UTAMA (KONTRAK) - MGA - J. DOMESTIK - N/B</v>
          </cell>
          <cell r="M91">
            <v>0</v>
          </cell>
          <cell r="P91">
            <v>0</v>
          </cell>
        </row>
        <row r="92">
          <cell r="A92" t="str">
            <v>M31DT1122</v>
          </cell>
          <cell r="B92" t="str">
            <v>POTONGAN - PJGH, UTAMA (KONTRAK) - MGA - J. DOMESTIK - W/B</v>
          </cell>
          <cell r="M92">
            <v>0</v>
          </cell>
          <cell r="P92">
            <v>0</v>
          </cell>
        </row>
        <row r="93">
          <cell r="A93" t="str">
            <v>M31DT2</v>
          </cell>
          <cell r="B93" t="str">
            <v>PJGH, UTAMA (KONTRAK) - MGA - J. INTERNASIONAL</v>
          </cell>
          <cell r="M93">
            <v>0</v>
          </cell>
          <cell r="P93">
            <v>0</v>
          </cell>
        </row>
        <row r="94">
          <cell r="A94" t="str">
            <v>M31DT2201</v>
          </cell>
          <cell r="B94" t="str">
            <v>PJGH, UTAMA (KONTRAK) - MGA - J. INTERNASIONAL - N/B</v>
          </cell>
          <cell r="M94">
            <v>0</v>
          </cell>
          <cell r="P94">
            <v>0</v>
          </cell>
        </row>
        <row r="95">
          <cell r="A95" t="str">
            <v>M31DT2202</v>
          </cell>
          <cell r="B95" t="str">
            <v>PJGH, UTAMA (KONTRAK) - MGA - J. INTERNASIONAL - W/B</v>
          </cell>
          <cell r="M95">
            <v>0</v>
          </cell>
          <cell r="P95">
            <v>0</v>
          </cell>
        </row>
        <row r="96">
          <cell r="A96" t="str">
            <v>M31DT2211</v>
          </cell>
          <cell r="B96" t="str">
            <v>RETUR - PJGH, UTAMA (KONTRAK) - MGA - J INTERNASIONAL - N/B</v>
          </cell>
          <cell r="M96">
            <v>0</v>
          </cell>
          <cell r="P96">
            <v>0</v>
          </cell>
        </row>
        <row r="97">
          <cell r="A97" t="str">
            <v>M31DT2212</v>
          </cell>
          <cell r="B97" t="str">
            <v>RETUR - PJGH, UTAMA (KONTRAK) - MGA - J INTERNASIONAL - W/B</v>
          </cell>
          <cell r="M97">
            <v>0</v>
          </cell>
          <cell r="P97">
            <v>0</v>
          </cell>
        </row>
        <row r="98">
          <cell r="A98" t="str">
            <v>M31DT2221</v>
          </cell>
          <cell r="B98" t="str">
            <v>POTONGAN - PJGH, UTAMA (KONTRAK) - MGA - J. INTERNASONAL - N/B</v>
          </cell>
          <cell r="M98">
            <v>0</v>
          </cell>
          <cell r="P98">
            <v>0</v>
          </cell>
        </row>
        <row r="99">
          <cell r="A99" t="str">
            <v>M31DT2222</v>
          </cell>
          <cell r="B99" t="str">
            <v>POTONGAN - PJGH, UTAMA (KONTRAK) - MGA - J. INTERNASONAL - W/B</v>
          </cell>
          <cell r="M99">
            <v>0</v>
          </cell>
          <cell r="P99">
            <v>0</v>
          </cell>
        </row>
        <row r="100">
          <cell r="A100" t="str">
            <v xml:space="preserve">SUBTOTAL </v>
          </cell>
          <cell r="B100" t="str">
            <v>PJGH - UTAMA (KONTRAK) KEPADA GARUDA (MGA)</v>
          </cell>
          <cell r="M100">
            <v>5483354233.75</v>
          </cell>
          <cell r="O100">
            <v>6703401853.1500006</v>
          </cell>
          <cell r="P100">
            <v>6703401.8531500008</v>
          </cell>
        </row>
        <row r="101">
          <cell r="P101">
            <v>0</v>
          </cell>
        </row>
        <row r="102">
          <cell r="A102" t="str">
            <v>PJT - NON KONTRAK / AHAN (ON REQUEST) KPD. GARUDA (MGA)</v>
          </cell>
          <cell r="P102">
            <v>0</v>
          </cell>
        </row>
        <row r="103">
          <cell r="A103" t="str">
            <v>M32DT1</v>
          </cell>
          <cell r="B103" t="str">
            <v>PJT, AHAN - MGA - J. DOMESTIK</v>
          </cell>
          <cell r="M103">
            <v>0</v>
          </cell>
          <cell r="P103">
            <v>0</v>
          </cell>
        </row>
        <row r="104">
          <cell r="A104" t="str">
            <v>M32DT1101</v>
          </cell>
          <cell r="B104" t="str">
            <v>PJT, AHAN - MGA - J. DOMESTIK - N/B</v>
          </cell>
          <cell r="M104">
            <v>91362378</v>
          </cell>
          <cell r="O104">
            <v>124057512</v>
          </cell>
          <cell r="P104">
            <v>124057.512</v>
          </cell>
        </row>
        <row r="105">
          <cell r="A105" t="str">
            <v>M32DT1102</v>
          </cell>
          <cell r="B105" t="str">
            <v>PJT, AHAN - MGA - J. DOMESTIK - W/B</v>
          </cell>
          <cell r="M105">
            <v>0</v>
          </cell>
          <cell r="P105">
            <v>0</v>
          </cell>
        </row>
        <row r="106">
          <cell r="A106" t="str">
            <v>M32DT1111</v>
          </cell>
          <cell r="B106" t="str">
            <v>RETUR - PJT, AHAN - MGA - J. DOMESTIK - N/B</v>
          </cell>
          <cell r="M106">
            <v>0</v>
          </cell>
          <cell r="P106">
            <v>0</v>
          </cell>
        </row>
        <row r="107">
          <cell r="A107" t="str">
            <v>M32DT1112</v>
          </cell>
          <cell r="B107" t="str">
            <v>RETUR - PJT, AHAN - MGA - J. DOMESTIK - W/B</v>
          </cell>
          <cell r="M107">
            <v>0</v>
          </cell>
          <cell r="P107">
            <v>0</v>
          </cell>
        </row>
        <row r="108">
          <cell r="A108" t="str">
            <v>M32DT1121</v>
          </cell>
          <cell r="B108" t="str">
            <v>POTONGAN - PJT, AHAN - MGA - J. DOMESTIK - N/B</v>
          </cell>
          <cell r="M108">
            <v>0</v>
          </cell>
          <cell r="P108">
            <v>0</v>
          </cell>
        </row>
        <row r="109">
          <cell r="A109" t="str">
            <v>M32DT1122</v>
          </cell>
          <cell r="B109" t="str">
            <v>POTONGAN - PJT, AHAN - MGA - J. DOMESTIK - W/B</v>
          </cell>
          <cell r="M109">
            <v>0</v>
          </cell>
          <cell r="P109">
            <v>0</v>
          </cell>
        </row>
        <row r="110">
          <cell r="A110" t="str">
            <v>M32DT2</v>
          </cell>
          <cell r="B110" t="str">
            <v>PJT, AHAN - MGA - J. INTERNASIONAL</v>
          </cell>
          <cell r="M110">
            <v>0</v>
          </cell>
          <cell r="P110">
            <v>0</v>
          </cell>
        </row>
        <row r="111">
          <cell r="A111" t="str">
            <v>M32DT2201</v>
          </cell>
          <cell r="B111" t="str">
            <v>PJT, AHAN - MGA - J. INTERNASIONAL - N/B</v>
          </cell>
          <cell r="M111">
            <v>0</v>
          </cell>
          <cell r="P111">
            <v>0</v>
          </cell>
        </row>
        <row r="112">
          <cell r="A112" t="str">
            <v>M32DT2202</v>
          </cell>
          <cell r="B112" t="str">
            <v>PJT, AHAN - MGA - J. INTERNASIONAL - W/B</v>
          </cell>
          <cell r="M112">
            <v>0</v>
          </cell>
          <cell r="P112">
            <v>0</v>
          </cell>
        </row>
        <row r="113">
          <cell r="A113" t="str">
            <v>M32DT2211</v>
          </cell>
          <cell r="B113" t="str">
            <v>RETUR - PJT, AHAN - MGA - J. INTERNASIONAL - N/B</v>
          </cell>
          <cell r="M113">
            <v>0</v>
          </cell>
          <cell r="P113">
            <v>0</v>
          </cell>
        </row>
        <row r="114">
          <cell r="A114" t="str">
            <v>M32DT2212</v>
          </cell>
          <cell r="B114" t="str">
            <v>RETUR - PJT, AHAN - MGA - J. INTERNASIONAL - W/B</v>
          </cell>
          <cell r="M114">
            <v>0</v>
          </cell>
          <cell r="P114">
            <v>0</v>
          </cell>
        </row>
        <row r="115">
          <cell r="A115" t="str">
            <v>M32DT2221</v>
          </cell>
          <cell r="B115" t="str">
            <v>POTONGAN - PJT, AHAN - MGA - J. INTERNASIONAL - N/B</v>
          </cell>
          <cell r="M115">
            <v>0</v>
          </cell>
          <cell r="P115">
            <v>0</v>
          </cell>
        </row>
        <row r="116">
          <cell r="A116" t="str">
            <v>M32DT2222</v>
          </cell>
          <cell r="B116" t="str">
            <v>POTONGAN - PJT, AHAN - MGA - J. INTERNASIONAL - W/B</v>
          </cell>
          <cell r="M116">
            <v>0</v>
          </cell>
          <cell r="P116">
            <v>0</v>
          </cell>
        </row>
        <row r="117">
          <cell r="A117" t="str">
            <v xml:space="preserve">SUBTOTAL </v>
          </cell>
          <cell r="B117" t="str">
            <v>PJT - NON KONTRAK / AHAN (ON REQUEST) KPD. GARUDA (MGA)</v>
          </cell>
          <cell r="M117">
            <v>91362378</v>
          </cell>
          <cell r="O117">
            <v>124057512</v>
          </cell>
          <cell r="P117">
            <v>124057.512</v>
          </cell>
        </row>
        <row r="118">
          <cell r="P118">
            <v>0</v>
          </cell>
        </row>
        <row r="119">
          <cell r="A119" t="str">
            <v>PJGH UTAMA KPD GARUDA CITILINK (GCT)</v>
          </cell>
          <cell r="P119">
            <v>0</v>
          </cell>
        </row>
        <row r="120">
          <cell r="A120" t="str">
            <v>M33DT1</v>
          </cell>
          <cell r="B120" t="str">
            <v>PJGH, UTAMA (KONTRAK) - GARUDA CITILINK (GCT)</v>
          </cell>
          <cell r="M120">
            <v>0</v>
          </cell>
          <cell r="P120">
            <v>0</v>
          </cell>
        </row>
        <row r="121">
          <cell r="A121" t="str">
            <v>M33DT1101</v>
          </cell>
          <cell r="B121" t="str">
            <v>PJGH, UTAMA (KONTRAK) - GCT</v>
          </cell>
          <cell r="M121">
            <v>0</v>
          </cell>
          <cell r="P121">
            <v>0</v>
          </cell>
        </row>
        <row r="122">
          <cell r="A122" t="str">
            <v>M33DT1111</v>
          </cell>
          <cell r="B122" t="str">
            <v>RETUR - PJGH, UTAMA (KONTRAK) - GCT</v>
          </cell>
          <cell r="M122">
            <v>0</v>
          </cell>
          <cell r="P122">
            <v>0</v>
          </cell>
        </row>
        <row r="123">
          <cell r="A123" t="str">
            <v>M33DT1121</v>
          </cell>
          <cell r="B123" t="str">
            <v>POTONGAN - PJGH, UTAMA (KONTRAK) - GCT</v>
          </cell>
          <cell r="M123">
            <v>0</v>
          </cell>
          <cell r="P123">
            <v>0</v>
          </cell>
        </row>
        <row r="124">
          <cell r="A124" t="str">
            <v xml:space="preserve">SUBTOTAL </v>
          </cell>
          <cell r="B124" t="str">
            <v>PJGH UTAMA KPD GARUDA CITILINK (GCT)</v>
          </cell>
          <cell r="M124">
            <v>0</v>
          </cell>
          <cell r="O124">
            <v>0</v>
          </cell>
          <cell r="P124">
            <v>0</v>
          </cell>
        </row>
        <row r="125">
          <cell r="P125">
            <v>0</v>
          </cell>
        </row>
        <row r="126">
          <cell r="A126" t="str">
            <v>PJT. AHAN (ON REQUEST) KPD GARUDA CITILINK (GCT)</v>
          </cell>
          <cell r="P126">
            <v>0</v>
          </cell>
        </row>
        <row r="127">
          <cell r="A127" t="str">
            <v>M34DT1</v>
          </cell>
          <cell r="B127" t="str">
            <v>PJT - AHAN - GARUDA CITILINK (GCT)</v>
          </cell>
          <cell r="M127">
            <v>0</v>
          </cell>
          <cell r="P127">
            <v>0</v>
          </cell>
        </row>
        <row r="128">
          <cell r="A128" t="str">
            <v>M34DT1101</v>
          </cell>
          <cell r="B128" t="str">
            <v>PJT, AHAN - GCT</v>
          </cell>
          <cell r="M128">
            <v>0</v>
          </cell>
          <cell r="P128">
            <v>0</v>
          </cell>
        </row>
        <row r="129">
          <cell r="A129" t="str">
            <v>M34DT1111</v>
          </cell>
          <cell r="B129" t="str">
            <v>RETUR - PJT, AHAN - GCT</v>
          </cell>
          <cell r="M129">
            <v>0</v>
          </cell>
          <cell r="P129">
            <v>0</v>
          </cell>
        </row>
        <row r="130">
          <cell r="A130" t="str">
            <v>M34DT1121</v>
          </cell>
          <cell r="B130" t="str">
            <v>POTONGAN - PJT, AHAN - GCT</v>
          </cell>
          <cell r="M130">
            <v>0</v>
          </cell>
          <cell r="P130">
            <v>0</v>
          </cell>
        </row>
        <row r="131">
          <cell r="A131" t="str">
            <v xml:space="preserve">SUBTOTAL </v>
          </cell>
          <cell r="B131" t="str">
            <v>PJT. AHAN (ON REQUEST) KPD GARUDA CITILINK (GCT)</v>
          </cell>
          <cell r="M131">
            <v>0</v>
          </cell>
          <cell r="O131">
            <v>0</v>
          </cell>
          <cell r="P131">
            <v>0</v>
          </cell>
        </row>
        <row r="132">
          <cell r="P132">
            <v>0</v>
          </cell>
        </row>
        <row r="133">
          <cell r="P133">
            <v>0</v>
          </cell>
        </row>
        <row r="134">
          <cell r="A134" t="str">
            <v>PJGH/AHAN NON MASKAPAI PENERBANGAN</v>
          </cell>
          <cell r="P134">
            <v>0</v>
          </cell>
        </row>
        <row r="135">
          <cell r="A135" t="str">
            <v>M41DT1</v>
          </cell>
          <cell r="B135" t="str">
            <v>PJGH/AHAN NON MASKAPAI PENERBANGAN</v>
          </cell>
          <cell r="M135">
            <v>0</v>
          </cell>
          <cell r="P135">
            <v>0</v>
          </cell>
        </row>
        <row r="136">
          <cell r="A136" t="str">
            <v>M41DT1101</v>
          </cell>
          <cell r="B136" t="str">
            <v>PJGH/AHAN NON MASKAPAI PENERBANGAN</v>
          </cell>
          <cell r="M136">
            <v>94133832</v>
          </cell>
          <cell r="O136">
            <v>109349232</v>
          </cell>
          <cell r="P136">
            <v>109349.232</v>
          </cell>
        </row>
        <row r="137">
          <cell r="A137" t="str">
            <v>M41DT1111</v>
          </cell>
          <cell r="B137" t="str">
            <v>RETUR PJGH/AHAN NON MASKAPAI PENERBANGAN</v>
          </cell>
          <cell r="M137">
            <v>0</v>
          </cell>
          <cell r="P137">
            <v>0</v>
          </cell>
        </row>
        <row r="138">
          <cell r="A138" t="str">
            <v>M41DT1121</v>
          </cell>
          <cell r="B138" t="str">
            <v>POTONGAN PJGH/AHAN NON MASKAPAI PENERBANGAN</v>
          </cell>
          <cell r="M138">
            <v>0</v>
          </cell>
          <cell r="P138">
            <v>0</v>
          </cell>
        </row>
        <row r="139">
          <cell r="A139" t="str">
            <v xml:space="preserve">SUBTOTAL </v>
          </cell>
          <cell r="B139" t="str">
            <v>PJGH/AHAN NON MASKAPAI PENERBANGAN</v>
          </cell>
          <cell r="M139">
            <v>94133832</v>
          </cell>
          <cell r="O139">
            <v>109349232</v>
          </cell>
          <cell r="P139">
            <v>109349.232</v>
          </cell>
        </row>
        <row r="140">
          <cell r="P140">
            <v>0</v>
          </cell>
        </row>
        <row r="141">
          <cell r="P141">
            <v>0</v>
          </cell>
        </row>
        <row r="142">
          <cell r="A142" t="str">
            <v>PJGH-HAJ (KONTRAK) HAJI INDONESIA</v>
          </cell>
          <cell r="P142">
            <v>0</v>
          </cell>
        </row>
        <row r="143">
          <cell r="A143" t="str">
            <v>M51DT1</v>
          </cell>
          <cell r="B143" t="str">
            <v>PJGH-HAJ  (KONTRAK) HAJI INDONESIA - MGA</v>
          </cell>
          <cell r="M143">
            <v>0</v>
          </cell>
          <cell r="P143">
            <v>0</v>
          </cell>
        </row>
        <row r="144">
          <cell r="A144" t="str">
            <v>M51DT1001</v>
          </cell>
          <cell r="B144" t="str">
            <v>PJGH-HAJ (KONTRAK) HAJI IND. - MGA EM/DEBARKASI MES</v>
          </cell>
          <cell r="M144">
            <v>0</v>
          </cell>
          <cell r="P144">
            <v>0</v>
          </cell>
        </row>
        <row r="145">
          <cell r="A145" t="str">
            <v>M51DT1002</v>
          </cell>
          <cell r="B145" t="str">
            <v>PJGH-HAJ (KONTRAK) HAJI IND. - MGA EM/DEBARKASI BDJ</v>
          </cell>
          <cell r="M145">
            <v>0</v>
          </cell>
          <cell r="P145">
            <v>0</v>
          </cell>
        </row>
        <row r="146">
          <cell r="A146" t="str">
            <v>M51DT1003</v>
          </cell>
          <cell r="B146" t="str">
            <v>PJGH-HAJ (KONTRAK) HAJI IND. - MGA EM/DEBARKASI CGK</v>
          </cell>
          <cell r="M146">
            <v>0</v>
          </cell>
          <cell r="P146">
            <v>0</v>
          </cell>
        </row>
        <row r="147">
          <cell r="A147" t="str">
            <v>M51DT1004</v>
          </cell>
          <cell r="B147" t="str">
            <v>PJGH-HAJ (KONTRAK) HAJI IND. - MGA EM/DEBARKASI SOC</v>
          </cell>
          <cell r="M147">
            <v>0</v>
          </cell>
          <cell r="P147">
            <v>0</v>
          </cell>
        </row>
        <row r="148">
          <cell r="A148" t="str">
            <v>M51DT1006</v>
          </cell>
          <cell r="B148" t="str">
            <v>PJGH-HAJ (KONTRAK) HAJI IND. - MGA EM/DEBARKASI UPG</v>
          </cell>
          <cell r="M148">
            <v>0</v>
          </cell>
          <cell r="P148">
            <v>0</v>
          </cell>
        </row>
        <row r="149">
          <cell r="A149" t="str">
            <v>M51DT1007</v>
          </cell>
          <cell r="B149" t="str">
            <v>PJGH-HAJ (KONTRAK) HAJI IND. - MGA EM/DEBARKASI BLP</v>
          </cell>
          <cell r="M149">
            <v>0</v>
          </cell>
          <cell r="P149">
            <v>0</v>
          </cell>
        </row>
        <row r="150">
          <cell r="A150" t="str">
            <v>M51DT1008</v>
          </cell>
          <cell r="B150" t="str">
            <v>PJGH HAJ (KONTRAK) HAJI IND. - MGA EM/DEBARKASI BTJ</v>
          </cell>
          <cell r="M150">
            <v>0</v>
          </cell>
          <cell r="P150">
            <v>0</v>
          </cell>
        </row>
        <row r="151">
          <cell r="A151" t="str">
            <v>M51DT1009</v>
          </cell>
          <cell r="B151" t="str">
            <v>PJGH HAJ (KONTRAK) HAJI IND. - MGA EM/DEBARKASI SUB</v>
          </cell>
          <cell r="M151">
            <v>0</v>
          </cell>
          <cell r="P151">
            <v>0</v>
          </cell>
        </row>
        <row r="152">
          <cell r="A152" t="str">
            <v>M51DT2</v>
          </cell>
          <cell r="B152" t="str">
            <v>PJGH HAJ (KONTRAK) - HAJI INDONESIA - MPA</v>
          </cell>
          <cell r="M152">
            <v>0</v>
          </cell>
          <cell r="P152">
            <v>0</v>
          </cell>
        </row>
        <row r="153">
          <cell r="A153" t="str">
            <v>M51DT2000</v>
          </cell>
          <cell r="B153" t="str">
            <v>PJGH HAJ (KONTRAK) - HAJI IND. - MPA</v>
          </cell>
          <cell r="M153">
            <v>0</v>
          </cell>
          <cell r="P153">
            <v>0</v>
          </cell>
        </row>
        <row r="154">
          <cell r="A154" t="str">
            <v>M51DT3</v>
          </cell>
          <cell r="B154" t="str">
            <v>PJGH HAJ  (KONTRAK) - HAJI INDONESIA - MPL</v>
          </cell>
          <cell r="M154">
            <v>0</v>
          </cell>
          <cell r="P154">
            <v>0</v>
          </cell>
        </row>
        <row r="155">
          <cell r="A155" t="str">
            <v>M51DT3000</v>
          </cell>
          <cell r="B155" t="str">
            <v>PJGH HAJ (KONTRAK) - HAJI IND. - MPL</v>
          </cell>
          <cell r="M155">
            <v>0</v>
          </cell>
          <cell r="P155">
            <v>0</v>
          </cell>
        </row>
        <row r="156">
          <cell r="A156" t="str">
            <v xml:space="preserve">SUBTOTAL </v>
          </cell>
          <cell r="B156" t="str">
            <v>PJGH-HAJ (KONTRAK) HAJI INDONESIA</v>
          </cell>
          <cell r="M156">
            <v>0</v>
          </cell>
          <cell r="O156">
            <v>0</v>
          </cell>
          <cell r="P156">
            <v>0</v>
          </cell>
        </row>
        <row r="157">
          <cell r="P157">
            <v>0</v>
          </cell>
        </row>
        <row r="158">
          <cell r="A158" t="str">
            <v>PJT. AHAN HAJ (ON REQUEST) - HAJI INDONESIA</v>
          </cell>
          <cell r="P158">
            <v>0</v>
          </cell>
        </row>
        <row r="159">
          <cell r="A159" t="str">
            <v>M52DT1</v>
          </cell>
          <cell r="B159" t="str">
            <v>PJT. AHAN HAJ (ON REQUEST)  - HAJI IND.- MGA</v>
          </cell>
          <cell r="M159">
            <v>0</v>
          </cell>
          <cell r="P159">
            <v>0</v>
          </cell>
        </row>
        <row r="160">
          <cell r="A160" t="str">
            <v>M52DT1000</v>
          </cell>
          <cell r="B160" t="str">
            <v>PJT- AHAN  HAJ - HAJI IND. - MGA</v>
          </cell>
          <cell r="M160">
            <v>0</v>
          </cell>
          <cell r="P160">
            <v>0</v>
          </cell>
        </row>
        <row r="161">
          <cell r="A161" t="str">
            <v>M52DT2</v>
          </cell>
          <cell r="B161" t="str">
            <v>PJT. AHAN HAJ (ON REQUEST) - HAJI IND. - MPA</v>
          </cell>
          <cell r="M161">
            <v>0</v>
          </cell>
          <cell r="P161">
            <v>0</v>
          </cell>
        </row>
        <row r="162">
          <cell r="A162" t="str">
            <v>M52DT2000</v>
          </cell>
          <cell r="B162" t="str">
            <v>PJT- AHAN  HAJ - HAJI IND. - MPA</v>
          </cell>
          <cell r="M162">
            <v>0</v>
          </cell>
          <cell r="P162">
            <v>0</v>
          </cell>
        </row>
        <row r="163">
          <cell r="A163" t="str">
            <v>M52DT3</v>
          </cell>
          <cell r="B163" t="str">
            <v>PJT. AHAN HAJ (ON REQUEST) - HAJI IND. - MPL</v>
          </cell>
          <cell r="M163">
            <v>0</v>
          </cell>
          <cell r="P163">
            <v>0</v>
          </cell>
        </row>
        <row r="164">
          <cell r="A164" t="str">
            <v>M52DT3000</v>
          </cell>
          <cell r="B164" t="str">
            <v>PJT- AHAN  HAJ - HAJI IND. - MPL</v>
          </cell>
          <cell r="M164">
            <v>0</v>
          </cell>
          <cell r="P164">
            <v>0</v>
          </cell>
        </row>
        <row r="165">
          <cell r="A165" t="str">
            <v xml:space="preserve">SUBTOTAL </v>
          </cell>
          <cell r="B165" t="str">
            <v>PJT. AHAN HAJ (ON REQUEST) - HAJI INDONESIA</v>
          </cell>
          <cell r="M165">
            <v>0</v>
          </cell>
          <cell r="O165">
            <v>0</v>
          </cell>
          <cell r="P165">
            <v>0</v>
          </cell>
        </row>
        <row r="166">
          <cell r="P166">
            <v>0</v>
          </cell>
        </row>
        <row r="167">
          <cell r="P167">
            <v>0</v>
          </cell>
        </row>
        <row r="168">
          <cell r="A168" t="str">
            <v>WAREHOUSING (W/H)</v>
          </cell>
          <cell r="P168">
            <v>0</v>
          </cell>
        </row>
        <row r="169">
          <cell r="A169" t="str">
            <v>M60DT1</v>
          </cell>
          <cell r="B169" t="str">
            <v>W/H - CARGO DOMESTIK</v>
          </cell>
          <cell r="M169">
            <v>0</v>
          </cell>
          <cell r="P169">
            <v>0</v>
          </cell>
        </row>
        <row r="170">
          <cell r="A170" t="str">
            <v>M60DT1100</v>
          </cell>
          <cell r="B170" t="str">
            <v>W/H - CARGO DOMESTIK - INCOMING</v>
          </cell>
          <cell r="M170">
            <v>0</v>
          </cell>
          <cell r="P170">
            <v>0</v>
          </cell>
        </row>
        <row r="171">
          <cell r="A171" t="str">
            <v>M60DT1200</v>
          </cell>
          <cell r="B171" t="str">
            <v>W/H - CARGO DOMESTIK - OUTGOING</v>
          </cell>
          <cell r="M171">
            <v>0</v>
          </cell>
          <cell r="P171">
            <v>0</v>
          </cell>
        </row>
        <row r="172">
          <cell r="A172" t="str">
            <v>M60DT2</v>
          </cell>
          <cell r="B172" t="str">
            <v>W/H - CARGO INTERNASIONAL</v>
          </cell>
          <cell r="M172">
            <v>0</v>
          </cell>
          <cell r="P172">
            <v>0</v>
          </cell>
        </row>
        <row r="173">
          <cell r="A173" t="str">
            <v>M60DT2100</v>
          </cell>
          <cell r="B173" t="str">
            <v>W/H - CARGO INTERNASIONAL - INCOMING</v>
          </cell>
          <cell r="M173">
            <v>0</v>
          </cell>
          <cell r="P173">
            <v>0</v>
          </cell>
        </row>
        <row r="174">
          <cell r="A174" t="str">
            <v>M60DT2200</v>
          </cell>
          <cell r="B174" t="str">
            <v>W/H - CARGO INTERNASIONAL - OUTGOING</v>
          </cell>
          <cell r="M174">
            <v>0</v>
          </cell>
          <cell r="P174">
            <v>0</v>
          </cell>
        </row>
        <row r="175">
          <cell r="A175" t="str">
            <v xml:space="preserve">SUBTOTAL </v>
          </cell>
          <cell r="B175" t="str">
            <v>WAREHOUSING (W/H)</v>
          </cell>
          <cell r="M175">
            <v>0</v>
          </cell>
          <cell r="O175">
            <v>0</v>
          </cell>
          <cell r="P175">
            <v>0</v>
          </cell>
        </row>
        <row r="176">
          <cell r="P176">
            <v>0</v>
          </cell>
        </row>
        <row r="177">
          <cell r="P177">
            <v>0</v>
          </cell>
        </row>
        <row r="178">
          <cell r="A178" t="str">
            <v>PENDAPATAN DARI PELAYANAN JASA KOLEKTOR PSC</v>
          </cell>
          <cell r="P178">
            <v>0</v>
          </cell>
        </row>
        <row r="179">
          <cell r="A179" t="str">
            <v>M91DT1</v>
          </cell>
          <cell r="B179" t="str">
            <v>PELAYANAN JASA KOLEKTOR PSC - PENUMPANG DALAM NEGERI</v>
          </cell>
          <cell r="M179">
            <v>0</v>
          </cell>
          <cell r="P179">
            <v>0</v>
          </cell>
        </row>
        <row r="180">
          <cell r="A180" t="str">
            <v>M91DT1000</v>
          </cell>
          <cell r="B180" t="str">
            <v>PELAYANAN KOLEKTOR PSC - PENUMPANG DN</v>
          </cell>
          <cell r="M180">
            <v>0</v>
          </cell>
          <cell r="P180">
            <v>0</v>
          </cell>
        </row>
        <row r="181">
          <cell r="A181" t="str">
            <v>M91DT2</v>
          </cell>
          <cell r="B181" t="str">
            <v>PELAYANAN JASA KOLEKTOR PSC - PENUMPANG LUAR NEGERI</v>
          </cell>
          <cell r="M181">
            <v>0</v>
          </cell>
          <cell r="P181">
            <v>0</v>
          </cell>
        </row>
        <row r="182">
          <cell r="A182" t="str">
            <v>M91DT2000</v>
          </cell>
          <cell r="B182" t="str">
            <v>PELAYANAN KOLEKTOR PSC - PENUMPANG LN</v>
          </cell>
          <cell r="M182">
            <v>0</v>
          </cell>
          <cell r="P182">
            <v>0</v>
          </cell>
        </row>
        <row r="183">
          <cell r="A183" t="str">
            <v xml:space="preserve">SUBTOTAL </v>
          </cell>
          <cell r="B183" t="str">
            <v>PENDAPATAN DARI PELAYANAN JASA KOLEKTOR PSC</v>
          </cell>
          <cell r="M183">
            <v>0</v>
          </cell>
          <cell r="O183">
            <v>0</v>
          </cell>
          <cell r="P183">
            <v>0</v>
          </cell>
        </row>
        <row r="184">
          <cell r="P184">
            <v>0</v>
          </cell>
        </row>
        <row r="185">
          <cell r="A185" t="str">
            <v>PENDAPATAN DARI PELAYANAN CIP LOUNGE</v>
          </cell>
          <cell r="P185">
            <v>0</v>
          </cell>
        </row>
        <row r="186">
          <cell r="A186" t="str">
            <v>M92DT1</v>
          </cell>
          <cell r="B186" t="str">
            <v>PELAYANAN CIP LOUNGE - PENUMPANG DALAM NEGERI</v>
          </cell>
          <cell r="M186">
            <v>0</v>
          </cell>
          <cell r="P186">
            <v>0</v>
          </cell>
        </row>
        <row r="187">
          <cell r="A187" t="str">
            <v>M92DT1000</v>
          </cell>
          <cell r="B187" t="str">
            <v>PELAYANAN CIP LOUNGE - PENUMPANG DN</v>
          </cell>
          <cell r="M187">
            <v>0</v>
          </cell>
          <cell r="P187">
            <v>0</v>
          </cell>
        </row>
        <row r="188">
          <cell r="A188" t="str">
            <v>M92DT2</v>
          </cell>
          <cell r="B188" t="str">
            <v>PELAYANAN CIP LOUNGE - PENUMPANG LUAR NEGERI</v>
          </cell>
          <cell r="M188">
            <v>0</v>
          </cell>
          <cell r="P188">
            <v>0</v>
          </cell>
        </row>
        <row r="189">
          <cell r="A189" t="str">
            <v>M92DT2000</v>
          </cell>
          <cell r="B189" t="str">
            <v>PELAYANAN CIP LOUNGE - PENUMPANG LN</v>
          </cell>
          <cell r="M189">
            <v>0</v>
          </cell>
          <cell r="P189">
            <v>0</v>
          </cell>
        </row>
        <row r="190">
          <cell r="A190" t="str">
            <v xml:space="preserve">SUBTOTAL </v>
          </cell>
          <cell r="B190" t="str">
            <v>PENDAPATAN DARI PELAYANAN CIP LOUNGE</v>
          </cell>
          <cell r="M190">
            <v>0</v>
          </cell>
          <cell r="O190">
            <v>0</v>
          </cell>
          <cell r="P190">
            <v>0</v>
          </cell>
        </row>
        <row r="191">
          <cell r="P191">
            <v>0</v>
          </cell>
        </row>
        <row r="192">
          <cell r="A192" t="str">
            <v>SUBTOTAL -</v>
          </cell>
          <cell r="C192" t="str">
            <v>PENDAPATAN USAHA</v>
          </cell>
          <cell r="M192">
            <v>7330289836.2600002</v>
          </cell>
          <cell r="O192">
            <v>8917044636.2600002</v>
          </cell>
          <cell r="P192">
            <v>8917044.636260001</v>
          </cell>
        </row>
        <row r="193">
          <cell r="M193">
            <v>0</v>
          </cell>
          <cell r="O193">
            <v>0</v>
          </cell>
          <cell r="P193">
            <v>0</v>
          </cell>
        </row>
        <row r="194">
          <cell r="P194">
            <v>0</v>
          </cell>
        </row>
        <row r="195">
          <cell r="A195" t="str">
            <v>BEBAN POKOK USAHA</v>
          </cell>
          <cell r="P195">
            <v>0</v>
          </cell>
        </row>
        <row r="196">
          <cell r="P196">
            <v>0</v>
          </cell>
        </row>
        <row r="197">
          <cell r="P197">
            <v>0</v>
          </cell>
        </row>
        <row r="198">
          <cell r="A198" t="str">
            <v>BEBAN PEGAWAI OPERATOR</v>
          </cell>
          <cell r="P198">
            <v>0</v>
          </cell>
        </row>
        <row r="199">
          <cell r="A199" t="str">
            <v>N01DT0</v>
          </cell>
          <cell r="B199" t="str">
            <v>BEBAN GAJI PEGAWAI OPERATOR</v>
          </cell>
          <cell r="M199">
            <v>0</v>
          </cell>
          <cell r="P199">
            <v>0</v>
          </cell>
        </row>
        <row r="200">
          <cell r="A200" t="str">
            <v>N01DT0001</v>
          </cell>
          <cell r="B200" t="str">
            <v>GAJI ATAU UPAH</v>
          </cell>
          <cell r="M200">
            <v>931014368</v>
          </cell>
          <cell r="O200">
            <v>-1119450611</v>
          </cell>
          <cell r="P200">
            <v>1119450.611</v>
          </cell>
        </row>
        <row r="201">
          <cell r="A201" t="str">
            <v>N01DT0002</v>
          </cell>
          <cell r="B201" t="str">
            <v>HONOR TENAGA KONTRAK</v>
          </cell>
          <cell r="M201">
            <v>5938908</v>
          </cell>
          <cell r="O201">
            <v>-7740708</v>
          </cell>
          <cell r="P201">
            <v>7740.7079999999996</v>
          </cell>
        </row>
        <row r="202">
          <cell r="A202" t="str">
            <v>N01DT1</v>
          </cell>
          <cell r="B202" t="str">
            <v>BEBAN TUNJANGAN PEGAWAI OPERATOR</v>
          </cell>
          <cell r="M202">
            <v>0</v>
          </cell>
          <cell r="P202">
            <v>0</v>
          </cell>
        </row>
        <row r="203">
          <cell r="A203" t="str">
            <v>N01DT1002</v>
          </cell>
          <cell r="B203" t="str">
            <v>TUNJANGAN STKP/LICENCE</v>
          </cell>
          <cell r="M203">
            <v>12412500</v>
          </cell>
          <cell r="O203">
            <v>-11607500</v>
          </cell>
          <cell r="P203">
            <v>11607.5</v>
          </cell>
        </row>
        <row r="204">
          <cell r="A204" t="str">
            <v>N01DT1003</v>
          </cell>
          <cell r="B204" t="str">
            <v>TUNJANGAN KEMAHALAN</v>
          </cell>
          <cell r="M204">
            <v>0</v>
          </cell>
          <cell r="P204">
            <v>0</v>
          </cell>
        </row>
        <row r="205">
          <cell r="A205" t="str">
            <v>N01DT1004</v>
          </cell>
          <cell r="B205" t="str">
            <v>TUNJANGAN PERALIHAN</v>
          </cell>
          <cell r="M205">
            <v>0</v>
          </cell>
          <cell r="P205">
            <v>0</v>
          </cell>
        </row>
        <row r="206">
          <cell r="A206" t="str">
            <v>N01DT1005</v>
          </cell>
          <cell r="B206" t="str">
            <v>TUNJANGAN IURAN DANA PENSIUN</v>
          </cell>
          <cell r="M206">
            <v>45368746</v>
          </cell>
          <cell r="O206">
            <v>-45368746</v>
          </cell>
          <cell r="P206">
            <v>45368.745999999999</v>
          </cell>
        </row>
        <row r="207">
          <cell r="A207" t="str">
            <v>N01DT1006</v>
          </cell>
          <cell r="B207" t="str">
            <v>TUNJANGAN IURAN THT/ASURANSI</v>
          </cell>
          <cell r="M207">
            <v>266176727</v>
          </cell>
          <cell r="O207">
            <v>-266176727</v>
          </cell>
          <cell r="P207">
            <v>266176.72700000001</v>
          </cell>
        </row>
        <row r="208">
          <cell r="A208" t="str">
            <v>N01DT1007</v>
          </cell>
          <cell r="B208" t="str">
            <v>TUNJANGAN IURAN JAMSOSTEK</v>
          </cell>
          <cell r="M208">
            <v>40863948</v>
          </cell>
          <cell r="O208">
            <v>-51062194</v>
          </cell>
          <cell r="P208">
            <v>51062.194000000003</v>
          </cell>
        </row>
        <row r="209">
          <cell r="A209" t="str">
            <v>N01DT1008</v>
          </cell>
          <cell r="B209" t="str">
            <v>TUNJANGAN KERJA LEMBUR</v>
          </cell>
          <cell r="M209">
            <v>92373900</v>
          </cell>
          <cell r="O209">
            <v>-106819600</v>
          </cell>
          <cell r="P209">
            <v>106819.6</v>
          </cell>
        </row>
        <row r="210">
          <cell r="A210" t="str">
            <v>N01DT1009</v>
          </cell>
          <cell r="B210" t="str">
            <v>BANTUAN UANG MAKAN</v>
          </cell>
          <cell r="M210">
            <v>73071850</v>
          </cell>
          <cell r="O210">
            <v>-86918250</v>
          </cell>
          <cell r="P210">
            <v>86918.25</v>
          </cell>
        </row>
        <row r="211">
          <cell r="A211" t="str">
            <v>N01DT1010</v>
          </cell>
          <cell r="B211" t="str">
            <v>BANTUAN UANG MAKAN (EXTRA FOODING)</v>
          </cell>
          <cell r="M211">
            <v>9387200</v>
          </cell>
          <cell r="O211">
            <v>-10011300</v>
          </cell>
          <cell r="P211">
            <v>10011.299999999999</v>
          </cell>
        </row>
        <row r="212">
          <cell r="A212" t="str">
            <v>N01DT1011</v>
          </cell>
          <cell r="B212" t="str">
            <v>TUNJANGAN KERJA BERGILIR</v>
          </cell>
          <cell r="M212">
            <v>16901200</v>
          </cell>
          <cell r="O212">
            <v>-22135000</v>
          </cell>
          <cell r="P212">
            <v>22135</v>
          </cell>
        </row>
        <row r="213">
          <cell r="A213" t="str">
            <v>N01DT1012</v>
          </cell>
          <cell r="B213" t="str">
            <v>BANTUAN UANG TRANSPORTASI</v>
          </cell>
          <cell r="M213">
            <v>161598300</v>
          </cell>
          <cell r="O213">
            <v>-193705600</v>
          </cell>
          <cell r="P213">
            <v>193705.60000000001</v>
          </cell>
        </row>
        <row r="214">
          <cell r="A214" t="str">
            <v>N01DT1013</v>
          </cell>
          <cell r="B214" t="str">
            <v>TUNJANGAN PAJAK PENGHASILAN</v>
          </cell>
          <cell r="M214">
            <v>74506193</v>
          </cell>
          <cell r="O214">
            <v>-86930598</v>
          </cell>
          <cell r="P214">
            <v>86930.597999999998</v>
          </cell>
        </row>
        <row r="215">
          <cell r="A215" t="str">
            <v>N01DT1014</v>
          </cell>
          <cell r="B215" t="str">
            <v>BIAYA PAKAIAN DINAS</v>
          </cell>
          <cell r="M215">
            <v>150000</v>
          </cell>
          <cell r="O215">
            <v>-13768000</v>
          </cell>
          <cell r="P215">
            <v>13768</v>
          </cell>
        </row>
        <row r="216">
          <cell r="A216" t="str">
            <v>N01DT1015</v>
          </cell>
          <cell r="B216" t="str">
            <v>BIAYA KESEHATAN</v>
          </cell>
          <cell r="M216">
            <v>53695200</v>
          </cell>
          <cell r="O216">
            <v>-53695200</v>
          </cell>
          <cell r="P216">
            <v>53695.199999999997</v>
          </cell>
        </row>
        <row r="217">
          <cell r="A217" t="str">
            <v>N01DT1016</v>
          </cell>
          <cell r="B217" t="str">
            <v>BIAYA PENGOBATAN</v>
          </cell>
          <cell r="M217">
            <v>2055419</v>
          </cell>
          <cell r="O217">
            <v>-2055419</v>
          </cell>
          <cell r="P217">
            <v>2055.4189999999999</v>
          </cell>
        </row>
        <row r="218">
          <cell r="A218" t="str">
            <v>N01DT1017</v>
          </cell>
          <cell r="B218" t="str">
            <v>BIAYA KENDARAAN DINAS JABATAN</v>
          </cell>
          <cell r="M218">
            <v>38000000</v>
          </cell>
          <cell r="O218">
            <v>-45600000</v>
          </cell>
          <cell r="P218">
            <v>45600</v>
          </cell>
        </row>
        <row r="219">
          <cell r="A219" t="str">
            <v>N01DT1018</v>
          </cell>
          <cell r="B219" t="str">
            <v>BIAYA RUMAH DINAS JABATAN</v>
          </cell>
          <cell r="M219">
            <v>46200000</v>
          </cell>
          <cell r="O219">
            <v>-53800000</v>
          </cell>
          <cell r="P219">
            <v>53800</v>
          </cell>
        </row>
        <row r="220">
          <cell r="A220" t="str">
            <v>N01DT1020</v>
          </cell>
          <cell r="B220" t="str">
            <v>TUNJANGAN HARI RAYA (THR)</v>
          </cell>
          <cell r="M220">
            <v>1592500</v>
          </cell>
          <cell r="P220">
            <v>0</v>
          </cell>
        </row>
        <row r="221">
          <cell r="A221" t="str">
            <v>N01DT1021</v>
          </cell>
          <cell r="B221" t="str">
            <v>BIAYA KONSESI TERBANG</v>
          </cell>
          <cell r="M221">
            <v>0</v>
          </cell>
          <cell r="P221">
            <v>0</v>
          </cell>
        </row>
        <row r="222">
          <cell r="A222" t="str">
            <v>N01DT1022</v>
          </cell>
          <cell r="B222" t="str">
            <v>BIAYA MUTASI / PINDAH PEGAWAI</v>
          </cell>
          <cell r="M222">
            <v>0</v>
          </cell>
          <cell r="P222">
            <v>0</v>
          </cell>
        </row>
        <row r="223">
          <cell r="A223" t="str">
            <v>N01DT1023</v>
          </cell>
          <cell r="B223" t="str">
            <v>TUNJANGAN KHUSUS/KESEJAHTERAAN/BPAS</v>
          </cell>
          <cell r="M223">
            <v>180065546</v>
          </cell>
          <cell r="O223">
            <v>-180065546</v>
          </cell>
          <cell r="P223">
            <v>180065.546</v>
          </cell>
        </row>
        <row r="224">
          <cell r="A224" t="str">
            <v>N01DT1024</v>
          </cell>
          <cell r="B224" t="str">
            <v>SUMB. KELAHIRAN/KEMATIAN, NATURA, SISWA PRESTASI DLL</v>
          </cell>
          <cell r="M224">
            <v>21750000</v>
          </cell>
          <cell r="O224">
            <v>-36200000</v>
          </cell>
          <cell r="P224">
            <v>36200</v>
          </cell>
        </row>
        <row r="225">
          <cell r="A225" t="str">
            <v>N01DT1025</v>
          </cell>
          <cell r="B225" t="str">
            <v>TUNJANGAN MASA KERJA,JABATAN &amp; SISA CUTI</v>
          </cell>
          <cell r="M225">
            <v>0</v>
          </cell>
          <cell r="P225">
            <v>0</v>
          </cell>
        </row>
        <row r="226">
          <cell r="A226" t="str">
            <v>N01DT1029</v>
          </cell>
          <cell r="B226" t="str">
            <v>TUNJANGAN IURAN SIHARTA</v>
          </cell>
          <cell r="M226">
            <v>120000</v>
          </cell>
          <cell r="O226">
            <v>-150000</v>
          </cell>
          <cell r="P226">
            <v>150</v>
          </cell>
        </row>
        <row r="227">
          <cell r="A227" t="str">
            <v>N01DT1030</v>
          </cell>
          <cell r="B227" t="str">
            <v>TUNJANGAN ASURANSI JIWA</v>
          </cell>
          <cell r="M227">
            <v>0</v>
          </cell>
          <cell r="P227">
            <v>0</v>
          </cell>
        </row>
        <row r="228">
          <cell r="A228" t="str">
            <v>N01DT1040</v>
          </cell>
          <cell r="B228" t="str">
            <v>BEBAN POKOK - BEBAN OPE-BEBAN PPDS</v>
          </cell>
          <cell r="M228">
            <v>0</v>
          </cell>
          <cell r="P228">
            <v>0</v>
          </cell>
        </row>
        <row r="229">
          <cell r="A229" t="str">
            <v>N01DT1090</v>
          </cell>
          <cell r="B229" t="str">
            <v>TUNJANGAN SUPERVISOR/FUNGSIONAL</v>
          </cell>
          <cell r="M229">
            <v>19450000</v>
          </cell>
          <cell r="O229">
            <v>-27950000</v>
          </cell>
          <cell r="P229">
            <v>27950</v>
          </cell>
        </row>
        <row r="230">
          <cell r="A230" t="str">
            <v xml:space="preserve">SUBTOTAL </v>
          </cell>
          <cell r="B230" t="str">
            <v>BEBAN PEGAWAI OPERATOR</v>
          </cell>
          <cell r="M230">
            <v>2092692505</v>
          </cell>
          <cell r="O230">
            <v>-2421210999</v>
          </cell>
          <cell r="P230">
            <v>2421210.9989999998</v>
          </cell>
        </row>
        <row r="231">
          <cell r="P231">
            <v>0</v>
          </cell>
        </row>
        <row r="232">
          <cell r="A232" t="str">
            <v>BEBAN PENINGKATAN SDM OPERASI</v>
          </cell>
          <cell r="P232">
            <v>0</v>
          </cell>
        </row>
        <row r="233">
          <cell r="A233" t="str">
            <v>N05DT1</v>
          </cell>
          <cell r="B233" t="str">
            <v>BIAYA RECRUITMENT</v>
          </cell>
          <cell r="M233">
            <v>0</v>
          </cell>
          <cell r="P233">
            <v>0</v>
          </cell>
        </row>
        <row r="234">
          <cell r="A234" t="str">
            <v>N05DT1001</v>
          </cell>
          <cell r="B234" t="str">
            <v>BIAYA PSIKOTES/KONSULTAN RECRUITMENT</v>
          </cell>
          <cell r="M234">
            <v>1200000</v>
          </cell>
          <cell r="O234">
            <v>-1200000</v>
          </cell>
          <cell r="P234">
            <v>1200</v>
          </cell>
        </row>
        <row r="235">
          <cell r="A235" t="str">
            <v>N05DT1002</v>
          </cell>
          <cell r="B235" t="str">
            <v>BIAYA RECRUITMENT</v>
          </cell>
          <cell r="M235">
            <v>0</v>
          </cell>
          <cell r="P235">
            <v>0</v>
          </cell>
        </row>
        <row r="236">
          <cell r="A236" t="str">
            <v>N05DT2</v>
          </cell>
          <cell r="B236" t="str">
            <v>BIAYA PENDIDIKAN DAN PELATIHAN</v>
          </cell>
          <cell r="M236">
            <v>0</v>
          </cell>
          <cell r="P236">
            <v>0</v>
          </cell>
        </row>
        <row r="237">
          <cell r="A237" t="str">
            <v>N05DT2001</v>
          </cell>
          <cell r="B237" t="str">
            <v>IURAN DAN BIAYA PENDIDIKAN</v>
          </cell>
          <cell r="M237">
            <v>41767630</v>
          </cell>
          <cell r="O237">
            <v>-84717630</v>
          </cell>
          <cell r="P237">
            <v>84717.63</v>
          </cell>
        </row>
        <row r="238">
          <cell r="A238" t="str">
            <v>N05DT2002</v>
          </cell>
          <cell r="B238" t="str">
            <v>BUKU-BUKU/HAND-OUT/PANDUAN</v>
          </cell>
          <cell r="M238">
            <v>0</v>
          </cell>
          <cell r="P238">
            <v>0</v>
          </cell>
        </row>
        <row r="239">
          <cell r="A239" t="str">
            <v>N05DT2003</v>
          </cell>
          <cell r="B239" t="str">
            <v>UANG SAKU PENDIDIKAN -</v>
          </cell>
          <cell r="M239">
            <v>3428000</v>
          </cell>
          <cell r="O239">
            <v>-4724000</v>
          </cell>
          <cell r="P239">
            <v>4724</v>
          </cell>
        </row>
        <row r="240">
          <cell r="A240" t="str">
            <v>N05DT2005</v>
          </cell>
          <cell r="B240" t="str">
            <v>BIAYA SERTIFIKAT/IJAZAH/RECURRENT</v>
          </cell>
          <cell r="M240">
            <v>0</v>
          </cell>
          <cell r="P240">
            <v>0</v>
          </cell>
        </row>
        <row r="241">
          <cell r="A241" t="str">
            <v>N05DT2006</v>
          </cell>
          <cell r="B241" t="str">
            <v>BIAYA PAKAIAN KHUSUS</v>
          </cell>
          <cell r="M241">
            <v>0</v>
          </cell>
          <cell r="P241">
            <v>0</v>
          </cell>
        </row>
        <row r="242">
          <cell r="A242" t="str">
            <v>N05DT2010</v>
          </cell>
          <cell r="B242" t="str">
            <v>BEBAN TRANSPORTASI/PERJALANAN</v>
          </cell>
          <cell r="M242">
            <v>12639800</v>
          </cell>
          <cell r="O242">
            <v>-18591000</v>
          </cell>
          <cell r="P242">
            <v>18591</v>
          </cell>
        </row>
        <row r="243">
          <cell r="A243" t="str">
            <v>N05DT2020</v>
          </cell>
          <cell r="B243" t="str">
            <v>BEBAN AKOMODASI/PENGINAPAN</v>
          </cell>
          <cell r="M243">
            <v>23103000</v>
          </cell>
          <cell r="O243">
            <v>-23103000</v>
          </cell>
          <cell r="P243">
            <v>23103</v>
          </cell>
        </row>
        <row r="244">
          <cell r="A244" t="str">
            <v>N05DT3</v>
          </cell>
          <cell r="B244" t="str">
            <v>BIAYA SEMINAR / WORKSHOP</v>
          </cell>
          <cell r="M244">
            <v>0</v>
          </cell>
          <cell r="P244">
            <v>0</v>
          </cell>
        </row>
        <row r="245">
          <cell r="A245" t="str">
            <v>N05DT3000</v>
          </cell>
          <cell r="B245" t="str">
            <v>BIAYA SEMINAR/WORKSHOP</v>
          </cell>
          <cell r="M245">
            <v>0</v>
          </cell>
          <cell r="P245">
            <v>0</v>
          </cell>
        </row>
        <row r="246">
          <cell r="A246" t="str">
            <v xml:space="preserve">SUBTOTAL </v>
          </cell>
          <cell r="B246" t="str">
            <v>BEBAN PENINGKATAN SDM OPERASI</v>
          </cell>
          <cell r="M246">
            <v>82138430</v>
          </cell>
          <cell r="O246">
            <v>-132335630</v>
          </cell>
          <cell r="P246">
            <v>132335.63</v>
          </cell>
        </row>
        <row r="247">
          <cell r="P247">
            <v>0</v>
          </cell>
        </row>
        <row r="248">
          <cell r="A248" t="str">
            <v>BEBAN PERJALANAN DINAS</v>
          </cell>
          <cell r="P248">
            <v>0</v>
          </cell>
        </row>
        <row r="249">
          <cell r="A249" t="str">
            <v>N07DT1</v>
          </cell>
          <cell r="B249" t="str">
            <v>BEBAN PERJALANAN DINAS LUAR NEGERI</v>
          </cell>
          <cell r="M249">
            <v>0</v>
          </cell>
          <cell r="P249">
            <v>0</v>
          </cell>
        </row>
        <row r="250">
          <cell r="A250" t="str">
            <v>N07DT1001</v>
          </cell>
          <cell r="B250" t="str">
            <v>BEBAN DAILLY ALLOWANCE</v>
          </cell>
          <cell r="M250">
            <v>0</v>
          </cell>
          <cell r="P250">
            <v>0</v>
          </cell>
        </row>
        <row r="251">
          <cell r="A251" t="str">
            <v>N07DT1002</v>
          </cell>
          <cell r="B251" t="str">
            <v>BEBAN TRANSPORTASI</v>
          </cell>
          <cell r="M251">
            <v>0</v>
          </cell>
          <cell r="P251">
            <v>0</v>
          </cell>
        </row>
        <row r="252">
          <cell r="A252" t="str">
            <v>N07DT1003</v>
          </cell>
          <cell r="B252" t="str">
            <v>BEBAN AIRPORT TAX</v>
          </cell>
          <cell r="M252">
            <v>0</v>
          </cell>
          <cell r="P252">
            <v>0</v>
          </cell>
        </row>
        <row r="253">
          <cell r="A253" t="str">
            <v>N07DT1005</v>
          </cell>
          <cell r="B253" t="str">
            <v>BEBAN PASPORT/VISA DINAS</v>
          </cell>
          <cell r="M253">
            <v>0</v>
          </cell>
          <cell r="P253">
            <v>0</v>
          </cell>
        </row>
        <row r="254">
          <cell r="A254" t="str">
            <v>N07DT1006</v>
          </cell>
          <cell r="B254" t="str">
            <v>BEBAN HOTEL/PENGINAPAN</v>
          </cell>
          <cell r="M254">
            <v>0</v>
          </cell>
          <cell r="P254">
            <v>0</v>
          </cell>
        </row>
        <row r="255">
          <cell r="A255" t="str">
            <v>N07DT1007</v>
          </cell>
          <cell r="B255" t="str">
            <v>BEBAN TICKET (PESAWAT, DLL)</v>
          </cell>
          <cell r="M255">
            <v>0</v>
          </cell>
          <cell r="P255">
            <v>0</v>
          </cell>
        </row>
        <row r="256">
          <cell r="A256" t="str">
            <v>N07DT1008</v>
          </cell>
          <cell r="B256" t="str">
            <v>PAKAIAN MUSIM DINGIN</v>
          </cell>
          <cell r="M256">
            <v>0</v>
          </cell>
          <cell r="P256">
            <v>0</v>
          </cell>
        </row>
        <row r="257">
          <cell r="A257" t="str">
            <v>N07DT2</v>
          </cell>
          <cell r="B257" t="str">
            <v>BEBAN PERJALANAN DINAS DALAM NEGERI</v>
          </cell>
          <cell r="M257">
            <v>0</v>
          </cell>
          <cell r="P257">
            <v>0</v>
          </cell>
        </row>
        <row r="258">
          <cell r="A258" t="str">
            <v>N07DT2001</v>
          </cell>
          <cell r="B258" t="str">
            <v>BEBAN DAILY ALLOWANCE</v>
          </cell>
          <cell r="M258">
            <v>1618000</v>
          </cell>
          <cell r="O258">
            <v>-1618000</v>
          </cell>
          <cell r="P258">
            <v>1618</v>
          </cell>
        </row>
        <row r="259">
          <cell r="A259" t="str">
            <v>N07DT2002</v>
          </cell>
          <cell r="B259" t="str">
            <v>BEBAN TRANSPORTASI</v>
          </cell>
          <cell r="M259">
            <v>238000</v>
          </cell>
          <cell r="O259">
            <v>-238000</v>
          </cell>
          <cell r="P259">
            <v>238</v>
          </cell>
        </row>
        <row r="260">
          <cell r="A260" t="str">
            <v>N07DT2003</v>
          </cell>
          <cell r="B260" t="str">
            <v>BEBAN AIRPORT TAX</v>
          </cell>
          <cell r="M260">
            <v>65000</v>
          </cell>
          <cell r="O260">
            <v>-65000</v>
          </cell>
          <cell r="P260">
            <v>65</v>
          </cell>
        </row>
        <row r="261">
          <cell r="A261" t="str">
            <v>N07DT2006</v>
          </cell>
          <cell r="B261" t="str">
            <v>BEBAN HOTEL</v>
          </cell>
          <cell r="M261">
            <v>2527500</v>
          </cell>
          <cell r="O261">
            <v>-2527500</v>
          </cell>
          <cell r="P261">
            <v>2527.5</v>
          </cell>
        </row>
        <row r="262">
          <cell r="A262" t="str">
            <v>N07DT2007</v>
          </cell>
          <cell r="B262" t="str">
            <v>BEBAN TICKET (PESAWAT, K.API, BUS, DLL)</v>
          </cell>
          <cell r="M262">
            <v>1662000</v>
          </cell>
          <cell r="O262">
            <v>-1662000</v>
          </cell>
          <cell r="P262">
            <v>1662</v>
          </cell>
        </row>
        <row r="263">
          <cell r="A263" t="str">
            <v>N07DT3</v>
          </cell>
          <cell r="B263" t="str">
            <v>BEBAN PERJALANAN DINAS DALAM KOTA</v>
          </cell>
          <cell r="M263">
            <v>0</v>
          </cell>
          <cell r="P263">
            <v>0</v>
          </cell>
        </row>
        <row r="264">
          <cell r="A264" t="str">
            <v>N07DT3001</v>
          </cell>
          <cell r="B264" t="str">
            <v>BEBAN DAILY ALLOWANCE</v>
          </cell>
          <cell r="M264">
            <v>0</v>
          </cell>
          <cell r="P264">
            <v>0</v>
          </cell>
        </row>
        <row r="265">
          <cell r="A265" t="str">
            <v>N07DT3002</v>
          </cell>
          <cell r="B265" t="str">
            <v>BEBAN TRANSPORTASI</v>
          </cell>
          <cell r="M265">
            <v>0</v>
          </cell>
          <cell r="P265">
            <v>0</v>
          </cell>
        </row>
        <row r="266">
          <cell r="A266" t="str">
            <v>N07DT3006</v>
          </cell>
          <cell r="B266" t="str">
            <v>BEBAN HOTEL</v>
          </cell>
          <cell r="M266">
            <v>0</v>
          </cell>
          <cell r="P266">
            <v>0</v>
          </cell>
        </row>
        <row r="267">
          <cell r="A267" t="str">
            <v>N07DT3007</v>
          </cell>
          <cell r="B267" t="str">
            <v>BEBAN TICKET (TICKET BUS, TOL, DLL)</v>
          </cell>
          <cell r="M267">
            <v>0</v>
          </cell>
          <cell r="P267">
            <v>0</v>
          </cell>
        </row>
        <row r="268">
          <cell r="A268" t="str">
            <v xml:space="preserve">SUBTOTAL </v>
          </cell>
          <cell r="B268" t="str">
            <v>BEBAN PERJALANAN DINAS</v>
          </cell>
          <cell r="M268">
            <v>6110500</v>
          </cell>
          <cell r="O268">
            <v>-6110500</v>
          </cell>
          <cell r="P268">
            <v>6110.5</v>
          </cell>
        </row>
        <row r="269">
          <cell r="P269">
            <v>0</v>
          </cell>
        </row>
        <row r="270">
          <cell r="P270">
            <v>0</v>
          </cell>
        </row>
        <row r="271">
          <cell r="A271" t="str">
            <v>BEBAN KONSESI</v>
          </cell>
          <cell r="P271">
            <v>0</v>
          </cell>
        </row>
        <row r="272">
          <cell r="A272" t="str">
            <v>N12DT1</v>
          </cell>
          <cell r="B272" t="str">
            <v>BEBAN KONSESI PADA PT.(PERSERO) ANGKASA PURA I</v>
          </cell>
          <cell r="M272">
            <v>0</v>
          </cell>
          <cell r="P272">
            <v>0</v>
          </cell>
        </row>
        <row r="273">
          <cell r="A273" t="str">
            <v>N12DT1000</v>
          </cell>
          <cell r="B273" t="str">
            <v>BEBAN KONSESI PT.AP-I</v>
          </cell>
          <cell r="M273">
            <v>500701809</v>
          </cell>
          <cell r="O273">
            <v>-582518818</v>
          </cell>
          <cell r="P273">
            <v>582518.81799999997</v>
          </cell>
        </row>
        <row r="274">
          <cell r="A274" t="str">
            <v>N12DT2</v>
          </cell>
          <cell r="B274" t="str">
            <v>BEBAN KONSESI PT.PERSERO) ANGKASA PURA II</v>
          </cell>
          <cell r="M274">
            <v>0</v>
          </cell>
          <cell r="P274">
            <v>0</v>
          </cell>
        </row>
        <row r="275">
          <cell r="A275" t="str">
            <v>N12DT2000</v>
          </cell>
          <cell r="B275" t="str">
            <v>BEBAN KONSESI PT.AP-II</v>
          </cell>
          <cell r="M275">
            <v>0</v>
          </cell>
          <cell r="P275">
            <v>0</v>
          </cell>
        </row>
        <row r="276">
          <cell r="A276" t="str">
            <v xml:space="preserve">SUBTOTAL </v>
          </cell>
          <cell r="B276" t="str">
            <v>BEBAN KONSESI</v>
          </cell>
          <cell r="M276">
            <v>500701809</v>
          </cell>
          <cell r="O276">
            <v>-582518818</v>
          </cell>
          <cell r="P276">
            <v>582518.81799999997</v>
          </cell>
        </row>
        <row r="277">
          <cell r="P277">
            <v>0</v>
          </cell>
        </row>
        <row r="278">
          <cell r="A278" t="str">
            <v>BEBAN PEMELIHARAAN DAN PERBAIKAN (PEPE)</v>
          </cell>
          <cell r="P278">
            <v>0</v>
          </cell>
        </row>
        <row r="279">
          <cell r="A279" t="str">
            <v>N14DT2</v>
          </cell>
          <cell r="B279" t="str">
            <v>PEPE BANGUNAN OPERASI</v>
          </cell>
          <cell r="M279">
            <v>0</v>
          </cell>
          <cell r="P279">
            <v>0</v>
          </cell>
        </row>
        <row r="280">
          <cell r="A280" t="str">
            <v>N14DT2100</v>
          </cell>
          <cell r="B280" t="str">
            <v>PEPE BANGUNAN KANTOR OPERASI</v>
          </cell>
          <cell r="M280">
            <v>7907235</v>
          </cell>
          <cell r="O280">
            <v>-8432235</v>
          </cell>
          <cell r="P280">
            <v>8432.2350000000006</v>
          </cell>
        </row>
        <row r="281">
          <cell r="A281" t="str">
            <v>N14DT2900</v>
          </cell>
          <cell r="B281" t="str">
            <v>PEPE BANGUNAN OPERASI LAINNYA</v>
          </cell>
          <cell r="M281">
            <v>0</v>
          </cell>
          <cell r="P281">
            <v>0</v>
          </cell>
        </row>
        <row r="282">
          <cell r="A282" t="str">
            <v>N14DT3</v>
          </cell>
          <cell r="B282" t="str">
            <v>PEPE MESIN DAN PERALATAN GSE</v>
          </cell>
          <cell r="M282">
            <v>0</v>
          </cell>
          <cell r="P282">
            <v>0</v>
          </cell>
        </row>
        <row r="283">
          <cell r="A283" t="str">
            <v>N14DT31</v>
          </cell>
          <cell r="B283" t="str">
            <v>PEPE MESIN DAN PERALATAN/SC GSE - MOTORIZED</v>
          </cell>
          <cell r="M283">
            <v>0</v>
          </cell>
          <cell r="P283">
            <v>0</v>
          </cell>
        </row>
        <row r="284">
          <cell r="A284" t="str">
            <v>N14DT3101</v>
          </cell>
          <cell r="B284" t="str">
            <v>PEPE A/C TOWING TRACTOR (ATT)</v>
          </cell>
          <cell r="M284">
            <v>5079400</v>
          </cell>
          <cell r="O284">
            <v>-13087400</v>
          </cell>
          <cell r="P284">
            <v>13087.4</v>
          </cell>
        </row>
        <row r="285">
          <cell r="A285" t="str">
            <v>N14DT3102</v>
          </cell>
          <cell r="B285" t="str">
            <v>PEPE ENGINE/AIR STARTER UNIT (ESU / GTC)</v>
          </cell>
          <cell r="M285">
            <v>16143788</v>
          </cell>
          <cell r="O285">
            <v>-51952508</v>
          </cell>
          <cell r="P285">
            <v>51952.508000000002</v>
          </cell>
        </row>
        <row r="286">
          <cell r="A286" t="str">
            <v>N14DT3103</v>
          </cell>
          <cell r="B286" t="str">
            <v>PEPE AIR CONDITION UNIT TRUCK (AUT)</v>
          </cell>
          <cell r="M286">
            <v>16080900</v>
          </cell>
          <cell r="O286">
            <v>-21015500</v>
          </cell>
          <cell r="P286">
            <v>21015.5</v>
          </cell>
        </row>
        <row r="287">
          <cell r="A287" t="str">
            <v>N14DT3104</v>
          </cell>
          <cell r="B287" t="str">
            <v>PEPE BAGGAGE TOWING TRACTOR (BTT)</v>
          </cell>
          <cell r="M287">
            <v>25073710</v>
          </cell>
          <cell r="O287">
            <v>-45868660</v>
          </cell>
          <cell r="P287">
            <v>45868.66</v>
          </cell>
        </row>
        <row r="288">
          <cell r="A288" t="str">
            <v>N14DT3105</v>
          </cell>
          <cell r="B288" t="str">
            <v>PEPE BELT CONTAINER LOADER (BCL)</v>
          </cell>
          <cell r="M288">
            <v>1402500</v>
          </cell>
          <cell r="O288">
            <v>-5606700</v>
          </cell>
          <cell r="P288">
            <v>5606.7</v>
          </cell>
        </row>
        <row r="289">
          <cell r="A289" t="str">
            <v>N14DT3106</v>
          </cell>
          <cell r="B289" t="str">
            <v>PEPE CARGO TRANSPORTER LOADER (CTL)</v>
          </cell>
          <cell r="M289">
            <v>0</v>
          </cell>
          <cell r="P289">
            <v>0</v>
          </cell>
        </row>
        <row r="290">
          <cell r="A290" t="str">
            <v>N14DT3107</v>
          </cell>
          <cell r="B290" t="str">
            <v>PEPE FORKLIFT (FLT)</v>
          </cell>
          <cell r="M290">
            <v>0</v>
          </cell>
          <cell r="O290">
            <v>-308000</v>
          </cell>
          <cell r="P290">
            <v>308</v>
          </cell>
        </row>
        <row r="291">
          <cell r="A291" t="str">
            <v>N14DT3108</v>
          </cell>
          <cell r="B291" t="str">
            <v>PEPE GROUND POWER UNIT (GPU)</v>
          </cell>
          <cell r="M291">
            <v>33499940</v>
          </cell>
          <cell r="O291">
            <v>-34741840</v>
          </cell>
          <cell r="P291">
            <v>34741.839999999997</v>
          </cell>
        </row>
        <row r="292">
          <cell r="A292" t="str">
            <v>N14DT3109</v>
          </cell>
          <cell r="B292" t="str">
            <v>PEPEHIGH LIFT LOADER (HLL)</v>
          </cell>
          <cell r="M292">
            <v>0</v>
          </cell>
          <cell r="P292">
            <v>0</v>
          </cell>
        </row>
        <row r="293">
          <cell r="A293" t="str">
            <v>N14DT3110</v>
          </cell>
          <cell r="B293" t="str">
            <v>PEPE MAIN DECK LOADER (MDL)</v>
          </cell>
          <cell r="M293">
            <v>0</v>
          </cell>
          <cell r="P293">
            <v>0</v>
          </cell>
        </row>
        <row r="294">
          <cell r="A294" t="str">
            <v>N14DT3111</v>
          </cell>
          <cell r="B294" t="str">
            <v>PEPE PAX BOARDING STAIR (PBS)</v>
          </cell>
          <cell r="M294">
            <v>15148760</v>
          </cell>
          <cell r="O294">
            <v>-19560860</v>
          </cell>
          <cell r="P294">
            <v>19560.86</v>
          </cell>
        </row>
        <row r="295">
          <cell r="A295" t="str">
            <v>N14DT3112</v>
          </cell>
          <cell r="B295" t="str">
            <v>PEPE LAVATORY SERVICE TRUCK (LST)</v>
          </cell>
          <cell r="M295">
            <v>6832500</v>
          </cell>
          <cell r="O295">
            <v>-7314300</v>
          </cell>
          <cell r="P295">
            <v>7314.3</v>
          </cell>
        </row>
        <row r="296">
          <cell r="A296" t="str">
            <v>N14DT3113</v>
          </cell>
          <cell r="B296" t="str">
            <v>PEPE WATER SERVICE TRUCK (WST)</v>
          </cell>
          <cell r="M296">
            <v>9470496</v>
          </cell>
          <cell r="O296">
            <v>-10929096</v>
          </cell>
          <cell r="P296">
            <v>10929.096</v>
          </cell>
        </row>
        <row r="297">
          <cell r="A297" t="str">
            <v>N14DT3114</v>
          </cell>
          <cell r="B297" t="str">
            <v>PEPE BUS APRON DAN PICK UP</v>
          </cell>
          <cell r="M297">
            <v>0</v>
          </cell>
          <cell r="P297">
            <v>0</v>
          </cell>
        </row>
        <row r="298">
          <cell r="A298" t="str">
            <v>N14DT3115</v>
          </cell>
          <cell r="B298" t="str">
            <v>PEPE-FUEL SERVICE TRUCK</v>
          </cell>
          <cell r="M298">
            <v>0</v>
          </cell>
          <cell r="P298">
            <v>0</v>
          </cell>
        </row>
        <row r="299">
          <cell r="A299" t="str">
            <v>N14DT32</v>
          </cell>
          <cell r="B299" t="str">
            <v>PEPE MESIN DAN PERALATAN/SC GSE - NON MOTORIZED</v>
          </cell>
          <cell r="M299">
            <v>0</v>
          </cell>
          <cell r="P299">
            <v>0</v>
          </cell>
        </row>
        <row r="300">
          <cell r="A300" t="str">
            <v>N14DT3201</v>
          </cell>
          <cell r="B300" t="str">
            <v>PEPE BAGGAGE CONTAINER</v>
          </cell>
          <cell r="M300">
            <v>0</v>
          </cell>
          <cell r="P300">
            <v>0</v>
          </cell>
        </row>
        <row r="301">
          <cell r="A301" t="str">
            <v>N14DT3202</v>
          </cell>
          <cell r="B301" t="str">
            <v>PEPE CONTAINER DOLLY</v>
          </cell>
          <cell r="M301">
            <v>0</v>
          </cell>
          <cell r="P301">
            <v>0</v>
          </cell>
        </row>
        <row r="302">
          <cell r="A302" t="str">
            <v>N14DT3203</v>
          </cell>
          <cell r="B302" t="str">
            <v>PEPE CONTAINER RACK</v>
          </cell>
          <cell r="M302">
            <v>0</v>
          </cell>
          <cell r="P302">
            <v>0</v>
          </cell>
        </row>
        <row r="303">
          <cell r="A303" t="str">
            <v>N14DT3204</v>
          </cell>
          <cell r="B303" t="str">
            <v>PEPE CONTAINER RACK RODA KARET</v>
          </cell>
          <cell r="M303">
            <v>0</v>
          </cell>
          <cell r="P303">
            <v>0</v>
          </cell>
        </row>
        <row r="304">
          <cell r="A304" t="str">
            <v>N14DT3205</v>
          </cell>
          <cell r="B304" t="str">
            <v>PEPE PALLET DOLLY</v>
          </cell>
          <cell r="M304">
            <v>0</v>
          </cell>
          <cell r="P304">
            <v>0</v>
          </cell>
        </row>
        <row r="305">
          <cell r="A305" t="str">
            <v>N14DT3206</v>
          </cell>
          <cell r="B305" t="str">
            <v>PEPE LONG PALLET DOLLY</v>
          </cell>
          <cell r="M305">
            <v>0</v>
          </cell>
          <cell r="P305">
            <v>0</v>
          </cell>
        </row>
        <row r="306">
          <cell r="A306" t="str">
            <v>N14DT3207</v>
          </cell>
          <cell r="B306" t="str">
            <v>PEPE PALLET RACK</v>
          </cell>
          <cell r="M306">
            <v>0</v>
          </cell>
          <cell r="P306">
            <v>0</v>
          </cell>
        </row>
        <row r="307">
          <cell r="A307" t="str">
            <v>N14DT3208</v>
          </cell>
          <cell r="B307" t="str">
            <v>PEPE PALLET RACK GOTRI</v>
          </cell>
          <cell r="M307">
            <v>0</v>
          </cell>
          <cell r="P307">
            <v>0</v>
          </cell>
        </row>
        <row r="308">
          <cell r="A308" t="str">
            <v>N14DT3209</v>
          </cell>
          <cell r="B308" t="str">
            <v>PEPE HAND PALLET</v>
          </cell>
          <cell r="M308">
            <v>0</v>
          </cell>
          <cell r="P308">
            <v>0</v>
          </cell>
        </row>
        <row r="309">
          <cell r="A309" t="str">
            <v>N14DT3210</v>
          </cell>
          <cell r="B309" t="str">
            <v>PEPE PAX STAIR MANUAL</v>
          </cell>
          <cell r="M309">
            <v>6666000</v>
          </cell>
          <cell r="O309">
            <v>-7740920</v>
          </cell>
          <cell r="P309">
            <v>7740.92</v>
          </cell>
        </row>
        <row r="310">
          <cell r="A310" t="str">
            <v>N14DT3211</v>
          </cell>
          <cell r="B310" t="str">
            <v>PEPE A/C TOWBAR</v>
          </cell>
          <cell r="M310">
            <v>13106950</v>
          </cell>
          <cell r="O310">
            <v>-13656950</v>
          </cell>
          <cell r="P310">
            <v>13656.95</v>
          </cell>
        </row>
        <row r="311">
          <cell r="A311" t="str">
            <v>N14DT3212</v>
          </cell>
          <cell r="B311" t="str">
            <v>PEPE BAGGAGE CART</v>
          </cell>
          <cell r="M311">
            <v>33095420</v>
          </cell>
          <cell r="O311">
            <v>-38400720</v>
          </cell>
          <cell r="P311">
            <v>38400.720000000001</v>
          </cell>
        </row>
        <row r="312">
          <cell r="A312" t="str">
            <v>N14DT3213</v>
          </cell>
          <cell r="B312" t="str">
            <v>PEPE LAVATORY SET</v>
          </cell>
          <cell r="M312">
            <v>0</v>
          </cell>
          <cell r="O312">
            <v>-275000</v>
          </cell>
          <cell r="P312">
            <v>275</v>
          </cell>
        </row>
        <row r="313">
          <cell r="A313" t="str">
            <v>N14DT3214</v>
          </cell>
          <cell r="B313" t="str">
            <v>PEPE WORKING MANUAL STAIR</v>
          </cell>
          <cell r="M313">
            <v>0</v>
          </cell>
          <cell r="P313">
            <v>0</v>
          </cell>
        </row>
        <row r="314">
          <cell r="A314" t="str">
            <v>N14DT3215</v>
          </cell>
          <cell r="B314" t="str">
            <v>PEPE - WATER SERVICE CART</v>
          </cell>
          <cell r="M314">
            <v>0</v>
          </cell>
          <cell r="P314">
            <v>0</v>
          </cell>
        </row>
        <row r="315">
          <cell r="A315" t="str">
            <v>N14DT38</v>
          </cell>
          <cell r="B315" t="str">
            <v>PEPE PERALATAN PENUNJANG GSE</v>
          </cell>
          <cell r="M315">
            <v>0</v>
          </cell>
          <cell r="P315">
            <v>0</v>
          </cell>
        </row>
        <row r="316">
          <cell r="A316" t="str">
            <v>N14DT3804</v>
          </cell>
          <cell r="B316" t="str">
            <v>PEPE EXTINGUISHER</v>
          </cell>
          <cell r="M316">
            <v>6818358</v>
          </cell>
          <cell r="O316">
            <v>-7062558</v>
          </cell>
          <cell r="P316">
            <v>7062.558</v>
          </cell>
        </row>
        <row r="317">
          <cell r="A317" t="str">
            <v>N14DT3805</v>
          </cell>
          <cell r="B317" t="str">
            <v>PEPE VACUM CLEANER</v>
          </cell>
          <cell r="M317">
            <v>2000000</v>
          </cell>
          <cell r="O317">
            <v>-2000000</v>
          </cell>
          <cell r="P317">
            <v>2000</v>
          </cell>
        </row>
        <row r="318">
          <cell r="A318" t="str">
            <v>N14DT3890</v>
          </cell>
          <cell r="B318" t="str">
            <v>PEPE PERALATAN PENUNJANG GSE LAINNYA</v>
          </cell>
          <cell r="M318">
            <v>7677685</v>
          </cell>
          <cell r="O318">
            <v>-10083125</v>
          </cell>
          <cell r="P318">
            <v>10083.125</v>
          </cell>
        </row>
        <row r="319">
          <cell r="A319" t="str">
            <v>N14DT39</v>
          </cell>
          <cell r="B319" t="str">
            <v>PEPE PERALATAN GSE - PEMAKAIAN PELUMAS/GEMUK</v>
          </cell>
          <cell r="M319">
            <v>0</v>
          </cell>
          <cell r="P319">
            <v>0</v>
          </cell>
        </row>
        <row r="320">
          <cell r="A320" t="str">
            <v>N14DT3900</v>
          </cell>
          <cell r="B320" t="str">
            <v>BEBAN PEMAKAIAN PELUMAS/GEMUK</v>
          </cell>
          <cell r="M320">
            <v>0</v>
          </cell>
          <cell r="P320">
            <v>0</v>
          </cell>
        </row>
        <row r="321">
          <cell r="A321" t="str">
            <v>N14DT4</v>
          </cell>
          <cell r="B321" t="str">
            <v>PEPE PERALATAN SISTEM KOMUNIKASI (SISKOM)</v>
          </cell>
          <cell r="M321">
            <v>0</v>
          </cell>
          <cell r="P321">
            <v>0</v>
          </cell>
        </row>
        <row r="322">
          <cell r="A322" t="str">
            <v>N14DT4100</v>
          </cell>
          <cell r="B322" t="str">
            <v>PEPE PERALATAN SISKOM G TO G - HT</v>
          </cell>
          <cell r="M322">
            <v>15815000</v>
          </cell>
          <cell r="O322">
            <v>-15815000</v>
          </cell>
          <cell r="P322">
            <v>15815</v>
          </cell>
        </row>
        <row r="323">
          <cell r="A323" t="str">
            <v>N14DT4200</v>
          </cell>
          <cell r="B323" t="str">
            <v>PEPE PERALATAN SISKOM G TO G - RADIO BAND</v>
          </cell>
          <cell r="M323">
            <v>0</v>
          </cell>
          <cell r="P323">
            <v>0</v>
          </cell>
        </row>
        <row r="324">
          <cell r="A324" t="str">
            <v>N14DT4300</v>
          </cell>
          <cell r="B324" t="str">
            <v>PEPE PERALATAN SISKOM G TO A - RADIO BAND</v>
          </cell>
          <cell r="M324">
            <v>1891017</v>
          </cell>
          <cell r="O324">
            <v>-1891017</v>
          </cell>
          <cell r="P324">
            <v>1891.0170000000001</v>
          </cell>
        </row>
        <row r="325">
          <cell r="A325" t="str">
            <v>N14DT4400</v>
          </cell>
          <cell r="B325" t="str">
            <v>PEPE PERALATAN SISKOM SSB (SINGLE SIDE BAND)</v>
          </cell>
          <cell r="M325">
            <v>0</v>
          </cell>
          <cell r="P325">
            <v>0</v>
          </cell>
        </row>
        <row r="326">
          <cell r="A326" t="str">
            <v>N14DT5</v>
          </cell>
          <cell r="B326" t="str">
            <v>PEPE KENDARAAN OPERASIONAL LAPANGAN</v>
          </cell>
          <cell r="M326">
            <v>0</v>
          </cell>
          <cell r="P326">
            <v>0</v>
          </cell>
        </row>
        <row r="327">
          <cell r="A327" t="str">
            <v>N14DT5200</v>
          </cell>
          <cell r="B327" t="str">
            <v>PEPE KENDARAAN OPERASIONAL</v>
          </cell>
          <cell r="M327">
            <v>14532800</v>
          </cell>
          <cell r="O327">
            <v>-18869800</v>
          </cell>
          <cell r="P327">
            <v>18869.8</v>
          </cell>
        </row>
        <row r="328">
          <cell r="A328" t="str">
            <v>N14DT5300</v>
          </cell>
          <cell r="B328" t="str">
            <v>PEPE SEPEDA MOTOR OPERASIONAL</v>
          </cell>
          <cell r="M328">
            <v>639000</v>
          </cell>
          <cell r="O328">
            <v>-639000</v>
          </cell>
          <cell r="P328">
            <v>639</v>
          </cell>
        </row>
        <row r="329">
          <cell r="A329" t="str">
            <v>N14DT5800</v>
          </cell>
          <cell r="B329" t="str">
            <v>BEBAN PAJAK KENDARAAN BERMOTOR (STNK, DLL)</v>
          </cell>
          <cell r="M329">
            <v>0</v>
          </cell>
          <cell r="O329">
            <v>-1331000</v>
          </cell>
          <cell r="P329">
            <v>1331</v>
          </cell>
        </row>
        <row r="330">
          <cell r="A330" t="str">
            <v>N14DT5900</v>
          </cell>
          <cell r="B330" t="str">
            <v>BEBAN PEMAKAIAN PELUMAS/GEMUK</v>
          </cell>
          <cell r="M330">
            <v>0</v>
          </cell>
          <cell r="P330">
            <v>0</v>
          </cell>
        </row>
        <row r="331">
          <cell r="A331" t="str">
            <v>N14DT6</v>
          </cell>
          <cell r="B331" t="str">
            <v>PEPE PERALATAN KANTOR LAPANGAN</v>
          </cell>
          <cell r="M331">
            <v>0</v>
          </cell>
          <cell r="P331">
            <v>0</v>
          </cell>
        </row>
        <row r="332">
          <cell r="A332" t="str">
            <v>N14DT6100</v>
          </cell>
          <cell r="B332" t="str">
            <v>PEPE MESIN KANTOR LAPANGAN</v>
          </cell>
          <cell r="M332">
            <v>1176364</v>
          </cell>
          <cell r="O332">
            <v>-1176364</v>
          </cell>
          <cell r="P332">
            <v>1176.364</v>
          </cell>
        </row>
        <row r="333">
          <cell r="A333" t="str">
            <v>N14DT6200</v>
          </cell>
          <cell r="B333" t="str">
            <v>PEPE MEUBELAIR</v>
          </cell>
          <cell r="M333">
            <v>2050000</v>
          </cell>
          <cell r="O333">
            <v>-2050000</v>
          </cell>
          <cell r="P333">
            <v>2050</v>
          </cell>
        </row>
        <row r="334">
          <cell r="A334" t="str">
            <v>N14DT6900</v>
          </cell>
          <cell r="B334" t="str">
            <v>PEPE PERALATAN KANTOR LAPANGAN LAINNYA</v>
          </cell>
          <cell r="M334">
            <v>0</v>
          </cell>
          <cell r="P334">
            <v>0</v>
          </cell>
        </row>
        <row r="335">
          <cell r="A335" t="str">
            <v>N14DT7</v>
          </cell>
          <cell r="B335" t="str">
            <v>PEPE INSTALASI LISTRIK, TELP, AIR DAN AC</v>
          </cell>
          <cell r="M335">
            <v>0</v>
          </cell>
          <cell r="P335">
            <v>0</v>
          </cell>
        </row>
        <row r="336">
          <cell r="A336" t="str">
            <v>N14DT7100</v>
          </cell>
          <cell r="B336" t="str">
            <v>PEPE INSTALASI LISTRIK</v>
          </cell>
          <cell r="M336">
            <v>302000</v>
          </cell>
          <cell r="O336">
            <v>-371300</v>
          </cell>
          <cell r="P336">
            <v>371.3</v>
          </cell>
        </row>
        <row r="337">
          <cell r="A337" t="str">
            <v>N14DT7200</v>
          </cell>
          <cell r="B337" t="str">
            <v>PEPE INSTALASI TELEPON</v>
          </cell>
          <cell r="M337">
            <v>100000</v>
          </cell>
          <cell r="O337">
            <v>-100000</v>
          </cell>
          <cell r="P337">
            <v>100</v>
          </cell>
        </row>
        <row r="338">
          <cell r="A338" t="str">
            <v>N14DT7300</v>
          </cell>
          <cell r="B338" t="str">
            <v>PEPE INSTALASI AIR</v>
          </cell>
          <cell r="M338">
            <v>0</v>
          </cell>
          <cell r="O338">
            <v>-10000</v>
          </cell>
          <cell r="P338">
            <v>10</v>
          </cell>
        </row>
        <row r="339">
          <cell r="A339" t="str">
            <v>N14DT7400</v>
          </cell>
          <cell r="B339" t="str">
            <v>PEPE INSTALASI AC</v>
          </cell>
          <cell r="M339">
            <v>4453225</v>
          </cell>
          <cell r="O339">
            <v>-4473225</v>
          </cell>
          <cell r="P339">
            <v>4473.2250000000004</v>
          </cell>
        </row>
        <row r="340">
          <cell r="A340" t="str">
            <v>N14DT8</v>
          </cell>
          <cell r="B340" t="str">
            <v>PEPE KOMPUTER, SOFTWARE, &amp; JARINGANNYA</v>
          </cell>
          <cell r="M340">
            <v>0</v>
          </cell>
          <cell r="P340">
            <v>0</v>
          </cell>
        </row>
        <row r="341">
          <cell r="A341" t="str">
            <v>N14DT8000</v>
          </cell>
          <cell r="B341" t="str">
            <v>PEPE KOMPUTER, SOFTWARE, DAN JARINGANNYA</v>
          </cell>
          <cell r="M341">
            <v>8771075</v>
          </cell>
          <cell r="O341">
            <v>-8771075</v>
          </cell>
          <cell r="P341">
            <v>8771.0750000000007</v>
          </cell>
        </row>
        <row r="342">
          <cell r="A342" t="str">
            <v>N14DT9</v>
          </cell>
          <cell r="B342" t="str">
            <v>PEPE AKTIVA TETAP OPERASIONAL LAINNYA</v>
          </cell>
          <cell r="M342">
            <v>0</v>
          </cell>
          <cell r="P342">
            <v>0</v>
          </cell>
        </row>
        <row r="343">
          <cell r="A343" t="str">
            <v>N14DT9000</v>
          </cell>
          <cell r="B343" t="str">
            <v>PEPE AKTIVA TETAP LAINNYA</v>
          </cell>
          <cell r="M343">
            <v>570000</v>
          </cell>
          <cell r="O343">
            <v>-570000</v>
          </cell>
          <cell r="P343">
            <v>570</v>
          </cell>
        </row>
        <row r="344">
          <cell r="A344" t="str">
            <v xml:space="preserve">SUBTOTAL </v>
          </cell>
          <cell r="B344" t="str">
            <v>BEBAN PEMELIHARAAN DAN PERBAIKAN (PEPE)</v>
          </cell>
          <cell r="M344">
            <v>256304123</v>
          </cell>
          <cell r="O344">
            <v>-354104153</v>
          </cell>
          <cell r="P344">
            <v>354104.15299999999</v>
          </cell>
        </row>
        <row r="345">
          <cell r="P345">
            <v>0</v>
          </cell>
        </row>
        <row r="346">
          <cell r="A346" t="str">
            <v>BEBAN PENUNJANG GROUND HANDLING (GH) - REGULAR</v>
          </cell>
          <cell r="P346">
            <v>0</v>
          </cell>
        </row>
        <row r="347">
          <cell r="A347" t="str">
            <v>N15DT1</v>
          </cell>
          <cell r="B347" t="str">
            <v>BEBAN REALOKASI PERALATAN GSE</v>
          </cell>
          <cell r="M347">
            <v>0</v>
          </cell>
          <cell r="P347">
            <v>0</v>
          </cell>
        </row>
        <row r="348">
          <cell r="A348" t="str">
            <v>N15DT1100</v>
          </cell>
          <cell r="B348" t="str">
            <v>BEBAN REALOKASI PERALATAN GSE</v>
          </cell>
          <cell r="M348">
            <v>28223000</v>
          </cell>
          <cell r="O348">
            <v>-28223000</v>
          </cell>
          <cell r="P348">
            <v>28223</v>
          </cell>
        </row>
        <row r="349">
          <cell r="A349" t="str">
            <v>N15DT4</v>
          </cell>
          <cell r="B349" t="str">
            <v>BEBAN PENGGUNAAN JASA TELEKOMUNIKASI</v>
          </cell>
          <cell r="M349">
            <v>0</v>
          </cell>
          <cell r="P349">
            <v>0</v>
          </cell>
        </row>
        <row r="350">
          <cell r="A350" t="str">
            <v>N15DT4100</v>
          </cell>
          <cell r="B350" t="str">
            <v>BEBAN PENGGUNAA FREKWENSI RADIO/TRUNKING</v>
          </cell>
          <cell r="M350">
            <v>0</v>
          </cell>
          <cell r="P350">
            <v>0</v>
          </cell>
        </row>
        <row r="351">
          <cell r="A351" t="str">
            <v>N15DT4200</v>
          </cell>
          <cell r="B351" t="str">
            <v>BEBAN PENGGUNAAN SITATEX</v>
          </cell>
          <cell r="M351">
            <v>0</v>
          </cell>
          <cell r="P351">
            <v>0</v>
          </cell>
        </row>
        <row r="352">
          <cell r="A352" t="str">
            <v>N15DT4300</v>
          </cell>
          <cell r="B352" t="str">
            <v>BEBAN PENGGUNAAN CUTE/DCS</v>
          </cell>
          <cell r="M352">
            <v>0</v>
          </cell>
          <cell r="P352">
            <v>0</v>
          </cell>
        </row>
        <row r="353">
          <cell r="A353" t="str">
            <v>N15DT5</v>
          </cell>
          <cell r="B353" t="str">
            <v>BEBAN SUBKONTRAK - PEKERJAAN</v>
          </cell>
          <cell r="M353">
            <v>0</v>
          </cell>
          <cell r="P353">
            <v>0</v>
          </cell>
        </row>
        <row r="354">
          <cell r="A354" t="str">
            <v>N15DT5001</v>
          </cell>
          <cell r="B354" t="str">
            <v>BEBAN SUBKONTRAK - AIRCRAFT CLEANING</v>
          </cell>
          <cell r="M354">
            <v>201170257</v>
          </cell>
          <cell r="O354">
            <v>-258276838</v>
          </cell>
          <cell r="P354">
            <v>258276.83799999999</v>
          </cell>
        </row>
        <row r="355">
          <cell r="A355" t="str">
            <v>N15DT5002</v>
          </cell>
          <cell r="B355" t="str">
            <v>BEBAN SUBKONTRAK - LOADING/UNLOADING</v>
          </cell>
          <cell r="M355">
            <v>330164274</v>
          </cell>
          <cell r="O355">
            <v>-401103179</v>
          </cell>
          <cell r="P355">
            <v>401103.179</v>
          </cell>
        </row>
        <row r="356">
          <cell r="A356" t="str">
            <v>N15DT5008</v>
          </cell>
          <cell r="B356" t="str">
            <v>BEBAN SUBKONTRAK - FUEL &amp; OIL (SECTION 8)</v>
          </cell>
          <cell r="M356">
            <v>0</v>
          </cell>
          <cell r="P356">
            <v>0</v>
          </cell>
        </row>
        <row r="357">
          <cell r="A357" t="str">
            <v>N15DT5009</v>
          </cell>
          <cell r="B357" t="str">
            <v>BEBAN SUBKONTRAK - A/C MAINTENANCE (SECTION 9)</v>
          </cell>
          <cell r="M357">
            <v>0</v>
          </cell>
          <cell r="P357">
            <v>0</v>
          </cell>
        </row>
        <row r="358">
          <cell r="A358" t="str">
            <v>N15DT5012</v>
          </cell>
          <cell r="B358" t="str">
            <v>BEBAN SUBKONTRAK - CATERING (SECTION 12)</v>
          </cell>
          <cell r="M358">
            <v>0</v>
          </cell>
          <cell r="P358">
            <v>0</v>
          </cell>
        </row>
        <row r="359">
          <cell r="A359" t="str">
            <v>N15DT5014</v>
          </cell>
          <cell r="B359" t="str">
            <v>BEBAN SUBKONTRAK - SECURITY (SECTION 14)</v>
          </cell>
          <cell r="M359">
            <v>145499252</v>
          </cell>
          <cell r="O359">
            <v>-179125107</v>
          </cell>
          <cell r="P359">
            <v>179125.10699999999</v>
          </cell>
        </row>
        <row r="360">
          <cell r="A360" t="str">
            <v>N15DT5900</v>
          </cell>
          <cell r="B360" t="str">
            <v>BEBAN SUBKONTRAK - GH KPD PIHAK KETIGA (FULL SECTION)</v>
          </cell>
          <cell r="M360">
            <v>0</v>
          </cell>
          <cell r="P360">
            <v>0</v>
          </cell>
        </row>
        <row r="361">
          <cell r="A361" t="str">
            <v>N15DT6</v>
          </cell>
          <cell r="B361" t="str">
            <v>BEBAN SUBKONTRAK - TENAGA SDM</v>
          </cell>
          <cell r="M361">
            <v>0</v>
          </cell>
          <cell r="P361">
            <v>0</v>
          </cell>
        </row>
        <row r="362">
          <cell r="A362" t="str">
            <v>N15DT6900</v>
          </cell>
          <cell r="B362" t="str">
            <v>BEBAN SUBKONTRAK - TENAGA SDM</v>
          </cell>
          <cell r="M362">
            <v>808086301</v>
          </cell>
          <cell r="O362">
            <v>-967575116</v>
          </cell>
          <cell r="P362">
            <v>967575.11600000004</v>
          </cell>
        </row>
        <row r="363">
          <cell r="A363" t="str">
            <v>N15DT8</v>
          </cell>
          <cell r="B363" t="str">
            <v>BEBAN PEMAKAIAN KEPERLUAN GH REGULER</v>
          </cell>
          <cell r="M363">
            <v>0</v>
          </cell>
          <cell r="P363">
            <v>0</v>
          </cell>
        </row>
        <row r="364">
          <cell r="A364" t="str">
            <v>N15DT8300</v>
          </cell>
          <cell r="B364" t="str">
            <v>BEBAN PEMAKAIAN BAGGAGE LABEL/TAG</v>
          </cell>
          <cell r="M364">
            <v>0</v>
          </cell>
          <cell r="P364">
            <v>0</v>
          </cell>
        </row>
        <row r="365">
          <cell r="A365" t="str">
            <v>N15DT8400</v>
          </cell>
          <cell r="B365" t="str">
            <v>BEBAN PEMAKAIAN BAGGAGE STRAPPING</v>
          </cell>
          <cell r="M365">
            <v>18339500</v>
          </cell>
          <cell r="O365">
            <v>-38913250</v>
          </cell>
          <cell r="P365">
            <v>38913.25</v>
          </cell>
        </row>
        <row r="366">
          <cell r="A366" t="str">
            <v>N15DT8600</v>
          </cell>
          <cell r="B366" t="str">
            <v>BEBAN PEMAK. PERLT DI RAMP (WHELL CHOCK/S. CONE DLL)</v>
          </cell>
          <cell r="M366">
            <v>6150000</v>
          </cell>
          <cell r="O366">
            <v>-6150000</v>
          </cell>
          <cell r="P366">
            <v>6150</v>
          </cell>
        </row>
        <row r="367">
          <cell r="A367" t="str">
            <v>N15DT8700</v>
          </cell>
          <cell r="B367" t="str">
            <v>BEBAN PEMAKAIAN BAHAN A/C CLEANING</v>
          </cell>
          <cell r="M367">
            <v>2208250</v>
          </cell>
          <cell r="O367">
            <v>-2208250</v>
          </cell>
          <cell r="P367">
            <v>2208.25</v>
          </cell>
        </row>
        <row r="368">
          <cell r="A368" t="str">
            <v>N15DT8800</v>
          </cell>
          <cell r="B368" t="str">
            <v>BEBAN PEMAKAIAN LAVATORY DEODORANT</v>
          </cell>
          <cell r="M368">
            <v>560000</v>
          </cell>
          <cell r="O368">
            <v>-560000</v>
          </cell>
          <cell r="P368">
            <v>560</v>
          </cell>
        </row>
        <row r="369">
          <cell r="A369" t="str">
            <v>N15DT8900</v>
          </cell>
          <cell r="B369" t="str">
            <v>BEBAN PEMAKAIAN BAHAN A/C MAINTENANCE</v>
          </cell>
          <cell r="M369">
            <v>0</v>
          </cell>
          <cell r="P369">
            <v>0</v>
          </cell>
        </row>
        <row r="370">
          <cell r="A370" t="str">
            <v>N15DT9</v>
          </cell>
          <cell r="B370" t="str">
            <v>BEBAN PEMAKAIAN BBM OPERASI</v>
          </cell>
          <cell r="M370">
            <v>0</v>
          </cell>
          <cell r="P370">
            <v>0</v>
          </cell>
        </row>
        <row r="371">
          <cell r="A371" t="str">
            <v>N15DT9001</v>
          </cell>
          <cell r="B371" t="str">
            <v>BEBAN PEMAKAIAN BBM - SOLAR</v>
          </cell>
          <cell r="M371">
            <v>99080000</v>
          </cell>
          <cell r="O371">
            <v>-138680000</v>
          </cell>
          <cell r="P371">
            <v>138680</v>
          </cell>
        </row>
        <row r="372">
          <cell r="A372" t="str">
            <v>N15DT9002</v>
          </cell>
          <cell r="B372" t="str">
            <v>BEBAN PEMAKAIAN BBM - AVTUR</v>
          </cell>
          <cell r="M372">
            <v>0</v>
          </cell>
          <cell r="P372">
            <v>0</v>
          </cell>
        </row>
        <row r="373">
          <cell r="A373" t="str">
            <v>N15DT9003</v>
          </cell>
          <cell r="B373" t="str">
            <v>BEBAN PEMAKAIAN BBM - BENSIN</v>
          </cell>
          <cell r="M373">
            <v>7832000</v>
          </cell>
          <cell r="O373">
            <v>-10172000</v>
          </cell>
          <cell r="P373">
            <v>10172</v>
          </cell>
        </row>
        <row r="374">
          <cell r="A374" t="str">
            <v xml:space="preserve">SUBTOTAL </v>
          </cell>
          <cell r="B374" t="str">
            <v>BEBAN PENUNJANG GROUND HANDLING (GH) - REGULAR</v>
          </cell>
          <cell r="M374">
            <v>1647312834</v>
          </cell>
          <cell r="O374">
            <v>-2030986740</v>
          </cell>
          <cell r="P374">
            <v>2030986.74</v>
          </cell>
        </row>
        <row r="375">
          <cell r="P375">
            <v>0</v>
          </cell>
        </row>
        <row r="376">
          <cell r="A376" t="str">
            <v>BEBAN PENUNJANG GROUND HANDLING (BPGH) - HAJI</v>
          </cell>
          <cell r="P376">
            <v>0</v>
          </cell>
        </row>
        <row r="377">
          <cell r="A377" t="str">
            <v>N16DT1</v>
          </cell>
          <cell r="B377" t="str">
            <v>BEBAN REALOKASI PERALATAN GSE</v>
          </cell>
          <cell r="M377">
            <v>0</v>
          </cell>
          <cell r="P377">
            <v>0</v>
          </cell>
        </row>
        <row r="378">
          <cell r="A378" t="str">
            <v>N16DT1100</v>
          </cell>
          <cell r="B378" t="str">
            <v>BEBAN REALOKASI PERALATAN GSE</v>
          </cell>
          <cell r="M378">
            <v>0</v>
          </cell>
          <cell r="P378">
            <v>0</v>
          </cell>
        </row>
        <row r="379">
          <cell r="A379" t="str">
            <v>N16DT2</v>
          </cell>
          <cell r="B379" t="str">
            <v>BEBAN VARIABEL BPGH.HAJI - SDM</v>
          </cell>
          <cell r="M379">
            <v>0</v>
          </cell>
          <cell r="P379">
            <v>0</v>
          </cell>
        </row>
        <row r="380">
          <cell r="A380" t="str">
            <v>N16DT2101</v>
          </cell>
          <cell r="B380" t="str">
            <v>UANG LEMBUR</v>
          </cell>
          <cell r="M380">
            <v>0</v>
          </cell>
          <cell r="P380">
            <v>0</v>
          </cell>
        </row>
        <row r="381">
          <cell r="A381" t="str">
            <v>N16DT2102</v>
          </cell>
          <cell r="B381" t="str">
            <v>UANG MAKAN</v>
          </cell>
          <cell r="M381">
            <v>0</v>
          </cell>
          <cell r="P381">
            <v>0</v>
          </cell>
        </row>
        <row r="382">
          <cell r="A382" t="str">
            <v>N16DT2103</v>
          </cell>
          <cell r="B382" t="str">
            <v>UANG INCENTIVE</v>
          </cell>
          <cell r="M382">
            <v>0</v>
          </cell>
          <cell r="P382">
            <v>0</v>
          </cell>
        </row>
        <row r="383">
          <cell r="A383" t="str">
            <v>N16DT2104</v>
          </cell>
          <cell r="B383" t="str">
            <v>HONOR TENAGA HARIAN</v>
          </cell>
          <cell r="M383">
            <v>0</v>
          </cell>
          <cell r="P383">
            <v>0</v>
          </cell>
        </row>
        <row r="384">
          <cell r="A384" t="str">
            <v>N16DT2110</v>
          </cell>
          <cell r="B384" t="str">
            <v>BEBAN HONORARIUM TIM HAJI</v>
          </cell>
          <cell r="M384">
            <v>0</v>
          </cell>
          <cell r="P384">
            <v>0</v>
          </cell>
        </row>
        <row r="385">
          <cell r="A385" t="str">
            <v>N16DT2170</v>
          </cell>
          <cell r="B385" t="str">
            <v>BEBAN PERJALANAN DINAS</v>
          </cell>
          <cell r="M385">
            <v>0</v>
          </cell>
          <cell r="P385">
            <v>0</v>
          </cell>
        </row>
        <row r="386">
          <cell r="A386" t="str">
            <v>N16DT3</v>
          </cell>
          <cell r="B386" t="str">
            <v>BEBAN VARIABEL BPGH HAJI - GSE</v>
          </cell>
          <cell r="M386">
            <v>0</v>
          </cell>
          <cell r="P386">
            <v>0</v>
          </cell>
        </row>
        <row r="387">
          <cell r="A387" t="str">
            <v>N16DT3101</v>
          </cell>
          <cell r="B387" t="str">
            <v>SEWA GSE - MOTORIZED</v>
          </cell>
          <cell r="M387">
            <v>0</v>
          </cell>
          <cell r="P387">
            <v>0</v>
          </cell>
        </row>
        <row r="388">
          <cell r="A388" t="str">
            <v>N16DT3102</v>
          </cell>
          <cell r="B388" t="str">
            <v>SEWA GSE - NONMOTORIZED</v>
          </cell>
          <cell r="M388">
            <v>0</v>
          </cell>
          <cell r="P388">
            <v>0</v>
          </cell>
        </row>
        <row r="389">
          <cell r="A389" t="str">
            <v>N16DT3204</v>
          </cell>
          <cell r="B389" t="str">
            <v>PEPE PERALATAN GSE</v>
          </cell>
          <cell r="M389">
            <v>0</v>
          </cell>
          <cell r="P389">
            <v>0</v>
          </cell>
        </row>
        <row r="390">
          <cell r="A390" t="str">
            <v>N16DT3209</v>
          </cell>
          <cell r="B390" t="str">
            <v>BEBAN PEMAKAIAN PELUMAS/GEMUK</v>
          </cell>
          <cell r="M390">
            <v>0</v>
          </cell>
          <cell r="P390">
            <v>0</v>
          </cell>
        </row>
        <row r="391">
          <cell r="A391" t="str">
            <v>N16DT4</v>
          </cell>
          <cell r="B391" t="str">
            <v>BEBAN VARIABEL BPGH HAJI - RUANGAN &amp; KENDARAAN</v>
          </cell>
          <cell r="M391">
            <v>0</v>
          </cell>
          <cell r="P391">
            <v>0</v>
          </cell>
        </row>
        <row r="392">
          <cell r="A392" t="str">
            <v>N16DT4201</v>
          </cell>
          <cell r="B392" t="str">
            <v>SEWA RUANG ASRAMA HAJI</v>
          </cell>
          <cell r="M392">
            <v>0</v>
          </cell>
          <cell r="P392">
            <v>0</v>
          </cell>
        </row>
        <row r="393">
          <cell r="A393" t="str">
            <v>N16DT4202</v>
          </cell>
          <cell r="B393" t="str">
            <v>SEWA RUANG OPERASIONAL HAJI</v>
          </cell>
          <cell r="M393">
            <v>0</v>
          </cell>
          <cell r="P393">
            <v>0</v>
          </cell>
        </row>
        <row r="394">
          <cell r="A394" t="str">
            <v>N16DT4501</v>
          </cell>
          <cell r="B394" t="str">
            <v>SEWA MOBIL OPERASIONAL</v>
          </cell>
          <cell r="M394">
            <v>0</v>
          </cell>
          <cell r="P394">
            <v>0</v>
          </cell>
        </row>
        <row r="395">
          <cell r="A395" t="str">
            <v>N16DT4502</v>
          </cell>
          <cell r="B395" t="str">
            <v>SEWA BUS/TRUK JAMAAH</v>
          </cell>
          <cell r="M395">
            <v>0</v>
          </cell>
          <cell r="P395">
            <v>0</v>
          </cell>
        </row>
        <row r="396">
          <cell r="A396" t="str">
            <v>N16DT4503</v>
          </cell>
          <cell r="B396" t="str">
            <v>SEWA BUS/TRUK BAGASI</v>
          </cell>
          <cell r="M396">
            <v>0</v>
          </cell>
          <cell r="P396">
            <v>0</v>
          </cell>
        </row>
        <row r="397">
          <cell r="A397" t="str">
            <v>N16DT5</v>
          </cell>
          <cell r="B397" t="str">
            <v>BEBAN VARIABEL BPGH HAJI - SUBKONTRAK PEKERJAAN</v>
          </cell>
          <cell r="M397">
            <v>0</v>
          </cell>
          <cell r="P397">
            <v>0</v>
          </cell>
        </row>
        <row r="398">
          <cell r="A398" t="str">
            <v>N16DT5001</v>
          </cell>
          <cell r="B398" t="str">
            <v>BEBAN SUBKONTRAK - AIRCRAFT CLEANING</v>
          </cell>
          <cell r="M398">
            <v>0</v>
          </cell>
          <cell r="P398">
            <v>0</v>
          </cell>
        </row>
        <row r="399">
          <cell r="A399" t="str">
            <v>N16DT5002</v>
          </cell>
          <cell r="B399" t="str">
            <v>BEBAN SUBKONTRAK - LOADING/UNLOADING</v>
          </cell>
          <cell r="M399">
            <v>0</v>
          </cell>
          <cell r="P399">
            <v>0</v>
          </cell>
        </row>
        <row r="400">
          <cell r="A400" t="str">
            <v>N16DT5008</v>
          </cell>
          <cell r="B400" t="str">
            <v>BEBAN SUBKONTRAK - SECTION 8 (FUEL &amp; OIL)</v>
          </cell>
          <cell r="M400">
            <v>0</v>
          </cell>
          <cell r="P400">
            <v>0</v>
          </cell>
        </row>
        <row r="401">
          <cell r="A401" t="str">
            <v>N16DT5009</v>
          </cell>
          <cell r="B401" t="str">
            <v>BEBAN SUBKONTRAK - SECTION 9 (A/C MAINTENANCE)</v>
          </cell>
          <cell r="M401">
            <v>0</v>
          </cell>
          <cell r="P401">
            <v>0</v>
          </cell>
        </row>
        <row r="402">
          <cell r="A402" t="str">
            <v>N16DT5012</v>
          </cell>
          <cell r="B402" t="str">
            <v>BEBAN SUBKONTRAK - CATERING (SECTION 12)</v>
          </cell>
          <cell r="M402">
            <v>0</v>
          </cell>
          <cell r="P402">
            <v>0</v>
          </cell>
        </row>
        <row r="403">
          <cell r="A403" t="str">
            <v>N16DT5014</v>
          </cell>
          <cell r="B403" t="str">
            <v>BEBAN SUBKONTRAK - SECURITY (SECTION 14)</v>
          </cell>
          <cell r="M403">
            <v>0</v>
          </cell>
          <cell r="P403">
            <v>0</v>
          </cell>
        </row>
        <row r="404">
          <cell r="A404" t="str">
            <v>N16DT5900</v>
          </cell>
          <cell r="B404" t="str">
            <v>BEBAN SUBKONTRAK - GH KPD PIHAK KETIGA - HAJI</v>
          </cell>
          <cell r="M404">
            <v>0</v>
          </cell>
          <cell r="P404">
            <v>0</v>
          </cell>
        </row>
        <row r="405">
          <cell r="A405" t="str">
            <v>N16DT6</v>
          </cell>
          <cell r="B405" t="str">
            <v>BEBAN VARIABEL BPGH HAJI - SUBKONTRAK TENAGA SDM</v>
          </cell>
          <cell r="M405">
            <v>0</v>
          </cell>
          <cell r="P405">
            <v>0</v>
          </cell>
        </row>
        <row r="406">
          <cell r="A406" t="str">
            <v>N16DT6100</v>
          </cell>
          <cell r="B406" t="str">
            <v>BEBAN SUBKONTRAK - TENAGA SDM - HAJI</v>
          </cell>
          <cell r="M406">
            <v>0</v>
          </cell>
          <cell r="P406">
            <v>0</v>
          </cell>
        </row>
        <row r="407">
          <cell r="A407" t="str">
            <v>N16DT7</v>
          </cell>
          <cell r="B407" t="str">
            <v>BEBAN VARIABEL BPGH HAJI - FASILITAS</v>
          </cell>
          <cell r="M407">
            <v>0</v>
          </cell>
          <cell r="P407">
            <v>0</v>
          </cell>
        </row>
        <row r="408">
          <cell r="A408" t="str">
            <v>N16DT7102</v>
          </cell>
          <cell r="B408" t="str">
            <v>BIAYA SEWA/PEMAKAIAN TIMBANGAN</v>
          </cell>
          <cell r="M408">
            <v>0</v>
          </cell>
          <cell r="P408">
            <v>0</v>
          </cell>
        </row>
        <row r="409">
          <cell r="A409" t="str">
            <v>N16DT7104</v>
          </cell>
          <cell r="B409" t="str">
            <v>BIAYA SEWA/PEMAKAIAN PERALATAN TELEKOMUNIKASI</v>
          </cell>
          <cell r="M409">
            <v>0</v>
          </cell>
          <cell r="P409">
            <v>0</v>
          </cell>
        </row>
        <row r="410">
          <cell r="A410" t="str">
            <v>N16DT7106</v>
          </cell>
          <cell r="B410" t="str">
            <v>BIAYA SEWA PERALATAN/MESIN KANTOR</v>
          </cell>
          <cell r="M410">
            <v>0</v>
          </cell>
          <cell r="P410">
            <v>0</v>
          </cell>
        </row>
        <row r="411">
          <cell r="A411" t="str">
            <v>N16DT7108</v>
          </cell>
          <cell r="B411" t="str">
            <v>BIAYA SEWA KOMPUTER/PRINTER</v>
          </cell>
          <cell r="M411">
            <v>0</v>
          </cell>
          <cell r="P411">
            <v>0</v>
          </cell>
        </row>
        <row r="412">
          <cell r="A412" t="str">
            <v>N16DT7201</v>
          </cell>
          <cell r="B412" t="str">
            <v>BEBAN PEMAKAIAN  TENDA/TERPAL/SPANDUK</v>
          </cell>
          <cell r="M412">
            <v>0</v>
          </cell>
          <cell r="P412">
            <v>0</v>
          </cell>
        </row>
        <row r="413">
          <cell r="A413" t="str">
            <v>N16DT7202</v>
          </cell>
          <cell r="B413" t="str">
            <v>BEBAN PEMAKAIAN DISPENSER/AQUA, GULA, THE, KOPI  DLL</v>
          </cell>
          <cell r="M413">
            <v>0</v>
          </cell>
          <cell r="P413">
            <v>0</v>
          </cell>
        </row>
        <row r="414">
          <cell r="A414" t="str">
            <v>N16DT7206</v>
          </cell>
          <cell r="B414" t="str">
            <v>BEBAN PEMAKAIAN  ATK/KEPERLUAN KOMPUTER</v>
          </cell>
          <cell r="M414">
            <v>0</v>
          </cell>
          <cell r="P414">
            <v>0</v>
          </cell>
        </row>
        <row r="415">
          <cell r="A415" t="str">
            <v>N16DT7300</v>
          </cell>
          <cell r="B415" t="str">
            <v>BEBAN PERJAMUAN/ENTERTAINTMENT</v>
          </cell>
          <cell r="M415">
            <v>0</v>
          </cell>
          <cell r="P415">
            <v>0</v>
          </cell>
        </row>
        <row r="416">
          <cell r="A416" t="str">
            <v>N16DT7400</v>
          </cell>
          <cell r="B416" t="str">
            <v>BEBAN PAS ASRAMA/PARKIR/TOL DLL</v>
          </cell>
          <cell r="M416">
            <v>0</v>
          </cell>
          <cell r="P416">
            <v>0</v>
          </cell>
        </row>
        <row r="417">
          <cell r="A417" t="str">
            <v>N16DT7900</v>
          </cell>
          <cell r="B417" t="str">
            <v>BEBAN FASILITAS LAINNYA</v>
          </cell>
          <cell r="M417">
            <v>0</v>
          </cell>
          <cell r="P417">
            <v>0</v>
          </cell>
        </row>
        <row r="418">
          <cell r="A418" t="str">
            <v>N16DT8</v>
          </cell>
          <cell r="B418" t="str">
            <v>BEBAN PEMAKAIAN KEPERLUAN GH HAJI</v>
          </cell>
          <cell r="M418">
            <v>0</v>
          </cell>
          <cell r="P418">
            <v>0</v>
          </cell>
        </row>
        <row r="419">
          <cell r="A419" t="str">
            <v>N16DT8400</v>
          </cell>
          <cell r="B419" t="str">
            <v>BEBAN PEMAKAIAN BAGGAGE STRAPPING</v>
          </cell>
          <cell r="M419">
            <v>0</v>
          </cell>
          <cell r="P419">
            <v>0</v>
          </cell>
        </row>
        <row r="420">
          <cell r="A420" t="str">
            <v>N16DT8700</v>
          </cell>
          <cell r="B420" t="str">
            <v>BEBAN PEMAKAIAN BAHAN A/C CLEANING</v>
          </cell>
          <cell r="M420">
            <v>0</v>
          </cell>
          <cell r="P420">
            <v>0</v>
          </cell>
        </row>
        <row r="421">
          <cell r="A421" t="str">
            <v>N16DT8800</v>
          </cell>
          <cell r="B421" t="str">
            <v>BEBAN PEMAKAIAN LAVATORY DEODORANT</v>
          </cell>
          <cell r="M421">
            <v>0</v>
          </cell>
          <cell r="P421">
            <v>0</v>
          </cell>
        </row>
        <row r="422">
          <cell r="A422" t="str">
            <v>N16DT8900</v>
          </cell>
          <cell r="B422" t="str">
            <v>BEBAN PEMAKAIAN BAHAN A/C MAINTENANCE</v>
          </cell>
          <cell r="M422">
            <v>0</v>
          </cell>
          <cell r="P422">
            <v>0</v>
          </cell>
        </row>
        <row r="423">
          <cell r="A423" t="str">
            <v>N16DT9</v>
          </cell>
          <cell r="B423" t="str">
            <v>BEBAN PEMAKAIAN BBM</v>
          </cell>
          <cell r="M423">
            <v>0</v>
          </cell>
          <cell r="P423">
            <v>0</v>
          </cell>
        </row>
        <row r="424">
          <cell r="A424" t="str">
            <v>N16DT9001</v>
          </cell>
          <cell r="B424" t="str">
            <v>BEBAN PEMAKAIAN BBM - SOLAR</v>
          </cell>
          <cell r="M424">
            <v>0</v>
          </cell>
          <cell r="P424">
            <v>0</v>
          </cell>
        </row>
        <row r="425">
          <cell r="A425" t="str">
            <v>N16DT9002</v>
          </cell>
          <cell r="B425" t="str">
            <v>BEBAN PEMAKAIAN BBM - AVTUR</v>
          </cell>
          <cell r="M425">
            <v>0</v>
          </cell>
          <cell r="P425">
            <v>0</v>
          </cell>
        </row>
        <row r="426">
          <cell r="A426" t="str">
            <v>N16DT9003</v>
          </cell>
          <cell r="B426" t="str">
            <v>BEBAN PEMAKAIAN BBM - BENSIN</v>
          </cell>
          <cell r="M426">
            <v>0</v>
          </cell>
          <cell r="P426">
            <v>0</v>
          </cell>
        </row>
        <row r="427">
          <cell r="A427" t="str">
            <v xml:space="preserve">SUBTOTAL </v>
          </cell>
          <cell r="B427" t="str">
            <v>BEBAN PENUNJANG GROUND HANDLING (BPGH) - HAJI</v>
          </cell>
          <cell r="M427">
            <v>0</v>
          </cell>
          <cell r="O427">
            <v>0</v>
          </cell>
          <cell r="P427">
            <v>0</v>
          </cell>
        </row>
        <row r="428">
          <cell r="P428">
            <v>0</v>
          </cell>
        </row>
        <row r="429">
          <cell r="A429" t="str">
            <v>BEBAN POKOK PERGUDANGAN</v>
          </cell>
          <cell r="P429">
            <v>0</v>
          </cell>
        </row>
        <row r="430">
          <cell r="A430" t="str">
            <v>N17DT0</v>
          </cell>
          <cell r="B430" t="str">
            <v>BEBAN GAJI PEGAWAI/OPERATOR</v>
          </cell>
          <cell r="M430">
            <v>0</v>
          </cell>
          <cell r="P430">
            <v>0</v>
          </cell>
        </row>
        <row r="431">
          <cell r="A431" t="str">
            <v>N17DT0001</v>
          </cell>
          <cell r="B431" t="str">
            <v>GAJI ATAU UPAH</v>
          </cell>
          <cell r="M431">
            <v>0</v>
          </cell>
          <cell r="P431">
            <v>0</v>
          </cell>
        </row>
        <row r="432">
          <cell r="A432" t="str">
            <v>N17DT0002</v>
          </cell>
          <cell r="B432" t="str">
            <v>HONOR TENAGA KONTRAK</v>
          </cell>
          <cell r="M432">
            <v>0</v>
          </cell>
          <cell r="P432">
            <v>0</v>
          </cell>
        </row>
        <row r="433">
          <cell r="A433" t="str">
            <v>N17DT1</v>
          </cell>
          <cell r="B433" t="str">
            <v>BEBAN TUNJANGAN PEGAWAI/OPERATOR</v>
          </cell>
          <cell r="M433">
            <v>0</v>
          </cell>
          <cell r="P433">
            <v>0</v>
          </cell>
        </row>
        <row r="434">
          <cell r="A434" t="str">
            <v>N17DT1102</v>
          </cell>
          <cell r="B434" t="str">
            <v>TUNJANGAN STKP/LICENCE</v>
          </cell>
          <cell r="M434">
            <v>0</v>
          </cell>
          <cell r="P434">
            <v>0</v>
          </cell>
        </row>
        <row r="435">
          <cell r="A435" t="str">
            <v>N17DT1103</v>
          </cell>
          <cell r="B435" t="str">
            <v>TUNJANGAN KEMAHALAN</v>
          </cell>
          <cell r="M435">
            <v>0</v>
          </cell>
          <cell r="P435">
            <v>0</v>
          </cell>
        </row>
        <row r="436">
          <cell r="A436" t="str">
            <v>N17DT1104</v>
          </cell>
          <cell r="B436" t="str">
            <v>TUNJANGAN PERALIHAN</v>
          </cell>
          <cell r="M436">
            <v>0</v>
          </cell>
          <cell r="P436">
            <v>0</v>
          </cell>
        </row>
        <row r="437">
          <cell r="A437" t="str">
            <v>N17DT1105</v>
          </cell>
          <cell r="B437" t="str">
            <v>TUNJANGAN IURAN DANA PENSIUN</v>
          </cell>
          <cell r="M437">
            <v>0</v>
          </cell>
          <cell r="P437">
            <v>0</v>
          </cell>
        </row>
        <row r="438">
          <cell r="A438" t="str">
            <v>N17DT1106</v>
          </cell>
          <cell r="B438" t="str">
            <v>TUNJANGAN IURAN THT/ASURANSI</v>
          </cell>
          <cell r="M438">
            <v>0</v>
          </cell>
          <cell r="P438">
            <v>0</v>
          </cell>
        </row>
        <row r="439">
          <cell r="A439" t="str">
            <v>N17DT1107</v>
          </cell>
          <cell r="B439" t="str">
            <v>TUNJANGAN IURAN JAMSOSTEK</v>
          </cell>
          <cell r="M439">
            <v>0</v>
          </cell>
          <cell r="P439">
            <v>0</v>
          </cell>
        </row>
        <row r="440">
          <cell r="A440" t="str">
            <v>N17DT1108</v>
          </cell>
          <cell r="B440" t="str">
            <v>TUNJANGAN UPAH LEMBUR</v>
          </cell>
          <cell r="M440">
            <v>0</v>
          </cell>
          <cell r="P440">
            <v>0</v>
          </cell>
        </row>
        <row r="441">
          <cell r="A441" t="str">
            <v>N17DT1109</v>
          </cell>
          <cell r="B441" t="str">
            <v>BANTUAN UANG MAKAN</v>
          </cell>
          <cell r="M441">
            <v>0</v>
          </cell>
          <cell r="P441">
            <v>0</v>
          </cell>
        </row>
        <row r="442">
          <cell r="A442" t="str">
            <v>N17DT1110</v>
          </cell>
          <cell r="B442" t="str">
            <v>BANTUAN UANG MAKAN TAMBAHAN (EXTRA FOODING)</v>
          </cell>
          <cell r="M442">
            <v>0</v>
          </cell>
          <cell r="P442">
            <v>0</v>
          </cell>
        </row>
        <row r="443">
          <cell r="A443" t="str">
            <v>N17DT1111</v>
          </cell>
          <cell r="B443" t="str">
            <v>TUNJANGAN KERJA BERGILIR</v>
          </cell>
          <cell r="M443">
            <v>0</v>
          </cell>
          <cell r="P443">
            <v>0</v>
          </cell>
        </row>
        <row r="444">
          <cell r="A444" t="str">
            <v>N17DT1112</v>
          </cell>
          <cell r="B444" t="str">
            <v>BANTUAN UANG TRANSPOTASI</v>
          </cell>
          <cell r="M444">
            <v>0</v>
          </cell>
          <cell r="P444">
            <v>0</v>
          </cell>
        </row>
        <row r="445">
          <cell r="A445" t="str">
            <v>N17DT1113</v>
          </cell>
          <cell r="B445" t="str">
            <v>TUNJANGAN PAJAK PENGHASILAN</v>
          </cell>
          <cell r="M445">
            <v>0</v>
          </cell>
          <cell r="P445">
            <v>0</v>
          </cell>
        </row>
        <row r="446">
          <cell r="A446" t="str">
            <v>N17DT1114</v>
          </cell>
          <cell r="B446" t="str">
            <v>BIAYA PAKAIAN DINAS</v>
          </cell>
          <cell r="M446">
            <v>0</v>
          </cell>
          <cell r="P446">
            <v>0</v>
          </cell>
        </row>
        <row r="447">
          <cell r="A447" t="str">
            <v>N17DT1115</v>
          </cell>
          <cell r="B447" t="str">
            <v>BIAYA KESEHATAN</v>
          </cell>
          <cell r="M447">
            <v>0</v>
          </cell>
          <cell r="P447">
            <v>0</v>
          </cell>
        </row>
        <row r="448">
          <cell r="A448" t="str">
            <v>N17DT1116</v>
          </cell>
          <cell r="B448" t="str">
            <v>BIAYA  PENGOBATAN</v>
          </cell>
          <cell r="M448">
            <v>0</v>
          </cell>
          <cell r="P448">
            <v>0</v>
          </cell>
        </row>
        <row r="449">
          <cell r="A449" t="str">
            <v>N17DT1117</v>
          </cell>
          <cell r="B449" t="str">
            <v>BIAYA KENDARAAN DINAS JABATAN</v>
          </cell>
          <cell r="M449">
            <v>0</v>
          </cell>
          <cell r="P449">
            <v>0</v>
          </cell>
        </row>
        <row r="450">
          <cell r="A450" t="str">
            <v>N17DT1118</v>
          </cell>
          <cell r="B450" t="str">
            <v>BIAYA RUMAH DINAS JABATAN</v>
          </cell>
          <cell r="M450">
            <v>0</v>
          </cell>
          <cell r="P450">
            <v>0</v>
          </cell>
        </row>
        <row r="451">
          <cell r="A451" t="str">
            <v>N17DT1120</v>
          </cell>
          <cell r="B451" t="str">
            <v>TUNJANGAN HARI RAYA (THR)</v>
          </cell>
          <cell r="M451">
            <v>0</v>
          </cell>
          <cell r="P451">
            <v>0</v>
          </cell>
        </row>
        <row r="452">
          <cell r="A452" t="str">
            <v>N17DT1121</v>
          </cell>
          <cell r="B452" t="str">
            <v>BIAYA KONSESI TERBANG</v>
          </cell>
          <cell r="M452">
            <v>0</v>
          </cell>
          <cell r="P452">
            <v>0</v>
          </cell>
        </row>
        <row r="453">
          <cell r="A453" t="str">
            <v>N17DT1122</v>
          </cell>
          <cell r="B453" t="str">
            <v>BIAYA MUTASI/PINDAH PEGAWAI</v>
          </cell>
          <cell r="M453">
            <v>0</v>
          </cell>
          <cell r="P453">
            <v>0</v>
          </cell>
        </row>
        <row r="454">
          <cell r="A454" t="str">
            <v>N17DT1123</v>
          </cell>
          <cell r="B454" t="str">
            <v>TUNJANGAN KHUSUS/KESEJAHTERAAN/BPAS</v>
          </cell>
          <cell r="M454">
            <v>0</v>
          </cell>
          <cell r="P454">
            <v>0</v>
          </cell>
        </row>
        <row r="455">
          <cell r="A455" t="str">
            <v>N17DT1124</v>
          </cell>
          <cell r="B455" t="str">
            <v>SUMB. KELAHIRAN/KEMATIAN, NATURA, SISWA PRESTASI DLL</v>
          </cell>
          <cell r="M455">
            <v>0</v>
          </cell>
          <cell r="P455">
            <v>0</v>
          </cell>
        </row>
        <row r="456">
          <cell r="A456" t="str">
            <v>N17DT1125</v>
          </cell>
          <cell r="B456" t="str">
            <v>TUNJANGAN MASA KERJA, JABATAN &amp; SISA CUTI</v>
          </cell>
          <cell r="M456">
            <v>0</v>
          </cell>
          <cell r="P456">
            <v>0</v>
          </cell>
        </row>
        <row r="457">
          <cell r="A457" t="str">
            <v>N17DT1129</v>
          </cell>
          <cell r="B457" t="str">
            <v>TUNJANGAN IURAN SIHARTA</v>
          </cell>
          <cell r="M457">
            <v>0</v>
          </cell>
          <cell r="P457">
            <v>0</v>
          </cell>
        </row>
        <row r="458">
          <cell r="A458" t="str">
            <v>N17DT1130</v>
          </cell>
          <cell r="B458" t="str">
            <v>TUNJANGAN ASURANSI JIWA</v>
          </cell>
          <cell r="M458">
            <v>0</v>
          </cell>
          <cell r="P458">
            <v>0</v>
          </cell>
        </row>
        <row r="459">
          <cell r="A459" t="str">
            <v>N17DT1190</v>
          </cell>
          <cell r="B459" t="str">
            <v>TUNJANGAN SUPERVISOR/FUNGSIONAL</v>
          </cell>
          <cell r="M459">
            <v>0</v>
          </cell>
          <cell r="P459">
            <v>0</v>
          </cell>
        </row>
        <row r="460">
          <cell r="A460" t="str">
            <v>N17DT2</v>
          </cell>
          <cell r="B460" t="str">
            <v>PAT-PERALATAN PERGUDANGAN</v>
          </cell>
          <cell r="M460">
            <v>0</v>
          </cell>
          <cell r="P460">
            <v>0</v>
          </cell>
        </row>
        <row r="461">
          <cell r="A461" t="str">
            <v>N17DT2200</v>
          </cell>
          <cell r="B461" t="str">
            <v>PAT-COLD STORAGE/STRONG ROOM</v>
          </cell>
          <cell r="M461">
            <v>0</v>
          </cell>
          <cell r="P461">
            <v>0</v>
          </cell>
        </row>
        <row r="462">
          <cell r="A462" t="str">
            <v>N17DT2301</v>
          </cell>
          <cell r="B462" t="str">
            <v>PAT-FORKLIFT GUDANG</v>
          </cell>
          <cell r="M462">
            <v>0</v>
          </cell>
          <cell r="P462">
            <v>0</v>
          </cell>
        </row>
        <row r="463">
          <cell r="A463" t="str">
            <v>N17DT2302</v>
          </cell>
          <cell r="B463" t="str">
            <v>PAT-RACK , PALLET, CONTAINER GUDANG</v>
          </cell>
          <cell r="M463">
            <v>0</v>
          </cell>
          <cell r="P463">
            <v>0</v>
          </cell>
        </row>
        <row r="464">
          <cell r="A464" t="str">
            <v>N17DT2303</v>
          </cell>
          <cell r="B464" t="str">
            <v>PAT-TIMBANGAN GUDANG</v>
          </cell>
          <cell r="M464">
            <v>0</v>
          </cell>
          <cell r="P464">
            <v>0</v>
          </cell>
        </row>
        <row r="465">
          <cell r="A465" t="str">
            <v>N17DT2304</v>
          </cell>
          <cell r="B465" t="str">
            <v>PAT-DETECTOR DAN X-RAY</v>
          </cell>
          <cell r="M465">
            <v>0</v>
          </cell>
          <cell r="P465">
            <v>0</v>
          </cell>
        </row>
        <row r="466">
          <cell r="A466" t="str">
            <v>N17DT2400</v>
          </cell>
          <cell r="B466" t="str">
            <v>PAT-SISTEM KOMUNIKASI GUDANG</v>
          </cell>
          <cell r="M466">
            <v>0</v>
          </cell>
          <cell r="P466">
            <v>0</v>
          </cell>
        </row>
        <row r="467">
          <cell r="A467" t="str">
            <v>N17DT2500</v>
          </cell>
          <cell r="B467" t="str">
            <v>PAT-PERALATAN KENDARAAN GUDANG</v>
          </cell>
          <cell r="M467">
            <v>0</v>
          </cell>
          <cell r="P467">
            <v>0</v>
          </cell>
        </row>
        <row r="468">
          <cell r="A468" t="str">
            <v>N17DT2600</v>
          </cell>
          <cell r="B468" t="str">
            <v>PAT-PERALATAN KANTOR GUDANG</v>
          </cell>
          <cell r="M468">
            <v>0</v>
          </cell>
          <cell r="P468">
            <v>0</v>
          </cell>
        </row>
        <row r="469">
          <cell r="A469" t="str">
            <v>N17DT2700</v>
          </cell>
          <cell r="B469" t="str">
            <v>PAT-INSTALASI AC</v>
          </cell>
          <cell r="M469">
            <v>0</v>
          </cell>
          <cell r="P469">
            <v>0</v>
          </cell>
        </row>
        <row r="470">
          <cell r="A470" t="str">
            <v>N17DT2800</v>
          </cell>
          <cell r="B470" t="str">
            <v>PAT-KOMPUTER DAN SISTEM PERGUDANGAN</v>
          </cell>
          <cell r="M470">
            <v>0</v>
          </cell>
          <cell r="P470">
            <v>0</v>
          </cell>
        </row>
        <row r="471">
          <cell r="A471" t="str">
            <v>N17DT2900</v>
          </cell>
          <cell r="B471" t="str">
            <v>PAT-AKTIVA TETAP  PERGUDANGAN LAINNYA</v>
          </cell>
          <cell r="M471">
            <v>0</v>
          </cell>
          <cell r="P471">
            <v>0</v>
          </cell>
        </row>
        <row r="472">
          <cell r="A472" t="str">
            <v>N17DT3</v>
          </cell>
          <cell r="B472" t="str">
            <v>BEBAN SEWA PERGUDANGAN</v>
          </cell>
          <cell r="M472">
            <v>0</v>
          </cell>
          <cell r="P472">
            <v>0</v>
          </cell>
        </row>
        <row r="473">
          <cell r="A473" t="str">
            <v>N17DT3201</v>
          </cell>
          <cell r="B473" t="str">
            <v>BIAYA SEWA GUDANG - TERTUTUP - AC</v>
          </cell>
          <cell r="M473">
            <v>0</v>
          </cell>
          <cell r="P473">
            <v>0</v>
          </cell>
        </row>
        <row r="474">
          <cell r="A474" t="str">
            <v>N17DT3202</v>
          </cell>
          <cell r="B474" t="str">
            <v>BIAYA SEWA GUDANG - TERTUTUP - NON AC</v>
          </cell>
          <cell r="M474">
            <v>0</v>
          </cell>
          <cell r="P474">
            <v>0</v>
          </cell>
        </row>
        <row r="475">
          <cell r="A475" t="str">
            <v>N17DT3203</v>
          </cell>
          <cell r="B475" t="str">
            <v>BIAYA SEWA GUDANG - TERBUKA - AC</v>
          </cell>
          <cell r="M475">
            <v>0</v>
          </cell>
          <cell r="P475">
            <v>0</v>
          </cell>
        </row>
        <row r="476">
          <cell r="A476" t="str">
            <v>N17DT3204</v>
          </cell>
          <cell r="B476" t="str">
            <v>BIAYA SEWA GUDANG - TERBUKA - NON AC</v>
          </cell>
          <cell r="M476">
            <v>0</v>
          </cell>
          <cell r="P476">
            <v>0</v>
          </cell>
        </row>
        <row r="477">
          <cell r="A477" t="str">
            <v>N17DT3300</v>
          </cell>
          <cell r="B477" t="str">
            <v>BIAYA SEWA/PEMAKAIAN TIMBANGAN</v>
          </cell>
          <cell r="M477">
            <v>0</v>
          </cell>
          <cell r="P477">
            <v>0</v>
          </cell>
        </row>
        <row r="478">
          <cell r="A478" t="str">
            <v>N17DT3400</v>
          </cell>
          <cell r="B478" t="str">
            <v>BIAYA SEWA/PEMAKAIAN PERALATAN TELEKOMUNIKASI</v>
          </cell>
          <cell r="M478">
            <v>0</v>
          </cell>
          <cell r="P478">
            <v>0</v>
          </cell>
        </row>
        <row r="479">
          <cell r="A479" t="str">
            <v>N17DT3600</v>
          </cell>
          <cell r="B479" t="str">
            <v>BIAYA SEWA PERALATAN/MESIN KANTOR</v>
          </cell>
          <cell r="M479">
            <v>0</v>
          </cell>
          <cell r="P479">
            <v>0</v>
          </cell>
        </row>
        <row r="480">
          <cell r="A480" t="str">
            <v>N17DT4</v>
          </cell>
          <cell r="B480" t="str">
            <v>BEBAN PEPE - PERALATAN GUDANG &amp; PENUNJANGNYA</v>
          </cell>
          <cell r="M480">
            <v>0</v>
          </cell>
          <cell r="P480">
            <v>0</v>
          </cell>
        </row>
        <row r="481">
          <cell r="A481" t="str">
            <v>N17DT4200</v>
          </cell>
          <cell r="B481" t="str">
            <v>BEBAN PEPE - BANGUNAN/RUANG GUDANG</v>
          </cell>
          <cell r="M481">
            <v>0</v>
          </cell>
          <cell r="P481">
            <v>0</v>
          </cell>
        </row>
        <row r="482">
          <cell r="A482" t="str">
            <v>N17DT4300</v>
          </cell>
          <cell r="B482" t="str">
            <v>BEBAN PEPE - PERALATAN GUDANG &amp; PENUNJANGNYA</v>
          </cell>
          <cell r="M482">
            <v>0</v>
          </cell>
          <cell r="P482">
            <v>0</v>
          </cell>
        </row>
        <row r="483">
          <cell r="A483" t="str">
            <v>N17DT4400</v>
          </cell>
          <cell r="B483" t="str">
            <v>BEBAN PEPE - SISKOM PERGUDANGAN</v>
          </cell>
          <cell r="M483">
            <v>0</v>
          </cell>
          <cell r="P483">
            <v>0</v>
          </cell>
        </row>
        <row r="484">
          <cell r="A484" t="str">
            <v>N17DT4500</v>
          </cell>
          <cell r="B484" t="str">
            <v>BEBAN PEPE - ALAT ANGKUT/KENDARAAN GUDANG</v>
          </cell>
          <cell r="M484">
            <v>0</v>
          </cell>
          <cell r="P484">
            <v>0</v>
          </cell>
        </row>
        <row r="485">
          <cell r="A485" t="str">
            <v>N17DT4700</v>
          </cell>
          <cell r="B485" t="str">
            <v>BEBAN PEPE - INSTALASI LISTRIK, TELEPON, AIR &amp; AC GUDANG</v>
          </cell>
          <cell r="M485">
            <v>0</v>
          </cell>
          <cell r="P485">
            <v>0</v>
          </cell>
        </row>
        <row r="486">
          <cell r="A486" t="str">
            <v>N17DT4800</v>
          </cell>
          <cell r="B486" t="str">
            <v>BEBAN PEPE - KOMPUTER, SOFTWARE &amp; JARINGANNYA</v>
          </cell>
          <cell r="M486">
            <v>0</v>
          </cell>
          <cell r="P486">
            <v>0</v>
          </cell>
        </row>
        <row r="487">
          <cell r="A487" t="str">
            <v>N17DT4900</v>
          </cell>
          <cell r="B487" t="str">
            <v>BEBAN PEMAKAIAN PELUMAS, GEMUK, DLL</v>
          </cell>
          <cell r="M487">
            <v>0</v>
          </cell>
          <cell r="P487">
            <v>0</v>
          </cell>
        </row>
        <row r="488">
          <cell r="A488" t="str">
            <v>N17DT5</v>
          </cell>
          <cell r="B488" t="str">
            <v>BEBAN PENUNJANG PERGUDANGAN - SUBKONTRAK PEKERJAAN</v>
          </cell>
          <cell r="M488">
            <v>0</v>
          </cell>
          <cell r="P488">
            <v>0</v>
          </cell>
        </row>
        <row r="489">
          <cell r="A489" t="str">
            <v>N17DT5100</v>
          </cell>
          <cell r="B489" t="str">
            <v>BEBAN SUBKONTRAK - USAHA PERGUDANGAN</v>
          </cell>
          <cell r="M489">
            <v>0</v>
          </cell>
          <cell r="P489">
            <v>0</v>
          </cell>
        </row>
        <row r="490">
          <cell r="A490" t="str">
            <v>N17DT6</v>
          </cell>
          <cell r="B490" t="str">
            <v>BEBAN PENUNJANG PERGUDANGAN - SUBKONTRAK SDM</v>
          </cell>
          <cell r="M490">
            <v>0</v>
          </cell>
          <cell r="P490">
            <v>0</v>
          </cell>
        </row>
        <row r="491">
          <cell r="A491" t="str">
            <v>N17DT6100</v>
          </cell>
          <cell r="B491" t="str">
            <v>BEBAN SUBKONTRAK - SDM  PERGUDANGAN</v>
          </cell>
          <cell r="M491">
            <v>0</v>
          </cell>
          <cell r="P491">
            <v>0</v>
          </cell>
        </row>
        <row r="492">
          <cell r="A492" t="str">
            <v>N17DT7</v>
          </cell>
          <cell r="B492" t="str">
            <v>BEBAN KEPERLUAN PERGUDANGAN</v>
          </cell>
          <cell r="M492">
            <v>0</v>
          </cell>
          <cell r="P492">
            <v>0</v>
          </cell>
        </row>
        <row r="493">
          <cell r="A493" t="str">
            <v>N17DT7201</v>
          </cell>
          <cell r="B493" t="str">
            <v>BEBAN PEMAKAIAN  ATK/KEPERLUAN KOMPUTER</v>
          </cell>
          <cell r="M493">
            <v>0</v>
          </cell>
          <cell r="P493">
            <v>0</v>
          </cell>
        </row>
        <row r="494">
          <cell r="A494" t="str">
            <v>N17DT7202</v>
          </cell>
          <cell r="B494" t="str">
            <v>BEBAN PEMAKAIAN DISPENSER/AQUA, GULA, THE, KOPI  DLL</v>
          </cell>
          <cell r="M494">
            <v>0</v>
          </cell>
          <cell r="P494">
            <v>0</v>
          </cell>
        </row>
        <row r="495">
          <cell r="A495" t="str">
            <v>N17DT7208</v>
          </cell>
          <cell r="B495" t="str">
            <v>BEBAN REKENING TELPON/LISTRIK/AIR</v>
          </cell>
          <cell r="M495">
            <v>0</v>
          </cell>
          <cell r="P495">
            <v>0</v>
          </cell>
        </row>
        <row r="496">
          <cell r="A496" t="str">
            <v>N17DT7209</v>
          </cell>
          <cell r="B496" t="str">
            <v>BEBAN PAS BANDARA</v>
          </cell>
          <cell r="M496">
            <v>0</v>
          </cell>
          <cell r="P496">
            <v>0</v>
          </cell>
        </row>
        <row r="497">
          <cell r="A497" t="str">
            <v>N17DT7300</v>
          </cell>
          <cell r="B497" t="str">
            <v>BEBAN PERJAMUAN/ENTERTAINTMENT</v>
          </cell>
          <cell r="M497">
            <v>0</v>
          </cell>
          <cell r="P497">
            <v>0</v>
          </cell>
        </row>
        <row r="498">
          <cell r="A498" t="str">
            <v>N17DT7900</v>
          </cell>
          <cell r="B498" t="str">
            <v>BEBAN FASILITAS LAINNYA</v>
          </cell>
          <cell r="M498">
            <v>0</v>
          </cell>
          <cell r="P498">
            <v>0</v>
          </cell>
        </row>
        <row r="499">
          <cell r="A499" t="str">
            <v>N17DT8</v>
          </cell>
          <cell r="B499" t="str">
            <v>BEBAN KLAIM PIHAK KE III - PERGUDANGAN</v>
          </cell>
          <cell r="M499">
            <v>0</v>
          </cell>
          <cell r="P499">
            <v>0</v>
          </cell>
        </row>
        <row r="500">
          <cell r="A500" t="str">
            <v>N17DT8100</v>
          </cell>
          <cell r="B500" t="str">
            <v>BEBAN KLAIM PIHAK III - PERGUDANGAN</v>
          </cell>
          <cell r="M500">
            <v>0</v>
          </cell>
          <cell r="P500">
            <v>0</v>
          </cell>
        </row>
        <row r="501">
          <cell r="A501" t="str">
            <v>N17DT9</v>
          </cell>
          <cell r="B501" t="str">
            <v>BEBAN PEMAKAIAN BBM - PERGUDANGAN</v>
          </cell>
          <cell r="M501">
            <v>0</v>
          </cell>
          <cell r="P501">
            <v>0</v>
          </cell>
        </row>
        <row r="502">
          <cell r="A502" t="str">
            <v>N17DT9100</v>
          </cell>
          <cell r="B502" t="str">
            <v>BEBAN PEMAKAIAN BBM - PERGUDANGAN</v>
          </cell>
          <cell r="M502">
            <v>0</v>
          </cell>
          <cell r="P502">
            <v>0</v>
          </cell>
        </row>
        <row r="503">
          <cell r="A503" t="str">
            <v xml:space="preserve">SUBTOTAL </v>
          </cell>
          <cell r="B503" t="str">
            <v>BEBAN POKOK PERGUDANGAN</v>
          </cell>
          <cell r="M503">
            <v>0</v>
          </cell>
          <cell r="O503">
            <v>0</v>
          </cell>
          <cell r="P503">
            <v>0</v>
          </cell>
        </row>
        <row r="504">
          <cell r="P504">
            <v>0</v>
          </cell>
        </row>
        <row r="505">
          <cell r="A505" t="str">
            <v>BEBAN SEWA</v>
          </cell>
          <cell r="P505">
            <v>0</v>
          </cell>
        </row>
        <row r="506">
          <cell r="A506" t="str">
            <v>N18DT1</v>
          </cell>
          <cell r="B506" t="str">
            <v>BEBAN SEWA TANAH - OPERASI</v>
          </cell>
          <cell r="M506">
            <v>0</v>
          </cell>
          <cell r="P506">
            <v>0</v>
          </cell>
        </row>
        <row r="507">
          <cell r="A507" t="str">
            <v>N18DT1101</v>
          </cell>
          <cell r="B507" t="str">
            <v>BEBAN SEWA TANAH UNTUK BANGUNAN KANTOR</v>
          </cell>
          <cell r="M507">
            <v>0</v>
          </cell>
          <cell r="P507">
            <v>0</v>
          </cell>
        </row>
        <row r="508">
          <cell r="A508" t="str">
            <v>N18DT1102</v>
          </cell>
          <cell r="B508" t="str">
            <v>BEBAN SEWA TANAH UNTUK BANGUNAN GUDANG</v>
          </cell>
          <cell r="M508">
            <v>0</v>
          </cell>
          <cell r="P508">
            <v>0</v>
          </cell>
        </row>
        <row r="509">
          <cell r="A509" t="str">
            <v>N18DT1103</v>
          </cell>
          <cell r="B509" t="str">
            <v>BEBAN SEWA TANAH UNTUK BANGUNAN WORKSHOP</v>
          </cell>
          <cell r="M509">
            <v>0</v>
          </cell>
          <cell r="P509">
            <v>0</v>
          </cell>
        </row>
        <row r="510">
          <cell r="A510" t="str">
            <v>N18DT2</v>
          </cell>
          <cell r="B510" t="str">
            <v>BEBAN SEWA BANGUNAN/RUANG/TEMPAT - OPERASI PRODUKSI</v>
          </cell>
          <cell r="M510">
            <v>0</v>
          </cell>
          <cell r="P510">
            <v>0</v>
          </cell>
        </row>
        <row r="511">
          <cell r="A511" t="str">
            <v>N18DT21</v>
          </cell>
          <cell r="B511" t="str">
            <v>BEBAN SEWA TEMPAT/TANAH DIPERKERAS/TANAH BIASA - GSE</v>
          </cell>
          <cell r="M511">
            <v>0</v>
          </cell>
          <cell r="P511">
            <v>0</v>
          </cell>
        </row>
        <row r="512">
          <cell r="A512" t="str">
            <v>N18DT2101</v>
          </cell>
          <cell r="B512" t="str">
            <v>BEBAN SEWA TEMPAT UNTUK GSE</v>
          </cell>
          <cell r="M512">
            <v>69150000</v>
          </cell>
          <cell r="O512">
            <v>-69150000</v>
          </cell>
          <cell r="P512">
            <v>69150</v>
          </cell>
        </row>
        <row r="513">
          <cell r="A513" t="str">
            <v>N18DT2102</v>
          </cell>
          <cell r="B513" t="str">
            <v>BEBAN SEWA TANAH DIPERKERAS UNTUK GSE</v>
          </cell>
          <cell r="M513">
            <v>0</v>
          </cell>
          <cell r="P513">
            <v>0</v>
          </cell>
        </row>
        <row r="514">
          <cell r="A514" t="str">
            <v>N18DT2103</v>
          </cell>
          <cell r="B514" t="str">
            <v>BEBAN SEWA TANAH BIASA UNTUK GSE</v>
          </cell>
          <cell r="M514">
            <v>0</v>
          </cell>
          <cell r="P514">
            <v>0</v>
          </cell>
        </row>
        <row r="515">
          <cell r="A515" t="str">
            <v>N18DT22</v>
          </cell>
          <cell r="B515" t="str">
            <v>BEBAN SEWA TEMPAT</v>
          </cell>
          <cell r="M515">
            <v>0</v>
          </cell>
          <cell r="P515">
            <v>0</v>
          </cell>
        </row>
        <row r="516">
          <cell r="A516" t="str">
            <v>N18DT2201</v>
          </cell>
          <cell r="B516" t="str">
            <v>BEBAN SEWA TEMPAT REKLAME</v>
          </cell>
          <cell r="M516">
            <v>0</v>
          </cell>
          <cell r="P516">
            <v>0</v>
          </cell>
        </row>
        <row r="517">
          <cell r="A517" t="str">
            <v>N18DT2202</v>
          </cell>
          <cell r="B517" t="str">
            <v>BEBAN SEWA TEMPAT ANTENNA</v>
          </cell>
          <cell r="M517">
            <v>0</v>
          </cell>
          <cell r="P517">
            <v>0</v>
          </cell>
        </row>
        <row r="518">
          <cell r="A518" t="str">
            <v>N18DT23</v>
          </cell>
          <cell r="B518" t="str">
            <v>BEBAN SEWA TEMPAT/RUANG - COUNTER</v>
          </cell>
          <cell r="M518">
            <v>0</v>
          </cell>
          <cell r="P518">
            <v>0</v>
          </cell>
        </row>
        <row r="519">
          <cell r="A519" t="str">
            <v>N18DT2301</v>
          </cell>
          <cell r="B519" t="str">
            <v>BEBAN SEWA TEMPAT/RUANG - COUNTER TERBUKA - AC</v>
          </cell>
          <cell r="M519">
            <v>0</v>
          </cell>
          <cell r="P519">
            <v>0</v>
          </cell>
        </row>
        <row r="520">
          <cell r="A520" t="str">
            <v>N18DT2302</v>
          </cell>
          <cell r="B520" t="str">
            <v>BEBAN SEWA TEMPAT/RUANG - COUNTER TERBUKA - NON AC</v>
          </cell>
          <cell r="M520">
            <v>0</v>
          </cell>
          <cell r="P520">
            <v>0</v>
          </cell>
        </row>
        <row r="521">
          <cell r="A521" t="str">
            <v>N18DT2303</v>
          </cell>
          <cell r="B521" t="str">
            <v>BEBAN SEWA TEMPAT/RUANG - COUNTER TERTUTUP - AC</v>
          </cell>
          <cell r="M521">
            <v>48195000</v>
          </cell>
          <cell r="O521">
            <v>-48195000</v>
          </cell>
          <cell r="P521">
            <v>48195</v>
          </cell>
        </row>
        <row r="522">
          <cell r="A522" t="str">
            <v>N18DT2304</v>
          </cell>
          <cell r="B522" t="str">
            <v>BEBAN SEWA TEMPAT/RUANG - COUNTER TERTUTUP - NON AC</v>
          </cell>
          <cell r="M522">
            <v>53592500</v>
          </cell>
          <cell r="O522">
            <v>-53592500</v>
          </cell>
          <cell r="P522">
            <v>53592.5</v>
          </cell>
        </row>
        <row r="523">
          <cell r="A523" t="str">
            <v>N18DT24</v>
          </cell>
          <cell r="B523" t="str">
            <v>BEBAN SEWA RUANG - PERKANTORAN OPERASI</v>
          </cell>
          <cell r="M523">
            <v>0</v>
          </cell>
          <cell r="P523">
            <v>0</v>
          </cell>
        </row>
        <row r="524">
          <cell r="A524" t="str">
            <v>N18DT2401</v>
          </cell>
          <cell r="B524" t="str">
            <v>BEBAN SEWA KANTOR OPERASI - TERBUKA - AC</v>
          </cell>
          <cell r="M524">
            <v>0</v>
          </cell>
          <cell r="P524">
            <v>0</v>
          </cell>
        </row>
        <row r="525">
          <cell r="A525" t="str">
            <v>N18DT2402</v>
          </cell>
          <cell r="B525" t="str">
            <v>BEBAN SEWA KANTOR OPERASI - TERBUKA - NON AC</v>
          </cell>
          <cell r="M525">
            <v>0</v>
          </cell>
          <cell r="P525">
            <v>0</v>
          </cell>
        </row>
        <row r="526">
          <cell r="A526" t="str">
            <v>N18DT2403</v>
          </cell>
          <cell r="B526" t="str">
            <v>BEBAN SEWA KANTOR OPERASI - TERTUTUP - AC</v>
          </cell>
          <cell r="M526">
            <v>0</v>
          </cell>
          <cell r="P526">
            <v>0</v>
          </cell>
        </row>
        <row r="527">
          <cell r="A527" t="str">
            <v>N18DT2404</v>
          </cell>
          <cell r="B527" t="str">
            <v>BEBAN SEWA KANTOR OPERASI - TERTUTUP - NON AC</v>
          </cell>
          <cell r="M527">
            <v>0</v>
          </cell>
          <cell r="P527">
            <v>0</v>
          </cell>
        </row>
        <row r="528">
          <cell r="A528" t="str">
            <v>N18DT3</v>
          </cell>
          <cell r="B528" t="str">
            <v>BEBAN SEWA PERALATAN GSE</v>
          </cell>
          <cell r="M528">
            <v>0</v>
          </cell>
          <cell r="P528">
            <v>0</v>
          </cell>
        </row>
        <row r="529">
          <cell r="A529" t="str">
            <v>N18DT31</v>
          </cell>
          <cell r="B529" t="str">
            <v>BEBAN SEWA PERALATAN GSE - MOTORIZED</v>
          </cell>
          <cell r="M529">
            <v>0</v>
          </cell>
          <cell r="P529">
            <v>0</v>
          </cell>
        </row>
        <row r="530">
          <cell r="A530" t="str">
            <v>N18DT3101</v>
          </cell>
          <cell r="B530" t="str">
            <v>A/C TOWING TRACTOR (ATT)</v>
          </cell>
          <cell r="M530">
            <v>756000</v>
          </cell>
          <cell r="O530">
            <v>-756000</v>
          </cell>
          <cell r="P530">
            <v>756</v>
          </cell>
        </row>
        <row r="531">
          <cell r="A531" t="str">
            <v>N18DT3102</v>
          </cell>
          <cell r="B531" t="str">
            <v>AIR STARTER UNIT (ASU/GTC)</v>
          </cell>
          <cell r="M531">
            <v>0</v>
          </cell>
          <cell r="P531">
            <v>0</v>
          </cell>
        </row>
        <row r="532">
          <cell r="A532" t="str">
            <v>N18DT3103</v>
          </cell>
          <cell r="B532" t="str">
            <v>AIR CONDITION UNIT TRUCK (AUT)</v>
          </cell>
          <cell r="M532">
            <v>0</v>
          </cell>
          <cell r="P532">
            <v>0</v>
          </cell>
        </row>
        <row r="533">
          <cell r="A533" t="str">
            <v>N18DT3104</v>
          </cell>
          <cell r="B533" t="str">
            <v>BAGGAGE TOWING TRACTOR (BTT)</v>
          </cell>
          <cell r="M533">
            <v>0</v>
          </cell>
          <cell r="P533">
            <v>0</v>
          </cell>
        </row>
        <row r="534">
          <cell r="A534" t="str">
            <v>N18DT3105</v>
          </cell>
          <cell r="B534" t="str">
            <v>BELT CONTAINER LOADER (BCL)</v>
          </cell>
          <cell r="M534">
            <v>0</v>
          </cell>
          <cell r="P534">
            <v>0</v>
          </cell>
        </row>
        <row r="535">
          <cell r="A535" t="str">
            <v>N18DT3106</v>
          </cell>
          <cell r="B535" t="str">
            <v>CARGO TRANSPORTER LOADER</v>
          </cell>
          <cell r="M535">
            <v>0</v>
          </cell>
          <cell r="P535">
            <v>0</v>
          </cell>
        </row>
        <row r="536">
          <cell r="A536" t="str">
            <v>N18DT3107</v>
          </cell>
          <cell r="B536" t="str">
            <v>FORKLIFT (FTL)</v>
          </cell>
          <cell r="M536">
            <v>0</v>
          </cell>
          <cell r="P536">
            <v>0</v>
          </cell>
        </row>
        <row r="537">
          <cell r="A537" t="str">
            <v>N18DT3108</v>
          </cell>
          <cell r="B537" t="str">
            <v>GROUND POWER UNIT (GPU)</v>
          </cell>
          <cell r="M537">
            <v>0</v>
          </cell>
          <cell r="P537">
            <v>0</v>
          </cell>
        </row>
        <row r="538">
          <cell r="A538" t="str">
            <v>N18DT3109</v>
          </cell>
          <cell r="B538" t="str">
            <v>HIGH LIFT LOADER (HLL)</v>
          </cell>
          <cell r="M538">
            <v>0</v>
          </cell>
          <cell r="P538">
            <v>0</v>
          </cell>
        </row>
        <row r="539">
          <cell r="A539" t="str">
            <v>N18DT3110</v>
          </cell>
          <cell r="B539" t="str">
            <v>MAIN DECK LOADER (MDL)</v>
          </cell>
          <cell r="M539">
            <v>0</v>
          </cell>
          <cell r="P539">
            <v>0</v>
          </cell>
        </row>
        <row r="540">
          <cell r="A540" t="str">
            <v>N18DT3111</v>
          </cell>
          <cell r="B540" t="str">
            <v>PAX BOARDING STAIR (PBS)</v>
          </cell>
          <cell r="M540">
            <v>0</v>
          </cell>
          <cell r="P540">
            <v>0</v>
          </cell>
        </row>
        <row r="541">
          <cell r="A541" t="str">
            <v>N18DT3112</v>
          </cell>
          <cell r="B541" t="str">
            <v>LAVATORY SERVICE TRUCK (LST)</v>
          </cell>
          <cell r="M541">
            <v>0</v>
          </cell>
          <cell r="P541">
            <v>0</v>
          </cell>
        </row>
        <row r="542">
          <cell r="A542" t="str">
            <v>N18DT3113</v>
          </cell>
          <cell r="B542" t="str">
            <v>WATER SERVICE TRUCK (WST)</v>
          </cell>
          <cell r="M542">
            <v>0</v>
          </cell>
          <cell r="P542">
            <v>0</v>
          </cell>
        </row>
        <row r="543">
          <cell r="A543" t="str">
            <v>N18DT3114</v>
          </cell>
          <cell r="B543" t="str">
            <v>BUS/MINIBUS APRON DAN PICK UP</v>
          </cell>
          <cell r="M543">
            <v>0</v>
          </cell>
          <cell r="P543">
            <v>0</v>
          </cell>
        </row>
        <row r="544">
          <cell r="A544" t="str">
            <v>N18DT3115</v>
          </cell>
          <cell r="B544" t="str">
            <v>FUEL SERVICE TRUCK (FST)</v>
          </cell>
          <cell r="M544">
            <v>0</v>
          </cell>
          <cell r="P544">
            <v>0</v>
          </cell>
        </row>
        <row r="545">
          <cell r="A545" t="str">
            <v>N18DT3190</v>
          </cell>
          <cell r="B545" t="str">
            <v>BEBAN SEWA PERALATAN GSE - MOTORIZED</v>
          </cell>
          <cell r="M545">
            <v>0</v>
          </cell>
          <cell r="P545">
            <v>0</v>
          </cell>
        </row>
        <row r="546">
          <cell r="A546" t="str">
            <v>N18DT32</v>
          </cell>
          <cell r="B546" t="str">
            <v>BEBAN SEWA PERALATAN GSE - NON MOTORIZED</v>
          </cell>
          <cell r="M546">
            <v>0</v>
          </cell>
          <cell r="P546">
            <v>0</v>
          </cell>
        </row>
        <row r="547">
          <cell r="A547" t="str">
            <v>N18DT3200</v>
          </cell>
          <cell r="B547" t="str">
            <v>BEBAN SEWA PERALATAN GSE - NON MOTORIZED</v>
          </cell>
          <cell r="M547">
            <v>0</v>
          </cell>
          <cell r="P547">
            <v>0</v>
          </cell>
        </row>
        <row r="548">
          <cell r="A548" t="str">
            <v>N18DT39</v>
          </cell>
          <cell r="B548" t="str">
            <v>BEBAN SEWA PERALATAN PENUNJANG GSE LAINNYA</v>
          </cell>
          <cell r="M548">
            <v>0</v>
          </cell>
          <cell r="P548">
            <v>0</v>
          </cell>
        </row>
        <row r="549">
          <cell r="A549" t="str">
            <v>N18DT3900</v>
          </cell>
          <cell r="B549" t="str">
            <v>BEBAN SEWA PERALATAN PENUNJANG GSE LAINNYA</v>
          </cell>
          <cell r="M549">
            <v>0</v>
          </cell>
          <cell r="P549">
            <v>0</v>
          </cell>
        </row>
        <row r="550">
          <cell r="A550" t="str">
            <v>N18DT4</v>
          </cell>
          <cell r="B550" t="str">
            <v>BEBAN SEWA PERALATAN SISTEM KOMUNIKASI (SISKOM) - OPERASI</v>
          </cell>
          <cell r="M550">
            <v>0</v>
          </cell>
          <cell r="P550">
            <v>0</v>
          </cell>
        </row>
        <row r="551">
          <cell r="A551" t="str">
            <v>N18DT4000</v>
          </cell>
          <cell r="B551" t="str">
            <v>BEBAN SEWA PERALATAN SISKOM - OPERASI</v>
          </cell>
          <cell r="M551">
            <v>0</v>
          </cell>
          <cell r="P551">
            <v>0</v>
          </cell>
        </row>
        <row r="552">
          <cell r="A552" t="str">
            <v>N18DT5</v>
          </cell>
          <cell r="B552" t="str">
            <v>BEBAN SEWA KENDARAAN - PELAYANAN JASA  G.HANDLING</v>
          </cell>
          <cell r="M552">
            <v>0</v>
          </cell>
          <cell r="P552">
            <v>0</v>
          </cell>
        </row>
        <row r="553">
          <cell r="A553" t="str">
            <v>N18DT5100</v>
          </cell>
          <cell r="B553" t="str">
            <v>BEBAN SEWA MOBIL OPERASIONAL</v>
          </cell>
          <cell r="M553">
            <v>0</v>
          </cell>
          <cell r="P553">
            <v>0</v>
          </cell>
        </row>
        <row r="554">
          <cell r="A554" t="str">
            <v>N18DT5200</v>
          </cell>
          <cell r="B554" t="str">
            <v>BEBAN SEWA BUS KARYAWAN</v>
          </cell>
          <cell r="M554">
            <v>1700000</v>
          </cell>
          <cell r="O554">
            <v>-1700000</v>
          </cell>
          <cell r="P554">
            <v>1700</v>
          </cell>
        </row>
        <row r="555">
          <cell r="A555" t="str">
            <v>N18DT5300</v>
          </cell>
          <cell r="B555" t="str">
            <v>BEBAN SEWA KENDARAAN BERMOTOR</v>
          </cell>
          <cell r="M555">
            <v>0</v>
          </cell>
          <cell r="P555">
            <v>0</v>
          </cell>
        </row>
        <row r="556">
          <cell r="A556" t="str">
            <v>N18DT6</v>
          </cell>
          <cell r="B556" t="str">
            <v>BEBAN SEWA PERALATAN / MESIN KANTOR</v>
          </cell>
          <cell r="M556">
            <v>0</v>
          </cell>
          <cell r="P556">
            <v>0</v>
          </cell>
        </row>
        <row r="557">
          <cell r="A557" t="str">
            <v>N18DT6000</v>
          </cell>
          <cell r="B557" t="str">
            <v>BEBAN SEWA PERALATAN / MESIN KANTOR</v>
          </cell>
          <cell r="M557">
            <v>70000</v>
          </cell>
          <cell r="O557">
            <v>-70000</v>
          </cell>
          <cell r="P557">
            <v>70</v>
          </cell>
        </row>
        <row r="558">
          <cell r="A558" t="str">
            <v>N18DT7</v>
          </cell>
          <cell r="B558" t="str">
            <v>BEBAN SEWA INSTALASI TELEPON/LISTRIK/AIR/AC</v>
          </cell>
          <cell r="M558">
            <v>0</v>
          </cell>
          <cell r="P558">
            <v>0</v>
          </cell>
        </row>
        <row r="559">
          <cell r="A559" t="str">
            <v>N18DT7100</v>
          </cell>
          <cell r="B559" t="str">
            <v>BEBAN SEWA INSTALASI TELEPON</v>
          </cell>
          <cell r="M559">
            <v>0</v>
          </cell>
          <cell r="P559">
            <v>0</v>
          </cell>
        </row>
        <row r="560">
          <cell r="A560" t="str">
            <v>N18DT7200</v>
          </cell>
          <cell r="B560" t="str">
            <v>BEBAN SEWA INSTALASI LISTRIK</v>
          </cell>
          <cell r="M560">
            <v>0</v>
          </cell>
          <cell r="P560">
            <v>0</v>
          </cell>
        </row>
        <row r="561">
          <cell r="A561" t="str">
            <v>N18DT7300</v>
          </cell>
          <cell r="B561" t="str">
            <v>BEBAN SEWA INSTALASI AIR</v>
          </cell>
          <cell r="M561">
            <v>0</v>
          </cell>
          <cell r="P561">
            <v>0</v>
          </cell>
        </row>
        <row r="562">
          <cell r="A562" t="str">
            <v>N18DT7400</v>
          </cell>
          <cell r="B562" t="str">
            <v>BEBAN SEWA INSTALASI AC</v>
          </cell>
          <cell r="M562">
            <v>0</v>
          </cell>
          <cell r="P562">
            <v>0</v>
          </cell>
        </row>
        <row r="563">
          <cell r="A563" t="str">
            <v>N18DT8</v>
          </cell>
          <cell r="B563" t="str">
            <v>BEBAN SEWA PERANGKAT KOMPUTER</v>
          </cell>
          <cell r="M563">
            <v>0</v>
          </cell>
          <cell r="P563">
            <v>0</v>
          </cell>
        </row>
        <row r="564">
          <cell r="A564" t="str">
            <v>N18DT8000</v>
          </cell>
          <cell r="B564" t="str">
            <v>BEBAN SEWA PERANGKAT KOMPUTER</v>
          </cell>
          <cell r="M564">
            <v>0</v>
          </cell>
          <cell r="P564">
            <v>0</v>
          </cell>
        </row>
        <row r="565">
          <cell r="A565" t="str">
            <v>N18DT9</v>
          </cell>
          <cell r="B565" t="str">
            <v>BEBAN SEWA PERALATAN PRODUKSI LAINNYA</v>
          </cell>
          <cell r="M565">
            <v>0</v>
          </cell>
          <cell r="P565">
            <v>0</v>
          </cell>
        </row>
        <row r="566">
          <cell r="A566" t="str">
            <v>N18DT9100</v>
          </cell>
          <cell r="B566" t="str">
            <v>BEBAN SEWA TIMBANGAN</v>
          </cell>
          <cell r="M566">
            <v>0</v>
          </cell>
          <cell r="P566">
            <v>0</v>
          </cell>
        </row>
        <row r="567">
          <cell r="A567" t="str">
            <v>N18DT9900</v>
          </cell>
          <cell r="B567" t="str">
            <v>BEBAN SEWA PERALATAN PRODUKSI LAINNYA</v>
          </cell>
          <cell r="M567">
            <v>0</v>
          </cell>
          <cell r="P567">
            <v>0</v>
          </cell>
        </row>
        <row r="568">
          <cell r="A568" t="str">
            <v xml:space="preserve">SUBTOTAL </v>
          </cell>
          <cell r="B568" t="str">
            <v>BEBAN SEWA</v>
          </cell>
          <cell r="M568">
            <v>173463500</v>
          </cell>
          <cell r="O568">
            <v>-173463500</v>
          </cell>
          <cell r="P568">
            <v>173463.5</v>
          </cell>
        </row>
        <row r="569">
          <cell r="P569">
            <v>0</v>
          </cell>
        </row>
        <row r="570">
          <cell r="A570" t="str">
            <v>BEBAN PAJAK</v>
          </cell>
          <cell r="P570">
            <v>0</v>
          </cell>
        </row>
        <row r="571">
          <cell r="A571" t="str">
            <v>N19DT1</v>
          </cell>
          <cell r="B571" t="str">
            <v>BEBAN PAJAK PBB - OPERASI</v>
          </cell>
          <cell r="M571">
            <v>0</v>
          </cell>
          <cell r="P571">
            <v>0</v>
          </cell>
        </row>
        <row r="572">
          <cell r="A572" t="str">
            <v>N19DT1000</v>
          </cell>
          <cell r="B572" t="str">
            <v>BEBAN PAJAK PBB - OPERASI</v>
          </cell>
          <cell r="M572">
            <v>0</v>
          </cell>
          <cell r="P572">
            <v>0</v>
          </cell>
        </row>
        <row r="573">
          <cell r="A573" t="str">
            <v>N19DT4</v>
          </cell>
          <cell r="B573" t="str">
            <v>BEBAN PAJAK MASUKAN YANG DIPERHITUNGAN KEMBALI</v>
          </cell>
          <cell r="M573">
            <v>0</v>
          </cell>
          <cell r="P573">
            <v>0</v>
          </cell>
        </row>
        <row r="574">
          <cell r="A574" t="str">
            <v>N19DT4000</v>
          </cell>
          <cell r="B574" t="str">
            <v>BEBAN PAJAK MASUKAN YANG DIPERHITUNGAN KEMBALI</v>
          </cell>
          <cell r="M574">
            <v>0</v>
          </cell>
          <cell r="P574">
            <v>0</v>
          </cell>
        </row>
        <row r="575">
          <cell r="A575" t="str">
            <v xml:space="preserve">SUBTOTAL </v>
          </cell>
          <cell r="B575" t="str">
            <v>BEBAN PAJAK</v>
          </cell>
          <cell r="M575">
            <v>0</v>
          </cell>
          <cell r="O575">
            <v>0</v>
          </cell>
          <cell r="P575">
            <v>0</v>
          </cell>
        </row>
        <row r="576">
          <cell r="P576">
            <v>0</v>
          </cell>
        </row>
        <row r="577">
          <cell r="P577">
            <v>0</v>
          </cell>
        </row>
        <row r="578">
          <cell r="A578" t="str">
            <v>BEBAN PENYUSUTAN AKTIVA TETAP (PAT)</v>
          </cell>
          <cell r="P578">
            <v>0</v>
          </cell>
        </row>
        <row r="579">
          <cell r="A579" t="str">
            <v>N20DT2</v>
          </cell>
          <cell r="B579" t="str">
            <v>PAT-BANGUNAN</v>
          </cell>
          <cell r="M579">
            <v>0</v>
          </cell>
          <cell r="P579">
            <v>0</v>
          </cell>
        </row>
        <row r="580">
          <cell r="A580" t="str">
            <v>N20DT2110</v>
          </cell>
          <cell r="B580" t="str">
            <v>PAT - BANGUNAN KANTOR</v>
          </cell>
          <cell r="M580">
            <v>0</v>
          </cell>
          <cell r="P580">
            <v>0</v>
          </cell>
        </row>
        <row r="581">
          <cell r="A581" t="str">
            <v>N20DT2120</v>
          </cell>
          <cell r="B581" t="str">
            <v>PAT - BANGUNAN LUAR KANTOR : LAPANGAN, T. PARKIR, JALAN, PAGAR, DLL.</v>
          </cell>
          <cell r="M581">
            <v>0</v>
          </cell>
          <cell r="P581">
            <v>0</v>
          </cell>
        </row>
        <row r="582">
          <cell r="A582" t="str">
            <v>N20DT2130</v>
          </cell>
          <cell r="B582" t="str">
            <v>PAT - BANGUNAN MESS / PENGINAPAN / GUEST HOUSE DAN SEJENISNYA</v>
          </cell>
          <cell r="M582">
            <v>0</v>
          </cell>
          <cell r="P582">
            <v>0</v>
          </cell>
        </row>
        <row r="583">
          <cell r="A583" t="str">
            <v>N20DT2190</v>
          </cell>
          <cell r="B583" t="str">
            <v>PAT - BANGUNAN LAINNYA</v>
          </cell>
          <cell r="M583">
            <v>0</v>
          </cell>
          <cell r="P583">
            <v>0</v>
          </cell>
        </row>
        <row r="584">
          <cell r="A584" t="str">
            <v>N20DT3</v>
          </cell>
          <cell r="B584" t="str">
            <v>PAT-MESIN DAN PERALATAN GSE</v>
          </cell>
          <cell r="M584">
            <v>0</v>
          </cell>
          <cell r="P584">
            <v>0</v>
          </cell>
        </row>
        <row r="585">
          <cell r="A585" t="str">
            <v>N20DT31</v>
          </cell>
          <cell r="B585" t="str">
            <v>PAT-MESIN PERALATAN GSE - MOTORIZED</v>
          </cell>
          <cell r="M585">
            <v>0</v>
          </cell>
          <cell r="P585">
            <v>0</v>
          </cell>
        </row>
        <row r="586">
          <cell r="A586" t="str">
            <v>N20DT3101</v>
          </cell>
          <cell r="B586" t="str">
            <v>PAT-A/C TOWING TRACTOR (ATT)</v>
          </cell>
          <cell r="M586">
            <v>4205030.4499999974</v>
          </cell>
          <cell r="O586">
            <v>-5046036.5399999982</v>
          </cell>
          <cell r="P586">
            <v>5046.0365399999982</v>
          </cell>
        </row>
        <row r="587">
          <cell r="A587" t="str">
            <v>N20DT3102</v>
          </cell>
          <cell r="B587" t="str">
            <v>PAT-ENGINE/AIR STARTER UNIT (ESU)</v>
          </cell>
          <cell r="M587">
            <v>0</v>
          </cell>
          <cell r="P587">
            <v>0</v>
          </cell>
        </row>
        <row r="588">
          <cell r="A588" t="str">
            <v>N20DT3103</v>
          </cell>
          <cell r="B588" t="str">
            <v>PAT-AIR CONDITION UNIT TRUCK (AUT)</v>
          </cell>
          <cell r="M588">
            <v>25100000</v>
          </cell>
          <cell r="O588">
            <v>-30120000</v>
          </cell>
          <cell r="P588">
            <v>30120</v>
          </cell>
        </row>
        <row r="589">
          <cell r="A589" t="str">
            <v>N20DT3104</v>
          </cell>
          <cell r="B589" t="str">
            <v>PAT-BAGGAGE TOWING TRACTOR (BTT)</v>
          </cell>
          <cell r="M589">
            <v>0</v>
          </cell>
          <cell r="P589">
            <v>0</v>
          </cell>
        </row>
        <row r="590">
          <cell r="A590" t="str">
            <v>N20DT3105</v>
          </cell>
          <cell r="B590" t="str">
            <v>PAT-BELT CONTAINER LOADER (BCL)</v>
          </cell>
          <cell r="M590">
            <v>0</v>
          </cell>
          <cell r="P590">
            <v>0</v>
          </cell>
        </row>
        <row r="591">
          <cell r="A591" t="str">
            <v>N20DT3106</v>
          </cell>
          <cell r="B591" t="str">
            <v>PAT-CARGO TRANSPORTER LOADER (CTL)</v>
          </cell>
          <cell r="M591">
            <v>0</v>
          </cell>
          <cell r="P591">
            <v>0</v>
          </cell>
        </row>
        <row r="592">
          <cell r="A592" t="str">
            <v>N20DT3107</v>
          </cell>
          <cell r="B592" t="str">
            <v>PAT-FORKLIFT (FLT)</v>
          </cell>
          <cell r="M592">
            <v>0</v>
          </cell>
          <cell r="P592">
            <v>0</v>
          </cell>
        </row>
        <row r="593">
          <cell r="A593" t="str">
            <v>N20DT3108</v>
          </cell>
          <cell r="B593" t="str">
            <v>PAT-GROUND POWER UNIT (GPU)</v>
          </cell>
          <cell r="M593">
            <v>24860175.5</v>
          </cell>
          <cell r="O593">
            <v>-29832210.600000001</v>
          </cell>
          <cell r="P593">
            <v>29832.210600000002</v>
          </cell>
        </row>
        <row r="594">
          <cell r="A594" t="str">
            <v>N20DT3109</v>
          </cell>
          <cell r="B594" t="str">
            <v>PAT-HIGH LIFT LOADER (HLL)</v>
          </cell>
          <cell r="M594">
            <v>0</v>
          </cell>
          <cell r="P594">
            <v>0</v>
          </cell>
        </row>
        <row r="595">
          <cell r="A595" t="str">
            <v>N20DT3110</v>
          </cell>
          <cell r="B595" t="str">
            <v>PAT-MAIN DECK LOADER (MDL)</v>
          </cell>
          <cell r="M595">
            <v>0</v>
          </cell>
          <cell r="P595">
            <v>0</v>
          </cell>
        </row>
        <row r="596">
          <cell r="A596" t="str">
            <v>N20DT3111</v>
          </cell>
          <cell r="B596" t="str">
            <v>PAT-PAX BOARDING STAIR (PBS)</v>
          </cell>
          <cell r="M596">
            <v>0</v>
          </cell>
          <cell r="P596">
            <v>0</v>
          </cell>
        </row>
        <row r="597">
          <cell r="A597" t="str">
            <v>N20DT3112</v>
          </cell>
          <cell r="B597" t="str">
            <v>PAT-LAVATORY SERVICE TRUCK (LST)</v>
          </cell>
          <cell r="M597">
            <v>1463311.7</v>
          </cell>
          <cell r="O597">
            <v>-1755974.04</v>
          </cell>
          <cell r="P597">
            <v>1755.9740400000001</v>
          </cell>
        </row>
        <row r="598">
          <cell r="A598" t="str">
            <v>N20DT3113</v>
          </cell>
          <cell r="B598" t="str">
            <v>PAT-WATER SERVICE TRUCK (WST)</v>
          </cell>
          <cell r="M598">
            <v>996666.65000000061</v>
          </cell>
          <cell r="O598">
            <v>-1195999.9800000007</v>
          </cell>
          <cell r="P598">
            <v>1195.9999800000007</v>
          </cell>
        </row>
        <row r="599">
          <cell r="A599" t="str">
            <v>N20DT3114</v>
          </cell>
          <cell r="B599" t="str">
            <v>PAT-BUS APRON DAN PICK UP</v>
          </cell>
          <cell r="M599">
            <v>0</v>
          </cell>
          <cell r="P599">
            <v>0</v>
          </cell>
        </row>
        <row r="600">
          <cell r="A600" t="str">
            <v>N20DT3115</v>
          </cell>
          <cell r="B600" t="str">
            <v>PAT FUEL SERVICE TRUCK RP</v>
          </cell>
          <cell r="M600">
            <v>0</v>
          </cell>
          <cell r="P600">
            <v>0</v>
          </cell>
        </row>
        <row r="601">
          <cell r="A601" t="str">
            <v>N20DT32</v>
          </cell>
          <cell r="B601" t="str">
            <v>PAT-MESIN PERALATAN GSE - NON-MOTORIZED</v>
          </cell>
          <cell r="M601">
            <v>0</v>
          </cell>
          <cell r="P601">
            <v>0</v>
          </cell>
        </row>
        <row r="602">
          <cell r="A602" t="str">
            <v>N20DT3201</v>
          </cell>
          <cell r="B602" t="str">
            <v>PAT-BAGGAGE CONTAINER</v>
          </cell>
          <cell r="M602">
            <v>0</v>
          </cell>
          <cell r="P602">
            <v>0</v>
          </cell>
        </row>
        <row r="603">
          <cell r="A603" t="str">
            <v>N20DT3202</v>
          </cell>
          <cell r="B603" t="str">
            <v>PAT-CONTAINER DOLLY</v>
          </cell>
          <cell r="M603">
            <v>0</v>
          </cell>
          <cell r="P603">
            <v>0</v>
          </cell>
        </row>
        <row r="604">
          <cell r="A604" t="str">
            <v>N20DT3203</v>
          </cell>
          <cell r="B604" t="str">
            <v>PAT-CONTAINER RACK</v>
          </cell>
          <cell r="M604">
            <v>0</v>
          </cell>
          <cell r="P604">
            <v>0</v>
          </cell>
        </row>
        <row r="605">
          <cell r="A605" t="str">
            <v>N20DT3204</v>
          </cell>
          <cell r="B605" t="str">
            <v>PAT-CONTAINER RACK RODA KARET</v>
          </cell>
          <cell r="M605">
            <v>0</v>
          </cell>
          <cell r="P605">
            <v>0</v>
          </cell>
        </row>
        <row r="606">
          <cell r="A606" t="str">
            <v>N20DT3205</v>
          </cell>
          <cell r="B606" t="str">
            <v>PAT-PALLET DOLLY</v>
          </cell>
          <cell r="M606">
            <v>0</v>
          </cell>
          <cell r="P606">
            <v>0</v>
          </cell>
        </row>
        <row r="607">
          <cell r="A607" t="str">
            <v>N20DT3206</v>
          </cell>
          <cell r="B607" t="str">
            <v>PAT-LONG PALLET DOLLY</v>
          </cell>
          <cell r="M607">
            <v>0</v>
          </cell>
          <cell r="P607">
            <v>0</v>
          </cell>
        </row>
        <row r="608">
          <cell r="A608" t="str">
            <v>N20DT3207</v>
          </cell>
          <cell r="B608" t="str">
            <v>PAT-PALLET RACK</v>
          </cell>
          <cell r="M608">
            <v>0</v>
          </cell>
          <cell r="P608">
            <v>0</v>
          </cell>
        </row>
        <row r="609">
          <cell r="A609" t="str">
            <v>N20DT3208</v>
          </cell>
          <cell r="B609" t="str">
            <v>PAT-PALLET RACK GOTRI</v>
          </cell>
          <cell r="M609">
            <v>0</v>
          </cell>
          <cell r="P609">
            <v>0</v>
          </cell>
        </row>
        <row r="610">
          <cell r="A610" t="str">
            <v>N20DT3209</v>
          </cell>
          <cell r="B610" t="str">
            <v>PAT-HAND PALLET</v>
          </cell>
          <cell r="M610">
            <v>0</v>
          </cell>
          <cell r="P610">
            <v>0</v>
          </cell>
        </row>
        <row r="611">
          <cell r="A611" t="str">
            <v>N20DT3210</v>
          </cell>
          <cell r="B611" t="str">
            <v>PAT-PAX STAIR MANUAL</v>
          </cell>
          <cell r="M611">
            <v>2405395.7000000007</v>
          </cell>
          <cell r="O611">
            <v>-2886474.84</v>
          </cell>
          <cell r="P611">
            <v>2886.4748399999999</v>
          </cell>
        </row>
        <row r="612">
          <cell r="A612" t="str">
            <v>N20DT3211</v>
          </cell>
          <cell r="B612" t="str">
            <v>PAT-A/C TOWBAR</v>
          </cell>
          <cell r="M612">
            <v>388275.10000000015</v>
          </cell>
          <cell r="O612">
            <v>-465930.12000000017</v>
          </cell>
          <cell r="P612">
            <v>465.93012000000016</v>
          </cell>
        </row>
        <row r="613">
          <cell r="A613" t="str">
            <v>N20DT3212</v>
          </cell>
          <cell r="B613" t="str">
            <v>PAT BAGGAGE CART</v>
          </cell>
          <cell r="M613">
            <v>1957354.8999999994</v>
          </cell>
          <cell r="O613">
            <v>-2348825.88</v>
          </cell>
          <cell r="P613">
            <v>2348.8258799999999</v>
          </cell>
        </row>
        <row r="614">
          <cell r="A614" t="str">
            <v>N20DT3213</v>
          </cell>
          <cell r="B614" t="str">
            <v>PAT-LAVATORY SET</v>
          </cell>
          <cell r="M614">
            <v>0</v>
          </cell>
          <cell r="P614">
            <v>0</v>
          </cell>
        </row>
        <row r="615">
          <cell r="A615" t="str">
            <v>N20DT3214</v>
          </cell>
          <cell r="B615" t="str">
            <v>PAT-WORKING MANUAL STAIR</v>
          </cell>
          <cell r="M615">
            <v>0</v>
          </cell>
          <cell r="P615">
            <v>0</v>
          </cell>
        </row>
        <row r="616">
          <cell r="A616" t="str">
            <v>N20DT3215</v>
          </cell>
          <cell r="B616" t="str">
            <v>PAT - WATER SERVICE CART</v>
          </cell>
          <cell r="M616">
            <v>0</v>
          </cell>
          <cell r="P616">
            <v>0</v>
          </cell>
        </row>
        <row r="617">
          <cell r="A617" t="str">
            <v>N20DT38</v>
          </cell>
          <cell r="B617" t="str">
            <v>PAT-PERALATAN PENUNJANG GSE</v>
          </cell>
          <cell r="M617">
            <v>0</v>
          </cell>
          <cell r="P617">
            <v>0</v>
          </cell>
        </row>
        <row r="618">
          <cell r="A618" t="str">
            <v>N20DT3804</v>
          </cell>
          <cell r="B618" t="str">
            <v>PAT-EXTINGUISHER</v>
          </cell>
          <cell r="M618">
            <v>400729.15</v>
          </cell>
          <cell r="O618">
            <v>-480874.98</v>
          </cell>
          <cell r="P618">
            <v>480.87497999999999</v>
          </cell>
        </row>
        <row r="619">
          <cell r="A619" t="str">
            <v>N20DT3805</v>
          </cell>
          <cell r="B619" t="str">
            <v>PAT-VACUM CLEANER</v>
          </cell>
          <cell r="M619">
            <v>0</v>
          </cell>
          <cell r="P619">
            <v>0</v>
          </cell>
        </row>
        <row r="620">
          <cell r="A620" t="str">
            <v>N20DT3890</v>
          </cell>
          <cell r="B620" t="str">
            <v>PAT-PERALATAN PENUNJANG GSE LAINNYA</v>
          </cell>
          <cell r="M620">
            <v>0</v>
          </cell>
          <cell r="P620">
            <v>0</v>
          </cell>
        </row>
        <row r="621">
          <cell r="A621" t="str">
            <v>N20DT4</v>
          </cell>
          <cell r="B621" t="str">
            <v>PAT-PERALATAN SISTEM KOMUNIKASI (SISKOM)</v>
          </cell>
          <cell r="M621">
            <v>0</v>
          </cell>
          <cell r="P621">
            <v>0</v>
          </cell>
        </row>
        <row r="622">
          <cell r="A622" t="str">
            <v>N20DT4001</v>
          </cell>
          <cell r="B622" t="str">
            <v>PAT-PERALATAN SISTEM KOMUNIKASI (SISKOM)</v>
          </cell>
          <cell r="M622">
            <v>2348839.7000000002</v>
          </cell>
          <cell r="O622">
            <v>-2818607.6400000006</v>
          </cell>
          <cell r="P622">
            <v>2818.6076400000006</v>
          </cell>
        </row>
        <row r="623">
          <cell r="A623" t="str">
            <v>N20DT4002</v>
          </cell>
          <cell r="B623" t="str">
            <v>PAT-PERALATAN AUDIO-VIDEO SYSTEM: TV, CCTV, S. SYSTEM DLL</v>
          </cell>
          <cell r="M623">
            <v>148073</v>
          </cell>
          <cell r="O623">
            <v>-177687.60000000003</v>
          </cell>
          <cell r="P623">
            <v>177.68760000000003</v>
          </cell>
        </row>
        <row r="624">
          <cell r="A624" t="str">
            <v>N20DT4003</v>
          </cell>
          <cell r="B624" t="str">
            <v>PAT- ANTENA</v>
          </cell>
          <cell r="M624">
            <v>0</v>
          </cell>
          <cell r="P624">
            <v>0</v>
          </cell>
        </row>
        <row r="625">
          <cell r="A625" t="str">
            <v>N20DT4090</v>
          </cell>
          <cell r="B625" t="str">
            <v>PAT- ALAT KOMUNIKASI LAINNYA</v>
          </cell>
          <cell r="M625">
            <v>0</v>
          </cell>
          <cell r="P625">
            <v>0</v>
          </cell>
        </row>
        <row r="626">
          <cell r="A626" t="str">
            <v>N20DT5</v>
          </cell>
          <cell r="B626" t="str">
            <v>PAT-PERALATAN PENGANGKUTAN (KENDARAAN)</v>
          </cell>
          <cell r="M626">
            <v>0</v>
          </cell>
          <cell r="P626">
            <v>0</v>
          </cell>
        </row>
        <row r="627">
          <cell r="A627" t="str">
            <v>N20DT5100</v>
          </cell>
          <cell r="B627" t="str">
            <v>PAT - KENDARAAN SEDAN OPERASIONAL</v>
          </cell>
          <cell r="M627">
            <v>0</v>
          </cell>
          <cell r="P627">
            <v>0</v>
          </cell>
        </row>
        <row r="628">
          <cell r="A628" t="str">
            <v>N20DT5200</v>
          </cell>
          <cell r="B628" t="str">
            <v>PAT - KENDARAAN BUKAN SEDAN OPERASIONAL</v>
          </cell>
          <cell r="M628">
            <v>1486111.1</v>
          </cell>
          <cell r="O628">
            <v>-1783333.32</v>
          </cell>
          <cell r="P628">
            <v>1783.33332</v>
          </cell>
        </row>
        <row r="629">
          <cell r="A629" t="str">
            <v>N20DT5300</v>
          </cell>
          <cell r="B629" t="str">
            <v>PAT - SEPEDA MOTOR OPERASIONAL</v>
          </cell>
          <cell r="M629">
            <v>0</v>
          </cell>
          <cell r="P629">
            <v>0</v>
          </cell>
        </row>
        <row r="630">
          <cell r="A630" t="str">
            <v>N20DT6</v>
          </cell>
          <cell r="B630" t="str">
            <v>PAT-PERALATAN KANTOR OPERASI</v>
          </cell>
          <cell r="M630">
            <v>0</v>
          </cell>
          <cell r="P630">
            <v>0</v>
          </cell>
        </row>
        <row r="631">
          <cell r="A631" t="str">
            <v>N20DT6100</v>
          </cell>
          <cell r="B631" t="str">
            <v>PAT - MESIN KANTOR (KEL I)</v>
          </cell>
          <cell r="M631">
            <v>781250.15000000014</v>
          </cell>
          <cell r="O631">
            <v>-937500.18000000017</v>
          </cell>
          <cell r="P631">
            <v>937.50018000000011</v>
          </cell>
        </row>
        <row r="632">
          <cell r="A632" t="str">
            <v>N20DT6200</v>
          </cell>
          <cell r="B632" t="str">
            <v>PAT - MEUBELAIR KELOMPOK I</v>
          </cell>
          <cell r="M632">
            <v>263475.99999999994</v>
          </cell>
          <cell r="O632">
            <v>-309171.19999999995</v>
          </cell>
          <cell r="P632">
            <v>309.17119999999994</v>
          </cell>
        </row>
        <row r="633">
          <cell r="A633" t="str">
            <v>N20DT6300</v>
          </cell>
          <cell r="B633" t="str">
            <v>PAT - MEUBELAIR-KELOMPOK II</v>
          </cell>
          <cell r="M633">
            <v>484143.95</v>
          </cell>
          <cell r="O633">
            <v>-580972.74</v>
          </cell>
          <cell r="P633">
            <v>580.97274000000004</v>
          </cell>
        </row>
        <row r="634">
          <cell r="A634" t="str">
            <v>N20DT6910</v>
          </cell>
          <cell r="B634" t="str">
            <v>PAT - PERALATAN KANTOR LAINNYA - KELOMPOK I</v>
          </cell>
          <cell r="M634">
            <v>0</v>
          </cell>
          <cell r="P634">
            <v>0</v>
          </cell>
        </row>
        <row r="635">
          <cell r="A635" t="str">
            <v>N20DT6920</v>
          </cell>
          <cell r="B635" t="str">
            <v>PAT - PERALATAN KANTOR LAINNYA - KELOMPOK II</v>
          </cell>
          <cell r="M635">
            <v>0</v>
          </cell>
          <cell r="P635">
            <v>0</v>
          </cell>
        </row>
        <row r="636">
          <cell r="A636" t="str">
            <v>N20DT7</v>
          </cell>
          <cell r="B636" t="str">
            <v>PAT-INSTALASI LISTRIK, TELEPON, AIR, DAN AC OPERASI</v>
          </cell>
          <cell r="M636">
            <v>0</v>
          </cell>
          <cell r="P636">
            <v>0</v>
          </cell>
        </row>
        <row r="637">
          <cell r="A637" t="str">
            <v>N20DT7100</v>
          </cell>
          <cell r="B637" t="str">
            <v>PAT- INSTALASI LISTRIK</v>
          </cell>
          <cell r="M637">
            <v>1352424.1000000003</v>
          </cell>
          <cell r="O637">
            <v>-1622908.92</v>
          </cell>
          <cell r="P637">
            <v>1622.9089199999999</v>
          </cell>
        </row>
        <row r="638">
          <cell r="A638" t="str">
            <v>N20DT7200</v>
          </cell>
          <cell r="B638" t="str">
            <v>PAT- INSTALASI TELEPON</v>
          </cell>
          <cell r="M638">
            <v>0</v>
          </cell>
          <cell r="P638">
            <v>0</v>
          </cell>
        </row>
        <row r="639">
          <cell r="A639" t="str">
            <v>N20DT7300</v>
          </cell>
          <cell r="B639" t="str">
            <v>PAT- INSTALASI AIR</v>
          </cell>
          <cell r="M639">
            <v>0</v>
          </cell>
          <cell r="P639">
            <v>0</v>
          </cell>
        </row>
        <row r="640">
          <cell r="A640" t="str">
            <v>N20DT7400</v>
          </cell>
          <cell r="B640" t="str">
            <v>PAT- INSTALASI AC</v>
          </cell>
          <cell r="M640">
            <v>234065.25</v>
          </cell>
          <cell r="O640">
            <v>-280878.3000000001</v>
          </cell>
          <cell r="P640">
            <v>280.87830000000008</v>
          </cell>
        </row>
        <row r="641">
          <cell r="A641" t="str">
            <v>N20DT8</v>
          </cell>
          <cell r="B641" t="str">
            <v>PAT-PERLT. KOMPUTER, SOFTWARE &amp; JARINGANNYA OPERASI</v>
          </cell>
          <cell r="M641">
            <v>0</v>
          </cell>
          <cell r="P641">
            <v>0</v>
          </cell>
        </row>
        <row r="642">
          <cell r="A642" t="str">
            <v>N20DT8001</v>
          </cell>
          <cell r="B642" t="str">
            <v>PAT-KOMPUTER MIKRO, SERVER (1 SET)</v>
          </cell>
          <cell r="M642">
            <v>0</v>
          </cell>
          <cell r="P642">
            <v>0</v>
          </cell>
        </row>
        <row r="643">
          <cell r="A643" t="str">
            <v>N20DT8002</v>
          </cell>
          <cell r="B643" t="str">
            <v>PAT-KOMPUTER MIKRO, PC (1 SET)</v>
          </cell>
          <cell r="M643">
            <v>0</v>
          </cell>
          <cell r="P643">
            <v>0</v>
          </cell>
        </row>
        <row r="644">
          <cell r="A644" t="str">
            <v>N20DT8003</v>
          </cell>
          <cell r="B644" t="str">
            <v>PAT-NOTEBOOK</v>
          </cell>
          <cell r="M644">
            <v>0</v>
          </cell>
          <cell r="P644">
            <v>0</v>
          </cell>
        </row>
        <row r="645">
          <cell r="A645" t="str">
            <v>N20DT8004</v>
          </cell>
          <cell r="B645" t="str">
            <v>PAT-LAN &amp; PERALATAN PENDUKUNGNYA</v>
          </cell>
          <cell r="M645">
            <v>0</v>
          </cell>
          <cell r="P645">
            <v>0</v>
          </cell>
        </row>
        <row r="646">
          <cell r="A646" t="str">
            <v>N20DT8005</v>
          </cell>
          <cell r="B646" t="str">
            <v>PAT-PERALATAN PRINTER</v>
          </cell>
          <cell r="M646">
            <v>0</v>
          </cell>
          <cell r="P646">
            <v>0</v>
          </cell>
        </row>
        <row r="647">
          <cell r="A647" t="str">
            <v>N20DT8006</v>
          </cell>
          <cell r="B647" t="str">
            <v>PAT-PERALATAN SCANER</v>
          </cell>
          <cell r="M647">
            <v>0</v>
          </cell>
          <cell r="P647">
            <v>0</v>
          </cell>
        </row>
        <row r="648">
          <cell r="A648" t="str">
            <v>N20DT8007</v>
          </cell>
          <cell r="B648" t="str">
            <v>PAT-PERALATAN PROTEKSI LISTRIK, KOMPUTER (UPS)</v>
          </cell>
          <cell r="M648">
            <v>0</v>
          </cell>
          <cell r="P648">
            <v>0</v>
          </cell>
        </row>
        <row r="649">
          <cell r="A649" t="str">
            <v>N20DT8008</v>
          </cell>
          <cell r="B649" t="str">
            <v>PAT-PERANGKAT LUNAK SISTEM INFORMASI</v>
          </cell>
          <cell r="M649">
            <v>0</v>
          </cell>
          <cell r="P649">
            <v>0</v>
          </cell>
        </row>
        <row r="650">
          <cell r="A650" t="str">
            <v>N20DT8009</v>
          </cell>
          <cell r="B650" t="str">
            <v>PAT-PERANGKAT LUNAK APLIKASI</v>
          </cell>
          <cell r="M650">
            <v>0</v>
          </cell>
          <cell r="P650">
            <v>0</v>
          </cell>
        </row>
        <row r="651">
          <cell r="A651" t="str">
            <v>N20DT8090</v>
          </cell>
          <cell r="B651" t="str">
            <v>PAT-SISTEM DAN PERALATAN LAINNYA</v>
          </cell>
          <cell r="M651">
            <v>0</v>
          </cell>
          <cell r="P651">
            <v>0</v>
          </cell>
        </row>
        <row r="652">
          <cell r="A652" t="str">
            <v>N20DT9</v>
          </cell>
          <cell r="B652" t="str">
            <v>PAT-AKTIVA TETAP LAINNYA</v>
          </cell>
          <cell r="M652">
            <v>0</v>
          </cell>
          <cell r="P652">
            <v>0</v>
          </cell>
        </row>
        <row r="653">
          <cell r="A653" t="str">
            <v>N20DT9101</v>
          </cell>
          <cell r="B653" t="str">
            <v>PAT-ALAT BENGKEL : BATTERY CHARGER</v>
          </cell>
          <cell r="M653">
            <v>0</v>
          </cell>
          <cell r="P653">
            <v>0</v>
          </cell>
        </row>
        <row r="654">
          <cell r="A654" t="str">
            <v>N20DT9102</v>
          </cell>
          <cell r="B654" t="str">
            <v>PAT-ALAT BENGKEL : COMPRESSOR</v>
          </cell>
          <cell r="M654">
            <v>0</v>
          </cell>
          <cell r="P654">
            <v>0</v>
          </cell>
        </row>
        <row r="655">
          <cell r="A655" t="str">
            <v>N20DT9103</v>
          </cell>
          <cell r="B655" t="str">
            <v>PAT-ALAT BENGKEL : TOOL KIT</v>
          </cell>
          <cell r="M655">
            <v>0</v>
          </cell>
          <cell r="P655">
            <v>0</v>
          </cell>
        </row>
        <row r="656">
          <cell r="A656" t="str">
            <v>N20DT9104</v>
          </cell>
          <cell r="B656" t="str">
            <v>PAT-ALAT BENGKEL : DONGKRAK BUAYA (5 TON)</v>
          </cell>
          <cell r="M656">
            <v>0</v>
          </cell>
          <cell r="P656">
            <v>0</v>
          </cell>
        </row>
        <row r="657">
          <cell r="A657" t="str">
            <v>N20DT9105</v>
          </cell>
          <cell r="B657" t="str">
            <v>PAT-ALAT BENGKEL : VACUM CLEANER</v>
          </cell>
          <cell r="M657">
            <v>0</v>
          </cell>
          <cell r="P657">
            <v>0</v>
          </cell>
        </row>
        <row r="658">
          <cell r="A658" t="str">
            <v>N20DT9106</v>
          </cell>
          <cell r="B658" t="str">
            <v>PAT-ALAT BENGKEL : GENERATOR SET</v>
          </cell>
          <cell r="M658">
            <v>0</v>
          </cell>
          <cell r="P658">
            <v>0</v>
          </cell>
        </row>
        <row r="659">
          <cell r="A659" t="str">
            <v>N20DT9190</v>
          </cell>
          <cell r="B659" t="str">
            <v>PAT-ALAT PERBENGKELAN LAINNYA</v>
          </cell>
          <cell r="M659">
            <v>0</v>
          </cell>
          <cell r="P659">
            <v>0</v>
          </cell>
        </row>
        <row r="660">
          <cell r="A660" t="str">
            <v>N20DT9900</v>
          </cell>
          <cell r="B660" t="str">
            <v>PAT-LAIN-LAIN, AKTIVA TETAP LAINNYA</v>
          </cell>
          <cell r="M660">
            <v>0</v>
          </cell>
          <cell r="P660">
            <v>0</v>
          </cell>
        </row>
        <row r="661">
          <cell r="A661" t="str">
            <v xml:space="preserve">SUBTOTAL </v>
          </cell>
          <cell r="B661" t="str">
            <v>BEBAN PENYUSUTAN AKTIVA TETAP (PAT)</v>
          </cell>
          <cell r="M661">
            <v>68875322.400000006</v>
          </cell>
          <cell r="O661">
            <v>-82643386.879999995</v>
          </cell>
          <cell r="P661">
            <v>82643.386879999991</v>
          </cell>
        </row>
        <row r="662">
          <cell r="P662">
            <v>0</v>
          </cell>
        </row>
        <row r="663">
          <cell r="A663" t="str">
            <v>BEBAN AMORTISASI AKTIVA SGU</v>
          </cell>
          <cell r="P663">
            <v>0</v>
          </cell>
        </row>
        <row r="664">
          <cell r="A664" t="str">
            <v>N21DT0</v>
          </cell>
          <cell r="B664" t="str">
            <v>BEBAN AMORTISASI AKTIVA SGU</v>
          </cell>
          <cell r="M664">
            <v>0</v>
          </cell>
          <cell r="P664">
            <v>0</v>
          </cell>
        </row>
        <row r="665">
          <cell r="A665" t="str">
            <v>N21DT0000</v>
          </cell>
          <cell r="B665" t="str">
            <v>BEBAN AMORTISASI AKTIVA SGU</v>
          </cell>
          <cell r="M665">
            <v>0</v>
          </cell>
          <cell r="P665">
            <v>0</v>
          </cell>
        </row>
        <row r="666">
          <cell r="A666" t="str">
            <v xml:space="preserve">SUBTOTAL </v>
          </cell>
          <cell r="B666" t="str">
            <v>BEBAN AMORTISASI AKTIVA SGU</v>
          </cell>
          <cell r="M666">
            <v>0</v>
          </cell>
          <cell r="O666">
            <v>0</v>
          </cell>
          <cell r="P666">
            <v>0</v>
          </cell>
        </row>
        <row r="667">
          <cell r="P667">
            <v>0</v>
          </cell>
        </row>
        <row r="668">
          <cell r="A668" t="str">
            <v>BEBAN AMORTISASI BEBAN DITANGGUHKAN</v>
          </cell>
          <cell r="P668">
            <v>0</v>
          </cell>
        </row>
        <row r="669">
          <cell r="A669" t="str">
            <v>N24DT4</v>
          </cell>
          <cell r="B669" t="str">
            <v>BEBAN PENELITIAN DAN PENGEMBANGAN</v>
          </cell>
          <cell r="M669">
            <v>0</v>
          </cell>
          <cell r="P669">
            <v>0</v>
          </cell>
        </row>
        <row r="670">
          <cell r="A670" t="str">
            <v>N24DT4000</v>
          </cell>
          <cell r="B670" t="str">
            <v>BEBAN PENELITIAN DAN PENGEMBANGAN</v>
          </cell>
          <cell r="M670">
            <v>0</v>
          </cell>
          <cell r="P670">
            <v>0</v>
          </cell>
        </row>
        <row r="671">
          <cell r="A671" t="str">
            <v>N24DT9</v>
          </cell>
          <cell r="B671" t="str">
            <v>BEBAN DITANGGUHKAN LAINNYA</v>
          </cell>
          <cell r="M671">
            <v>0</v>
          </cell>
          <cell r="P671">
            <v>0</v>
          </cell>
        </row>
        <row r="672">
          <cell r="A672" t="str">
            <v>N24DT9000</v>
          </cell>
          <cell r="B672" t="str">
            <v>BEBAN DITANGGUHKAN LAINNYA</v>
          </cell>
          <cell r="M672">
            <v>0</v>
          </cell>
          <cell r="P672">
            <v>0</v>
          </cell>
        </row>
        <row r="673">
          <cell r="A673" t="str">
            <v xml:space="preserve">SUBTOTAL </v>
          </cell>
          <cell r="B673" t="str">
            <v>BEBAN AMORTISASI BEBAN DITANGGUHKAN</v>
          </cell>
          <cell r="M673">
            <v>0</v>
          </cell>
          <cell r="O673">
            <v>0</v>
          </cell>
          <cell r="P673">
            <v>0</v>
          </cell>
        </row>
        <row r="674">
          <cell r="P674">
            <v>0</v>
          </cell>
        </row>
        <row r="675">
          <cell r="A675" t="str">
            <v>BEBAN PELAYANAN JASA TAMBAHAN</v>
          </cell>
          <cell r="P675">
            <v>0</v>
          </cell>
        </row>
        <row r="676">
          <cell r="A676" t="str">
            <v>N25DT1</v>
          </cell>
          <cell r="B676" t="str">
            <v>BEBAN KOLEKTOR PSC</v>
          </cell>
          <cell r="M676">
            <v>0</v>
          </cell>
          <cell r="P676">
            <v>0</v>
          </cell>
        </row>
        <row r="677">
          <cell r="A677" t="str">
            <v>N25DT1100</v>
          </cell>
          <cell r="B677" t="str">
            <v>BEBAN PEGAWAI/UPAH</v>
          </cell>
          <cell r="M677">
            <v>0</v>
          </cell>
          <cell r="P677">
            <v>0</v>
          </cell>
        </row>
        <row r="678">
          <cell r="A678" t="str">
            <v>N25DT1202</v>
          </cell>
          <cell r="B678" t="str">
            <v>BEBAN CETAK PSC</v>
          </cell>
          <cell r="M678">
            <v>0</v>
          </cell>
          <cell r="P678">
            <v>0</v>
          </cell>
        </row>
        <row r="679">
          <cell r="A679" t="str">
            <v>N25DT2</v>
          </cell>
          <cell r="B679" t="str">
            <v>BEBAN CIP LOUNGE</v>
          </cell>
          <cell r="M679">
            <v>0</v>
          </cell>
          <cell r="P679">
            <v>0</v>
          </cell>
        </row>
        <row r="680">
          <cell r="A680" t="str">
            <v>N25DT2010</v>
          </cell>
          <cell r="B680" t="str">
            <v>BEBAN PEGAWAI/UPAH</v>
          </cell>
          <cell r="M680">
            <v>0</v>
          </cell>
          <cell r="P680">
            <v>0</v>
          </cell>
        </row>
        <row r="681">
          <cell r="A681" t="str">
            <v>N25DT2140</v>
          </cell>
          <cell r="B681" t="str">
            <v>BEBAN PEMELIHARAAN RUANGAN CIP LOUNGE</v>
          </cell>
          <cell r="M681">
            <v>0</v>
          </cell>
          <cell r="P681">
            <v>0</v>
          </cell>
        </row>
        <row r="682">
          <cell r="A682" t="str">
            <v>N25DT2181</v>
          </cell>
          <cell r="B682" t="str">
            <v>BEBAN SEWA TEMPAT/RUANG</v>
          </cell>
          <cell r="M682">
            <v>0</v>
          </cell>
          <cell r="P682">
            <v>0</v>
          </cell>
        </row>
        <row r="683">
          <cell r="A683" t="str">
            <v>N25DT2182</v>
          </cell>
          <cell r="B683" t="str">
            <v>BEBAN SEWA PERALATAN SISKOM</v>
          </cell>
          <cell r="M683">
            <v>0</v>
          </cell>
          <cell r="P683">
            <v>0</v>
          </cell>
        </row>
        <row r="684">
          <cell r="A684" t="str">
            <v>N25DT2183</v>
          </cell>
          <cell r="B684" t="str">
            <v>BEBAN SEWA PERANGKAT KOMPUTER</v>
          </cell>
          <cell r="M684">
            <v>0</v>
          </cell>
          <cell r="P684">
            <v>0</v>
          </cell>
        </row>
        <row r="685">
          <cell r="A685" t="str">
            <v>N25DT2204</v>
          </cell>
          <cell r="B685" t="str">
            <v>PAT - PERALATAN AUDIO-VIDEO SYSTEM: TV, CCTV, S. SYSTEM DLL</v>
          </cell>
          <cell r="M685">
            <v>0</v>
          </cell>
          <cell r="P685">
            <v>0</v>
          </cell>
        </row>
        <row r="686">
          <cell r="A686" t="str">
            <v>N25DT2206</v>
          </cell>
          <cell r="B686" t="str">
            <v>PAT - PERALATAN KANTOR/MEUBELAIR - KEL I</v>
          </cell>
          <cell r="M686">
            <v>0</v>
          </cell>
          <cell r="P686">
            <v>0</v>
          </cell>
        </row>
        <row r="687">
          <cell r="A687" t="str">
            <v>N25DT2207</v>
          </cell>
          <cell r="B687" t="str">
            <v>PAT - INSTALASI AC</v>
          </cell>
          <cell r="M687">
            <v>0</v>
          </cell>
          <cell r="P687">
            <v>0</v>
          </cell>
        </row>
        <row r="688">
          <cell r="A688" t="str">
            <v>N25DT2208</v>
          </cell>
          <cell r="B688" t="str">
            <v>PAT - KOMPUTER</v>
          </cell>
          <cell r="M688">
            <v>0</v>
          </cell>
          <cell r="P688">
            <v>0</v>
          </cell>
        </row>
        <row r="689">
          <cell r="A689" t="str">
            <v>N25DT2500</v>
          </cell>
          <cell r="B689" t="str">
            <v>BEBAN PERALATAN &amp; KEPERLUAN DAPUR (MAKANAN/MINUMAN DLL)</v>
          </cell>
          <cell r="M689">
            <v>0</v>
          </cell>
          <cell r="P689">
            <v>0</v>
          </cell>
        </row>
        <row r="690">
          <cell r="A690" t="str">
            <v>N25DT2601</v>
          </cell>
          <cell r="B690" t="str">
            <v>BEBAN REKENING TELEPON/FAXSIMILI DAN TELEKS</v>
          </cell>
          <cell r="M690">
            <v>0</v>
          </cell>
          <cell r="P690">
            <v>0</v>
          </cell>
        </row>
        <row r="691">
          <cell r="A691" t="str">
            <v>N25DT2602</v>
          </cell>
          <cell r="B691" t="str">
            <v>BEBAN REKENING LISTRIK (PLN)</v>
          </cell>
          <cell r="M691">
            <v>0</v>
          </cell>
          <cell r="P691">
            <v>0</v>
          </cell>
        </row>
        <row r="692">
          <cell r="A692" t="str">
            <v>N25DT2603</v>
          </cell>
          <cell r="B692" t="str">
            <v>BEBAN REKENING AIR (PAM)</v>
          </cell>
          <cell r="M692">
            <v>0</v>
          </cell>
          <cell r="P692">
            <v>0</v>
          </cell>
        </row>
        <row r="693">
          <cell r="A693" t="str">
            <v>N25DT2604</v>
          </cell>
          <cell r="B693" t="str">
            <v>BEBAN REKENING INTERNET</v>
          </cell>
          <cell r="M693">
            <v>0</v>
          </cell>
          <cell r="P693">
            <v>0</v>
          </cell>
        </row>
        <row r="694">
          <cell r="A694" t="str">
            <v>N25DT2605</v>
          </cell>
          <cell r="B694" t="str">
            <v>BEBAN REKENING TV KABEL</v>
          </cell>
          <cell r="M694">
            <v>0</v>
          </cell>
          <cell r="P694">
            <v>0</v>
          </cell>
        </row>
        <row r="695">
          <cell r="A695" t="str">
            <v xml:space="preserve">SUBTOTAL </v>
          </cell>
          <cell r="B695" t="str">
            <v>BEBAN PELAYANAN JASA TAMBAHAN</v>
          </cell>
          <cell r="M695">
            <v>0</v>
          </cell>
          <cell r="O695">
            <v>0</v>
          </cell>
          <cell r="P695">
            <v>0</v>
          </cell>
        </row>
        <row r="696">
          <cell r="P696">
            <v>0</v>
          </cell>
        </row>
        <row r="697">
          <cell r="A697" t="str">
            <v>BEBAN PENURUNAN NILAI AKTIVA</v>
          </cell>
          <cell r="P697">
            <v>0</v>
          </cell>
        </row>
        <row r="698">
          <cell r="A698" t="str">
            <v>N27DT3</v>
          </cell>
          <cell r="B698" t="str">
            <v>PAT - RESIDU - MESIN DAN PERALATAN GSE</v>
          </cell>
          <cell r="M698">
            <v>0</v>
          </cell>
          <cell r="P698">
            <v>0</v>
          </cell>
        </row>
        <row r="699">
          <cell r="A699" t="str">
            <v>N27DT31</v>
          </cell>
          <cell r="B699" t="str">
            <v>PAT - RESIDU - MESIN PERALATAN GSE - MOTORIZED</v>
          </cell>
          <cell r="M699">
            <v>0</v>
          </cell>
          <cell r="P699">
            <v>0</v>
          </cell>
        </row>
        <row r="700">
          <cell r="A700" t="str">
            <v>N27DT3101</v>
          </cell>
          <cell r="B700" t="str">
            <v>PAT - RESIDU - A/C TOWING TRACTOR (ATT)</v>
          </cell>
          <cell r="M700">
            <v>0</v>
          </cell>
          <cell r="P700">
            <v>0</v>
          </cell>
        </row>
        <row r="701">
          <cell r="A701" t="str">
            <v>N27DT3102</v>
          </cell>
          <cell r="B701" t="str">
            <v>PAT - RESIDU - ENGINE/AIR STARTER UNIT (ESU)</v>
          </cell>
          <cell r="M701">
            <v>0</v>
          </cell>
          <cell r="P701">
            <v>0</v>
          </cell>
        </row>
        <row r="702">
          <cell r="A702" t="str">
            <v>N27DT3103</v>
          </cell>
          <cell r="B702" t="str">
            <v>PAT - RESIDU - AIR CONDITION UNIT TRUCK (AUT)</v>
          </cell>
          <cell r="M702">
            <v>0</v>
          </cell>
          <cell r="P702">
            <v>0</v>
          </cell>
        </row>
        <row r="703">
          <cell r="A703" t="str">
            <v>N27DT3104</v>
          </cell>
          <cell r="B703" t="str">
            <v>PAT - RESIDU - BAGGAGE TOWING TRACTOR (BTT)</v>
          </cell>
          <cell r="M703">
            <v>0</v>
          </cell>
          <cell r="P703">
            <v>0</v>
          </cell>
        </row>
        <row r="704">
          <cell r="A704" t="str">
            <v>N27DT3105</v>
          </cell>
          <cell r="B704" t="str">
            <v>PAT - RESIDU - BELT CONTAINER LOADER (BDT)</v>
          </cell>
          <cell r="M704">
            <v>0</v>
          </cell>
          <cell r="P704">
            <v>0</v>
          </cell>
        </row>
        <row r="705">
          <cell r="A705" t="str">
            <v>N27DT3106</v>
          </cell>
          <cell r="B705" t="str">
            <v>PAT - RESIDU - CARGO TRANSPORTER LOADER (CTL)</v>
          </cell>
          <cell r="M705">
            <v>0</v>
          </cell>
          <cell r="P705">
            <v>0</v>
          </cell>
        </row>
        <row r="706">
          <cell r="A706" t="str">
            <v>N27DT3107</v>
          </cell>
          <cell r="B706" t="str">
            <v>PAT - RESIDU - FORKLIFT (FLT)</v>
          </cell>
          <cell r="M706">
            <v>0</v>
          </cell>
          <cell r="P706">
            <v>0</v>
          </cell>
        </row>
        <row r="707">
          <cell r="A707" t="str">
            <v>N27DT3108</v>
          </cell>
          <cell r="B707" t="str">
            <v>PAT - RESIDU - GROUND POWER UNIT (GPU)</v>
          </cell>
          <cell r="M707">
            <v>0</v>
          </cell>
          <cell r="P707">
            <v>0</v>
          </cell>
        </row>
        <row r="708">
          <cell r="A708" t="str">
            <v>N27DT3109</v>
          </cell>
          <cell r="B708" t="str">
            <v>PAT - RESIDU - HIGH LIFT LOADER (HLL)</v>
          </cell>
          <cell r="M708">
            <v>0</v>
          </cell>
          <cell r="P708">
            <v>0</v>
          </cell>
        </row>
        <row r="709">
          <cell r="A709" t="str">
            <v>N27DT3110</v>
          </cell>
          <cell r="B709" t="str">
            <v>PAT - RESIDU - MAIN DECK LOADER (MDL)</v>
          </cell>
          <cell r="M709">
            <v>0</v>
          </cell>
          <cell r="P709">
            <v>0</v>
          </cell>
        </row>
        <row r="710">
          <cell r="A710" t="str">
            <v>N27DT3111</v>
          </cell>
          <cell r="B710" t="str">
            <v>PAT - RESIDU - PAX BOARDING STAIR (PBS)</v>
          </cell>
          <cell r="M710">
            <v>0</v>
          </cell>
          <cell r="P710">
            <v>0</v>
          </cell>
        </row>
        <row r="711">
          <cell r="A711" t="str">
            <v>N27DT3112</v>
          </cell>
          <cell r="B711" t="str">
            <v>PAT - RESIDU - LAVATORY SERVICE TRUCK (LST)</v>
          </cell>
          <cell r="M711">
            <v>0</v>
          </cell>
          <cell r="P711">
            <v>0</v>
          </cell>
        </row>
        <row r="712">
          <cell r="A712" t="str">
            <v>N27DT3113</v>
          </cell>
          <cell r="B712" t="str">
            <v>PAT - RESIDU - WATER SERVICE TRUCK (WST)</v>
          </cell>
          <cell r="M712">
            <v>0</v>
          </cell>
          <cell r="P712">
            <v>0</v>
          </cell>
        </row>
        <row r="713">
          <cell r="A713" t="str">
            <v>N27DT3114</v>
          </cell>
          <cell r="B713" t="str">
            <v>PAT - RESIDU - BUS APRON DAN PICK UP</v>
          </cell>
          <cell r="M713">
            <v>0</v>
          </cell>
          <cell r="P713">
            <v>0</v>
          </cell>
        </row>
        <row r="714">
          <cell r="A714" t="str">
            <v>N27DT3115</v>
          </cell>
          <cell r="B714" t="str">
            <v>PAT - RESIDU - FUEL SERVICE TRUCK</v>
          </cell>
          <cell r="M714">
            <v>0</v>
          </cell>
          <cell r="P714">
            <v>0</v>
          </cell>
        </row>
        <row r="715">
          <cell r="A715" t="str">
            <v>N27DT32</v>
          </cell>
          <cell r="B715" t="str">
            <v>PAT - RESIDU - MESIN PERALATAN GSE - NON-MOTORIZED</v>
          </cell>
          <cell r="M715">
            <v>0</v>
          </cell>
          <cell r="P715">
            <v>0</v>
          </cell>
        </row>
        <row r="716">
          <cell r="A716" t="str">
            <v>N27DT3201</v>
          </cell>
          <cell r="B716" t="str">
            <v>PAT - RESIDU - BAGGAGE CONTAINER</v>
          </cell>
          <cell r="M716">
            <v>0</v>
          </cell>
          <cell r="P716">
            <v>0</v>
          </cell>
        </row>
        <row r="717">
          <cell r="A717" t="str">
            <v>N27DT3202</v>
          </cell>
          <cell r="B717" t="str">
            <v>PAT - RESIDU - CONTAINER DOLLY</v>
          </cell>
          <cell r="M717">
            <v>0</v>
          </cell>
          <cell r="P717">
            <v>0</v>
          </cell>
        </row>
        <row r="718">
          <cell r="A718" t="str">
            <v>N27DT3203</v>
          </cell>
          <cell r="B718" t="str">
            <v>PAT - RESIDU - CONTAINER RACK</v>
          </cell>
          <cell r="M718">
            <v>0</v>
          </cell>
          <cell r="P718">
            <v>0</v>
          </cell>
        </row>
        <row r="719">
          <cell r="A719" t="str">
            <v>N27DT3204</v>
          </cell>
          <cell r="B719" t="str">
            <v>PAT - RESIDU - CONTAINER RACK RODA KARET</v>
          </cell>
          <cell r="M719">
            <v>0</v>
          </cell>
          <cell r="P719">
            <v>0</v>
          </cell>
        </row>
        <row r="720">
          <cell r="A720" t="str">
            <v>N27DT3205</v>
          </cell>
          <cell r="B720" t="str">
            <v>PAT - RESIDU - PALLET DOLLY</v>
          </cell>
          <cell r="M720">
            <v>0</v>
          </cell>
          <cell r="P720">
            <v>0</v>
          </cell>
        </row>
        <row r="721">
          <cell r="A721" t="str">
            <v>N27DT3206</v>
          </cell>
          <cell r="B721" t="str">
            <v>PAT - RESIDU - LONG PALLET DOLLY</v>
          </cell>
          <cell r="M721">
            <v>0</v>
          </cell>
          <cell r="P721">
            <v>0</v>
          </cell>
        </row>
        <row r="722">
          <cell r="A722" t="str">
            <v>N27DT3207</v>
          </cell>
          <cell r="B722" t="str">
            <v>PAT - RESIDU - PALLET RACK</v>
          </cell>
          <cell r="M722">
            <v>0</v>
          </cell>
          <cell r="P722">
            <v>0</v>
          </cell>
        </row>
        <row r="723">
          <cell r="A723" t="str">
            <v>N27DT3208</v>
          </cell>
          <cell r="B723" t="str">
            <v>PAT - RESIDU - PALLET RACK GOTRI</v>
          </cell>
          <cell r="M723">
            <v>0</v>
          </cell>
          <cell r="P723">
            <v>0</v>
          </cell>
        </row>
        <row r="724">
          <cell r="A724" t="str">
            <v>N27DT3209</v>
          </cell>
          <cell r="B724" t="str">
            <v>PAT - RESIDU - HAND PALLET</v>
          </cell>
          <cell r="M724">
            <v>0</v>
          </cell>
          <cell r="P724">
            <v>0</v>
          </cell>
        </row>
        <row r="725">
          <cell r="A725" t="str">
            <v>N27DT3210</v>
          </cell>
          <cell r="B725" t="str">
            <v>PAT - RESIDU - PAX STAIR MANUAL</v>
          </cell>
          <cell r="M725">
            <v>0</v>
          </cell>
          <cell r="P725">
            <v>0</v>
          </cell>
        </row>
        <row r="726">
          <cell r="A726" t="str">
            <v>N27DT3211</v>
          </cell>
          <cell r="B726" t="str">
            <v>PAT - RESIDU - A/C TOWBAR</v>
          </cell>
          <cell r="M726">
            <v>0</v>
          </cell>
          <cell r="P726">
            <v>0</v>
          </cell>
        </row>
        <row r="727">
          <cell r="A727" t="str">
            <v>N27DT3212</v>
          </cell>
          <cell r="B727" t="str">
            <v>PAT - RESIDU - BAGGAGE CART</v>
          </cell>
          <cell r="M727">
            <v>0</v>
          </cell>
          <cell r="P727">
            <v>0</v>
          </cell>
        </row>
        <row r="728">
          <cell r="A728" t="str">
            <v>N27DT3213</v>
          </cell>
          <cell r="B728" t="str">
            <v>PAT - RESIDU - LAVATORY SET</v>
          </cell>
          <cell r="M728">
            <v>0</v>
          </cell>
          <cell r="P728">
            <v>0</v>
          </cell>
        </row>
        <row r="729">
          <cell r="A729" t="str">
            <v>N27DT3214</v>
          </cell>
          <cell r="B729" t="str">
            <v>PAT - RESIDU - WORKING MANUAL STAIR</v>
          </cell>
          <cell r="M729">
            <v>0</v>
          </cell>
          <cell r="P729">
            <v>0</v>
          </cell>
        </row>
        <row r="730">
          <cell r="A730" t="str">
            <v>N27DT3215</v>
          </cell>
          <cell r="B730" t="str">
            <v>PAT - RESIDU - WATER SERVICE CART</v>
          </cell>
          <cell r="M730">
            <v>0</v>
          </cell>
          <cell r="P730">
            <v>0</v>
          </cell>
        </row>
        <row r="731">
          <cell r="A731" t="str">
            <v>N27DT38</v>
          </cell>
          <cell r="B731" t="str">
            <v>PAT - RESIDU - PERALATAN PENUNJANG GSE</v>
          </cell>
          <cell r="M731">
            <v>0</v>
          </cell>
          <cell r="P731">
            <v>0</v>
          </cell>
        </row>
        <row r="732">
          <cell r="A732" t="str">
            <v>N27DT3804</v>
          </cell>
          <cell r="B732" t="str">
            <v>PAT - RESIDU - EXTINGUISHER</v>
          </cell>
          <cell r="M732">
            <v>0</v>
          </cell>
          <cell r="P732">
            <v>0</v>
          </cell>
        </row>
        <row r="733">
          <cell r="A733" t="str">
            <v>N27DT3805</v>
          </cell>
          <cell r="B733" t="str">
            <v>PAT - RESIDU - VACUM DTEANER</v>
          </cell>
          <cell r="M733">
            <v>0</v>
          </cell>
          <cell r="P733">
            <v>0</v>
          </cell>
        </row>
        <row r="734">
          <cell r="A734" t="str">
            <v>N27DT3890</v>
          </cell>
          <cell r="B734" t="str">
            <v>PAT - RESIDU - PERALATAN PENUNJANG GSE LAINNYA</v>
          </cell>
          <cell r="M734">
            <v>0</v>
          </cell>
          <cell r="P734">
            <v>0</v>
          </cell>
        </row>
        <row r="735">
          <cell r="A735" t="str">
            <v>N27DT4</v>
          </cell>
          <cell r="B735" t="str">
            <v>PAT - RESIDU - PERALATAN SISTEM KOMUNIKASI (SISKOM)</v>
          </cell>
          <cell r="M735">
            <v>0</v>
          </cell>
          <cell r="P735">
            <v>0</v>
          </cell>
        </row>
        <row r="736">
          <cell r="A736" t="str">
            <v>N27DT4001</v>
          </cell>
          <cell r="B736" t="str">
            <v>PAT - RESIDU - PERALATAN SISTEM KOMUNIKASI (SISKOM)</v>
          </cell>
          <cell r="M736">
            <v>0</v>
          </cell>
          <cell r="P736">
            <v>0</v>
          </cell>
        </row>
        <row r="737">
          <cell r="A737" t="str">
            <v>N27DT4002</v>
          </cell>
          <cell r="B737" t="str">
            <v>PAT - RESIDU - PERALATAN AUDIO-VIDEO SYSTEM: TV, CCTV, S. SYSTEM DLL</v>
          </cell>
          <cell r="M737">
            <v>0</v>
          </cell>
          <cell r="P737">
            <v>0</v>
          </cell>
        </row>
        <row r="738">
          <cell r="A738" t="str">
            <v>N27DT4003</v>
          </cell>
          <cell r="B738" t="str">
            <v>PAT - RESIDU - ANTENA</v>
          </cell>
          <cell r="M738">
            <v>0</v>
          </cell>
          <cell r="P738">
            <v>0</v>
          </cell>
        </row>
        <row r="739">
          <cell r="A739" t="str">
            <v>N27DT4090</v>
          </cell>
          <cell r="B739" t="str">
            <v>PAT - RESIDU - ALAT KOMUNIKASI LAINNYA</v>
          </cell>
          <cell r="M739">
            <v>0</v>
          </cell>
          <cell r="P739">
            <v>0</v>
          </cell>
        </row>
        <row r="740">
          <cell r="A740" t="str">
            <v>N27DT5</v>
          </cell>
          <cell r="B740" t="str">
            <v>PAT - RESIDU - PERALATAN PENGANGKUTAN (KENDARAAN)</v>
          </cell>
          <cell r="M740">
            <v>0</v>
          </cell>
          <cell r="P740">
            <v>0</v>
          </cell>
        </row>
        <row r="741">
          <cell r="A741" t="str">
            <v>N27DT51</v>
          </cell>
          <cell r="B741" t="str">
            <v>PAT - RESIDU - KENDARAAN SEDAN OPERASIONAL</v>
          </cell>
          <cell r="M741">
            <v>0</v>
          </cell>
          <cell r="P741">
            <v>0</v>
          </cell>
        </row>
        <row r="742">
          <cell r="A742" t="str">
            <v>N27DT5100</v>
          </cell>
          <cell r="B742" t="str">
            <v>PAT - RESIDU - KENDARAAN SEDAN OPERASIONAL</v>
          </cell>
          <cell r="M742">
            <v>0</v>
          </cell>
          <cell r="P742">
            <v>0</v>
          </cell>
        </row>
        <row r="743">
          <cell r="A743" t="str">
            <v>N27DT52</v>
          </cell>
          <cell r="B743" t="str">
            <v>PAT - RESIDU - KENDARAAN BUKAN SEDAN OPERASIONAL</v>
          </cell>
          <cell r="M743">
            <v>0</v>
          </cell>
          <cell r="P743">
            <v>0</v>
          </cell>
        </row>
        <row r="744">
          <cell r="A744" t="str">
            <v>N27DT5200</v>
          </cell>
          <cell r="B744" t="str">
            <v>PAT - RESIDU - KENDARAAN BUKAN SEDAN OPERASIONAL</v>
          </cell>
          <cell r="M744">
            <v>0</v>
          </cell>
          <cell r="P744">
            <v>0</v>
          </cell>
        </row>
        <row r="745">
          <cell r="A745" t="str">
            <v>N27DT53</v>
          </cell>
          <cell r="B745" t="str">
            <v>PAT - RESIDU - SEPEDA MOTOR OPERASIONAL</v>
          </cell>
          <cell r="M745">
            <v>0</v>
          </cell>
          <cell r="P745">
            <v>0</v>
          </cell>
        </row>
        <row r="746">
          <cell r="A746" t="str">
            <v>N27DT5300</v>
          </cell>
          <cell r="B746" t="str">
            <v>PAT - RESIDU - SEPEDA MOTOR OPERASIONAL</v>
          </cell>
          <cell r="M746">
            <v>0</v>
          </cell>
          <cell r="P746">
            <v>0</v>
          </cell>
        </row>
        <row r="747">
          <cell r="A747" t="str">
            <v>N27DT6</v>
          </cell>
          <cell r="B747" t="str">
            <v>PAT - RESIDU - PERALATAN KANTOR OPERASI</v>
          </cell>
          <cell r="M747">
            <v>0</v>
          </cell>
          <cell r="P747">
            <v>0</v>
          </cell>
        </row>
        <row r="748">
          <cell r="A748" t="str">
            <v>N27DT61</v>
          </cell>
          <cell r="B748" t="str">
            <v>PAT - RESIDU - MESIN KANTOR (KEL I)</v>
          </cell>
          <cell r="M748">
            <v>0</v>
          </cell>
          <cell r="P748">
            <v>0</v>
          </cell>
        </row>
        <row r="749">
          <cell r="A749" t="str">
            <v>N27DT6100</v>
          </cell>
          <cell r="B749" t="str">
            <v>PAT - RESIDU - MESIN KANTOR (KEL I)</v>
          </cell>
          <cell r="M749">
            <v>0</v>
          </cell>
          <cell r="P749">
            <v>0</v>
          </cell>
        </row>
        <row r="750">
          <cell r="A750" t="str">
            <v>N27DT62</v>
          </cell>
          <cell r="B750" t="str">
            <v>PAT - RESIDU - MEUBELAIR KELOMPOK I</v>
          </cell>
          <cell r="M750">
            <v>0</v>
          </cell>
          <cell r="P750">
            <v>0</v>
          </cell>
        </row>
        <row r="751">
          <cell r="A751" t="str">
            <v>N27DT6200</v>
          </cell>
          <cell r="B751" t="str">
            <v>PAT - RESIDU - MEUBELAIR KELOMPOK I</v>
          </cell>
          <cell r="M751">
            <v>0</v>
          </cell>
          <cell r="P751">
            <v>0</v>
          </cell>
        </row>
        <row r="752">
          <cell r="A752" t="str">
            <v>N27DT63</v>
          </cell>
          <cell r="B752" t="str">
            <v>PAT - RESIDU - MEUBELAIR KELOMPOK II</v>
          </cell>
          <cell r="M752">
            <v>0</v>
          </cell>
          <cell r="P752">
            <v>0</v>
          </cell>
        </row>
        <row r="753">
          <cell r="A753" t="str">
            <v>N27DT6300</v>
          </cell>
          <cell r="B753" t="str">
            <v>PAT - RESIDU - MEUBELAIR-KELOMPOK II</v>
          </cell>
          <cell r="M753">
            <v>0</v>
          </cell>
          <cell r="P753">
            <v>0</v>
          </cell>
        </row>
        <row r="754">
          <cell r="A754" t="str">
            <v>N27DT69</v>
          </cell>
          <cell r="B754" t="str">
            <v>PAT - RESIDU - PERALATAN KANTOR LAINNYA</v>
          </cell>
          <cell r="M754">
            <v>0</v>
          </cell>
          <cell r="P754">
            <v>0</v>
          </cell>
        </row>
        <row r="755">
          <cell r="A755" t="str">
            <v>N27DT6910</v>
          </cell>
          <cell r="B755" t="str">
            <v>PAT - RESIDU - PERALATAN KANTOR LAINNYA - KELOMPOK I</v>
          </cell>
          <cell r="M755">
            <v>0</v>
          </cell>
          <cell r="P755">
            <v>0</v>
          </cell>
        </row>
        <row r="756">
          <cell r="A756" t="str">
            <v>N27DT6920</v>
          </cell>
          <cell r="B756" t="str">
            <v>PAT - RESIDU - PERALATAN KANTOR LAINNYA - KELOMPOK II</v>
          </cell>
          <cell r="M756">
            <v>0</v>
          </cell>
          <cell r="P756">
            <v>0</v>
          </cell>
        </row>
        <row r="757">
          <cell r="A757" t="str">
            <v>N27DT7</v>
          </cell>
          <cell r="B757" t="str">
            <v>PAT - RESIDU - INSTALASI LISTRIK, TELEPON, AIR, DAN AC OPERASI</v>
          </cell>
          <cell r="M757">
            <v>0</v>
          </cell>
          <cell r="P757">
            <v>0</v>
          </cell>
        </row>
        <row r="758">
          <cell r="A758" t="str">
            <v>N27DT71</v>
          </cell>
          <cell r="B758" t="str">
            <v>PAT - RESIDU - INSTALASI LISTRIK</v>
          </cell>
          <cell r="M758">
            <v>0</v>
          </cell>
          <cell r="P758">
            <v>0</v>
          </cell>
        </row>
        <row r="759">
          <cell r="A759" t="str">
            <v>N27DT7100</v>
          </cell>
          <cell r="B759" t="str">
            <v>PAT - RESIDU - INSTALASI LISTRIK</v>
          </cell>
          <cell r="M759">
            <v>0</v>
          </cell>
          <cell r="P759">
            <v>0</v>
          </cell>
        </row>
        <row r="760">
          <cell r="A760" t="str">
            <v>N27DT72</v>
          </cell>
          <cell r="B760" t="str">
            <v>PAT - RESIDU - INSTALASI TELEPON</v>
          </cell>
          <cell r="M760">
            <v>0</v>
          </cell>
          <cell r="P760">
            <v>0</v>
          </cell>
        </row>
        <row r="761">
          <cell r="A761" t="str">
            <v>N27DT7200</v>
          </cell>
          <cell r="B761" t="str">
            <v>PAT - RESIDU - INSTALASI TELEPON</v>
          </cell>
          <cell r="M761">
            <v>0</v>
          </cell>
          <cell r="P761">
            <v>0</v>
          </cell>
        </row>
        <row r="762">
          <cell r="A762" t="str">
            <v>N27DT73</v>
          </cell>
          <cell r="B762" t="str">
            <v>PAT - RESIDU - INSTALASI AIR</v>
          </cell>
          <cell r="M762">
            <v>0</v>
          </cell>
          <cell r="P762">
            <v>0</v>
          </cell>
        </row>
        <row r="763">
          <cell r="A763" t="str">
            <v>N27DT7300</v>
          </cell>
          <cell r="B763" t="str">
            <v>PAT - RESIDU - INSTALASI AIR</v>
          </cell>
          <cell r="M763">
            <v>0</v>
          </cell>
          <cell r="P763">
            <v>0</v>
          </cell>
        </row>
        <row r="764">
          <cell r="A764" t="str">
            <v>N27DT74</v>
          </cell>
          <cell r="B764" t="str">
            <v>PAT - RESIDU - INSTALASI AC</v>
          </cell>
          <cell r="M764">
            <v>0</v>
          </cell>
          <cell r="P764">
            <v>0</v>
          </cell>
        </row>
        <row r="765">
          <cell r="A765" t="str">
            <v>N27DT7400</v>
          </cell>
          <cell r="B765" t="str">
            <v>PAT - RESIDU - INSTALASI AC</v>
          </cell>
          <cell r="M765">
            <v>0</v>
          </cell>
          <cell r="P765">
            <v>0</v>
          </cell>
        </row>
        <row r="766">
          <cell r="A766" t="str">
            <v>N27DT8</v>
          </cell>
          <cell r="B766" t="str">
            <v>PAT - RESIDU - PERLT. KOMPUTER, SOFTWARE &amp; JARINGANNYA OPERASI</v>
          </cell>
          <cell r="M766">
            <v>0</v>
          </cell>
          <cell r="P766">
            <v>0</v>
          </cell>
        </row>
        <row r="767">
          <cell r="A767" t="str">
            <v>N27DT8001</v>
          </cell>
          <cell r="B767" t="str">
            <v>PAT - RESIDU - KOMPUTER MIKRO, SERVER (1 SET)</v>
          </cell>
          <cell r="M767">
            <v>0</v>
          </cell>
          <cell r="P767">
            <v>0</v>
          </cell>
        </row>
        <row r="768">
          <cell r="A768" t="str">
            <v>N27DT8002</v>
          </cell>
          <cell r="B768" t="str">
            <v>PAT - RESIDU - KOMPUTER MIKRO, PC (1 SET)</v>
          </cell>
          <cell r="M768">
            <v>0</v>
          </cell>
          <cell r="P768">
            <v>0</v>
          </cell>
        </row>
        <row r="769">
          <cell r="A769" t="str">
            <v>N27DT8003</v>
          </cell>
          <cell r="B769" t="str">
            <v>PAT - RESIDU - NOTEBOOK</v>
          </cell>
          <cell r="M769">
            <v>0</v>
          </cell>
          <cell r="P769">
            <v>0</v>
          </cell>
        </row>
        <row r="770">
          <cell r="A770" t="str">
            <v>N27DT8004</v>
          </cell>
          <cell r="B770" t="str">
            <v>PAT - RESIDU - LAN &amp; PERALATAN PENDUKUNGNYA</v>
          </cell>
          <cell r="M770">
            <v>0</v>
          </cell>
          <cell r="P770">
            <v>0</v>
          </cell>
        </row>
        <row r="771">
          <cell r="A771" t="str">
            <v>N27DT8005</v>
          </cell>
          <cell r="B771" t="str">
            <v>PAT - RESIDU - PERALATAN PRINTER</v>
          </cell>
          <cell r="M771">
            <v>0</v>
          </cell>
          <cell r="P771">
            <v>0</v>
          </cell>
        </row>
        <row r="772">
          <cell r="A772" t="str">
            <v>N27DT8006</v>
          </cell>
          <cell r="B772" t="str">
            <v>PAT - RESIDU - PERALATAN SCANER</v>
          </cell>
          <cell r="M772">
            <v>0</v>
          </cell>
          <cell r="P772">
            <v>0</v>
          </cell>
        </row>
        <row r="773">
          <cell r="A773" t="str">
            <v>N27DT8007</v>
          </cell>
          <cell r="B773" t="str">
            <v>PAT - RESIDU - PERALATAN PROTEKSI LISTRIK, KOMPUTER (UPS)</v>
          </cell>
          <cell r="M773">
            <v>0</v>
          </cell>
          <cell r="P773">
            <v>0</v>
          </cell>
        </row>
        <row r="774">
          <cell r="A774" t="str">
            <v>N27DT8008</v>
          </cell>
          <cell r="B774" t="str">
            <v>PAT - RESIDU - PERANGKAT LUNAK SISTEM INFORMASI</v>
          </cell>
          <cell r="M774">
            <v>0</v>
          </cell>
          <cell r="P774">
            <v>0</v>
          </cell>
        </row>
        <row r="775">
          <cell r="A775" t="str">
            <v>N27DT8009</v>
          </cell>
          <cell r="B775" t="str">
            <v>PAT - RESIDU - PERANGKAT LUNAK APLIKASI</v>
          </cell>
          <cell r="M775">
            <v>0</v>
          </cell>
          <cell r="P775">
            <v>0</v>
          </cell>
        </row>
        <row r="776">
          <cell r="A776" t="str">
            <v>N27DT8090</v>
          </cell>
          <cell r="B776" t="str">
            <v>PAT - RESIDU - SISTEM DAN PERALATAN LAINNYA</v>
          </cell>
          <cell r="M776">
            <v>0</v>
          </cell>
          <cell r="P776">
            <v>0</v>
          </cell>
        </row>
        <row r="777">
          <cell r="A777" t="str">
            <v>N27DT9</v>
          </cell>
          <cell r="B777" t="str">
            <v>PAT - RESIDU - AKTIVA TETAP LAINNYA</v>
          </cell>
          <cell r="M777">
            <v>0</v>
          </cell>
          <cell r="P777">
            <v>0</v>
          </cell>
        </row>
        <row r="778">
          <cell r="A778" t="str">
            <v>N27DT91</v>
          </cell>
          <cell r="B778" t="str">
            <v>PAT - RESIDU - ALAT BENGKEL</v>
          </cell>
          <cell r="M778">
            <v>0</v>
          </cell>
          <cell r="P778">
            <v>0</v>
          </cell>
        </row>
        <row r="779">
          <cell r="A779" t="str">
            <v>N27DT9101</v>
          </cell>
          <cell r="B779" t="str">
            <v>PAT - RESIDU - ALAT BENGKEL : BATTERY CHARGER</v>
          </cell>
          <cell r="M779">
            <v>0</v>
          </cell>
          <cell r="P779">
            <v>0</v>
          </cell>
        </row>
        <row r="780">
          <cell r="A780" t="str">
            <v>N27DT9102</v>
          </cell>
          <cell r="B780" t="str">
            <v>PAT - RESIDU - ALAT BENGKEL : COMPRESSOR</v>
          </cell>
          <cell r="M780">
            <v>0</v>
          </cell>
          <cell r="P780">
            <v>0</v>
          </cell>
        </row>
        <row r="781">
          <cell r="A781" t="str">
            <v>N27DT9103</v>
          </cell>
          <cell r="B781" t="str">
            <v>PAT - RESIDU - ALAT BENGKEL : TOOL KIT</v>
          </cell>
          <cell r="M781">
            <v>0</v>
          </cell>
          <cell r="P781">
            <v>0</v>
          </cell>
        </row>
        <row r="782">
          <cell r="A782" t="str">
            <v>N27DT9104</v>
          </cell>
          <cell r="B782" t="str">
            <v>PAT - RESIDU - ALAT BENGKEL : DONGKRAK BUAYA (5 TON)</v>
          </cell>
          <cell r="M782">
            <v>0</v>
          </cell>
          <cell r="P782">
            <v>0</v>
          </cell>
        </row>
        <row r="783">
          <cell r="A783" t="str">
            <v>N27DT9105</v>
          </cell>
          <cell r="B783" t="str">
            <v>PAT - RESIDU - ALAT BENGKEL : VACUM DTEANER</v>
          </cell>
          <cell r="M783">
            <v>0</v>
          </cell>
          <cell r="P783">
            <v>0</v>
          </cell>
        </row>
        <row r="784">
          <cell r="A784" t="str">
            <v>N27DT9106</v>
          </cell>
          <cell r="B784" t="str">
            <v>PAT - RESIDU - ALAT BENGKEL : GENERATOR SET</v>
          </cell>
          <cell r="M784">
            <v>0</v>
          </cell>
          <cell r="P784">
            <v>0</v>
          </cell>
        </row>
        <row r="785">
          <cell r="A785" t="str">
            <v>N27DT9190</v>
          </cell>
          <cell r="B785" t="str">
            <v>PAT - RESIDU - ALAT PERBENGKELAN LAINNYA</v>
          </cell>
          <cell r="M785">
            <v>0</v>
          </cell>
          <cell r="P785">
            <v>0</v>
          </cell>
        </row>
        <row r="786">
          <cell r="A786" t="str">
            <v>N27DT99</v>
          </cell>
          <cell r="B786" t="str">
            <v>PAT - RESIDU - LAIN-LAIN, AKTIVA TETAP LAINNYA</v>
          </cell>
          <cell r="M786">
            <v>0</v>
          </cell>
          <cell r="P786">
            <v>0</v>
          </cell>
        </row>
        <row r="787">
          <cell r="A787" t="str">
            <v>N27DT9900</v>
          </cell>
          <cell r="B787" t="str">
            <v>PAT - RESIDU - LAIN-LAIN, AKTIVA TETAP LAINNYA</v>
          </cell>
          <cell r="M787">
            <v>0</v>
          </cell>
          <cell r="P787">
            <v>0</v>
          </cell>
        </row>
        <row r="788">
          <cell r="A788" t="str">
            <v xml:space="preserve">SUBTOTAL </v>
          </cell>
          <cell r="B788" t="str">
            <v>BEBAN PENURUNAN NILAI AKTIVA</v>
          </cell>
          <cell r="M788">
            <v>0</v>
          </cell>
          <cell r="O788">
            <v>0</v>
          </cell>
          <cell r="P788">
            <v>0</v>
          </cell>
        </row>
        <row r="789">
          <cell r="P789">
            <v>0</v>
          </cell>
        </row>
        <row r="790">
          <cell r="A790" t="str">
            <v>BEBAN PREMI ASURANSI &amp; KLAIM PENGGANTIAN</v>
          </cell>
          <cell r="P790">
            <v>0</v>
          </cell>
        </row>
        <row r="791">
          <cell r="A791" t="str">
            <v>N28DT1</v>
          </cell>
          <cell r="B791" t="str">
            <v>BEBAN PREMI ASURANSI</v>
          </cell>
          <cell r="M791">
            <v>0</v>
          </cell>
          <cell r="P791">
            <v>0</v>
          </cell>
        </row>
        <row r="792">
          <cell r="A792" t="str">
            <v>N28DT1001</v>
          </cell>
          <cell r="B792" t="str">
            <v>BEBAN PREMI ASURANSI - BANGUNAN OPERASI</v>
          </cell>
          <cell r="M792">
            <v>0</v>
          </cell>
          <cell r="P792">
            <v>0</v>
          </cell>
        </row>
        <row r="793">
          <cell r="A793" t="str">
            <v>N28DT1002</v>
          </cell>
          <cell r="B793" t="str">
            <v>BEBAN PREMI ASURANSI - PERALATAN GSE</v>
          </cell>
          <cell r="M793">
            <v>0</v>
          </cell>
          <cell r="P793">
            <v>0</v>
          </cell>
        </row>
        <row r="794">
          <cell r="A794" t="str">
            <v>N28DT1003</v>
          </cell>
          <cell r="B794" t="str">
            <v>BEBAN PREMI ASURANSI - RESIKO USAHA</v>
          </cell>
          <cell r="M794">
            <v>0</v>
          </cell>
          <cell r="P794">
            <v>0</v>
          </cell>
        </row>
        <row r="795">
          <cell r="A795" t="str">
            <v>N28DT1009</v>
          </cell>
          <cell r="B795" t="str">
            <v>BEBAN PREMI ASURANSI - AKTIVA OPERASIONAL LAINNYA</v>
          </cell>
          <cell r="M795">
            <v>0</v>
          </cell>
          <cell r="P795">
            <v>0</v>
          </cell>
        </row>
        <row r="796">
          <cell r="A796" t="str">
            <v>N28DT3</v>
          </cell>
          <cell r="B796" t="str">
            <v>BEBAN KLAIM PENGGANTIAN OLEH PIHAK III</v>
          </cell>
          <cell r="M796">
            <v>0</v>
          </cell>
          <cell r="P796">
            <v>0</v>
          </cell>
        </row>
        <row r="797">
          <cell r="A797" t="str">
            <v>N28DT3001</v>
          </cell>
          <cell r="B797" t="str">
            <v>BEBAN KLAIM PENGGANTIAN OLEH PENUMPANG</v>
          </cell>
          <cell r="M797">
            <v>0</v>
          </cell>
          <cell r="P797">
            <v>0</v>
          </cell>
        </row>
        <row r="798">
          <cell r="A798" t="str">
            <v>N28DT3002</v>
          </cell>
          <cell r="B798" t="str">
            <v>BEBAN KLAIM PENGGANTIAN OLEH AIRLINES</v>
          </cell>
          <cell r="M798">
            <v>4438500</v>
          </cell>
          <cell r="O798">
            <v>-5538500</v>
          </cell>
          <cell r="P798">
            <v>5538.5</v>
          </cell>
        </row>
        <row r="799">
          <cell r="A799" t="str">
            <v>N28DT3003</v>
          </cell>
          <cell r="B799" t="str">
            <v>BEBAN KLAIM PENGGANTIAN OLEH BANDARA</v>
          </cell>
          <cell r="M799">
            <v>0</v>
          </cell>
          <cell r="P799">
            <v>0</v>
          </cell>
        </row>
        <row r="800">
          <cell r="A800" t="str">
            <v>N28DT3009</v>
          </cell>
          <cell r="B800" t="str">
            <v>BEBAN KLAIM PENGGANTIAN OLEH PIHAK III LAINNYA</v>
          </cell>
          <cell r="M800">
            <v>0</v>
          </cell>
          <cell r="P800">
            <v>0</v>
          </cell>
        </row>
        <row r="801">
          <cell r="A801" t="str">
            <v xml:space="preserve">SUBTOTAL </v>
          </cell>
          <cell r="B801" t="str">
            <v>BEBAN PREMI ASURANSI &amp; KLAIM PENGGANTIAN</v>
          </cell>
          <cell r="M801">
            <v>4438500</v>
          </cell>
          <cell r="O801">
            <v>-5538500</v>
          </cell>
          <cell r="P801">
            <v>5538.5</v>
          </cell>
        </row>
        <row r="802">
          <cell r="P802">
            <v>0</v>
          </cell>
        </row>
        <row r="803">
          <cell r="A803" t="str">
            <v>BEBAN BUNGA INVESTASI ALAT PRODUKSI</v>
          </cell>
          <cell r="P803">
            <v>0</v>
          </cell>
        </row>
        <row r="804">
          <cell r="A804" t="str">
            <v>N29DT9</v>
          </cell>
          <cell r="B804" t="str">
            <v>BEBAN BUNGA INVESTASI ALAT PRODUKSI</v>
          </cell>
          <cell r="M804">
            <v>0</v>
          </cell>
          <cell r="P804">
            <v>0</v>
          </cell>
        </row>
        <row r="805">
          <cell r="A805" t="str">
            <v>N29DT9000</v>
          </cell>
          <cell r="B805" t="str">
            <v>BEBAN BUNGA INVESTASI ALAT PRODUKSI</v>
          </cell>
          <cell r="M805">
            <v>0</v>
          </cell>
          <cell r="P805">
            <v>0</v>
          </cell>
        </row>
        <row r="806">
          <cell r="A806" t="str">
            <v xml:space="preserve">SUBTOTAL </v>
          </cell>
          <cell r="B806" t="str">
            <v>BEBAN BUNGA INVESTASI ALAT PRODUKSI</v>
          </cell>
          <cell r="M806">
            <v>0</v>
          </cell>
          <cell r="O806">
            <v>0</v>
          </cell>
          <cell r="P806">
            <v>0</v>
          </cell>
        </row>
        <row r="807">
          <cell r="P807">
            <v>0</v>
          </cell>
        </row>
        <row r="808">
          <cell r="P808">
            <v>0</v>
          </cell>
        </row>
        <row r="809">
          <cell r="A809" t="str">
            <v>BEBAN KANTOR</v>
          </cell>
          <cell r="P809">
            <v>0</v>
          </cell>
        </row>
        <row r="810">
          <cell r="A810" t="str">
            <v>N30DT1</v>
          </cell>
          <cell r="B810" t="str">
            <v>BEBAN KEPERUAN KANTOR</v>
          </cell>
          <cell r="M810">
            <v>0</v>
          </cell>
          <cell r="P810">
            <v>0</v>
          </cell>
        </row>
        <row r="811">
          <cell r="A811" t="str">
            <v>N30DT1001</v>
          </cell>
          <cell r="B811" t="str">
            <v>BEBAN ATK</v>
          </cell>
          <cell r="M811">
            <v>39778955</v>
          </cell>
          <cell r="O811">
            <v>-55032865</v>
          </cell>
          <cell r="P811">
            <v>55032.864999999998</v>
          </cell>
        </row>
        <row r="812">
          <cell r="A812" t="str">
            <v>N30DT1002</v>
          </cell>
          <cell r="B812" t="str">
            <v>BEBAN PERLENGKAPAN KOMPUTER (MISAL : PITA PRINTER DLL)</v>
          </cell>
          <cell r="M812">
            <v>2760000</v>
          </cell>
          <cell r="O812">
            <v>-3074600</v>
          </cell>
          <cell r="P812">
            <v>3074.6</v>
          </cell>
        </row>
        <row r="813">
          <cell r="A813" t="str">
            <v>N30DT1003</v>
          </cell>
          <cell r="B813" t="str">
            <v>BEBAN SURAT-MENYURAT, BENDA POS DAN MATERAI</v>
          </cell>
          <cell r="M813">
            <v>606850</v>
          </cell>
          <cell r="O813">
            <v>-606850</v>
          </cell>
          <cell r="P813">
            <v>606.85</v>
          </cell>
        </row>
        <row r="814">
          <cell r="A814" t="str">
            <v>N30DT1004</v>
          </cell>
          <cell r="B814" t="str">
            <v>BEBAN ABUNEMEN BUKU, MAJALAH, DAN SURAT KABAR</v>
          </cell>
          <cell r="M814">
            <v>363000</v>
          </cell>
          <cell r="O814">
            <v>-363000</v>
          </cell>
          <cell r="P814">
            <v>363</v>
          </cell>
        </row>
        <row r="815">
          <cell r="A815" t="str">
            <v>N30DT1005</v>
          </cell>
          <cell r="B815" t="str">
            <v>BEBAN KEPERLUAN DAPUR (AQUA, GULA, TEH, SUSU DLL)</v>
          </cell>
          <cell r="M815">
            <v>16613095</v>
          </cell>
          <cell r="O815">
            <v>-23650210</v>
          </cell>
          <cell r="P815">
            <v>23650.21</v>
          </cell>
        </row>
        <row r="816">
          <cell r="A816" t="str">
            <v>N30DT1006</v>
          </cell>
          <cell r="B816" t="str">
            <v>BEBAN REKENING TELEPON/FAKSIMILI DAN TELEKS</v>
          </cell>
          <cell r="M816">
            <v>25848663</v>
          </cell>
          <cell r="O816">
            <v>-31664355</v>
          </cell>
          <cell r="P816">
            <v>31664.355</v>
          </cell>
        </row>
        <row r="817">
          <cell r="A817" t="str">
            <v>N30DT1007</v>
          </cell>
          <cell r="B817" t="str">
            <v>BEBAN REKENING LISTRIK (PLN)</v>
          </cell>
          <cell r="M817">
            <v>30672912</v>
          </cell>
          <cell r="O817">
            <v>-34715053</v>
          </cell>
          <cell r="P817">
            <v>34715.053</v>
          </cell>
        </row>
        <row r="818">
          <cell r="A818" t="str">
            <v>N30DT1011</v>
          </cell>
          <cell r="B818" t="str">
            <v>BEBAN REKENING AIR (PAM)</v>
          </cell>
          <cell r="M818">
            <v>6901898</v>
          </cell>
          <cell r="O818">
            <v>-7770148</v>
          </cell>
          <cell r="P818">
            <v>7770.1480000000001</v>
          </cell>
        </row>
        <row r="819">
          <cell r="A819" t="str">
            <v>N30DT1012</v>
          </cell>
          <cell r="B819" t="str">
            <v>BEBAN REKENING INTERNET</v>
          </cell>
          <cell r="M819">
            <v>2767000</v>
          </cell>
          <cell r="O819">
            <v>-3707950</v>
          </cell>
          <cell r="P819">
            <v>3707.95</v>
          </cell>
        </row>
        <row r="820">
          <cell r="A820" t="str">
            <v>N30DT1014</v>
          </cell>
          <cell r="B820" t="str">
            <v>BEBAN PEMAKAIAN BBM (SOLAR, BENSIN)</v>
          </cell>
          <cell r="M820">
            <v>5605900</v>
          </cell>
          <cell r="O820">
            <v>-5605900</v>
          </cell>
          <cell r="P820">
            <v>5605.9</v>
          </cell>
        </row>
        <row r="821">
          <cell r="A821" t="str">
            <v>N30DT1020</v>
          </cell>
          <cell r="B821" t="str">
            <v>BEBAN PAS BANDARA</v>
          </cell>
          <cell r="M821">
            <v>23376000</v>
          </cell>
          <cell r="O821">
            <v>-23376000</v>
          </cell>
          <cell r="P821">
            <v>23376</v>
          </cell>
        </row>
        <row r="822">
          <cell r="A822" t="str">
            <v xml:space="preserve">SUBTOTAL </v>
          </cell>
          <cell r="B822" t="str">
            <v>BEBAN KANTOR</v>
          </cell>
          <cell r="M822">
            <v>155294273</v>
          </cell>
          <cell r="O822">
            <v>-189566931</v>
          </cell>
          <cell r="P822">
            <v>189566.93100000001</v>
          </cell>
        </row>
        <row r="823">
          <cell r="P823">
            <v>0</v>
          </cell>
        </row>
        <row r="824">
          <cell r="P824">
            <v>0</v>
          </cell>
        </row>
        <row r="825">
          <cell r="A825" t="str">
            <v>BEBAN POKOK USAHA, KENDALI MUTU</v>
          </cell>
          <cell r="P825">
            <v>0</v>
          </cell>
        </row>
        <row r="826">
          <cell r="A826" t="str">
            <v>N90DT0</v>
          </cell>
          <cell r="B826" t="str">
            <v>BEBAN POKOK USAHA, KENDALI MUTU</v>
          </cell>
          <cell r="M826">
            <v>0</v>
          </cell>
          <cell r="P826">
            <v>0</v>
          </cell>
        </row>
        <row r="827">
          <cell r="A827" t="str">
            <v>N90DT0010</v>
          </cell>
          <cell r="B827" t="str">
            <v>BEBAN POKOK USAHA, KENDALI MUTU</v>
          </cell>
          <cell r="M827">
            <v>112845590</v>
          </cell>
          <cell r="O827">
            <v>-113285590</v>
          </cell>
          <cell r="P827">
            <v>113285.59</v>
          </cell>
        </row>
        <row r="828">
          <cell r="A828" t="str">
            <v xml:space="preserve">SUBTOTAL </v>
          </cell>
          <cell r="B828" t="str">
            <v>BEBAN POKOK USAHA, KENDALI MUTU</v>
          </cell>
          <cell r="M828">
            <v>112845590</v>
          </cell>
          <cell r="O828">
            <v>-113285590</v>
          </cell>
          <cell r="P828">
            <v>113285.59</v>
          </cell>
        </row>
        <row r="829">
          <cell r="P829">
            <v>0</v>
          </cell>
        </row>
        <row r="830">
          <cell r="A830" t="str">
            <v>SUBTOTAL -</v>
          </cell>
          <cell r="C830" t="str">
            <v>BEBAN POKOK USAHA</v>
          </cell>
          <cell r="M830">
            <v>5100177386.4000006</v>
          </cell>
          <cell r="O830">
            <v>6091764747.8800001</v>
          </cell>
          <cell r="P830">
            <v>-6091764.7478799997</v>
          </cell>
        </row>
        <row r="831">
          <cell r="A831" t="str">
            <v>LABA(RUGI) KOTOR</v>
          </cell>
          <cell r="M831">
            <v>2230112449.8600001</v>
          </cell>
          <cell r="O831">
            <v>2825279888.3800001</v>
          </cell>
          <cell r="P831">
            <v>-2825279.8883799999</v>
          </cell>
        </row>
        <row r="832">
          <cell r="P832">
            <v>0</v>
          </cell>
        </row>
        <row r="833">
          <cell r="A833" t="str">
            <v>BEBAN PEMASARAN</v>
          </cell>
          <cell r="P833">
            <v>0</v>
          </cell>
        </row>
        <row r="834">
          <cell r="P834">
            <v>0</v>
          </cell>
        </row>
        <row r="835">
          <cell r="P835">
            <v>0</v>
          </cell>
        </row>
        <row r="836">
          <cell r="A836" t="str">
            <v>BEBAN PENYISIHAN PIUTANG TAK TERTAGIH  (PPTT)</v>
          </cell>
          <cell r="P836">
            <v>0</v>
          </cell>
        </row>
        <row r="837">
          <cell r="A837" t="str">
            <v>P26DT1</v>
          </cell>
          <cell r="B837" t="str">
            <v>PPTT - PJGH</v>
          </cell>
          <cell r="M837">
            <v>0</v>
          </cell>
          <cell r="P837">
            <v>0</v>
          </cell>
        </row>
        <row r="838">
          <cell r="A838" t="str">
            <v>P26DT1100</v>
          </cell>
          <cell r="B838" t="str">
            <v>PPTT - PJGH KEPADA MPA</v>
          </cell>
          <cell r="M838">
            <v>0</v>
          </cell>
          <cell r="P838">
            <v>0</v>
          </cell>
        </row>
        <row r="839">
          <cell r="A839" t="str">
            <v>P26DT1200</v>
          </cell>
          <cell r="B839" t="str">
            <v>PPTT - PJGH KEPADA MPL</v>
          </cell>
          <cell r="M839">
            <v>0</v>
          </cell>
          <cell r="P839">
            <v>0</v>
          </cell>
        </row>
        <row r="840">
          <cell r="A840" t="str">
            <v>P26DT1300</v>
          </cell>
          <cell r="B840" t="str">
            <v>PPTT - PJGH KEPADA MGA</v>
          </cell>
          <cell r="M840">
            <v>0</v>
          </cell>
          <cell r="P840">
            <v>0</v>
          </cell>
        </row>
        <row r="841">
          <cell r="A841" t="str">
            <v xml:space="preserve">SUBTOTAL </v>
          </cell>
          <cell r="B841" t="str">
            <v>BEBAN PENYISIHAN PIUTANG TAK TERTAGIH  (PPTT)</v>
          </cell>
          <cell r="M841">
            <v>0</v>
          </cell>
          <cell r="O841">
            <v>0</v>
          </cell>
          <cell r="P841">
            <v>0</v>
          </cell>
        </row>
        <row r="842">
          <cell r="P842">
            <v>0</v>
          </cell>
        </row>
        <row r="843">
          <cell r="P843">
            <v>0</v>
          </cell>
        </row>
        <row r="844">
          <cell r="A844" t="str">
            <v>BEBAN PENGEMBANGAN PASAR</v>
          </cell>
          <cell r="P844">
            <v>0</v>
          </cell>
        </row>
        <row r="845">
          <cell r="A845" t="str">
            <v>P35DT1</v>
          </cell>
          <cell r="B845" t="str">
            <v>BEBAN REKLAME/IKLAN/BROSUR/COMPANY PROFILE</v>
          </cell>
          <cell r="M845">
            <v>0</v>
          </cell>
          <cell r="P845">
            <v>0</v>
          </cell>
        </row>
        <row r="846">
          <cell r="A846" t="str">
            <v>P35DT1000</v>
          </cell>
          <cell r="B846" t="str">
            <v>BEBAN REKLAME/IKLAN/BROSUR/COMPANY PROFILE</v>
          </cell>
          <cell r="M846">
            <v>0</v>
          </cell>
          <cell r="P846">
            <v>0</v>
          </cell>
        </row>
        <row r="847">
          <cell r="A847" t="str">
            <v>P35DT7</v>
          </cell>
          <cell r="B847" t="str">
            <v>BUSSINESS INCENTIVE</v>
          </cell>
          <cell r="M847">
            <v>0</v>
          </cell>
          <cell r="P847">
            <v>0</v>
          </cell>
        </row>
        <row r="848">
          <cell r="A848" t="str">
            <v>P35DT7000</v>
          </cell>
          <cell r="B848" t="str">
            <v>BUSSINESS INCENTIVE</v>
          </cell>
          <cell r="M848">
            <v>57281000</v>
          </cell>
          <cell r="O848">
            <v>-73481000</v>
          </cell>
          <cell r="P848">
            <v>73481</v>
          </cell>
        </row>
        <row r="849">
          <cell r="A849" t="str">
            <v>P35DT9</v>
          </cell>
          <cell r="B849" t="str">
            <v>BEBAN PROMOSI</v>
          </cell>
          <cell r="M849">
            <v>0</v>
          </cell>
          <cell r="P849">
            <v>0</v>
          </cell>
        </row>
        <row r="850">
          <cell r="A850" t="str">
            <v>P35DT9000</v>
          </cell>
          <cell r="B850" t="str">
            <v>BEBAN PROMOSI</v>
          </cell>
          <cell r="M850">
            <v>0</v>
          </cell>
          <cell r="P850">
            <v>0</v>
          </cell>
        </row>
        <row r="851">
          <cell r="A851" t="str">
            <v xml:space="preserve">SUBTOTAL </v>
          </cell>
          <cell r="B851" t="str">
            <v>BEBAN PENGEMBANGAN PASAR</v>
          </cell>
          <cell r="M851">
            <v>57281000</v>
          </cell>
          <cell r="O851">
            <v>-73481000</v>
          </cell>
          <cell r="P851">
            <v>73481</v>
          </cell>
        </row>
        <row r="852">
          <cell r="P852">
            <v>0</v>
          </cell>
        </row>
        <row r="853">
          <cell r="P853">
            <v>0</v>
          </cell>
        </row>
        <row r="854">
          <cell r="A854" t="str">
            <v>BEBAN PEMELIHARAAN PASAR</v>
          </cell>
          <cell r="P854">
            <v>0</v>
          </cell>
        </row>
        <row r="855">
          <cell r="A855" t="str">
            <v>P90DT0</v>
          </cell>
          <cell r="B855" t="str">
            <v>BEBAN PEMELIHARAAN PASAR</v>
          </cell>
          <cell r="M855">
            <v>0</v>
          </cell>
          <cell r="P855">
            <v>0</v>
          </cell>
        </row>
        <row r="856">
          <cell r="A856" t="str">
            <v>P90DT0001</v>
          </cell>
          <cell r="B856" t="str">
            <v>BEBAN PERJAMUAN (ENTERTAINMENT)</v>
          </cell>
          <cell r="M856">
            <v>32448569</v>
          </cell>
          <cell r="O856">
            <v>-35384829</v>
          </cell>
          <cell r="P856">
            <v>35384.828999999998</v>
          </cell>
        </row>
        <row r="857">
          <cell r="A857" t="str">
            <v>P90DT0002</v>
          </cell>
          <cell r="B857" t="str">
            <v>BEBAN IURAN ANGGOTA ASOSIASI</v>
          </cell>
          <cell r="M857">
            <v>0</v>
          </cell>
          <cell r="P857">
            <v>0</v>
          </cell>
        </row>
        <row r="858">
          <cell r="A858" t="str">
            <v>P90DT0003</v>
          </cell>
          <cell r="B858" t="str">
            <v>BEBAN RELASI DIREKSI</v>
          </cell>
          <cell r="M858">
            <v>0</v>
          </cell>
          <cell r="P858">
            <v>0</v>
          </cell>
        </row>
        <row r="859">
          <cell r="A859" t="str">
            <v>P90DT0004</v>
          </cell>
          <cell r="B859" t="str">
            <v>BEBAN RELASI CABANG</v>
          </cell>
          <cell r="M859">
            <v>65400000</v>
          </cell>
          <cell r="O859">
            <v>-68400000</v>
          </cell>
          <cell r="P859">
            <v>68400</v>
          </cell>
        </row>
        <row r="860">
          <cell r="A860" t="str">
            <v xml:space="preserve">SUBTOTAL </v>
          </cell>
          <cell r="B860" t="str">
            <v>BEBAN PEMELIHARAAN PASAR</v>
          </cell>
          <cell r="M860">
            <v>97848569</v>
          </cell>
          <cell r="O860">
            <v>-103784829</v>
          </cell>
          <cell r="P860">
            <v>103784.829</v>
          </cell>
        </row>
        <row r="861">
          <cell r="P861">
            <v>0</v>
          </cell>
        </row>
        <row r="862">
          <cell r="A862" t="str">
            <v>SUBTOTAL -</v>
          </cell>
          <cell r="C862" t="str">
            <v>BEBAN PEMASARAN</v>
          </cell>
          <cell r="M862">
            <v>155129569</v>
          </cell>
          <cell r="O862">
            <v>177265829</v>
          </cell>
          <cell r="P862">
            <v>-177265.829</v>
          </cell>
        </row>
        <row r="863">
          <cell r="M863">
            <v>0</v>
          </cell>
          <cell r="O863">
            <v>0</v>
          </cell>
          <cell r="P863">
            <v>0</v>
          </cell>
        </row>
        <row r="864">
          <cell r="P864">
            <v>0</v>
          </cell>
        </row>
        <row r="865">
          <cell r="A865" t="str">
            <v>BEBAN UMUM DAN ADMINISTRASI</v>
          </cell>
          <cell r="P865">
            <v>0</v>
          </cell>
        </row>
        <row r="866">
          <cell r="P866">
            <v>0</v>
          </cell>
        </row>
        <row r="867">
          <cell r="P867">
            <v>0</v>
          </cell>
        </row>
        <row r="868">
          <cell r="A868" t="str">
            <v>BEBAN PEGAWAI</v>
          </cell>
          <cell r="P868">
            <v>0</v>
          </cell>
        </row>
        <row r="869">
          <cell r="A869" t="str">
            <v>R01DT0</v>
          </cell>
          <cell r="B869" t="str">
            <v>BEBAN GAJI POKOK PEGAWAI</v>
          </cell>
          <cell r="M869">
            <v>0</v>
          </cell>
          <cell r="P869">
            <v>0</v>
          </cell>
        </row>
        <row r="870">
          <cell r="A870" t="str">
            <v>R01DT0001</v>
          </cell>
          <cell r="B870" t="str">
            <v>GAJI ATAU UPAH</v>
          </cell>
          <cell r="M870">
            <v>103789154</v>
          </cell>
          <cell r="O870">
            <v>-124481519</v>
          </cell>
          <cell r="P870">
            <v>124481.519</v>
          </cell>
        </row>
        <row r="871">
          <cell r="A871" t="str">
            <v>R01DT0002</v>
          </cell>
          <cell r="B871" t="str">
            <v>HONOR TENAGA KONTRAK</v>
          </cell>
          <cell r="M871">
            <v>4941270</v>
          </cell>
          <cell r="O871">
            <v>-6208551</v>
          </cell>
          <cell r="P871">
            <v>6208.5510000000004</v>
          </cell>
        </row>
        <row r="872">
          <cell r="A872" t="str">
            <v>R01DT1</v>
          </cell>
          <cell r="B872" t="str">
            <v>BEBAN TUNJANGAN PEGAWAI</v>
          </cell>
          <cell r="M872">
            <v>0</v>
          </cell>
          <cell r="P872">
            <v>0</v>
          </cell>
        </row>
        <row r="873">
          <cell r="A873" t="str">
            <v>R01DT1002</v>
          </cell>
          <cell r="B873" t="str">
            <v>TUNJANGAN STKP/LICENCE</v>
          </cell>
          <cell r="M873">
            <v>0</v>
          </cell>
          <cell r="P873">
            <v>0</v>
          </cell>
        </row>
        <row r="874">
          <cell r="A874" t="str">
            <v>R01DT1003</v>
          </cell>
          <cell r="B874" t="str">
            <v>TUNJANGAN KEMAHALAN</v>
          </cell>
          <cell r="M874">
            <v>0</v>
          </cell>
          <cell r="P874">
            <v>0</v>
          </cell>
        </row>
        <row r="875">
          <cell r="A875" t="str">
            <v>R01DT1004</v>
          </cell>
          <cell r="B875" t="str">
            <v>TUNJANGAN PERALIHAN</v>
          </cell>
          <cell r="M875">
            <v>0</v>
          </cell>
          <cell r="P875">
            <v>0</v>
          </cell>
        </row>
        <row r="876">
          <cell r="A876" t="str">
            <v>R01DT1005</v>
          </cell>
          <cell r="B876" t="str">
            <v>BIAYA IURAN DANA PENSIUN</v>
          </cell>
          <cell r="M876">
            <v>0</v>
          </cell>
          <cell r="P876">
            <v>0</v>
          </cell>
        </row>
        <row r="877">
          <cell r="A877" t="str">
            <v>R01DT1006</v>
          </cell>
          <cell r="B877" t="str">
            <v>BIAYA IURAN THT/ASURANSI</v>
          </cell>
          <cell r="M877">
            <v>0</v>
          </cell>
          <cell r="P877">
            <v>0</v>
          </cell>
        </row>
        <row r="878">
          <cell r="A878" t="str">
            <v>R01DT1007</v>
          </cell>
          <cell r="B878" t="str">
            <v>BIAYA IURAN JAMSOSTEK</v>
          </cell>
          <cell r="M878">
            <v>0</v>
          </cell>
          <cell r="P878">
            <v>0</v>
          </cell>
        </row>
        <row r="879">
          <cell r="A879" t="str">
            <v>R01DT1008</v>
          </cell>
          <cell r="B879" t="str">
            <v>BIAYA UPAH LEMBUR</v>
          </cell>
          <cell r="M879">
            <v>12766600</v>
          </cell>
          <cell r="O879">
            <v>-15243300</v>
          </cell>
          <cell r="P879">
            <v>15243.3</v>
          </cell>
        </row>
        <row r="880">
          <cell r="A880" t="str">
            <v>R01DT1009</v>
          </cell>
          <cell r="B880" t="str">
            <v>BANTUAN UANG MAKAN</v>
          </cell>
          <cell r="M880">
            <v>10084000</v>
          </cell>
          <cell r="O880">
            <v>-12314400</v>
          </cell>
          <cell r="P880">
            <v>12314.4</v>
          </cell>
        </row>
        <row r="881">
          <cell r="A881" t="str">
            <v>R01DT1010</v>
          </cell>
          <cell r="B881" t="str">
            <v>BANTUAN UANG MAKAN TAMBAHAN (EXTRA FOODING)</v>
          </cell>
          <cell r="M881">
            <v>2108340</v>
          </cell>
          <cell r="O881">
            <v>53040</v>
          </cell>
          <cell r="P881">
            <v>-53.04</v>
          </cell>
        </row>
        <row r="882">
          <cell r="A882" t="str">
            <v>R01DT1011</v>
          </cell>
          <cell r="B882" t="str">
            <v>TUNJANGAN KERJA BERGILIR</v>
          </cell>
          <cell r="M882">
            <v>4502900</v>
          </cell>
          <cell r="O882">
            <v>47100</v>
          </cell>
          <cell r="P882">
            <v>-47.1</v>
          </cell>
        </row>
        <row r="883">
          <cell r="A883" t="str">
            <v>R01DT1012</v>
          </cell>
          <cell r="B883" t="str">
            <v>BANTUAN UANG TRANSPORTASI</v>
          </cell>
          <cell r="M883">
            <v>17137200</v>
          </cell>
          <cell r="O883">
            <v>-20492500</v>
          </cell>
          <cell r="P883">
            <v>20492.5</v>
          </cell>
        </row>
        <row r="884">
          <cell r="A884" t="str">
            <v>R01DT1013</v>
          </cell>
          <cell r="B884" t="str">
            <v>TUNJANGAN PAJAK PENGHASILAN</v>
          </cell>
          <cell r="M884">
            <v>11562183</v>
          </cell>
          <cell r="O884">
            <v>-13469821</v>
          </cell>
          <cell r="P884">
            <v>13469.821</v>
          </cell>
        </row>
        <row r="885">
          <cell r="A885" t="str">
            <v>R01DT1014</v>
          </cell>
          <cell r="B885" t="str">
            <v>BIAYA PAKAIAN DINAS</v>
          </cell>
          <cell r="M885">
            <v>0</v>
          </cell>
          <cell r="P885">
            <v>0</v>
          </cell>
        </row>
        <row r="886">
          <cell r="A886" t="str">
            <v>R01DT1015</v>
          </cell>
          <cell r="B886" t="str">
            <v>BIAYA KESEHATAN</v>
          </cell>
          <cell r="M886">
            <v>3448000</v>
          </cell>
          <cell r="O886">
            <v>-3448000</v>
          </cell>
          <cell r="P886">
            <v>3448</v>
          </cell>
        </row>
        <row r="887">
          <cell r="A887" t="str">
            <v>R01DT1016</v>
          </cell>
          <cell r="B887" t="str">
            <v>BIAYA PENGOBATAN</v>
          </cell>
          <cell r="M887">
            <v>0</v>
          </cell>
          <cell r="P887">
            <v>0</v>
          </cell>
        </row>
        <row r="888">
          <cell r="A888" t="str">
            <v>R01DT1017</v>
          </cell>
          <cell r="B888" t="str">
            <v>BIAYA KENDARAAN DINAS JABATAN</v>
          </cell>
          <cell r="M888">
            <v>21600000</v>
          </cell>
          <cell r="O888">
            <v>-25600000</v>
          </cell>
          <cell r="P888">
            <v>25600</v>
          </cell>
        </row>
        <row r="889">
          <cell r="A889" t="str">
            <v>R01DT1018</v>
          </cell>
          <cell r="B889" t="str">
            <v>BIAYA RUMAH DINAS JABATAN</v>
          </cell>
          <cell r="M889">
            <v>21000000</v>
          </cell>
          <cell r="O889">
            <v>-25000000</v>
          </cell>
          <cell r="P889">
            <v>25000</v>
          </cell>
        </row>
        <row r="890">
          <cell r="A890" t="str">
            <v>R01DT1020</v>
          </cell>
          <cell r="B890" t="str">
            <v>TUNJANGAN HARI RAYA (THR)</v>
          </cell>
          <cell r="M890">
            <v>0</v>
          </cell>
          <cell r="P890">
            <v>0</v>
          </cell>
        </row>
        <row r="891">
          <cell r="A891" t="str">
            <v>R01DT1021</v>
          </cell>
          <cell r="B891" t="str">
            <v>TUNJANGAN KONSESI TERBANG</v>
          </cell>
          <cell r="M891">
            <v>0</v>
          </cell>
          <cell r="P891">
            <v>0</v>
          </cell>
        </row>
        <row r="892">
          <cell r="A892" t="str">
            <v>R01DT1022</v>
          </cell>
          <cell r="B892" t="str">
            <v>BIAYA MUTASI / PINDAH</v>
          </cell>
          <cell r="M892">
            <v>0</v>
          </cell>
          <cell r="P892">
            <v>0</v>
          </cell>
        </row>
        <row r="893">
          <cell r="A893" t="str">
            <v>R01DT1023</v>
          </cell>
          <cell r="B893" t="str">
            <v>TUNJANGAN KHUSUS/KESEJAHTERAAN/BPAS</v>
          </cell>
          <cell r="M893">
            <v>26506697</v>
          </cell>
          <cell r="O893">
            <v>-26506697</v>
          </cell>
          <cell r="P893">
            <v>26506.697</v>
          </cell>
        </row>
        <row r="894">
          <cell r="A894" t="str">
            <v>R01DT1024</v>
          </cell>
          <cell r="B894" t="str">
            <v>SUMB. KELAHIRAN/KEMATIAN, NATURA, SISWA PRESTASI DLL</v>
          </cell>
          <cell r="M894">
            <v>500000</v>
          </cell>
          <cell r="O894">
            <v>-1000000</v>
          </cell>
          <cell r="P894">
            <v>1000</v>
          </cell>
        </row>
        <row r="895">
          <cell r="A895" t="str">
            <v>R01DT1025</v>
          </cell>
          <cell r="B895" t="str">
            <v>TUNJANGAN MASA KERJA, JABATAN &amp; SISA CUTI</v>
          </cell>
          <cell r="M895">
            <v>0</v>
          </cell>
          <cell r="P895">
            <v>0</v>
          </cell>
        </row>
        <row r="896">
          <cell r="A896" t="str">
            <v>R01DT1029</v>
          </cell>
          <cell r="B896" t="str">
            <v>BEBAN IURAN SIHARTA</v>
          </cell>
          <cell r="M896">
            <v>0</v>
          </cell>
          <cell r="P896">
            <v>0</v>
          </cell>
        </row>
        <row r="897">
          <cell r="A897" t="str">
            <v>R01DT1030</v>
          </cell>
          <cell r="B897" t="str">
            <v>TUNJANGAN ASURANSI JIWA</v>
          </cell>
          <cell r="M897">
            <v>0</v>
          </cell>
          <cell r="P897">
            <v>0</v>
          </cell>
        </row>
        <row r="898">
          <cell r="A898" t="str">
            <v>R01DT1090</v>
          </cell>
          <cell r="B898" t="str">
            <v>TUNJANGAN SUPERVISOR/FUNGSIONAL</v>
          </cell>
          <cell r="M898">
            <v>0</v>
          </cell>
          <cell r="P898">
            <v>0</v>
          </cell>
        </row>
        <row r="899">
          <cell r="A899" t="str">
            <v xml:space="preserve">SUBTOTAL </v>
          </cell>
          <cell r="B899" t="str">
            <v>BEBAN PEGAWAI</v>
          </cell>
          <cell r="M899">
            <v>239946344</v>
          </cell>
          <cell r="O899">
            <v>-273664648</v>
          </cell>
          <cell r="P899">
            <v>273664.64799999999</v>
          </cell>
        </row>
        <row r="900">
          <cell r="P900">
            <v>0</v>
          </cell>
        </row>
        <row r="901">
          <cell r="A901" t="str">
            <v>BEBAN PENINGKATAN SDM</v>
          </cell>
          <cell r="P901">
            <v>0</v>
          </cell>
        </row>
        <row r="902">
          <cell r="A902" t="str">
            <v>R05DT1</v>
          </cell>
          <cell r="B902" t="str">
            <v>BIAYA RECRUITMENT</v>
          </cell>
          <cell r="M902">
            <v>0</v>
          </cell>
          <cell r="P902">
            <v>0</v>
          </cell>
        </row>
        <row r="903">
          <cell r="A903" t="str">
            <v>R05DT1001</v>
          </cell>
          <cell r="B903" t="str">
            <v>BIAYA PSIKOTES/KONSULTAN RECRUITMENT</v>
          </cell>
          <cell r="M903">
            <v>0</v>
          </cell>
          <cell r="P903">
            <v>0</v>
          </cell>
        </row>
        <row r="904">
          <cell r="A904" t="str">
            <v>R05DT1002</v>
          </cell>
          <cell r="B904" t="str">
            <v>BIAYA RECRUITMENT</v>
          </cell>
          <cell r="M904">
            <v>0</v>
          </cell>
          <cell r="P904">
            <v>0</v>
          </cell>
        </row>
        <row r="905">
          <cell r="A905" t="str">
            <v>R05DT2</v>
          </cell>
          <cell r="B905" t="str">
            <v>BIAYA PENDIDIKAN DAN PELATIHAN</v>
          </cell>
          <cell r="M905">
            <v>0</v>
          </cell>
          <cell r="P905">
            <v>0</v>
          </cell>
        </row>
        <row r="906">
          <cell r="A906" t="str">
            <v>R05DT2001</v>
          </cell>
          <cell r="B906" t="str">
            <v>IURAN DAN BIAYA PENDIDIKAN</v>
          </cell>
          <cell r="M906">
            <v>6064103</v>
          </cell>
          <cell r="O906">
            <v>-6064103</v>
          </cell>
          <cell r="P906">
            <v>6064.1030000000001</v>
          </cell>
        </row>
        <row r="907">
          <cell r="A907" t="str">
            <v>R05DT2002</v>
          </cell>
          <cell r="B907" t="str">
            <v>BUKU-BUKU/HAND-OUT/PANDUAN</v>
          </cell>
          <cell r="M907">
            <v>172000</v>
          </cell>
          <cell r="O907">
            <v>-172000</v>
          </cell>
          <cell r="P907">
            <v>172</v>
          </cell>
        </row>
        <row r="908">
          <cell r="A908" t="str">
            <v>R05DT2003</v>
          </cell>
          <cell r="B908" t="str">
            <v>UANG SAKU PENDIDIKAN</v>
          </cell>
          <cell r="M908">
            <v>1593000</v>
          </cell>
          <cell r="O908">
            <v>-1593000</v>
          </cell>
          <cell r="P908">
            <v>1593</v>
          </cell>
        </row>
        <row r="909">
          <cell r="A909" t="str">
            <v>R05DT2005</v>
          </cell>
          <cell r="B909" t="str">
            <v>BIAYA SERTIFIKAT/IJAZAH</v>
          </cell>
          <cell r="M909">
            <v>0</v>
          </cell>
          <cell r="P909">
            <v>0</v>
          </cell>
        </row>
        <row r="910">
          <cell r="A910" t="str">
            <v>R05DT2006</v>
          </cell>
          <cell r="B910" t="str">
            <v>BIAYA PAKAIAN KHUSUS</v>
          </cell>
          <cell r="M910">
            <v>0</v>
          </cell>
          <cell r="P910">
            <v>0</v>
          </cell>
        </row>
        <row r="911">
          <cell r="A911" t="str">
            <v>R05DT2010</v>
          </cell>
          <cell r="B911" t="str">
            <v>BEBAN TRANSPOTASI/PERJALANAN</v>
          </cell>
          <cell r="M911">
            <v>4422000</v>
          </cell>
          <cell r="O911">
            <v>-4422000</v>
          </cell>
          <cell r="P911">
            <v>4422</v>
          </cell>
        </row>
        <row r="912">
          <cell r="A912" t="str">
            <v>R05DT2020</v>
          </cell>
          <cell r="B912" t="str">
            <v>BEBAN AKOMODASI/PENGINAPAN</v>
          </cell>
          <cell r="M912">
            <v>4725463</v>
          </cell>
          <cell r="O912">
            <v>-4725463</v>
          </cell>
          <cell r="P912">
            <v>4725.4629999999997</v>
          </cell>
        </row>
        <row r="913">
          <cell r="A913" t="str">
            <v>R05DT3</v>
          </cell>
          <cell r="B913" t="str">
            <v>BIAYA SEMINAR / WORKSHOP</v>
          </cell>
          <cell r="M913">
            <v>0</v>
          </cell>
          <cell r="P913">
            <v>0</v>
          </cell>
        </row>
        <row r="914">
          <cell r="A914" t="str">
            <v>R05DT3000</v>
          </cell>
          <cell r="B914" t="str">
            <v>BIAYA SEMINAR / WORKSHOP</v>
          </cell>
          <cell r="M914">
            <v>0</v>
          </cell>
          <cell r="P914">
            <v>0</v>
          </cell>
        </row>
        <row r="915">
          <cell r="A915" t="str">
            <v xml:space="preserve">SUBTOTAL </v>
          </cell>
          <cell r="B915" t="str">
            <v>BEBAN PENINGKATAN SDM</v>
          </cell>
          <cell r="M915">
            <v>16976566</v>
          </cell>
          <cell r="O915">
            <v>-16976566</v>
          </cell>
          <cell r="P915">
            <v>16976.565999999999</v>
          </cell>
        </row>
        <row r="916">
          <cell r="P916">
            <v>0</v>
          </cell>
        </row>
        <row r="917">
          <cell r="A917" t="str">
            <v>BEBAN PERJALANAN DINAS</v>
          </cell>
          <cell r="P917">
            <v>0</v>
          </cell>
        </row>
        <row r="918">
          <cell r="A918" t="str">
            <v>R07DT1</v>
          </cell>
          <cell r="B918" t="str">
            <v>BEBAN PERJALANAN DINAS LUAR NEGERI</v>
          </cell>
          <cell r="M918">
            <v>0</v>
          </cell>
          <cell r="P918">
            <v>0</v>
          </cell>
        </row>
        <row r="919">
          <cell r="A919" t="str">
            <v>R07DT1001</v>
          </cell>
          <cell r="B919" t="str">
            <v>BEBAN DAILLY ALLOWANCE</v>
          </cell>
          <cell r="M919">
            <v>0</v>
          </cell>
          <cell r="P919">
            <v>0</v>
          </cell>
        </row>
        <row r="920">
          <cell r="A920" t="str">
            <v>R07DT1002</v>
          </cell>
          <cell r="B920" t="str">
            <v>BEBAN TRANSPORTASI</v>
          </cell>
          <cell r="M920">
            <v>0</v>
          </cell>
          <cell r="P920">
            <v>0</v>
          </cell>
        </row>
        <row r="921">
          <cell r="A921" t="str">
            <v>R07DT1003</v>
          </cell>
          <cell r="B921" t="str">
            <v>BEBAN AIRPORT TAX</v>
          </cell>
          <cell r="M921">
            <v>0</v>
          </cell>
          <cell r="O921">
            <v>-75000</v>
          </cell>
          <cell r="P921">
            <v>75</v>
          </cell>
        </row>
        <row r="922">
          <cell r="A922" t="str">
            <v>R07DT1005</v>
          </cell>
          <cell r="B922" t="str">
            <v>BEBAN PASPORT / VISA DINAS</v>
          </cell>
          <cell r="M922">
            <v>0</v>
          </cell>
          <cell r="P922">
            <v>0</v>
          </cell>
        </row>
        <row r="923">
          <cell r="A923" t="str">
            <v>R07DT1006</v>
          </cell>
          <cell r="B923" t="str">
            <v>BEBAN HOTEL / PENGINAPAN</v>
          </cell>
          <cell r="M923">
            <v>0</v>
          </cell>
          <cell r="P923">
            <v>0</v>
          </cell>
        </row>
        <row r="924">
          <cell r="A924" t="str">
            <v>R07DT1007</v>
          </cell>
          <cell r="B924" t="str">
            <v>BEBAN TICKET ( PESAWAT, DLL )</v>
          </cell>
          <cell r="M924">
            <v>0</v>
          </cell>
          <cell r="P924">
            <v>0</v>
          </cell>
        </row>
        <row r="925">
          <cell r="A925" t="str">
            <v>R07DT1008</v>
          </cell>
          <cell r="B925" t="str">
            <v>PAKAIAN MUSIM DINGIN</v>
          </cell>
          <cell r="M925">
            <v>0</v>
          </cell>
          <cell r="P925">
            <v>0</v>
          </cell>
        </row>
        <row r="926">
          <cell r="A926" t="str">
            <v>R07DT2</v>
          </cell>
          <cell r="B926" t="str">
            <v>BEBAN PERJALANAN DINAS DALAM NEGERI</v>
          </cell>
          <cell r="M926">
            <v>0</v>
          </cell>
          <cell r="P926">
            <v>0</v>
          </cell>
        </row>
        <row r="927">
          <cell r="A927" t="str">
            <v>R07DT2001</v>
          </cell>
          <cell r="B927" t="str">
            <v>BEBAN DAILY ALLOWANCE</v>
          </cell>
          <cell r="M927">
            <v>156000</v>
          </cell>
          <cell r="O927">
            <v>-580000</v>
          </cell>
          <cell r="P927">
            <v>580</v>
          </cell>
        </row>
        <row r="928">
          <cell r="A928" t="str">
            <v>R07DT2002</v>
          </cell>
          <cell r="B928" t="str">
            <v>BEBAN TRANSPORTASI</v>
          </cell>
          <cell r="M928">
            <v>0</v>
          </cell>
          <cell r="O928">
            <v>-300000</v>
          </cell>
          <cell r="P928">
            <v>300</v>
          </cell>
        </row>
        <row r="929">
          <cell r="A929" t="str">
            <v>R07DT2003</v>
          </cell>
          <cell r="B929" t="str">
            <v>BEBAN AIRPORT TAX</v>
          </cell>
          <cell r="M929">
            <v>0</v>
          </cell>
          <cell r="P929">
            <v>0</v>
          </cell>
        </row>
        <row r="930">
          <cell r="A930" t="str">
            <v>R07DT2006</v>
          </cell>
          <cell r="B930" t="str">
            <v>BEBAN HOTEL</v>
          </cell>
          <cell r="M930">
            <v>0</v>
          </cell>
          <cell r="P930">
            <v>0</v>
          </cell>
        </row>
        <row r="931">
          <cell r="A931" t="str">
            <v>R07DT2007</v>
          </cell>
          <cell r="B931" t="str">
            <v>BEBAN TICKET (PESAWAT, K.API, BUS, DLL)</v>
          </cell>
          <cell r="M931">
            <v>0</v>
          </cell>
          <cell r="O931">
            <v>-1514000</v>
          </cell>
          <cell r="P931">
            <v>1514</v>
          </cell>
        </row>
        <row r="932">
          <cell r="A932" t="str">
            <v>R07DT3</v>
          </cell>
          <cell r="B932" t="str">
            <v>BEBAN PERJALAN DINAS DALAM KOTA</v>
          </cell>
          <cell r="M932">
            <v>0</v>
          </cell>
          <cell r="P932">
            <v>0</v>
          </cell>
        </row>
        <row r="933">
          <cell r="A933" t="str">
            <v>R07DT3001</v>
          </cell>
          <cell r="B933" t="str">
            <v>BEBAN DAILY ALLOWANCE</v>
          </cell>
          <cell r="M933">
            <v>0</v>
          </cell>
          <cell r="P933">
            <v>0</v>
          </cell>
        </row>
        <row r="934">
          <cell r="A934" t="str">
            <v>R07DT3002</v>
          </cell>
          <cell r="B934" t="str">
            <v>BEBAN TRANSPORTASI</v>
          </cell>
          <cell r="M934">
            <v>0</v>
          </cell>
          <cell r="P934">
            <v>0</v>
          </cell>
        </row>
        <row r="935">
          <cell r="A935" t="str">
            <v>R07DT3006</v>
          </cell>
          <cell r="B935" t="str">
            <v>BEBAN HOTEL - DINAS DALAM KOTA</v>
          </cell>
          <cell r="M935">
            <v>0</v>
          </cell>
          <cell r="P935">
            <v>0</v>
          </cell>
        </row>
        <row r="936">
          <cell r="A936" t="str">
            <v>R07DT3007</v>
          </cell>
          <cell r="B936" t="str">
            <v>BEBAN TICKET (TICKET BUS, TOL, DLL)</v>
          </cell>
          <cell r="M936">
            <v>0</v>
          </cell>
          <cell r="P936">
            <v>0</v>
          </cell>
        </row>
        <row r="937">
          <cell r="A937" t="str">
            <v xml:space="preserve">SUBTOTAL </v>
          </cell>
          <cell r="B937" t="str">
            <v>BEBAN PERJALANAN DINAS</v>
          </cell>
          <cell r="M937">
            <v>156000</v>
          </cell>
          <cell r="O937">
            <v>-2469000</v>
          </cell>
          <cell r="P937">
            <v>2469</v>
          </cell>
        </row>
        <row r="938">
          <cell r="P938">
            <v>0</v>
          </cell>
        </row>
        <row r="939">
          <cell r="P939">
            <v>0</v>
          </cell>
        </row>
        <row r="940">
          <cell r="A940" t="str">
            <v>BEBAN PEMELIHARAAN DAN PERBAIKAN (PEPE)</v>
          </cell>
          <cell r="P940">
            <v>0</v>
          </cell>
        </row>
        <row r="941">
          <cell r="A941" t="str">
            <v>R14DT2</v>
          </cell>
          <cell r="B941" t="str">
            <v>PEPE-BANGUNAN KANTOR</v>
          </cell>
          <cell r="M941">
            <v>0</v>
          </cell>
          <cell r="P941">
            <v>0</v>
          </cell>
        </row>
        <row r="942">
          <cell r="A942" t="str">
            <v>R14DT2100</v>
          </cell>
          <cell r="B942" t="str">
            <v>BANGUNAN KANTOR UTAMA</v>
          </cell>
          <cell r="M942">
            <v>8807745</v>
          </cell>
          <cell r="O942">
            <v>-14601495</v>
          </cell>
          <cell r="P942">
            <v>14601.495000000001</v>
          </cell>
        </row>
        <row r="943">
          <cell r="A943" t="str">
            <v>R14DT2900</v>
          </cell>
          <cell r="B943" t="str">
            <v>BANGUNAN KANTOR LAINNYA</v>
          </cell>
          <cell r="M943">
            <v>0</v>
          </cell>
          <cell r="P943">
            <v>0</v>
          </cell>
        </row>
        <row r="944">
          <cell r="A944" t="str">
            <v>R14DT4</v>
          </cell>
          <cell r="B944" t="str">
            <v>PEPE-PERALATAN SISKOM - ADM, KEU &amp; UMUM</v>
          </cell>
          <cell r="M944">
            <v>0</v>
          </cell>
          <cell r="P944">
            <v>0</v>
          </cell>
        </row>
        <row r="945">
          <cell r="A945" t="str">
            <v>R14DT4000</v>
          </cell>
          <cell r="B945" t="str">
            <v>PEPE-PERALATAN SISKOM - ADM, KEU &amp; UMUM</v>
          </cell>
          <cell r="M945">
            <v>345000</v>
          </cell>
          <cell r="O945">
            <v>-345000</v>
          </cell>
          <cell r="P945">
            <v>345</v>
          </cell>
        </row>
        <row r="946">
          <cell r="A946" t="str">
            <v>R14DT5</v>
          </cell>
          <cell r="B946" t="str">
            <v>PEPE-ALAT PENGANGKUTAN (KENDARAAN DINAS)</v>
          </cell>
          <cell r="M946">
            <v>0</v>
          </cell>
          <cell r="P946">
            <v>0</v>
          </cell>
        </row>
        <row r="947">
          <cell r="A947" t="str">
            <v>R14DT5004</v>
          </cell>
          <cell r="B947" t="str">
            <v>BEBAN PEMAKAIAN PELUMAS/GEMUK</v>
          </cell>
          <cell r="M947">
            <v>0</v>
          </cell>
          <cell r="P947">
            <v>0</v>
          </cell>
        </row>
        <row r="948">
          <cell r="A948" t="str">
            <v>R14DT5200</v>
          </cell>
          <cell r="B948" t="str">
            <v>PEPE KENDARAAN OPERASIONAL</v>
          </cell>
          <cell r="M948">
            <v>1665000</v>
          </cell>
          <cell r="O948">
            <v>-3292000</v>
          </cell>
          <cell r="P948">
            <v>3292</v>
          </cell>
        </row>
        <row r="949">
          <cell r="A949" t="str">
            <v>R14DT5300</v>
          </cell>
          <cell r="B949" t="str">
            <v>PEPE SEPEDA MOTOR DINAS PEGAWAI KANTOR</v>
          </cell>
          <cell r="M949">
            <v>0</v>
          </cell>
          <cell r="P949">
            <v>0</v>
          </cell>
        </row>
        <row r="950">
          <cell r="A950" t="str">
            <v>R14DT5800</v>
          </cell>
          <cell r="B950" t="str">
            <v>BEBAN PAJAK KENDARAAN BERMOTOR (STNK, DLL)</v>
          </cell>
          <cell r="M950">
            <v>0</v>
          </cell>
          <cell r="P950">
            <v>0</v>
          </cell>
        </row>
        <row r="951">
          <cell r="A951" t="str">
            <v>R14DT6</v>
          </cell>
          <cell r="B951" t="str">
            <v>PEPE-PERALATAN KANTOR</v>
          </cell>
          <cell r="M951">
            <v>0</v>
          </cell>
          <cell r="P951">
            <v>0</v>
          </cell>
        </row>
        <row r="952">
          <cell r="A952" t="str">
            <v>R14DT6100</v>
          </cell>
          <cell r="B952" t="str">
            <v>PEPE MESIN KANTOR</v>
          </cell>
          <cell r="M952">
            <v>0</v>
          </cell>
          <cell r="P952">
            <v>0</v>
          </cell>
        </row>
        <row r="953">
          <cell r="A953" t="str">
            <v>R14DT6200</v>
          </cell>
          <cell r="B953" t="str">
            <v>PEPE MEUBELAIR KELOMPOK</v>
          </cell>
          <cell r="M953">
            <v>3615000</v>
          </cell>
          <cell r="O953">
            <v>-3615000</v>
          </cell>
          <cell r="P953">
            <v>3615</v>
          </cell>
        </row>
        <row r="954">
          <cell r="A954" t="str">
            <v>R14DT6900</v>
          </cell>
          <cell r="B954" t="str">
            <v>PEPE PERALATAN KANTOR LAINNYA</v>
          </cell>
          <cell r="M954">
            <v>5350000</v>
          </cell>
          <cell r="O954">
            <v>-5350000</v>
          </cell>
          <cell r="P954">
            <v>5350</v>
          </cell>
        </row>
        <row r="955">
          <cell r="A955" t="str">
            <v>R14DT7</v>
          </cell>
          <cell r="B955" t="str">
            <v>PEPE-INSTALASI LISTRIK, TELEPON, AIR DAN AC</v>
          </cell>
          <cell r="M955">
            <v>0</v>
          </cell>
          <cell r="P955">
            <v>0</v>
          </cell>
        </row>
        <row r="956">
          <cell r="A956" t="str">
            <v>R14DT7100</v>
          </cell>
          <cell r="B956" t="str">
            <v>PEPE-INSTALASI LISTRIK KANTOR</v>
          </cell>
          <cell r="M956">
            <v>4000</v>
          </cell>
          <cell r="O956">
            <v>-26000</v>
          </cell>
          <cell r="P956">
            <v>26</v>
          </cell>
        </row>
        <row r="957">
          <cell r="A957" t="str">
            <v>R14DT7200</v>
          </cell>
          <cell r="B957" t="str">
            <v>PEPE-INSTALASI TELEPON KANTOR</v>
          </cell>
          <cell r="M957">
            <v>41000</v>
          </cell>
          <cell r="O957">
            <v>-41000</v>
          </cell>
          <cell r="P957">
            <v>41</v>
          </cell>
        </row>
        <row r="958">
          <cell r="A958" t="str">
            <v>R14DT7300</v>
          </cell>
          <cell r="B958" t="str">
            <v>PEPE-INSTALASI AIR KANTOR</v>
          </cell>
          <cell r="M958">
            <v>0</v>
          </cell>
          <cell r="P958">
            <v>0</v>
          </cell>
        </row>
        <row r="959">
          <cell r="A959" t="str">
            <v>R14DT7400</v>
          </cell>
          <cell r="B959" t="str">
            <v>PEPE-INSTALASI AC KANTOR</v>
          </cell>
          <cell r="M959">
            <v>90000</v>
          </cell>
          <cell r="O959">
            <v>-90000</v>
          </cell>
          <cell r="P959">
            <v>90</v>
          </cell>
        </row>
        <row r="960">
          <cell r="A960" t="str">
            <v>R14DT8</v>
          </cell>
          <cell r="B960" t="str">
            <v>PEPE-KOMPUTER ADM. KEU &amp; UMUM</v>
          </cell>
          <cell r="M960">
            <v>0</v>
          </cell>
          <cell r="P960">
            <v>0</v>
          </cell>
        </row>
        <row r="961">
          <cell r="A961" t="str">
            <v>R14DT8000</v>
          </cell>
          <cell r="B961" t="str">
            <v>PEPE-KOMPUTER ADM. KEU &amp; UMUM</v>
          </cell>
          <cell r="M961">
            <v>10835000</v>
          </cell>
          <cell r="O961">
            <v>-10835000</v>
          </cell>
          <cell r="P961">
            <v>10835</v>
          </cell>
        </row>
        <row r="962">
          <cell r="A962" t="str">
            <v xml:space="preserve">SUBTOTAL </v>
          </cell>
          <cell r="B962" t="str">
            <v>BEBAN PEMELIHARAAN DAN PERBAIKAN (PEPE)</v>
          </cell>
          <cell r="M962">
            <v>30752745</v>
          </cell>
          <cell r="O962">
            <v>-38195495</v>
          </cell>
          <cell r="P962">
            <v>38195.495000000003</v>
          </cell>
        </row>
        <row r="963">
          <cell r="P963">
            <v>0</v>
          </cell>
        </row>
        <row r="964">
          <cell r="A964" t="str">
            <v>BEBAN SEWA</v>
          </cell>
          <cell r="P964">
            <v>0</v>
          </cell>
        </row>
        <row r="965">
          <cell r="A965" t="str">
            <v>R18DT1</v>
          </cell>
          <cell r="B965" t="str">
            <v>BEBAN SEWA</v>
          </cell>
          <cell r="M965">
            <v>0</v>
          </cell>
          <cell r="P965">
            <v>0</v>
          </cell>
        </row>
        <row r="966">
          <cell r="A966" t="str">
            <v>R18DT1100</v>
          </cell>
          <cell r="B966" t="str">
            <v>BEBAN SEWA TANAH</v>
          </cell>
          <cell r="M966">
            <v>0</v>
          </cell>
          <cell r="P966">
            <v>0</v>
          </cell>
        </row>
        <row r="967">
          <cell r="A967" t="str">
            <v>R18DT1200</v>
          </cell>
          <cell r="B967" t="str">
            <v>BEBAN SEWA BANGUNAN KANTOR</v>
          </cell>
          <cell r="M967">
            <v>0</v>
          </cell>
          <cell r="P967">
            <v>0</v>
          </cell>
        </row>
        <row r="968">
          <cell r="A968" t="str">
            <v>R18DT1400</v>
          </cell>
          <cell r="B968" t="str">
            <v>BEBAN SEWA PERALATAN SISKOM ADM. KEU &amp; UMUM</v>
          </cell>
          <cell r="M968">
            <v>0</v>
          </cell>
          <cell r="P968">
            <v>0</v>
          </cell>
        </row>
        <row r="969">
          <cell r="A969" t="str">
            <v>R18DT1500</v>
          </cell>
          <cell r="B969" t="str">
            <v>BEBAN SEWA KENDARAAN DINAS KANTOR</v>
          </cell>
          <cell r="M969">
            <v>925000</v>
          </cell>
          <cell r="O969">
            <v>-6025000</v>
          </cell>
          <cell r="P969">
            <v>6025</v>
          </cell>
        </row>
        <row r="970">
          <cell r="A970" t="str">
            <v>R18DT1600</v>
          </cell>
          <cell r="B970" t="str">
            <v>BEBAN SEWA PERALATAN / MESIN KANTOR</v>
          </cell>
          <cell r="M970">
            <v>1550000</v>
          </cell>
          <cell r="O970">
            <v>-1550000</v>
          </cell>
          <cell r="P970">
            <v>1550</v>
          </cell>
        </row>
        <row r="971">
          <cell r="A971" t="str">
            <v>R18DT1700</v>
          </cell>
          <cell r="B971" t="str">
            <v>BEBAN SEWA INSTALASI LISTRIK, TELP, AIR DAN AC KANTOR</v>
          </cell>
          <cell r="M971">
            <v>0</v>
          </cell>
          <cell r="P971">
            <v>0</v>
          </cell>
        </row>
        <row r="972">
          <cell r="A972" t="str">
            <v>R18DT1800</v>
          </cell>
          <cell r="B972" t="str">
            <v>BEBAN SEWA KOMPUTER ADM. KEU &amp; UMUM</v>
          </cell>
          <cell r="M972">
            <v>0</v>
          </cell>
          <cell r="P972">
            <v>0</v>
          </cell>
        </row>
        <row r="973">
          <cell r="A973" t="str">
            <v xml:space="preserve">SUBTOTAL </v>
          </cell>
          <cell r="B973" t="str">
            <v>BEBAN SEWA</v>
          </cell>
          <cell r="M973">
            <v>2475000</v>
          </cell>
          <cell r="O973">
            <v>-7575000</v>
          </cell>
          <cell r="P973">
            <v>7575</v>
          </cell>
        </row>
        <row r="974">
          <cell r="P974">
            <v>0</v>
          </cell>
        </row>
        <row r="975">
          <cell r="A975" t="str">
            <v>BEBAN PAJAK</v>
          </cell>
          <cell r="P975">
            <v>0</v>
          </cell>
        </row>
        <row r="976">
          <cell r="A976" t="str">
            <v>R19DT0</v>
          </cell>
          <cell r="B976" t="str">
            <v>BEBAN PAJAK PBB - KANTOR</v>
          </cell>
          <cell r="M976">
            <v>0</v>
          </cell>
          <cell r="P976">
            <v>0</v>
          </cell>
        </row>
        <row r="977">
          <cell r="A977" t="str">
            <v>R19DT0010</v>
          </cell>
          <cell r="B977" t="str">
            <v>BEBAN PAJAK PBB - KANTOR</v>
          </cell>
          <cell r="M977">
            <v>5554300</v>
          </cell>
          <cell r="O977">
            <v>-5554300</v>
          </cell>
          <cell r="P977">
            <v>5554.3</v>
          </cell>
        </row>
        <row r="978">
          <cell r="A978" t="str">
            <v>R19DT1</v>
          </cell>
          <cell r="B978" t="str">
            <v>BEBAN PAJAK PPh. PASAL 23  FINAL</v>
          </cell>
          <cell r="M978">
            <v>0</v>
          </cell>
          <cell r="P978">
            <v>0</v>
          </cell>
        </row>
        <row r="979">
          <cell r="A979" t="str">
            <v>R19DT1021</v>
          </cell>
          <cell r="B979" t="str">
            <v>BEBAN PAJAK PPh. PASAL 23 - JASA GIRO</v>
          </cell>
          <cell r="M979">
            <v>0</v>
          </cell>
          <cell r="P979">
            <v>0</v>
          </cell>
        </row>
        <row r="980">
          <cell r="A980" t="str">
            <v>R19DT1022</v>
          </cell>
          <cell r="B980" t="str">
            <v>BEBAN PAJAK PPh. PASAL 23 - BUNGA/DEPOSITO</v>
          </cell>
          <cell r="M980">
            <v>0</v>
          </cell>
          <cell r="P980">
            <v>0</v>
          </cell>
        </row>
        <row r="981">
          <cell r="A981" t="str">
            <v>R19DT1023</v>
          </cell>
          <cell r="B981" t="str">
            <v>BEBAN PAJAK PPh. PASAL 23 - SEWA RUANG/TANAH</v>
          </cell>
          <cell r="M981">
            <v>0</v>
          </cell>
          <cell r="P981">
            <v>0</v>
          </cell>
        </row>
        <row r="982">
          <cell r="A982" t="str">
            <v>R19DT2</v>
          </cell>
          <cell r="B982" t="str">
            <v>BEBAN PERHITUNGAN PAJAK DARI HASIL AUDIT FISKAL</v>
          </cell>
          <cell r="M982">
            <v>0</v>
          </cell>
          <cell r="P982">
            <v>0</v>
          </cell>
        </row>
        <row r="983">
          <cell r="A983" t="str">
            <v>R19DT2000</v>
          </cell>
          <cell r="B983" t="str">
            <v>BEBAN PERHITUNGAN PAJAK DARI HASIL AUDIT FISKAL</v>
          </cell>
          <cell r="M983">
            <v>0</v>
          </cell>
          <cell r="P983">
            <v>0</v>
          </cell>
        </row>
        <row r="984">
          <cell r="A984" t="str">
            <v>R19DT3</v>
          </cell>
          <cell r="B984" t="str">
            <v>BEBAN DENDA/BUNGA PAJAK</v>
          </cell>
          <cell r="M984">
            <v>0</v>
          </cell>
          <cell r="P984">
            <v>0</v>
          </cell>
        </row>
        <row r="985">
          <cell r="A985" t="str">
            <v>R19DT3000</v>
          </cell>
          <cell r="B985" t="str">
            <v>BEBAN DENDA/BUNGA PAJAK</v>
          </cell>
          <cell r="M985">
            <v>1336383</v>
          </cell>
          <cell r="O985">
            <v>-1336383</v>
          </cell>
          <cell r="P985">
            <v>1336.383</v>
          </cell>
        </row>
        <row r="986">
          <cell r="A986" t="str">
            <v xml:space="preserve">SUBTOTAL </v>
          </cell>
          <cell r="B986" t="str">
            <v>BEBAN PAJAK</v>
          </cell>
          <cell r="M986">
            <v>6890683</v>
          </cell>
          <cell r="O986">
            <v>-6890683</v>
          </cell>
          <cell r="P986">
            <v>6890.683</v>
          </cell>
        </row>
        <row r="987">
          <cell r="P987">
            <v>0</v>
          </cell>
        </row>
        <row r="988">
          <cell r="P988">
            <v>0</v>
          </cell>
        </row>
        <row r="989">
          <cell r="A989" t="str">
            <v>BEBAN PENYUSUTAN AKTIVA TETAP (PAT)</v>
          </cell>
          <cell r="P989">
            <v>0</v>
          </cell>
        </row>
        <row r="990">
          <cell r="A990" t="str">
            <v>R20DT2</v>
          </cell>
          <cell r="B990" t="str">
            <v>PAT-BANGUNAN KANTOR</v>
          </cell>
          <cell r="M990">
            <v>0</v>
          </cell>
          <cell r="P990">
            <v>0</v>
          </cell>
        </row>
        <row r="991">
          <cell r="A991" t="str">
            <v>R20DT2110</v>
          </cell>
          <cell r="B991" t="str">
            <v>PAT - BANGUNAN KANTOR</v>
          </cell>
          <cell r="M991">
            <v>0</v>
          </cell>
          <cell r="P991">
            <v>0</v>
          </cell>
        </row>
        <row r="992">
          <cell r="A992" t="str">
            <v>R20DT2120</v>
          </cell>
          <cell r="B992" t="str">
            <v>PAT - BANGUNAN LUAR KANTOR : LAPANGAN, T. PARKIR, JALAN, PAGAR, DLL.</v>
          </cell>
          <cell r="M992">
            <v>0</v>
          </cell>
          <cell r="P992">
            <v>0</v>
          </cell>
        </row>
        <row r="993">
          <cell r="A993" t="str">
            <v>R20DT2130</v>
          </cell>
          <cell r="B993" t="str">
            <v>PAT - BANGUNAN MESS / PENGINAPAN / GUEST HOUSE DAN SEJENISNYA</v>
          </cell>
          <cell r="M993">
            <v>0</v>
          </cell>
          <cell r="P993">
            <v>0</v>
          </cell>
        </row>
        <row r="994">
          <cell r="A994" t="str">
            <v>R20DT2190</v>
          </cell>
          <cell r="B994" t="str">
            <v>PAT - BANGUNAN LAINNYA</v>
          </cell>
          <cell r="M994">
            <v>0</v>
          </cell>
          <cell r="P994">
            <v>0</v>
          </cell>
        </row>
        <row r="995">
          <cell r="A995" t="str">
            <v>R20DT4</v>
          </cell>
          <cell r="B995" t="str">
            <v>PAT-PERALATAN SISKOM ADMINISTRASI</v>
          </cell>
          <cell r="M995">
            <v>0</v>
          </cell>
          <cell r="P995">
            <v>0</v>
          </cell>
        </row>
        <row r="996">
          <cell r="A996" t="str">
            <v>R20DT4000</v>
          </cell>
          <cell r="B996" t="str">
            <v>PAT - PERALATAN SISKOM ADMINISTRASI</v>
          </cell>
          <cell r="M996">
            <v>0</v>
          </cell>
          <cell r="P996">
            <v>0</v>
          </cell>
        </row>
        <row r="997">
          <cell r="A997" t="str">
            <v>R20DT5</v>
          </cell>
          <cell r="B997" t="str">
            <v>PAT-PERALATAN PENGANGKUTAN (KENDARAAN)</v>
          </cell>
          <cell r="M997">
            <v>0</v>
          </cell>
          <cell r="P997">
            <v>0</v>
          </cell>
        </row>
        <row r="998">
          <cell r="A998" t="str">
            <v>R20DT5100</v>
          </cell>
          <cell r="B998" t="str">
            <v>PAT - KENDARAAN SEDAN OPERASIONAL</v>
          </cell>
          <cell r="M998">
            <v>0</v>
          </cell>
          <cell r="P998">
            <v>0</v>
          </cell>
        </row>
        <row r="999">
          <cell r="A999" t="str">
            <v>R20DT5200</v>
          </cell>
          <cell r="B999" t="str">
            <v>PAT - KENDARAAN BUKAN SEDAN OPERASIONAL</v>
          </cell>
          <cell r="M999">
            <v>0</v>
          </cell>
          <cell r="P999">
            <v>0</v>
          </cell>
        </row>
        <row r="1000">
          <cell r="A1000" t="str">
            <v>R20DT5300</v>
          </cell>
          <cell r="B1000" t="str">
            <v>PAT - SEPEDA MOTOR OPERASIONAL</v>
          </cell>
          <cell r="M1000">
            <v>0</v>
          </cell>
          <cell r="P1000">
            <v>0</v>
          </cell>
        </row>
        <row r="1001">
          <cell r="A1001" t="str">
            <v>R20DT6</v>
          </cell>
          <cell r="B1001" t="str">
            <v>PAT-PERALATAN KANTOR</v>
          </cell>
          <cell r="M1001">
            <v>0</v>
          </cell>
          <cell r="P1001">
            <v>0</v>
          </cell>
        </row>
        <row r="1002">
          <cell r="A1002" t="str">
            <v>R20DT6100</v>
          </cell>
          <cell r="B1002" t="str">
            <v>PAT - MESIN KANTOR (KEL I)</v>
          </cell>
          <cell r="M1002">
            <v>0</v>
          </cell>
          <cell r="P1002">
            <v>0</v>
          </cell>
        </row>
        <row r="1003">
          <cell r="A1003" t="str">
            <v>R20DT6200</v>
          </cell>
          <cell r="B1003" t="str">
            <v>PAT - MEUBELAIR KELOMPOK I</v>
          </cell>
          <cell r="M1003">
            <v>0</v>
          </cell>
          <cell r="P1003">
            <v>0</v>
          </cell>
        </row>
        <row r="1004">
          <cell r="A1004" t="str">
            <v>R20DT6300</v>
          </cell>
          <cell r="B1004" t="str">
            <v>PAT - MEUBELAIR-KELOMPOK II</v>
          </cell>
          <cell r="M1004">
            <v>0</v>
          </cell>
          <cell r="P1004">
            <v>0</v>
          </cell>
        </row>
        <row r="1005">
          <cell r="A1005" t="str">
            <v>R20DT6910</v>
          </cell>
          <cell r="B1005" t="str">
            <v>PAT - PERALATAN KANTOR LAINNYA - KELOMPOK I</v>
          </cell>
          <cell r="M1005">
            <v>0</v>
          </cell>
          <cell r="P1005">
            <v>0</v>
          </cell>
        </row>
        <row r="1006">
          <cell r="A1006" t="str">
            <v>R20DT6920</v>
          </cell>
          <cell r="B1006" t="str">
            <v>PAT - PERALATAN KANTOR LAINNYA - KELOMPOK II</v>
          </cell>
          <cell r="M1006">
            <v>0</v>
          </cell>
          <cell r="P1006">
            <v>0</v>
          </cell>
        </row>
        <row r="1007">
          <cell r="A1007" t="str">
            <v>R20DT7</v>
          </cell>
          <cell r="B1007" t="str">
            <v>PAT-INSTALASI LISTRIK, TELEPON, AIR, DAN AC KANTOR</v>
          </cell>
          <cell r="M1007">
            <v>0</v>
          </cell>
          <cell r="P1007">
            <v>0</v>
          </cell>
        </row>
        <row r="1008">
          <cell r="A1008" t="str">
            <v>R20DT7100</v>
          </cell>
          <cell r="B1008" t="str">
            <v>PAT- INSTALASI LISTRIK KANTOR</v>
          </cell>
          <cell r="M1008">
            <v>0</v>
          </cell>
          <cell r="P1008">
            <v>0</v>
          </cell>
        </row>
        <row r="1009">
          <cell r="A1009" t="str">
            <v>R20DT7200</v>
          </cell>
          <cell r="B1009" t="str">
            <v>PAT- INSTALASI TELEPON KANTOR</v>
          </cell>
          <cell r="M1009">
            <v>0</v>
          </cell>
          <cell r="P1009">
            <v>0</v>
          </cell>
        </row>
        <row r="1010">
          <cell r="A1010" t="str">
            <v>R20DT7300</v>
          </cell>
          <cell r="B1010" t="str">
            <v>PAT- INSTALASI AIR KANTOR</v>
          </cell>
          <cell r="M1010">
            <v>0</v>
          </cell>
          <cell r="P1010">
            <v>0</v>
          </cell>
        </row>
        <row r="1011">
          <cell r="A1011" t="str">
            <v>R20DT7400</v>
          </cell>
          <cell r="B1011" t="str">
            <v>PAT- INSTALASI AC KANTOR</v>
          </cell>
          <cell r="M1011">
            <v>0</v>
          </cell>
          <cell r="P1011">
            <v>0</v>
          </cell>
        </row>
        <row r="1012">
          <cell r="A1012" t="str">
            <v>R20DT8</v>
          </cell>
          <cell r="B1012" t="str">
            <v>PAT-PERALATAN KOMPUTER, SOFTWARE &amp; JARINGANNYA</v>
          </cell>
          <cell r="M1012">
            <v>0</v>
          </cell>
          <cell r="P1012">
            <v>0</v>
          </cell>
        </row>
        <row r="1013">
          <cell r="A1013" t="str">
            <v>R20DT8001</v>
          </cell>
          <cell r="B1013" t="str">
            <v>PAT-KOMPUTER MIKRO, SERVER (1 SET)</v>
          </cell>
          <cell r="M1013">
            <v>0</v>
          </cell>
          <cell r="P1013">
            <v>0</v>
          </cell>
        </row>
        <row r="1014">
          <cell r="A1014" t="str">
            <v>R20DT8002</v>
          </cell>
          <cell r="B1014" t="str">
            <v>PAT-KOMPUTER MIKRO, PC (1 SET)</v>
          </cell>
          <cell r="M1014">
            <v>1965534.7</v>
          </cell>
          <cell r="O1014">
            <v>-2358641.64</v>
          </cell>
          <cell r="P1014">
            <v>2358.6416400000003</v>
          </cell>
        </row>
        <row r="1015">
          <cell r="A1015" t="str">
            <v>R20DT8003</v>
          </cell>
          <cell r="B1015" t="str">
            <v>PAT-NOTEBOOK</v>
          </cell>
          <cell r="M1015">
            <v>2408898.75</v>
          </cell>
          <cell r="O1015">
            <v>-2890678.5</v>
          </cell>
          <cell r="P1015">
            <v>2890.6785</v>
          </cell>
        </row>
        <row r="1016">
          <cell r="A1016" t="str">
            <v>R20DT8004</v>
          </cell>
          <cell r="B1016" t="str">
            <v>PAT-LAN &amp; PERALATAN PENDUKUNGNYA</v>
          </cell>
          <cell r="M1016">
            <v>0</v>
          </cell>
          <cell r="P1016">
            <v>0</v>
          </cell>
        </row>
        <row r="1017">
          <cell r="A1017" t="str">
            <v>R20DT8005</v>
          </cell>
          <cell r="B1017" t="str">
            <v>PAT-PERALATAN PRINTER</v>
          </cell>
          <cell r="M1017">
            <v>880637.80000000016</v>
          </cell>
          <cell r="O1017">
            <v>-1056765.3600000001</v>
          </cell>
          <cell r="P1017">
            <v>1056.7653600000001</v>
          </cell>
        </row>
        <row r="1018">
          <cell r="A1018" t="str">
            <v>R20DT8006</v>
          </cell>
          <cell r="B1018" t="str">
            <v>PAT-PERALATAN SCANER</v>
          </cell>
          <cell r="M1018">
            <v>0</v>
          </cell>
          <cell r="P1018">
            <v>0</v>
          </cell>
        </row>
        <row r="1019">
          <cell r="A1019" t="str">
            <v>R20DT8007</v>
          </cell>
          <cell r="B1019" t="str">
            <v>PAT-PERALATAN PROTEKSI LISTRIK, KOMPUTER (UPS)</v>
          </cell>
          <cell r="M1019">
            <v>368990.85000000003</v>
          </cell>
          <cell r="O1019">
            <v>-442789.02</v>
          </cell>
          <cell r="P1019">
            <v>442.78901999999999</v>
          </cell>
        </row>
        <row r="1020">
          <cell r="A1020" t="str">
            <v>R20DT8008</v>
          </cell>
          <cell r="B1020" t="str">
            <v>PAT-PERANGKAT LUNAK SISTEM INFORMASI</v>
          </cell>
          <cell r="M1020">
            <v>0</v>
          </cell>
          <cell r="P1020">
            <v>0</v>
          </cell>
        </row>
        <row r="1021">
          <cell r="A1021" t="str">
            <v>R20DT8009</v>
          </cell>
          <cell r="B1021" t="str">
            <v>PAT-PERANGKAT LUNAK APLIKASI</v>
          </cell>
          <cell r="M1021">
            <v>0</v>
          </cell>
          <cell r="P1021">
            <v>0</v>
          </cell>
        </row>
        <row r="1022">
          <cell r="A1022" t="str">
            <v>R20DT8090</v>
          </cell>
          <cell r="B1022" t="str">
            <v>PAT-SISTEM DAN PERALATAN LAINNYA</v>
          </cell>
          <cell r="M1022">
            <v>0</v>
          </cell>
          <cell r="P1022">
            <v>0</v>
          </cell>
        </row>
        <row r="1023">
          <cell r="A1023" t="str">
            <v>R20DT9</v>
          </cell>
          <cell r="B1023" t="str">
            <v>PAT-AKTIVA TETAP LAINNYA</v>
          </cell>
          <cell r="M1023">
            <v>0</v>
          </cell>
          <cell r="P1023">
            <v>0</v>
          </cell>
        </row>
        <row r="1024">
          <cell r="A1024" t="str">
            <v>R20DT9000</v>
          </cell>
          <cell r="B1024" t="str">
            <v>PAT-AKTIVA TETAP LAINNYA</v>
          </cell>
          <cell r="M1024">
            <v>0</v>
          </cell>
          <cell r="P1024">
            <v>0</v>
          </cell>
        </row>
        <row r="1025">
          <cell r="A1025" t="str">
            <v xml:space="preserve">SUBTOTAL </v>
          </cell>
          <cell r="B1025" t="str">
            <v>BEBAN PENYUSUTAN AKTIVA TETAP (PAT)</v>
          </cell>
          <cell r="M1025">
            <v>5624062.1000000006</v>
          </cell>
          <cell r="O1025">
            <v>-6748874.5200000005</v>
          </cell>
          <cell r="P1025">
            <v>6748.8745200000003</v>
          </cell>
        </row>
        <row r="1026">
          <cell r="P1026">
            <v>0</v>
          </cell>
        </row>
        <row r="1027">
          <cell r="A1027" t="str">
            <v>BEBAN AMORTISASI AKTIVA TETAP TIDAK BERWUJUD</v>
          </cell>
          <cell r="P1027">
            <v>0</v>
          </cell>
        </row>
        <row r="1028">
          <cell r="A1028" t="str">
            <v>R23DT0</v>
          </cell>
          <cell r="B1028" t="str">
            <v>BEBAN AMORTISASI AKTIVA TETAP TIDAK BERWUJUD</v>
          </cell>
          <cell r="M1028">
            <v>0</v>
          </cell>
          <cell r="P1028">
            <v>0</v>
          </cell>
        </row>
        <row r="1029">
          <cell r="A1029" t="str">
            <v>R23DT0000</v>
          </cell>
          <cell r="B1029" t="str">
            <v>BEBAN AMORTISASI GOODWILL</v>
          </cell>
          <cell r="M1029">
            <v>0</v>
          </cell>
          <cell r="P1029">
            <v>0</v>
          </cell>
        </row>
        <row r="1030">
          <cell r="A1030" t="str">
            <v xml:space="preserve">SUBTOTAL </v>
          </cell>
          <cell r="B1030" t="str">
            <v>BEBAN AMORTISASI AKTIVA TETAP TIDAK BERWUJUD</v>
          </cell>
          <cell r="M1030">
            <v>0</v>
          </cell>
          <cell r="O1030">
            <v>0</v>
          </cell>
          <cell r="P1030">
            <v>0</v>
          </cell>
        </row>
        <row r="1031">
          <cell r="P1031">
            <v>0</v>
          </cell>
        </row>
        <row r="1032">
          <cell r="A1032" t="str">
            <v>BEBAN AMORTISASI BEBAN DITANGGUHKAN</v>
          </cell>
          <cell r="P1032">
            <v>0</v>
          </cell>
        </row>
        <row r="1033">
          <cell r="A1033" t="str">
            <v>R24DT1</v>
          </cell>
          <cell r="B1033" t="str">
            <v>BEBAN AMORTISASI BIAYA PENDIRIAN</v>
          </cell>
          <cell r="M1033">
            <v>0</v>
          </cell>
          <cell r="P1033">
            <v>0</v>
          </cell>
        </row>
        <row r="1034">
          <cell r="A1034" t="str">
            <v>R24DT1000</v>
          </cell>
          <cell r="B1034" t="str">
            <v>BEBAN AMORTISASI BIAYA PENDIRIAN</v>
          </cell>
          <cell r="M1034">
            <v>0</v>
          </cell>
          <cell r="P1034">
            <v>0</v>
          </cell>
        </row>
        <row r="1035">
          <cell r="A1035" t="str">
            <v>R24DT2</v>
          </cell>
          <cell r="B1035" t="str">
            <v>BEBAN AMORTISASI BIAYA PRAOPERASI</v>
          </cell>
          <cell r="M1035">
            <v>0</v>
          </cell>
          <cell r="P1035">
            <v>0</v>
          </cell>
        </row>
        <row r="1036">
          <cell r="A1036" t="str">
            <v>R24DT2000</v>
          </cell>
          <cell r="B1036" t="str">
            <v>BEBAN AMORTISASI BIAYA PRAOPERASI</v>
          </cell>
          <cell r="M1036">
            <v>0</v>
          </cell>
          <cell r="P1036">
            <v>0</v>
          </cell>
        </row>
        <row r="1037">
          <cell r="A1037" t="str">
            <v>R24DT3</v>
          </cell>
          <cell r="B1037" t="str">
            <v>BEBAN AMORTISASI BIAYA EMISI SAHAM</v>
          </cell>
          <cell r="M1037">
            <v>0</v>
          </cell>
          <cell r="P1037">
            <v>0</v>
          </cell>
        </row>
        <row r="1038">
          <cell r="A1038" t="str">
            <v>R24DT3000</v>
          </cell>
          <cell r="B1038" t="str">
            <v>BEBAN AMORTISASI BIAYA EMISI SAHAM</v>
          </cell>
          <cell r="M1038">
            <v>0</v>
          </cell>
          <cell r="P1038">
            <v>0</v>
          </cell>
        </row>
        <row r="1039">
          <cell r="A1039" t="str">
            <v>R24DT4</v>
          </cell>
          <cell r="B1039" t="str">
            <v>BEBAN AMORTISASI BIAYA PENELITIAN DAN PENGEMBANGAN</v>
          </cell>
          <cell r="M1039">
            <v>0</v>
          </cell>
          <cell r="P1039">
            <v>0</v>
          </cell>
        </row>
        <row r="1040">
          <cell r="A1040" t="str">
            <v>R24DT4000</v>
          </cell>
          <cell r="B1040" t="str">
            <v>BEBAN AMORTISASI BIAYA PENELITIAN DAN PENGEMBANGAN</v>
          </cell>
          <cell r="M1040">
            <v>0</v>
          </cell>
          <cell r="P1040">
            <v>0</v>
          </cell>
        </row>
        <row r="1041">
          <cell r="A1041" t="str">
            <v>R24DT9</v>
          </cell>
          <cell r="B1041" t="str">
            <v>BEBAN AMORTISASI BIAYA DITANGGUHKAN LAINNYA</v>
          </cell>
          <cell r="M1041">
            <v>0</v>
          </cell>
          <cell r="P1041">
            <v>0</v>
          </cell>
        </row>
        <row r="1042">
          <cell r="A1042" t="str">
            <v>R24DT9000</v>
          </cell>
          <cell r="B1042" t="str">
            <v>BEBAN AMORTISASI BIAYA DITANGGUHKAN LAINNYA</v>
          </cell>
          <cell r="M1042">
            <v>0</v>
          </cell>
          <cell r="P1042">
            <v>0</v>
          </cell>
        </row>
        <row r="1043">
          <cell r="A1043" t="str">
            <v xml:space="preserve">SUBTOTAL </v>
          </cell>
          <cell r="B1043" t="str">
            <v>BEBAN AMORTISASI BEBAN DITANGGUHKAN</v>
          </cell>
          <cell r="M1043">
            <v>0</v>
          </cell>
          <cell r="O1043">
            <v>0</v>
          </cell>
          <cell r="P1043">
            <v>0</v>
          </cell>
        </row>
        <row r="1044">
          <cell r="P1044">
            <v>0</v>
          </cell>
        </row>
        <row r="1045">
          <cell r="A1045" t="str">
            <v>BEBAN PENYISIHAN PIUTANG TAK TERTAGIH (PPTT)</v>
          </cell>
          <cell r="P1045">
            <v>0</v>
          </cell>
        </row>
        <row r="1046">
          <cell r="A1046" t="str">
            <v>R26DT1</v>
          </cell>
          <cell r="B1046" t="str">
            <v>BEBAN PENYISIHAN PIUTANG TAK TERTAGIH (PPTT)</v>
          </cell>
          <cell r="M1046">
            <v>0</v>
          </cell>
          <cell r="P1046">
            <v>0</v>
          </cell>
        </row>
        <row r="1047">
          <cell r="A1047" t="str">
            <v>R26DT1100</v>
          </cell>
          <cell r="B1047" t="str">
            <v>PPTT - PJGH KEPADA MPA</v>
          </cell>
          <cell r="M1047">
            <v>0</v>
          </cell>
          <cell r="P1047">
            <v>0</v>
          </cell>
        </row>
        <row r="1048">
          <cell r="A1048" t="str">
            <v>R26DT1200</v>
          </cell>
          <cell r="B1048" t="str">
            <v>PPTT - PJGH KEPADA MPL</v>
          </cell>
          <cell r="M1048">
            <v>102728306.52000003</v>
          </cell>
          <cell r="O1048">
            <v>-102728306.52000003</v>
          </cell>
          <cell r="P1048">
            <v>102728.30652000003</v>
          </cell>
        </row>
        <row r="1049">
          <cell r="A1049" t="str">
            <v>R26DT1300</v>
          </cell>
          <cell r="B1049" t="str">
            <v>PPTT - PJGH KEPADA MGA</v>
          </cell>
          <cell r="M1049">
            <v>0</v>
          </cell>
          <cell r="P1049">
            <v>0</v>
          </cell>
        </row>
        <row r="1050">
          <cell r="A1050" t="str">
            <v xml:space="preserve">SUBTOTAL </v>
          </cell>
          <cell r="B1050" t="str">
            <v>BEBAN PENYISIHAN PIUTANG TAK TERTAGIH (PPTT)</v>
          </cell>
          <cell r="M1050">
            <v>102728306.52000003</v>
          </cell>
          <cell r="O1050">
            <v>-102728306.52000003</v>
          </cell>
          <cell r="P1050">
            <v>102728.30652000003</v>
          </cell>
        </row>
        <row r="1051">
          <cell r="P1051">
            <v>0</v>
          </cell>
        </row>
        <row r="1052">
          <cell r="P1052">
            <v>0</v>
          </cell>
        </row>
        <row r="1053">
          <cell r="A1053" t="str">
            <v>BEBAN KANTOR</v>
          </cell>
          <cell r="P1053">
            <v>0</v>
          </cell>
        </row>
        <row r="1054">
          <cell r="A1054" t="str">
            <v>R30DT1</v>
          </cell>
          <cell r="B1054" t="str">
            <v>BEBAN KEPERLUAN KANTOR</v>
          </cell>
          <cell r="M1054">
            <v>0</v>
          </cell>
          <cell r="P1054">
            <v>0</v>
          </cell>
        </row>
        <row r="1055">
          <cell r="A1055" t="str">
            <v>R30DT1001</v>
          </cell>
          <cell r="B1055" t="str">
            <v>BEBAN ATK</v>
          </cell>
          <cell r="M1055">
            <v>6638700</v>
          </cell>
          <cell r="O1055">
            <v>-9873955</v>
          </cell>
          <cell r="P1055">
            <v>9873.9549999999999</v>
          </cell>
        </row>
        <row r="1056">
          <cell r="A1056" t="str">
            <v>R30DT1002</v>
          </cell>
          <cell r="B1056" t="str">
            <v>BEBAN PERLENGKAPAN KOMPUTER (PITA, DISKET, KERTAS, DLL)</v>
          </cell>
          <cell r="M1056">
            <v>3434000</v>
          </cell>
          <cell r="O1056">
            <v>-3945300</v>
          </cell>
          <cell r="P1056">
            <v>3945.3</v>
          </cell>
        </row>
        <row r="1057">
          <cell r="A1057" t="str">
            <v>R30DT1003</v>
          </cell>
          <cell r="B1057" t="str">
            <v>BEBAN SURAT-MENYURAT, BENDA POS DAN MATERAI</v>
          </cell>
          <cell r="M1057">
            <v>1401000</v>
          </cell>
          <cell r="O1057">
            <v>-1574000</v>
          </cell>
          <cell r="P1057">
            <v>1574</v>
          </cell>
        </row>
        <row r="1058">
          <cell r="A1058" t="str">
            <v>R30DT1004</v>
          </cell>
          <cell r="B1058" t="str">
            <v>BEBAN ABUNEMEN BUKU, MAJALAH, DAN SURAT KABAR</v>
          </cell>
          <cell r="M1058">
            <v>320000</v>
          </cell>
          <cell r="O1058">
            <v>-400000</v>
          </cell>
          <cell r="P1058">
            <v>400</v>
          </cell>
        </row>
        <row r="1059">
          <cell r="A1059" t="str">
            <v>R30DT1005</v>
          </cell>
          <cell r="B1059" t="str">
            <v>BEBAN KEPERLUAN DAPUR (AQUA, GULA, SUSU, TEH, DLL)</v>
          </cell>
          <cell r="M1059">
            <v>5518170</v>
          </cell>
          <cell r="O1059">
            <v>-7635625</v>
          </cell>
          <cell r="P1059">
            <v>7635.625</v>
          </cell>
        </row>
        <row r="1060">
          <cell r="A1060" t="str">
            <v>R30DT1006</v>
          </cell>
          <cell r="B1060" t="str">
            <v>BEBAN REKENING TELEPON/FAKSIMILI DAN TELEKS</v>
          </cell>
          <cell r="M1060">
            <v>13298043</v>
          </cell>
          <cell r="O1060">
            <v>-15240161</v>
          </cell>
          <cell r="P1060">
            <v>15240.161</v>
          </cell>
        </row>
        <row r="1061">
          <cell r="A1061" t="str">
            <v>R30DT1007</v>
          </cell>
          <cell r="B1061" t="str">
            <v>BEBAN REKENING LISTRIK (PLN)</v>
          </cell>
          <cell r="M1061">
            <v>24952780</v>
          </cell>
          <cell r="O1061">
            <v>-30105745</v>
          </cell>
          <cell r="P1061">
            <v>30105.744999999999</v>
          </cell>
        </row>
        <row r="1062">
          <cell r="A1062" t="str">
            <v>R30DT1008</v>
          </cell>
          <cell r="B1062" t="str">
            <v>BEBAN OLAHRAGA</v>
          </cell>
          <cell r="M1062">
            <v>15180693</v>
          </cell>
          <cell r="O1062">
            <v>-34319253</v>
          </cell>
          <cell r="P1062">
            <v>34319.252999999997</v>
          </cell>
        </row>
        <row r="1063">
          <cell r="A1063" t="str">
            <v>R30DT1009</v>
          </cell>
          <cell r="B1063" t="str">
            <v>BEBAN KEAMANAN</v>
          </cell>
          <cell r="M1063">
            <v>0</v>
          </cell>
          <cell r="P1063">
            <v>0</v>
          </cell>
        </row>
        <row r="1064">
          <cell r="A1064" t="str">
            <v>R30DT1010</v>
          </cell>
          <cell r="B1064" t="str">
            <v>BEBAN HONORARIUM PANITIA/TIM/SATUAN KERJA</v>
          </cell>
          <cell r="M1064">
            <v>40044739</v>
          </cell>
          <cell r="O1064">
            <v>-45544739</v>
          </cell>
          <cell r="P1064">
            <v>45544.739000000001</v>
          </cell>
        </row>
        <row r="1065">
          <cell r="A1065" t="str">
            <v>R30DT1011</v>
          </cell>
          <cell r="B1065" t="str">
            <v>BEBAN REKENING AIR (PAM)</v>
          </cell>
          <cell r="M1065">
            <v>0</v>
          </cell>
          <cell r="P1065">
            <v>0</v>
          </cell>
        </row>
        <row r="1066">
          <cell r="A1066" t="str">
            <v>R30DT1012</v>
          </cell>
          <cell r="B1066" t="str">
            <v>BEBAN REKENING INTERNET</v>
          </cell>
          <cell r="M1066">
            <v>6969822</v>
          </cell>
          <cell r="O1066">
            <v>-7969822</v>
          </cell>
          <cell r="P1066">
            <v>7969.8220000000001</v>
          </cell>
        </row>
        <row r="1067">
          <cell r="A1067" t="str">
            <v>R30DT1014</v>
          </cell>
          <cell r="B1067" t="str">
            <v>BEBAN RAPAT/RAKER/KONSINERING</v>
          </cell>
          <cell r="M1067">
            <v>6891780</v>
          </cell>
          <cell r="O1067">
            <v>-7594930</v>
          </cell>
          <cell r="P1067">
            <v>7594.93</v>
          </cell>
        </row>
        <row r="1068">
          <cell r="A1068" t="str">
            <v>R30DT1019</v>
          </cell>
          <cell r="B1068" t="str">
            <v>BEBAN PEMAKAIAN BBM ADM (SOLAR, BENSIN)</v>
          </cell>
          <cell r="M1068">
            <v>5500000</v>
          </cell>
          <cell r="O1068">
            <v>-7250000</v>
          </cell>
          <cell r="P1068">
            <v>7250</v>
          </cell>
        </row>
        <row r="1069">
          <cell r="A1069" t="str">
            <v>R30DT1020</v>
          </cell>
          <cell r="B1069" t="str">
            <v>BEBAN PAS BANDARA/TOL/PARKIR</v>
          </cell>
          <cell r="M1069">
            <v>1732000</v>
          </cell>
          <cell r="O1069">
            <v>-1940500</v>
          </cell>
          <cell r="P1069">
            <v>1940.5</v>
          </cell>
        </row>
        <row r="1070">
          <cell r="A1070" t="str">
            <v>R30DT2</v>
          </cell>
          <cell r="B1070" t="str">
            <v>BEBAN PREMI ASURANSI KANTOR</v>
          </cell>
          <cell r="M1070">
            <v>0</v>
          </cell>
          <cell r="P1070">
            <v>0</v>
          </cell>
        </row>
        <row r="1071">
          <cell r="A1071" t="str">
            <v>R30DT2001</v>
          </cell>
          <cell r="B1071" t="str">
            <v>BEBAN PREMI ASURANSI - BANGUNAN KANTOR</v>
          </cell>
          <cell r="M1071">
            <v>0</v>
          </cell>
          <cell r="P1071">
            <v>0</v>
          </cell>
        </row>
        <row r="1072">
          <cell r="A1072" t="str">
            <v>R30DT2002</v>
          </cell>
          <cell r="B1072" t="str">
            <v>BEBAN PREMI ASURANSI - KENDARAAN DINAS KANTOR</v>
          </cell>
          <cell r="M1072">
            <v>0</v>
          </cell>
          <cell r="P1072">
            <v>0</v>
          </cell>
        </row>
        <row r="1073">
          <cell r="A1073" t="str">
            <v>R30DT2003</v>
          </cell>
          <cell r="B1073" t="str">
            <v>BEBAN PREMI ASURANSI - PERALATAN KANTOR</v>
          </cell>
          <cell r="M1073">
            <v>0</v>
          </cell>
          <cell r="P1073">
            <v>0</v>
          </cell>
        </row>
        <row r="1074">
          <cell r="A1074" t="str">
            <v>R30DT3</v>
          </cell>
          <cell r="B1074" t="str">
            <v>BEBAN KLAIM PENGGANTIAN KPD PIHAK III</v>
          </cell>
          <cell r="M1074">
            <v>0</v>
          </cell>
          <cell r="P1074">
            <v>0</v>
          </cell>
        </row>
        <row r="1075">
          <cell r="A1075" t="str">
            <v>R30DT3009</v>
          </cell>
          <cell r="B1075" t="str">
            <v>BEBAN KLAIM PENGGANTIAN KPD PIHAK III</v>
          </cell>
          <cell r="M1075">
            <v>0</v>
          </cell>
          <cell r="P1075">
            <v>0</v>
          </cell>
        </row>
        <row r="1076">
          <cell r="A1076" t="str">
            <v>R30DT4</v>
          </cell>
          <cell r="B1076" t="str">
            <v>BEBAN TENDER DAN PRAKUALIFIKASI</v>
          </cell>
          <cell r="M1076">
            <v>0</v>
          </cell>
          <cell r="P1076">
            <v>0</v>
          </cell>
        </row>
        <row r="1077">
          <cell r="A1077" t="str">
            <v>R30DT4000</v>
          </cell>
          <cell r="B1077" t="str">
            <v>BEBAN TENDER DAN PRAKUALIFIKASI</v>
          </cell>
          <cell r="M1077">
            <v>0</v>
          </cell>
          <cell r="P1077">
            <v>0</v>
          </cell>
        </row>
        <row r="1078">
          <cell r="A1078" t="str">
            <v xml:space="preserve">SUBTOTAL </v>
          </cell>
          <cell r="B1078" t="str">
            <v>BEBAN KANTOR</v>
          </cell>
          <cell r="M1078">
            <v>131881727</v>
          </cell>
          <cell r="O1078">
            <v>-173394030</v>
          </cell>
          <cell r="P1078">
            <v>173394.03</v>
          </cell>
        </row>
        <row r="1079">
          <cell r="P1079">
            <v>0</v>
          </cell>
        </row>
        <row r="1080">
          <cell r="P1080">
            <v>0</v>
          </cell>
        </row>
        <row r="1081">
          <cell r="A1081" t="str">
            <v>BEBAN JASA PROFESIONAL</v>
          </cell>
          <cell r="P1081">
            <v>0</v>
          </cell>
        </row>
        <row r="1082">
          <cell r="A1082" t="str">
            <v>R43DT1</v>
          </cell>
          <cell r="B1082" t="str">
            <v>BEBAN JASA KONSULTAN</v>
          </cell>
          <cell r="M1082">
            <v>0</v>
          </cell>
          <cell r="P1082">
            <v>0</v>
          </cell>
        </row>
        <row r="1083">
          <cell r="A1083" t="str">
            <v>R43DT1100</v>
          </cell>
          <cell r="B1083" t="str">
            <v>BEBAN JASA KONSULTAN  KEUANGAN</v>
          </cell>
          <cell r="M1083">
            <v>0</v>
          </cell>
          <cell r="P1083">
            <v>0</v>
          </cell>
        </row>
        <row r="1084">
          <cell r="A1084" t="str">
            <v>R43DT1200</v>
          </cell>
          <cell r="B1084" t="str">
            <v>BEBAN JASA KONSULTAN  ISO 9000</v>
          </cell>
          <cell r="M1084">
            <v>0</v>
          </cell>
          <cell r="P1084">
            <v>0</v>
          </cell>
        </row>
        <row r="1085">
          <cell r="A1085" t="str">
            <v>R43DT1300</v>
          </cell>
          <cell r="B1085" t="str">
            <v>BEBAN JASA KONSULTAN  MANAJEMEN</v>
          </cell>
          <cell r="M1085">
            <v>0</v>
          </cell>
          <cell r="P1085">
            <v>0</v>
          </cell>
        </row>
        <row r="1086">
          <cell r="A1086" t="str">
            <v>R43DT1400</v>
          </cell>
          <cell r="B1086" t="str">
            <v>BEBAN JASA KONSULTAN  HUKUM</v>
          </cell>
          <cell r="M1086">
            <v>0</v>
          </cell>
          <cell r="P1086">
            <v>0</v>
          </cell>
        </row>
        <row r="1087">
          <cell r="A1087" t="str">
            <v>R43DT1500</v>
          </cell>
          <cell r="B1087" t="str">
            <v>BEBAN JASA KONSULTAN  SDM</v>
          </cell>
          <cell r="M1087">
            <v>0</v>
          </cell>
          <cell r="P1087">
            <v>0</v>
          </cell>
        </row>
        <row r="1088">
          <cell r="A1088" t="str">
            <v>R43DT1600</v>
          </cell>
          <cell r="B1088" t="str">
            <v>BEBAN JASA KONSULTAN  APRAISAL</v>
          </cell>
          <cell r="M1088">
            <v>0</v>
          </cell>
          <cell r="P1088">
            <v>0</v>
          </cell>
        </row>
        <row r="1089">
          <cell r="A1089" t="str">
            <v>R43DT2</v>
          </cell>
          <cell r="B1089" t="str">
            <v>BEBAN JASA AUDIT</v>
          </cell>
          <cell r="M1089">
            <v>0</v>
          </cell>
          <cell r="P1089">
            <v>0</v>
          </cell>
        </row>
        <row r="1090">
          <cell r="A1090" t="str">
            <v>R43DT2100</v>
          </cell>
          <cell r="B1090" t="str">
            <v>BEBAN JASA AUDIT KEUANGAN</v>
          </cell>
          <cell r="M1090">
            <v>0</v>
          </cell>
          <cell r="P1090">
            <v>0</v>
          </cell>
        </row>
        <row r="1091">
          <cell r="A1091" t="str">
            <v>R43DT2200</v>
          </cell>
          <cell r="B1091" t="str">
            <v>BEBAN JASA AUDIT ISO 9000</v>
          </cell>
          <cell r="M1091">
            <v>0</v>
          </cell>
          <cell r="P1091">
            <v>0</v>
          </cell>
        </row>
        <row r="1092">
          <cell r="A1092" t="str">
            <v xml:space="preserve">SUBTOTAL </v>
          </cell>
          <cell r="B1092" t="str">
            <v>BEBAN JASA PROFESIONAL</v>
          </cell>
          <cell r="M1092">
            <v>0</v>
          </cell>
          <cell r="O1092">
            <v>0</v>
          </cell>
          <cell r="P1092">
            <v>0</v>
          </cell>
        </row>
        <row r="1093">
          <cell r="P1093">
            <v>0</v>
          </cell>
        </row>
        <row r="1094">
          <cell r="P1094">
            <v>0</v>
          </cell>
        </row>
        <row r="1095">
          <cell r="A1095" t="str">
            <v>BEBAN UMUM DAN ADMINISTRASI, KENDALI MUTU</v>
          </cell>
          <cell r="P1095">
            <v>0</v>
          </cell>
        </row>
        <row r="1096">
          <cell r="A1096" t="str">
            <v>R90DT0</v>
          </cell>
          <cell r="B1096" t="str">
            <v>BEBAN UMUM DAN ADMINISTRASI, KENDALI MUTU</v>
          </cell>
          <cell r="M1096">
            <v>0</v>
          </cell>
          <cell r="P1096">
            <v>0</v>
          </cell>
        </row>
        <row r="1097">
          <cell r="A1097" t="str">
            <v>R90DT0001</v>
          </cell>
          <cell r="B1097" t="str">
            <v>BEBAN PERJAMUAN INTERN</v>
          </cell>
          <cell r="M1097">
            <v>44602020</v>
          </cell>
          <cell r="O1097">
            <v>-47650155</v>
          </cell>
          <cell r="P1097">
            <v>47650.154999999999</v>
          </cell>
        </row>
        <row r="1098">
          <cell r="A1098" t="str">
            <v>R90DT0002</v>
          </cell>
          <cell r="B1098" t="str">
            <v>BEBAN IURAN KEANGGOTAAN ASOSIASI</v>
          </cell>
          <cell r="M1098">
            <v>0</v>
          </cell>
          <cell r="P1098">
            <v>0</v>
          </cell>
        </row>
        <row r="1099">
          <cell r="A1099" t="str">
            <v>R90DT0003</v>
          </cell>
          <cell r="B1099" t="str">
            <v>BEBAN OPERASI SERIKAT PEKERJA</v>
          </cell>
          <cell r="M1099">
            <v>9727400</v>
          </cell>
          <cell r="O1099">
            <v>-14102400</v>
          </cell>
          <cell r="P1099">
            <v>14102.4</v>
          </cell>
        </row>
        <row r="1100">
          <cell r="A1100" t="str">
            <v>R90DT0004</v>
          </cell>
          <cell r="B1100" t="str">
            <v>BEBAN HARI ULANG TAHUN (HUT) PT. GAPURA ANGKASA</v>
          </cell>
          <cell r="M1100">
            <v>20312970</v>
          </cell>
          <cell r="O1100">
            <v>-20312970</v>
          </cell>
          <cell r="P1100">
            <v>20312.97</v>
          </cell>
        </row>
        <row r="1101">
          <cell r="A1101" t="str">
            <v>R90DT0010</v>
          </cell>
          <cell r="B1101" t="str">
            <v>BEBAN ADMINSTRASI BANK</v>
          </cell>
          <cell r="M1101">
            <v>2841395.57</v>
          </cell>
          <cell r="O1101">
            <v>-3171311.0700000003</v>
          </cell>
          <cell r="P1101">
            <v>3171.3110700000002</v>
          </cell>
        </row>
        <row r="1102">
          <cell r="A1102" t="str">
            <v>R90DT0090</v>
          </cell>
          <cell r="B1102" t="str">
            <v>BEBAN UMUM DAN ADMINISTRASI, KENDALI MUTU</v>
          </cell>
          <cell r="M1102">
            <v>1850000</v>
          </cell>
          <cell r="O1102">
            <v>-2150000</v>
          </cell>
          <cell r="P1102">
            <v>2150</v>
          </cell>
        </row>
        <row r="1103">
          <cell r="A1103" t="str">
            <v xml:space="preserve">SUBTOTAL </v>
          </cell>
          <cell r="B1103" t="str">
            <v>BEBAN UMUM DAN ADMINISTRASI, KENDALI MUTU</v>
          </cell>
          <cell r="M1103">
            <v>79333785.570000008</v>
          </cell>
          <cell r="O1103">
            <v>-87386836.070000008</v>
          </cell>
          <cell r="P1103">
            <v>87386.836070000005</v>
          </cell>
        </row>
        <row r="1104">
          <cell r="P1104">
            <v>0</v>
          </cell>
        </row>
        <row r="1105">
          <cell r="A1105" t="str">
            <v>SUBTOTAL -</v>
          </cell>
          <cell r="C1105" t="str">
            <v>BEBAN UMUM DAN ADMINISTRASI</v>
          </cell>
          <cell r="M1105">
            <v>616765219.19000006</v>
          </cell>
          <cell r="O1105">
            <v>716029439.11000001</v>
          </cell>
          <cell r="P1105">
            <v>716029.43911000004</v>
          </cell>
        </row>
        <row r="1106">
          <cell r="A1106" t="str">
            <v>LABA (RUGI) OPERASI</v>
          </cell>
          <cell r="M1106">
            <v>1458217661.6700001</v>
          </cell>
          <cell r="O1106">
            <v>1931984620.27</v>
          </cell>
          <cell r="P1106">
            <v>1931984.6202700001</v>
          </cell>
        </row>
        <row r="1107">
          <cell r="P1107">
            <v>0</v>
          </cell>
        </row>
        <row r="1108">
          <cell r="A1108" t="str">
            <v>PENDAPATAN (BEBAN) DILUAR USAHA &amp; POS LUAR BIASA</v>
          </cell>
          <cell r="P1108">
            <v>0</v>
          </cell>
        </row>
        <row r="1109">
          <cell r="P1109">
            <v>0</v>
          </cell>
        </row>
        <row r="1110">
          <cell r="P1110">
            <v>0</v>
          </cell>
        </row>
        <row r="1111">
          <cell r="A1111" t="str">
            <v>PENDAPATAN DILUAR USAHA</v>
          </cell>
          <cell r="P1111">
            <v>0</v>
          </cell>
        </row>
        <row r="1112">
          <cell r="A1112" t="str">
            <v>S01DT0</v>
          </cell>
          <cell r="B1112" t="str">
            <v>PENDAPATAN DILUAR USAHA</v>
          </cell>
          <cell r="M1112">
            <v>0</v>
          </cell>
          <cell r="P1112">
            <v>0</v>
          </cell>
        </row>
        <row r="1113">
          <cell r="A1113" t="str">
            <v>S01DT0001</v>
          </cell>
          <cell r="B1113" t="str">
            <v>PENDAPATAN JASA GIRO</v>
          </cell>
          <cell r="M1113">
            <v>2708849.68</v>
          </cell>
          <cell r="O1113">
            <v>3186460.5700000003</v>
          </cell>
          <cell r="P1113">
            <v>3186.4605700000002</v>
          </cell>
        </row>
        <row r="1114">
          <cell r="A1114" t="str">
            <v>S01DT0002</v>
          </cell>
          <cell r="B1114" t="str">
            <v>PENDAPATAN BUNGA HASIL INVESTASI/DEPOSITO</v>
          </cell>
          <cell r="M1114">
            <v>0</v>
          </cell>
          <cell r="P1114">
            <v>0</v>
          </cell>
        </row>
        <row r="1115">
          <cell r="A1115" t="str">
            <v>S01DT0003</v>
          </cell>
          <cell r="B1115" t="str">
            <v>PENDAPATAN DIVIDEN</v>
          </cell>
          <cell r="M1115">
            <v>0</v>
          </cell>
          <cell r="P1115">
            <v>0</v>
          </cell>
        </row>
        <row r="1116">
          <cell r="A1116" t="str">
            <v>S01DT0004</v>
          </cell>
          <cell r="B1116" t="str">
            <v>PENGGANTIAN DAN KLAIM ASURANSI</v>
          </cell>
          <cell r="M1116">
            <v>0</v>
          </cell>
          <cell r="P1116">
            <v>0</v>
          </cell>
        </row>
        <row r="1117">
          <cell r="A1117" t="str">
            <v>S01DT0005</v>
          </cell>
          <cell r="B1117" t="str">
            <v>PENDAPATAN DENDA</v>
          </cell>
          <cell r="M1117">
            <v>0</v>
          </cell>
          <cell r="P1117">
            <v>0</v>
          </cell>
        </row>
        <row r="1118">
          <cell r="A1118" t="str">
            <v>S01DT0006</v>
          </cell>
          <cell r="B1118" t="str">
            <v>PENDAPATAN INSIDENTIL</v>
          </cell>
          <cell r="M1118">
            <v>0</v>
          </cell>
          <cell r="P1118">
            <v>0</v>
          </cell>
        </row>
        <row r="1119">
          <cell r="A1119" t="str">
            <v>S01DT0010</v>
          </cell>
          <cell r="B1119" t="str">
            <v>KEUNTUNGAN SELISIH KURS (TEREALISASI)</v>
          </cell>
          <cell r="M1119">
            <v>0</v>
          </cell>
          <cell r="P1119">
            <v>0</v>
          </cell>
        </row>
        <row r="1120">
          <cell r="A1120" t="str">
            <v>S01DT0011</v>
          </cell>
          <cell r="B1120" t="str">
            <v>KEUNTUNGAN SELISIH KURS (BELUM TEREALISASI)</v>
          </cell>
          <cell r="M1120">
            <v>154768809.45000002</v>
          </cell>
          <cell r="O1120">
            <v>157764496.39000008</v>
          </cell>
          <cell r="P1120">
            <v>157764.49639000007</v>
          </cell>
        </row>
        <row r="1121">
          <cell r="A1121" t="str">
            <v>S01DT0019</v>
          </cell>
          <cell r="B1121" t="str">
            <v>PENDAPATAN SELISIH NILAI RESIDU AKTIVA TETAP</v>
          </cell>
          <cell r="M1121">
            <v>0</v>
          </cell>
          <cell r="P1121">
            <v>0</v>
          </cell>
        </row>
        <row r="1122">
          <cell r="A1122" t="str">
            <v>S01DT0020</v>
          </cell>
          <cell r="B1122" t="str">
            <v>KEUNTUNGAN PENJUALAN AKTIVA TETAP</v>
          </cell>
          <cell r="M1122">
            <v>3556200</v>
          </cell>
          <cell r="O1122">
            <v>3556200</v>
          </cell>
          <cell r="P1122">
            <v>3556.2</v>
          </cell>
        </row>
        <row r="1123">
          <cell r="A1123" t="str">
            <v>S01DT0021</v>
          </cell>
          <cell r="B1123" t="str">
            <v>KEUNTUNGAN PENILAIAN PERSEDIAAN</v>
          </cell>
          <cell r="M1123">
            <v>0</v>
          </cell>
          <cell r="P1123">
            <v>0</v>
          </cell>
        </row>
        <row r="1124">
          <cell r="A1124" t="str">
            <v>S01DT0022</v>
          </cell>
          <cell r="B1124" t="str">
            <v>KEUNTUNGAN PENJUALAN SURAT BERHARGA</v>
          </cell>
          <cell r="M1124">
            <v>0</v>
          </cell>
          <cell r="P1124">
            <v>0</v>
          </cell>
        </row>
        <row r="1125">
          <cell r="A1125" t="str">
            <v>S01DT0023</v>
          </cell>
          <cell r="B1125" t="str">
            <v>PELUNASAN PIUTANG YANG TELAH DISISIHKAN</v>
          </cell>
          <cell r="M1125">
            <v>0</v>
          </cell>
          <cell r="P1125">
            <v>0</v>
          </cell>
        </row>
        <row r="1126">
          <cell r="A1126" t="str">
            <v>S01DT0090</v>
          </cell>
          <cell r="B1126" t="str">
            <v>PENDAPATAN RUPA-RUPA</v>
          </cell>
          <cell r="M1126">
            <v>427008875.99000001</v>
          </cell>
          <cell r="O1126">
            <v>427007844.04000002</v>
          </cell>
          <cell r="P1126">
            <v>427007.84404</v>
          </cell>
        </row>
        <row r="1127">
          <cell r="A1127" t="str">
            <v xml:space="preserve">SUBTOTAL </v>
          </cell>
          <cell r="B1127" t="str">
            <v>PENDAPATAN DILUAR USAHA</v>
          </cell>
          <cell r="M1127">
            <v>588042735.12</v>
          </cell>
          <cell r="O1127">
            <v>591515001.00000012</v>
          </cell>
          <cell r="P1127">
            <v>591515.00100000016</v>
          </cell>
        </row>
        <row r="1128">
          <cell r="P1128">
            <v>0</v>
          </cell>
        </row>
        <row r="1129">
          <cell r="A1129" t="str">
            <v>BEBAN DILUAR USAHA</v>
          </cell>
          <cell r="P1129">
            <v>0</v>
          </cell>
        </row>
        <row r="1130">
          <cell r="A1130" t="str">
            <v>S02DT0</v>
          </cell>
          <cell r="B1130" t="str">
            <v>BEBAN DILUAR USAHA</v>
          </cell>
          <cell r="M1130">
            <v>0</v>
          </cell>
          <cell r="P1130">
            <v>0</v>
          </cell>
        </row>
        <row r="1131">
          <cell r="A1131" t="str">
            <v>S02DT0001</v>
          </cell>
          <cell r="B1131" t="str">
            <v>BEBAN BUNGA PINJAMAN</v>
          </cell>
          <cell r="M1131">
            <v>0</v>
          </cell>
          <cell r="P1131">
            <v>0</v>
          </cell>
        </row>
        <row r="1132">
          <cell r="A1132" t="str">
            <v>S02DT0002</v>
          </cell>
          <cell r="B1132" t="str">
            <v>BEBAN PAJAK BUNGA JASA GIRO</v>
          </cell>
          <cell r="M1132">
            <v>-541897.39</v>
          </cell>
          <cell r="O1132">
            <v>-637437.04</v>
          </cell>
          <cell r="P1132">
            <v>-637.43704000000002</v>
          </cell>
        </row>
        <row r="1133">
          <cell r="A1133" t="str">
            <v>S02DT0003</v>
          </cell>
          <cell r="B1133" t="str">
            <v>BEBAN PAJAK BUNGA DEPOSITO</v>
          </cell>
          <cell r="M1133">
            <v>0</v>
          </cell>
          <cell r="P1133">
            <v>0</v>
          </cell>
        </row>
        <row r="1134">
          <cell r="A1134" t="str">
            <v>S02DT0005</v>
          </cell>
          <cell r="B1134" t="str">
            <v>BEBAN DENDA/FINALTI</v>
          </cell>
          <cell r="M1134">
            <v>0</v>
          </cell>
          <cell r="P1134">
            <v>0</v>
          </cell>
        </row>
        <row r="1135">
          <cell r="A1135" t="str">
            <v>S02DT0010</v>
          </cell>
          <cell r="B1135" t="str">
            <v>KERUGIAN SELISIH KURS (TEREALISASI)</v>
          </cell>
          <cell r="M1135">
            <v>0</v>
          </cell>
          <cell r="O1135">
            <v>-257916.54</v>
          </cell>
          <cell r="P1135">
            <v>-257.91654</v>
          </cell>
        </row>
        <row r="1136">
          <cell r="A1136" t="str">
            <v>S02DT0011</v>
          </cell>
          <cell r="B1136" t="str">
            <v>KERUGIAN SELISIH KURS (BELUM TEREALISASI)</v>
          </cell>
          <cell r="M1136">
            <v>-36960206</v>
          </cell>
          <cell r="O1136">
            <v>-36960206</v>
          </cell>
          <cell r="P1136">
            <v>-36960.205999999998</v>
          </cell>
        </row>
        <row r="1137">
          <cell r="A1137" t="str">
            <v>S02DT0013</v>
          </cell>
          <cell r="B1137" t="str">
            <v>BEBAN PENYUSUTAN AKTIVA TETAP TIDAK DIGUNAKAN (ATTD)</v>
          </cell>
          <cell r="M1137">
            <v>0</v>
          </cell>
          <cell r="P1137">
            <v>0</v>
          </cell>
        </row>
        <row r="1138">
          <cell r="A1138" t="str">
            <v>S02DT0020</v>
          </cell>
          <cell r="B1138" t="str">
            <v>KERUGIAN PENGHAPUSAN AKTIVA TETAP</v>
          </cell>
          <cell r="M1138">
            <v>0</v>
          </cell>
          <cell r="P1138">
            <v>0</v>
          </cell>
        </row>
        <row r="1139">
          <cell r="A1139" t="str">
            <v>S02DT0021</v>
          </cell>
          <cell r="B1139" t="str">
            <v>KERUGIAN PENILAIAN PERSEDIAAN</v>
          </cell>
          <cell r="M1139">
            <v>0</v>
          </cell>
          <cell r="P1139">
            <v>0</v>
          </cell>
        </row>
        <row r="1140">
          <cell r="A1140" t="str">
            <v>S02DT0022</v>
          </cell>
          <cell r="B1140" t="str">
            <v>KERUGIAN PENJUALAN SURAT BERHARGA</v>
          </cell>
          <cell r="M1140">
            <v>0</v>
          </cell>
          <cell r="P1140">
            <v>0</v>
          </cell>
        </row>
        <row r="1141">
          <cell r="A1141" t="str">
            <v>S02DT0023</v>
          </cell>
          <cell r="B1141" t="str">
            <v>BEBAN PENGURUSAN PIUTANG YANG TELAH DISISIHKAN</v>
          </cell>
          <cell r="M1141">
            <v>0</v>
          </cell>
          <cell r="P1141">
            <v>0</v>
          </cell>
        </row>
        <row r="1142">
          <cell r="A1142" t="str">
            <v>S02DT0030</v>
          </cell>
          <cell r="B1142" t="str">
            <v>KERUGIAN OPSI BELI AKTIVA SGU</v>
          </cell>
          <cell r="M1142">
            <v>0</v>
          </cell>
          <cell r="P1142">
            <v>0</v>
          </cell>
        </row>
        <row r="1143">
          <cell r="A1143" t="str">
            <v>S02DT0040</v>
          </cell>
          <cell r="B1143" t="str">
            <v>SUMBANGAN KEPADA BADAN SOSIAL</v>
          </cell>
          <cell r="M1143">
            <v>-1000000</v>
          </cell>
          <cell r="O1143">
            <v>-4128500</v>
          </cell>
          <cell r="P1143">
            <v>-4128.5</v>
          </cell>
        </row>
        <row r="1144">
          <cell r="A1144" t="str">
            <v>S02DT0041</v>
          </cell>
          <cell r="B1144" t="str">
            <v>SUMBANGAN MUSIBAH/BENCANA ALAM</v>
          </cell>
          <cell r="M1144">
            <v>0</v>
          </cell>
          <cell r="P1144">
            <v>0</v>
          </cell>
        </row>
        <row r="1145">
          <cell r="A1145" t="str">
            <v>S02DT0042</v>
          </cell>
          <cell r="B1145" t="str">
            <v>BIAYA OPERASIONAL UNTUK KOPERASI &amp; PUK</v>
          </cell>
          <cell r="M1145">
            <v>0</v>
          </cell>
          <cell r="P1145">
            <v>0</v>
          </cell>
        </row>
        <row r="1146">
          <cell r="A1146" t="str">
            <v>S02DT0090</v>
          </cell>
          <cell r="B1146" t="str">
            <v>BEBAN RUPA-RUPA</v>
          </cell>
          <cell r="M1146">
            <v>-258399.43</v>
          </cell>
          <cell r="O1146">
            <v>-9055395.0800000019</v>
          </cell>
          <cell r="P1146">
            <v>-9055.3950800000021</v>
          </cell>
        </row>
        <row r="1147">
          <cell r="A1147" t="str">
            <v xml:space="preserve">SUBTOTAL </v>
          </cell>
          <cell r="B1147" t="str">
            <v>BEBAN DILUAR USAHA</v>
          </cell>
          <cell r="M1147">
            <v>-38760502.82</v>
          </cell>
          <cell r="O1147">
            <v>-51039454.660000004</v>
          </cell>
          <cell r="P1147">
            <v>-51039.454660000003</v>
          </cell>
        </row>
        <row r="1148">
          <cell r="P1148">
            <v>0</v>
          </cell>
        </row>
        <row r="1149">
          <cell r="A1149" t="str">
            <v>KEUNTUNGAN LUAR BIASA</v>
          </cell>
          <cell r="P1149">
            <v>0</v>
          </cell>
        </row>
        <row r="1150">
          <cell r="A1150" t="str">
            <v>S05DT0</v>
          </cell>
          <cell r="B1150" t="str">
            <v>KEUNTUNGAN LUAR BIASA</v>
          </cell>
          <cell r="M1150">
            <v>0</v>
          </cell>
          <cell r="P1150">
            <v>0</v>
          </cell>
        </row>
        <row r="1151">
          <cell r="A1151" t="str">
            <v>S05DT0000</v>
          </cell>
          <cell r="B1151" t="str">
            <v>KEUNTUNGAN LUAR BIASA</v>
          </cell>
          <cell r="M1151">
            <v>0</v>
          </cell>
          <cell r="P1151">
            <v>0</v>
          </cell>
        </row>
        <row r="1152">
          <cell r="A1152" t="str">
            <v xml:space="preserve">SUBTOTAL </v>
          </cell>
          <cell r="B1152" t="str">
            <v>KEUNTUNGAN LUAR BIASA</v>
          </cell>
          <cell r="M1152">
            <v>0</v>
          </cell>
          <cell r="O1152">
            <v>0</v>
          </cell>
          <cell r="P1152">
            <v>0</v>
          </cell>
        </row>
        <row r="1153">
          <cell r="P1153">
            <v>0</v>
          </cell>
        </row>
        <row r="1154">
          <cell r="A1154" t="str">
            <v>KERUGIAN LUAR BIASA</v>
          </cell>
          <cell r="P1154">
            <v>0</v>
          </cell>
        </row>
        <row r="1155">
          <cell r="A1155" t="str">
            <v>S06DT0</v>
          </cell>
          <cell r="B1155" t="str">
            <v>KERUGIAN LUAR BIASA</v>
          </cell>
          <cell r="M1155">
            <v>0</v>
          </cell>
          <cell r="P1155">
            <v>0</v>
          </cell>
        </row>
        <row r="1156">
          <cell r="A1156" t="str">
            <v>S06DT0000</v>
          </cell>
          <cell r="B1156" t="str">
            <v>KERUGIAN LUAR BIASA</v>
          </cell>
          <cell r="M1156">
            <v>0</v>
          </cell>
          <cell r="P1156">
            <v>0</v>
          </cell>
        </row>
        <row r="1157">
          <cell r="A1157" t="str">
            <v xml:space="preserve">SUBTOTAL </v>
          </cell>
          <cell r="B1157" t="str">
            <v>KERUGIAN LUAR BIASA</v>
          </cell>
          <cell r="M1157">
            <v>0</v>
          </cell>
          <cell r="O1157">
            <v>0</v>
          </cell>
          <cell r="P1157">
            <v>0</v>
          </cell>
        </row>
        <row r="1158">
          <cell r="P1158">
            <v>0</v>
          </cell>
        </row>
        <row r="1159">
          <cell r="A1159" t="str">
            <v>SUBTOTAL -</v>
          </cell>
          <cell r="C1159" t="str">
            <v>PENDAPATAN (BEBAN) DILUAR USAHA &amp; POS LUAR BIASA</v>
          </cell>
          <cell r="M1159">
            <v>549282232.29999995</v>
          </cell>
          <cell r="O1159">
            <v>540475546.34000003</v>
          </cell>
          <cell r="P1159">
            <v>540475.54634</v>
          </cell>
        </row>
        <row r="1160">
          <cell r="A1160" t="str">
            <v>LABA (RUGI) SEBELUM PAJAK</v>
          </cell>
          <cell r="M1160">
            <v>2007499893.97</v>
          </cell>
          <cell r="O1160">
            <v>2472460166.6100001</v>
          </cell>
          <cell r="P1160">
            <v>2472460.1666100002</v>
          </cell>
        </row>
        <row r="1161">
          <cell r="P1161">
            <v>0</v>
          </cell>
        </row>
        <row r="1162">
          <cell r="A1162" t="str">
            <v>PAJAK PENGHASILAN BADAN - TANGGUHAN</v>
          </cell>
          <cell r="P1162">
            <v>0</v>
          </cell>
        </row>
        <row r="1163">
          <cell r="P1163">
            <v>0</v>
          </cell>
        </row>
        <row r="1164">
          <cell r="P1164">
            <v>0</v>
          </cell>
        </row>
        <row r="1165">
          <cell r="A1165" t="str">
            <v>PAJAK PENGHASILAN BADAN - TANGGUHAN</v>
          </cell>
          <cell r="P1165">
            <v>0</v>
          </cell>
        </row>
        <row r="1166">
          <cell r="A1166" t="str">
            <v>T00DT0</v>
          </cell>
          <cell r="B1166" t="str">
            <v>PAJAK PENGHASILAN BADAN - TANGGUHAN</v>
          </cell>
          <cell r="M1166">
            <v>0</v>
          </cell>
          <cell r="P1166">
            <v>0</v>
          </cell>
        </row>
        <row r="1167">
          <cell r="A1167" t="str">
            <v>T00DT0000</v>
          </cell>
          <cell r="B1167" t="str">
            <v>PAJAK PENGHASILAN BADAN - TANGGUHAN</v>
          </cell>
          <cell r="M1167">
            <v>0</v>
          </cell>
          <cell r="P1167">
            <v>0</v>
          </cell>
        </row>
        <row r="1168">
          <cell r="A1168" t="str">
            <v xml:space="preserve">SUBTOTAL </v>
          </cell>
          <cell r="B1168" t="str">
            <v>PAJAK PENGHASILAN BADAN - TANGGUHAN</v>
          </cell>
          <cell r="M1168">
            <v>0</v>
          </cell>
          <cell r="O1168">
            <v>0</v>
          </cell>
          <cell r="P1168">
            <v>0</v>
          </cell>
        </row>
        <row r="1169">
          <cell r="P1169">
            <v>0</v>
          </cell>
        </row>
        <row r="1170">
          <cell r="A1170" t="str">
            <v>SUBTOTAL -</v>
          </cell>
          <cell r="C1170" t="str">
            <v>PAJAK PENGHASILAN BADAN - TANGGUHAN</v>
          </cell>
          <cell r="M1170">
            <v>0</v>
          </cell>
          <cell r="O1170">
            <v>0</v>
          </cell>
          <cell r="P1170">
            <v>0</v>
          </cell>
        </row>
        <row r="1171">
          <cell r="M1171">
            <v>2007499893.97</v>
          </cell>
          <cell r="O1171">
            <v>2472460166.6100001</v>
          </cell>
          <cell r="P1171">
            <v>2472460.1666100002</v>
          </cell>
        </row>
        <row r="1172">
          <cell r="P1172">
            <v>0</v>
          </cell>
        </row>
        <row r="1173">
          <cell r="A1173" t="str">
            <v>PAJAK PENGHASILAN BADAN PASAL 25</v>
          </cell>
          <cell r="P1173">
            <v>0</v>
          </cell>
        </row>
        <row r="1174">
          <cell r="P1174">
            <v>0</v>
          </cell>
        </row>
        <row r="1175">
          <cell r="P1175">
            <v>0</v>
          </cell>
        </row>
        <row r="1176">
          <cell r="A1176" t="str">
            <v>PAJAK PENGHASILAN BADAN PASAL 25</v>
          </cell>
          <cell r="P1176">
            <v>0</v>
          </cell>
        </row>
        <row r="1177">
          <cell r="A1177" t="str">
            <v>U00DT0</v>
          </cell>
          <cell r="B1177" t="str">
            <v>PAJAK PENGHASILAN BADAN PASAL 25</v>
          </cell>
          <cell r="M1177">
            <v>0</v>
          </cell>
          <cell r="P1177">
            <v>0</v>
          </cell>
        </row>
        <row r="1178">
          <cell r="A1178" t="str">
            <v>U00DT0000</v>
          </cell>
          <cell r="B1178" t="str">
            <v>PAJAK PENGHASILAN BADAN PASAL 25</v>
          </cell>
          <cell r="M1178">
            <v>0</v>
          </cell>
          <cell r="P1178">
            <v>0</v>
          </cell>
        </row>
        <row r="1179">
          <cell r="A1179" t="str">
            <v xml:space="preserve">SUBTOTAL </v>
          </cell>
          <cell r="B1179" t="str">
            <v>PAJAK PENGHASILAN BADAN PASAL 25</v>
          </cell>
          <cell r="M1179">
            <v>0</v>
          </cell>
          <cell r="O1179">
            <v>0</v>
          </cell>
          <cell r="P1179">
            <v>0</v>
          </cell>
        </row>
        <row r="1180">
          <cell r="P1180">
            <v>0</v>
          </cell>
        </row>
        <row r="1181">
          <cell r="A1181" t="str">
            <v>SUBTOTAL -</v>
          </cell>
          <cell r="C1181" t="str">
            <v>PAJAK PENGHASILAN BADAN PASAL 25</v>
          </cell>
          <cell r="M1181">
            <v>0</v>
          </cell>
          <cell r="O1181">
            <v>0</v>
          </cell>
          <cell r="P1181">
            <v>0</v>
          </cell>
        </row>
        <row r="1182">
          <cell r="A1182" t="str">
            <v>LABA (RUGI) BERSIH</v>
          </cell>
          <cell r="M1182">
            <v>2007499893.97</v>
          </cell>
          <cell r="O1182">
            <v>2472460166.6100001</v>
          </cell>
          <cell r="P1182">
            <v>2472460.1666100002</v>
          </cell>
        </row>
      </sheetData>
      <sheetData sheetId="4">
        <row r="1">
          <cell r="H1" t="str">
            <v>PT. GAPURA ANGKASA</v>
          </cell>
        </row>
      </sheetData>
      <sheetData sheetId="5">
        <row r="1">
          <cell r="H1" t="str">
            <v>PT. GAPURA ANGKASA</v>
          </cell>
        </row>
      </sheetData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 Menu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GAJI CABANG"/>
      <sheetName val="NOMINAL"/>
    </sheetNames>
    <sheetDataSet>
      <sheetData sheetId="0" refreshError="1">
        <row r="11">
          <cell r="B11" t="str">
            <v>PANGKAT</v>
          </cell>
          <cell r="C11" t="str">
            <v>2SHIFT</v>
          </cell>
          <cell r="D11" t="str">
            <v>3SHIFT</v>
          </cell>
          <cell r="E11" t="str">
            <v>LMBR</v>
          </cell>
        </row>
        <row r="12">
          <cell r="B12" t="str">
            <v>PDS1</v>
          </cell>
          <cell r="C12">
            <v>24000</v>
          </cell>
          <cell r="D12">
            <v>32000</v>
          </cell>
          <cell r="E12">
            <v>4000</v>
          </cell>
        </row>
        <row r="13">
          <cell r="B13" t="str">
            <v>PDS2</v>
          </cell>
          <cell r="C13">
            <v>27500</v>
          </cell>
          <cell r="D13">
            <v>36600</v>
          </cell>
          <cell r="E13">
            <v>4250</v>
          </cell>
        </row>
        <row r="14">
          <cell r="B14" t="str">
            <v>PDS3</v>
          </cell>
          <cell r="C14">
            <v>31500</v>
          </cell>
          <cell r="D14">
            <v>41900</v>
          </cell>
          <cell r="E14">
            <v>4500</v>
          </cell>
        </row>
        <row r="15">
          <cell r="B15" t="str">
            <v>PDS4</v>
          </cell>
          <cell r="C15">
            <v>36000</v>
          </cell>
          <cell r="D15">
            <v>48000</v>
          </cell>
          <cell r="E15">
            <v>4750</v>
          </cell>
        </row>
        <row r="16">
          <cell r="B16" t="str">
            <v>PDS5</v>
          </cell>
          <cell r="C16">
            <v>41300</v>
          </cell>
          <cell r="D16">
            <v>55000</v>
          </cell>
          <cell r="E16">
            <v>5000</v>
          </cell>
        </row>
        <row r="17">
          <cell r="B17" t="str">
            <v>PPT1</v>
          </cell>
          <cell r="C17">
            <v>47100</v>
          </cell>
          <cell r="D17">
            <v>62700</v>
          </cell>
          <cell r="E17">
            <v>5250</v>
          </cell>
        </row>
        <row r="18">
          <cell r="B18" t="str">
            <v>PPT2</v>
          </cell>
          <cell r="C18">
            <v>53400</v>
          </cell>
          <cell r="D18">
            <v>71200</v>
          </cell>
          <cell r="E18">
            <v>6000</v>
          </cell>
        </row>
        <row r="19">
          <cell r="B19" t="str">
            <v>PPT3</v>
          </cell>
          <cell r="C19">
            <v>60500</v>
          </cell>
          <cell r="D19">
            <v>80600</v>
          </cell>
          <cell r="E19">
            <v>6500</v>
          </cell>
        </row>
        <row r="20">
          <cell r="B20" t="str">
            <v>PPT4</v>
          </cell>
          <cell r="C20">
            <v>68100</v>
          </cell>
          <cell r="D20">
            <v>90700</v>
          </cell>
          <cell r="E20">
            <v>7000</v>
          </cell>
        </row>
        <row r="21">
          <cell r="B21" t="str">
            <v>PPT5</v>
          </cell>
          <cell r="C21">
            <v>76200</v>
          </cell>
          <cell r="D21">
            <v>101600</v>
          </cell>
          <cell r="E21">
            <v>7500</v>
          </cell>
        </row>
        <row r="22">
          <cell r="B22" t="str">
            <v>PMU1</v>
          </cell>
          <cell r="C22">
            <v>85000</v>
          </cell>
          <cell r="D22">
            <v>113100</v>
          </cell>
          <cell r="E22">
            <v>8000</v>
          </cell>
        </row>
        <row r="23">
          <cell r="B23" t="str">
            <v>PMU2</v>
          </cell>
          <cell r="C23">
            <v>94400</v>
          </cell>
          <cell r="D23">
            <v>125600</v>
          </cell>
          <cell r="E23">
            <v>8500</v>
          </cell>
        </row>
        <row r="24">
          <cell r="B24" t="str">
            <v>B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B1</v>
          </cell>
          <cell r="E25">
            <v>5000</v>
          </cell>
        </row>
        <row r="26">
          <cell r="B26" t="str">
            <v>B2</v>
          </cell>
          <cell r="E26">
            <v>5250</v>
          </cell>
        </row>
      </sheetData>
      <sheetData sheetId="1" refreshError="1"/>
      <sheetData sheetId="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BASE"/>
      <sheetName val="MGR"/>
      <sheetName val="TEKNIK"/>
      <sheetName val="SUM DB (2)"/>
      <sheetName val="KOREKSI"/>
      <sheetName val="JUN07"/>
      <sheetName val="MEI07"/>
      <sheetName val="KOREKSI BLT"/>
      <sheetName val="KORKSI"/>
      <sheetName val="OUTS"/>
      <sheetName val="CITIL"/>
      <sheetName val="KORR"/>
      <sheetName val="JUNI"/>
      <sheetName val="SLIP LMBR"/>
      <sheetName val="SUB DB OST"/>
      <sheetName val="OST"/>
      <sheetName val="NOMINAL"/>
    </sheetNames>
    <sheetDataSet>
      <sheetData sheetId="0" refreshError="1">
        <row r="5">
          <cell r="A5">
            <v>2011983</v>
          </cell>
          <cell r="B5" t="str">
            <v>FRANSCISKA INDAP</v>
          </cell>
          <cell r="C5" t="str">
            <v>PPT3-17</v>
          </cell>
          <cell r="D5">
            <v>1</v>
          </cell>
          <cell r="E5">
            <v>6500</v>
          </cell>
          <cell r="F5">
            <v>13000</v>
          </cell>
          <cell r="G5">
            <v>10700</v>
          </cell>
          <cell r="H5">
            <v>6080</v>
          </cell>
          <cell r="I5">
            <v>50000</v>
          </cell>
          <cell r="J5">
            <v>60500</v>
          </cell>
          <cell r="K5">
            <v>516400</v>
          </cell>
          <cell r="L5" t="str">
            <v>C/I</v>
          </cell>
          <cell r="M5">
            <v>1</v>
          </cell>
        </row>
        <row r="6">
          <cell r="A6">
            <v>2011984</v>
          </cell>
          <cell r="B6" t="str">
            <v>GESIT VONDA</v>
          </cell>
          <cell r="C6" t="str">
            <v>PPT3-17</v>
          </cell>
          <cell r="D6">
            <v>1</v>
          </cell>
          <cell r="E6">
            <v>6500</v>
          </cell>
          <cell r="F6">
            <v>13000</v>
          </cell>
          <cell r="G6">
            <v>10700</v>
          </cell>
          <cell r="H6">
            <v>6080</v>
          </cell>
          <cell r="I6">
            <v>50000</v>
          </cell>
          <cell r="J6">
            <v>60500</v>
          </cell>
          <cell r="K6">
            <v>516400</v>
          </cell>
          <cell r="L6" t="str">
            <v>C/I</v>
          </cell>
          <cell r="M6">
            <v>1</v>
          </cell>
        </row>
        <row r="7">
          <cell r="A7">
            <v>2011967</v>
          </cell>
          <cell r="B7" t="str">
            <v>JUMHAERA</v>
          </cell>
          <cell r="C7" t="str">
            <v>PMU1-0</v>
          </cell>
          <cell r="D7">
            <v>1</v>
          </cell>
          <cell r="E7">
            <v>8000</v>
          </cell>
          <cell r="F7">
            <v>16000</v>
          </cell>
          <cell r="G7">
            <v>10700</v>
          </cell>
          <cell r="H7">
            <v>6080</v>
          </cell>
          <cell r="I7">
            <v>50000</v>
          </cell>
          <cell r="J7">
            <v>85000</v>
          </cell>
          <cell r="K7">
            <v>516400</v>
          </cell>
          <cell r="L7" t="str">
            <v>SPV PAX</v>
          </cell>
          <cell r="M7">
            <v>1</v>
          </cell>
        </row>
        <row r="8">
          <cell r="A8">
            <v>2011985</v>
          </cell>
          <cell r="B8" t="str">
            <v>LANNY JEANE</v>
          </cell>
          <cell r="C8" t="str">
            <v>PPT3-17</v>
          </cell>
          <cell r="D8">
            <v>1</v>
          </cell>
          <cell r="E8">
            <v>6500</v>
          </cell>
          <cell r="F8">
            <v>13000</v>
          </cell>
          <cell r="G8">
            <v>10700</v>
          </cell>
          <cell r="H8">
            <v>6080</v>
          </cell>
          <cell r="I8">
            <v>50000</v>
          </cell>
          <cell r="J8">
            <v>60500</v>
          </cell>
          <cell r="K8">
            <v>516400</v>
          </cell>
          <cell r="L8" t="str">
            <v>C/I</v>
          </cell>
          <cell r="M8">
            <v>1</v>
          </cell>
        </row>
        <row r="9">
          <cell r="A9">
            <v>2011981</v>
          </cell>
          <cell r="B9" t="str">
            <v>NIELAN SAMTA</v>
          </cell>
          <cell r="C9" t="str">
            <v>PPT3-17</v>
          </cell>
          <cell r="D9">
            <v>1</v>
          </cell>
          <cell r="E9">
            <v>6500</v>
          </cell>
          <cell r="F9">
            <v>13000</v>
          </cell>
          <cell r="G9">
            <v>10700</v>
          </cell>
          <cell r="H9">
            <v>6080</v>
          </cell>
          <cell r="I9">
            <v>50000</v>
          </cell>
          <cell r="J9">
            <v>60500</v>
          </cell>
          <cell r="K9">
            <v>516400</v>
          </cell>
          <cell r="L9" t="str">
            <v>C/I</v>
          </cell>
          <cell r="M9">
            <v>1</v>
          </cell>
        </row>
        <row r="10">
          <cell r="A10">
            <v>2991076</v>
          </cell>
          <cell r="B10" t="str">
            <v>NOVEL NOVLI</v>
          </cell>
          <cell r="C10" t="str">
            <v>PMU2-15</v>
          </cell>
          <cell r="D10">
            <v>1</v>
          </cell>
          <cell r="E10">
            <v>8500</v>
          </cell>
          <cell r="F10">
            <v>17000</v>
          </cell>
          <cell r="G10">
            <v>10700</v>
          </cell>
          <cell r="H10">
            <v>6080</v>
          </cell>
          <cell r="I10">
            <v>50000</v>
          </cell>
          <cell r="J10">
            <v>94400</v>
          </cell>
          <cell r="K10">
            <v>516400</v>
          </cell>
          <cell r="L10" t="str">
            <v>C/I</v>
          </cell>
          <cell r="M10">
            <v>1</v>
          </cell>
        </row>
        <row r="11">
          <cell r="A11">
            <v>2991075</v>
          </cell>
          <cell r="B11" t="str">
            <v>ABD. RADJAB</v>
          </cell>
          <cell r="C11" t="str">
            <v>PPT5-35</v>
          </cell>
          <cell r="D11">
            <v>1</v>
          </cell>
          <cell r="E11">
            <v>7500</v>
          </cell>
          <cell r="F11">
            <v>15000</v>
          </cell>
          <cell r="G11">
            <v>10700</v>
          </cell>
          <cell r="H11">
            <v>6080</v>
          </cell>
          <cell r="I11">
            <v>50000</v>
          </cell>
          <cell r="J11">
            <v>76200</v>
          </cell>
          <cell r="K11">
            <v>516400</v>
          </cell>
          <cell r="L11" t="str">
            <v>CGO</v>
          </cell>
          <cell r="M11">
            <v>1</v>
          </cell>
        </row>
        <row r="12">
          <cell r="A12">
            <v>2980716</v>
          </cell>
          <cell r="B12" t="str">
            <v>H. ARIFIN</v>
          </cell>
          <cell r="C12" t="str">
            <v>PMU3-7</v>
          </cell>
          <cell r="D12">
            <v>1</v>
          </cell>
          <cell r="E12">
            <v>8500</v>
          </cell>
          <cell r="F12">
            <v>17000</v>
          </cell>
          <cell r="G12">
            <v>10700</v>
          </cell>
          <cell r="H12">
            <v>6080</v>
          </cell>
          <cell r="I12">
            <v>50000</v>
          </cell>
          <cell r="J12">
            <v>94400</v>
          </cell>
          <cell r="K12">
            <v>516400</v>
          </cell>
          <cell r="L12" t="str">
            <v>CGO</v>
          </cell>
          <cell r="M12">
            <v>1</v>
          </cell>
        </row>
        <row r="13">
          <cell r="A13">
            <v>2991074</v>
          </cell>
          <cell r="B13" t="str">
            <v>H. BAHARUDDIN ACO</v>
          </cell>
          <cell r="C13" t="str">
            <v>PPT5-23</v>
          </cell>
          <cell r="D13">
            <v>1</v>
          </cell>
          <cell r="E13">
            <v>7500</v>
          </cell>
          <cell r="F13">
            <v>15000</v>
          </cell>
          <cell r="G13">
            <v>10700</v>
          </cell>
          <cell r="H13">
            <v>6080</v>
          </cell>
          <cell r="I13">
            <v>50000</v>
          </cell>
          <cell r="J13">
            <v>76200</v>
          </cell>
          <cell r="K13">
            <v>516400</v>
          </cell>
          <cell r="L13" t="str">
            <v>CGO</v>
          </cell>
          <cell r="M13">
            <v>1</v>
          </cell>
        </row>
        <row r="14">
          <cell r="A14">
            <v>2011961</v>
          </cell>
          <cell r="B14" t="str">
            <v>M. HARTO AKIB</v>
          </cell>
          <cell r="C14" t="str">
            <v>PPT3-17</v>
          </cell>
          <cell r="D14">
            <v>1</v>
          </cell>
          <cell r="E14">
            <v>6500</v>
          </cell>
          <cell r="F14">
            <v>13000</v>
          </cell>
          <cell r="G14">
            <v>10700</v>
          </cell>
          <cell r="H14">
            <v>6080</v>
          </cell>
          <cell r="I14">
            <v>50000</v>
          </cell>
          <cell r="J14">
            <v>60500</v>
          </cell>
          <cell r="K14">
            <v>516400</v>
          </cell>
          <cell r="L14" t="str">
            <v>CGO</v>
          </cell>
          <cell r="M14">
            <v>1</v>
          </cell>
        </row>
        <row r="15">
          <cell r="A15">
            <v>2011968</v>
          </cell>
          <cell r="B15" t="str">
            <v>RAPPE TAHER</v>
          </cell>
          <cell r="C15" t="str">
            <v>PPT3-16</v>
          </cell>
          <cell r="D15">
            <v>1</v>
          </cell>
          <cell r="E15">
            <v>6500</v>
          </cell>
          <cell r="F15">
            <v>13000</v>
          </cell>
          <cell r="G15">
            <v>10700</v>
          </cell>
          <cell r="H15">
            <v>6080</v>
          </cell>
          <cell r="I15">
            <v>50000</v>
          </cell>
          <cell r="J15">
            <v>60500</v>
          </cell>
          <cell r="K15">
            <v>516400</v>
          </cell>
          <cell r="L15" t="str">
            <v>CGO</v>
          </cell>
          <cell r="M15">
            <v>1</v>
          </cell>
        </row>
        <row r="16">
          <cell r="A16">
            <v>4990095</v>
          </cell>
          <cell r="B16" t="str">
            <v>WIDODO MARMER</v>
          </cell>
          <cell r="C16" t="str">
            <v>PMA3-29</v>
          </cell>
          <cell r="D16">
            <v>1</v>
          </cell>
          <cell r="E16">
            <v>8500</v>
          </cell>
          <cell r="F16">
            <v>17000</v>
          </cell>
          <cell r="G16">
            <v>10700</v>
          </cell>
          <cell r="H16">
            <v>6080</v>
          </cell>
          <cell r="I16">
            <v>50000</v>
          </cell>
          <cell r="J16">
            <v>0</v>
          </cell>
          <cell r="L16" t="str">
            <v>GM</v>
          </cell>
          <cell r="M16">
            <v>1</v>
          </cell>
        </row>
        <row r="17">
          <cell r="A17">
            <v>4980076</v>
          </cell>
          <cell r="B17" t="str">
            <v>IKHSAN</v>
          </cell>
          <cell r="C17" t="str">
            <v>PMU3-3</v>
          </cell>
          <cell r="D17">
            <v>1</v>
          </cell>
          <cell r="E17">
            <v>8500</v>
          </cell>
          <cell r="F17">
            <v>17000</v>
          </cell>
          <cell r="G17">
            <v>10700</v>
          </cell>
          <cell r="H17">
            <v>6080</v>
          </cell>
          <cell r="I17">
            <v>50000</v>
          </cell>
          <cell r="J17">
            <v>94400</v>
          </cell>
          <cell r="K17">
            <v>516400</v>
          </cell>
          <cell r="L17" t="str">
            <v>GSE</v>
          </cell>
          <cell r="M17">
            <v>1</v>
          </cell>
        </row>
        <row r="18">
          <cell r="A18">
            <v>2980662</v>
          </cell>
          <cell r="B18" t="str">
            <v>ABD. RIVAI</v>
          </cell>
          <cell r="C18" t="str">
            <v>PMU1-29</v>
          </cell>
          <cell r="D18">
            <v>1</v>
          </cell>
          <cell r="E18">
            <v>8000</v>
          </cell>
          <cell r="F18">
            <v>16000</v>
          </cell>
          <cell r="G18">
            <v>10700</v>
          </cell>
          <cell r="H18">
            <v>6080</v>
          </cell>
          <cell r="I18">
            <v>50000</v>
          </cell>
          <cell r="J18">
            <v>85000</v>
          </cell>
          <cell r="K18">
            <v>516400</v>
          </cell>
          <cell r="L18" t="str">
            <v>GSE</v>
          </cell>
          <cell r="M18">
            <v>1</v>
          </cell>
        </row>
        <row r="19">
          <cell r="A19">
            <v>2991061</v>
          </cell>
          <cell r="B19" t="str">
            <v>ABDULLAH</v>
          </cell>
          <cell r="C19" t="str">
            <v>PMU1-0</v>
          </cell>
          <cell r="D19">
            <v>1</v>
          </cell>
          <cell r="E19">
            <v>7500</v>
          </cell>
          <cell r="F19">
            <v>15000</v>
          </cell>
          <cell r="G19">
            <v>10700</v>
          </cell>
          <cell r="H19">
            <v>6080</v>
          </cell>
          <cell r="I19">
            <v>50000</v>
          </cell>
          <cell r="J19">
            <v>0</v>
          </cell>
          <cell r="K19">
            <v>516400</v>
          </cell>
          <cell r="L19" t="str">
            <v>GSE</v>
          </cell>
          <cell r="M19">
            <v>1</v>
          </cell>
        </row>
        <row r="20">
          <cell r="A20">
            <v>2011974</v>
          </cell>
          <cell r="B20" t="str">
            <v>ACHMAD GASSING</v>
          </cell>
          <cell r="C20" t="str">
            <v>PPT3-23</v>
          </cell>
          <cell r="D20">
            <v>1</v>
          </cell>
          <cell r="E20">
            <v>6500</v>
          </cell>
          <cell r="F20">
            <v>13000</v>
          </cell>
          <cell r="G20">
            <v>10700</v>
          </cell>
          <cell r="H20">
            <v>6080</v>
          </cell>
          <cell r="I20">
            <v>50000</v>
          </cell>
          <cell r="J20">
            <v>60500</v>
          </cell>
          <cell r="K20">
            <v>516400</v>
          </cell>
          <cell r="L20" t="str">
            <v>GSE</v>
          </cell>
          <cell r="M20">
            <v>1</v>
          </cell>
        </row>
        <row r="21">
          <cell r="A21">
            <v>2011976</v>
          </cell>
          <cell r="B21" t="str">
            <v>AMIR BOKKO</v>
          </cell>
          <cell r="C21" t="str">
            <v>PPT3-22</v>
          </cell>
          <cell r="D21">
            <v>1</v>
          </cell>
          <cell r="E21">
            <v>6500</v>
          </cell>
          <cell r="F21">
            <v>13000</v>
          </cell>
          <cell r="G21">
            <v>10700</v>
          </cell>
          <cell r="H21">
            <v>6080</v>
          </cell>
          <cell r="I21">
            <v>50000</v>
          </cell>
          <cell r="J21">
            <v>60500</v>
          </cell>
          <cell r="K21">
            <v>516400</v>
          </cell>
          <cell r="L21" t="str">
            <v>GSE</v>
          </cell>
          <cell r="M21">
            <v>1</v>
          </cell>
        </row>
        <row r="22">
          <cell r="A22">
            <v>2980671</v>
          </cell>
          <cell r="B22" t="str">
            <v>AMRIN</v>
          </cell>
          <cell r="C22" t="str">
            <v>PMU2-18</v>
          </cell>
          <cell r="D22">
            <v>1</v>
          </cell>
          <cell r="E22">
            <v>8500</v>
          </cell>
          <cell r="F22">
            <v>17000</v>
          </cell>
          <cell r="G22">
            <v>10700</v>
          </cell>
          <cell r="H22">
            <v>6080</v>
          </cell>
          <cell r="I22">
            <v>50000</v>
          </cell>
          <cell r="J22">
            <v>94400</v>
          </cell>
          <cell r="K22">
            <v>516400</v>
          </cell>
          <cell r="L22" t="str">
            <v>SPV GSE</v>
          </cell>
          <cell r="M22">
            <v>1</v>
          </cell>
        </row>
        <row r="23">
          <cell r="A23">
            <v>2980660</v>
          </cell>
          <cell r="B23" t="str">
            <v>H. RAMLI</v>
          </cell>
          <cell r="C23" t="str">
            <v>PMU2-5</v>
          </cell>
          <cell r="D23">
            <v>1</v>
          </cell>
          <cell r="E23">
            <v>8000</v>
          </cell>
          <cell r="F23">
            <v>16000</v>
          </cell>
          <cell r="G23">
            <v>10700</v>
          </cell>
          <cell r="H23">
            <v>6080</v>
          </cell>
          <cell r="I23">
            <v>50000</v>
          </cell>
          <cell r="J23">
            <v>85000</v>
          </cell>
          <cell r="K23">
            <v>516400</v>
          </cell>
          <cell r="L23" t="str">
            <v>GSE</v>
          </cell>
          <cell r="M23">
            <v>1</v>
          </cell>
        </row>
        <row r="24">
          <cell r="A24">
            <v>2011969</v>
          </cell>
          <cell r="B24" t="str">
            <v>HUSAIN DJUMA</v>
          </cell>
          <cell r="C24" t="str">
            <v>PPT3-22</v>
          </cell>
          <cell r="D24">
            <v>1</v>
          </cell>
          <cell r="E24">
            <v>6500</v>
          </cell>
          <cell r="F24">
            <v>13000</v>
          </cell>
          <cell r="G24">
            <v>10700</v>
          </cell>
          <cell r="H24">
            <v>6080</v>
          </cell>
          <cell r="I24">
            <v>50000</v>
          </cell>
          <cell r="J24">
            <v>60500</v>
          </cell>
          <cell r="K24">
            <v>516400</v>
          </cell>
          <cell r="L24" t="str">
            <v>GSE</v>
          </cell>
          <cell r="M24">
            <v>1</v>
          </cell>
        </row>
        <row r="25">
          <cell r="A25">
            <v>2011975</v>
          </cell>
          <cell r="B25" t="str">
            <v>M. CHUSNAN</v>
          </cell>
          <cell r="C25" t="str">
            <v>PPT3-20</v>
          </cell>
          <cell r="D25">
            <v>1</v>
          </cell>
          <cell r="E25">
            <v>6500</v>
          </cell>
          <cell r="F25">
            <v>13000</v>
          </cell>
          <cell r="G25">
            <v>10700</v>
          </cell>
          <cell r="H25">
            <v>6080</v>
          </cell>
          <cell r="I25">
            <v>50000</v>
          </cell>
          <cell r="J25">
            <v>60500</v>
          </cell>
          <cell r="K25">
            <v>516400</v>
          </cell>
          <cell r="L25" t="str">
            <v>GSE</v>
          </cell>
          <cell r="M25">
            <v>1</v>
          </cell>
        </row>
        <row r="26">
          <cell r="A26">
            <v>2980672</v>
          </cell>
          <cell r="B26" t="str">
            <v>RAFAEL RUMAGIT</v>
          </cell>
          <cell r="C26" t="str">
            <v>PMU2-17</v>
          </cell>
          <cell r="D26">
            <v>1</v>
          </cell>
          <cell r="E26">
            <v>8500</v>
          </cell>
          <cell r="F26">
            <v>17000</v>
          </cell>
          <cell r="G26">
            <v>10700</v>
          </cell>
          <cell r="H26">
            <v>6080</v>
          </cell>
          <cell r="I26">
            <v>50000</v>
          </cell>
          <cell r="J26">
            <v>94400</v>
          </cell>
          <cell r="K26">
            <v>516400</v>
          </cell>
          <cell r="L26" t="str">
            <v>GSE</v>
          </cell>
          <cell r="M26">
            <v>1</v>
          </cell>
        </row>
        <row r="27">
          <cell r="A27">
            <v>2980667</v>
          </cell>
          <cell r="B27" t="str">
            <v>SAENI K</v>
          </cell>
          <cell r="C27" t="str">
            <v>PMU1-14</v>
          </cell>
          <cell r="D27">
            <v>1</v>
          </cell>
          <cell r="E27">
            <v>8000</v>
          </cell>
          <cell r="F27">
            <v>16000</v>
          </cell>
          <cell r="G27">
            <v>10700</v>
          </cell>
          <cell r="H27">
            <v>6080</v>
          </cell>
          <cell r="I27">
            <v>50000</v>
          </cell>
          <cell r="J27">
            <v>85000</v>
          </cell>
          <cell r="K27">
            <v>516400</v>
          </cell>
          <cell r="L27" t="str">
            <v>GSE</v>
          </cell>
          <cell r="M27">
            <v>1</v>
          </cell>
        </row>
        <row r="28">
          <cell r="A28">
            <v>2980670</v>
          </cell>
          <cell r="B28" t="str">
            <v>SYAHABUDDIN S</v>
          </cell>
          <cell r="C28" t="str">
            <v>PMU2-17</v>
          </cell>
          <cell r="D28">
            <v>1</v>
          </cell>
          <cell r="E28">
            <v>8500</v>
          </cell>
          <cell r="F28">
            <v>17000</v>
          </cell>
          <cell r="G28">
            <v>10700</v>
          </cell>
          <cell r="H28">
            <v>6080</v>
          </cell>
          <cell r="I28">
            <v>50000</v>
          </cell>
          <cell r="J28">
            <v>94400</v>
          </cell>
          <cell r="K28">
            <v>516400</v>
          </cell>
          <cell r="L28" t="str">
            <v>GSE</v>
          </cell>
          <cell r="M28">
            <v>1</v>
          </cell>
        </row>
        <row r="29">
          <cell r="A29">
            <v>2980669</v>
          </cell>
          <cell r="B29" t="str">
            <v>TUWO</v>
          </cell>
          <cell r="C29" t="str">
            <v>PMU1-13</v>
          </cell>
          <cell r="D29">
            <v>1</v>
          </cell>
          <cell r="E29">
            <v>8000</v>
          </cell>
          <cell r="F29">
            <v>16000</v>
          </cell>
          <cell r="G29">
            <v>10700</v>
          </cell>
          <cell r="H29">
            <v>6080</v>
          </cell>
          <cell r="I29">
            <v>50000</v>
          </cell>
          <cell r="J29">
            <v>85000</v>
          </cell>
          <cell r="K29">
            <v>516400</v>
          </cell>
          <cell r="L29" t="str">
            <v>GSE</v>
          </cell>
          <cell r="M29">
            <v>1</v>
          </cell>
        </row>
        <row r="30">
          <cell r="A30">
            <v>2991072</v>
          </cell>
          <cell r="B30" t="str">
            <v>ALIMUDDIN MOESA</v>
          </cell>
          <cell r="C30" t="str">
            <v>PPT3-21</v>
          </cell>
          <cell r="D30">
            <v>1</v>
          </cell>
          <cell r="E30">
            <v>6500</v>
          </cell>
          <cell r="F30">
            <v>13000</v>
          </cell>
          <cell r="G30">
            <v>10700</v>
          </cell>
          <cell r="H30">
            <v>6080</v>
          </cell>
          <cell r="I30">
            <v>50000</v>
          </cell>
          <cell r="J30">
            <v>0</v>
          </cell>
          <cell r="K30">
            <v>516400</v>
          </cell>
          <cell r="L30" t="str">
            <v>L/L</v>
          </cell>
          <cell r="M30">
            <v>1</v>
          </cell>
        </row>
        <row r="31">
          <cell r="A31">
            <v>2991063</v>
          </cell>
          <cell r="B31" t="str">
            <v>LUKMAN</v>
          </cell>
          <cell r="C31" t="str">
            <v>PPT5-18</v>
          </cell>
          <cell r="D31">
            <v>1</v>
          </cell>
          <cell r="E31">
            <v>7500</v>
          </cell>
          <cell r="F31">
            <v>15000</v>
          </cell>
          <cell r="G31">
            <v>10700</v>
          </cell>
          <cell r="H31">
            <v>6080</v>
          </cell>
          <cell r="I31">
            <v>50000</v>
          </cell>
          <cell r="J31">
            <v>76200</v>
          </cell>
          <cell r="K31">
            <v>516400</v>
          </cell>
          <cell r="L31" t="str">
            <v>L/L</v>
          </cell>
          <cell r="M31">
            <v>1</v>
          </cell>
        </row>
        <row r="32">
          <cell r="A32">
            <v>2011966</v>
          </cell>
          <cell r="B32" t="str">
            <v>M. DHANI SABRI</v>
          </cell>
          <cell r="C32" t="str">
            <v>PPT3-17</v>
          </cell>
          <cell r="D32">
            <v>1</v>
          </cell>
          <cell r="E32">
            <v>6500</v>
          </cell>
          <cell r="F32">
            <v>13000</v>
          </cell>
          <cell r="G32">
            <v>10700</v>
          </cell>
          <cell r="H32">
            <v>6080</v>
          </cell>
          <cell r="I32">
            <v>50000</v>
          </cell>
          <cell r="J32">
            <v>60500</v>
          </cell>
          <cell r="K32">
            <v>516400</v>
          </cell>
          <cell r="L32" t="str">
            <v>L/L</v>
          </cell>
          <cell r="M32">
            <v>1</v>
          </cell>
        </row>
        <row r="33">
          <cell r="A33">
            <v>2991062</v>
          </cell>
          <cell r="B33" t="str">
            <v>SYAMSUDDIN HS</v>
          </cell>
          <cell r="C33" t="str">
            <v>PPT4-28</v>
          </cell>
          <cell r="D33">
            <v>1</v>
          </cell>
          <cell r="E33">
            <v>7000</v>
          </cell>
          <cell r="F33">
            <v>14000</v>
          </cell>
          <cell r="G33">
            <v>10700</v>
          </cell>
          <cell r="H33">
            <v>6080</v>
          </cell>
          <cell r="I33">
            <v>50000</v>
          </cell>
          <cell r="J33">
            <v>68100</v>
          </cell>
          <cell r="K33">
            <v>516400</v>
          </cell>
          <cell r="L33" t="str">
            <v>L/L</v>
          </cell>
          <cell r="M33">
            <v>1</v>
          </cell>
        </row>
        <row r="34">
          <cell r="A34">
            <v>2991067</v>
          </cell>
          <cell r="B34" t="str">
            <v>ABD. AZIZ HASAN</v>
          </cell>
          <cell r="C34" t="str">
            <v>PMU1-2</v>
          </cell>
          <cell r="D34">
            <v>1</v>
          </cell>
          <cell r="E34">
            <v>8000</v>
          </cell>
          <cell r="F34">
            <v>16000</v>
          </cell>
          <cell r="G34">
            <v>10700</v>
          </cell>
          <cell r="H34">
            <v>6080</v>
          </cell>
          <cell r="I34">
            <v>50000</v>
          </cell>
          <cell r="J34">
            <v>85000</v>
          </cell>
          <cell r="K34">
            <v>516400</v>
          </cell>
          <cell r="L34" t="str">
            <v>L/M</v>
          </cell>
          <cell r="M34">
            <v>1</v>
          </cell>
        </row>
        <row r="35">
          <cell r="A35">
            <v>2991069</v>
          </cell>
          <cell r="B35" t="str">
            <v>ABDUL RASYID</v>
          </cell>
          <cell r="C35" t="str">
            <v>PPT5-36</v>
          </cell>
          <cell r="D35">
            <v>1</v>
          </cell>
          <cell r="E35">
            <v>7500</v>
          </cell>
          <cell r="F35">
            <v>15000</v>
          </cell>
          <cell r="G35">
            <v>10700</v>
          </cell>
          <cell r="H35">
            <v>6080</v>
          </cell>
          <cell r="I35">
            <v>50000</v>
          </cell>
          <cell r="J35">
            <v>76200</v>
          </cell>
          <cell r="K35">
            <v>516400</v>
          </cell>
          <cell r="L35" t="str">
            <v>L/M</v>
          </cell>
          <cell r="M35">
            <v>1</v>
          </cell>
        </row>
        <row r="36">
          <cell r="A36">
            <v>2011962</v>
          </cell>
          <cell r="B36" t="str">
            <v>BASRI NAJA</v>
          </cell>
          <cell r="C36" t="str">
            <v>PPT4-20</v>
          </cell>
          <cell r="D36">
            <v>1</v>
          </cell>
          <cell r="E36">
            <v>7000</v>
          </cell>
          <cell r="F36">
            <v>14000</v>
          </cell>
          <cell r="G36">
            <v>10700</v>
          </cell>
          <cell r="H36">
            <v>6080</v>
          </cell>
          <cell r="I36">
            <v>50000</v>
          </cell>
          <cell r="J36">
            <v>68100</v>
          </cell>
          <cell r="K36">
            <v>516400</v>
          </cell>
          <cell r="L36" t="str">
            <v>L/M</v>
          </cell>
          <cell r="M36">
            <v>1</v>
          </cell>
        </row>
        <row r="37">
          <cell r="A37">
            <v>2011964</v>
          </cell>
          <cell r="B37" t="str">
            <v>KAMZAH</v>
          </cell>
          <cell r="C37" t="str">
            <v>PPT4-20</v>
          </cell>
          <cell r="D37">
            <v>1</v>
          </cell>
          <cell r="E37">
            <v>7000</v>
          </cell>
          <cell r="F37">
            <v>14000</v>
          </cell>
          <cell r="G37">
            <v>10700</v>
          </cell>
          <cell r="H37">
            <v>6080</v>
          </cell>
          <cell r="I37">
            <v>50000</v>
          </cell>
          <cell r="J37">
            <v>68100</v>
          </cell>
          <cell r="K37">
            <v>516400</v>
          </cell>
          <cell r="L37" t="str">
            <v>L/M</v>
          </cell>
          <cell r="M37">
            <v>1</v>
          </cell>
        </row>
        <row r="38">
          <cell r="A38">
            <v>2991726</v>
          </cell>
          <cell r="B38" t="str">
            <v>NOLDI LESAR</v>
          </cell>
          <cell r="C38" t="str">
            <v>PMA2-13</v>
          </cell>
          <cell r="D38">
            <v>1</v>
          </cell>
          <cell r="E38">
            <v>8500</v>
          </cell>
          <cell r="F38">
            <v>17000</v>
          </cell>
          <cell r="G38">
            <v>10700</v>
          </cell>
          <cell r="H38">
            <v>6080</v>
          </cell>
          <cell r="I38">
            <v>50000</v>
          </cell>
          <cell r="J38">
            <v>0</v>
          </cell>
          <cell r="K38">
            <v>0</v>
          </cell>
          <cell r="L38" t="str">
            <v>MGR. OPS</v>
          </cell>
          <cell r="M38">
            <v>1</v>
          </cell>
        </row>
        <row r="39">
          <cell r="A39">
            <v>2011963</v>
          </cell>
          <cell r="B39" t="str">
            <v>ACHMAD KULAKA</v>
          </cell>
          <cell r="C39" t="str">
            <v>PPT4-17</v>
          </cell>
          <cell r="D39">
            <v>1</v>
          </cell>
          <cell r="E39">
            <v>7000</v>
          </cell>
          <cell r="F39">
            <v>14000</v>
          </cell>
          <cell r="G39">
            <v>10700</v>
          </cell>
          <cell r="H39">
            <v>6080</v>
          </cell>
          <cell r="I39">
            <v>50000</v>
          </cell>
          <cell r="J39">
            <v>68100</v>
          </cell>
          <cell r="K39">
            <v>516400</v>
          </cell>
          <cell r="L39" t="str">
            <v>OPS</v>
          </cell>
          <cell r="M39">
            <v>1</v>
          </cell>
        </row>
        <row r="40">
          <cell r="A40">
            <v>2991053</v>
          </cell>
          <cell r="B40" t="str">
            <v>KAMRIE</v>
          </cell>
          <cell r="C40" t="str">
            <v>PMU4-8</v>
          </cell>
          <cell r="D40">
            <v>1</v>
          </cell>
          <cell r="E40">
            <v>8500</v>
          </cell>
          <cell r="F40">
            <v>17000</v>
          </cell>
          <cell r="G40">
            <v>10700</v>
          </cell>
          <cell r="H40">
            <v>6080</v>
          </cell>
          <cell r="I40">
            <v>50000</v>
          </cell>
          <cell r="J40">
            <v>94400</v>
          </cell>
          <cell r="K40">
            <v>516400</v>
          </cell>
          <cell r="L40" t="str">
            <v>SPV RAMP</v>
          </cell>
          <cell r="M40">
            <v>1</v>
          </cell>
        </row>
        <row r="41">
          <cell r="A41">
            <v>2991052</v>
          </cell>
          <cell r="B41" t="str">
            <v>PENDI EFFENDY</v>
          </cell>
          <cell r="C41" t="str">
            <v>PMU4-16</v>
          </cell>
          <cell r="D41">
            <v>1</v>
          </cell>
          <cell r="E41">
            <v>8500</v>
          </cell>
          <cell r="F41">
            <v>17000</v>
          </cell>
          <cell r="G41">
            <v>10700</v>
          </cell>
          <cell r="H41">
            <v>6080</v>
          </cell>
          <cell r="I41">
            <v>50000</v>
          </cell>
          <cell r="J41">
            <v>94400</v>
          </cell>
          <cell r="K41">
            <v>516400</v>
          </cell>
          <cell r="L41" t="str">
            <v>SPV AVSEC</v>
          </cell>
          <cell r="M41">
            <v>1</v>
          </cell>
        </row>
        <row r="42">
          <cell r="A42">
            <v>2980723</v>
          </cell>
          <cell r="B42" t="str">
            <v>SAINONG</v>
          </cell>
          <cell r="C42" t="str">
            <v>PMU1-26</v>
          </cell>
          <cell r="D42">
            <v>1</v>
          </cell>
          <cell r="E42">
            <v>8000</v>
          </cell>
          <cell r="F42">
            <v>16000</v>
          </cell>
          <cell r="G42">
            <v>10700</v>
          </cell>
          <cell r="H42">
            <v>6080</v>
          </cell>
          <cell r="I42">
            <v>50000</v>
          </cell>
          <cell r="J42">
            <v>85000</v>
          </cell>
          <cell r="K42">
            <v>516400</v>
          </cell>
          <cell r="L42" t="str">
            <v>OPS</v>
          </cell>
          <cell r="M42">
            <v>1</v>
          </cell>
        </row>
        <row r="43">
          <cell r="A43">
            <v>2991065</v>
          </cell>
          <cell r="B43" t="str">
            <v>HASANUDDIN ARIFIN</v>
          </cell>
          <cell r="C43" t="str">
            <v>PMU1-14</v>
          </cell>
          <cell r="D43">
            <v>1</v>
          </cell>
          <cell r="E43">
            <v>8000</v>
          </cell>
          <cell r="F43">
            <v>16000</v>
          </cell>
          <cell r="G43">
            <v>10700</v>
          </cell>
          <cell r="H43">
            <v>6080</v>
          </cell>
          <cell r="I43">
            <v>50000</v>
          </cell>
          <cell r="J43">
            <v>85000</v>
          </cell>
          <cell r="K43">
            <v>516400</v>
          </cell>
          <cell r="L43" t="str">
            <v>RAMP</v>
          </cell>
          <cell r="M43">
            <v>1</v>
          </cell>
        </row>
        <row r="44">
          <cell r="A44">
            <v>2011970</v>
          </cell>
          <cell r="B44" t="str">
            <v>JUMADDIN</v>
          </cell>
          <cell r="C44" t="str">
            <v>PPT5-20</v>
          </cell>
          <cell r="D44">
            <v>1</v>
          </cell>
          <cell r="E44">
            <v>7500</v>
          </cell>
          <cell r="F44">
            <v>15000</v>
          </cell>
          <cell r="G44">
            <v>10700</v>
          </cell>
          <cell r="H44">
            <v>6080</v>
          </cell>
          <cell r="I44">
            <v>50000</v>
          </cell>
          <cell r="J44">
            <v>76200</v>
          </cell>
          <cell r="K44">
            <v>516400</v>
          </cell>
          <cell r="L44" t="str">
            <v>RAMP</v>
          </cell>
          <cell r="M44">
            <v>1</v>
          </cell>
        </row>
        <row r="45">
          <cell r="A45">
            <v>2991066</v>
          </cell>
          <cell r="B45" t="str">
            <v>M. NATSIR</v>
          </cell>
          <cell r="C45" t="str">
            <v>PMU1-16</v>
          </cell>
          <cell r="D45">
            <v>1</v>
          </cell>
          <cell r="E45">
            <v>8000</v>
          </cell>
          <cell r="F45">
            <v>16000</v>
          </cell>
          <cell r="G45">
            <v>10700</v>
          </cell>
          <cell r="H45">
            <v>6080</v>
          </cell>
          <cell r="I45">
            <v>50000</v>
          </cell>
          <cell r="J45">
            <v>85000</v>
          </cell>
          <cell r="K45">
            <v>516400</v>
          </cell>
          <cell r="L45" t="str">
            <v>RAMP</v>
          </cell>
          <cell r="M45">
            <v>1</v>
          </cell>
        </row>
        <row r="46">
          <cell r="A46">
            <v>2011972</v>
          </cell>
          <cell r="B46" t="str">
            <v>RAHMADI RAMLI</v>
          </cell>
          <cell r="C46" t="str">
            <v>PPT5-17</v>
          </cell>
          <cell r="D46">
            <v>1</v>
          </cell>
          <cell r="E46">
            <v>7500</v>
          </cell>
          <cell r="F46">
            <v>15000</v>
          </cell>
          <cell r="G46">
            <v>10700</v>
          </cell>
          <cell r="H46">
            <v>6080</v>
          </cell>
          <cell r="I46">
            <v>50000</v>
          </cell>
          <cell r="J46">
            <v>76200</v>
          </cell>
          <cell r="K46">
            <v>516400</v>
          </cell>
          <cell r="L46" t="str">
            <v>RAMP</v>
          </cell>
          <cell r="M46">
            <v>1</v>
          </cell>
        </row>
        <row r="47">
          <cell r="A47">
            <v>2991082</v>
          </cell>
          <cell r="B47" t="str">
            <v>BUDIMAN PANDJAITAN</v>
          </cell>
          <cell r="C47" t="str">
            <v>PMA1-12</v>
          </cell>
          <cell r="D47">
            <v>1</v>
          </cell>
          <cell r="E47">
            <v>8500</v>
          </cell>
          <cell r="F47">
            <v>17000</v>
          </cell>
          <cell r="G47">
            <v>10700</v>
          </cell>
          <cell r="H47">
            <v>6080</v>
          </cell>
          <cell r="I47">
            <v>50000</v>
          </cell>
          <cell r="J47">
            <v>94400</v>
          </cell>
          <cell r="K47">
            <v>516400</v>
          </cell>
          <cell r="L47" t="str">
            <v>SPV RAMP</v>
          </cell>
          <cell r="M47">
            <v>1</v>
          </cell>
        </row>
        <row r="48">
          <cell r="A48">
            <v>2991080</v>
          </cell>
          <cell r="B48" t="str">
            <v>HENDRIK PELENKAHU</v>
          </cell>
          <cell r="C48" t="str">
            <v>PMA1-8</v>
          </cell>
          <cell r="D48">
            <v>1</v>
          </cell>
          <cell r="E48">
            <v>8500</v>
          </cell>
          <cell r="F48">
            <v>17000</v>
          </cell>
          <cell r="G48">
            <v>10700</v>
          </cell>
          <cell r="H48">
            <v>6080</v>
          </cell>
          <cell r="I48">
            <v>50000</v>
          </cell>
          <cell r="J48">
            <v>94400</v>
          </cell>
          <cell r="K48">
            <v>516400</v>
          </cell>
          <cell r="L48" t="str">
            <v>SPV CGO</v>
          </cell>
          <cell r="M48">
            <v>1</v>
          </cell>
        </row>
        <row r="49">
          <cell r="A49">
            <v>2980655</v>
          </cell>
          <cell r="B49" t="str">
            <v xml:space="preserve">HASANUDDIN </v>
          </cell>
          <cell r="C49" t="str">
            <v>PMA1-37</v>
          </cell>
          <cell r="D49">
            <v>1</v>
          </cell>
          <cell r="E49">
            <v>8500</v>
          </cell>
          <cell r="F49">
            <v>17000</v>
          </cell>
          <cell r="G49">
            <v>10700</v>
          </cell>
          <cell r="H49">
            <v>6080</v>
          </cell>
          <cell r="I49">
            <v>50000</v>
          </cell>
          <cell r="J49">
            <v>94400</v>
          </cell>
          <cell r="K49">
            <v>516400</v>
          </cell>
          <cell r="L49" t="str">
            <v>SPV GSE</v>
          </cell>
          <cell r="M49">
            <v>1</v>
          </cell>
        </row>
        <row r="50">
          <cell r="A50">
            <v>2991057</v>
          </cell>
          <cell r="B50" t="str">
            <v>TENTROADJI NUR AE</v>
          </cell>
          <cell r="C50" t="str">
            <v>PMU4-23</v>
          </cell>
          <cell r="D50">
            <v>1</v>
          </cell>
          <cell r="E50">
            <v>8500</v>
          </cell>
          <cell r="F50">
            <v>17000</v>
          </cell>
          <cell r="G50">
            <v>10700</v>
          </cell>
          <cell r="H50">
            <v>6080</v>
          </cell>
          <cell r="I50">
            <v>50000</v>
          </cell>
          <cell r="J50">
            <v>94400</v>
          </cell>
          <cell r="K50">
            <v>516400</v>
          </cell>
          <cell r="L50" t="str">
            <v>SPV OPS</v>
          </cell>
          <cell r="M50">
            <v>1</v>
          </cell>
        </row>
        <row r="51">
          <cell r="A51">
            <v>2991081</v>
          </cell>
          <cell r="B51" t="str">
            <v>M. IDRIS SALEH</v>
          </cell>
          <cell r="C51" t="str">
            <v>PMA1-0</v>
          </cell>
          <cell r="D51">
            <v>1</v>
          </cell>
          <cell r="E51">
            <v>8500</v>
          </cell>
          <cell r="F51">
            <v>17000</v>
          </cell>
          <cell r="G51">
            <v>10700</v>
          </cell>
          <cell r="H51">
            <v>6080</v>
          </cell>
          <cell r="I51">
            <v>50000</v>
          </cell>
          <cell r="J51">
            <v>94400</v>
          </cell>
          <cell r="K51">
            <v>516400</v>
          </cell>
          <cell r="L51" t="str">
            <v>SPV CARGO</v>
          </cell>
          <cell r="M51">
            <v>1</v>
          </cell>
        </row>
        <row r="52">
          <cell r="A52">
            <v>2991058</v>
          </cell>
          <cell r="B52" t="str">
            <v>EDDY NAINGGOLAN</v>
          </cell>
          <cell r="C52" t="str">
            <v>PMU4-24</v>
          </cell>
          <cell r="D52">
            <v>1</v>
          </cell>
          <cell r="E52">
            <v>8500</v>
          </cell>
          <cell r="F52">
            <v>17000</v>
          </cell>
          <cell r="G52">
            <v>10700</v>
          </cell>
          <cell r="H52">
            <v>6080</v>
          </cell>
          <cell r="I52">
            <v>50000</v>
          </cell>
          <cell r="J52">
            <v>94400</v>
          </cell>
          <cell r="K52">
            <v>516400</v>
          </cell>
          <cell r="L52" t="str">
            <v>SPV PAX</v>
          </cell>
          <cell r="M52">
            <v>1</v>
          </cell>
        </row>
        <row r="53">
          <cell r="A53">
            <v>2980657</v>
          </cell>
          <cell r="B53" t="str">
            <v>CALVIN G.B</v>
          </cell>
          <cell r="C53" t="str">
            <v>PMA1-46</v>
          </cell>
          <cell r="D53">
            <v>1</v>
          </cell>
          <cell r="E53">
            <v>8500</v>
          </cell>
          <cell r="F53">
            <v>17000</v>
          </cell>
          <cell r="G53">
            <v>10700</v>
          </cell>
          <cell r="H53">
            <v>6080</v>
          </cell>
          <cell r="I53">
            <v>50000</v>
          </cell>
          <cell r="J53">
            <v>94400</v>
          </cell>
          <cell r="K53">
            <v>516400</v>
          </cell>
          <cell r="L53" t="str">
            <v>SPV TEK</v>
          </cell>
          <cell r="M53">
            <v>1</v>
          </cell>
        </row>
        <row r="54">
          <cell r="A54">
            <v>2011982</v>
          </cell>
          <cell r="B54" t="str">
            <v>DEWI KUMALASARI</v>
          </cell>
          <cell r="C54" t="str">
            <v>PMU1-0</v>
          </cell>
          <cell r="D54">
            <v>1</v>
          </cell>
          <cell r="E54">
            <v>8000</v>
          </cell>
          <cell r="F54">
            <v>16000</v>
          </cell>
          <cell r="G54">
            <v>10700</v>
          </cell>
          <cell r="H54">
            <v>6080</v>
          </cell>
          <cell r="I54">
            <v>50000</v>
          </cell>
          <cell r="J54">
            <v>0</v>
          </cell>
          <cell r="K54">
            <v>516400</v>
          </cell>
          <cell r="L54" t="str">
            <v>AO</v>
          </cell>
          <cell r="M54">
            <v>1</v>
          </cell>
        </row>
        <row r="55">
          <cell r="A55">
            <v>2991064</v>
          </cell>
          <cell r="B55" t="str">
            <v>M. YUNUS</v>
          </cell>
          <cell r="C55" t="str">
            <v>PPT5-17</v>
          </cell>
          <cell r="D55">
            <v>1</v>
          </cell>
          <cell r="E55">
            <v>7500</v>
          </cell>
          <cell r="F55">
            <v>15000</v>
          </cell>
          <cell r="G55">
            <v>10700</v>
          </cell>
          <cell r="H55">
            <v>6080</v>
          </cell>
          <cell r="I55">
            <v>50000</v>
          </cell>
          <cell r="J55">
            <v>76200</v>
          </cell>
          <cell r="K55">
            <v>516400</v>
          </cell>
          <cell r="L55" t="str">
            <v>T/D</v>
          </cell>
          <cell r="M55">
            <v>1</v>
          </cell>
        </row>
        <row r="56">
          <cell r="A56">
            <v>2011965</v>
          </cell>
          <cell r="B56" t="str">
            <v>SAMSUDDIN. M</v>
          </cell>
          <cell r="C56" t="str">
            <v>PPT3-5</v>
          </cell>
          <cell r="D56">
            <v>1</v>
          </cell>
          <cell r="E56">
            <v>6500</v>
          </cell>
          <cell r="F56">
            <v>13000</v>
          </cell>
          <cell r="G56">
            <v>10700</v>
          </cell>
          <cell r="H56">
            <v>6080</v>
          </cell>
          <cell r="I56">
            <v>50000</v>
          </cell>
          <cell r="J56">
            <v>60500</v>
          </cell>
          <cell r="K56">
            <v>516400</v>
          </cell>
          <cell r="L56" t="str">
            <v>T/D</v>
          </cell>
          <cell r="M56">
            <v>1</v>
          </cell>
        </row>
        <row r="57">
          <cell r="A57">
            <v>2980659</v>
          </cell>
          <cell r="B57" t="str">
            <v>H. AMIR TAYEB</v>
          </cell>
          <cell r="C57" t="str">
            <v>PMU4-9</v>
          </cell>
          <cell r="D57">
            <v>1</v>
          </cell>
          <cell r="E57">
            <v>8500</v>
          </cell>
          <cell r="F57">
            <v>17000</v>
          </cell>
          <cell r="G57">
            <v>10700</v>
          </cell>
          <cell r="H57">
            <v>6080</v>
          </cell>
          <cell r="I57">
            <v>50000</v>
          </cell>
          <cell r="J57">
            <v>94400</v>
          </cell>
          <cell r="K57">
            <v>516400</v>
          </cell>
          <cell r="L57" t="str">
            <v>SPV. TEKNIK</v>
          </cell>
          <cell r="M57">
            <v>1</v>
          </cell>
        </row>
        <row r="58">
          <cell r="A58">
            <v>2980656</v>
          </cell>
          <cell r="B58" t="str">
            <v>HARIMUDDIN</v>
          </cell>
          <cell r="C58" t="str">
            <v>PMU4-9</v>
          </cell>
          <cell r="D58">
            <v>1</v>
          </cell>
          <cell r="E58">
            <v>8500</v>
          </cell>
          <cell r="F58">
            <v>17000</v>
          </cell>
          <cell r="G58">
            <v>10700</v>
          </cell>
          <cell r="H58">
            <v>6080</v>
          </cell>
          <cell r="I58">
            <v>50000</v>
          </cell>
          <cell r="J58">
            <v>94400</v>
          </cell>
          <cell r="K58">
            <v>516400</v>
          </cell>
          <cell r="L58" t="str">
            <v>TEKNIK</v>
          </cell>
          <cell r="M58">
            <v>1</v>
          </cell>
        </row>
        <row r="59">
          <cell r="A59">
            <v>2011980</v>
          </cell>
          <cell r="B59" t="str">
            <v>ILHAM JAYA</v>
          </cell>
          <cell r="C59" t="str">
            <v>PPT3-21</v>
          </cell>
          <cell r="D59">
            <v>1</v>
          </cell>
          <cell r="E59">
            <v>6500</v>
          </cell>
          <cell r="F59">
            <v>13000</v>
          </cell>
          <cell r="G59">
            <v>10700</v>
          </cell>
          <cell r="H59">
            <v>6080</v>
          </cell>
          <cell r="I59">
            <v>50000</v>
          </cell>
          <cell r="J59">
            <v>60500</v>
          </cell>
          <cell r="K59">
            <v>516400</v>
          </cell>
          <cell r="L59" t="str">
            <v>TEKNIK</v>
          </cell>
          <cell r="M59">
            <v>1</v>
          </cell>
        </row>
        <row r="60">
          <cell r="A60">
            <v>2011978</v>
          </cell>
          <cell r="B60" t="str">
            <v>JAFRIE SUTOYO</v>
          </cell>
          <cell r="C60" t="str">
            <v>PPT3-21</v>
          </cell>
          <cell r="D60">
            <v>1</v>
          </cell>
          <cell r="E60">
            <v>6500</v>
          </cell>
          <cell r="F60">
            <v>13000</v>
          </cell>
          <cell r="G60">
            <v>10700</v>
          </cell>
          <cell r="H60">
            <v>6080</v>
          </cell>
          <cell r="I60">
            <v>50000</v>
          </cell>
          <cell r="J60">
            <v>60500</v>
          </cell>
          <cell r="K60">
            <v>516400</v>
          </cell>
          <cell r="L60" t="str">
            <v>TEKNIK</v>
          </cell>
          <cell r="M60">
            <v>1</v>
          </cell>
        </row>
        <row r="61">
          <cell r="A61">
            <v>2991073</v>
          </cell>
          <cell r="B61" t="str">
            <v>JAMALUDDIN</v>
          </cell>
          <cell r="C61" t="str">
            <v>PPT3-34</v>
          </cell>
          <cell r="D61">
            <v>1</v>
          </cell>
          <cell r="E61">
            <v>6500</v>
          </cell>
          <cell r="F61">
            <v>13000</v>
          </cell>
          <cell r="G61">
            <v>10700</v>
          </cell>
          <cell r="H61">
            <v>6080</v>
          </cell>
          <cell r="I61">
            <v>50000</v>
          </cell>
          <cell r="J61">
            <v>0</v>
          </cell>
          <cell r="K61">
            <v>516400</v>
          </cell>
          <cell r="L61" t="str">
            <v>TEKNIK</v>
          </cell>
          <cell r="M61">
            <v>1</v>
          </cell>
        </row>
        <row r="62">
          <cell r="A62">
            <v>2011979</v>
          </cell>
          <cell r="B62" t="str">
            <v>JULIUS BALIK</v>
          </cell>
          <cell r="C62" t="str">
            <v>PPT3-24</v>
          </cell>
          <cell r="D62">
            <v>1</v>
          </cell>
          <cell r="E62">
            <v>6500</v>
          </cell>
          <cell r="F62">
            <v>13000</v>
          </cell>
          <cell r="G62">
            <v>10700</v>
          </cell>
          <cell r="H62">
            <v>6080</v>
          </cell>
          <cell r="I62">
            <v>50000</v>
          </cell>
          <cell r="J62">
            <v>60500</v>
          </cell>
          <cell r="K62">
            <v>516400</v>
          </cell>
          <cell r="L62" t="str">
            <v>TEKNIK</v>
          </cell>
          <cell r="M62">
            <v>1</v>
          </cell>
        </row>
        <row r="63">
          <cell r="A63">
            <v>2991068</v>
          </cell>
          <cell r="B63" t="str">
            <v>MAPPIASE</v>
          </cell>
          <cell r="C63" t="str">
            <v>PPT3-34</v>
          </cell>
          <cell r="D63">
            <v>1</v>
          </cell>
          <cell r="E63">
            <v>6500</v>
          </cell>
          <cell r="F63">
            <v>13000</v>
          </cell>
          <cell r="G63">
            <v>10700</v>
          </cell>
          <cell r="H63">
            <v>6080</v>
          </cell>
          <cell r="I63">
            <v>50000</v>
          </cell>
          <cell r="J63">
            <v>0</v>
          </cell>
          <cell r="K63">
            <v>516400</v>
          </cell>
          <cell r="L63" t="str">
            <v>TEKNIK</v>
          </cell>
          <cell r="M63">
            <v>1</v>
          </cell>
        </row>
        <row r="64">
          <cell r="A64">
            <v>2011977</v>
          </cell>
          <cell r="B64" t="str">
            <v>SYAHRIL</v>
          </cell>
          <cell r="C64" t="str">
            <v>PPT3-21</v>
          </cell>
          <cell r="D64">
            <v>1</v>
          </cell>
          <cell r="E64">
            <v>6500</v>
          </cell>
          <cell r="F64">
            <v>13000</v>
          </cell>
          <cell r="G64">
            <v>10700</v>
          </cell>
          <cell r="H64">
            <v>6080</v>
          </cell>
          <cell r="I64">
            <v>50000</v>
          </cell>
          <cell r="J64">
            <v>60500</v>
          </cell>
          <cell r="K64">
            <v>516400</v>
          </cell>
          <cell r="L64" t="str">
            <v>TEKNIK</v>
          </cell>
          <cell r="M64">
            <v>1</v>
          </cell>
        </row>
        <row r="65">
          <cell r="A65">
            <v>2980858</v>
          </cell>
          <cell r="B65" t="str">
            <v>WAHYAN</v>
          </cell>
          <cell r="C65" t="str">
            <v>PMU2-11</v>
          </cell>
          <cell r="D65">
            <v>1</v>
          </cell>
          <cell r="E65">
            <v>8500</v>
          </cell>
          <cell r="F65">
            <v>17000</v>
          </cell>
          <cell r="G65">
            <v>10700</v>
          </cell>
          <cell r="H65">
            <v>6080</v>
          </cell>
          <cell r="I65">
            <v>50000</v>
          </cell>
          <cell r="J65">
            <v>94400</v>
          </cell>
          <cell r="K65">
            <v>516400</v>
          </cell>
          <cell r="L65" t="str">
            <v>PASASI</v>
          </cell>
          <cell r="M65">
            <v>1</v>
          </cell>
        </row>
        <row r="66">
          <cell r="A66">
            <v>2980653</v>
          </cell>
          <cell r="B66" t="str">
            <v>H. MUCHTAR</v>
          </cell>
          <cell r="C66" t="str">
            <v>PMU3-11</v>
          </cell>
          <cell r="D66">
            <v>1</v>
          </cell>
          <cell r="E66">
            <v>8500</v>
          </cell>
          <cell r="F66">
            <v>17000</v>
          </cell>
          <cell r="G66">
            <v>10700</v>
          </cell>
          <cell r="H66">
            <v>6080</v>
          </cell>
          <cell r="I66">
            <v>50000</v>
          </cell>
          <cell r="J66">
            <v>94400</v>
          </cell>
          <cell r="K66">
            <v>516400</v>
          </cell>
          <cell r="L66" t="str">
            <v>GSE OPRT</v>
          </cell>
          <cell r="M66">
            <v>1</v>
          </cell>
        </row>
        <row r="67">
          <cell r="A67">
            <v>2991056</v>
          </cell>
          <cell r="B67" t="str">
            <v>JOHN TANAMAL</v>
          </cell>
          <cell r="C67" t="str">
            <v>PMA2-8</v>
          </cell>
          <cell r="D67">
            <v>1</v>
          </cell>
          <cell r="E67">
            <v>8500</v>
          </cell>
          <cell r="F67">
            <v>17000</v>
          </cell>
          <cell r="G67">
            <v>10700</v>
          </cell>
          <cell r="H67">
            <v>6080</v>
          </cell>
          <cell r="I67">
            <v>50000</v>
          </cell>
          <cell r="J67">
            <v>94400</v>
          </cell>
          <cell r="K67">
            <v>0</v>
          </cell>
          <cell r="L67" t="str">
            <v>MAN OPERASI</v>
          </cell>
          <cell r="M67">
            <v>1</v>
          </cell>
        </row>
        <row r="68">
          <cell r="A68">
            <v>2980515</v>
          </cell>
          <cell r="B68" t="str">
            <v>ERIE DERMAWAN</v>
          </cell>
          <cell r="C68" t="str">
            <v>PMA2-32</v>
          </cell>
          <cell r="D68">
            <v>1</v>
          </cell>
          <cell r="E68">
            <v>8500</v>
          </cell>
          <cell r="F68">
            <v>17000</v>
          </cell>
          <cell r="G68">
            <v>10700</v>
          </cell>
          <cell r="H68">
            <v>6080</v>
          </cell>
          <cell r="I68">
            <v>50000</v>
          </cell>
          <cell r="J68">
            <v>94400</v>
          </cell>
          <cell r="K68">
            <v>516400</v>
          </cell>
          <cell r="M68">
            <v>1</v>
          </cell>
        </row>
        <row r="69">
          <cell r="A69">
            <v>2980625</v>
          </cell>
          <cell r="B69" t="str">
            <v>JOKO SUSENO</v>
          </cell>
          <cell r="C69" t="str">
            <v>PMU4-24</v>
          </cell>
          <cell r="D69">
            <v>1</v>
          </cell>
          <cell r="E69">
            <v>8500</v>
          </cell>
          <cell r="F69">
            <v>17000</v>
          </cell>
          <cell r="G69">
            <v>10700</v>
          </cell>
          <cell r="H69">
            <v>6080</v>
          </cell>
          <cell r="I69">
            <v>50000</v>
          </cell>
          <cell r="J69">
            <v>94400</v>
          </cell>
          <cell r="K69">
            <v>516400</v>
          </cell>
          <cell r="M69">
            <v>1</v>
          </cell>
        </row>
        <row r="70">
          <cell r="A70">
            <v>2980668</v>
          </cell>
          <cell r="B70" t="str">
            <v>ANDI JUNAEDI</v>
          </cell>
          <cell r="C70" t="str">
            <v>PMU1-26</v>
          </cell>
          <cell r="D70">
            <v>1</v>
          </cell>
          <cell r="E70">
            <v>8000</v>
          </cell>
          <cell r="F70">
            <v>16000</v>
          </cell>
          <cell r="G70">
            <v>10700</v>
          </cell>
          <cell r="H70">
            <v>6080</v>
          </cell>
          <cell r="I70">
            <v>50000</v>
          </cell>
          <cell r="J70">
            <v>85000</v>
          </cell>
          <cell r="K70">
            <v>516400</v>
          </cell>
          <cell r="L70" t="str">
            <v>GSE OPRT</v>
          </cell>
          <cell r="M70">
            <v>1</v>
          </cell>
        </row>
        <row r="71">
          <cell r="A71">
            <v>2011863</v>
          </cell>
          <cell r="B71" t="str">
            <v>YUDI YOGASWARA</v>
          </cell>
          <cell r="C71" t="str">
            <v>PPT3-8</v>
          </cell>
          <cell r="D71">
            <v>1</v>
          </cell>
          <cell r="E71">
            <v>6500</v>
          </cell>
          <cell r="F71">
            <v>13000</v>
          </cell>
          <cell r="G71">
            <v>10700</v>
          </cell>
          <cell r="H71">
            <v>6080</v>
          </cell>
          <cell r="I71">
            <v>50000</v>
          </cell>
          <cell r="J71">
            <v>60500</v>
          </cell>
          <cell r="K71">
            <v>516400</v>
          </cell>
        </row>
        <row r="72">
          <cell r="A72">
            <v>3081795</v>
          </cell>
          <cell r="B72" t="str">
            <v>M. DZULKIFLI</v>
          </cell>
          <cell r="C72" t="str">
            <v>B</v>
          </cell>
          <cell r="D72">
            <v>1</v>
          </cell>
          <cell r="E72">
            <v>4800</v>
          </cell>
          <cell r="F72">
            <v>9600</v>
          </cell>
          <cell r="G72">
            <v>6400</v>
          </cell>
          <cell r="I72">
            <v>50000</v>
          </cell>
          <cell r="K72">
            <v>310000</v>
          </cell>
        </row>
        <row r="73">
          <cell r="A73">
            <v>3091893</v>
          </cell>
          <cell r="B73" t="str">
            <v>ANNETT CAROLE</v>
          </cell>
          <cell r="C73" t="str">
            <v>B</v>
          </cell>
          <cell r="D73">
            <v>1</v>
          </cell>
          <cell r="E73">
            <v>5250</v>
          </cell>
          <cell r="F73">
            <v>10500</v>
          </cell>
          <cell r="G73">
            <v>6400</v>
          </cell>
          <cell r="I73">
            <v>50000</v>
          </cell>
          <cell r="K73">
            <v>310500</v>
          </cell>
        </row>
        <row r="74">
          <cell r="A74">
            <v>3091892</v>
          </cell>
          <cell r="B74" t="str">
            <v>SANDY DENNY</v>
          </cell>
          <cell r="C74" t="str">
            <v>B</v>
          </cell>
          <cell r="D74">
            <v>1</v>
          </cell>
          <cell r="E74">
            <v>5250</v>
          </cell>
          <cell r="F74">
            <v>10500</v>
          </cell>
          <cell r="G74">
            <v>6400</v>
          </cell>
          <cell r="I74">
            <v>50000</v>
          </cell>
          <cell r="K74">
            <v>310500</v>
          </cell>
        </row>
        <row r="75">
          <cell r="A75">
            <v>3091894</v>
          </cell>
          <cell r="B75" t="str">
            <v>MUTIA AMDHANI</v>
          </cell>
          <cell r="C75" t="str">
            <v>B</v>
          </cell>
          <cell r="D75">
            <v>1</v>
          </cell>
          <cell r="E75">
            <v>5250</v>
          </cell>
          <cell r="F75">
            <v>10500</v>
          </cell>
          <cell r="G75">
            <v>6400</v>
          </cell>
          <cell r="I75">
            <v>50000</v>
          </cell>
          <cell r="K75">
            <v>310500</v>
          </cell>
        </row>
        <row r="76">
          <cell r="A76" t="str">
            <v>0499018</v>
          </cell>
          <cell r="B76" t="str">
            <v>L. SABARA</v>
          </cell>
          <cell r="E76">
            <v>4200</v>
          </cell>
          <cell r="F76">
            <v>8400</v>
          </cell>
          <cell r="H76">
            <v>3850</v>
          </cell>
          <cell r="I76">
            <v>50000</v>
          </cell>
        </row>
        <row r="77">
          <cell r="A77" t="str">
            <v>0406066</v>
          </cell>
          <cell r="B77" t="str">
            <v>IRWANSYAH</v>
          </cell>
          <cell r="E77">
            <v>4200</v>
          </cell>
          <cell r="F77">
            <v>8400</v>
          </cell>
          <cell r="H77">
            <v>3850</v>
          </cell>
          <cell r="I77">
            <v>50000</v>
          </cell>
        </row>
        <row r="78">
          <cell r="A78" t="str">
            <v>0407075</v>
          </cell>
          <cell r="B78" t="str">
            <v>KAMARUDDIN</v>
          </cell>
          <cell r="E78">
            <v>4200</v>
          </cell>
          <cell r="F78">
            <v>8400</v>
          </cell>
          <cell r="H78">
            <v>3850</v>
          </cell>
          <cell r="I78">
            <v>50000</v>
          </cell>
        </row>
        <row r="79">
          <cell r="A79" t="str">
            <v>0407076</v>
          </cell>
          <cell r="B79" t="str">
            <v>MUH. TAKDIR</v>
          </cell>
          <cell r="E79">
            <v>4200</v>
          </cell>
          <cell r="F79">
            <v>8400</v>
          </cell>
          <cell r="H79">
            <v>3850</v>
          </cell>
          <cell r="I79">
            <v>50000</v>
          </cell>
        </row>
        <row r="80">
          <cell r="A80" t="str">
            <v>0499002</v>
          </cell>
          <cell r="B80" t="str">
            <v>SAMPARA</v>
          </cell>
          <cell r="E80">
            <v>4200</v>
          </cell>
          <cell r="F80">
            <v>8400</v>
          </cell>
          <cell r="H80">
            <v>3850</v>
          </cell>
          <cell r="I80">
            <v>50000</v>
          </cell>
        </row>
        <row r="81">
          <cell r="A81" t="str">
            <v>0407080</v>
          </cell>
          <cell r="B81" t="str">
            <v>ARHAM ANWAR</v>
          </cell>
          <cell r="E81">
            <v>4200</v>
          </cell>
          <cell r="F81">
            <v>8400</v>
          </cell>
          <cell r="H81">
            <v>3850</v>
          </cell>
          <cell r="I81">
            <v>50000</v>
          </cell>
        </row>
        <row r="82">
          <cell r="A82" t="str">
            <v>0404056</v>
          </cell>
          <cell r="B82" t="str">
            <v>RAMLI APB</v>
          </cell>
          <cell r="E82">
            <v>4200</v>
          </cell>
          <cell r="F82">
            <v>8400</v>
          </cell>
          <cell r="H82">
            <v>3850</v>
          </cell>
          <cell r="I82">
            <v>50000</v>
          </cell>
        </row>
        <row r="83">
          <cell r="A83" t="str">
            <v>0407077</v>
          </cell>
          <cell r="B83" t="str">
            <v>ILHAM APB</v>
          </cell>
          <cell r="E83">
            <v>4200</v>
          </cell>
          <cell r="F83">
            <v>8400</v>
          </cell>
          <cell r="H83">
            <v>3850</v>
          </cell>
          <cell r="I83">
            <v>50000</v>
          </cell>
        </row>
        <row r="84">
          <cell r="A84" t="str">
            <v>0402044</v>
          </cell>
          <cell r="B84" t="str">
            <v>MUH. RAMLI A. CGO</v>
          </cell>
          <cell r="E84">
            <v>4200</v>
          </cell>
          <cell r="F84">
            <v>8400</v>
          </cell>
          <cell r="H84">
            <v>3850</v>
          </cell>
          <cell r="I84">
            <v>50000</v>
          </cell>
        </row>
        <row r="85">
          <cell r="A85" t="str">
            <v>0499001</v>
          </cell>
          <cell r="B85" t="str">
            <v>SULAEMAN M</v>
          </cell>
          <cell r="E85">
            <v>4200</v>
          </cell>
          <cell r="F85">
            <v>8400</v>
          </cell>
          <cell r="H85">
            <v>3850</v>
          </cell>
          <cell r="I85">
            <v>50000</v>
          </cell>
        </row>
        <row r="86">
          <cell r="A86" t="str">
            <v>0499020</v>
          </cell>
          <cell r="B86" t="str">
            <v>INDAR</v>
          </cell>
          <cell r="E86">
            <v>4200</v>
          </cell>
          <cell r="F86">
            <v>8400</v>
          </cell>
          <cell r="H86">
            <v>3850</v>
          </cell>
          <cell r="I86">
            <v>50000</v>
          </cell>
        </row>
        <row r="87">
          <cell r="A87" t="str">
            <v>0402039</v>
          </cell>
          <cell r="B87" t="str">
            <v>ANNETTE CAROLE T.</v>
          </cell>
          <cell r="E87">
            <v>4200</v>
          </cell>
          <cell r="F87">
            <v>8400</v>
          </cell>
          <cell r="H87">
            <v>3850</v>
          </cell>
          <cell r="I87">
            <v>50000</v>
          </cell>
        </row>
        <row r="88">
          <cell r="A88" t="str">
            <v>0404053</v>
          </cell>
          <cell r="B88" t="str">
            <v>JUMIATI</v>
          </cell>
          <cell r="E88">
            <v>4200</v>
          </cell>
          <cell r="F88">
            <v>8400</v>
          </cell>
          <cell r="H88">
            <v>3850</v>
          </cell>
          <cell r="I88">
            <v>50000</v>
          </cell>
        </row>
        <row r="89">
          <cell r="A89" t="str">
            <v>0404054</v>
          </cell>
          <cell r="B89" t="str">
            <v>MUSMULIADI</v>
          </cell>
          <cell r="E89">
            <v>4200</v>
          </cell>
          <cell r="F89">
            <v>8400</v>
          </cell>
          <cell r="H89">
            <v>3850</v>
          </cell>
          <cell r="I89">
            <v>50000</v>
          </cell>
        </row>
        <row r="90">
          <cell r="A90" t="str">
            <v>0499022</v>
          </cell>
          <cell r="B90" t="str">
            <v>ISWAN ISMAIL</v>
          </cell>
          <cell r="E90">
            <v>4200</v>
          </cell>
          <cell r="F90">
            <v>8400</v>
          </cell>
          <cell r="H90">
            <v>3850</v>
          </cell>
          <cell r="I90">
            <v>50000</v>
          </cell>
        </row>
        <row r="91">
          <cell r="A91" t="str">
            <v>0404063</v>
          </cell>
          <cell r="B91" t="str">
            <v>HAJAR PURNAMASARI</v>
          </cell>
          <cell r="E91">
            <v>4200</v>
          </cell>
          <cell r="F91">
            <v>8400</v>
          </cell>
          <cell r="H91">
            <v>3850</v>
          </cell>
          <cell r="I91">
            <v>50000</v>
          </cell>
        </row>
        <row r="92">
          <cell r="A92" t="str">
            <v>0405065</v>
          </cell>
          <cell r="B92" t="str">
            <v>ANITA KURNIAWATI</v>
          </cell>
          <cell r="E92">
            <v>4200</v>
          </cell>
          <cell r="F92">
            <v>8400</v>
          </cell>
          <cell r="H92">
            <v>3850</v>
          </cell>
          <cell r="I92">
            <v>50000</v>
          </cell>
        </row>
        <row r="93">
          <cell r="A93" t="str">
            <v>0404062</v>
          </cell>
          <cell r="B93" t="str">
            <v>SANDY DENNY</v>
          </cell>
          <cell r="E93">
            <v>4200</v>
          </cell>
          <cell r="F93">
            <v>8400</v>
          </cell>
          <cell r="H93">
            <v>3850</v>
          </cell>
          <cell r="I93">
            <v>50000</v>
          </cell>
        </row>
        <row r="94">
          <cell r="A94" t="str">
            <v>0406067</v>
          </cell>
          <cell r="B94" t="str">
            <v>A. NILA KUSUMAWARDHANI</v>
          </cell>
          <cell r="E94">
            <v>4200</v>
          </cell>
          <cell r="F94">
            <v>8400</v>
          </cell>
          <cell r="H94">
            <v>3850</v>
          </cell>
          <cell r="I94">
            <v>50000</v>
          </cell>
        </row>
        <row r="95">
          <cell r="A95" t="str">
            <v>0406068</v>
          </cell>
          <cell r="B95" t="str">
            <v>MUTIA AMDHANI</v>
          </cell>
          <cell r="E95">
            <v>4200</v>
          </cell>
          <cell r="F95">
            <v>8400</v>
          </cell>
          <cell r="H95">
            <v>3850</v>
          </cell>
          <cell r="I95">
            <v>50000</v>
          </cell>
        </row>
        <row r="96">
          <cell r="A96" t="str">
            <v>0406071</v>
          </cell>
          <cell r="B96" t="str">
            <v>RISKA MUSTIKASARI</v>
          </cell>
          <cell r="E96">
            <v>4200</v>
          </cell>
          <cell r="F96">
            <v>8400</v>
          </cell>
          <cell r="H96">
            <v>3850</v>
          </cell>
          <cell r="I96">
            <v>50000</v>
          </cell>
        </row>
        <row r="97">
          <cell r="A97" t="str">
            <v>0406073</v>
          </cell>
          <cell r="B97" t="str">
            <v>JAYANTI MANDASARI</v>
          </cell>
          <cell r="E97">
            <v>4200</v>
          </cell>
          <cell r="F97">
            <v>8400</v>
          </cell>
          <cell r="H97">
            <v>3850</v>
          </cell>
          <cell r="I97">
            <v>50000</v>
          </cell>
        </row>
        <row r="98">
          <cell r="A98" t="str">
            <v>0406074</v>
          </cell>
          <cell r="B98" t="str">
            <v>IKA INDRIANI</v>
          </cell>
          <cell r="E98">
            <v>4200</v>
          </cell>
          <cell r="F98">
            <v>8400</v>
          </cell>
          <cell r="H98">
            <v>3850</v>
          </cell>
          <cell r="I98">
            <v>50000</v>
          </cell>
        </row>
        <row r="99">
          <cell r="A99" t="str">
            <v>0407081</v>
          </cell>
          <cell r="B99" t="str">
            <v>M. SYARIEF</v>
          </cell>
          <cell r="E99">
            <v>4200</v>
          </cell>
          <cell r="F99">
            <v>8400</v>
          </cell>
          <cell r="H99">
            <v>3850</v>
          </cell>
          <cell r="I99">
            <v>50000</v>
          </cell>
        </row>
        <row r="100">
          <cell r="A100" t="str">
            <v>0407082</v>
          </cell>
          <cell r="B100" t="str">
            <v>SISCHA FITRI</v>
          </cell>
          <cell r="E100">
            <v>4200</v>
          </cell>
          <cell r="F100">
            <v>8400</v>
          </cell>
          <cell r="H100">
            <v>3850</v>
          </cell>
          <cell r="I100">
            <v>50000</v>
          </cell>
        </row>
        <row r="101">
          <cell r="A101" t="str">
            <v>0407083</v>
          </cell>
          <cell r="B101" t="str">
            <v>ANDI ILMA</v>
          </cell>
          <cell r="E101">
            <v>4200</v>
          </cell>
          <cell r="F101">
            <v>8400</v>
          </cell>
          <cell r="H101">
            <v>3850</v>
          </cell>
          <cell r="I101">
            <v>50000</v>
          </cell>
        </row>
        <row r="102">
          <cell r="A102" t="str">
            <v>0499000</v>
          </cell>
          <cell r="B102" t="str">
            <v>WAWAN HARYONO</v>
          </cell>
          <cell r="E102">
            <v>4200</v>
          </cell>
          <cell r="F102">
            <v>8400</v>
          </cell>
          <cell r="H102">
            <v>3850</v>
          </cell>
          <cell r="I102">
            <v>50000</v>
          </cell>
        </row>
        <row r="103">
          <cell r="A103" t="str">
            <v>0400030</v>
          </cell>
          <cell r="B103" t="str">
            <v>DANIEL MANAN</v>
          </cell>
          <cell r="E103">
            <v>4200</v>
          </cell>
          <cell r="F103">
            <v>8400</v>
          </cell>
          <cell r="H103">
            <v>3850</v>
          </cell>
          <cell r="I103">
            <v>50000</v>
          </cell>
        </row>
        <row r="104">
          <cell r="A104" t="str">
            <v>0402042</v>
          </cell>
          <cell r="B104" t="str">
            <v>MUSTAJAB</v>
          </cell>
          <cell r="E104">
            <v>4200</v>
          </cell>
          <cell r="F104">
            <v>8400</v>
          </cell>
          <cell r="H104">
            <v>3850</v>
          </cell>
          <cell r="I104">
            <v>50000</v>
          </cell>
        </row>
        <row r="105">
          <cell r="A105" t="str">
            <v>0403048</v>
          </cell>
          <cell r="B105" t="str">
            <v>MUH. YUSUF</v>
          </cell>
          <cell r="E105">
            <v>4200</v>
          </cell>
          <cell r="F105">
            <v>8400</v>
          </cell>
          <cell r="H105">
            <v>3850</v>
          </cell>
          <cell r="I105">
            <v>50000</v>
          </cell>
        </row>
        <row r="106">
          <cell r="A106" t="str">
            <v>0404052</v>
          </cell>
          <cell r="B106" t="str">
            <v>DEDDY DEFRETES</v>
          </cell>
          <cell r="E106">
            <v>4200</v>
          </cell>
          <cell r="F106">
            <v>8400</v>
          </cell>
          <cell r="H106">
            <v>3850</v>
          </cell>
          <cell r="I106">
            <v>50000</v>
          </cell>
        </row>
        <row r="107">
          <cell r="A107" t="str">
            <v>0403047</v>
          </cell>
          <cell r="B107" t="str">
            <v>M. DZULKIFLI</v>
          </cell>
          <cell r="E107">
            <v>4200</v>
          </cell>
          <cell r="F107">
            <v>8400</v>
          </cell>
          <cell r="H107">
            <v>3850</v>
          </cell>
          <cell r="I107">
            <v>50000</v>
          </cell>
        </row>
        <row r="108">
          <cell r="A108" t="str">
            <v>0407079</v>
          </cell>
          <cell r="B108" t="str">
            <v>MUNAWWARA</v>
          </cell>
          <cell r="E108">
            <v>4200</v>
          </cell>
          <cell r="F108">
            <v>8400</v>
          </cell>
          <cell r="H108">
            <v>3850</v>
          </cell>
          <cell r="I108">
            <v>50000</v>
          </cell>
        </row>
        <row r="109">
          <cell r="A109" t="str">
            <v>0407084</v>
          </cell>
          <cell r="B109" t="str">
            <v>ANDI SRI WAHYUNI</v>
          </cell>
          <cell r="E109">
            <v>4200</v>
          </cell>
          <cell r="F109">
            <v>8400</v>
          </cell>
          <cell r="H109">
            <v>3850</v>
          </cell>
          <cell r="I109">
            <v>50000</v>
          </cell>
        </row>
        <row r="110">
          <cell r="A110" t="str">
            <v>0406072</v>
          </cell>
          <cell r="B110" t="str">
            <v>AMIRUDDIN WAHID</v>
          </cell>
          <cell r="E110">
            <v>4200</v>
          </cell>
          <cell r="F110">
            <v>8400</v>
          </cell>
          <cell r="H110">
            <v>3850</v>
          </cell>
          <cell r="I110">
            <v>50000</v>
          </cell>
        </row>
        <row r="111">
          <cell r="A111" t="str">
            <v>0402041</v>
          </cell>
          <cell r="B111" t="str">
            <v>WAHYU</v>
          </cell>
          <cell r="E111">
            <v>4200</v>
          </cell>
          <cell r="F111">
            <v>8400</v>
          </cell>
          <cell r="H111">
            <v>3850</v>
          </cell>
          <cell r="I111">
            <v>50000</v>
          </cell>
        </row>
        <row r="112">
          <cell r="A112" t="str">
            <v>0009195</v>
          </cell>
          <cell r="B112" t="str">
            <v>AHMAD AMIRUDDIN</v>
          </cell>
          <cell r="E112">
            <v>4200</v>
          </cell>
          <cell r="F112">
            <v>8400</v>
          </cell>
          <cell r="H112">
            <v>3850</v>
          </cell>
          <cell r="I112">
            <v>50000</v>
          </cell>
        </row>
        <row r="113">
          <cell r="A113" t="str">
            <v>0009194</v>
          </cell>
          <cell r="B113" t="str">
            <v>ALEXANDER Z.</v>
          </cell>
          <cell r="E113">
            <v>4200</v>
          </cell>
          <cell r="F113">
            <v>8400</v>
          </cell>
          <cell r="H113">
            <v>3850</v>
          </cell>
          <cell r="I113">
            <v>50000</v>
          </cell>
        </row>
        <row r="114">
          <cell r="A114" t="str">
            <v>0009098</v>
          </cell>
          <cell r="B114" t="str">
            <v>DWI YOGIE HL</v>
          </cell>
          <cell r="E114">
            <v>4200</v>
          </cell>
          <cell r="F114">
            <v>8400</v>
          </cell>
          <cell r="H114">
            <v>3850</v>
          </cell>
          <cell r="I114">
            <v>50000</v>
          </cell>
        </row>
        <row r="115">
          <cell r="A115" t="str">
            <v>0009898</v>
          </cell>
          <cell r="B115" t="str">
            <v>ASLAN SAILAN</v>
          </cell>
          <cell r="E115">
            <v>4200</v>
          </cell>
          <cell r="F115">
            <v>8400</v>
          </cell>
          <cell r="H115">
            <v>3850</v>
          </cell>
          <cell r="I115">
            <v>50000</v>
          </cell>
        </row>
        <row r="116">
          <cell r="A116" t="str">
            <v>0009899</v>
          </cell>
          <cell r="B116" t="str">
            <v>MUHAIMIN</v>
          </cell>
          <cell r="E116">
            <v>4200</v>
          </cell>
          <cell r="F116">
            <v>8400</v>
          </cell>
          <cell r="H116">
            <v>3850</v>
          </cell>
          <cell r="I116">
            <v>50000</v>
          </cell>
        </row>
        <row r="117">
          <cell r="A117" t="str">
            <v>0009895</v>
          </cell>
          <cell r="B117" t="str">
            <v>SOLICHIN</v>
          </cell>
          <cell r="E117">
            <v>4200</v>
          </cell>
          <cell r="F117">
            <v>8400</v>
          </cell>
          <cell r="H117">
            <v>3850</v>
          </cell>
          <cell r="I117">
            <v>50000</v>
          </cell>
        </row>
        <row r="118">
          <cell r="A118" t="str">
            <v>0001235</v>
          </cell>
          <cell r="B118" t="str">
            <v>SULIARSO</v>
          </cell>
          <cell r="E118">
            <v>4200</v>
          </cell>
          <cell r="F118">
            <v>8400</v>
          </cell>
          <cell r="H118">
            <v>3850</v>
          </cell>
          <cell r="I118">
            <v>50000</v>
          </cell>
        </row>
        <row r="119">
          <cell r="A119" t="str">
            <v>0001236</v>
          </cell>
          <cell r="B119" t="str">
            <v>ALVIANDY</v>
          </cell>
          <cell r="E119">
            <v>4200</v>
          </cell>
          <cell r="F119">
            <v>8400</v>
          </cell>
          <cell r="H119">
            <v>3850</v>
          </cell>
          <cell r="I119">
            <v>50000</v>
          </cell>
        </row>
        <row r="120">
          <cell r="A120">
            <v>2012346</v>
          </cell>
          <cell r="B120" t="str">
            <v>JUMADIL</v>
          </cell>
          <cell r="E120">
            <v>4200</v>
          </cell>
          <cell r="F120">
            <v>8400</v>
          </cell>
          <cell r="H120">
            <v>3850</v>
          </cell>
          <cell r="I120">
            <v>50000</v>
          </cell>
        </row>
        <row r="121">
          <cell r="A121">
            <v>2012348</v>
          </cell>
          <cell r="B121" t="str">
            <v>HIJRIADY</v>
          </cell>
          <cell r="E121">
            <v>4200</v>
          </cell>
          <cell r="F121">
            <v>8400</v>
          </cell>
          <cell r="H121">
            <v>3850</v>
          </cell>
          <cell r="I121">
            <v>50000</v>
          </cell>
        </row>
        <row r="122">
          <cell r="A122">
            <v>2012345</v>
          </cell>
          <cell r="B122" t="str">
            <v>ARFAN ARDANA</v>
          </cell>
          <cell r="E122">
            <v>4200</v>
          </cell>
          <cell r="F122">
            <v>8400</v>
          </cell>
          <cell r="H122">
            <v>3850</v>
          </cell>
          <cell r="I122">
            <v>50000</v>
          </cell>
        </row>
        <row r="123">
          <cell r="A123">
            <v>2012347</v>
          </cell>
          <cell r="B123" t="str">
            <v>SRI WAHYUNINGSIH</v>
          </cell>
          <cell r="E123">
            <v>4200</v>
          </cell>
          <cell r="F123">
            <v>8400</v>
          </cell>
          <cell r="H123">
            <v>3850</v>
          </cell>
          <cell r="I123">
            <v>50000</v>
          </cell>
        </row>
        <row r="124">
          <cell r="A124">
            <v>2012371</v>
          </cell>
          <cell r="B124" t="str">
            <v>KUKUH. P</v>
          </cell>
          <cell r="C124" t="str">
            <v>PPT1-2</v>
          </cell>
          <cell r="I124">
            <v>50000</v>
          </cell>
        </row>
        <row r="125">
          <cell r="A125">
            <v>2012175</v>
          </cell>
          <cell r="B125" t="str">
            <v>YUDI SETIAWAN</v>
          </cell>
          <cell r="C125" t="str">
            <v>PMU2-0</v>
          </cell>
          <cell r="E125">
            <v>6800</v>
          </cell>
          <cell r="F125">
            <v>13600</v>
          </cell>
          <cell r="G125">
            <v>10700</v>
          </cell>
          <cell r="H125">
            <v>6080</v>
          </cell>
          <cell r="I125">
            <v>50000</v>
          </cell>
          <cell r="J125">
            <v>94400</v>
          </cell>
          <cell r="K125">
            <v>516400</v>
          </cell>
        </row>
        <row r="126">
          <cell r="A126">
            <v>2980294</v>
          </cell>
          <cell r="B126" t="str">
            <v>RIYANTA</v>
          </cell>
          <cell r="C126" t="str">
            <v>PMU4-0</v>
          </cell>
          <cell r="E126">
            <v>8500</v>
          </cell>
          <cell r="F126">
            <v>17000</v>
          </cell>
          <cell r="G126">
            <v>10700</v>
          </cell>
          <cell r="I126">
            <v>50000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 KONTRAK"/>
      <sheetName val="PEG-tetap-gaj"/>
    </sheetNames>
    <sheetDataSet>
      <sheetData sheetId="0" refreshError="1"/>
      <sheetData sheetId="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MPA"/>
      <sheetName val="MPL"/>
      <sheetName val="MPLSMART"/>
      <sheetName val="MGA"/>
      <sheetName val="CTL"/>
      <sheetName val="GMF"/>
      <sheetName val="HAJI"/>
      <sheetName val="REKAP"/>
      <sheetName val="KODE ALAT"/>
      <sheetName val="labarugi_31 maret 2008"/>
      <sheetName val="rkap2008"/>
    </sheetNames>
    <sheetDataSet>
      <sheetData sheetId="0">
        <row r="11">
          <cell r="F11" t="str">
            <v>MPAATW</v>
          </cell>
          <cell r="AK11">
            <v>0</v>
          </cell>
          <cell r="AL11">
            <v>0</v>
          </cell>
          <cell r="AO11">
            <v>0</v>
          </cell>
          <cell r="AP11">
            <v>0</v>
          </cell>
          <cell r="AS11">
            <v>0</v>
          </cell>
          <cell r="AT11">
            <v>0</v>
          </cell>
          <cell r="AW11">
            <v>0</v>
          </cell>
          <cell r="AX11">
            <v>0</v>
          </cell>
          <cell r="BA11">
            <v>0</v>
          </cell>
          <cell r="BB11">
            <v>0</v>
          </cell>
          <cell r="BE11">
            <v>0</v>
          </cell>
          <cell r="BF11">
            <v>0</v>
          </cell>
          <cell r="BI11">
            <v>0</v>
          </cell>
          <cell r="BJ11">
            <v>0</v>
          </cell>
          <cell r="BM11">
            <v>0</v>
          </cell>
          <cell r="BN11">
            <v>0</v>
          </cell>
          <cell r="BQ11">
            <v>0</v>
          </cell>
          <cell r="BR11">
            <v>0</v>
          </cell>
          <cell r="BU11">
            <v>0</v>
          </cell>
          <cell r="BV11">
            <v>0</v>
          </cell>
          <cell r="BY11">
            <v>0</v>
          </cell>
          <cell r="BZ11">
            <v>0</v>
          </cell>
          <cell r="CC11">
            <v>0</v>
          </cell>
          <cell r="CD11">
            <v>0</v>
          </cell>
        </row>
        <row r="12">
          <cell r="AK12">
            <v>0</v>
          </cell>
          <cell r="AL12">
            <v>0</v>
          </cell>
          <cell r="AO12">
            <v>0</v>
          </cell>
          <cell r="AP12">
            <v>0</v>
          </cell>
          <cell r="AS12">
            <v>0</v>
          </cell>
          <cell r="AT12">
            <v>0</v>
          </cell>
          <cell r="AW12">
            <v>0</v>
          </cell>
          <cell r="AX12">
            <v>0</v>
          </cell>
          <cell r="BA12">
            <v>0</v>
          </cell>
          <cell r="BB12">
            <v>0</v>
          </cell>
          <cell r="BE12">
            <v>0</v>
          </cell>
          <cell r="BF12">
            <v>0</v>
          </cell>
          <cell r="BI12">
            <v>0</v>
          </cell>
          <cell r="BJ12">
            <v>0</v>
          </cell>
          <cell r="BM12">
            <v>0</v>
          </cell>
          <cell r="BN12">
            <v>0</v>
          </cell>
          <cell r="BQ12">
            <v>0</v>
          </cell>
          <cell r="BR12">
            <v>0</v>
          </cell>
          <cell r="BU12">
            <v>0</v>
          </cell>
          <cell r="BV12">
            <v>0</v>
          </cell>
          <cell r="BY12">
            <v>0</v>
          </cell>
          <cell r="BZ12">
            <v>0</v>
          </cell>
          <cell r="CC12">
            <v>0</v>
          </cell>
          <cell r="CD12">
            <v>0</v>
          </cell>
        </row>
        <row r="13">
          <cell r="AK13">
            <v>0</v>
          </cell>
          <cell r="AL13">
            <v>0</v>
          </cell>
          <cell r="AO13">
            <v>0</v>
          </cell>
          <cell r="AP13">
            <v>1005265</v>
          </cell>
          <cell r="AS13">
            <v>1070000</v>
          </cell>
          <cell r="AT13">
            <v>0</v>
          </cell>
          <cell r="AW13">
            <v>0</v>
          </cell>
          <cell r="AX13">
            <v>0</v>
          </cell>
          <cell r="BA13">
            <v>0</v>
          </cell>
          <cell r="BB13">
            <v>0</v>
          </cell>
          <cell r="BE13">
            <v>1070000</v>
          </cell>
          <cell r="BF13">
            <v>0</v>
          </cell>
          <cell r="BI13">
            <v>0</v>
          </cell>
          <cell r="BJ13">
            <v>973058</v>
          </cell>
          <cell r="BM13">
            <v>0</v>
          </cell>
          <cell r="BN13">
            <v>0</v>
          </cell>
          <cell r="BQ13">
            <v>0</v>
          </cell>
          <cell r="BR13">
            <v>1018640</v>
          </cell>
          <cell r="BU13">
            <v>0</v>
          </cell>
          <cell r="BV13">
            <v>1018640</v>
          </cell>
          <cell r="BY13">
            <v>0</v>
          </cell>
          <cell r="BZ13">
            <v>1018640</v>
          </cell>
          <cell r="CC13">
            <v>2140000</v>
          </cell>
          <cell r="CD13">
            <v>0</v>
          </cell>
        </row>
        <row r="14">
          <cell r="AK14">
            <v>0</v>
          </cell>
          <cell r="AL14">
            <v>0</v>
          </cell>
          <cell r="AO14">
            <v>0</v>
          </cell>
          <cell r="AP14">
            <v>723415</v>
          </cell>
          <cell r="AS14">
            <v>770000</v>
          </cell>
          <cell r="AT14">
            <v>0</v>
          </cell>
          <cell r="AW14">
            <v>0</v>
          </cell>
          <cell r="AX14">
            <v>0</v>
          </cell>
          <cell r="BA14">
            <v>0</v>
          </cell>
          <cell r="BB14">
            <v>0</v>
          </cell>
          <cell r="BE14">
            <v>770000</v>
          </cell>
          <cell r="BF14">
            <v>0</v>
          </cell>
          <cell r="BI14">
            <v>0</v>
          </cell>
          <cell r="BJ14">
            <v>700238</v>
          </cell>
          <cell r="BM14">
            <v>0</v>
          </cell>
          <cell r="BN14">
            <v>0</v>
          </cell>
          <cell r="BQ14">
            <v>0</v>
          </cell>
          <cell r="BR14">
            <v>733040</v>
          </cell>
          <cell r="BU14">
            <v>0</v>
          </cell>
          <cell r="BV14">
            <v>733040</v>
          </cell>
          <cell r="BY14">
            <v>0</v>
          </cell>
          <cell r="BZ14">
            <v>733040</v>
          </cell>
          <cell r="CC14">
            <v>1540000</v>
          </cell>
          <cell r="CD14">
            <v>0</v>
          </cell>
        </row>
        <row r="15">
          <cell r="AK15">
            <v>0</v>
          </cell>
          <cell r="AL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0</v>
          </cell>
          <cell r="AW15">
            <v>0</v>
          </cell>
          <cell r="AX15">
            <v>0</v>
          </cell>
          <cell r="BA15">
            <v>0</v>
          </cell>
          <cell r="BB15">
            <v>0</v>
          </cell>
          <cell r="BE15">
            <v>0</v>
          </cell>
          <cell r="BF15">
            <v>0</v>
          </cell>
          <cell r="BI15">
            <v>0</v>
          </cell>
          <cell r="BJ15">
            <v>0</v>
          </cell>
          <cell r="BM15">
            <v>0</v>
          </cell>
          <cell r="BN15">
            <v>0</v>
          </cell>
          <cell r="BQ15">
            <v>0</v>
          </cell>
          <cell r="BR15">
            <v>0</v>
          </cell>
          <cell r="BU15">
            <v>0</v>
          </cell>
          <cell r="BV15">
            <v>0</v>
          </cell>
          <cell r="BY15">
            <v>0</v>
          </cell>
          <cell r="BZ15">
            <v>0</v>
          </cell>
          <cell r="CC15">
            <v>0</v>
          </cell>
          <cell r="CD15">
            <v>0</v>
          </cell>
        </row>
        <row r="16">
          <cell r="AK16">
            <v>0</v>
          </cell>
          <cell r="AL16">
            <v>0</v>
          </cell>
          <cell r="AO16">
            <v>0</v>
          </cell>
          <cell r="AP16">
            <v>0</v>
          </cell>
          <cell r="AS16">
            <v>0</v>
          </cell>
          <cell r="AT16">
            <v>0</v>
          </cell>
          <cell r="AW16">
            <v>0</v>
          </cell>
          <cell r="AX16">
            <v>0</v>
          </cell>
          <cell r="BA16">
            <v>0</v>
          </cell>
          <cell r="BB16">
            <v>0</v>
          </cell>
          <cell r="BE16">
            <v>0</v>
          </cell>
          <cell r="BF16">
            <v>0</v>
          </cell>
          <cell r="BI16">
            <v>0</v>
          </cell>
          <cell r="BJ16">
            <v>0</v>
          </cell>
          <cell r="BM16">
            <v>0</v>
          </cell>
          <cell r="BN16">
            <v>0</v>
          </cell>
          <cell r="BQ16">
            <v>0</v>
          </cell>
          <cell r="BR16">
            <v>0</v>
          </cell>
          <cell r="BU16">
            <v>0</v>
          </cell>
          <cell r="BV16">
            <v>0</v>
          </cell>
          <cell r="BY16">
            <v>0</v>
          </cell>
          <cell r="BZ16">
            <v>0</v>
          </cell>
          <cell r="CC16">
            <v>0</v>
          </cell>
          <cell r="CD16">
            <v>0</v>
          </cell>
        </row>
        <row r="17">
          <cell r="AK17">
            <v>0</v>
          </cell>
          <cell r="AL17">
            <v>0</v>
          </cell>
          <cell r="AO17">
            <v>0</v>
          </cell>
          <cell r="AP17">
            <v>0</v>
          </cell>
          <cell r="AS17">
            <v>0</v>
          </cell>
          <cell r="AT17">
            <v>0</v>
          </cell>
          <cell r="AW17">
            <v>0</v>
          </cell>
          <cell r="AX17">
            <v>0</v>
          </cell>
          <cell r="BA17">
            <v>0</v>
          </cell>
          <cell r="BB17">
            <v>0</v>
          </cell>
          <cell r="BE17">
            <v>0</v>
          </cell>
          <cell r="BF17">
            <v>0</v>
          </cell>
          <cell r="BI17">
            <v>0</v>
          </cell>
          <cell r="BJ17">
            <v>0</v>
          </cell>
          <cell r="BM17">
            <v>0</v>
          </cell>
          <cell r="BN17">
            <v>0</v>
          </cell>
          <cell r="BQ17">
            <v>0</v>
          </cell>
          <cell r="BR17">
            <v>0</v>
          </cell>
          <cell r="BU17">
            <v>0</v>
          </cell>
          <cell r="BV17">
            <v>0</v>
          </cell>
          <cell r="BY17">
            <v>0</v>
          </cell>
          <cell r="BZ17">
            <v>0</v>
          </cell>
          <cell r="CC17">
            <v>0</v>
          </cell>
          <cell r="CD17">
            <v>0</v>
          </cell>
        </row>
        <row r="18">
          <cell r="AK18">
            <v>0</v>
          </cell>
          <cell r="AL18">
            <v>0</v>
          </cell>
          <cell r="AO18">
            <v>0</v>
          </cell>
          <cell r="AP18">
            <v>0</v>
          </cell>
          <cell r="AS18">
            <v>0</v>
          </cell>
          <cell r="AT18">
            <v>0</v>
          </cell>
          <cell r="AW18">
            <v>0</v>
          </cell>
          <cell r="AX18">
            <v>0</v>
          </cell>
          <cell r="BA18">
            <v>0</v>
          </cell>
          <cell r="BB18">
            <v>0</v>
          </cell>
          <cell r="BE18">
            <v>0</v>
          </cell>
          <cell r="BF18">
            <v>0</v>
          </cell>
          <cell r="BI18">
            <v>0</v>
          </cell>
          <cell r="BJ18">
            <v>0</v>
          </cell>
          <cell r="BM18">
            <v>0</v>
          </cell>
          <cell r="BN18">
            <v>0</v>
          </cell>
          <cell r="BQ18">
            <v>0</v>
          </cell>
          <cell r="BR18">
            <v>0</v>
          </cell>
          <cell r="BU18">
            <v>0</v>
          </cell>
          <cell r="BV18">
            <v>0</v>
          </cell>
          <cell r="BY18">
            <v>0</v>
          </cell>
          <cell r="BZ18">
            <v>0</v>
          </cell>
          <cell r="CC18">
            <v>0</v>
          </cell>
          <cell r="CD18">
            <v>0</v>
          </cell>
        </row>
        <row r="19">
          <cell r="AK19">
            <v>0</v>
          </cell>
          <cell r="AL19">
            <v>0</v>
          </cell>
          <cell r="AO19">
            <v>0</v>
          </cell>
          <cell r="AP19">
            <v>0</v>
          </cell>
          <cell r="AS19">
            <v>0</v>
          </cell>
          <cell r="AT19">
            <v>0</v>
          </cell>
          <cell r="AW19">
            <v>0</v>
          </cell>
          <cell r="AX19">
            <v>0</v>
          </cell>
          <cell r="BA19">
            <v>0</v>
          </cell>
          <cell r="BB19">
            <v>0</v>
          </cell>
          <cell r="BE19">
            <v>0</v>
          </cell>
          <cell r="BF19">
            <v>0</v>
          </cell>
          <cell r="BI19">
            <v>0</v>
          </cell>
          <cell r="BJ19">
            <v>0</v>
          </cell>
          <cell r="BM19">
            <v>0</v>
          </cell>
          <cell r="BN19">
            <v>0</v>
          </cell>
          <cell r="BQ19">
            <v>0</v>
          </cell>
          <cell r="BR19">
            <v>0</v>
          </cell>
          <cell r="BU19">
            <v>0</v>
          </cell>
          <cell r="BV19">
            <v>0</v>
          </cell>
          <cell r="BY19">
            <v>0</v>
          </cell>
          <cell r="BZ19">
            <v>0</v>
          </cell>
          <cell r="CC19">
            <v>0</v>
          </cell>
          <cell r="CD19">
            <v>0</v>
          </cell>
        </row>
        <row r="20">
          <cell r="AK20">
            <v>200000</v>
          </cell>
          <cell r="AL20">
            <v>0</v>
          </cell>
          <cell r="AO20">
            <v>200000</v>
          </cell>
          <cell r="AP20">
            <v>0</v>
          </cell>
          <cell r="AS20">
            <v>200000</v>
          </cell>
          <cell r="AT20">
            <v>0</v>
          </cell>
          <cell r="AW20">
            <v>200000</v>
          </cell>
          <cell r="AX20">
            <v>0</v>
          </cell>
          <cell r="BA20">
            <v>200000</v>
          </cell>
          <cell r="BB20">
            <v>0</v>
          </cell>
          <cell r="BE20">
            <v>200000</v>
          </cell>
          <cell r="BF20">
            <v>400000</v>
          </cell>
          <cell r="BI20">
            <v>200000</v>
          </cell>
          <cell r="BJ20">
            <v>400000</v>
          </cell>
          <cell r="BM20">
            <v>200000</v>
          </cell>
          <cell r="BN20">
            <v>400000</v>
          </cell>
          <cell r="BQ20">
            <v>200000</v>
          </cell>
          <cell r="BR20">
            <v>400000</v>
          </cell>
          <cell r="BU20">
            <v>200000</v>
          </cell>
          <cell r="BV20">
            <v>400000</v>
          </cell>
          <cell r="BY20">
            <v>200000</v>
          </cell>
          <cell r="BZ20">
            <v>400000</v>
          </cell>
          <cell r="CC20">
            <v>200000</v>
          </cell>
          <cell r="CD20">
            <v>400000</v>
          </cell>
        </row>
        <row r="21">
          <cell r="AK21">
            <v>0</v>
          </cell>
          <cell r="AL21">
            <v>0</v>
          </cell>
          <cell r="AO21">
            <v>0</v>
          </cell>
          <cell r="AP21">
            <v>750000</v>
          </cell>
          <cell r="AS21">
            <v>0</v>
          </cell>
          <cell r="AT21">
            <v>0</v>
          </cell>
          <cell r="AW21">
            <v>0</v>
          </cell>
          <cell r="AX21">
            <v>0</v>
          </cell>
          <cell r="BA21">
            <v>0</v>
          </cell>
          <cell r="BB21">
            <v>0</v>
          </cell>
          <cell r="BE21">
            <v>0</v>
          </cell>
          <cell r="BF21">
            <v>1500000</v>
          </cell>
          <cell r="BI21">
            <v>750000</v>
          </cell>
          <cell r="BJ21">
            <v>0</v>
          </cell>
          <cell r="BM21">
            <v>750000</v>
          </cell>
          <cell r="BN21">
            <v>0</v>
          </cell>
          <cell r="BQ21">
            <v>0</v>
          </cell>
          <cell r="BR21">
            <v>750000</v>
          </cell>
          <cell r="BU21">
            <v>0</v>
          </cell>
          <cell r="BV21">
            <v>750000</v>
          </cell>
          <cell r="BY21">
            <v>0</v>
          </cell>
          <cell r="BZ21">
            <v>750000</v>
          </cell>
          <cell r="CC21">
            <v>750000</v>
          </cell>
          <cell r="CD21">
            <v>0</v>
          </cell>
        </row>
        <row r="22">
          <cell r="AK22">
            <v>700000</v>
          </cell>
          <cell r="AL22">
            <v>0</v>
          </cell>
          <cell r="AO22">
            <v>700000</v>
          </cell>
          <cell r="AP22">
            <v>1400000</v>
          </cell>
          <cell r="AS22">
            <v>650000</v>
          </cell>
          <cell r="AT22">
            <v>0</v>
          </cell>
          <cell r="AW22">
            <v>700000</v>
          </cell>
          <cell r="AX22">
            <v>0</v>
          </cell>
          <cell r="BA22">
            <v>700000</v>
          </cell>
          <cell r="BB22">
            <v>0</v>
          </cell>
          <cell r="BE22">
            <v>700000</v>
          </cell>
          <cell r="BF22">
            <v>1400000</v>
          </cell>
          <cell r="BI22">
            <v>700000</v>
          </cell>
          <cell r="BJ22">
            <v>700000</v>
          </cell>
          <cell r="BM22">
            <v>0</v>
          </cell>
          <cell r="BN22">
            <v>700000</v>
          </cell>
          <cell r="BQ22">
            <v>700000</v>
          </cell>
          <cell r="BR22">
            <v>700000</v>
          </cell>
          <cell r="BU22">
            <v>700000</v>
          </cell>
          <cell r="BV22">
            <v>700000</v>
          </cell>
          <cell r="BY22">
            <v>1400000</v>
          </cell>
          <cell r="BZ22">
            <v>1400000</v>
          </cell>
          <cell r="CC22">
            <v>1400000</v>
          </cell>
          <cell r="CD22">
            <v>1400000</v>
          </cell>
        </row>
        <row r="23">
          <cell r="AK23">
            <v>0</v>
          </cell>
          <cell r="AL23">
            <v>0</v>
          </cell>
          <cell r="AO23">
            <v>0</v>
          </cell>
          <cell r="AP23">
            <v>0</v>
          </cell>
          <cell r="AS23">
            <v>0</v>
          </cell>
          <cell r="AT23">
            <v>0</v>
          </cell>
          <cell r="AW23">
            <v>0</v>
          </cell>
          <cell r="AX23">
            <v>0</v>
          </cell>
          <cell r="BA23">
            <v>0</v>
          </cell>
          <cell r="BB23">
            <v>0</v>
          </cell>
          <cell r="BE23">
            <v>0</v>
          </cell>
          <cell r="BF23">
            <v>0</v>
          </cell>
          <cell r="BI23">
            <v>0</v>
          </cell>
          <cell r="BJ23">
            <v>0</v>
          </cell>
          <cell r="BM23">
            <v>0</v>
          </cell>
          <cell r="BN23">
            <v>0</v>
          </cell>
          <cell r="BQ23">
            <v>0</v>
          </cell>
          <cell r="BR23">
            <v>0</v>
          </cell>
          <cell r="BU23">
            <v>0</v>
          </cell>
          <cell r="BV23">
            <v>0</v>
          </cell>
          <cell r="BY23">
            <v>0</v>
          </cell>
          <cell r="BZ23">
            <v>0</v>
          </cell>
          <cell r="CC23">
            <v>0</v>
          </cell>
          <cell r="CD23">
            <v>0</v>
          </cell>
        </row>
        <row r="24">
          <cell r="AK24">
            <v>3210000</v>
          </cell>
          <cell r="AL24">
            <v>0</v>
          </cell>
          <cell r="AO24">
            <v>3210000</v>
          </cell>
          <cell r="AP24">
            <v>6031590</v>
          </cell>
          <cell r="AS24">
            <v>2550000</v>
          </cell>
          <cell r="AT24">
            <v>0</v>
          </cell>
          <cell r="AW24">
            <v>4280000</v>
          </cell>
          <cell r="AX24">
            <v>0</v>
          </cell>
          <cell r="BA24">
            <v>3210000</v>
          </cell>
          <cell r="BB24">
            <v>0</v>
          </cell>
          <cell r="BE24">
            <v>3210000</v>
          </cell>
          <cell r="BF24">
            <v>0</v>
          </cell>
          <cell r="BI24">
            <v>3210000</v>
          </cell>
          <cell r="BJ24">
            <v>0</v>
          </cell>
          <cell r="BM24">
            <v>3210000</v>
          </cell>
          <cell r="BN24">
            <v>0</v>
          </cell>
          <cell r="BQ24">
            <v>4280000</v>
          </cell>
          <cell r="BR24">
            <v>0</v>
          </cell>
          <cell r="BU24">
            <v>4280000</v>
          </cell>
          <cell r="BV24">
            <v>0</v>
          </cell>
          <cell r="BY24">
            <v>3210000</v>
          </cell>
          <cell r="BZ24">
            <v>0</v>
          </cell>
          <cell r="CC24">
            <v>4280000</v>
          </cell>
          <cell r="CD24">
            <v>0</v>
          </cell>
        </row>
        <row r="25">
          <cell r="AK25">
            <v>0</v>
          </cell>
          <cell r="AL25">
            <v>0</v>
          </cell>
          <cell r="AO25">
            <v>0</v>
          </cell>
          <cell r="AP25">
            <v>0</v>
          </cell>
          <cell r="AS25">
            <v>0</v>
          </cell>
          <cell r="AT25">
            <v>0</v>
          </cell>
          <cell r="AW25">
            <v>0</v>
          </cell>
          <cell r="AX25">
            <v>400000</v>
          </cell>
          <cell r="BA25">
            <v>0</v>
          </cell>
          <cell r="BB25">
            <v>0</v>
          </cell>
          <cell r="BE25">
            <v>0</v>
          </cell>
          <cell r="BF25">
            <v>0</v>
          </cell>
          <cell r="BI25">
            <v>0</v>
          </cell>
          <cell r="BJ25">
            <v>0</v>
          </cell>
          <cell r="BM25">
            <v>0</v>
          </cell>
          <cell r="BN25">
            <v>0</v>
          </cell>
          <cell r="BQ25">
            <v>0</v>
          </cell>
          <cell r="BR25">
            <v>0</v>
          </cell>
          <cell r="BU25">
            <v>0</v>
          </cell>
          <cell r="BV25">
            <v>0</v>
          </cell>
          <cell r="BY25">
            <v>0</v>
          </cell>
          <cell r="BZ25">
            <v>0</v>
          </cell>
          <cell r="CC25">
            <v>0</v>
          </cell>
          <cell r="CD25">
            <v>0</v>
          </cell>
        </row>
        <row r="26">
          <cell r="AK26">
            <v>0</v>
          </cell>
          <cell r="AL26">
            <v>0</v>
          </cell>
          <cell r="AO26">
            <v>0</v>
          </cell>
          <cell r="AP26">
            <v>0</v>
          </cell>
          <cell r="AS26">
            <v>0</v>
          </cell>
          <cell r="AT26">
            <v>0</v>
          </cell>
          <cell r="AW26">
            <v>0</v>
          </cell>
          <cell r="AX26">
            <v>771375</v>
          </cell>
          <cell r="BA26">
            <v>0</v>
          </cell>
          <cell r="BB26">
            <v>0</v>
          </cell>
          <cell r="BE26">
            <v>0</v>
          </cell>
          <cell r="BF26">
            <v>0</v>
          </cell>
          <cell r="BI26">
            <v>0</v>
          </cell>
          <cell r="BJ26">
            <v>0</v>
          </cell>
          <cell r="BM26">
            <v>0</v>
          </cell>
          <cell r="BN26">
            <v>0</v>
          </cell>
          <cell r="BQ26">
            <v>0</v>
          </cell>
          <cell r="BR26">
            <v>0</v>
          </cell>
          <cell r="BU26">
            <v>0</v>
          </cell>
          <cell r="BV26">
            <v>0</v>
          </cell>
          <cell r="BY26">
            <v>0</v>
          </cell>
          <cell r="BZ26">
            <v>0</v>
          </cell>
          <cell r="CC26">
            <v>0</v>
          </cell>
          <cell r="CD26">
            <v>0</v>
          </cell>
        </row>
        <row r="27">
          <cell r="AK27">
            <v>250000</v>
          </cell>
          <cell r="AL27">
            <v>0</v>
          </cell>
          <cell r="AO27">
            <v>250000</v>
          </cell>
          <cell r="AP27">
            <v>500000</v>
          </cell>
          <cell r="AS27">
            <v>200000</v>
          </cell>
          <cell r="AT27">
            <v>250000</v>
          </cell>
          <cell r="AW27">
            <v>0</v>
          </cell>
          <cell r="AX27">
            <v>250000</v>
          </cell>
          <cell r="BA27">
            <v>0</v>
          </cell>
          <cell r="BB27">
            <v>0</v>
          </cell>
          <cell r="BE27">
            <v>250000</v>
          </cell>
          <cell r="BF27">
            <v>0</v>
          </cell>
          <cell r="BI27">
            <v>250000</v>
          </cell>
          <cell r="BJ27">
            <v>250000</v>
          </cell>
          <cell r="BM27">
            <v>250000</v>
          </cell>
          <cell r="BN27">
            <v>250000</v>
          </cell>
          <cell r="BQ27">
            <v>250000</v>
          </cell>
          <cell r="BR27">
            <v>0</v>
          </cell>
          <cell r="BU27">
            <v>250000</v>
          </cell>
          <cell r="BV27">
            <v>0</v>
          </cell>
          <cell r="BY27">
            <v>0</v>
          </cell>
          <cell r="BZ27">
            <v>0</v>
          </cell>
          <cell r="CC27">
            <v>0</v>
          </cell>
          <cell r="CD27">
            <v>0</v>
          </cell>
        </row>
        <row r="28">
          <cell r="AK28">
            <v>0</v>
          </cell>
          <cell r="AL28">
            <v>5864320</v>
          </cell>
          <cell r="AO28">
            <v>0</v>
          </cell>
          <cell r="AP28">
            <v>0</v>
          </cell>
          <cell r="AS28">
            <v>0</v>
          </cell>
          <cell r="AT28">
            <v>2868404</v>
          </cell>
          <cell r="AW28">
            <v>0</v>
          </cell>
          <cell r="AX28">
            <v>2795100</v>
          </cell>
          <cell r="BA28">
            <v>0</v>
          </cell>
          <cell r="BB28">
            <v>0</v>
          </cell>
          <cell r="BE28">
            <v>0</v>
          </cell>
          <cell r="BF28">
            <v>2836680</v>
          </cell>
          <cell r="BI28">
            <v>0</v>
          </cell>
          <cell r="BJ28">
            <v>0</v>
          </cell>
          <cell r="BM28">
            <v>0</v>
          </cell>
          <cell r="BN28">
            <v>0</v>
          </cell>
          <cell r="BQ28">
            <v>0</v>
          </cell>
          <cell r="BR28">
            <v>0</v>
          </cell>
          <cell r="BU28">
            <v>0</v>
          </cell>
          <cell r="BV28">
            <v>0</v>
          </cell>
          <cell r="BY28">
            <v>0</v>
          </cell>
          <cell r="BZ28">
            <v>0</v>
          </cell>
          <cell r="CC28">
            <v>0</v>
          </cell>
          <cell r="CD28">
            <v>0</v>
          </cell>
        </row>
        <row r="29">
          <cell r="AK29">
            <v>0</v>
          </cell>
          <cell r="AL29">
            <v>0</v>
          </cell>
          <cell r="AO29">
            <v>0</v>
          </cell>
          <cell r="AP29">
            <v>0</v>
          </cell>
          <cell r="AS29">
            <v>0</v>
          </cell>
          <cell r="AT29">
            <v>1406263</v>
          </cell>
          <cell r="AW29">
            <v>0</v>
          </cell>
          <cell r="AX29">
            <v>0</v>
          </cell>
          <cell r="BA29">
            <v>0</v>
          </cell>
          <cell r="BB29">
            <v>10908240</v>
          </cell>
          <cell r="BE29">
            <v>0</v>
          </cell>
          <cell r="BF29">
            <v>6953550</v>
          </cell>
          <cell r="BI29">
            <v>0</v>
          </cell>
          <cell r="BJ29">
            <v>0</v>
          </cell>
          <cell r="BM29">
            <v>0</v>
          </cell>
          <cell r="BN29">
            <v>0</v>
          </cell>
          <cell r="BQ29">
            <v>0</v>
          </cell>
          <cell r="BR29">
            <v>0</v>
          </cell>
          <cell r="BU29">
            <v>0</v>
          </cell>
          <cell r="BV29">
            <v>0</v>
          </cell>
          <cell r="BY29">
            <v>0</v>
          </cell>
          <cell r="BZ29">
            <v>0</v>
          </cell>
          <cell r="CC29">
            <v>0</v>
          </cell>
          <cell r="CD29">
            <v>0</v>
          </cell>
        </row>
        <row r="30">
          <cell r="AK30">
            <v>0</v>
          </cell>
          <cell r="AL30">
            <v>733040</v>
          </cell>
          <cell r="AO30">
            <v>0</v>
          </cell>
          <cell r="AP30">
            <v>0</v>
          </cell>
          <cell r="AS30">
            <v>0</v>
          </cell>
          <cell r="AT30">
            <v>0</v>
          </cell>
          <cell r="AW30">
            <v>0</v>
          </cell>
          <cell r="AX30">
            <v>0</v>
          </cell>
          <cell r="BA30">
            <v>0</v>
          </cell>
          <cell r="BB30">
            <v>0</v>
          </cell>
          <cell r="BE30">
            <v>0</v>
          </cell>
          <cell r="BF30">
            <v>0</v>
          </cell>
          <cell r="BI30">
            <v>0</v>
          </cell>
          <cell r="BJ30">
            <v>0</v>
          </cell>
          <cell r="BM30">
            <v>0</v>
          </cell>
          <cell r="BN30">
            <v>0</v>
          </cell>
          <cell r="BQ30">
            <v>0</v>
          </cell>
          <cell r="BR30">
            <v>0</v>
          </cell>
          <cell r="BU30">
            <v>0</v>
          </cell>
          <cell r="BV30">
            <v>0</v>
          </cell>
          <cell r="BY30">
            <v>0</v>
          </cell>
          <cell r="BZ30">
            <v>0</v>
          </cell>
          <cell r="CC30">
            <v>0</v>
          </cell>
          <cell r="CD30">
            <v>0</v>
          </cell>
        </row>
        <row r="31">
          <cell r="AK31">
            <v>0</v>
          </cell>
          <cell r="AL31">
            <v>0</v>
          </cell>
          <cell r="AO31">
            <v>0</v>
          </cell>
          <cell r="AP31">
            <v>0</v>
          </cell>
          <cell r="AS31">
            <v>0</v>
          </cell>
          <cell r="AT31">
            <v>0</v>
          </cell>
          <cell r="AW31">
            <v>0</v>
          </cell>
          <cell r="AX31">
            <v>0</v>
          </cell>
          <cell r="BA31">
            <v>0</v>
          </cell>
          <cell r="BB31">
            <v>0</v>
          </cell>
          <cell r="BE31">
            <v>0</v>
          </cell>
          <cell r="BF31">
            <v>0</v>
          </cell>
          <cell r="BI31">
            <v>0</v>
          </cell>
          <cell r="BJ31">
            <v>0</v>
          </cell>
          <cell r="BM31">
            <v>0</v>
          </cell>
          <cell r="BN31">
            <v>0</v>
          </cell>
          <cell r="BQ31">
            <v>0</v>
          </cell>
          <cell r="BR31">
            <v>0</v>
          </cell>
          <cell r="BU31">
            <v>0</v>
          </cell>
          <cell r="BV31">
            <v>0</v>
          </cell>
          <cell r="BY31">
            <v>0</v>
          </cell>
          <cell r="BZ31">
            <v>0</v>
          </cell>
          <cell r="CC31">
            <v>0</v>
          </cell>
          <cell r="CD31">
            <v>0</v>
          </cell>
        </row>
        <row r="32">
          <cell r="AK32">
            <v>0</v>
          </cell>
          <cell r="AL32">
            <v>0</v>
          </cell>
          <cell r="AO32">
            <v>0</v>
          </cell>
          <cell r="AP32">
            <v>0</v>
          </cell>
          <cell r="AS32">
            <v>0</v>
          </cell>
          <cell r="AT32">
            <v>0</v>
          </cell>
          <cell r="AW32">
            <v>0</v>
          </cell>
          <cell r="AX32">
            <v>0</v>
          </cell>
          <cell r="BA32">
            <v>0</v>
          </cell>
          <cell r="BB32">
            <v>0</v>
          </cell>
          <cell r="BE32">
            <v>0</v>
          </cell>
          <cell r="BF32">
            <v>0</v>
          </cell>
          <cell r="BI32">
            <v>0</v>
          </cell>
          <cell r="BJ32">
            <v>0</v>
          </cell>
          <cell r="BM32">
            <v>0</v>
          </cell>
          <cell r="BN32">
            <v>0</v>
          </cell>
          <cell r="BQ32">
            <v>0</v>
          </cell>
          <cell r="BR32">
            <v>0</v>
          </cell>
          <cell r="BU32">
            <v>0</v>
          </cell>
          <cell r="BV32">
            <v>0</v>
          </cell>
          <cell r="BY32">
            <v>0</v>
          </cell>
          <cell r="BZ32">
            <v>0</v>
          </cell>
          <cell r="CC32">
            <v>0</v>
          </cell>
          <cell r="CD32">
            <v>0</v>
          </cell>
        </row>
        <row r="33">
          <cell r="AK33">
            <v>0</v>
          </cell>
          <cell r="AL33">
            <v>0</v>
          </cell>
          <cell r="AO33">
            <v>0</v>
          </cell>
          <cell r="AP33">
            <v>0</v>
          </cell>
          <cell r="AS33">
            <v>0</v>
          </cell>
          <cell r="AT33">
            <v>0</v>
          </cell>
          <cell r="AW33">
            <v>0</v>
          </cell>
          <cell r="AX33">
            <v>0</v>
          </cell>
          <cell r="BA33">
            <v>0</v>
          </cell>
          <cell r="BB33">
            <v>0</v>
          </cell>
          <cell r="BE33">
            <v>0</v>
          </cell>
          <cell r="BF33">
            <v>0</v>
          </cell>
          <cell r="BI33">
            <v>0</v>
          </cell>
          <cell r="BJ33">
            <v>0</v>
          </cell>
          <cell r="BM33">
            <v>0</v>
          </cell>
          <cell r="BN33">
            <v>0</v>
          </cell>
          <cell r="BQ33">
            <v>0</v>
          </cell>
          <cell r="BR33">
            <v>0</v>
          </cell>
          <cell r="BU33">
            <v>0</v>
          </cell>
          <cell r="BV33">
            <v>0</v>
          </cell>
          <cell r="BY33">
            <v>0</v>
          </cell>
          <cell r="BZ33">
            <v>0</v>
          </cell>
          <cell r="CC33">
            <v>0</v>
          </cell>
          <cell r="CD33">
            <v>0</v>
          </cell>
        </row>
        <row r="34">
          <cell r="AK34">
            <v>0</v>
          </cell>
          <cell r="AL34">
            <v>0</v>
          </cell>
          <cell r="AO34">
            <v>0</v>
          </cell>
          <cell r="AP34">
            <v>0</v>
          </cell>
          <cell r="AS34">
            <v>0</v>
          </cell>
          <cell r="AT34">
            <v>0</v>
          </cell>
          <cell r="AW34">
            <v>0</v>
          </cell>
          <cell r="AX34">
            <v>0</v>
          </cell>
          <cell r="BA34">
            <v>0</v>
          </cell>
          <cell r="BB34">
            <v>0</v>
          </cell>
          <cell r="BE34">
            <v>0</v>
          </cell>
          <cell r="BF34">
            <v>0</v>
          </cell>
          <cell r="BI34">
            <v>0</v>
          </cell>
          <cell r="BJ34">
            <v>0</v>
          </cell>
          <cell r="BM34">
            <v>0</v>
          </cell>
          <cell r="BN34">
            <v>0</v>
          </cell>
          <cell r="BQ34">
            <v>0</v>
          </cell>
          <cell r="BR34">
            <v>0</v>
          </cell>
          <cell r="BU34">
            <v>0</v>
          </cell>
          <cell r="BV34">
            <v>0</v>
          </cell>
          <cell r="BY34">
            <v>0</v>
          </cell>
          <cell r="BZ34">
            <v>0</v>
          </cell>
          <cell r="CC34">
            <v>0</v>
          </cell>
          <cell r="CD34">
            <v>0</v>
          </cell>
        </row>
        <row r="35">
          <cell r="AK35">
            <v>0</v>
          </cell>
          <cell r="AL35">
            <v>0</v>
          </cell>
          <cell r="AO35">
            <v>0</v>
          </cell>
          <cell r="AP35">
            <v>0</v>
          </cell>
          <cell r="AS35">
            <v>0</v>
          </cell>
          <cell r="AT35">
            <v>0</v>
          </cell>
          <cell r="AW35">
            <v>0</v>
          </cell>
          <cell r="AX35">
            <v>0</v>
          </cell>
          <cell r="BA35">
            <v>0</v>
          </cell>
          <cell r="BB35">
            <v>0</v>
          </cell>
          <cell r="BE35">
            <v>0</v>
          </cell>
          <cell r="BF35">
            <v>0</v>
          </cell>
          <cell r="BI35">
            <v>0</v>
          </cell>
          <cell r="BJ35">
            <v>0</v>
          </cell>
          <cell r="BM35">
            <v>0</v>
          </cell>
          <cell r="BN35">
            <v>0</v>
          </cell>
          <cell r="BQ35">
            <v>0</v>
          </cell>
          <cell r="BR35">
            <v>0</v>
          </cell>
          <cell r="BU35">
            <v>0</v>
          </cell>
          <cell r="BV35">
            <v>0</v>
          </cell>
          <cell r="BY35">
            <v>0</v>
          </cell>
          <cell r="BZ35">
            <v>0</v>
          </cell>
          <cell r="CC35">
            <v>0</v>
          </cell>
          <cell r="CD35">
            <v>0</v>
          </cell>
        </row>
        <row r="36">
          <cell r="AK36">
            <v>0</v>
          </cell>
          <cell r="AL36">
            <v>0</v>
          </cell>
          <cell r="AO36">
            <v>0</v>
          </cell>
          <cell r="AP36">
            <v>0</v>
          </cell>
          <cell r="AS36">
            <v>0</v>
          </cell>
          <cell r="AT36">
            <v>0</v>
          </cell>
          <cell r="AW36">
            <v>0</v>
          </cell>
          <cell r="AX36">
            <v>0</v>
          </cell>
          <cell r="BA36">
            <v>0</v>
          </cell>
          <cell r="BB36">
            <v>0</v>
          </cell>
          <cell r="BE36">
            <v>0</v>
          </cell>
          <cell r="BF36">
            <v>0</v>
          </cell>
          <cell r="BI36">
            <v>0</v>
          </cell>
          <cell r="BJ36">
            <v>0</v>
          </cell>
          <cell r="BM36">
            <v>0</v>
          </cell>
          <cell r="BN36">
            <v>0</v>
          </cell>
          <cell r="BQ36">
            <v>0</v>
          </cell>
          <cell r="BR36">
            <v>0</v>
          </cell>
          <cell r="BU36">
            <v>0</v>
          </cell>
          <cell r="BV36">
            <v>0</v>
          </cell>
          <cell r="BY36">
            <v>0</v>
          </cell>
          <cell r="BZ36">
            <v>0</v>
          </cell>
          <cell r="CC36">
            <v>0</v>
          </cell>
          <cell r="CD36">
            <v>0</v>
          </cell>
        </row>
        <row r="37">
          <cell r="AK37">
            <v>0</v>
          </cell>
          <cell r="AL37">
            <v>0</v>
          </cell>
          <cell r="AO37">
            <v>0</v>
          </cell>
          <cell r="AP37">
            <v>0</v>
          </cell>
          <cell r="AS37">
            <v>0</v>
          </cell>
          <cell r="AT37">
            <v>0</v>
          </cell>
          <cell r="AW37">
            <v>0</v>
          </cell>
          <cell r="AX37">
            <v>0</v>
          </cell>
          <cell r="BA37">
            <v>0</v>
          </cell>
          <cell r="BB37">
            <v>0</v>
          </cell>
          <cell r="BE37">
            <v>0</v>
          </cell>
          <cell r="BF37">
            <v>0</v>
          </cell>
          <cell r="BI37">
            <v>0</v>
          </cell>
          <cell r="BJ37">
            <v>0</v>
          </cell>
          <cell r="BM37">
            <v>0</v>
          </cell>
          <cell r="BN37">
            <v>0</v>
          </cell>
          <cell r="BQ37">
            <v>0</v>
          </cell>
          <cell r="BR37">
            <v>0</v>
          </cell>
          <cell r="BU37">
            <v>0</v>
          </cell>
          <cell r="BV37">
            <v>0</v>
          </cell>
          <cell r="BY37">
            <v>0</v>
          </cell>
          <cell r="BZ37">
            <v>0</v>
          </cell>
          <cell r="CC37">
            <v>0</v>
          </cell>
          <cell r="CD37">
            <v>0</v>
          </cell>
        </row>
        <row r="38">
          <cell r="AK38">
            <v>4024000</v>
          </cell>
          <cell r="AL38">
            <v>0</v>
          </cell>
          <cell r="AO38">
            <v>4024000</v>
          </cell>
          <cell r="AP38">
            <v>16850500</v>
          </cell>
          <cell r="AS38">
            <v>4024000</v>
          </cell>
          <cell r="AT38">
            <v>18611000</v>
          </cell>
          <cell r="AW38">
            <v>4024000</v>
          </cell>
          <cell r="AX38">
            <v>8802500</v>
          </cell>
          <cell r="BA38">
            <v>4024000</v>
          </cell>
          <cell r="BB38">
            <v>18108000</v>
          </cell>
          <cell r="BE38">
            <v>4024000</v>
          </cell>
          <cell r="BF38">
            <v>18108000</v>
          </cell>
          <cell r="BI38">
            <v>4024000</v>
          </cell>
          <cell r="BJ38">
            <v>19114000</v>
          </cell>
          <cell r="BM38">
            <v>4024000</v>
          </cell>
          <cell r="BN38">
            <v>12826500</v>
          </cell>
          <cell r="BQ38">
            <v>4024000</v>
          </cell>
          <cell r="BR38">
            <v>17102000</v>
          </cell>
          <cell r="BU38">
            <v>4024000</v>
          </cell>
          <cell r="BV38">
            <v>18862500</v>
          </cell>
          <cell r="BY38">
            <v>6539000</v>
          </cell>
          <cell r="BZ38">
            <v>16096000</v>
          </cell>
          <cell r="CC38">
            <v>6539000</v>
          </cell>
          <cell r="CD38">
            <v>22886500</v>
          </cell>
        </row>
        <row r="39">
          <cell r="AK39">
            <v>0</v>
          </cell>
          <cell r="AL39">
            <v>0</v>
          </cell>
          <cell r="AO39">
            <v>0</v>
          </cell>
          <cell r="AP39">
            <v>0</v>
          </cell>
          <cell r="AS39">
            <v>0</v>
          </cell>
          <cell r="AT39">
            <v>0</v>
          </cell>
          <cell r="AW39">
            <v>0</v>
          </cell>
          <cell r="AX39">
            <v>0</v>
          </cell>
          <cell r="BA39">
            <v>0</v>
          </cell>
          <cell r="BB39">
            <v>0</v>
          </cell>
          <cell r="BE39">
            <v>0</v>
          </cell>
          <cell r="BF39">
            <v>0</v>
          </cell>
          <cell r="BI39">
            <v>0</v>
          </cell>
          <cell r="BJ39">
            <v>0</v>
          </cell>
          <cell r="BM39">
            <v>0</v>
          </cell>
          <cell r="BN39">
            <v>0</v>
          </cell>
          <cell r="BQ39">
            <v>0</v>
          </cell>
          <cell r="BR39">
            <v>0</v>
          </cell>
          <cell r="BU39">
            <v>0</v>
          </cell>
          <cell r="BV39">
            <v>0</v>
          </cell>
          <cell r="BY39">
            <v>0</v>
          </cell>
          <cell r="BZ39">
            <v>0</v>
          </cell>
          <cell r="CC39">
            <v>0</v>
          </cell>
          <cell r="CD39">
            <v>0</v>
          </cell>
        </row>
        <row r="40">
          <cell r="AK40">
            <v>0</v>
          </cell>
          <cell r="AL40">
            <v>0</v>
          </cell>
          <cell r="AO40">
            <v>0</v>
          </cell>
          <cell r="AP40">
            <v>0</v>
          </cell>
          <cell r="AS40">
            <v>0</v>
          </cell>
          <cell r="AT40">
            <v>0</v>
          </cell>
          <cell r="AW40">
            <v>0</v>
          </cell>
          <cell r="AX40">
            <v>0</v>
          </cell>
          <cell r="BA40">
            <v>0</v>
          </cell>
          <cell r="BB40">
            <v>0</v>
          </cell>
          <cell r="BE40">
            <v>0</v>
          </cell>
          <cell r="BF40">
            <v>0</v>
          </cell>
          <cell r="BI40">
            <v>0</v>
          </cell>
          <cell r="BJ40">
            <v>0</v>
          </cell>
          <cell r="BM40">
            <v>0</v>
          </cell>
          <cell r="BN40">
            <v>0</v>
          </cell>
          <cell r="BQ40">
            <v>0</v>
          </cell>
          <cell r="BR40">
            <v>0</v>
          </cell>
          <cell r="BU40">
            <v>0</v>
          </cell>
          <cell r="BV40">
            <v>0</v>
          </cell>
          <cell r="BY40">
            <v>0</v>
          </cell>
          <cell r="BZ40">
            <v>0</v>
          </cell>
          <cell r="CC40">
            <v>0</v>
          </cell>
          <cell r="CD40">
            <v>0</v>
          </cell>
        </row>
        <row r="41">
          <cell r="AK41">
            <v>0</v>
          </cell>
          <cell r="AL41">
            <v>0</v>
          </cell>
          <cell r="AO41">
            <v>0</v>
          </cell>
          <cell r="AP41">
            <v>0</v>
          </cell>
          <cell r="AS41">
            <v>0</v>
          </cell>
          <cell r="AT41">
            <v>0</v>
          </cell>
          <cell r="AW41">
            <v>0</v>
          </cell>
          <cell r="AX41">
            <v>0</v>
          </cell>
          <cell r="BA41">
            <v>0</v>
          </cell>
          <cell r="BB41">
            <v>0</v>
          </cell>
          <cell r="BE41">
            <v>0</v>
          </cell>
          <cell r="BF41">
            <v>0</v>
          </cell>
          <cell r="BI41">
            <v>0</v>
          </cell>
          <cell r="BJ41">
            <v>0</v>
          </cell>
          <cell r="BM41">
            <v>0</v>
          </cell>
          <cell r="BN41">
            <v>0</v>
          </cell>
          <cell r="BQ41">
            <v>0</v>
          </cell>
          <cell r="BR41">
            <v>0</v>
          </cell>
          <cell r="BU41">
            <v>0</v>
          </cell>
          <cell r="BV41">
            <v>0</v>
          </cell>
          <cell r="BY41">
            <v>0</v>
          </cell>
          <cell r="BZ41">
            <v>0</v>
          </cell>
          <cell r="CC41">
            <v>0</v>
          </cell>
          <cell r="CD41">
            <v>0</v>
          </cell>
        </row>
        <row r="42">
          <cell r="AK42">
            <v>3038900</v>
          </cell>
          <cell r="AL42">
            <v>0</v>
          </cell>
          <cell r="AO42">
            <v>3038900</v>
          </cell>
          <cell r="AP42">
            <v>3038900</v>
          </cell>
          <cell r="AS42">
            <v>3038900</v>
          </cell>
          <cell r="AT42">
            <v>3038900</v>
          </cell>
          <cell r="AW42">
            <v>3038900</v>
          </cell>
          <cell r="AX42">
            <v>3038900</v>
          </cell>
          <cell r="BA42">
            <v>3038900</v>
          </cell>
          <cell r="BB42">
            <v>3038900</v>
          </cell>
          <cell r="BE42">
            <v>3038900</v>
          </cell>
          <cell r="BF42">
            <v>3038900</v>
          </cell>
          <cell r="BI42">
            <v>0</v>
          </cell>
          <cell r="BJ42">
            <v>0</v>
          </cell>
          <cell r="BM42">
            <v>0</v>
          </cell>
          <cell r="BN42">
            <v>0</v>
          </cell>
          <cell r="BQ42">
            <v>0</v>
          </cell>
          <cell r="BR42">
            <v>0</v>
          </cell>
          <cell r="BU42">
            <v>0</v>
          </cell>
          <cell r="BV42">
            <v>0</v>
          </cell>
          <cell r="BY42">
            <v>0</v>
          </cell>
          <cell r="BZ42">
            <v>0</v>
          </cell>
          <cell r="CC42">
            <v>0</v>
          </cell>
          <cell r="CD42">
            <v>0</v>
          </cell>
        </row>
        <row r="43">
          <cell r="AK43">
            <v>0</v>
          </cell>
          <cell r="AL43">
            <v>0</v>
          </cell>
          <cell r="AO43">
            <v>0</v>
          </cell>
          <cell r="AP43">
            <v>0</v>
          </cell>
          <cell r="AS43">
            <v>0</v>
          </cell>
          <cell r="AT43">
            <v>0</v>
          </cell>
          <cell r="AW43">
            <v>0</v>
          </cell>
          <cell r="AX43">
            <v>0</v>
          </cell>
          <cell r="BA43">
            <v>0</v>
          </cell>
          <cell r="BB43">
            <v>0</v>
          </cell>
          <cell r="BE43">
            <v>0</v>
          </cell>
          <cell r="BF43">
            <v>0</v>
          </cell>
          <cell r="BI43">
            <v>0</v>
          </cell>
          <cell r="BJ43">
            <v>0</v>
          </cell>
          <cell r="BM43">
            <v>0</v>
          </cell>
          <cell r="BN43">
            <v>0</v>
          </cell>
          <cell r="BQ43">
            <v>0</v>
          </cell>
          <cell r="BR43">
            <v>0</v>
          </cell>
          <cell r="BU43">
            <v>0</v>
          </cell>
          <cell r="BV43">
            <v>0</v>
          </cell>
          <cell r="BY43">
            <v>0</v>
          </cell>
          <cell r="BZ43">
            <v>0</v>
          </cell>
          <cell r="CC43">
            <v>0</v>
          </cell>
          <cell r="CD43">
            <v>0</v>
          </cell>
        </row>
        <row r="44">
          <cell r="AK44">
            <v>0</v>
          </cell>
          <cell r="AL44">
            <v>0</v>
          </cell>
          <cell r="AO44">
            <v>0</v>
          </cell>
          <cell r="AP44">
            <v>0</v>
          </cell>
          <cell r="AS44">
            <v>0</v>
          </cell>
          <cell r="AT44">
            <v>0</v>
          </cell>
          <cell r="AW44">
            <v>0</v>
          </cell>
          <cell r="AX44">
            <v>0</v>
          </cell>
          <cell r="BA44">
            <v>0</v>
          </cell>
          <cell r="BB44">
            <v>0</v>
          </cell>
          <cell r="BE44">
            <v>0</v>
          </cell>
          <cell r="BF44">
            <v>0</v>
          </cell>
          <cell r="BI44">
            <v>0</v>
          </cell>
          <cell r="BJ44">
            <v>0</v>
          </cell>
          <cell r="BM44">
            <v>0</v>
          </cell>
          <cell r="BN44">
            <v>0</v>
          </cell>
          <cell r="BQ44">
            <v>0</v>
          </cell>
          <cell r="BR44">
            <v>0</v>
          </cell>
          <cell r="BU44">
            <v>0</v>
          </cell>
          <cell r="BV44">
            <v>0</v>
          </cell>
          <cell r="BY44">
            <v>0</v>
          </cell>
          <cell r="BZ44">
            <v>0</v>
          </cell>
          <cell r="CC44">
            <v>0</v>
          </cell>
          <cell r="CD44">
            <v>0</v>
          </cell>
        </row>
        <row r="45">
          <cell r="AK45">
            <v>0</v>
          </cell>
          <cell r="AL45">
            <v>1246200</v>
          </cell>
          <cell r="AO45">
            <v>0</v>
          </cell>
          <cell r="AP45">
            <v>3323200</v>
          </cell>
          <cell r="AS45">
            <v>0</v>
          </cell>
          <cell r="AT45">
            <v>2492400</v>
          </cell>
          <cell r="AW45">
            <v>0</v>
          </cell>
          <cell r="AX45">
            <v>0</v>
          </cell>
          <cell r="BA45">
            <v>0</v>
          </cell>
          <cell r="BB45">
            <v>4154000</v>
          </cell>
          <cell r="BE45">
            <v>0</v>
          </cell>
          <cell r="BF45">
            <v>3738600</v>
          </cell>
          <cell r="BI45">
            <v>0</v>
          </cell>
          <cell r="BJ45">
            <v>0</v>
          </cell>
          <cell r="BM45">
            <v>0</v>
          </cell>
          <cell r="BN45">
            <v>0</v>
          </cell>
          <cell r="BQ45">
            <v>0</v>
          </cell>
          <cell r="BR45">
            <v>0</v>
          </cell>
          <cell r="BU45">
            <v>0</v>
          </cell>
          <cell r="BV45">
            <v>0</v>
          </cell>
          <cell r="BY45">
            <v>0</v>
          </cell>
          <cell r="BZ45">
            <v>0</v>
          </cell>
          <cell r="CC45">
            <v>0</v>
          </cell>
          <cell r="CD45">
            <v>0</v>
          </cell>
        </row>
        <row r="46">
          <cell r="AK46">
            <v>0</v>
          </cell>
          <cell r="AL46">
            <v>1201600</v>
          </cell>
          <cell r="AO46">
            <v>0</v>
          </cell>
          <cell r="AP46">
            <v>1502000</v>
          </cell>
          <cell r="AS46">
            <v>0</v>
          </cell>
          <cell r="AT46">
            <v>1802400</v>
          </cell>
          <cell r="AW46">
            <v>0</v>
          </cell>
          <cell r="AX46">
            <v>0</v>
          </cell>
          <cell r="BA46">
            <v>0</v>
          </cell>
          <cell r="BB46">
            <v>5106800</v>
          </cell>
          <cell r="BE46">
            <v>0</v>
          </cell>
          <cell r="BF46">
            <v>3004000</v>
          </cell>
          <cell r="BI46">
            <v>0</v>
          </cell>
          <cell r="BJ46">
            <v>0</v>
          </cell>
          <cell r="BM46">
            <v>0</v>
          </cell>
          <cell r="BN46">
            <v>0</v>
          </cell>
          <cell r="BQ46">
            <v>0</v>
          </cell>
          <cell r="BR46">
            <v>0</v>
          </cell>
          <cell r="BU46">
            <v>0</v>
          </cell>
          <cell r="BV46">
            <v>0</v>
          </cell>
          <cell r="BY46">
            <v>0</v>
          </cell>
          <cell r="BZ46">
            <v>0</v>
          </cell>
          <cell r="CC46">
            <v>0</v>
          </cell>
          <cell r="CD46">
            <v>0</v>
          </cell>
        </row>
        <row r="47">
          <cell r="AK47">
            <v>0</v>
          </cell>
          <cell r="AL47">
            <v>0</v>
          </cell>
          <cell r="AO47">
            <v>0</v>
          </cell>
          <cell r="AP47">
            <v>468000</v>
          </cell>
          <cell r="AS47">
            <v>0</v>
          </cell>
          <cell r="AT47">
            <v>936000</v>
          </cell>
          <cell r="AW47">
            <v>0</v>
          </cell>
          <cell r="AX47">
            <v>0</v>
          </cell>
          <cell r="BA47">
            <v>0</v>
          </cell>
          <cell r="BB47">
            <v>1872000</v>
          </cell>
          <cell r="BE47">
            <v>0</v>
          </cell>
          <cell r="BF47">
            <v>3276000</v>
          </cell>
          <cell r="BI47">
            <v>0</v>
          </cell>
          <cell r="BJ47">
            <v>0</v>
          </cell>
          <cell r="BM47">
            <v>0</v>
          </cell>
          <cell r="BN47">
            <v>0</v>
          </cell>
          <cell r="BQ47">
            <v>0</v>
          </cell>
          <cell r="BR47">
            <v>0</v>
          </cell>
          <cell r="BU47">
            <v>0</v>
          </cell>
          <cell r="BV47">
            <v>0</v>
          </cell>
          <cell r="BY47">
            <v>0</v>
          </cell>
          <cell r="BZ47">
            <v>0</v>
          </cell>
          <cell r="CC47">
            <v>0</v>
          </cell>
          <cell r="CD47">
            <v>0</v>
          </cell>
        </row>
        <row r="48">
          <cell r="AK48">
            <v>0</v>
          </cell>
          <cell r="AL48">
            <v>0</v>
          </cell>
          <cell r="AO48">
            <v>0</v>
          </cell>
          <cell r="AP48">
            <v>15514200</v>
          </cell>
          <cell r="AS48">
            <v>0</v>
          </cell>
          <cell r="AT48">
            <v>17238000</v>
          </cell>
          <cell r="AW48">
            <v>0</v>
          </cell>
          <cell r="AX48">
            <v>17238000</v>
          </cell>
          <cell r="BA48">
            <v>0</v>
          </cell>
          <cell r="BB48">
            <v>17812600</v>
          </cell>
          <cell r="BE48">
            <v>0</v>
          </cell>
          <cell r="BF48">
            <v>17238000</v>
          </cell>
          <cell r="BI48">
            <v>0</v>
          </cell>
          <cell r="BJ48">
            <v>0</v>
          </cell>
          <cell r="BM48">
            <v>0</v>
          </cell>
          <cell r="BN48">
            <v>0</v>
          </cell>
          <cell r="BQ48">
            <v>0</v>
          </cell>
          <cell r="BR48">
            <v>0</v>
          </cell>
          <cell r="BU48">
            <v>0</v>
          </cell>
          <cell r="BV48">
            <v>0</v>
          </cell>
          <cell r="BY48">
            <v>0</v>
          </cell>
          <cell r="BZ48">
            <v>0</v>
          </cell>
          <cell r="CC48">
            <v>0</v>
          </cell>
          <cell r="CD48">
            <v>0</v>
          </cell>
        </row>
        <row r="49">
          <cell r="AK49">
            <v>0</v>
          </cell>
          <cell r="AL49">
            <v>0</v>
          </cell>
          <cell r="AO49">
            <v>0</v>
          </cell>
          <cell r="AP49">
            <v>0</v>
          </cell>
          <cell r="AS49">
            <v>0</v>
          </cell>
          <cell r="AT49">
            <v>0</v>
          </cell>
          <cell r="AW49">
            <v>0</v>
          </cell>
          <cell r="AX49">
            <v>0</v>
          </cell>
          <cell r="BA49">
            <v>0</v>
          </cell>
          <cell r="BB49">
            <v>0</v>
          </cell>
          <cell r="BE49">
            <v>0</v>
          </cell>
          <cell r="BF49">
            <v>0</v>
          </cell>
          <cell r="BI49">
            <v>0</v>
          </cell>
          <cell r="BJ49">
            <v>0</v>
          </cell>
          <cell r="BM49">
            <v>0</v>
          </cell>
          <cell r="BN49">
            <v>0</v>
          </cell>
          <cell r="BQ49">
            <v>0</v>
          </cell>
          <cell r="BR49">
            <v>0</v>
          </cell>
          <cell r="BU49">
            <v>0</v>
          </cell>
          <cell r="BV49">
            <v>0</v>
          </cell>
          <cell r="BY49">
            <v>0</v>
          </cell>
          <cell r="BZ49">
            <v>0</v>
          </cell>
          <cell r="CC49">
            <v>0</v>
          </cell>
          <cell r="CD49">
            <v>0</v>
          </cell>
        </row>
        <row r="50">
          <cell r="AK50">
            <v>0</v>
          </cell>
          <cell r="AL50">
            <v>0</v>
          </cell>
          <cell r="AO50">
            <v>0</v>
          </cell>
          <cell r="AP50">
            <v>0</v>
          </cell>
          <cell r="AS50">
            <v>0</v>
          </cell>
          <cell r="AT50">
            <v>0</v>
          </cell>
          <cell r="AW50">
            <v>0</v>
          </cell>
          <cell r="AX50">
            <v>0</v>
          </cell>
          <cell r="BA50">
            <v>0</v>
          </cell>
          <cell r="BB50">
            <v>0</v>
          </cell>
          <cell r="BE50">
            <v>0</v>
          </cell>
          <cell r="BF50">
            <v>0</v>
          </cell>
          <cell r="BI50">
            <v>0</v>
          </cell>
          <cell r="BJ50">
            <v>0</v>
          </cell>
          <cell r="BM50">
            <v>0</v>
          </cell>
          <cell r="BN50">
            <v>0</v>
          </cell>
          <cell r="BQ50">
            <v>0</v>
          </cell>
          <cell r="BR50">
            <v>0</v>
          </cell>
          <cell r="BU50">
            <v>0</v>
          </cell>
          <cell r="BV50">
            <v>0</v>
          </cell>
          <cell r="BY50">
            <v>0</v>
          </cell>
          <cell r="BZ50">
            <v>0</v>
          </cell>
          <cell r="CC50">
            <v>0</v>
          </cell>
          <cell r="CD50">
            <v>0</v>
          </cell>
        </row>
        <row r="51">
          <cell r="AK51">
            <v>0</v>
          </cell>
          <cell r="AL51">
            <v>0</v>
          </cell>
          <cell r="AO51">
            <v>0</v>
          </cell>
          <cell r="AP51">
            <v>0</v>
          </cell>
          <cell r="AS51">
            <v>0</v>
          </cell>
          <cell r="AT51">
            <v>0</v>
          </cell>
          <cell r="AW51">
            <v>0</v>
          </cell>
          <cell r="AX51">
            <v>0</v>
          </cell>
          <cell r="BA51">
            <v>0</v>
          </cell>
          <cell r="BB51">
            <v>0</v>
          </cell>
          <cell r="BE51">
            <v>0</v>
          </cell>
          <cell r="BF51">
            <v>0</v>
          </cell>
          <cell r="BI51">
            <v>0</v>
          </cell>
          <cell r="BJ51">
            <v>0</v>
          </cell>
          <cell r="BM51">
            <v>0</v>
          </cell>
          <cell r="BN51">
            <v>0</v>
          </cell>
          <cell r="BQ51">
            <v>0</v>
          </cell>
          <cell r="BR51">
            <v>0</v>
          </cell>
          <cell r="BU51">
            <v>0</v>
          </cell>
          <cell r="BV51">
            <v>0</v>
          </cell>
          <cell r="BY51">
            <v>0</v>
          </cell>
          <cell r="BZ51">
            <v>0</v>
          </cell>
          <cell r="CC51">
            <v>0</v>
          </cell>
          <cell r="CD51">
            <v>0</v>
          </cell>
        </row>
        <row r="52">
          <cell r="AK52">
            <v>0</v>
          </cell>
          <cell r="AL52">
            <v>0</v>
          </cell>
          <cell r="AO52">
            <v>0</v>
          </cell>
          <cell r="AP52">
            <v>0</v>
          </cell>
          <cell r="AS52">
            <v>0</v>
          </cell>
          <cell r="AT52">
            <v>0</v>
          </cell>
          <cell r="AW52">
            <v>0</v>
          </cell>
          <cell r="AX52">
            <v>0</v>
          </cell>
          <cell r="BA52">
            <v>0</v>
          </cell>
          <cell r="BB52">
            <v>0</v>
          </cell>
          <cell r="BE52">
            <v>0</v>
          </cell>
          <cell r="BF52">
            <v>0</v>
          </cell>
          <cell r="BI52">
            <v>0</v>
          </cell>
          <cell r="BJ52">
            <v>0</v>
          </cell>
          <cell r="BM52">
            <v>0</v>
          </cell>
          <cell r="BN52">
            <v>0</v>
          </cell>
          <cell r="BQ52">
            <v>0</v>
          </cell>
          <cell r="BR52">
            <v>0</v>
          </cell>
          <cell r="BU52">
            <v>0</v>
          </cell>
          <cell r="BV52">
            <v>0</v>
          </cell>
          <cell r="BY52">
            <v>0</v>
          </cell>
          <cell r="BZ52">
            <v>0</v>
          </cell>
          <cell r="CC52">
            <v>0</v>
          </cell>
          <cell r="CD52">
            <v>0</v>
          </cell>
        </row>
        <row r="53">
          <cell r="AK53">
            <v>0</v>
          </cell>
          <cell r="AL53">
            <v>0</v>
          </cell>
          <cell r="AO53">
            <v>0</v>
          </cell>
          <cell r="AP53">
            <v>0</v>
          </cell>
          <cell r="AS53">
            <v>0</v>
          </cell>
          <cell r="AT53">
            <v>0</v>
          </cell>
          <cell r="AW53">
            <v>0</v>
          </cell>
          <cell r="AX53">
            <v>0</v>
          </cell>
          <cell r="BA53">
            <v>0</v>
          </cell>
          <cell r="BB53">
            <v>0</v>
          </cell>
          <cell r="BE53">
            <v>0</v>
          </cell>
          <cell r="BF53">
            <v>0</v>
          </cell>
          <cell r="BI53">
            <v>0</v>
          </cell>
          <cell r="BJ53">
            <v>0</v>
          </cell>
          <cell r="BM53">
            <v>0</v>
          </cell>
          <cell r="BN53">
            <v>0</v>
          </cell>
          <cell r="BQ53">
            <v>0</v>
          </cell>
          <cell r="BR53">
            <v>0</v>
          </cell>
          <cell r="BU53">
            <v>0</v>
          </cell>
          <cell r="BV53">
            <v>0</v>
          </cell>
          <cell r="BY53">
            <v>0</v>
          </cell>
          <cell r="BZ53">
            <v>0</v>
          </cell>
          <cell r="CC53">
            <v>0</v>
          </cell>
          <cell r="CD53">
            <v>0</v>
          </cell>
        </row>
        <row r="54">
          <cell r="AK54">
            <v>0</v>
          </cell>
          <cell r="AL54">
            <v>0</v>
          </cell>
          <cell r="AO54">
            <v>0</v>
          </cell>
          <cell r="AP54">
            <v>0</v>
          </cell>
          <cell r="AS54">
            <v>0</v>
          </cell>
          <cell r="AT54">
            <v>0</v>
          </cell>
          <cell r="AW54">
            <v>0</v>
          </cell>
          <cell r="AX54">
            <v>0</v>
          </cell>
          <cell r="BA54">
            <v>0</v>
          </cell>
          <cell r="BB54">
            <v>0</v>
          </cell>
          <cell r="BE54">
            <v>0</v>
          </cell>
          <cell r="BF54">
            <v>0</v>
          </cell>
          <cell r="BI54">
            <v>0</v>
          </cell>
          <cell r="BJ54">
            <v>0</v>
          </cell>
          <cell r="BM54">
            <v>0</v>
          </cell>
          <cell r="BN54">
            <v>0</v>
          </cell>
          <cell r="BQ54">
            <v>0</v>
          </cell>
          <cell r="BR54">
            <v>0</v>
          </cell>
          <cell r="BU54">
            <v>0</v>
          </cell>
          <cell r="BV54">
            <v>0</v>
          </cell>
          <cell r="BY54">
            <v>7835620</v>
          </cell>
          <cell r="BZ54">
            <v>7835620</v>
          </cell>
          <cell r="CC54">
            <v>7232880</v>
          </cell>
          <cell r="CD54">
            <v>7232880</v>
          </cell>
        </row>
        <row r="55">
          <cell r="AK55">
            <v>0</v>
          </cell>
          <cell r="AL55">
            <v>0</v>
          </cell>
          <cell r="AO55">
            <v>0</v>
          </cell>
          <cell r="AP55">
            <v>0</v>
          </cell>
          <cell r="AS55">
            <v>0</v>
          </cell>
          <cell r="AT55">
            <v>0</v>
          </cell>
          <cell r="AW55">
            <v>0</v>
          </cell>
          <cell r="AX55">
            <v>0</v>
          </cell>
          <cell r="BA55">
            <v>0</v>
          </cell>
          <cell r="BB55">
            <v>0</v>
          </cell>
          <cell r="BE55">
            <v>0</v>
          </cell>
          <cell r="BF55">
            <v>0</v>
          </cell>
          <cell r="BI55">
            <v>0</v>
          </cell>
          <cell r="BJ55">
            <v>0</v>
          </cell>
          <cell r="BM55">
            <v>0</v>
          </cell>
          <cell r="BN55">
            <v>0</v>
          </cell>
          <cell r="BQ55">
            <v>0</v>
          </cell>
          <cell r="BR55">
            <v>0</v>
          </cell>
          <cell r="BU55">
            <v>0</v>
          </cell>
          <cell r="BV55">
            <v>0</v>
          </cell>
          <cell r="BY55">
            <v>0</v>
          </cell>
          <cell r="BZ55">
            <v>0</v>
          </cell>
          <cell r="CC55">
            <v>0</v>
          </cell>
          <cell r="CD55">
            <v>0</v>
          </cell>
        </row>
        <row r="56">
          <cell r="AK56">
            <v>0</v>
          </cell>
          <cell r="AL56">
            <v>0</v>
          </cell>
          <cell r="AO56">
            <v>0</v>
          </cell>
          <cell r="AP56">
            <v>0</v>
          </cell>
          <cell r="AS56">
            <v>0</v>
          </cell>
          <cell r="AT56">
            <v>0</v>
          </cell>
          <cell r="AW56">
            <v>0</v>
          </cell>
          <cell r="AX56">
            <v>0</v>
          </cell>
          <cell r="BA56">
            <v>0</v>
          </cell>
          <cell r="BB56">
            <v>0</v>
          </cell>
          <cell r="BE56">
            <v>0</v>
          </cell>
          <cell r="BF56">
            <v>0</v>
          </cell>
          <cell r="BI56">
            <v>0</v>
          </cell>
          <cell r="BJ56">
            <v>0</v>
          </cell>
          <cell r="BM56">
            <v>0</v>
          </cell>
          <cell r="BN56">
            <v>0</v>
          </cell>
          <cell r="BQ56">
            <v>0</v>
          </cell>
          <cell r="BR56">
            <v>0</v>
          </cell>
          <cell r="BU56">
            <v>0</v>
          </cell>
          <cell r="BV56">
            <v>0</v>
          </cell>
          <cell r="BY56">
            <v>0</v>
          </cell>
          <cell r="BZ56">
            <v>0</v>
          </cell>
          <cell r="CC56">
            <v>0</v>
          </cell>
          <cell r="CD56">
            <v>0</v>
          </cell>
        </row>
        <row r="57">
          <cell r="AK57">
            <v>0</v>
          </cell>
          <cell r="AL57">
            <v>0</v>
          </cell>
          <cell r="AO57">
            <v>0</v>
          </cell>
          <cell r="AP57">
            <v>0</v>
          </cell>
          <cell r="AS57">
            <v>0</v>
          </cell>
          <cell r="AT57">
            <v>0</v>
          </cell>
          <cell r="AW57">
            <v>0</v>
          </cell>
          <cell r="AX57">
            <v>0</v>
          </cell>
          <cell r="BA57">
            <v>0</v>
          </cell>
          <cell r="BB57">
            <v>0</v>
          </cell>
          <cell r="BE57">
            <v>0</v>
          </cell>
          <cell r="BF57">
            <v>0</v>
          </cell>
          <cell r="BI57">
            <v>0</v>
          </cell>
          <cell r="BJ57">
            <v>0</v>
          </cell>
          <cell r="BM57">
            <v>0</v>
          </cell>
          <cell r="BN57">
            <v>0</v>
          </cell>
          <cell r="BQ57">
            <v>0</v>
          </cell>
          <cell r="BR57">
            <v>0</v>
          </cell>
          <cell r="BU57">
            <v>0</v>
          </cell>
          <cell r="BV57">
            <v>0</v>
          </cell>
          <cell r="BY57">
            <v>0</v>
          </cell>
          <cell r="BZ57">
            <v>0</v>
          </cell>
          <cell r="CC57">
            <v>0</v>
          </cell>
          <cell r="CD57">
            <v>0</v>
          </cell>
        </row>
        <row r="58">
          <cell r="AK58">
            <v>0</v>
          </cell>
          <cell r="AL58">
            <v>0</v>
          </cell>
          <cell r="AO58">
            <v>0</v>
          </cell>
          <cell r="AP58">
            <v>0</v>
          </cell>
          <cell r="AS58">
            <v>0</v>
          </cell>
          <cell r="AT58">
            <v>0</v>
          </cell>
          <cell r="AW58">
            <v>0</v>
          </cell>
          <cell r="AX58">
            <v>0</v>
          </cell>
          <cell r="BA58">
            <v>0</v>
          </cell>
          <cell r="BB58">
            <v>0</v>
          </cell>
          <cell r="BE58">
            <v>0</v>
          </cell>
          <cell r="BF58">
            <v>0</v>
          </cell>
          <cell r="BI58">
            <v>0</v>
          </cell>
          <cell r="BJ58">
            <v>0</v>
          </cell>
          <cell r="BM58">
            <v>0</v>
          </cell>
          <cell r="BN58">
            <v>0</v>
          </cell>
          <cell r="BQ58">
            <v>0</v>
          </cell>
          <cell r="BR58">
            <v>0</v>
          </cell>
          <cell r="BU58">
            <v>0</v>
          </cell>
          <cell r="BV58">
            <v>0</v>
          </cell>
          <cell r="BY58">
            <v>0</v>
          </cell>
          <cell r="BZ58">
            <v>0</v>
          </cell>
          <cell r="CC58">
            <v>0</v>
          </cell>
          <cell r="CD58">
            <v>0</v>
          </cell>
        </row>
        <row r="59">
          <cell r="AK59">
            <v>0</v>
          </cell>
          <cell r="AL59">
            <v>0</v>
          </cell>
          <cell r="AO59">
            <v>0</v>
          </cell>
          <cell r="AP59">
            <v>0</v>
          </cell>
          <cell r="AS59">
            <v>0</v>
          </cell>
          <cell r="AT59">
            <v>0</v>
          </cell>
          <cell r="AW59">
            <v>0</v>
          </cell>
          <cell r="AX59">
            <v>0</v>
          </cell>
          <cell r="BA59">
            <v>0</v>
          </cell>
          <cell r="BB59">
            <v>0</v>
          </cell>
          <cell r="BE59">
            <v>0</v>
          </cell>
          <cell r="BF59">
            <v>0</v>
          </cell>
          <cell r="BI59">
            <v>0</v>
          </cell>
          <cell r="BJ59">
            <v>0</v>
          </cell>
          <cell r="BM59">
            <v>0</v>
          </cell>
          <cell r="BN59">
            <v>0</v>
          </cell>
          <cell r="BQ59">
            <v>0</v>
          </cell>
          <cell r="BR59">
            <v>0</v>
          </cell>
          <cell r="BU59">
            <v>0</v>
          </cell>
          <cell r="BV59">
            <v>0</v>
          </cell>
          <cell r="BY59">
            <v>0</v>
          </cell>
          <cell r="BZ59">
            <v>0</v>
          </cell>
          <cell r="CC59">
            <v>0</v>
          </cell>
          <cell r="CD59">
            <v>0</v>
          </cell>
        </row>
        <row r="60">
          <cell r="AK60">
            <v>0</v>
          </cell>
          <cell r="AL60">
            <v>0</v>
          </cell>
          <cell r="AO60">
            <v>0</v>
          </cell>
          <cell r="AP60">
            <v>0</v>
          </cell>
          <cell r="AS60">
            <v>0</v>
          </cell>
          <cell r="AT60">
            <v>0</v>
          </cell>
          <cell r="AW60">
            <v>0</v>
          </cell>
          <cell r="AX60">
            <v>0</v>
          </cell>
          <cell r="BA60">
            <v>0</v>
          </cell>
          <cell r="BB60">
            <v>0</v>
          </cell>
          <cell r="BE60">
            <v>0</v>
          </cell>
          <cell r="BF60">
            <v>0</v>
          </cell>
          <cell r="BI60">
            <v>0</v>
          </cell>
          <cell r="BJ60">
            <v>0</v>
          </cell>
          <cell r="BM60">
            <v>0</v>
          </cell>
          <cell r="BN60">
            <v>0</v>
          </cell>
          <cell r="BQ60">
            <v>0</v>
          </cell>
          <cell r="BR60">
            <v>0</v>
          </cell>
          <cell r="BU60">
            <v>0</v>
          </cell>
          <cell r="BV60">
            <v>0</v>
          </cell>
          <cell r="BY60">
            <v>0</v>
          </cell>
          <cell r="BZ60">
            <v>0</v>
          </cell>
          <cell r="CC60">
            <v>0</v>
          </cell>
          <cell r="CD60">
            <v>0</v>
          </cell>
        </row>
        <row r="61">
          <cell r="AK61">
            <v>0</v>
          </cell>
          <cell r="AL61">
            <v>0</v>
          </cell>
          <cell r="AO61">
            <v>0</v>
          </cell>
          <cell r="AP61">
            <v>0</v>
          </cell>
          <cell r="AS61">
            <v>0</v>
          </cell>
          <cell r="AT61">
            <v>0</v>
          </cell>
          <cell r="AW61">
            <v>0</v>
          </cell>
          <cell r="AX61">
            <v>0</v>
          </cell>
          <cell r="BA61">
            <v>0</v>
          </cell>
          <cell r="BB61">
            <v>0</v>
          </cell>
          <cell r="BE61">
            <v>0</v>
          </cell>
          <cell r="BF61">
            <v>0</v>
          </cell>
          <cell r="BI61">
            <v>0</v>
          </cell>
          <cell r="BJ61">
            <v>0</v>
          </cell>
          <cell r="BM61">
            <v>0</v>
          </cell>
          <cell r="BN61">
            <v>0</v>
          </cell>
          <cell r="BQ61">
            <v>0</v>
          </cell>
          <cell r="BR61">
            <v>0</v>
          </cell>
          <cell r="BU61">
            <v>0</v>
          </cell>
          <cell r="BV61">
            <v>0</v>
          </cell>
          <cell r="BY61">
            <v>0</v>
          </cell>
          <cell r="BZ61">
            <v>0</v>
          </cell>
          <cell r="CC61">
            <v>0</v>
          </cell>
          <cell r="CD61">
            <v>0</v>
          </cell>
        </row>
        <row r="62">
          <cell r="AK62">
            <v>0</v>
          </cell>
          <cell r="AL62">
            <v>0</v>
          </cell>
          <cell r="AO62">
            <v>0</v>
          </cell>
          <cell r="AP62">
            <v>0</v>
          </cell>
          <cell r="AS62">
            <v>0</v>
          </cell>
          <cell r="AT62">
            <v>0</v>
          </cell>
          <cell r="AW62">
            <v>0</v>
          </cell>
          <cell r="AX62">
            <v>0</v>
          </cell>
          <cell r="BA62">
            <v>0</v>
          </cell>
          <cell r="BB62">
            <v>0</v>
          </cell>
          <cell r="BE62">
            <v>0</v>
          </cell>
          <cell r="BF62">
            <v>0</v>
          </cell>
          <cell r="BI62">
            <v>0</v>
          </cell>
          <cell r="BJ62">
            <v>0</v>
          </cell>
          <cell r="BM62">
            <v>0</v>
          </cell>
          <cell r="BN62">
            <v>0</v>
          </cell>
          <cell r="BQ62">
            <v>0</v>
          </cell>
          <cell r="BR62">
            <v>0</v>
          </cell>
          <cell r="BU62">
            <v>0</v>
          </cell>
          <cell r="BV62">
            <v>0</v>
          </cell>
          <cell r="BY62">
            <v>0</v>
          </cell>
          <cell r="BZ62">
            <v>0</v>
          </cell>
          <cell r="CC62">
            <v>0</v>
          </cell>
          <cell r="CD62">
            <v>0</v>
          </cell>
        </row>
        <row r="63">
          <cell r="AK63">
            <v>0</v>
          </cell>
          <cell r="AL63">
            <v>0</v>
          </cell>
          <cell r="AO63">
            <v>0</v>
          </cell>
          <cell r="AP63">
            <v>0</v>
          </cell>
          <cell r="AS63">
            <v>0</v>
          </cell>
          <cell r="AT63">
            <v>0</v>
          </cell>
          <cell r="AW63">
            <v>0</v>
          </cell>
          <cell r="AX63">
            <v>0</v>
          </cell>
          <cell r="BA63">
            <v>0</v>
          </cell>
          <cell r="BB63">
            <v>0</v>
          </cell>
          <cell r="BE63">
            <v>0</v>
          </cell>
          <cell r="BF63">
            <v>0</v>
          </cell>
          <cell r="BI63">
            <v>0</v>
          </cell>
          <cell r="BJ63">
            <v>0</v>
          </cell>
          <cell r="BM63">
            <v>0</v>
          </cell>
          <cell r="BN63">
            <v>0</v>
          </cell>
          <cell r="BQ63">
            <v>0</v>
          </cell>
          <cell r="BR63">
            <v>0</v>
          </cell>
          <cell r="BU63">
            <v>0</v>
          </cell>
          <cell r="BV63">
            <v>0</v>
          </cell>
          <cell r="BY63">
            <v>0</v>
          </cell>
          <cell r="BZ63">
            <v>0</v>
          </cell>
          <cell r="CC63">
            <v>0</v>
          </cell>
          <cell r="CD63">
            <v>0</v>
          </cell>
        </row>
        <row r="64">
          <cell r="AK64">
            <v>0</v>
          </cell>
          <cell r="AL64">
            <v>0</v>
          </cell>
          <cell r="AO64">
            <v>0</v>
          </cell>
          <cell r="AP64">
            <v>0</v>
          </cell>
          <cell r="AS64">
            <v>0</v>
          </cell>
          <cell r="AT64">
            <v>0</v>
          </cell>
          <cell r="AW64">
            <v>0</v>
          </cell>
          <cell r="AX64">
            <v>0</v>
          </cell>
          <cell r="BA64">
            <v>0</v>
          </cell>
          <cell r="BB64">
            <v>0</v>
          </cell>
          <cell r="BE64">
            <v>0</v>
          </cell>
          <cell r="BF64">
            <v>0</v>
          </cell>
          <cell r="BI64">
            <v>0</v>
          </cell>
          <cell r="BJ64">
            <v>0</v>
          </cell>
          <cell r="BM64">
            <v>0</v>
          </cell>
          <cell r="BN64">
            <v>0</v>
          </cell>
          <cell r="BQ64">
            <v>0</v>
          </cell>
          <cell r="BR64">
            <v>0</v>
          </cell>
          <cell r="BU64">
            <v>0</v>
          </cell>
          <cell r="BV64">
            <v>0</v>
          </cell>
          <cell r="BY64">
            <v>0</v>
          </cell>
          <cell r="BZ64">
            <v>0</v>
          </cell>
          <cell r="CC64">
            <v>0</v>
          </cell>
          <cell r="CD64">
            <v>0</v>
          </cell>
        </row>
        <row r="65">
          <cell r="AK65">
            <v>0</v>
          </cell>
          <cell r="AL65">
            <v>0</v>
          </cell>
          <cell r="AO65">
            <v>0</v>
          </cell>
          <cell r="AP65">
            <v>0</v>
          </cell>
          <cell r="AS65">
            <v>0</v>
          </cell>
          <cell r="AT65">
            <v>0</v>
          </cell>
          <cell r="AW65">
            <v>0</v>
          </cell>
          <cell r="AX65">
            <v>0</v>
          </cell>
          <cell r="BA65">
            <v>0</v>
          </cell>
          <cell r="BB65">
            <v>0</v>
          </cell>
          <cell r="BE65">
            <v>0</v>
          </cell>
          <cell r="BF65">
            <v>0</v>
          </cell>
          <cell r="BI65">
            <v>0</v>
          </cell>
          <cell r="BJ65">
            <v>0</v>
          </cell>
          <cell r="BM65">
            <v>0</v>
          </cell>
          <cell r="BN65">
            <v>0</v>
          </cell>
          <cell r="BQ65">
            <v>0</v>
          </cell>
          <cell r="BR65">
            <v>0</v>
          </cell>
          <cell r="BU65">
            <v>0</v>
          </cell>
          <cell r="BV65">
            <v>0</v>
          </cell>
          <cell r="BY65">
            <v>0</v>
          </cell>
          <cell r="BZ65">
            <v>0</v>
          </cell>
          <cell r="CC65">
            <v>0</v>
          </cell>
          <cell r="CD65">
            <v>0</v>
          </cell>
        </row>
        <row r="66">
          <cell r="AK66">
            <v>0</v>
          </cell>
          <cell r="AL66">
            <v>0</v>
          </cell>
          <cell r="AO66">
            <v>0</v>
          </cell>
          <cell r="AP66">
            <v>0</v>
          </cell>
          <cell r="AS66">
            <v>0</v>
          </cell>
          <cell r="AT66">
            <v>0</v>
          </cell>
          <cell r="AW66">
            <v>0</v>
          </cell>
          <cell r="AX66">
            <v>0</v>
          </cell>
          <cell r="BA66">
            <v>0</v>
          </cell>
          <cell r="BB66">
            <v>0</v>
          </cell>
          <cell r="BE66">
            <v>0</v>
          </cell>
          <cell r="BF66">
            <v>0</v>
          </cell>
          <cell r="BI66">
            <v>0</v>
          </cell>
          <cell r="BJ66">
            <v>0</v>
          </cell>
          <cell r="BM66">
            <v>0</v>
          </cell>
          <cell r="BN66">
            <v>0</v>
          </cell>
          <cell r="BQ66">
            <v>0</v>
          </cell>
          <cell r="BR66">
            <v>0</v>
          </cell>
          <cell r="BU66">
            <v>0</v>
          </cell>
          <cell r="BV66">
            <v>0</v>
          </cell>
          <cell r="BY66">
            <v>0</v>
          </cell>
          <cell r="BZ66">
            <v>0</v>
          </cell>
          <cell r="CC66">
            <v>0</v>
          </cell>
          <cell r="CD66">
            <v>0</v>
          </cell>
        </row>
        <row r="67">
          <cell r="AK67">
            <v>0</v>
          </cell>
          <cell r="AL67">
            <v>0</v>
          </cell>
          <cell r="AO67">
            <v>0</v>
          </cell>
          <cell r="AP67">
            <v>0</v>
          </cell>
          <cell r="AS67">
            <v>0</v>
          </cell>
          <cell r="AT67">
            <v>0</v>
          </cell>
          <cell r="AW67">
            <v>0</v>
          </cell>
          <cell r="AX67">
            <v>0</v>
          </cell>
          <cell r="BA67">
            <v>0</v>
          </cell>
          <cell r="BB67">
            <v>0</v>
          </cell>
          <cell r="BE67">
            <v>0</v>
          </cell>
          <cell r="BF67">
            <v>0</v>
          </cell>
          <cell r="BI67">
            <v>0</v>
          </cell>
          <cell r="BJ67">
            <v>0</v>
          </cell>
          <cell r="BM67">
            <v>0</v>
          </cell>
          <cell r="BN67">
            <v>0</v>
          </cell>
          <cell r="BQ67">
            <v>0</v>
          </cell>
          <cell r="BR67">
            <v>0</v>
          </cell>
          <cell r="BU67">
            <v>0</v>
          </cell>
          <cell r="BV67">
            <v>0</v>
          </cell>
          <cell r="BY67">
            <v>0</v>
          </cell>
          <cell r="BZ67">
            <v>0</v>
          </cell>
          <cell r="CC67">
            <v>0</v>
          </cell>
          <cell r="CD67">
            <v>0</v>
          </cell>
        </row>
        <row r="68">
          <cell r="AK68">
            <v>0</v>
          </cell>
          <cell r="AL68">
            <v>0</v>
          </cell>
          <cell r="AO68">
            <v>0</v>
          </cell>
          <cell r="AP68">
            <v>0</v>
          </cell>
          <cell r="AS68">
            <v>0</v>
          </cell>
          <cell r="AT68">
            <v>0</v>
          </cell>
          <cell r="AW68">
            <v>0</v>
          </cell>
          <cell r="AX68">
            <v>0</v>
          </cell>
          <cell r="BA68">
            <v>0</v>
          </cell>
          <cell r="BB68">
            <v>0</v>
          </cell>
          <cell r="BE68">
            <v>0</v>
          </cell>
          <cell r="BF68">
            <v>0</v>
          </cell>
          <cell r="BI68">
            <v>0</v>
          </cell>
          <cell r="BJ68">
            <v>0</v>
          </cell>
          <cell r="BM68">
            <v>0</v>
          </cell>
          <cell r="BN68">
            <v>0</v>
          </cell>
          <cell r="BQ68">
            <v>0</v>
          </cell>
          <cell r="BR68">
            <v>0</v>
          </cell>
          <cell r="BU68">
            <v>0</v>
          </cell>
          <cell r="BV68">
            <v>0</v>
          </cell>
          <cell r="BY68">
            <v>0</v>
          </cell>
          <cell r="BZ68">
            <v>0</v>
          </cell>
          <cell r="CC68">
            <v>0</v>
          </cell>
          <cell r="CD68">
            <v>0</v>
          </cell>
        </row>
        <row r="69">
          <cell r="AK69">
            <v>0</v>
          </cell>
          <cell r="AL69">
            <v>0</v>
          </cell>
          <cell r="AO69">
            <v>0</v>
          </cell>
          <cell r="AP69">
            <v>0</v>
          </cell>
          <cell r="AS69">
            <v>0</v>
          </cell>
          <cell r="AT69">
            <v>0</v>
          </cell>
          <cell r="AW69">
            <v>0</v>
          </cell>
          <cell r="AX69">
            <v>0</v>
          </cell>
          <cell r="BA69">
            <v>0</v>
          </cell>
          <cell r="BB69">
            <v>0</v>
          </cell>
          <cell r="BE69">
            <v>0</v>
          </cell>
          <cell r="BF69">
            <v>0</v>
          </cell>
          <cell r="BI69">
            <v>0</v>
          </cell>
          <cell r="BJ69">
            <v>0</v>
          </cell>
          <cell r="BM69">
            <v>0</v>
          </cell>
          <cell r="BN69">
            <v>0</v>
          </cell>
          <cell r="BQ69">
            <v>0</v>
          </cell>
          <cell r="BR69">
            <v>0</v>
          </cell>
          <cell r="BU69">
            <v>0</v>
          </cell>
          <cell r="BV69">
            <v>0</v>
          </cell>
          <cell r="BY69">
            <v>0</v>
          </cell>
          <cell r="BZ69">
            <v>0</v>
          </cell>
          <cell r="CC69">
            <v>0</v>
          </cell>
          <cell r="CD69">
            <v>0</v>
          </cell>
        </row>
        <row r="70">
          <cell r="AK70">
            <v>0</v>
          </cell>
          <cell r="AL70">
            <v>0</v>
          </cell>
          <cell r="AO70">
            <v>0</v>
          </cell>
          <cell r="AP70">
            <v>0</v>
          </cell>
          <cell r="AS70">
            <v>0</v>
          </cell>
          <cell r="AT70">
            <v>0</v>
          </cell>
          <cell r="AW70">
            <v>0</v>
          </cell>
          <cell r="AX70">
            <v>0</v>
          </cell>
          <cell r="BA70">
            <v>0</v>
          </cell>
          <cell r="BB70">
            <v>0</v>
          </cell>
          <cell r="BE70">
            <v>0</v>
          </cell>
          <cell r="BF70">
            <v>0</v>
          </cell>
          <cell r="BI70">
            <v>0</v>
          </cell>
          <cell r="BJ70">
            <v>0</v>
          </cell>
          <cell r="BM70">
            <v>0</v>
          </cell>
          <cell r="BN70">
            <v>0</v>
          </cell>
          <cell r="BQ70">
            <v>0</v>
          </cell>
          <cell r="BR70">
            <v>0</v>
          </cell>
          <cell r="BU70">
            <v>0</v>
          </cell>
          <cell r="BV70">
            <v>0</v>
          </cell>
          <cell r="BY70">
            <v>0</v>
          </cell>
          <cell r="BZ70">
            <v>0</v>
          </cell>
          <cell r="CC70">
            <v>0</v>
          </cell>
          <cell r="CD70">
            <v>0</v>
          </cell>
        </row>
        <row r="71">
          <cell r="AK71">
            <v>0</v>
          </cell>
          <cell r="AL71">
            <v>0</v>
          </cell>
          <cell r="AO71">
            <v>0</v>
          </cell>
          <cell r="AP71">
            <v>0</v>
          </cell>
          <cell r="AS71">
            <v>0</v>
          </cell>
          <cell r="AT71">
            <v>0</v>
          </cell>
          <cell r="AW71">
            <v>0</v>
          </cell>
          <cell r="AX71">
            <v>0</v>
          </cell>
          <cell r="BA71">
            <v>0</v>
          </cell>
          <cell r="BB71">
            <v>0</v>
          </cell>
          <cell r="BE71">
            <v>0</v>
          </cell>
          <cell r="BF71">
            <v>0</v>
          </cell>
          <cell r="BI71">
            <v>0</v>
          </cell>
          <cell r="BJ71">
            <v>0</v>
          </cell>
          <cell r="BM71">
            <v>0</v>
          </cell>
          <cell r="BN71">
            <v>0</v>
          </cell>
          <cell r="BQ71">
            <v>0</v>
          </cell>
          <cell r="BR71">
            <v>0</v>
          </cell>
          <cell r="BU71">
            <v>0</v>
          </cell>
          <cell r="BV71">
            <v>0</v>
          </cell>
          <cell r="BY71">
            <v>0</v>
          </cell>
          <cell r="BZ71">
            <v>0</v>
          </cell>
          <cell r="CC71">
            <v>0</v>
          </cell>
          <cell r="CD71">
            <v>0</v>
          </cell>
        </row>
        <row r="72">
          <cell r="AK72">
            <v>0</v>
          </cell>
          <cell r="AL72">
            <v>0</v>
          </cell>
          <cell r="AO72">
            <v>0</v>
          </cell>
          <cell r="AP72">
            <v>0</v>
          </cell>
          <cell r="AS72">
            <v>0</v>
          </cell>
          <cell r="AT72">
            <v>0</v>
          </cell>
          <cell r="AW72">
            <v>0</v>
          </cell>
          <cell r="AX72">
            <v>0</v>
          </cell>
          <cell r="BA72">
            <v>0</v>
          </cell>
          <cell r="BB72">
            <v>0</v>
          </cell>
          <cell r="BE72">
            <v>0</v>
          </cell>
          <cell r="BF72">
            <v>0</v>
          </cell>
          <cell r="BI72">
            <v>0</v>
          </cell>
          <cell r="BJ72">
            <v>0</v>
          </cell>
          <cell r="BM72">
            <v>0</v>
          </cell>
          <cell r="BN72">
            <v>0</v>
          </cell>
          <cell r="BQ72">
            <v>0</v>
          </cell>
          <cell r="BR72">
            <v>0</v>
          </cell>
          <cell r="BU72">
            <v>0</v>
          </cell>
          <cell r="BV72">
            <v>0</v>
          </cell>
          <cell r="BY72">
            <v>0</v>
          </cell>
          <cell r="BZ72">
            <v>0</v>
          </cell>
          <cell r="CC72">
            <v>0</v>
          </cell>
          <cell r="CD72">
            <v>0</v>
          </cell>
        </row>
        <row r="73">
          <cell r="AK73">
            <v>0</v>
          </cell>
          <cell r="AL73">
            <v>0</v>
          </cell>
          <cell r="AO73">
            <v>0</v>
          </cell>
          <cell r="AP73">
            <v>0</v>
          </cell>
          <cell r="AS73">
            <v>0</v>
          </cell>
          <cell r="AT73">
            <v>0</v>
          </cell>
          <cell r="AW73">
            <v>0</v>
          </cell>
          <cell r="AX73">
            <v>0</v>
          </cell>
          <cell r="BA73">
            <v>0</v>
          </cell>
          <cell r="BB73">
            <v>0</v>
          </cell>
          <cell r="BE73">
            <v>0</v>
          </cell>
          <cell r="BF73">
            <v>0</v>
          </cell>
          <cell r="BI73">
            <v>0</v>
          </cell>
          <cell r="BJ73">
            <v>0</v>
          </cell>
          <cell r="BM73">
            <v>0</v>
          </cell>
          <cell r="BN73">
            <v>0</v>
          </cell>
          <cell r="BQ73">
            <v>0</v>
          </cell>
          <cell r="BR73">
            <v>0</v>
          </cell>
          <cell r="BU73">
            <v>0</v>
          </cell>
          <cell r="BV73">
            <v>0</v>
          </cell>
          <cell r="BY73">
            <v>0</v>
          </cell>
          <cell r="BZ73">
            <v>0</v>
          </cell>
          <cell r="CC73">
            <v>0</v>
          </cell>
          <cell r="CD73">
            <v>0</v>
          </cell>
        </row>
        <row r="74">
          <cell r="AK74">
            <v>0</v>
          </cell>
          <cell r="AL74">
            <v>0</v>
          </cell>
          <cell r="AO74">
            <v>0</v>
          </cell>
          <cell r="AP74">
            <v>0</v>
          </cell>
          <cell r="AS74">
            <v>0</v>
          </cell>
          <cell r="AT74">
            <v>0</v>
          </cell>
          <cell r="AW74">
            <v>0</v>
          </cell>
          <cell r="AX74">
            <v>0</v>
          </cell>
          <cell r="BA74">
            <v>0</v>
          </cell>
          <cell r="BB74">
            <v>0</v>
          </cell>
          <cell r="BE74">
            <v>0</v>
          </cell>
          <cell r="BF74">
            <v>0</v>
          </cell>
          <cell r="BI74">
            <v>0</v>
          </cell>
          <cell r="BJ74">
            <v>0</v>
          </cell>
          <cell r="BM74">
            <v>0</v>
          </cell>
          <cell r="BN74">
            <v>0</v>
          </cell>
          <cell r="BQ74">
            <v>0</v>
          </cell>
          <cell r="BR74">
            <v>0</v>
          </cell>
          <cell r="BU74">
            <v>0</v>
          </cell>
          <cell r="BV74">
            <v>0</v>
          </cell>
          <cell r="BY74">
            <v>0</v>
          </cell>
          <cell r="BZ74">
            <v>0</v>
          </cell>
          <cell r="CC74">
            <v>0</v>
          </cell>
          <cell r="CD74">
            <v>0</v>
          </cell>
        </row>
        <row r="75">
          <cell r="AK75">
            <v>0</v>
          </cell>
          <cell r="AL75">
            <v>0</v>
          </cell>
          <cell r="AO75">
            <v>0</v>
          </cell>
          <cell r="AP75">
            <v>0</v>
          </cell>
          <cell r="AS75">
            <v>0</v>
          </cell>
          <cell r="AT75">
            <v>0</v>
          </cell>
          <cell r="AW75">
            <v>0</v>
          </cell>
          <cell r="AX75">
            <v>0</v>
          </cell>
          <cell r="BA75">
            <v>0</v>
          </cell>
          <cell r="BB75">
            <v>0</v>
          </cell>
          <cell r="BE75">
            <v>0</v>
          </cell>
          <cell r="BF75">
            <v>0</v>
          </cell>
          <cell r="BI75">
            <v>0</v>
          </cell>
          <cell r="BJ75">
            <v>0</v>
          </cell>
          <cell r="BM75">
            <v>0</v>
          </cell>
          <cell r="BN75">
            <v>0</v>
          </cell>
          <cell r="BQ75">
            <v>0</v>
          </cell>
          <cell r="BR75">
            <v>0</v>
          </cell>
          <cell r="BU75">
            <v>0</v>
          </cell>
          <cell r="BV75">
            <v>0</v>
          </cell>
          <cell r="BY75">
            <v>0</v>
          </cell>
          <cell r="BZ75">
            <v>0</v>
          </cell>
          <cell r="CC75">
            <v>0</v>
          </cell>
          <cell r="CD75">
            <v>0</v>
          </cell>
        </row>
        <row r="76">
          <cell r="AK76">
            <v>0</v>
          </cell>
          <cell r="AL76">
            <v>0</v>
          </cell>
          <cell r="AO76">
            <v>0</v>
          </cell>
          <cell r="AP76">
            <v>0</v>
          </cell>
          <cell r="AS76">
            <v>0</v>
          </cell>
          <cell r="AT76">
            <v>0</v>
          </cell>
          <cell r="AW76">
            <v>0</v>
          </cell>
          <cell r="AX76">
            <v>0</v>
          </cell>
          <cell r="BA76">
            <v>0</v>
          </cell>
          <cell r="BB76">
            <v>0</v>
          </cell>
          <cell r="BE76">
            <v>0</v>
          </cell>
          <cell r="BF76">
            <v>0</v>
          </cell>
          <cell r="BI76">
            <v>0</v>
          </cell>
          <cell r="BJ76">
            <v>0</v>
          </cell>
          <cell r="BM76">
            <v>0</v>
          </cell>
          <cell r="BN76">
            <v>0</v>
          </cell>
          <cell r="BQ76">
            <v>0</v>
          </cell>
          <cell r="BR76">
            <v>0</v>
          </cell>
          <cell r="BU76">
            <v>0</v>
          </cell>
          <cell r="BV76">
            <v>0</v>
          </cell>
          <cell r="BY76">
            <v>0</v>
          </cell>
          <cell r="BZ76">
            <v>0</v>
          </cell>
          <cell r="CC76">
            <v>0</v>
          </cell>
          <cell r="CD76">
            <v>0</v>
          </cell>
        </row>
        <row r="77">
          <cell r="AK77">
            <v>0</v>
          </cell>
          <cell r="AL77">
            <v>0</v>
          </cell>
          <cell r="AO77">
            <v>0</v>
          </cell>
          <cell r="AP77">
            <v>0</v>
          </cell>
          <cell r="AS77">
            <v>0</v>
          </cell>
          <cell r="AT77">
            <v>0</v>
          </cell>
          <cell r="AW77">
            <v>0</v>
          </cell>
          <cell r="AX77">
            <v>0</v>
          </cell>
          <cell r="BA77">
            <v>0</v>
          </cell>
          <cell r="BB77">
            <v>0</v>
          </cell>
          <cell r="BE77">
            <v>0</v>
          </cell>
          <cell r="BF77">
            <v>0</v>
          </cell>
          <cell r="BI77">
            <v>0</v>
          </cell>
          <cell r="BJ77">
            <v>0</v>
          </cell>
          <cell r="BM77">
            <v>0</v>
          </cell>
          <cell r="BN77">
            <v>0</v>
          </cell>
          <cell r="BQ77">
            <v>0</v>
          </cell>
          <cell r="BR77">
            <v>0</v>
          </cell>
          <cell r="BU77">
            <v>0</v>
          </cell>
          <cell r="BV77">
            <v>0</v>
          </cell>
          <cell r="BY77">
            <v>0</v>
          </cell>
          <cell r="BZ77">
            <v>0</v>
          </cell>
          <cell r="CC77">
            <v>0</v>
          </cell>
          <cell r="CD77">
            <v>0</v>
          </cell>
        </row>
        <row r="78">
          <cell r="AK78">
            <v>0</v>
          </cell>
          <cell r="AL78">
            <v>0</v>
          </cell>
          <cell r="AO78">
            <v>0</v>
          </cell>
          <cell r="AP78">
            <v>0</v>
          </cell>
          <cell r="AS78">
            <v>0</v>
          </cell>
          <cell r="AT78">
            <v>0</v>
          </cell>
          <cell r="AW78">
            <v>0</v>
          </cell>
          <cell r="AX78">
            <v>0</v>
          </cell>
          <cell r="BA78">
            <v>0</v>
          </cell>
          <cell r="BB78">
            <v>0</v>
          </cell>
          <cell r="BE78">
            <v>0</v>
          </cell>
          <cell r="BF78">
            <v>0</v>
          </cell>
          <cell r="BI78">
            <v>0</v>
          </cell>
          <cell r="BJ78">
            <v>0</v>
          </cell>
          <cell r="BM78">
            <v>0</v>
          </cell>
          <cell r="BN78">
            <v>0</v>
          </cell>
          <cell r="BQ78">
            <v>0</v>
          </cell>
          <cell r="BR78">
            <v>0</v>
          </cell>
          <cell r="BU78">
            <v>0</v>
          </cell>
          <cell r="BV78">
            <v>0</v>
          </cell>
          <cell r="BY78">
            <v>0</v>
          </cell>
          <cell r="BZ78">
            <v>0</v>
          </cell>
          <cell r="CC78">
            <v>0</v>
          </cell>
          <cell r="CD78">
            <v>0</v>
          </cell>
        </row>
        <row r="79">
          <cell r="AK79">
            <v>0</v>
          </cell>
          <cell r="AL79">
            <v>0</v>
          </cell>
          <cell r="AO79">
            <v>0</v>
          </cell>
          <cell r="AP79">
            <v>0</v>
          </cell>
          <cell r="AS79">
            <v>0</v>
          </cell>
          <cell r="AT79">
            <v>0</v>
          </cell>
          <cell r="AW79">
            <v>0</v>
          </cell>
          <cell r="AX79">
            <v>0</v>
          </cell>
          <cell r="BA79">
            <v>0</v>
          </cell>
          <cell r="BB79">
            <v>0</v>
          </cell>
          <cell r="BE79">
            <v>0</v>
          </cell>
          <cell r="BF79">
            <v>0</v>
          </cell>
          <cell r="BI79">
            <v>0</v>
          </cell>
          <cell r="BJ79">
            <v>0</v>
          </cell>
          <cell r="BM79">
            <v>0</v>
          </cell>
          <cell r="BN79">
            <v>0</v>
          </cell>
          <cell r="BQ79">
            <v>0</v>
          </cell>
          <cell r="BR79">
            <v>0</v>
          </cell>
          <cell r="BU79">
            <v>0</v>
          </cell>
          <cell r="BV79">
            <v>0</v>
          </cell>
          <cell r="BY79">
            <v>0</v>
          </cell>
          <cell r="BZ79">
            <v>0</v>
          </cell>
          <cell r="CC79">
            <v>0</v>
          </cell>
          <cell r="CD79">
            <v>0</v>
          </cell>
        </row>
        <row r="80">
          <cell r="AK80">
            <v>0</v>
          </cell>
          <cell r="AL80">
            <v>0</v>
          </cell>
          <cell r="AO80">
            <v>0</v>
          </cell>
          <cell r="AP80">
            <v>0</v>
          </cell>
          <cell r="AS80">
            <v>0</v>
          </cell>
          <cell r="AT80">
            <v>0</v>
          </cell>
          <cell r="AW80">
            <v>0</v>
          </cell>
          <cell r="AX80">
            <v>0</v>
          </cell>
          <cell r="BA80">
            <v>0</v>
          </cell>
          <cell r="BB80">
            <v>0</v>
          </cell>
          <cell r="BE80">
            <v>0</v>
          </cell>
          <cell r="BF80">
            <v>0</v>
          </cell>
          <cell r="BI80">
            <v>0</v>
          </cell>
          <cell r="BJ80">
            <v>0</v>
          </cell>
          <cell r="BM80">
            <v>0</v>
          </cell>
          <cell r="BN80">
            <v>0</v>
          </cell>
          <cell r="BQ80">
            <v>0</v>
          </cell>
          <cell r="BR80">
            <v>0</v>
          </cell>
          <cell r="BU80">
            <v>0</v>
          </cell>
          <cell r="BV80">
            <v>0</v>
          </cell>
          <cell r="BY80">
            <v>0</v>
          </cell>
          <cell r="BZ80">
            <v>0</v>
          </cell>
          <cell r="CC80">
            <v>0</v>
          </cell>
          <cell r="CD80">
            <v>0</v>
          </cell>
        </row>
        <row r="81">
          <cell r="AK81">
            <v>0</v>
          </cell>
          <cell r="AL81">
            <v>0</v>
          </cell>
          <cell r="AO81">
            <v>0</v>
          </cell>
          <cell r="AP81">
            <v>0</v>
          </cell>
          <cell r="AS81">
            <v>0</v>
          </cell>
          <cell r="AT81">
            <v>0</v>
          </cell>
          <cell r="AW81">
            <v>0</v>
          </cell>
          <cell r="AX81">
            <v>0</v>
          </cell>
          <cell r="BA81">
            <v>0</v>
          </cell>
          <cell r="BB81">
            <v>0</v>
          </cell>
          <cell r="BE81">
            <v>0</v>
          </cell>
          <cell r="BF81">
            <v>0</v>
          </cell>
          <cell r="BI81">
            <v>0</v>
          </cell>
          <cell r="BJ81">
            <v>0</v>
          </cell>
          <cell r="BM81">
            <v>0</v>
          </cell>
          <cell r="BN81">
            <v>0</v>
          </cell>
          <cell r="BQ81">
            <v>0</v>
          </cell>
          <cell r="BR81">
            <v>0</v>
          </cell>
          <cell r="BU81">
            <v>0</v>
          </cell>
          <cell r="BV81">
            <v>0</v>
          </cell>
          <cell r="BY81">
            <v>0</v>
          </cell>
          <cell r="BZ81">
            <v>0</v>
          </cell>
          <cell r="CC81">
            <v>0</v>
          </cell>
          <cell r="CD81">
            <v>0</v>
          </cell>
        </row>
        <row r="82">
          <cell r="AK82">
            <v>0</v>
          </cell>
          <cell r="AL82">
            <v>0</v>
          </cell>
          <cell r="AO82">
            <v>0</v>
          </cell>
          <cell r="AP82">
            <v>0</v>
          </cell>
          <cell r="AS82">
            <v>0</v>
          </cell>
          <cell r="AT82">
            <v>0</v>
          </cell>
          <cell r="AW82">
            <v>0</v>
          </cell>
          <cell r="AX82">
            <v>0</v>
          </cell>
          <cell r="BA82">
            <v>0</v>
          </cell>
          <cell r="BB82">
            <v>0</v>
          </cell>
          <cell r="BE82">
            <v>0</v>
          </cell>
          <cell r="BF82">
            <v>0</v>
          </cell>
          <cell r="BI82">
            <v>0</v>
          </cell>
          <cell r="BJ82">
            <v>0</v>
          </cell>
          <cell r="BM82">
            <v>0</v>
          </cell>
          <cell r="BN82">
            <v>0</v>
          </cell>
          <cell r="BQ82">
            <v>0</v>
          </cell>
          <cell r="BR82">
            <v>0</v>
          </cell>
          <cell r="BU82">
            <v>0</v>
          </cell>
          <cell r="BV82">
            <v>0</v>
          </cell>
          <cell r="BY82">
            <v>0</v>
          </cell>
          <cell r="BZ82">
            <v>0</v>
          </cell>
          <cell r="CC82">
            <v>0</v>
          </cell>
          <cell r="CD82">
            <v>0</v>
          </cell>
        </row>
        <row r="83">
          <cell r="AK83">
            <v>0</v>
          </cell>
          <cell r="AL83">
            <v>0</v>
          </cell>
          <cell r="AO83">
            <v>0</v>
          </cell>
          <cell r="AP83">
            <v>0</v>
          </cell>
          <cell r="AS83">
            <v>0</v>
          </cell>
          <cell r="AT83">
            <v>0</v>
          </cell>
          <cell r="AW83">
            <v>0</v>
          </cell>
          <cell r="AX83">
            <v>0</v>
          </cell>
          <cell r="BA83">
            <v>0</v>
          </cell>
          <cell r="BB83">
            <v>0</v>
          </cell>
          <cell r="BE83">
            <v>0</v>
          </cell>
          <cell r="BF83">
            <v>0</v>
          </cell>
          <cell r="BI83">
            <v>0</v>
          </cell>
          <cell r="BJ83">
            <v>0</v>
          </cell>
          <cell r="BM83">
            <v>0</v>
          </cell>
          <cell r="BN83">
            <v>0</v>
          </cell>
          <cell r="BQ83">
            <v>0</v>
          </cell>
          <cell r="BR83">
            <v>0</v>
          </cell>
          <cell r="BU83">
            <v>0</v>
          </cell>
          <cell r="BV83">
            <v>0</v>
          </cell>
          <cell r="BY83">
            <v>0</v>
          </cell>
          <cell r="BZ83">
            <v>0</v>
          </cell>
          <cell r="CC83">
            <v>0</v>
          </cell>
          <cell r="CD83">
            <v>0</v>
          </cell>
        </row>
        <row r="84">
          <cell r="AK84">
            <v>0</v>
          </cell>
          <cell r="AL84">
            <v>0</v>
          </cell>
          <cell r="AO84">
            <v>0</v>
          </cell>
          <cell r="AP84">
            <v>0</v>
          </cell>
          <cell r="AS84">
            <v>0</v>
          </cell>
          <cell r="AT84">
            <v>0</v>
          </cell>
          <cell r="AW84">
            <v>0</v>
          </cell>
          <cell r="AX84">
            <v>0</v>
          </cell>
          <cell r="BA84">
            <v>0</v>
          </cell>
          <cell r="BB84">
            <v>0</v>
          </cell>
          <cell r="BE84">
            <v>0</v>
          </cell>
          <cell r="BF84">
            <v>0</v>
          </cell>
          <cell r="BI84">
            <v>0</v>
          </cell>
          <cell r="BJ84">
            <v>0</v>
          </cell>
          <cell r="BM84">
            <v>0</v>
          </cell>
          <cell r="BN84">
            <v>0</v>
          </cell>
          <cell r="BQ84">
            <v>0</v>
          </cell>
          <cell r="BR84">
            <v>0</v>
          </cell>
          <cell r="BU84">
            <v>0</v>
          </cell>
          <cell r="BV84">
            <v>0</v>
          </cell>
          <cell r="BY84">
            <v>0</v>
          </cell>
          <cell r="BZ84">
            <v>0</v>
          </cell>
          <cell r="CC84">
            <v>0</v>
          </cell>
          <cell r="CD84">
            <v>0</v>
          </cell>
        </row>
        <row r="85">
          <cell r="AK85">
            <v>0</v>
          </cell>
          <cell r="AL85">
            <v>0</v>
          </cell>
          <cell r="AO85">
            <v>0</v>
          </cell>
          <cell r="AP85">
            <v>0</v>
          </cell>
          <cell r="AS85">
            <v>0</v>
          </cell>
          <cell r="AT85">
            <v>0</v>
          </cell>
          <cell r="AW85">
            <v>0</v>
          </cell>
          <cell r="AX85">
            <v>0</v>
          </cell>
          <cell r="BA85">
            <v>0</v>
          </cell>
          <cell r="BB85">
            <v>0</v>
          </cell>
          <cell r="BE85">
            <v>0</v>
          </cell>
          <cell r="BF85">
            <v>0</v>
          </cell>
          <cell r="BI85">
            <v>0</v>
          </cell>
          <cell r="BJ85">
            <v>0</v>
          </cell>
          <cell r="BM85">
            <v>0</v>
          </cell>
          <cell r="BN85">
            <v>0</v>
          </cell>
          <cell r="BQ85">
            <v>0</v>
          </cell>
          <cell r="BR85">
            <v>0</v>
          </cell>
          <cell r="BU85">
            <v>0</v>
          </cell>
          <cell r="BV85">
            <v>0</v>
          </cell>
          <cell r="BY85">
            <v>0</v>
          </cell>
          <cell r="BZ85">
            <v>0</v>
          </cell>
          <cell r="CC85">
            <v>0</v>
          </cell>
          <cell r="CD85">
            <v>0</v>
          </cell>
        </row>
        <row r="86">
          <cell r="AK86">
            <v>0</v>
          </cell>
          <cell r="AL86">
            <v>0</v>
          </cell>
          <cell r="AO86">
            <v>0</v>
          </cell>
          <cell r="AP86">
            <v>0</v>
          </cell>
          <cell r="AS86">
            <v>0</v>
          </cell>
          <cell r="AT86">
            <v>0</v>
          </cell>
          <cell r="AW86">
            <v>0</v>
          </cell>
          <cell r="AX86">
            <v>0</v>
          </cell>
          <cell r="BA86">
            <v>0</v>
          </cell>
          <cell r="BB86">
            <v>0</v>
          </cell>
          <cell r="BE86">
            <v>0</v>
          </cell>
          <cell r="BF86">
            <v>0</v>
          </cell>
          <cell r="BI86">
            <v>0</v>
          </cell>
          <cell r="BJ86">
            <v>0</v>
          </cell>
          <cell r="BM86">
            <v>0</v>
          </cell>
          <cell r="BN86">
            <v>0</v>
          </cell>
          <cell r="BQ86">
            <v>0</v>
          </cell>
          <cell r="BR86">
            <v>0</v>
          </cell>
          <cell r="BU86">
            <v>0</v>
          </cell>
          <cell r="BV86">
            <v>0</v>
          </cell>
          <cell r="BY86">
            <v>0</v>
          </cell>
          <cell r="BZ86">
            <v>0</v>
          </cell>
          <cell r="CC86">
            <v>0</v>
          </cell>
          <cell r="CD86">
            <v>0</v>
          </cell>
        </row>
        <row r="87">
          <cell r="AK87">
            <v>0</v>
          </cell>
          <cell r="AL87">
            <v>0</v>
          </cell>
          <cell r="AO87">
            <v>0</v>
          </cell>
          <cell r="AP87">
            <v>0</v>
          </cell>
          <cell r="AS87">
            <v>0</v>
          </cell>
          <cell r="AT87">
            <v>0</v>
          </cell>
          <cell r="AW87">
            <v>0</v>
          </cell>
          <cell r="AX87">
            <v>0</v>
          </cell>
          <cell r="BA87">
            <v>0</v>
          </cell>
          <cell r="BB87">
            <v>0</v>
          </cell>
          <cell r="BE87">
            <v>0</v>
          </cell>
          <cell r="BF87">
            <v>0</v>
          </cell>
          <cell r="BI87">
            <v>0</v>
          </cell>
          <cell r="BJ87">
            <v>0</v>
          </cell>
          <cell r="BM87">
            <v>0</v>
          </cell>
          <cell r="BN87">
            <v>0</v>
          </cell>
          <cell r="BQ87">
            <v>0</v>
          </cell>
          <cell r="BR87">
            <v>0</v>
          </cell>
          <cell r="BU87">
            <v>0</v>
          </cell>
          <cell r="BV87">
            <v>0</v>
          </cell>
          <cell r="BY87">
            <v>0</v>
          </cell>
          <cell r="BZ87">
            <v>0</v>
          </cell>
          <cell r="CC87">
            <v>0</v>
          </cell>
          <cell r="CD87">
            <v>0</v>
          </cell>
        </row>
        <row r="88">
          <cell r="AK88">
            <v>0</v>
          </cell>
          <cell r="AL88">
            <v>0</v>
          </cell>
          <cell r="AO88">
            <v>0</v>
          </cell>
          <cell r="AP88">
            <v>0</v>
          </cell>
          <cell r="AS88">
            <v>0</v>
          </cell>
          <cell r="AT88">
            <v>0</v>
          </cell>
          <cell r="AW88">
            <v>0</v>
          </cell>
          <cell r="AX88">
            <v>0</v>
          </cell>
          <cell r="BA88">
            <v>0</v>
          </cell>
          <cell r="BB88">
            <v>0</v>
          </cell>
          <cell r="BE88">
            <v>0</v>
          </cell>
          <cell r="BF88">
            <v>0</v>
          </cell>
          <cell r="BI88">
            <v>0</v>
          </cell>
          <cell r="BJ88">
            <v>0</v>
          </cell>
          <cell r="BM88">
            <v>0</v>
          </cell>
          <cell r="BN88">
            <v>0</v>
          </cell>
          <cell r="BQ88">
            <v>0</v>
          </cell>
          <cell r="BR88">
            <v>0</v>
          </cell>
          <cell r="BU88">
            <v>0</v>
          </cell>
          <cell r="BV88">
            <v>0</v>
          </cell>
          <cell r="BY88">
            <v>0</v>
          </cell>
          <cell r="BZ88">
            <v>0</v>
          </cell>
          <cell r="CC88">
            <v>0</v>
          </cell>
          <cell r="CD88">
            <v>0</v>
          </cell>
        </row>
        <row r="89">
          <cell r="AK89">
            <v>0</v>
          </cell>
          <cell r="AL89">
            <v>0</v>
          </cell>
          <cell r="AO89">
            <v>0</v>
          </cell>
          <cell r="AP89">
            <v>0</v>
          </cell>
          <cell r="AS89">
            <v>0</v>
          </cell>
          <cell r="AT89">
            <v>0</v>
          </cell>
          <cell r="AW89">
            <v>0</v>
          </cell>
          <cell r="AX89">
            <v>0</v>
          </cell>
          <cell r="BA89">
            <v>0</v>
          </cell>
          <cell r="BB89">
            <v>0</v>
          </cell>
          <cell r="BE89">
            <v>0</v>
          </cell>
          <cell r="BF89">
            <v>0</v>
          </cell>
          <cell r="BI89">
            <v>0</v>
          </cell>
          <cell r="BJ89">
            <v>0</v>
          </cell>
          <cell r="BM89">
            <v>0</v>
          </cell>
          <cell r="BN89">
            <v>0</v>
          </cell>
          <cell r="BQ89">
            <v>0</v>
          </cell>
          <cell r="BR89">
            <v>0</v>
          </cell>
          <cell r="BU89">
            <v>0</v>
          </cell>
          <cell r="BV89">
            <v>0</v>
          </cell>
          <cell r="BY89">
            <v>0</v>
          </cell>
          <cell r="BZ89">
            <v>0</v>
          </cell>
          <cell r="CC89">
            <v>0</v>
          </cell>
          <cell r="CD89">
            <v>0</v>
          </cell>
        </row>
        <row r="90">
          <cell r="AK90">
            <v>0</v>
          </cell>
          <cell r="AL90">
            <v>0</v>
          </cell>
          <cell r="AO90">
            <v>0</v>
          </cell>
          <cell r="AP90">
            <v>0</v>
          </cell>
          <cell r="AS90">
            <v>0</v>
          </cell>
          <cell r="AT90">
            <v>0</v>
          </cell>
          <cell r="AW90">
            <v>0</v>
          </cell>
          <cell r="AX90">
            <v>0</v>
          </cell>
          <cell r="BA90">
            <v>0</v>
          </cell>
          <cell r="BB90">
            <v>0</v>
          </cell>
          <cell r="BE90">
            <v>0</v>
          </cell>
          <cell r="BF90">
            <v>0</v>
          </cell>
          <cell r="BI90">
            <v>0</v>
          </cell>
          <cell r="BJ90">
            <v>0</v>
          </cell>
          <cell r="BM90">
            <v>0</v>
          </cell>
          <cell r="BN90">
            <v>0</v>
          </cell>
          <cell r="BQ90">
            <v>0</v>
          </cell>
          <cell r="BR90">
            <v>0</v>
          </cell>
          <cell r="BU90">
            <v>0</v>
          </cell>
          <cell r="BV90">
            <v>0</v>
          </cell>
          <cell r="BY90">
            <v>0</v>
          </cell>
          <cell r="BZ90">
            <v>0</v>
          </cell>
          <cell r="CC90">
            <v>0</v>
          </cell>
          <cell r="CD90">
            <v>0</v>
          </cell>
        </row>
        <row r="91">
          <cell r="AK91">
            <v>0</v>
          </cell>
          <cell r="AL91">
            <v>0</v>
          </cell>
          <cell r="AO91">
            <v>0</v>
          </cell>
          <cell r="AP91">
            <v>0</v>
          </cell>
          <cell r="AS91">
            <v>0</v>
          </cell>
          <cell r="AT91">
            <v>0</v>
          </cell>
          <cell r="AW91">
            <v>0</v>
          </cell>
          <cell r="AX91">
            <v>0</v>
          </cell>
          <cell r="BA91">
            <v>0</v>
          </cell>
          <cell r="BB91">
            <v>0</v>
          </cell>
          <cell r="BE91">
            <v>0</v>
          </cell>
          <cell r="BF91">
            <v>0</v>
          </cell>
          <cell r="BI91">
            <v>0</v>
          </cell>
          <cell r="BJ91">
            <v>0</v>
          </cell>
          <cell r="BM91">
            <v>0</v>
          </cell>
          <cell r="BN91">
            <v>0</v>
          </cell>
          <cell r="BQ91">
            <v>0</v>
          </cell>
          <cell r="BR91">
            <v>0</v>
          </cell>
          <cell r="BU91">
            <v>0</v>
          </cell>
          <cell r="BV91">
            <v>0</v>
          </cell>
          <cell r="BY91">
            <v>0</v>
          </cell>
          <cell r="BZ91">
            <v>0</v>
          </cell>
          <cell r="CC91">
            <v>0</v>
          </cell>
          <cell r="CD91">
            <v>0</v>
          </cell>
        </row>
        <row r="92">
          <cell r="AK92">
            <v>0</v>
          </cell>
          <cell r="AL92">
            <v>0</v>
          </cell>
          <cell r="AO92">
            <v>0</v>
          </cell>
          <cell r="AP92">
            <v>0</v>
          </cell>
          <cell r="AS92">
            <v>0</v>
          </cell>
          <cell r="AT92">
            <v>0</v>
          </cell>
          <cell r="AW92">
            <v>0</v>
          </cell>
          <cell r="AX92">
            <v>0</v>
          </cell>
          <cell r="BA92">
            <v>0</v>
          </cell>
          <cell r="BB92">
            <v>0</v>
          </cell>
          <cell r="BE92">
            <v>0</v>
          </cell>
          <cell r="BF92">
            <v>0</v>
          </cell>
          <cell r="BI92">
            <v>0</v>
          </cell>
          <cell r="BJ92">
            <v>0</v>
          </cell>
          <cell r="BM92">
            <v>0</v>
          </cell>
          <cell r="BN92">
            <v>0</v>
          </cell>
          <cell r="BQ92">
            <v>0</v>
          </cell>
          <cell r="BR92">
            <v>0</v>
          </cell>
          <cell r="BU92">
            <v>0</v>
          </cell>
          <cell r="BV92">
            <v>0</v>
          </cell>
          <cell r="BY92">
            <v>0</v>
          </cell>
          <cell r="BZ92">
            <v>0</v>
          </cell>
          <cell r="CC92">
            <v>0</v>
          </cell>
          <cell r="CD92">
            <v>0</v>
          </cell>
        </row>
        <row r="93">
          <cell r="AK93">
            <v>0</v>
          </cell>
          <cell r="AL93">
            <v>0</v>
          </cell>
          <cell r="AO93">
            <v>0</v>
          </cell>
          <cell r="AP93">
            <v>0</v>
          </cell>
          <cell r="AS93">
            <v>0</v>
          </cell>
          <cell r="AT93">
            <v>0</v>
          </cell>
          <cell r="AW93">
            <v>0</v>
          </cell>
          <cell r="AX93">
            <v>0</v>
          </cell>
          <cell r="BA93">
            <v>0</v>
          </cell>
          <cell r="BB93">
            <v>0</v>
          </cell>
          <cell r="BE93">
            <v>0</v>
          </cell>
          <cell r="BF93">
            <v>0</v>
          </cell>
          <cell r="BI93">
            <v>0</v>
          </cell>
          <cell r="BJ93">
            <v>0</v>
          </cell>
          <cell r="BM93">
            <v>0</v>
          </cell>
          <cell r="BN93">
            <v>0</v>
          </cell>
          <cell r="BQ93">
            <v>0</v>
          </cell>
          <cell r="BR93">
            <v>0</v>
          </cell>
          <cell r="BU93">
            <v>0</v>
          </cell>
          <cell r="BV93">
            <v>0</v>
          </cell>
          <cell r="BY93">
            <v>0</v>
          </cell>
          <cell r="BZ93">
            <v>0</v>
          </cell>
          <cell r="CC93">
            <v>0</v>
          </cell>
          <cell r="CD93">
            <v>0</v>
          </cell>
        </row>
        <row r="94">
          <cell r="AK94">
            <v>0</v>
          </cell>
          <cell r="AL94">
            <v>0</v>
          </cell>
          <cell r="AO94">
            <v>0</v>
          </cell>
          <cell r="AP94">
            <v>0</v>
          </cell>
          <cell r="AS94">
            <v>0</v>
          </cell>
          <cell r="AT94">
            <v>0</v>
          </cell>
          <cell r="AW94">
            <v>0</v>
          </cell>
          <cell r="AX94">
            <v>0</v>
          </cell>
          <cell r="BA94">
            <v>0</v>
          </cell>
          <cell r="BB94">
            <v>0</v>
          </cell>
          <cell r="BE94">
            <v>0</v>
          </cell>
          <cell r="BF94">
            <v>0</v>
          </cell>
          <cell r="BI94">
            <v>0</v>
          </cell>
          <cell r="BJ94">
            <v>0</v>
          </cell>
          <cell r="BM94">
            <v>0</v>
          </cell>
          <cell r="BN94">
            <v>0</v>
          </cell>
          <cell r="BQ94">
            <v>0</v>
          </cell>
          <cell r="BR94">
            <v>0</v>
          </cell>
          <cell r="BU94">
            <v>0</v>
          </cell>
          <cell r="BV94">
            <v>0</v>
          </cell>
          <cell r="BY94">
            <v>0</v>
          </cell>
          <cell r="BZ94">
            <v>0</v>
          </cell>
          <cell r="CC94">
            <v>0</v>
          </cell>
          <cell r="CD94">
            <v>0</v>
          </cell>
        </row>
        <row r="95">
          <cell r="AK95">
            <v>0</v>
          </cell>
          <cell r="AL95">
            <v>0</v>
          </cell>
          <cell r="AO95">
            <v>0</v>
          </cell>
          <cell r="AP95">
            <v>0</v>
          </cell>
          <cell r="AS95">
            <v>0</v>
          </cell>
          <cell r="AT95">
            <v>0</v>
          </cell>
          <cell r="AW95">
            <v>0</v>
          </cell>
          <cell r="AX95">
            <v>0</v>
          </cell>
          <cell r="BA95">
            <v>0</v>
          </cell>
          <cell r="BB95">
            <v>0</v>
          </cell>
          <cell r="BE95">
            <v>0</v>
          </cell>
          <cell r="BF95">
            <v>0</v>
          </cell>
          <cell r="BI95">
            <v>0</v>
          </cell>
          <cell r="BJ95">
            <v>0</v>
          </cell>
          <cell r="BM95">
            <v>0</v>
          </cell>
          <cell r="BN95">
            <v>0</v>
          </cell>
          <cell r="BQ95">
            <v>0</v>
          </cell>
          <cell r="BR95">
            <v>0</v>
          </cell>
          <cell r="BU95">
            <v>0</v>
          </cell>
          <cell r="BV95">
            <v>0</v>
          </cell>
          <cell r="BY95">
            <v>0</v>
          </cell>
          <cell r="BZ95">
            <v>0</v>
          </cell>
          <cell r="CC95">
            <v>0</v>
          </cell>
          <cell r="CD95">
            <v>0</v>
          </cell>
        </row>
        <row r="96">
          <cell r="AK96">
            <v>0</v>
          </cell>
          <cell r="AL96">
            <v>0</v>
          </cell>
          <cell r="AO96">
            <v>0</v>
          </cell>
          <cell r="AP96">
            <v>0</v>
          </cell>
          <cell r="AS96">
            <v>0</v>
          </cell>
          <cell r="AT96">
            <v>0</v>
          </cell>
          <cell r="AW96">
            <v>0</v>
          </cell>
          <cell r="AX96">
            <v>0</v>
          </cell>
          <cell r="BA96">
            <v>0</v>
          </cell>
          <cell r="BB96">
            <v>0</v>
          </cell>
          <cell r="BE96">
            <v>0</v>
          </cell>
          <cell r="BF96">
            <v>0</v>
          </cell>
          <cell r="BI96">
            <v>0</v>
          </cell>
          <cell r="BJ96">
            <v>0</v>
          </cell>
          <cell r="BM96">
            <v>0</v>
          </cell>
          <cell r="BN96">
            <v>0</v>
          </cell>
          <cell r="BQ96">
            <v>0</v>
          </cell>
          <cell r="BR96">
            <v>0</v>
          </cell>
          <cell r="BU96">
            <v>0</v>
          </cell>
          <cell r="BV96">
            <v>0</v>
          </cell>
          <cell r="BY96">
            <v>0</v>
          </cell>
          <cell r="BZ96">
            <v>0</v>
          </cell>
          <cell r="CC96">
            <v>0</v>
          </cell>
          <cell r="CD96">
            <v>0</v>
          </cell>
        </row>
        <row r="97">
          <cell r="AK97">
            <v>0</v>
          </cell>
          <cell r="AL97">
            <v>0</v>
          </cell>
          <cell r="AO97">
            <v>0</v>
          </cell>
          <cell r="AP97">
            <v>0</v>
          </cell>
          <cell r="AS97">
            <v>0</v>
          </cell>
          <cell r="AT97">
            <v>0</v>
          </cell>
          <cell r="AW97">
            <v>0</v>
          </cell>
          <cell r="AX97">
            <v>0</v>
          </cell>
          <cell r="BA97">
            <v>0</v>
          </cell>
          <cell r="BB97">
            <v>0</v>
          </cell>
          <cell r="BE97">
            <v>0</v>
          </cell>
          <cell r="BF97">
            <v>0</v>
          </cell>
          <cell r="BI97">
            <v>0</v>
          </cell>
          <cell r="BJ97">
            <v>0</v>
          </cell>
          <cell r="BM97">
            <v>0</v>
          </cell>
          <cell r="BN97">
            <v>0</v>
          </cell>
          <cell r="BQ97">
            <v>0</v>
          </cell>
          <cell r="BR97">
            <v>0</v>
          </cell>
          <cell r="BU97">
            <v>0</v>
          </cell>
          <cell r="BV97">
            <v>0</v>
          </cell>
          <cell r="BY97">
            <v>0</v>
          </cell>
          <cell r="BZ97">
            <v>0</v>
          </cell>
          <cell r="CC97">
            <v>0</v>
          </cell>
          <cell r="CD97">
            <v>0</v>
          </cell>
        </row>
        <row r="98">
          <cell r="AK98">
            <v>0</v>
          </cell>
          <cell r="AL98">
            <v>0</v>
          </cell>
          <cell r="AO98">
            <v>0</v>
          </cell>
          <cell r="AP98">
            <v>0</v>
          </cell>
          <cell r="AS98">
            <v>0</v>
          </cell>
          <cell r="AT98">
            <v>0</v>
          </cell>
          <cell r="AW98">
            <v>0</v>
          </cell>
          <cell r="AX98">
            <v>0</v>
          </cell>
          <cell r="BA98">
            <v>0</v>
          </cell>
          <cell r="BB98">
            <v>0</v>
          </cell>
          <cell r="BE98">
            <v>0</v>
          </cell>
          <cell r="BF98">
            <v>0</v>
          </cell>
          <cell r="BI98">
            <v>0</v>
          </cell>
          <cell r="BJ98">
            <v>0</v>
          </cell>
          <cell r="BM98">
            <v>0</v>
          </cell>
          <cell r="BN98">
            <v>0</v>
          </cell>
          <cell r="BQ98">
            <v>0</v>
          </cell>
          <cell r="BR98">
            <v>0</v>
          </cell>
          <cell r="BU98">
            <v>0</v>
          </cell>
          <cell r="BV98">
            <v>0</v>
          </cell>
          <cell r="BY98">
            <v>0</v>
          </cell>
          <cell r="BZ98">
            <v>0</v>
          </cell>
          <cell r="CC98">
            <v>0</v>
          </cell>
          <cell r="CD98">
            <v>0</v>
          </cell>
        </row>
        <row r="99">
          <cell r="AK99">
            <v>0</v>
          </cell>
          <cell r="AL99">
            <v>0</v>
          </cell>
          <cell r="AO99">
            <v>0</v>
          </cell>
          <cell r="AP99">
            <v>0</v>
          </cell>
          <cell r="AS99">
            <v>0</v>
          </cell>
          <cell r="AT99">
            <v>0</v>
          </cell>
          <cell r="AW99">
            <v>0</v>
          </cell>
          <cell r="AX99">
            <v>0</v>
          </cell>
          <cell r="BA99">
            <v>0</v>
          </cell>
          <cell r="BB99">
            <v>0</v>
          </cell>
          <cell r="BE99">
            <v>0</v>
          </cell>
          <cell r="BF99">
            <v>0</v>
          </cell>
          <cell r="BI99">
            <v>0</v>
          </cell>
          <cell r="BJ99">
            <v>0</v>
          </cell>
          <cell r="BM99">
            <v>0</v>
          </cell>
          <cell r="BN99">
            <v>0</v>
          </cell>
          <cell r="BQ99">
            <v>0</v>
          </cell>
          <cell r="BR99">
            <v>0</v>
          </cell>
          <cell r="BU99">
            <v>0</v>
          </cell>
          <cell r="BV99">
            <v>0</v>
          </cell>
          <cell r="BY99">
            <v>0</v>
          </cell>
          <cell r="BZ99">
            <v>0</v>
          </cell>
          <cell r="CC99">
            <v>0</v>
          </cell>
          <cell r="CD99">
            <v>0</v>
          </cell>
        </row>
        <row r="100">
          <cell r="AK100">
            <v>0</v>
          </cell>
          <cell r="AL100">
            <v>0</v>
          </cell>
          <cell r="AO100">
            <v>0</v>
          </cell>
          <cell r="AP100">
            <v>0</v>
          </cell>
          <cell r="AS100">
            <v>0</v>
          </cell>
          <cell r="AT100">
            <v>0</v>
          </cell>
          <cell r="AW100">
            <v>0</v>
          </cell>
          <cell r="AX100">
            <v>0</v>
          </cell>
          <cell r="BA100">
            <v>0</v>
          </cell>
          <cell r="BB100">
            <v>0</v>
          </cell>
          <cell r="BE100">
            <v>0</v>
          </cell>
          <cell r="BF100">
            <v>0</v>
          </cell>
          <cell r="BI100">
            <v>0</v>
          </cell>
          <cell r="BJ100">
            <v>0</v>
          </cell>
          <cell r="BM100">
            <v>0</v>
          </cell>
          <cell r="BN100">
            <v>0</v>
          </cell>
          <cell r="BQ100">
            <v>0</v>
          </cell>
          <cell r="BR100">
            <v>0</v>
          </cell>
          <cell r="BU100">
            <v>0</v>
          </cell>
          <cell r="BV100">
            <v>0</v>
          </cell>
          <cell r="BY100">
            <v>0</v>
          </cell>
          <cell r="BZ100">
            <v>0</v>
          </cell>
          <cell r="CC100">
            <v>0</v>
          </cell>
          <cell r="CD100">
            <v>0</v>
          </cell>
        </row>
        <row r="101">
          <cell r="AK101">
            <v>0</v>
          </cell>
          <cell r="AL101">
            <v>0</v>
          </cell>
          <cell r="AO101">
            <v>0</v>
          </cell>
          <cell r="AP101">
            <v>0</v>
          </cell>
          <cell r="AS101">
            <v>0</v>
          </cell>
          <cell r="AT101">
            <v>0</v>
          </cell>
          <cell r="AW101">
            <v>0</v>
          </cell>
          <cell r="AX101">
            <v>0</v>
          </cell>
          <cell r="BA101">
            <v>0</v>
          </cell>
          <cell r="BB101">
            <v>0</v>
          </cell>
          <cell r="BE101">
            <v>0</v>
          </cell>
          <cell r="BF101">
            <v>0</v>
          </cell>
          <cell r="BI101">
            <v>0</v>
          </cell>
          <cell r="BJ101">
            <v>0</v>
          </cell>
          <cell r="BM101">
            <v>0</v>
          </cell>
          <cell r="BN101">
            <v>0</v>
          </cell>
          <cell r="BQ101">
            <v>0</v>
          </cell>
          <cell r="BR101">
            <v>0</v>
          </cell>
          <cell r="BU101">
            <v>0</v>
          </cell>
          <cell r="BV101">
            <v>0</v>
          </cell>
          <cell r="BY101">
            <v>0</v>
          </cell>
          <cell r="BZ101">
            <v>0</v>
          </cell>
          <cell r="CC101">
            <v>0</v>
          </cell>
          <cell r="CD101">
            <v>0</v>
          </cell>
        </row>
        <row r="102">
          <cell r="AK102">
            <v>0</v>
          </cell>
          <cell r="AL102">
            <v>0</v>
          </cell>
          <cell r="AO102">
            <v>0</v>
          </cell>
          <cell r="AP102">
            <v>0</v>
          </cell>
          <cell r="AS102">
            <v>0</v>
          </cell>
          <cell r="AT102">
            <v>0</v>
          </cell>
          <cell r="AW102">
            <v>0</v>
          </cell>
          <cell r="AX102">
            <v>0</v>
          </cell>
          <cell r="BA102">
            <v>0</v>
          </cell>
          <cell r="BB102">
            <v>0</v>
          </cell>
          <cell r="BE102">
            <v>0</v>
          </cell>
          <cell r="BF102">
            <v>0</v>
          </cell>
          <cell r="BI102">
            <v>0</v>
          </cell>
          <cell r="BJ102">
            <v>0</v>
          </cell>
          <cell r="BM102">
            <v>0</v>
          </cell>
          <cell r="BN102">
            <v>0</v>
          </cell>
          <cell r="BQ102">
            <v>0</v>
          </cell>
          <cell r="BR102">
            <v>0</v>
          </cell>
          <cell r="BU102">
            <v>0</v>
          </cell>
          <cell r="BV102">
            <v>0</v>
          </cell>
          <cell r="BY102">
            <v>0</v>
          </cell>
          <cell r="BZ102">
            <v>0</v>
          </cell>
          <cell r="CC102">
            <v>0</v>
          </cell>
          <cell r="CD102">
            <v>0</v>
          </cell>
        </row>
        <row r="103">
          <cell r="AK103">
            <v>0</v>
          </cell>
          <cell r="AL103">
            <v>0</v>
          </cell>
          <cell r="AO103">
            <v>0</v>
          </cell>
          <cell r="AP103">
            <v>0</v>
          </cell>
          <cell r="AS103">
            <v>0</v>
          </cell>
          <cell r="AT103">
            <v>0</v>
          </cell>
          <cell r="AW103">
            <v>0</v>
          </cell>
          <cell r="AX103">
            <v>0</v>
          </cell>
          <cell r="BA103">
            <v>0</v>
          </cell>
          <cell r="BB103">
            <v>0</v>
          </cell>
          <cell r="BE103">
            <v>0</v>
          </cell>
          <cell r="BF103">
            <v>0</v>
          </cell>
          <cell r="BI103">
            <v>0</v>
          </cell>
          <cell r="BJ103">
            <v>0</v>
          </cell>
          <cell r="BM103">
            <v>0</v>
          </cell>
          <cell r="BN103">
            <v>0</v>
          </cell>
          <cell r="BQ103">
            <v>0</v>
          </cell>
          <cell r="BR103">
            <v>0</v>
          </cell>
          <cell r="BU103">
            <v>0</v>
          </cell>
          <cell r="BV103">
            <v>0</v>
          </cell>
          <cell r="BY103">
            <v>0</v>
          </cell>
          <cell r="BZ103">
            <v>0</v>
          </cell>
          <cell r="CC103">
            <v>0</v>
          </cell>
          <cell r="CD103">
            <v>0</v>
          </cell>
        </row>
        <row r="104">
          <cell r="AK104">
            <v>0</v>
          </cell>
          <cell r="AL104">
            <v>0</v>
          </cell>
          <cell r="AO104">
            <v>0</v>
          </cell>
          <cell r="AP104">
            <v>0</v>
          </cell>
          <cell r="AS104">
            <v>0</v>
          </cell>
          <cell r="AT104">
            <v>0</v>
          </cell>
          <cell r="AW104">
            <v>0</v>
          </cell>
          <cell r="AX104">
            <v>0</v>
          </cell>
          <cell r="BA104">
            <v>0</v>
          </cell>
          <cell r="BB104">
            <v>0</v>
          </cell>
          <cell r="BE104">
            <v>0</v>
          </cell>
          <cell r="BF104">
            <v>0</v>
          </cell>
          <cell r="BI104">
            <v>0</v>
          </cell>
          <cell r="BJ104">
            <v>0</v>
          </cell>
          <cell r="BM104">
            <v>0</v>
          </cell>
          <cell r="BN104">
            <v>0</v>
          </cell>
          <cell r="BQ104">
            <v>0</v>
          </cell>
          <cell r="BR104">
            <v>0</v>
          </cell>
          <cell r="BU104">
            <v>0</v>
          </cell>
          <cell r="BV104">
            <v>0</v>
          </cell>
          <cell r="BY104">
            <v>0</v>
          </cell>
          <cell r="BZ104">
            <v>0</v>
          </cell>
          <cell r="CC104">
            <v>0</v>
          </cell>
          <cell r="CD104">
            <v>0</v>
          </cell>
        </row>
        <row r="105">
          <cell r="AK105">
            <v>0</v>
          </cell>
          <cell r="AL105">
            <v>0</v>
          </cell>
          <cell r="AO105">
            <v>0</v>
          </cell>
          <cell r="AP105">
            <v>0</v>
          </cell>
          <cell r="AS105">
            <v>0</v>
          </cell>
          <cell r="AT105">
            <v>0</v>
          </cell>
          <cell r="AW105">
            <v>0</v>
          </cell>
          <cell r="AX105">
            <v>0</v>
          </cell>
          <cell r="BA105">
            <v>0</v>
          </cell>
          <cell r="BB105">
            <v>0</v>
          </cell>
          <cell r="BE105">
            <v>0</v>
          </cell>
          <cell r="BF105">
            <v>0</v>
          </cell>
          <cell r="BI105">
            <v>0</v>
          </cell>
          <cell r="BJ105">
            <v>0</v>
          </cell>
          <cell r="BM105">
            <v>0</v>
          </cell>
          <cell r="BN105">
            <v>0</v>
          </cell>
          <cell r="BQ105">
            <v>0</v>
          </cell>
          <cell r="BR105">
            <v>0</v>
          </cell>
          <cell r="BU105">
            <v>0</v>
          </cell>
          <cell r="BV105">
            <v>0</v>
          </cell>
          <cell r="BY105">
            <v>0</v>
          </cell>
          <cell r="BZ105">
            <v>0</v>
          </cell>
          <cell r="CC105">
            <v>0</v>
          </cell>
          <cell r="CD105">
            <v>0</v>
          </cell>
        </row>
        <row r="106">
          <cell r="AK106">
            <v>0</v>
          </cell>
          <cell r="AL106">
            <v>0</v>
          </cell>
          <cell r="AO106">
            <v>0</v>
          </cell>
          <cell r="AP106">
            <v>0</v>
          </cell>
          <cell r="AS106">
            <v>0</v>
          </cell>
          <cell r="AT106">
            <v>0</v>
          </cell>
          <cell r="AW106">
            <v>0</v>
          </cell>
          <cell r="AX106">
            <v>0</v>
          </cell>
          <cell r="BA106">
            <v>0</v>
          </cell>
          <cell r="BB106">
            <v>0</v>
          </cell>
          <cell r="BE106">
            <v>0</v>
          </cell>
          <cell r="BF106">
            <v>0</v>
          </cell>
          <cell r="BI106">
            <v>0</v>
          </cell>
          <cell r="BJ106">
            <v>0</v>
          </cell>
          <cell r="BM106">
            <v>0</v>
          </cell>
          <cell r="BN106">
            <v>0</v>
          </cell>
          <cell r="BQ106">
            <v>0</v>
          </cell>
          <cell r="BR106">
            <v>0</v>
          </cell>
          <cell r="BU106">
            <v>0</v>
          </cell>
          <cell r="BV106">
            <v>0</v>
          </cell>
          <cell r="BY106">
            <v>0</v>
          </cell>
          <cell r="BZ106">
            <v>0</v>
          </cell>
          <cell r="CC106">
            <v>0</v>
          </cell>
          <cell r="CD106">
            <v>0</v>
          </cell>
        </row>
        <row r="107">
          <cell r="AK107">
            <v>0</v>
          </cell>
          <cell r="AL107">
            <v>0</v>
          </cell>
          <cell r="AO107">
            <v>0</v>
          </cell>
          <cell r="AP107">
            <v>0</v>
          </cell>
          <cell r="AS107">
            <v>0</v>
          </cell>
          <cell r="AT107">
            <v>0</v>
          </cell>
          <cell r="AW107">
            <v>0</v>
          </cell>
          <cell r="AX107">
            <v>0</v>
          </cell>
          <cell r="BA107">
            <v>0</v>
          </cell>
          <cell r="BB107">
            <v>0</v>
          </cell>
          <cell r="BE107">
            <v>0</v>
          </cell>
          <cell r="BF107">
            <v>0</v>
          </cell>
          <cell r="BI107">
            <v>0</v>
          </cell>
          <cell r="BJ107">
            <v>0</v>
          </cell>
          <cell r="BM107">
            <v>0</v>
          </cell>
          <cell r="BN107">
            <v>0</v>
          </cell>
          <cell r="BQ107">
            <v>0</v>
          </cell>
          <cell r="BR107">
            <v>0</v>
          </cell>
          <cell r="BU107">
            <v>0</v>
          </cell>
          <cell r="BV107">
            <v>0</v>
          </cell>
          <cell r="BY107">
            <v>0</v>
          </cell>
          <cell r="BZ107">
            <v>0</v>
          </cell>
          <cell r="CC107">
            <v>0</v>
          </cell>
          <cell r="CD107">
            <v>0</v>
          </cell>
        </row>
        <row r="108">
          <cell r="AK108">
            <v>0</v>
          </cell>
          <cell r="AL108">
            <v>0</v>
          </cell>
          <cell r="AO108">
            <v>0</v>
          </cell>
          <cell r="AP108">
            <v>0</v>
          </cell>
          <cell r="AS108">
            <v>0</v>
          </cell>
          <cell r="AT108">
            <v>0</v>
          </cell>
          <cell r="AW108">
            <v>0</v>
          </cell>
          <cell r="AX108">
            <v>0</v>
          </cell>
          <cell r="BA108">
            <v>0</v>
          </cell>
          <cell r="BB108">
            <v>0</v>
          </cell>
          <cell r="BE108">
            <v>0</v>
          </cell>
          <cell r="BF108">
            <v>0</v>
          </cell>
          <cell r="BI108">
            <v>0</v>
          </cell>
          <cell r="BJ108">
            <v>0</v>
          </cell>
          <cell r="BM108">
            <v>0</v>
          </cell>
          <cell r="BN108">
            <v>0</v>
          </cell>
          <cell r="BQ108">
            <v>0</v>
          </cell>
          <cell r="BR108">
            <v>0</v>
          </cell>
          <cell r="BU108">
            <v>0</v>
          </cell>
          <cell r="BV108">
            <v>0</v>
          </cell>
          <cell r="BY108">
            <v>0</v>
          </cell>
          <cell r="BZ108">
            <v>0</v>
          </cell>
          <cell r="CC108">
            <v>0</v>
          </cell>
          <cell r="CD108">
            <v>0</v>
          </cell>
        </row>
        <row r="109">
          <cell r="AK109">
            <v>0</v>
          </cell>
          <cell r="AL109">
            <v>0</v>
          </cell>
          <cell r="AO109">
            <v>0</v>
          </cell>
          <cell r="AP109">
            <v>0</v>
          </cell>
          <cell r="AS109">
            <v>0</v>
          </cell>
          <cell r="AT109">
            <v>0</v>
          </cell>
          <cell r="AW109">
            <v>0</v>
          </cell>
          <cell r="AX109">
            <v>0</v>
          </cell>
          <cell r="BA109">
            <v>0</v>
          </cell>
          <cell r="BB109">
            <v>0</v>
          </cell>
          <cell r="BE109">
            <v>0</v>
          </cell>
          <cell r="BF109">
            <v>0</v>
          </cell>
          <cell r="BI109">
            <v>0</v>
          </cell>
          <cell r="BJ109">
            <v>0</v>
          </cell>
          <cell r="BM109">
            <v>0</v>
          </cell>
          <cell r="BN109">
            <v>0</v>
          </cell>
          <cell r="BQ109">
            <v>0</v>
          </cell>
          <cell r="BR109">
            <v>0</v>
          </cell>
          <cell r="BU109">
            <v>0</v>
          </cell>
          <cell r="BV109">
            <v>0</v>
          </cell>
          <cell r="BY109">
            <v>0</v>
          </cell>
          <cell r="BZ109">
            <v>0</v>
          </cell>
          <cell r="CC109">
            <v>0</v>
          </cell>
          <cell r="CD109">
            <v>0</v>
          </cell>
        </row>
        <row r="110">
          <cell r="AK110">
            <v>0</v>
          </cell>
          <cell r="AL110">
            <v>0</v>
          </cell>
          <cell r="AO110">
            <v>0</v>
          </cell>
          <cell r="AP110">
            <v>0</v>
          </cell>
          <cell r="AS110">
            <v>0</v>
          </cell>
          <cell r="AT110">
            <v>0</v>
          </cell>
          <cell r="AW110">
            <v>0</v>
          </cell>
          <cell r="AX110">
            <v>0</v>
          </cell>
          <cell r="BA110">
            <v>0</v>
          </cell>
          <cell r="BB110">
            <v>0</v>
          </cell>
          <cell r="BE110">
            <v>0</v>
          </cell>
          <cell r="BF110">
            <v>0</v>
          </cell>
          <cell r="BI110">
            <v>0</v>
          </cell>
          <cell r="BJ110">
            <v>0</v>
          </cell>
          <cell r="BM110">
            <v>0</v>
          </cell>
          <cell r="BN110">
            <v>0</v>
          </cell>
          <cell r="BQ110">
            <v>0</v>
          </cell>
          <cell r="BR110">
            <v>0</v>
          </cell>
          <cell r="BU110">
            <v>0</v>
          </cell>
          <cell r="BV110">
            <v>0</v>
          </cell>
          <cell r="BY110">
            <v>0</v>
          </cell>
          <cell r="BZ110">
            <v>0</v>
          </cell>
          <cell r="CC110">
            <v>0</v>
          </cell>
          <cell r="CD110">
            <v>0</v>
          </cell>
        </row>
        <row r="111">
          <cell r="AK111">
            <v>0</v>
          </cell>
          <cell r="AL111">
            <v>0</v>
          </cell>
          <cell r="AO111">
            <v>0</v>
          </cell>
          <cell r="AP111">
            <v>0</v>
          </cell>
          <cell r="AS111">
            <v>0</v>
          </cell>
          <cell r="AT111">
            <v>0</v>
          </cell>
          <cell r="AW111">
            <v>0</v>
          </cell>
          <cell r="AX111">
            <v>0</v>
          </cell>
          <cell r="BA111">
            <v>0</v>
          </cell>
          <cell r="BB111">
            <v>0</v>
          </cell>
          <cell r="BE111">
            <v>0</v>
          </cell>
          <cell r="BF111">
            <v>0</v>
          </cell>
          <cell r="BI111">
            <v>0</v>
          </cell>
          <cell r="BJ111">
            <v>0</v>
          </cell>
          <cell r="BM111">
            <v>0</v>
          </cell>
          <cell r="BN111">
            <v>0</v>
          </cell>
          <cell r="BQ111">
            <v>0</v>
          </cell>
          <cell r="BR111">
            <v>0</v>
          </cell>
          <cell r="BU111">
            <v>0</v>
          </cell>
          <cell r="BV111">
            <v>0</v>
          </cell>
          <cell r="BY111">
            <v>0</v>
          </cell>
          <cell r="BZ111">
            <v>0</v>
          </cell>
          <cell r="CC111">
            <v>0</v>
          </cell>
          <cell r="CD111">
            <v>0</v>
          </cell>
        </row>
        <row r="112">
          <cell r="AK112">
            <v>0</v>
          </cell>
          <cell r="AL112">
            <v>0</v>
          </cell>
          <cell r="AO112">
            <v>0</v>
          </cell>
          <cell r="AP112">
            <v>0</v>
          </cell>
          <cell r="AS112">
            <v>0</v>
          </cell>
          <cell r="AT112">
            <v>0</v>
          </cell>
          <cell r="AW112">
            <v>0</v>
          </cell>
          <cell r="AX112">
            <v>0</v>
          </cell>
          <cell r="BA112">
            <v>0</v>
          </cell>
          <cell r="BB112">
            <v>0</v>
          </cell>
          <cell r="BE112">
            <v>0</v>
          </cell>
          <cell r="BF112">
            <v>0</v>
          </cell>
          <cell r="BI112">
            <v>0</v>
          </cell>
          <cell r="BJ112">
            <v>0</v>
          </cell>
          <cell r="BM112">
            <v>0</v>
          </cell>
          <cell r="BN112">
            <v>0</v>
          </cell>
          <cell r="BQ112">
            <v>0</v>
          </cell>
          <cell r="BR112">
            <v>0</v>
          </cell>
          <cell r="BU112">
            <v>0</v>
          </cell>
          <cell r="BV112">
            <v>0</v>
          </cell>
          <cell r="BY112">
            <v>0</v>
          </cell>
          <cell r="BZ112">
            <v>0</v>
          </cell>
          <cell r="CC112">
            <v>0</v>
          </cell>
          <cell r="CD112">
            <v>0</v>
          </cell>
        </row>
        <row r="113">
          <cell r="AK113">
            <v>0</v>
          </cell>
          <cell r="AL113">
            <v>0</v>
          </cell>
          <cell r="AO113">
            <v>0</v>
          </cell>
          <cell r="AP113">
            <v>0</v>
          </cell>
          <cell r="AS113">
            <v>0</v>
          </cell>
          <cell r="AT113">
            <v>0</v>
          </cell>
          <cell r="AW113">
            <v>0</v>
          </cell>
          <cell r="AX113">
            <v>0</v>
          </cell>
          <cell r="BA113">
            <v>0</v>
          </cell>
          <cell r="BB113">
            <v>0</v>
          </cell>
          <cell r="BE113">
            <v>0</v>
          </cell>
          <cell r="BF113">
            <v>0</v>
          </cell>
          <cell r="BI113">
            <v>0</v>
          </cell>
          <cell r="BJ113">
            <v>0</v>
          </cell>
          <cell r="BM113">
            <v>0</v>
          </cell>
          <cell r="BN113">
            <v>0</v>
          </cell>
          <cell r="BQ113">
            <v>0</v>
          </cell>
          <cell r="BR113">
            <v>0</v>
          </cell>
          <cell r="BU113">
            <v>0</v>
          </cell>
          <cell r="BV113">
            <v>0</v>
          </cell>
          <cell r="BY113">
            <v>0</v>
          </cell>
          <cell r="BZ113">
            <v>0</v>
          </cell>
          <cell r="CC113">
            <v>0</v>
          </cell>
          <cell r="CD113">
            <v>0</v>
          </cell>
        </row>
        <row r="114">
          <cell r="AK114">
            <v>0</v>
          </cell>
          <cell r="AL114">
            <v>0</v>
          </cell>
          <cell r="AO114">
            <v>0</v>
          </cell>
          <cell r="AP114">
            <v>0</v>
          </cell>
          <cell r="AS114">
            <v>0</v>
          </cell>
          <cell r="AT114">
            <v>0</v>
          </cell>
          <cell r="AW114">
            <v>0</v>
          </cell>
          <cell r="AX114">
            <v>0</v>
          </cell>
          <cell r="BA114">
            <v>0</v>
          </cell>
          <cell r="BB114">
            <v>0</v>
          </cell>
          <cell r="BE114">
            <v>0</v>
          </cell>
          <cell r="BF114">
            <v>0</v>
          </cell>
          <cell r="BI114">
            <v>0</v>
          </cell>
          <cell r="BJ114">
            <v>0</v>
          </cell>
          <cell r="BM114">
            <v>0</v>
          </cell>
          <cell r="BN114">
            <v>0</v>
          </cell>
          <cell r="BQ114">
            <v>0</v>
          </cell>
          <cell r="BR114">
            <v>0</v>
          </cell>
          <cell r="BU114">
            <v>0</v>
          </cell>
          <cell r="BV114">
            <v>0</v>
          </cell>
          <cell r="BY114">
            <v>0</v>
          </cell>
          <cell r="BZ114">
            <v>0</v>
          </cell>
          <cell r="CC114">
            <v>0</v>
          </cell>
          <cell r="CD114">
            <v>0</v>
          </cell>
        </row>
        <row r="115">
          <cell r="AK115">
            <v>0</v>
          </cell>
          <cell r="AL115">
            <v>0</v>
          </cell>
          <cell r="AO115">
            <v>0</v>
          </cell>
          <cell r="AP115">
            <v>0</v>
          </cell>
          <cell r="AS115">
            <v>0</v>
          </cell>
          <cell r="AT115">
            <v>0</v>
          </cell>
          <cell r="AW115">
            <v>0</v>
          </cell>
          <cell r="AX115">
            <v>0</v>
          </cell>
          <cell r="BA115">
            <v>0</v>
          </cell>
          <cell r="BB115">
            <v>0</v>
          </cell>
          <cell r="BE115">
            <v>0</v>
          </cell>
          <cell r="BF115">
            <v>0</v>
          </cell>
          <cell r="BI115">
            <v>0</v>
          </cell>
          <cell r="BJ115">
            <v>0</v>
          </cell>
          <cell r="BM115">
            <v>0</v>
          </cell>
          <cell r="BN115">
            <v>0</v>
          </cell>
          <cell r="BQ115">
            <v>0</v>
          </cell>
          <cell r="BR115">
            <v>0</v>
          </cell>
          <cell r="BU115">
            <v>0</v>
          </cell>
          <cell r="BV115">
            <v>0</v>
          </cell>
          <cell r="BY115">
            <v>0</v>
          </cell>
          <cell r="BZ115">
            <v>0</v>
          </cell>
          <cell r="CC115">
            <v>0</v>
          </cell>
          <cell r="CD115">
            <v>0</v>
          </cell>
        </row>
        <row r="116">
          <cell r="AK116">
            <v>0</v>
          </cell>
          <cell r="AL116">
            <v>0</v>
          </cell>
          <cell r="AO116">
            <v>0</v>
          </cell>
          <cell r="AP116">
            <v>0</v>
          </cell>
          <cell r="AS116">
            <v>0</v>
          </cell>
          <cell r="AT116">
            <v>0</v>
          </cell>
          <cell r="AW116">
            <v>0</v>
          </cell>
          <cell r="AX116">
            <v>0</v>
          </cell>
          <cell r="BA116">
            <v>0</v>
          </cell>
          <cell r="BB116">
            <v>0</v>
          </cell>
          <cell r="BE116">
            <v>0</v>
          </cell>
          <cell r="BF116">
            <v>0</v>
          </cell>
          <cell r="BI116">
            <v>0</v>
          </cell>
          <cell r="BJ116">
            <v>0</v>
          </cell>
          <cell r="BM116">
            <v>0</v>
          </cell>
          <cell r="BN116">
            <v>0</v>
          </cell>
          <cell r="BQ116">
            <v>0</v>
          </cell>
          <cell r="BR116">
            <v>0</v>
          </cell>
          <cell r="BU116">
            <v>0</v>
          </cell>
          <cell r="BV116">
            <v>0</v>
          </cell>
          <cell r="BY116">
            <v>0</v>
          </cell>
          <cell r="BZ116">
            <v>0</v>
          </cell>
          <cell r="CC116">
            <v>0</v>
          </cell>
          <cell r="CD116">
            <v>0</v>
          </cell>
        </row>
        <row r="117">
          <cell r="AK117">
            <v>0</v>
          </cell>
          <cell r="AL117">
            <v>0</v>
          </cell>
          <cell r="AO117">
            <v>0</v>
          </cell>
          <cell r="AP117">
            <v>0</v>
          </cell>
          <cell r="AS117">
            <v>0</v>
          </cell>
          <cell r="AT117">
            <v>0</v>
          </cell>
          <cell r="AW117">
            <v>0</v>
          </cell>
          <cell r="AX117">
            <v>0</v>
          </cell>
          <cell r="BA117">
            <v>0</v>
          </cell>
          <cell r="BB117">
            <v>0</v>
          </cell>
          <cell r="BE117">
            <v>0</v>
          </cell>
          <cell r="BF117">
            <v>0</v>
          </cell>
          <cell r="BI117">
            <v>0</v>
          </cell>
          <cell r="BJ117">
            <v>0</v>
          </cell>
          <cell r="BM117">
            <v>0</v>
          </cell>
          <cell r="BN117">
            <v>0</v>
          </cell>
          <cell r="BQ117">
            <v>0</v>
          </cell>
          <cell r="BR117">
            <v>0</v>
          </cell>
          <cell r="BU117">
            <v>0</v>
          </cell>
          <cell r="BV117">
            <v>0</v>
          </cell>
          <cell r="BY117">
            <v>0</v>
          </cell>
          <cell r="BZ117">
            <v>0</v>
          </cell>
          <cell r="CC117">
            <v>0</v>
          </cell>
          <cell r="CD117">
            <v>0</v>
          </cell>
        </row>
        <row r="118">
          <cell r="AK118">
            <v>0</v>
          </cell>
          <cell r="AL118">
            <v>0</v>
          </cell>
          <cell r="AO118">
            <v>0</v>
          </cell>
          <cell r="AP118">
            <v>0</v>
          </cell>
          <cell r="AS118">
            <v>0</v>
          </cell>
          <cell r="AT118">
            <v>0</v>
          </cell>
          <cell r="AW118">
            <v>0</v>
          </cell>
          <cell r="AX118">
            <v>0</v>
          </cell>
          <cell r="BA118">
            <v>0</v>
          </cell>
          <cell r="BB118">
            <v>0</v>
          </cell>
          <cell r="BE118">
            <v>0</v>
          </cell>
          <cell r="BF118">
            <v>0</v>
          </cell>
          <cell r="BI118">
            <v>0</v>
          </cell>
          <cell r="BJ118">
            <v>0</v>
          </cell>
          <cell r="BM118">
            <v>0</v>
          </cell>
          <cell r="BN118">
            <v>0</v>
          </cell>
          <cell r="BQ118">
            <v>0</v>
          </cell>
          <cell r="BR118">
            <v>0</v>
          </cell>
          <cell r="BU118">
            <v>0</v>
          </cell>
          <cell r="BV118">
            <v>0</v>
          </cell>
          <cell r="BY118">
            <v>0</v>
          </cell>
          <cell r="BZ118">
            <v>0</v>
          </cell>
          <cell r="CC118">
            <v>0</v>
          </cell>
          <cell r="CD118">
            <v>0</v>
          </cell>
        </row>
        <row r="119">
          <cell r="AK119">
            <v>0</v>
          </cell>
          <cell r="AL119">
            <v>0</v>
          </cell>
          <cell r="AO119">
            <v>0</v>
          </cell>
          <cell r="AP119">
            <v>0</v>
          </cell>
          <cell r="AS119">
            <v>0</v>
          </cell>
          <cell r="AT119">
            <v>0</v>
          </cell>
          <cell r="AW119">
            <v>0</v>
          </cell>
          <cell r="AX119">
            <v>0</v>
          </cell>
          <cell r="BA119">
            <v>0</v>
          </cell>
          <cell r="BB119">
            <v>0</v>
          </cell>
          <cell r="BE119">
            <v>0</v>
          </cell>
          <cell r="BF119">
            <v>0</v>
          </cell>
          <cell r="BI119">
            <v>0</v>
          </cell>
          <cell r="BJ119">
            <v>0</v>
          </cell>
          <cell r="BM119">
            <v>0</v>
          </cell>
          <cell r="BN119">
            <v>0</v>
          </cell>
          <cell r="BQ119">
            <v>0</v>
          </cell>
          <cell r="BR119">
            <v>0</v>
          </cell>
          <cell r="BU119">
            <v>0</v>
          </cell>
          <cell r="BV119">
            <v>0</v>
          </cell>
          <cell r="BY119">
            <v>0</v>
          </cell>
          <cell r="BZ119">
            <v>0</v>
          </cell>
          <cell r="CC119">
            <v>0</v>
          </cell>
          <cell r="CD119">
            <v>0</v>
          </cell>
        </row>
        <row r="120">
          <cell r="AK120">
            <v>0</v>
          </cell>
          <cell r="AL120">
            <v>0</v>
          </cell>
          <cell r="AO120">
            <v>0</v>
          </cell>
          <cell r="AP120">
            <v>0</v>
          </cell>
          <cell r="AS120">
            <v>0</v>
          </cell>
          <cell r="AT120">
            <v>0</v>
          </cell>
          <cell r="AW120">
            <v>0</v>
          </cell>
          <cell r="AX120">
            <v>0</v>
          </cell>
          <cell r="BA120">
            <v>0</v>
          </cell>
          <cell r="BB120">
            <v>0</v>
          </cell>
          <cell r="BE120">
            <v>0</v>
          </cell>
          <cell r="BF120">
            <v>0</v>
          </cell>
          <cell r="BI120">
            <v>0</v>
          </cell>
          <cell r="BJ120">
            <v>0</v>
          </cell>
          <cell r="BM120">
            <v>0</v>
          </cell>
          <cell r="BN120">
            <v>0</v>
          </cell>
          <cell r="BQ120">
            <v>0</v>
          </cell>
          <cell r="BR120">
            <v>0</v>
          </cell>
          <cell r="BU120">
            <v>0</v>
          </cell>
          <cell r="BV120">
            <v>0</v>
          </cell>
          <cell r="BY120">
            <v>0</v>
          </cell>
          <cell r="BZ120">
            <v>0</v>
          </cell>
          <cell r="CC120">
            <v>0</v>
          </cell>
          <cell r="CD120">
            <v>0</v>
          </cell>
        </row>
        <row r="121">
          <cell r="AK121">
            <v>0</v>
          </cell>
          <cell r="AL121">
            <v>0</v>
          </cell>
          <cell r="AO121">
            <v>0</v>
          </cell>
          <cell r="AP121">
            <v>0</v>
          </cell>
          <cell r="AS121">
            <v>0</v>
          </cell>
          <cell r="AT121">
            <v>0</v>
          </cell>
          <cell r="AW121">
            <v>0</v>
          </cell>
          <cell r="AX121">
            <v>0</v>
          </cell>
          <cell r="BA121">
            <v>0</v>
          </cell>
          <cell r="BB121">
            <v>0</v>
          </cell>
          <cell r="BE121">
            <v>0</v>
          </cell>
          <cell r="BF121">
            <v>0</v>
          </cell>
          <cell r="BI121">
            <v>0</v>
          </cell>
          <cell r="BJ121">
            <v>0</v>
          </cell>
          <cell r="BM121">
            <v>0</v>
          </cell>
          <cell r="BN121">
            <v>0</v>
          </cell>
          <cell r="BQ121">
            <v>0</v>
          </cell>
          <cell r="BR121">
            <v>0</v>
          </cell>
          <cell r="BU121">
            <v>0</v>
          </cell>
          <cell r="BV121">
            <v>0</v>
          </cell>
          <cell r="BY121">
            <v>0</v>
          </cell>
          <cell r="BZ121">
            <v>0</v>
          </cell>
          <cell r="CC121">
            <v>0</v>
          </cell>
          <cell r="CD121">
            <v>0</v>
          </cell>
        </row>
        <row r="122">
          <cell r="AK122">
            <v>0</v>
          </cell>
          <cell r="AL122">
            <v>0</v>
          </cell>
          <cell r="AO122">
            <v>0</v>
          </cell>
          <cell r="AP122">
            <v>0</v>
          </cell>
          <cell r="AS122">
            <v>0</v>
          </cell>
          <cell r="AT122">
            <v>0</v>
          </cell>
          <cell r="AW122">
            <v>0</v>
          </cell>
          <cell r="AX122">
            <v>0</v>
          </cell>
          <cell r="BA122">
            <v>0</v>
          </cell>
          <cell r="BB122">
            <v>0</v>
          </cell>
          <cell r="BE122">
            <v>0</v>
          </cell>
          <cell r="BF122">
            <v>0</v>
          </cell>
          <cell r="BI122">
            <v>0</v>
          </cell>
          <cell r="BJ122">
            <v>0</v>
          </cell>
          <cell r="BM122">
            <v>0</v>
          </cell>
          <cell r="BN122">
            <v>0</v>
          </cell>
          <cell r="BQ122">
            <v>0</v>
          </cell>
          <cell r="BR122">
            <v>0</v>
          </cell>
          <cell r="BU122">
            <v>0</v>
          </cell>
          <cell r="BV122">
            <v>0</v>
          </cell>
          <cell r="BY122">
            <v>0</v>
          </cell>
          <cell r="BZ122">
            <v>0</v>
          </cell>
          <cell r="CC122">
            <v>0</v>
          </cell>
          <cell r="CD122">
            <v>0</v>
          </cell>
        </row>
        <row r="123">
          <cell r="AK123">
            <v>0</v>
          </cell>
          <cell r="AL123">
            <v>0</v>
          </cell>
          <cell r="AO123">
            <v>0</v>
          </cell>
          <cell r="AP123">
            <v>0</v>
          </cell>
          <cell r="AS123">
            <v>0</v>
          </cell>
          <cell r="AT123">
            <v>0</v>
          </cell>
          <cell r="AW123">
            <v>0</v>
          </cell>
          <cell r="AX123">
            <v>0</v>
          </cell>
          <cell r="BA123">
            <v>0</v>
          </cell>
          <cell r="BB123">
            <v>0</v>
          </cell>
          <cell r="BE123">
            <v>0</v>
          </cell>
          <cell r="BF123">
            <v>0</v>
          </cell>
          <cell r="BI123">
            <v>0</v>
          </cell>
          <cell r="BJ123">
            <v>0</v>
          </cell>
          <cell r="BM123">
            <v>0</v>
          </cell>
          <cell r="BN123">
            <v>0</v>
          </cell>
          <cell r="BQ123">
            <v>0</v>
          </cell>
          <cell r="BR123">
            <v>0</v>
          </cell>
          <cell r="BU123">
            <v>0</v>
          </cell>
          <cell r="BV123">
            <v>0</v>
          </cell>
          <cell r="BY123">
            <v>0</v>
          </cell>
          <cell r="BZ123">
            <v>0</v>
          </cell>
          <cell r="CC123">
            <v>0</v>
          </cell>
          <cell r="CD123">
            <v>0</v>
          </cell>
        </row>
        <row r="124">
          <cell r="AK124">
            <v>0</v>
          </cell>
          <cell r="AL124">
            <v>0</v>
          </cell>
          <cell r="AO124">
            <v>0</v>
          </cell>
          <cell r="AP124">
            <v>0</v>
          </cell>
          <cell r="AS124">
            <v>0</v>
          </cell>
          <cell r="AT124">
            <v>0</v>
          </cell>
          <cell r="AW124">
            <v>0</v>
          </cell>
          <cell r="AX124">
            <v>0</v>
          </cell>
          <cell r="BA124">
            <v>0</v>
          </cell>
          <cell r="BB124">
            <v>0</v>
          </cell>
          <cell r="BE124">
            <v>0</v>
          </cell>
          <cell r="BF124">
            <v>0</v>
          </cell>
          <cell r="BI124">
            <v>0</v>
          </cell>
          <cell r="BJ124">
            <v>0</v>
          </cell>
          <cell r="BM124">
            <v>0</v>
          </cell>
          <cell r="BN124">
            <v>0</v>
          </cell>
          <cell r="BQ124">
            <v>0</v>
          </cell>
          <cell r="BR124">
            <v>0</v>
          </cell>
          <cell r="BU124">
            <v>0</v>
          </cell>
          <cell r="BV124">
            <v>0</v>
          </cell>
          <cell r="BY124">
            <v>0</v>
          </cell>
          <cell r="BZ124">
            <v>0</v>
          </cell>
          <cell r="CC124">
            <v>0</v>
          </cell>
          <cell r="CD124">
            <v>0</v>
          </cell>
        </row>
        <row r="125">
          <cell r="AK125">
            <v>0</v>
          </cell>
          <cell r="AL125">
            <v>0</v>
          </cell>
          <cell r="AO125">
            <v>0</v>
          </cell>
          <cell r="AP125">
            <v>0</v>
          </cell>
          <cell r="AS125">
            <v>0</v>
          </cell>
          <cell r="AT125">
            <v>0</v>
          </cell>
          <cell r="AW125">
            <v>0</v>
          </cell>
          <cell r="AX125">
            <v>0</v>
          </cell>
          <cell r="BA125">
            <v>0</v>
          </cell>
          <cell r="BB125">
            <v>0</v>
          </cell>
          <cell r="BE125">
            <v>0</v>
          </cell>
          <cell r="BF125">
            <v>0</v>
          </cell>
          <cell r="BI125">
            <v>0</v>
          </cell>
          <cell r="BJ125">
            <v>0</v>
          </cell>
          <cell r="BM125">
            <v>0</v>
          </cell>
          <cell r="BN125">
            <v>0</v>
          </cell>
          <cell r="BQ125">
            <v>0</v>
          </cell>
          <cell r="BR125">
            <v>0</v>
          </cell>
          <cell r="BU125">
            <v>0</v>
          </cell>
          <cell r="BV125">
            <v>0</v>
          </cell>
          <cell r="BY125">
            <v>0</v>
          </cell>
          <cell r="BZ125">
            <v>0</v>
          </cell>
          <cell r="CC125">
            <v>0</v>
          </cell>
          <cell r="CD125">
            <v>0</v>
          </cell>
        </row>
        <row r="126">
          <cell r="AK126">
            <v>0</v>
          </cell>
          <cell r="AL126">
            <v>0</v>
          </cell>
          <cell r="AO126">
            <v>0</v>
          </cell>
          <cell r="AP126">
            <v>0</v>
          </cell>
          <cell r="AS126">
            <v>0</v>
          </cell>
          <cell r="AT126">
            <v>0</v>
          </cell>
          <cell r="AW126">
            <v>0</v>
          </cell>
          <cell r="AX126">
            <v>0</v>
          </cell>
          <cell r="BA126">
            <v>0</v>
          </cell>
          <cell r="BB126">
            <v>0</v>
          </cell>
          <cell r="BE126">
            <v>0</v>
          </cell>
          <cell r="BF126">
            <v>0</v>
          </cell>
          <cell r="BI126">
            <v>0</v>
          </cell>
          <cell r="BJ126">
            <v>0</v>
          </cell>
          <cell r="BM126">
            <v>0</v>
          </cell>
          <cell r="BN126">
            <v>0</v>
          </cell>
          <cell r="BQ126">
            <v>0</v>
          </cell>
          <cell r="BR126">
            <v>0</v>
          </cell>
          <cell r="BU126">
            <v>0</v>
          </cell>
          <cell r="BV126">
            <v>0</v>
          </cell>
          <cell r="BY126">
            <v>0</v>
          </cell>
          <cell r="BZ126">
            <v>0</v>
          </cell>
          <cell r="CC126">
            <v>0</v>
          </cell>
          <cell r="CD126">
            <v>0</v>
          </cell>
        </row>
        <row r="127">
          <cell r="AK127">
            <v>0</v>
          </cell>
          <cell r="AL127">
            <v>0</v>
          </cell>
          <cell r="AO127">
            <v>0</v>
          </cell>
          <cell r="AP127">
            <v>0</v>
          </cell>
          <cell r="AS127">
            <v>0</v>
          </cell>
          <cell r="AT127">
            <v>0</v>
          </cell>
          <cell r="AW127">
            <v>0</v>
          </cell>
          <cell r="AX127">
            <v>0</v>
          </cell>
          <cell r="BA127">
            <v>0</v>
          </cell>
          <cell r="BB127">
            <v>0</v>
          </cell>
          <cell r="BE127">
            <v>0</v>
          </cell>
          <cell r="BF127">
            <v>0</v>
          </cell>
          <cell r="BI127">
            <v>0</v>
          </cell>
          <cell r="BJ127">
            <v>0</v>
          </cell>
          <cell r="BM127">
            <v>0</v>
          </cell>
          <cell r="BN127">
            <v>0</v>
          </cell>
          <cell r="BQ127">
            <v>0</v>
          </cell>
          <cell r="BR127">
            <v>0</v>
          </cell>
          <cell r="BU127">
            <v>0</v>
          </cell>
          <cell r="BV127">
            <v>0</v>
          </cell>
          <cell r="BY127">
            <v>0</v>
          </cell>
          <cell r="BZ127">
            <v>0</v>
          </cell>
          <cell r="CC127">
            <v>0</v>
          </cell>
          <cell r="CD127">
            <v>0</v>
          </cell>
        </row>
        <row r="128">
          <cell r="AK128">
            <v>0</v>
          </cell>
          <cell r="AL128">
            <v>0</v>
          </cell>
          <cell r="AO128">
            <v>0</v>
          </cell>
          <cell r="AP128">
            <v>0</v>
          </cell>
          <cell r="AS128">
            <v>0</v>
          </cell>
          <cell r="AT128">
            <v>0</v>
          </cell>
          <cell r="AW128">
            <v>0</v>
          </cell>
          <cell r="AX128">
            <v>0</v>
          </cell>
          <cell r="BA128">
            <v>0</v>
          </cell>
          <cell r="BB128">
            <v>0</v>
          </cell>
          <cell r="BE128">
            <v>0</v>
          </cell>
          <cell r="BF128">
            <v>0</v>
          </cell>
          <cell r="BI128">
            <v>0</v>
          </cell>
          <cell r="BJ128">
            <v>0</v>
          </cell>
          <cell r="BM128">
            <v>0</v>
          </cell>
          <cell r="BN128">
            <v>0</v>
          </cell>
          <cell r="BQ128">
            <v>0</v>
          </cell>
          <cell r="BR128">
            <v>0</v>
          </cell>
          <cell r="BU128">
            <v>0</v>
          </cell>
          <cell r="BV128">
            <v>0</v>
          </cell>
          <cell r="BY128">
            <v>0</v>
          </cell>
          <cell r="BZ128">
            <v>0</v>
          </cell>
          <cell r="CC128">
            <v>0</v>
          </cell>
          <cell r="CD128">
            <v>0</v>
          </cell>
        </row>
        <row r="129">
          <cell r="AK129">
            <v>0</v>
          </cell>
          <cell r="AL129">
            <v>0</v>
          </cell>
          <cell r="AO129">
            <v>0</v>
          </cell>
          <cell r="AP129">
            <v>0</v>
          </cell>
          <cell r="AS129">
            <v>0</v>
          </cell>
          <cell r="AT129">
            <v>0</v>
          </cell>
          <cell r="AW129">
            <v>0</v>
          </cell>
          <cell r="AX129">
            <v>0</v>
          </cell>
          <cell r="BA129">
            <v>0</v>
          </cell>
          <cell r="BB129">
            <v>0</v>
          </cell>
          <cell r="BE129">
            <v>0</v>
          </cell>
          <cell r="BF129">
            <v>0</v>
          </cell>
          <cell r="BI129">
            <v>0</v>
          </cell>
          <cell r="BJ129">
            <v>0</v>
          </cell>
          <cell r="BM129">
            <v>0</v>
          </cell>
          <cell r="BN129">
            <v>0</v>
          </cell>
          <cell r="BQ129">
            <v>0</v>
          </cell>
          <cell r="BR129">
            <v>0</v>
          </cell>
          <cell r="BU129">
            <v>0</v>
          </cell>
          <cell r="BV129">
            <v>0</v>
          </cell>
          <cell r="BY129">
            <v>0</v>
          </cell>
          <cell r="BZ129">
            <v>0</v>
          </cell>
          <cell r="CC129">
            <v>0</v>
          </cell>
          <cell r="CD129">
            <v>0</v>
          </cell>
        </row>
        <row r="130">
          <cell r="AK130">
            <v>0</v>
          </cell>
          <cell r="AL130">
            <v>0</v>
          </cell>
          <cell r="AO130">
            <v>0</v>
          </cell>
          <cell r="AP130">
            <v>0</v>
          </cell>
          <cell r="AS130">
            <v>0</v>
          </cell>
          <cell r="AT130">
            <v>0</v>
          </cell>
          <cell r="AW130">
            <v>0</v>
          </cell>
          <cell r="AX130">
            <v>0</v>
          </cell>
          <cell r="BA130">
            <v>0</v>
          </cell>
          <cell r="BB130">
            <v>0</v>
          </cell>
          <cell r="BE130">
            <v>0</v>
          </cell>
          <cell r="BF130">
            <v>0</v>
          </cell>
          <cell r="BI130">
            <v>0</v>
          </cell>
          <cell r="BJ130">
            <v>0</v>
          </cell>
          <cell r="BM130">
            <v>0</v>
          </cell>
          <cell r="BN130">
            <v>0</v>
          </cell>
          <cell r="BQ130">
            <v>0</v>
          </cell>
          <cell r="BR130">
            <v>0</v>
          </cell>
          <cell r="BU130">
            <v>0</v>
          </cell>
          <cell r="BV130">
            <v>0</v>
          </cell>
          <cell r="BY130">
            <v>0</v>
          </cell>
          <cell r="BZ130">
            <v>0</v>
          </cell>
          <cell r="CC130">
            <v>0</v>
          </cell>
          <cell r="CD130">
            <v>0</v>
          </cell>
        </row>
        <row r="131">
          <cell r="AK131">
            <v>0</v>
          </cell>
          <cell r="AL131">
            <v>0</v>
          </cell>
          <cell r="AO131">
            <v>0</v>
          </cell>
          <cell r="AP131">
            <v>0</v>
          </cell>
          <cell r="AS131">
            <v>0</v>
          </cell>
          <cell r="AT131">
            <v>0</v>
          </cell>
          <cell r="AW131">
            <v>0</v>
          </cell>
          <cell r="AX131">
            <v>0</v>
          </cell>
          <cell r="BA131">
            <v>0</v>
          </cell>
          <cell r="BB131">
            <v>0</v>
          </cell>
          <cell r="BE131">
            <v>0</v>
          </cell>
          <cell r="BF131">
            <v>0</v>
          </cell>
          <cell r="BI131">
            <v>0</v>
          </cell>
          <cell r="BJ131">
            <v>0</v>
          </cell>
          <cell r="BM131">
            <v>0</v>
          </cell>
          <cell r="BN131">
            <v>0</v>
          </cell>
          <cell r="BQ131">
            <v>0</v>
          </cell>
          <cell r="BR131">
            <v>0</v>
          </cell>
          <cell r="BU131">
            <v>0</v>
          </cell>
          <cell r="BV131">
            <v>0</v>
          </cell>
          <cell r="BY131">
            <v>0</v>
          </cell>
          <cell r="BZ131">
            <v>0</v>
          </cell>
          <cell r="CC131">
            <v>0</v>
          </cell>
          <cell r="CD131">
            <v>0</v>
          </cell>
        </row>
        <row r="132">
          <cell r="AK132">
            <v>0</v>
          </cell>
          <cell r="AL132">
            <v>0</v>
          </cell>
          <cell r="AO132">
            <v>0</v>
          </cell>
          <cell r="AP132">
            <v>0</v>
          </cell>
          <cell r="AS132">
            <v>0</v>
          </cell>
          <cell r="AT132">
            <v>0</v>
          </cell>
          <cell r="AW132">
            <v>0</v>
          </cell>
          <cell r="AX132">
            <v>0</v>
          </cell>
          <cell r="BA132">
            <v>0</v>
          </cell>
          <cell r="BB132">
            <v>0</v>
          </cell>
          <cell r="BE132">
            <v>0</v>
          </cell>
          <cell r="BF132">
            <v>0</v>
          </cell>
          <cell r="BI132">
            <v>0</v>
          </cell>
          <cell r="BJ132">
            <v>0</v>
          </cell>
          <cell r="BM132">
            <v>0</v>
          </cell>
          <cell r="BN132">
            <v>0</v>
          </cell>
          <cell r="BQ132">
            <v>0</v>
          </cell>
          <cell r="BR132">
            <v>0</v>
          </cell>
          <cell r="BU132">
            <v>0</v>
          </cell>
          <cell r="BV132">
            <v>0</v>
          </cell>
          <cell r="BY132">
            <v>0</v>
          </cell>
          <cell r="BZ132">
            <v>0</v>
          </cell>
          <cell r="CC132">
            <v>0</v>
          </cell>
          <cell r="CD132">
            <v>0</v>
          </cell>
        </row>
        <row r="133">
          <cell r="AK133">
            <v>0</v>
          </cell>
          <cell r="AL133">
            <v>0</v>
          </cell>
          <cell r="AO133">
            <v>0</v>
          </cell>
          <cell r="AP133">
            <v>0</v>
          </cell>
          <cell r="AS133">
            <v>0</v>
          </cell>
          <cell r="AT133">
            <v>0</v>
          </cell>
          <cell r="AW133">
            <v>0</v>
          </cell>
          <cell r="AX133">
            <v>0</v>
          </cell>
          <cell r="BA133">
            <v>0</v>
          </cell>
          <cell r="BB133">
            <v>0</v>
          </cell>
          <cell r="BE133">
            <v>0</v>
          </cell>
          <cell r="BF133">
            <v>0</v>
          </cell>
          <cell r="BI133">
            <v>0</v>
          </cell>
          <cell r="BJ133">
            <v>0</v>
          </cell>
          <cell r="BM133">
            <v>0</v>
          </cell>
          <cell r="BN133">
            <v>0</v>
          </cell>
          <cell r="BQ133">
            <v>0</v>
          </cell>
          <cell r="BR133">
            <v>0</v>
          </cell>
          <cell r="BU133">
            <v>0</v>
          </cell>
          <cell r="BV133">
            <v>0</v>
          </cell>
          <cell r="BY133">
            <v>0</v>
          </cell>
          <cell r="BZ133">
            <v>0</v>
          </cell>
          <cell r="CC133">
            <v>0</v>
          </cell>
          <cell r="CD133">
            <v>0</v>
          </cell>
        </row>
        <row r="134">
          <cell r="AK134">
            <v>0</v>
          </cell>
          <cell r="AL134">
            <v>0</v>
          </cell>
          <cell r="AO134">
            <v>0</v>
          </cell>
          <cell r="AP134">
            <v>0</v>
          </cell>
          <cell r="AS134">
            <v>0</v>
          </cell>
          <cell r="AT134">
            <v>0</v>
          </cell>
          <cell r="AW134">
            <v>0</v>
          </cell>
          <cell r="AX134">
            <v>0</v>
          </cell>
          <cell r="BA134">
            <v>0</v>
          </cell>
          <cell r="BB134">
            <v>0</v>
          </cell>
          <cell r="BE134">
            <v>0</v>
          </cell>
          <cell r="BF134">
            <v>0</v>
          </cell>
          <cell r="BI134">
            <v>0</v>
          </cell>
          <cell r="BJ134">
            <v>0</v>
          </cell>
          <cell r="BM134">
            <v>0</v>
          </cell>
          <cell r="BN134">
            <v>0</v>
          </cell>
          <cell r="BQ134">
            <v>0</v>
          </cell>
          <cell r="BR134">
            <v>0</v>
          </cell>
          <cell r="BU134">
            <v>0</v>
          </cell>
          <cell r="BV134">
            <v>0</v>
          </cell>
          <cell r="BY134">
            <v>0</v>
          </cell>
          <cell r="BZ134">
            <v>0</v>
          </cell>
          <cell r="CC134">
            <v>0</v>
          </cell>
          <cell r="CD134">
            <v>0</v>
          </cell>
        </row>
        <row r="135">
          <cell r="AK135">
            <v>0</v>
          </cell>
          <cell r="AL135">
            <v>0</v>
          </cell>
          <cell r="AO135">
            <v>0</v>
          </cell>
          <cell r="AP135">
            <v>0</v>
          </cell>
          <cell r="AS135">
            <v>0</v>
          </cell>
          <cell r="AT135">
            <v>0</v>
          </cell>
          <cell r="AW135">
            <v>0</v>
          </cell>
          <cell r="AX135">
            <v>0</v>
          </cell>
          <cell r="BA135">
            <v>0</v>
          </cell>
          <cell r="BB135">
            <v>0</v>
          </cell>
          <cell r="BE135">
            <v>0</v>
          </cell>
          <cell r="BF135">
            <v>0</v>
          </cell>
          <cell r="BI135">
            <v>0</v>
          </cell>
          <cell r="BJ135">
            <v>0</v>
          </cell>
          <cell r="BM135">
            <v>0</v>
          </cell>
          <cell r="BN135">
            <v>0</v>
          </cell>
          <cell r="BQ135">
            <v>0</v>
          </cell>
          <cell r="BR135">
            <v>0</v>
          </cell>
          <cell r="BU135">
            <v>0</v>
          </cell>
          <cell r="BV135">
            <v>0</v>
          </cell>
          <cell r="BY135">
            <v>0</v>
          </cell>
          <cell r="BZ135">
            <v>0</v>
          </cell>
          <cell r="CC135">
            <v>0</v>
          </cell>
          <cell r="CD135">
            <v>0</v>
          </cell>
        </row>
        <row r="136">
          <cell r="AK136">
            <v>0</v>
          </cell>
          <cell r="AL136">
            <v>0</v>
          </cell>
          <cell r="AO136">
            <v>0</v>
          </cell>
          <cell r="AP136">
            <v>0</v>
          </cell>
          <cell r="AS136">
            <v>0</v>
          </cell>
          <cell r="AT136">
            <v>0</v>
          </cell>
          <cell r="AW136">
            <v>0</v>
          </cell>
          <cell r="AX136">
            <v>0</v>
          </cell>
          <cell r="BA136">
            <v>0</v>
          </cell>
          <cell r="BB136">
            <v>0</v>
          </cell>
          <cell r="BE136">
            <v>0</v>
          </cell>
          <cell r="BF136">
            <v>0</v>
          </cell>
          <cell r="BI136">
            <v>0</v>
          </cell>
          <cell r="BJ136">
            <v>0</v>
          </cell>
          <cell r="BM136">
            <v>0</v>
          </cell>
          <cell r="BN136">
            <v>0</v>
          </cell>
          <cell r="BQ136">
            <v>0</v>
          </cell>
          <cell r="BR136">
            <v>0</v>
          </cell>
          <cell r="BU136">
            <v>0</v>
          </cell>
          <cell r="BV136">
            <v>0</v>
          </cell>
          <cell r="BY136">
            <v>0</v>
          </cell>
          <cell r="BZ136">
            <v>0</v>
          </cell>
          <cell r="CC136">
            <v>0</v>
          </cell>
          <cell r="CD136">
            <v>0</v>
          </cell>
        </row>
        <row r="137">
          <cell r="AK137">
            <v>0</v>
          </cell>
          <cell r="AL137">
            <v>0</v>
          </cell>
          <cell r="AO137">
            <v>0</v>
          </cell>
          <cell r="AP137">
            <v>0</v>
          </cell>
          <cell r="AS137">
            <v>0</v>
          </cell>
          <cell r="AT137">
            <v>0</v>
          </cell>
          <cell r="AW137">
            <v>0</v>
          </cell>
          <cell r="AX137">
            <v>0</v>
          </cell>
          <cell r="BA137">
            <v>0</v>
          </cell>
          <cell r="BB137">
            <v>0</v>
          </cell>
          <cell r="BE137">
            <v>0</v>
          </cell>
          <cell r="BF137">
            <v>0</v>
          </cell>
          <cell r="BI137">
            <v>0</v>
          </cell>
          <cell r="BJ137">
            <v>0</v>
          </cell>
          <cell r="BM137">
            <v>0</v>
          </cell>
          <cell r="BN137">
            <v>0</v>
          </cell>
          <cell r="BQ137">
            <v>0</v>
          </cell>
          <cell r="BR137">
            <v>0</v>
          </cell>
          <cell r="BU137">
            <v>0</v>
          </cell>
          <cell r="BV137">
            <v>0</v>
          </cell>
          <cell r="BY137">
            <v>0</v>
          </cell>
          <cell r="BZ137">
            <v>0</v>
          </cell>
          <cell r="CC137">
            <v>0</v>
          </cell>
          <cell r="CD137">
            <v>0</v>
          </cell>
        </row>
        <row r="138">
          <cell r="AK138">
            <v>0</v>
          </cell>
          <cell r="AL138">
            <v>0</v>
          </cell>
          <cell r="AO138">
            <v>0</v>
          </cell>
          <cell r="AP138">
            <v>0</v>
          </cell>
          <cell r="AS138">
            <v>0</v>
          </cell>
          <cell r="AT138">
            <v>0</v>
          </cell>
          <cell r="AW138">
            <v>0</v>
          </cell>
          <cell r="AX138">
            <v>0</v>
          </cell>
          <cell r="BA138">
            <v>0</v>
          </cell>
          <cell r="BB138">
            <v>0</v>
          </cell>
          <cell r="BE138">
            <v>0</v>
          </cell>
          <cell r="BF138">
            <v>0</v>
          </cell>
          <cell r="BI138">
            <v>0</v>
          </cell>
          <cell r="BJ138">
            <v>0</v>
          </cell>
          <cell r="BM138">
            <v>0</v>
          </cell>
          <cell r="BN138">
            <v>0</v>
          </cell>
          <cell r="BQ138">
            <v>0</v>
          </cell>
          <cell r="BR138">
            <v>0</v>
          </cell>
          <cell r="BU138">
            <v>0</v>
          </cell>
          <cell r="BV138">
            <v>0</v>
          </cell>
          <cell r="BY138">
            <v>0</v>
          </cell>
          <cell r="BZ138">
            <v>0</v>
          </cell>
          <cell r="CC138">
            <v>0</v>
          </cell>
          <cell r="CD138">
            <v>0</v>
          </cell>
        </row>
        <row r="139">
          <cell r="AK139">
            <v>0</v>
          </cell>
          <cell r="AL139">
            <v>0</v>
          </cell>
          <cell r="AO139">
            <v>0</v>
          </cell>
          <cell r="AP139">
            <v>0</v>
          </cell>
          <cell r="AS139">
            <v>0</v>
          </cell>
          <cell r="AT139">
            <v>0</v>
          </cell>
          <cell r="AW139">
            <v>0</v>
          </cell>
          <cell r="AX139">
            <v>0</v>
          </cell>
          <cell r="BA139">
            <v>0</v>
          </cell>
          <cell r="BB139">
            <v>0</v>
          </cell>
          <cell r="BE139">
            <v>0</v>
          </cell>
          <cell r="BF139">
            <v>0</v>
          </cell>
          <cell r="BI139">
            <v>0</v>
          </cell>
          <cell r="BJ139">
            <v>0</v>
          </cell>
          <cell r="BM139">
            <v>0</v>
          </cell>
          <cell r="BN139">
            <v>0</v>
          </cell>
          <cell r="BQ139">
            <v>0</v>
          </cell>
          <cell r="BR139">
            <v>0</v>
          </cell>
          <cell r="BU139">
            <v>0</v>
          </cell>
          <cell r="BV139">
            <v>0</v>
          </cell>
          <cell r="BY139">
            <v>0</v>
          </cell>
          <cell r="BZ139">
            <v>0</v>
          </cell>
          <cell r="CC139">
            <v>0</v>
          </cell>
          <cell r="CD139">
            <v>0</v>
          </cell>
        </row>
        <row r="140">
          <cell r="AK140">
            <v>0</v>
          </cell>
          <cell r="AL140">
            <v>0</v>
          </cell>
          <cell r="AO140">
            <v>0</v>
          </cell>
          <cell r="AP140">
            <v>0</v>
          </cell>
          <cell r="AS140">
            <v>0</v>
          </cell>
          <cell r="AT140">
            <v>0</v>
          </cell>
          <cell r="AW140">
            <v>0</v>
          </cell>
          <cell r="AX140">
            <v>0</v>
          </cell>
          <cell r="BA140">
            <v>0</v>
          </cell>
          <cell r="BB140">
            <v>0</v>
          </cell>
          <cell r="BE140">
            <v>0</v>
          </cell>
          <cell r="BF140">
            <v>0</v>
          </cell>
          <cell r="BI140">
            <v>0</v>
          </cell>
          <cell r="BJ140">
            <v>0</v>
          </cell>
          <cell r="BM140">
            <v>0</v>
          </cell>
          <cell r="BN140">
            <v>0</v>
          </cell>
          <cell r="BQ140">
            <v>0</v>
          </cell>
          <cell r="BR140">
            <v>0</v>
          </cell>
          <cell r="BU140">
            <v>0</v>
          </cell>
          <cell r="BV140">
            <v>0</v>
          </cell>
          <cell r="BY140">
            <v>0</v>
          </cell>
          <cell r="BZ140">
            <v>0</v>
          </cell>
          <cell r="CC140">
            <v>0</v>
          </cell>
          <cell r="CD140">
            <v>0</v>
          </cell>
        </row>
        <row r="141">
          <cell r="AK141">
            <v>0</v>
          </cell>
          <cell r="AL141">
            <v>0</v>
          </cell>
          <cell r="AO141">
            <v>0</v>
          </cell>
          <cell r="AP141">
            <v>0</v>
          </cell>
          <cell r="AS141">
            <v>0</v>
          </cell>
          <cell r="AT141">
            <v>0</v>
          </cell>
          <cell r="AW141">
            <v>0</v>
          </cell>
          <cell r="AX141">
            <v>0</v>
          </cell>
          <cell r="BA141">
            <v>0</v>
          </cell>
          <cell r="BB141">
            <v>0</v>
          </cell>
          <cell r="BE141">
            <v>0</v>
          </cell>
          <cell r="BF141">
            <v>0</v>
          </cell>
          <cell r="BI141">
            <v>0</v>
          </cell>
          <cell r="BJ141">
            <v>0</v>
          </cell>
          <cell r="BM141">
            <v>0</v>
          </cell>
          <cell r="BN141">
            <v>0</v>
          </cell>
          <cell r="BQ141">
            <v>0</v>
          </cell>
          <cell r="BR141">
            <v>0</v>
          </cell>
          <cell r="BU141">
            <v>0</v>
          </cell>
          <cell r="BV141">
            <v>0</v>
          </cell>
          <cell r="BY141">
            <v>0</v>
          </cell>
          <cell r="BZ141">
            <v>0</v>
          </cell>
          <cell r="CC141">
            <v>0</v>
          </cell>
          <cell r="CD141">
            <v>0</v>
          </cell>
        </row>
        <row r="142">
          <cell r="AK142">
            <v>0</v>
          </cell>
          <cell r="AL142">
            <v>0</v>
          </cell>
          <cell r="AO142">
            <v>0</v>
          </cell>
          <cell r="AP142">
            <v>0</v>
          </cell>
          <cell r="AS142">
            <v>0</v>
          </cell>
          <cell r="AT142">
            <v>0</v>
          </cell>
          <cell r="AW142">
            <v>0</v>
          </cell>
          <cell r="AX142">
            <v>0</v>
          </cell>
          <cell r="BA142">
            <v>0</v>
          </cell>
          <cell r="BB142">
            <v>0</v>
          </cell>
          <cell r="BE142">
            <v>0</v>
          </cell>
          <cell r="BF142">
            <v>0</v>
          </cell>
          <cell r="BI142">
            <v>0</v>
          </cell>
          <cell r="BJ142">
            <v>0</v>
          </cell>
          <cell r="BM142">
            <v>0</v>
          </cell>
          <cell r="BN142">
            <v>0</v>
          </cell>
          <cell r="BQ142">
            <v>0</v>
          </cell>
          <cell r="BR142">
            <v>0</v>
          </cell>
          <cell r="BU142">
            <v>0</v>
          </cell>
          <cell r="BV142">
            <v>0</v>
          </cell>
          <cell r="BY142">
            <v>0</v>
          </cell>
          <cell r="BZ142">
            <v>0</v>
          </cell>
          <cell r="CC142">
            <v>0</v>
          </cell>
          <cell r="CD142">
            <v>0</v>
          </cell>
        </row>
        <row r="143">
          <cell r="AK143">
            <v>0</v>
          </cell>
          <cell r="AL143">
            <v>0</v>
          </cell>
          <cell r="AO143">
            <v>0</v>
          </cell>
          <cell r="AP143">
            <v>0</v>
          </cell>
          <cell r="AS143">
            <v>0</v>
          </cell>
          <cell r="AT143">
            <v>0</v>
          </cell>
          <cell r="AW143">
            <v>0</v>
          </cell>
          <cell r="AX143">
            <v>0</v>
          </cell>
          <cell r="BA143">
            <v>0</v>
          </cell>
          <cell r="BB143">
            <v>0</v>
          </cell>
          <cell r="BE143">
            <v>0</v>
          </cell>
          <cell r="BF143">
            <v>0</v>
          </cell>
          <cell r="BI143">
            <v>0</v>
          </cell>
          <cell r="BJ143">
            <v>0</v>
          </cell>
          <cell r="BM143">
            <v>0</v>
          </cell>
          <cell r="BN143">
            <v>0</v>
          </cell>
          <cell r="BQ143">
            <v>0</v>
          </cell>
          <cell r="BR143">
            <v>0</v>
          </cell>
          <cell r="BU143">
            <v>0</v>
          </cell>
          <cell r="BV143">
            <v>0</v>
          </cell>
          <cell r="BY143">
            <v>0</v>
          </cell>
          <cell r="BZ143">
            <v>0</v>
          </cell>
          <cell r="CC143">
            <v>0</v>
          </cell>
          <cell r="CD143">
            <v>0</v>
          </cell>
        </row>
        <row r="144">
          <cell r="AK144">
            <v>0</v>
          </cell>
          <cell r="AL144">
            <v>0</v>
          </cell>
          <cell r="AO144">
            <v>0</v>
          </cell>
          <cell r="AP144">
            <v>0</v>
          </cell>
          <cell r="AS144">
            <v>0</v>
          </cell>
          <cell r="AT144">
            <v>0</v>
          </cell>
          <cell r="AW144">
            <v>0</v>
          </cell>
          <cell r="AX144">
            <v>0</v>
          </cell>
          <cell r="BA144">
            <v>0</v>
          </cell>
          <cell r="BB144">
            <v>0</v>
          </cell>
          <cell r="BE144">
            <v>0</v>
          </cell>
          <cell r="BF144">
            <v>0</v>
          </cell>
          <cell r="BI144">
            <v>0</v>
          </cell>
          <cell r="BJ144">
            <v>0</v>
          </cell>
          <cell r="BM144">
            <v>0</v>
          </cell>
          <cell r="BN144">
            <v>0</v>
          </cell>
          <cell r="BQ144">
            <v>0</v>
          </cell>
          <cell r="BR144">
            <v>0</v>
          </cell>
          <cell r="BU144">
            <v>0</v>
          </cell>
          <cell r="BV144">
            <v>0</v>
          </cell>
          <cell r="BY144">
            <v>0</v>
          </cell>
          <cell r="BZ144">
            <v>0</v>
          </cell>
          <cell r="CC144">
            <v>0</v>
          </cell>
          <cell r="CD144">
            <v>0</v>
          </cell>
        </row>
        <row r="145">
          <cell r="AK145">
            <v>0</v>
          </cell>
          <cell r="AL145">
            <v>0</v>
          </cell>
          <cell r="AO145">
            <v>0</v>
          </cell>
          <cell r="AP145">
            <v>0</v>
          </cell>
          <cell r="AS145">
            <v>0</v>
          </cell>
          <cell r="AT145">
            <v>0</v>
          </cell>
          <cell r="AW145">
            <v>0</v>
          </cell>
          <cell r="AX145">
            <v>0</v>
          </cell>
          <cell r="BA145">
            <v>0</v>
          </cell>
          <cell r="BB145">
            <v>0</v>
          </cell>
          <cell r="BE145">
            <v>0</v>
          </cell>
          <cell r="BF145">
            <v>0</v>
          </cell>
          <cell r="BI145">
            <v>0</v>
          </cell>
          <cell r="BJ145">
            <v>0</v>
          </cell>
          <cell r="BM145">
            <v>0</v>
          </cell>
          <cell r="BN145">
            <v>0</v>
          </cell>
          <cell r="BQ145">
            <v>0</v>
          </cell>
          <cell r="BR145">
            <v>0</v>
          </cell>
          <cell r="BU145">
            <v>0</v>
          </cell>
          <cell r="BV145">
            <v>0</v>
          </cell>
          <cell r="BY145">
            <v>0</v>
          </cell>
          <cell r="BZ145">
            <v>0</v>
          </cell>
          <cell r="CC145">
            <v>0</v>
          </cell>
          <cell r="CD145">
            <v>0</v>
          </cell>
        </row>
        <row r="146">
          <cell r="AK146">
            <v>0</v>
          </cell>
          <cell r="AL146">
            <v>0</v>
          </cell>
          <cell r="AO146">
            <v>0</v>
          </cell>
          <cell r="AP146">
            <v>0</v>
          </cell>
          <cell r="AS146">
            <v>0</v>
          </cell>
          <cell r="AT146">
            <v>0</v>
          </cell>
          <cell r="AW146">
            <v>0</v>
          </cell>
          <cell r="AX146">
            <v>0</v>
          </cell>
          <cell r="BA146">
            <v>0</v>
          </cell>
          <cell r="BB146">
            <v>0</v>
          </cell>
          <cell r="BE146">
            <v>0</v>
          </cell>
          <cell r="BF146">
            <v>0</v>
          </cell>
          <cell r="BI146">
            <v>0</v>
          </cell>
          <cell r="BJ146">
            <v>0</v>
          </cell>
          <cell r="BM146">
            <v>0</v>
          </cell>
          <cell r="BN146">
            <v>0</v>
          </cell>
          <cell r="BQ146">
            <v>0</v>
          </cell>
          <cell r="BR146">
            <v>0</v>
          </cell>
          <cell r="BU146">
            <v>0</v>
          </cell>
          <cell r="BV146">
            <v>0</v>
          </cell>
          <cell r="BY146">
            <v>0</v>
          </cell>
          <cell r="BZ146">
            <v>0</v>
          </cell>
          <cell r="CC146">
            <v>0</v>
          </cell>
          <cell r="CD146">
            <v>0</v>
          </cell>
        </row>
        <row r="147">
          <cell r="AK147">
            <v>0</v>
          </cell>
          <cell r="AL147">
            <v>0</v>
          </cell>
          <cell r="AO147">
            <v>0</v>
          </cell>
          <cell r="AP147">
            <v>0</v>
          </cell>
          <cell r="AS147">
            <v>0</v>
          </cell>
          <cell r="AT147">
            <v>0</v>
          </cell>
          <cell r="AW147">
            <v>0</v>
          </cell>
          <cell r="AX147">
            <v>0</v>
          </cell>
          <cell r="BA147">
            <v>0</v>
          </cell>
          <cell r="BB147">
            <v>0</v>
          </cell>
          <cell r="BE147">
            <v>0</v>
          </cell>
          <cell r="BF147">
            <v>0</v>
          </cell>
          <cell r="BI147">
            <v>0</v>
          </cell>
          <cell r="BJ147">
            <v>0</v>
          </cell>
          <cell r="BM147">
            <v>0</v>
          </cell>
          <cell r="BN147">
            <v>0</v>
          </cell>
          <cell r="BQ147">
            <v>0</v>
          </cell>
          <cell r="BR147">
            <v>0</v>
          </cell>
          <cell r="BU147">
            <v>0</v>
          </cell>
          <cell r="BV147">
            <v>0</v>
          </cell>
          <cell r="BY147">
            <v>0</v>
          </cell>
          <cell r="BZ147">
            <v>0</v>
          </cell>
          <cell r="CC147">
            <v>0</v>
          </cell>
          <cell r="CD147">
            <v>0</v>
          </cell>
        </row>
        <row r="148">
          <cell r="AK148">
            <v>0</v>
          </cell>
          <cell r="AL148">
            <v>0</v>
          </cell>
          <cell r="AO148">
            <v>0</v>
          </cell>
          <cell r="AP148">
            <v>0</v>
          </cell>
          <cell r="AS148">
            <v>0</v>
          </cell>
          <cell r="AT148">
            <v>0</v>
          </cell>
          <cell r="AW148">
            <v>0</v>
          </cell>
          <cell r="AX148">
            <v>0</v>
          </cell>
          <cell r="BA148">
            <v>0</v>
          </cell>
          <cell r="BB148">
            <v>0</v>
          </cell>
          <cell r="BE148">
            <v>0</v>
          </cell>
          <cell r="BF148">
            <v>0</v>
          </cell>
          <cell r="BI148">
            <v>0</v>
          </cell>
          <cell r="BJ148">
            <v>0</v>
          </cell>
          <cell r="BM148">
            <v>0</v>
          </cell>
          <cell r="BN148">
            <v>0</v>
          </cell>
          <cell r="BQ148">
            <v>0</v>
          </cell>
          <cell r="BR148">
            <v>0</v>
          </cell>
          <cell r="BU148">
            <v>0</v>
          </cell>
          <cell r="BV148">
            <v>0</v>
          </cell>
          <cell r="BY148">
            <v>0</v>
          </cell>
          <cell r="BZ148">
            <v>0</v>
          </cell>
          <cell r="CC148">
            <v>0</v>
          </cell>
          <cell r="CD148">
            <v>0</v>
          </cell>
        </row>
        <row r="149">
          <cell r="AK149">
            <v>0</v>
          </cell>
          <cell r="AL149">
            <v>0</v>
          </cell>
          <cell r="AO149">
            <v>0</v>
          </cell>
          <cell r="AP149">
            <v>0</v>
          </cell>
          <cell r="AS149">
            <v>0</v>
          </cell>
          <cell r="AT149">
            <v>0</v>
          </cell>
          <cell r="AW149">
            <v>0</v>
          </cell>
          <cell r="AX149">
            <v>0</v>
          </cell>
          <cell r="BA149">
            <v>0</v>
          </cell>
          <cell r="BB149">
            <v>0</v>
          </cell>
          <cell r="BE149">
            <v>0</v>
          </cell>
          <cell r="BF149">
            <v>0</v>
          </cell>
          <cell r="BI149">
            <v>0</v>
          </cell>
          <cell r="BJ149">
            <v>0</v>
          </cell>
          <cell r="BM149">
            <v>0</v>
          </cell>
          <cell r="BN149">
            <v>0</v>
          </cell>
          <cell r="BQ149">
            <v>0</v>
          </cell>
          <cell r="BR149">
            <v>0</v>
          </cell>
          <cell r="BU149">
            <v>0</v>
          </cell>
          <cell r="BV149">
            <v>0</v>
          </cell>
          <cell r="BY149">
            <v>0</v>
          </cell>
          <cell r="BZ149">
            <v>0</v>
          </cell>
          <cell r="CC149">
            <v>0</v>
          </cell>
          <cell r="CD149">
            <v>0</v>
          </cell>
        </row>
        <row r="150">
          <cell r="AK150">
            <v>0</v>
          </cell>
          <cell r="AL150">
            <v>0</v>
          </cell>
          <cell r="AO150">
            <v>0</v>
          </cell>
          <cell r="AP150">
            <v>0</v>
          </cell>
          <cell r="AS150">
            <v>0</v>
          </cell>
          <cell r="AT150">
            <v>0</v>
          </cell>
          <cell r="AW150">
            <v>0</v>
          </cell>
          <cell r="AX150">
            <v>0</v>
          </cell>
          <cell r="BA150">
            <v>0</v>
          </cell>
          <cell r="BB150">
            <v>0</v>
          </cell>
          <cell r="BE150">
            <v>0</v>
          </cell>
          <cell r="BF150">
            <v>0</v>
          </cell>
          <cell r="BI150">
            <v>0</v>
          </cell>
          <cell r="BJ150">
            <v>0</v>
          </cell>
          <cell r="BM150">
            <v>0</v>
          </cell>
          <cell r="BN150">
            <v>0</v>
          </cell>
          <cell r="BQ150">
            <v>0</v>
          </cell>
          <cell r="BR150">
            <v>0</v>
          </cell>
          <cell r="BU150">
            <v>0</v>
          </cell>
          <cell r="BV150">
            <v>0</v>
          </cell>
          <cell r="BY150">
            <v>0</v>
          </cell>
          <cell r="BZ150">
            <v>0</v>
          </cell>
          <cell r="CC150">
            <v>0</v>
          </cell>
          <cell r="CD150">
            <v>0</v>
          </cell>
        </row>
        <row r="151">
          <cell r="AK151">
            <v>0</v>
          </cell>
          <cell r="AL151">
            <v>0</v>
          </cell>
          <cell r="AO151">
            <v>0</v>
          </cell>
          <cell r="AP151">
            <v>0</v>
          </cell>
          <cell r="AS151">
            <v>0</v>
          </cell>
          <cell r="AT151">
            <v>0</v>
          </cell>
          <cell r="AW151">
            <v>0</v>
          </cell>
          <cell r="AX151">
            <v>0</v>
          </cell>
          <cell r="BA151">
            <v>0</v>
          </cell>
          <cell r="BB151">
            <v>0</v>
          </cell>
          <cell r="BE151">
            <v>0</v>
          </cell>
          <cell r="BF151">
            <v>0</v>
          </cell>
          <cell r="BI151">
            <v>0</v>
          </cell>
          <cell r="BJ151">
            <v>0</v>
          </cell>
          <cell r="BM151">
            <v>0</v>
          </cell>
          <cell r="BN151">
            <v>0</v>
          </cell>
          <cell r="BQ151">
            <v>0</v>
          </cell>
          <cell r="BR151">
            <v>0</v>
          </cell>
          <cell r="BU151">
            <v>0</v>
          </cell>
          <cell r="BV151">
            <v>0</v>
          </cell>
          <cell r="BY151">
            <v>0</v>
          </cell>
          <cell r="BZ151">
            <v>0</v>
          </cell>
          <cell r="CC151">
            <v>0</v>
          </cell>
          <cell r="CD151">
            <v>0</v>
          </cell>
        </row>
        <row r="152">
          <cell r="AK152">
            <v>0</v>
          </cell>
          <cell r="AL152">
            <v>0</v>
          </cell>
          <cell r="AO152">
            <v>0</v>
          </cell>
          <cell r="AP152">
            <v>0</v>
          </cell>
          <cell r="AS152">
            <v>0</v>
          </cell>
          <cell r="AT152">
            <v>0</v>
          </cell>
          <cell r="AW152">
            <v>0</v>
          </cell>
          <cell r="AX152">
            <v>0</v>
          </cell>
          <cell r="BA152">
            <v>0</v>
          </cell>
          <cell r="BB152">
            <v>0</v>
          </cell>
          <cell r="BE152">
            <v>0</v>
          </cell>
          <cell r="BF152">
            <v>0</v>
          </cell>
          <cell r="BI152">
            <v>0</v>
          </cell>
          <cell r="BJ152">
            <v>0</v>
          </cell>
          <cell r="BM152">
            <v>0</v>
          </cell>
          <cell r="BN152">
            <v>0</v>
          </cell>
          <cell r="BQ152">
            <v>0</v>
          </cell>
          <cell r="BR152">
            <v>0</v>
          </cell>
          <cell r="BU152">
            <v>0</v>
          </cell>
          <cell r="BV152">
            <v>0</v>
          </cell>
          <cell r="BY152">
            <v>0</v>
          </cell>
          <cell r="BZ152">
            <v>0</v>
          </cell>
          <cell r="CC152">
            <v>0</v>
          </cell>
          <cell r="CD152">
            <v>0</v>
          </cell>
        </row>
        <row r="153">
          <cell r="AK153">
            <v>0</v>
          </cell>
          <cell r="AL153">
            <v>0</v>
          </cell>
          <cell r="AO153">
            <v>0</v>
          </cell>
          <cell r="AP153">
            <v>0</v>
          </cell>
          <cell r="AS153">
            <v>0</v>
          </cell>
          <cell r="AT153">
            <v>0</v>
          </cell>
          <cell r="AW153">
            <v>0</v>
          </cell>
          <cell r="AX153">
            <v>0</v>
          </cell>
          <cell r="BA153">
            <v>0</v>
          </cell>
          <cell r="BB153">
            <v>0</v>
          </cell>
          <cell r="BE153">
            <v>0</v>
          </cell>
          <cell r="BF153">
            <v>0</v>
          </cell>
          <cell r="BI153">
            <v>0</v>
          </cell>
          <cell r="BJ153">
            <v>0</v>
          </cell>
          <cell r="BM153">
            <v>0</v>
          </cell>
          <cell r="BN153">
            <v>0</v>
          </cell>
          <cell r="BQ153">
            <v>0</v>
          </cell>
          <cell r="BR153">
            <v>0</v>
          </cell>
          <cell r="BU153">
            <v>0</v>
          </cell>
          <cell r="BV153">
            <v>0</v>
          </cell>
          <cell r="BY153">
            <v>0</v>
          </cell>
          <cell r="BZ153">
            <v>0</v>
          </cell>
          <cell r="CC153">
            <v>0</v>
          </cell>
          <cell r="CD153">
            <v>0</v>
          </cell>
        </row>
        <row r="154">
          <cell r="AK154">
            <v>0</v>
          </cell>
          <cell r="AL154">
            <v>0</v>
          </cell>
          <cell r="AO154">
            <v>0</v>
          </cell>
          <cell r="AP154">
            <v>0</v>
          </cell>
          <cell r="AS154">
            <v>0</v>
          </cell>
          <cell r="AT154">
            <v>0</v>
          </cell>
          <cell r="AW154">
            <v>0</v>
          </cell>
          <cell r="AX154">
            <v>0</v>
          </cell>
          <cell r="BA154">
            <v>0</v>
          </cell>
          <cell r="BB154">
            <v>0</v>
          </cell>
          <cell r="BE154">
            <v>0</v>
          </cell>
          <cell r="BF154">
            <v>0</v>
          </cell>
          <cell r="BI154">
            <v>0</v>
          </cell>
          <cell r="BJ154">
            <v>0</v>
          </cell>
          <cell r="BM154">
            <v>0</v>
          </cell>
          <cell r="BN154">
            <v>0</v>
          </cell>
          <cell r="BQ154">
            <v>0</v>
          </cell>
          <cell r="BR154">
            <v>0</v>
          </cell>
          <cell r="BU154">
            <v>0</v>
          </cell>
          <cell r="BV154">
            <v>0</v>
          </cell>
          <cell r="BY154">
            <v>0</v>
          </cell>
          <cell r="BZ154">
            <v>0</v>
          </cell>
          <cell r="CC154">
            <v>0</v>
          </cell>
          <cell r="CD154">
            <v>0</v>
          </cell>
        </row>
        <row r="155">
          <cell r="AK155">
            <v>0</v>
          </cell>
          <cell r="AL155">
            <v>0</v>
          </cell>
          <cell r="AO155">
            <v>0</v>
          </cell>
          <cell r="AP155">
            <v>0</v>
          </cell>
          <cell r="AS155">
            <v>0</v>
          </cell>
          <cell r="AT155">
            <v>0</v>
          </cell>
          <cell r="AW155">
            <v>0</v>
          </cell>
          <cell r="AX155">
            <v>0</v>
          </cell>
          <cell r="BA155">
            <v>0</v>
          </cell>
          <cell r="BB155">
            <v>0</v>
          </cell>
          <cell r="BE155">
            <v>0</v>
          </cell>
          <cell r="BF155">
            <v>0</v>
          </cell>
          <cell r="BI155">
            <v>0</v>
          </cell>
          <cell r="BJ155">
            <v>0</v>
          </cell>
          <cell r="BM155">
            <v>0</v>
          </cell>
          <cell r="BN155">
            <v>0</v>
          </cell>
          <cell r="BQ155">
            <v>0</v>
          </cell>
          <cell r="BR155">
            <v>0</v>
          </cell>
          <cell r="BU155">
            <v>0</v>
          </cell>
          <cell r="BV155">
            <v>0</v>
          </cell>
          <cell r="BY155">
            <v>0</v>
          </cell>
          <cell r="BZ155">
            <v>0</v>
          </cell>
          <cell r="CC155">
            <v>0</v>
          </cell>
          <cell r="CD155">
            <v>0</v>
          </cell>
        </row>
        <row r="156">
          <cell r="AK156">
            <v>0</v>
          </cell>
          <cell r="AL156">
            <v>0</v>
          </cell>
          <cell r="AO156">
            <v>0</v>
          </cell>
          <cell r="AP156">
            <v>0</v>
          </cell>
          <cell r="AS156">
            <v>0</v>
          </cell>
          <cell r="AT156">
            <v>0</v>
          </cell>
          <cell r="AW156">
            <v>0</v>
          </cell>
          <cell r="AX156">
            <v>0</v>
          </cell>
          <cell r="BA156">
            <v>0</v>
          </cell>
          <cell r="BB156">
            <v>0</v>
          </cell>
          <cell r="BE156">
            <v>0</v>
          </cell>
          <cell r="BF156">
            <v>0</v>
          </cell>
          <cell r="BI156">
            <v>0</v>
          </cell>
          <cell r="BJ156">
            <v>0</v>
          </cell>
          <cell r="BM156">
            <v>0</v>
          </cell>
          <cell r="BN156">
            <v>0</v>
          </cell>
          <cell r="BQ156">
            <v>0</v>
          </cell>
          <cell r="BR156">
            <v>0</v>
          </cell>
          <cell r="BU156">
            <v>0</v>
          </cell>
          <cell r="BV156">
            <v>0</v>
          </cell>
          <cell r="BY156">
            <v>0</v>
          </cell>
          <cell r="BZ156">
            <v>0</v>
          </cell>
          <cell r="CC156">
            <v>0</v>
          </cell>
          <cell r="CD156">
            <v>0</v>
          </cell>
        </row>
        <row r="157">
          <cell r="AK157">
            <v>0</v>
          </cell>
          <cell r="AL157">
            <v>0</v>
          </cell>
          <cell r="AO157">
            <v>0</v>
          </cell>
          <cell r="AP157">
            <v>0</v>
          </cell>
          <cell r="AS157">
            <v>0</v>
          </cell>
          <cell r="AT157">
            <v>0</v>
          </cell>
          <cell r="AW157">
            <v>0</v>
          </cell>
          <cell r="AX157">
            <v>0</v>
          </cell>
          <cell r="BA157">
            <v>0</v>
          </cell>
          <cell r="BB157">
            <v>0</v>
          </cell>
          <cell r="BE157">
            <v>0</v>
          </cell>
          <cell r="BF157">
            <v>0</v>
          </cell>
          <cell r="BI157">
            <v>0</v>
          </cell>
          <cell r="BJ157">
            <v>0</v>
          </cell>
          <cell r="BM157">
            <v>0</v>
          </cell>
          <cell r="BN157">
            <v>0</v>
          </cell>
          <cell r="BQ157">
            <v>0</v>
          </cell>
          <cell r="BR157">
            <v>0</v>
          </cell>
          <cell r="BU157">
            <v>0</v>
          </cell>
          <cell r="BV157">
            <v>0</v>
          </cell>
          <cell r="BY157">
            <v>0</v>
          </cell>
          <cell r="BZ157">
            <v>0</v>
          </cell>
          <cell r="CC157">
            <v>0</v>
          </cell>
          <cell r="CD157">
            <v>0</v>
          </cell>
        </row>
        <row r="158">
          <cell r="AK158">
            <v>0</v>
          </cell>
          <cell r="AL158">
            <v>0</v>
          </cell>
          <cell r="AO158">
            <v>0</v>
          </cell>
          <cell r="AP158">
            <v>0</v>
          </cell>
          <cell r="AS158">
            <v>0</v>
          </cell>
          <cell r="AT158">
            <v>0</v>
          </cell>
          <cell r="AW158">
            <v>0</v>
          </cell>
          <cell r="AX158">
            <v>0</v>
          </cell>
          <cell r="BA158">
            <v>0</v>
          </cell>
          <cell r="BB158">
            <v>0</v>
          </cell>
          <cell r="BE158">
            <v>0</v>
          </cell>
          <cell r="BF158">
            <v>0</v>
          </cell>
          <cell r="BI158">
            <v>0</v>
          </cell>
          <cell r="BJ158">
            <v>0</v>
          </cell>
          <cell r="BM158">
            <v>0</v>
          </cell>
          <cell r="BN158">
            <v>0</v>
          </cell>
          <cell r="BQ158">
            <v>0</v>
          </cell>
          <cell r="BR158">
            <v>0</v>
          </cell>
          <cell r="BU158">
            <v>0</v>
          </cell>
          <cell r="BV158">
            <v>0</v>
          </cell>
          <cell r="BY158">
            <v>0</v>
          </cell>
          <cell r="BZ158">
            <v>0</v>
          </cell>
          <cell r="CC158">
            <v>0</v>
          </cell>
          <cell r="CD158">
            <v>0</v>
          </cell>
        </row>
        <row r="159">
          <cell r="AK159">
            <v>0</v>
          </cell>
          <cell r="AL159">
            <v>0</v>
          </cell>
          <cell r="AO159">
            <v>0</v>
          </cell>
          <cell r="AP159">
            <v>0</v>
          </cell>
          <cell r="AS159">
            <v>0</v>
          </cell>
          <cell r="AT159">
            <v>0</v>
          </cell>
          <cell r="AW159">
            <v>0</v>
          </cell>
          <cell r="AX159">
            <v>0</v>
          </cell>
          <cell r="BA159">
            <v>0</v>
          </cell>
          <cell r="BB159">
            <v>0</v>
          </cell>
          <cell r="BE159">
            <v>0</v>
          </cell>
          <cell r="BF159">
            <v>0</v>
          </cell>
          <cell r="BI159">
            <v>0</v>
          </cell>
          <cell r="BJ159">
            <v>0</v>
          </cell>
          <cell r="BM159">
            <v>0</v>
          </cell>
          <cell r="BN159">
            <v>0</v>
          </cell>
          <cell r="BQ159">
            <v>0</v>
          </cell>
          <cell r="BR159">
            <v>0</v>
          </cell>
          <cell r="BU159">
            <v>0</v>
          </cell>
          <cell r="BV159">
            <v>0</v>
          </cell>
          <cell r="BY159">
            <v>0</v>
          </cell>
          <cell r="BZ159">
            <v>0</v>
          </cell>
          <cell r="CC159">
            <v>0</v>
          </cell>
          <cell r="CD159">
            <v>0</v>
          </cell>
        </row>
        <row r="160">
          <cell r="AK160">
            <v>0</v>
          </cell>
          <cell r="AL160">
            <v>0</v>
          </cell>
          <cell r="AO160">
            <v>0</v>
          </cell>
          <cell r="AP160">
            <v>0</v>
          </cell>
          <cell r="AS160">
            <v>0</v>
          </cell>
          <cell r="AT160">
            <v>0</v>
          </cell>
          <cell r="AW160">
            <v>0</v>
          </cell>
          <cell r="AX160">
            <v>0</v>
          </cell>
          <cell r="BA160">
            <v>0</v>
          </cell>
          <cell r="BB160">
            <v>0</v>
          </cell>
          <cell r="BE160">
            <v>0</v>
          </cell>
          <cell r="BF160">
            <v>0</v>
          </cell>
          <cell r="BI160">
            <v>0</v>
          </cell>
          <cell r="BJ160">
            <v>0</v>
          </cell>
          <cell r="BM160">
            <v>0</v>
          </cell>
          <cell r="BN160">
            <v>0</v>
          </cell>
          <cell r="BQ160">
            <v>0</v>
          </cell>
          <cell r="BR160">
            <v>0</v>
          </cell>
          <cell r="BU160">
            <v>0</v>
          </cell>
          <cell r="BV160">
            <v>0</v>
          </cell>
          <cell r="BY160">
            <v>0</v>
          </cell>
          <cell r="BZ160">
            <v>0</v>
          </cell>
          <cell r="CC160">
            <v>0</v>
          </cell>
          <cell r="CD160">
            <v>0</v>
          </cell>
        </row>
        <row r="161">
          <cell r="AK161">
            <v>0</v>
          </cell>
          <cell r="AL161">
            <v>0</v>
          </cell>
          <cell r="AO161">
            <v>0</v>
          </cell>
          <cell r="AP161">
            <v>0</v>
          </cell>
          <cell r="AS161">
            <v>0</v>
          </cell>
          <cell r="AT161">
            <v>0</v>
          </cell>
          <cell r="AW161">
            <v>0</v>
          </cell>
          <cell r="AX161">
            <v>0</v>
          </cell>
          <cell r="BA161">
            <v>0</v>
          </cell>
          <cell r="BB161">
            <v>0</v>
          </cell>
          <cell r="BE161">
            <v>0</v>
          </cell>
          <cell r="BF161">
            <v>0</v>
          </cell>
          <cell r="BI161">
            <v>0</v>
          </cell>
          <cell r="BJ161">
            <v>0</v>
          </cell>
          <cell r="BM161">
            <v>0</v>
          </cell>
          <cell r="BN161">
            <v>0</v>
          </cell>
          <cell r="BQ161">
            <v>0</v>
          </cell>
          <cell r="BR161">
            <v>0</v>
          </cell>
          <cell r="BU161">
            <v>0</v>
          </cell>
          <cell r="BV161">
            <v>0</v>
          </cell>
          <cell r="BY161">
            <v>0</v>
          </cell>
          <cell r="BZ161">
            <v>0</v>
          </cell>
          <cell r="CC161">
            <v>0</v>
          </cell>
          <cell r="CD161">
            <v>0</v>
          </cell>
        </row>
        <row r="162">
          <cell r="AK162">
            <v>0</v>
          </cell>
          <cell r="AL162">
            <v>0</v>
          </cell>
          <cell r="AO162">
            <v>0</v>
          </cell>
          <cell r="AP162">
            <v>0</v>
          </cell>
          <cell r="AS162">
            <v>0</v>
          </cell>
          <cell r="AT162">
            <v>0</v>
          </cell>
          <cell r="AW162">
            <v>0</v>
          </cell>
          <cell r="AX162">
            <v>0</v>
          </cell>
          <cell r="BA162">
            <v>0</v>
          </cell>
          <cell r="BB162">
            <v>0</v>
          </cell>
          <cell r="BE162">
            <v>0</v>
          </cell>
          <cell r="BF162">
            <v>0</v>
          </cell>
          <cell r="BI162">
            <v>0</v>
          </cell>
          <cell r="BJ162">
            <v>0</v>
          </cell>
          <cell r="BM162">
            <v>0</v>
          </cell>
          <cell r="BN162">
            <v>0</v>
          </cell>
          <cell r="BQ162">
            <v>0</v>
          </cell>
          <cell r="BR162">
            <v>0</v>
          </cell>
          <cell r="BU162">
            <v>0</v>
          </cell>
          <cell r="BV162">
            <v>0</v>
          </cell>
          <cell r="BY162">
            <v>0</v>
          </cell>
          <cell r="BZ162">
            <v>0</v>
          </cell>
          <cell r="CC162">
            <v>0</v>
          </cell>
          <cell r="CD162">
            <v>0</v>
          </cell>
        </row>
        <row r="163">
          <cell r="AK163">
            <v>0</v>
          </cell>
          <cell r="AL163">
            <v>0</v>
          </cell>
          <cell r="AO163">
            <v>0</v>
          </cell>
          <cell r="AP163">
            <v>0</v>
          </cell>
          <cell r="AS163">
            <v>0</v>
          </cell>
          <cell r="AT163">
            <v>0</v>
          </cell>
          <cell r="AW163">
            <v>0</v>
          </cell>
          <cell r="AX163">
            <v>0</v>
          </cell>
          <cell r="BA163">
            <v>0</v>
          </cell>
          <cell r="BB163">
            <v>0</v>
          </cell>
          <cell r="BE163">
            <v>0</v>
          </cell>
          <cell r="BF163">
            <v>0</v>
          </cell>
          <cell r="BI163">
            <v>0</v>
          </cell>
          <cell r="BJ163">
            <v>0</v>
          </cell>
          <cell r="BM163">
            <v>0</v>
          </cell>
          <cell r="BN163">
            <v>0</v>
          </cell>
          <cell r="BQ163">
            <v>0</v>
          </cell>
          <cell r="BR163">
            <v>0</v>
          </cell>
          <cell r="BU163">
            <v>0</v>
          </cell>
          <cell r="BV163">
            <v>0</v>
          </cell>
          <cell r="BY163">
            <v>0</v>
          </cell>
          <cell r="BZ163">
            <v>0</v>
          </cell>
          <cell r="CC163">
            <v>0</v>
          </cell>
          <cell r="CD163">
            <v>0</v>
          </cell>
        </row>
        <row r="164">
          <cell r="AK164">
            <v>0</v>
          </cell>
          <cell r="AL164">
            <v>0</v>
          </cell>
          <cell r="AO164">
            <v>0</v>
          </cell>
          <cell r="AP164">
            <v>0</v>
          </cell>
          <cell r="AS164">
            <v>0</v>
          </cell>
          <cell r="AT164">
            <v>0</v>
          </cell>
          <cell r="AW164">
            <v>0</v>
          </cell>
          <cell r="AX164">
            <v>0</v>
          </cell>
          <cell r="BA164">
            <v>0</v>
          </cell>
          <cell r="BB164">
            <v>0</v>
          </cell>
          <cell r="BE164">
            <v>0</v>
          </cell>
          <cell r="BF164">
            <v>0</v>
          </cell>
          <cell r="BI164">
            <v>0</v>
          </cell>
          <cell r="BJ164">
            <v>0</v>
          </cell>
          <cell r="BM164">
            <v>0</v>
          </cell>
          <cell r="BN164">
            <v>0</v>
          </cell>
          <cell r="BQ164">
            <v>0</v>
          </cell>
          <cell r="BR164">
            <v>0</v>
          </cell>
          <cell r="BU164">
            <v>0</v>
          </cell>
          <cell r="BV164">
            <v>0</v>
          </cell>
          <cell r="BY164">
            <v>0</v>
          </cell>
          <cell r="BZ164">
            <v>0</v>
          </cell>
          <cell r="CC164">
            <v>0</v>
          </cell>
          <cell r="CD164">
            <v>0</v>
          </cell>
        </row>
        <row r="165">
          <cell r="AK165">
            <v>0</v>
          </cell>
          <cell r="AL165">
            <v>0</v>
          </cell>
          <cell r="AO165">
            <v>0</v>
          </cell>
          <cell r="AP165">
            <v>0</v>
          </cell>
          <cell r="AS165">
            <v>0</v>
          </cell>
          <cell r="AT165">
            <v>0</v>
          </cell>
          <cell r="AW165">
            <v>0</v>
          </cell>
          <cell r="AX165">
            <v>0</v>
          </cell>
          <cell r="BA165">
            <v>0</v>
          </cell>
          <cell r="BB165">
            <v>0</v>
          </cell>
          <cell r="BE165">
            <v>0</v>
          </cell>
          <cell r="BF165">
            <v>0</v>
          </cell>
          <cell r="BI165">
            <v>0</v>
          </cell>
          <cell r="BJ165">
            <v>0</v>
          </cell>
          <cell r="BM165">
            <v>0</v>
          </cell>
          <cell r="BN165">
            <v>0</v>
          </cell>
          <cell r="BQ165">
            <v>0</v>
          </cell>
          <cell r="BR165">
            <v>0</v>
          </cell>
          <cell r="BU165">
            <v>0</v>
          </cell>
          <cell r="BV165">
            <v>0</v>
          </cell>
          <cell r="BY165">
            <v>0</v>
          </cell>
          <cell r="BZ165">
            <v>0</v>
          </cell>
          <cell r="CC165">
            <v>0</v>
          </cell>
          <cell r="CD165">
            <v>0</v>
          </cell>
        </row>
        <row r="166">
          <cell r="AK166">
            <v>0</v>
          </cell>
          <cell r="AL166">
            <v>0</v>
          </cell>
          <cell r="AO166">
            <v>0</v>
          </cell>
          <cell r="AP166">
            <v>0</v>
          </cell>
          <cell r="AS166">
            <v>0</v>
          </cell>
          <cell r="AT166">
            <v>0</v>
          </cell>
          <cell r="AW166">
            <v>0</v>
          </cell>
          <cell r="AX166">
            <v>0</v>
          </cell>
          <cell r="BA166">
            <v>0</v>
          </cell>
          <cell r="BB166">
            <v>0</v>
          </cell>
          <cell r="BE166">
            <v>0</v>
          </cell>
          <cell r="BF166">
            <v>0</v>
          </cell>
          <cell r="BI166">
            <v>0</v>
          </cell>
          <cell r="BJ166">
            <v>0</v>
          </cell>
          <cell r="BM166">
            <v>0</v>
          </cell>
          <cell r="BN166">
            <v>0</v>
          </cell>
          <cell r="BQ166">
            <v>0</v>
          </cell>
          <cell r="BR166">
            <v>0</v>
          </cell>
          <cell r="BU166">
            <v>0</v>
          </cell>
          <cell r="BV166">
            <v>0</v>
          </cell>
          <cell r="BY166">
            <v>0</v>
          </cell>
          <cell r="BZ166">
            <v>0</v>
          </cell>
          <cell r="CC166">
            <v>0</v>
          </cell>
          <cell r="CD166">
            <v>0</v>
          </cell>
        </row>
        <row r="167">
          <cell r="AK167">
            <v>0</v>
          </cell>
          <cell r="AL167">
            <v>0</v>
          </cell>
          <cell r="AO167">
            <v>0</v>
          </cell>
          <cell r="AP167">
            <v>0</v>
          </cell>
          <cell r="AS167">
            <v>0</v>
          </cell>
          <cell r="AT167">
            <v>0</v>
          </cell>
          <cell r="AW167">
            <v>0</v>
          </cell>
          <cell r="AX167">
            <v>0</v>
          </cell>
          <cell r="BA167">
            <v>0</v>
          </cell>
          <cell r="BB167">
            <v>0</v>
          </cell>
          <cell r="BE167">
            <v>0</v>
          </cell>
          <cell r="BF167">
            <v>0</v>
          </cell>
          <cell r="BI167">
            <v>0</v>
          </cell>
          <cell r="BJ167">
            <v>0</v>
          </cell>
          <cell r="BM167">
            <v>0</v>
          </cell>
          <cell r="BN167">
            <v>0</v>
          </cell>
          <cell r="BQ167">
            <v>0</v>
          </cell>
          <cell r="BR167">
            <v>0</v>
          </cell>
          <cell r="BU167">
            <v>0</v>
          </cell>
          <cell r="BV167">
            <v>0</v>
          </cell>
          <cell r="BY167">
            <v>0</v>
          </cell>
          <cell r="BZ167">
            <v>0</v>
          </cell>
          <cell r="CC167">
            <v>0</v>
          </cell>
          <cell r="CD167">
            <v>0</v>
          </cell>
        </row>
        <row r="168">
          <cell r="AK168">
            <v>0</v>
          </cell>
          <cell r="AL168">
            <v>0</v>
          </cell>
          <cell r="AO168">
            <v>0</v>
          </cell>
          <cell r="AP168">
            <v>0</v>
          </cell>
          <cell r="AS168">
            <v>0</v>
          </cell>
          <cell r="AT168">
            <v>0</v>
          </cell>
          <cell r="AW168">
            <v>0</v>
          </cell>
          <cell r="AX168">
            <v>0</v>
          </cell>
          <cell r="BA168">
            <v>0</v>
          </cell>
          <cell r="BB168">
            <v>0</v>
          </cell>
          <cell r="BE168">
            <v>0</v>
          </cell>
          <cell r="BF168">
            <v>0</v>
          </cell>
          <cell r="BI168">
            <v>0</v>
          </cell>
          <cell r="BJ168">
            <v>0</v>
          </cell>
          <cell r="BM168">
            <v>0</v>
          </cell>
          <cell r="BN168">
            <v>0</v>
          </cell>
          <cell r="BQ168">
            <v>0</v>
          </cell>
          <cell r="BR168">
            <v>0</v>
          </cell>
          <cell r="BU168">
            <v>0</v>
          </cell>
          <cell r="BV168">
            <v>0</v>
          </cell>
          <cell r="BY168">
            <v>0</v>
          </cell>
          <cell r="BZ168">
            <v>0</v>
          </cell>
          <cell r="CC168">
            <v>0</v>
          </cell>
          <cell r="CD168">
            <v>0</v>
          </cell>
        </row>
        <row r="169">
          <cell r="AK169">
            <v>0</v>
          </cell>
          <cell r="AL169">
            <v>0</v>
          </cell>
          <cell r="AO169">
            <v>0</v>
          </cell>
          <cell r="AP169">
            <v>0</v>
          </cell>
          <cell r="AS169">
            <v>0</v>
          </cell>
          <cell r="AT169">
            <v>0</v>
          </cell>
          <cell r="AW169">
            <v>0</v>
          </cell>
          <cell r="AX169">
            <v>0</v>
          </cell>
          <cell r="BA169">
            <v>0</v>
          </cell>
          <cell r="BB169">
            <v>0</v>
          </cell>
          <cell r="BE169">
            <v>0</v>
          </cell>
          <cell r="BF169">
            <v>0</v>
          </cell>
          <cell r="BI169">
            <v>0</v>
          </cell>
          <cell r="BJ169">
            <v>0</v>
          </cell>
          <cell r="BM169">
            <v>0</v>
          </cell>
          <cell r="BN169">
            <v>0</v>
          </cell>
          <cell r="BQ169">
            <v>0</v>
          </cell>
          <cell r="BR169">
            <v>0</v>
          </cell>
          <cell r="BU169">
            <v>0</v>
          </cell>
          <cell r="BV169">
            <v>0</v>
          </cell>
          <cell r="BY169">
            <v>0</v>
          </cell>
          <cell r="BZ169">
            <v>0</v>
          </cell>
          <cell r="CC169">
            <v>0</v>
          </cell>
          <cell r="CD169">
            <v>0</v>
          </cell>
        </row>
        <row r="170">
          <cell r="AK170">
            <v>0</v>
          </cell>
          <cell r="AL170">
            <v>0</v>
          </cell>
          <cell r="AO170">
            <v>0</v>
          </cell>
          <cell r="AP170">
            <v>0</v>
          </cell>
          <cell r="AS170">
            <v>0</v>
          </cell>
          <cell r="AT170">
            <v>0</v>
          </cell>
          <cell r="AW170">
            <v>0</v>
          </cell>
          <cell r="AX170">
            <v>0</v>
          </cell>
          <cell r="BA170">
            <v>0</v>
          </cell>
          <cell r="BB170">
            <v>0</v>
          </cell>
          <cell r="BE170">
            <v>0</v>
          </cell>
          <cell r="BF170">
            <v>0</v>
          </cell>
          <cell r="BI170">
            <v>0</v>
          </cell>
          <cell r="BJ170">
            <v>0</v>
          </cell>
          <cell r="BM170">
            <v>0</v>
          </cell>
          <cell r="BN170">
            <v>0</v>
          </cell>
          <cell r="BQ170">
            <v>0</v>
          </cell>
          <cell r="BR170">
            <v>0</v>
          </cell>
          <cell r="BU170">
            <v>0</v>
          </cell>
          <cell r="BV170">
            <v>0</v>
          </cell>
          <cell r="BY170">
            <v>0</v>
          </cell>
          <cell r="BZ170">
            <v>0</v>
          </cell>
          <cell r="CC170">
            <v>0</v>
          </cell>
          <cell r="CD170">
            <v>0</v>
          </cell>
        </row>
        <row r="171">
          <cell r="AK171">
            <v>0</v>
          </cell>
          <cell r="AL171">
            <v>0</v>
          </cell>
          <cell r="AO171">
            <v>0</v>
          </cell>
          <cell r="AP171">
            <v>0</v>
          </cell>
          <cell r="AS171">
            <v>0</v>
          </cell>
          <cell r="AT171">
            <v>0</v>
          </cell>
          <cell r="AW171">
            <v>0</v>
          </cell>
          <cell r="AX171">
            <v>0</v>
          </cell>
          <cell r="BA171">
            <v>0</v>
          </cell>
          <cell r="BB171">
            <v>0</v>
          </cell>
          <cell r="BE171">
            <v>0</v>
          </cell>
          <cell r="BF171">
            <v>0</v>
          </cell>
          <cell r="BI171">
            <v>0</v>
          </cell>
          <cell r="BJ171">
            <v>0</v>
          </cell>
          <cell r="BM171">
            <v>0</v>
          </cell>
          <cell r="BN171">
            <v>0</v>
          </cell>
          <cell r="BQ171">
            <v>0</v>
          </cell>
          <cell r="BR171">
            <v>0</v>
          </cell>
          <cell r="BU171">
            <v>0</v>
          </cell>
          <cell r="BV171">
            <v>0</v>
          </cell>
          <cell r="BY171">
            <v>0</v>
          </cell>
          <cell r="BZ171">
            <v>0</v>
          </cell>
          <cell r="CC171">
            <v>0</v>
          </cell>
          <cell r="CD171">
            <v>0</v>
          </cell>
        </row>
        <row r="172">
          <cell r="AK172">
            <v>0</v>
          </cell>
          <cell r="AL172">
            <v>0</v>
          </cell>
          <cell r="AO172">
            <v>0</v>
          </cell>
          <cell r="AP172">
            <v>0</v>
          </cell>
          <cell r="AS172">
            <v>0</v>
          </cell>
          <cell r="AT172">
            <v>0</v>
          </cell>
          <cell r="AW172">
            <v>0</v>
          </cell>
          <cell r="AX172">
            <v>0</v>
          </cell>
          <cell r="BA172">
            <v>0</v>
          </cell>
          <cell r="BB172">
            <v>0</v>
          </cell>
          <cell r="BE172">
            <v>0</v>
          </cell>
          <cell r="BF172">
            <v>0</v>
          </cell>
          <cell r="BI172">
            <v>0</v>
          </cell>
          <cell r="BJ172">
            <v>0</v>
          </cell>
          <cell r="BM172">
            <v>0</v>
          </cell>
          <cell r="BN172">
            <v>0</v>
          </cell>
          <cell r="BQ172">
            <v>0</v>
          </cell>
          <cell r="BR172">
            <v>0</v>
          </cell>
          <cell r="BU172">
            <v>0</v>
          </cell>
          <cell r="BV172">
            <v>0</v>
          </cell>
          <cell r="BY172">
            <v>0</v>
          </cell>
          <cell r="BZ172">
            <v>0</v>
          </cell>
          <cell r="CC172">
            <v>0</v>
          </cell>
          <cell r="CD172">
            <v>0</v>
          </cell>
        </row>
        <row r="173">
          <cell r="AK173">
            <v>0</v>
          </cell>
          <cell r="AL173">
            <v>0</v>
          </cell>
          <cell r="AO173">
            <v>0</v>
          </cell>
          <cell r="AP173">
            <v>0</v>
          </cell>
          <cell r="AS173">
            <v>0</v>
          </cell>
          <cell r="AT173">
            <v>0</v>
          </cell>
          <cell r="AW173">
            <v>0</v>
          </cell>
          <cell r="AX173">
            <v>0</v>
          </cell>
          <cell r="BA173">
            <v>0</v>
          </cell>
          <cell r="BB173">
            <v>0</v>
          </cell>
          <cell r="BE173">
            <v>0</v>
          </cell>
          <cell r="BF173">
            <v>0</v>
          </cell>
          <cell r="BI173">
            <v>0</v>
          </cell>
          <cell r="BJ173">
            <v>0</v>
          </cell>
          <cell r="BM173">
            <v>0</v>
          </cell>
          <cell r="BN173">
            <v>0</v>
          </cell>
          <cell r="BQ173">
            <v>0</v>
          </cell>
          <cell r="BR173">
            <v>0</v>
          </cell>
          <cell r="BU173">
            <v>0</v>
          </cell>
          <cell r="BV173">
            <v>0</v>
          </cell>
          <cell r="BY173">
            <v>0</v>
          </cell>
          <cell r="BZ173">
            <v>0</v>
          </cell>
          <cell r="CC173">
            <v>0</v>
          </cell>
          <cell r="CD17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 PEND &amp; BEB"/>
      <sheetName val="RINC.PEND &amp; BEB"/>
      <sheetName val="lamplr_0 30 Jun 2010"/>
      <sheetName val="rkap2011"/>
      <sheetName val="Real 2010"/>
      <sheetName val="Sheet1"/>
      <sheetName val="DT KONTRAK"/>
      <sheetName val="PEG-tetap-gaj"/>
      <sheetName val="DATA"/>
    </sheetNames>
    <sheetDataSet>
      <sheetData sheetId="0" refreshError="1"/>
      <sheetData sheetId="1" refreshError="1"/>
      <sheetData sheetId="2">
        <row r="1">
          <cell r="H1" t="str">
            <v>PT. GAPURA ANGKASA</v>
          </cell>
        </row>
      </sheetData>
      <sheetData sheetId="3">
        <row r="1">
          <cell r="H1" t="str">
            <v>PT. GAPURA ANGKASA</v>
          </cell>
        </row>
      </sheetData>
      <sheetData sheetId="4">
        <row r="1">
          <cell r="H1" t="str">
            <v>PT. GAPURA ANGKASA</v>
          </cell>
        </row>
        <row r="3">
          <cell r="I3" t="str">
            <v>( Dalam Ribuan )</v>
          </cell>
        </row>
        <row r="4">
          <cell r="B4" t="str">
            <v>Kode Akun Anggaran</v>
          </cell>
          <cell r="D4" t="str">
            <v>Nama Akun Anggaran</v>
          </cell>
          <cell r="E4" t="str">
            <v>TRIWULAN III 2010</v>
          </cell>
          <cell r="H4" t="str">
            <v>TAHUN 2010</v>
          </cell>
        </row>
        <row r="5">
          <cell r="E5" t="str">
            <v>RKA</v>
          </cell>
          <cell r="F5" t="str">
            <v>REALISASI</v>
          </cell>
          <cell r="G5" t="str">
            <v>%</v>
          </cell>
          <cell r="H5" t="str">
            <v>RKA</v>
          </cell>
          <cell r="I5" t="str">
            <v>EST. REAL.</v>
          </cell>
          <cell r="J5" t="str">
            <v>%</v>
          </cell>
        </row>
        <row r="6">
          <cell r="B6">
            <v>2</v>
          </cell>
          <cell r="D6">
            <v>3</v>
          </cell>
          <cell r="E6">
            <v>4</v>
          </cell>
          <cell r="F6">
            <v>5</v>
          </cell>
          <cell r="G6" t="str">
            <v>6 ( 5 : 4 )</v>
          </cell>
          <cell r="H6">
            <v>7</v>
          </cell>
          <cell r="I6">
            <v>8</v>
          </cell>
          <cell r="J6" t="str">
            <v>9 ( 8 : 7 )</v>
          </cell>
        </row>
        <row r="8">
          <cell r="B8" t="str">
            <v>M</v>
          </cell>
          <cell r="C8" t="str">
            <v>PENDAPATAN USAHA</v>
          </cell>
        </row>
        <row r="9">
          <cell r="B9" t="str">
            <v>M1</v>
          </cell>
          <cell r="C9" t="str">
            <v>PELAYANAN JASA KEPADA MASKAPAI PENERBANGAN ASING (MPA)</v>
          </cell>
          <cell r="E9">
            <v>0</v>
          </cell>
        </row>
        <row r="10">
          <cell r="B10" t="str">
            <v>M11</v>
          </cell>
          <cell r="C10" t="str">
            <v>PELAYANAN JASA G. HANDLING (PJGH) KONTRAK KPD. MPA</v>
          </cell>
          <cell r="E10">
            <v>0</v>
          </cell>
        </row>
        <row r="11">
          <cell r="B11" t="str">
            <v>M11dt1</v>
          </cell>
          <cell r="C11" t="str">
            <v>PJGH, UTAMA (KONTRAK) MPA - J. DOMESTIK</v>
          </cell>
          <cell r="E11">
            <v>0</v>
          </cell>
        </row>
        <row r="12">
          <cell r="B12" t="str">
            <v>M11dt1101</v>
          </cell>
          <cell r="D12" t="str">
            <v>PJGH, UTAMA (KONTRAK) - MPA - J. DOMESTIK - N/B</v>
          </cell>
          <cell r="E12">
            <v>0</v>
          </cell>
          <cell r="F12">
            <v>249768.07235000006</v>
          </cell>
          <cell r="G12">
            <v>0</v>
          </cell>
          <cell r="H12">
            <v>0</v>
          </cell>
          <cell r="I12">
            <v>249768.07235000006</v>
          </cell>
          <cell r="J12">
            <v>0</v>
          </cell>
        </row>
        <row r="13">
          <cell r="B13" t="str">
            <v>M11dt1102</v>
          </cell>
          <cell r="D13" t="str">
            <v>PJGH, UTAMA (KONTRAK) - MPA - J. DOMESTIK - W/B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B14" t="str">
            <v>M11dt1111</v>
          </cell>
          <cell r="D14" t="str">
            <v>RETUR - PJGH, UTAMA (KONTRAK) - MPA - J. DOMESTIK - N/B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B15" t="str">
            <v>M11dt1112</v>
          </cell>
          <cell r="D15" t="str">
            <v>RETUR - PJGH, UTAMA (KONTRAK) - MPA - J. DOMESTIK - W/B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B16" t="str">
            <v>M11dt1121</v>
          </cell>
          <cell r="D16" t="str">
            <v>POTONGAN - PJGH, UTAMA (KONTRAK) - MPA - J. DOMESTIK - N/B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>M11dt1122</v>
          </cell>
          <cell r="D17" t="str">
            <v>POTONGAN - PJGH, UTAMA (KONTRAK) - MPA - J. DOMESTIK - W/B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D18" t="str">
            <v>TOTAL PJGH, UTAMA (KONTRAK) - MPA - J. DOMESTIK</v>
          </cell>
          <cell r="E18">
            <v>0</v>
          </cell>
          <cell r="F18">
            <v>249768.07235000006</v>
          </cell>
          <cell r="G18">
            <v>0</v>
          </cell>
          <cell r="H18">
            <v>0</v>
          </cell>
          <cell r="I18">
            <v>249768.07235000006</v>
          </cell>
          <cell r="J18">
            <v>0</v>
          </cell>
        </row>
        <row r="19">
          <cell r="B19" t="str">
            <v>M11dt2</v>
          </cell>
          <cell r="C19" t="str">
            <v>PJGH, UTAMA (KONTRAK) - MPA - J. INTERNASIONAL</v>
          </cell>
          <cell r="E19">
            <v>0</v>
          </cell>
          <cell r="F19">
            <v>0</v>
          </cell>
          <cell r="G19">
            <v>0</v>
          </cell>
          <cell r="J19">
            <v>0</v>
          </cell>
        </row>
        <row r="20">
          <cell r="B20" t="str">
            <v>M11dt2201</v>
          </cell>
          <cell r="D20" t="str">
            <v>PJGH, UTAMA (KONTRAK) - MPA - J. INTERNASIONAL - N/B</v>
          </cell>
          <cell r="E20">
            <v>575745</v>
          </cell>
          <cell r="F20">
            <v>199341.64199999999</v>
          </cell>
          <cell r="G20">
            <v>0.34623251960503348</v>
          </cell>
          <cell r="H20">
            <v>766034</v>
          </cell>
          <cell r="I20">
            <v>349044.88011666667</v>
          </cell>
          <cell r="J20">
            <v>0.45565194249428442</v>
          </cell>
        </row>
        <row r="21">
          <cell r="B21" t="str">
            <v>M11dt2202</v>
          </cell>
          <cell r="D21" t="str">
            <v>PJGH, UTAMA (KONTRAK) - MPA - J. INTERNASIONAL - W/B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>M11dt2211</v>
          </cell>
          <cell r="D22" t="str">
            <v>RETUR - PJGH, UTAMA (KONTRAK) - MPA - J INTERNASIONAL - N/B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>M11dt2212</v>
          </cell>
          <cell r="D23" t="str">
            <v>RETUR - PJGH, UTAMA (KONTRAK) - MPA - J INTERNASIONAL - W/B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>M11dt2221</v>
          </cell>
          <cell r="D24" t="str">
            <v>POTONGAN - PJGH, UTAMA (KONTRAK) - MPA - J INTERNAS. - N/B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M11dt2222</v>
          </cell>
          <cell r="D25" t="str">
            <v>POTONGAN - PJGH, UTAMA (KONTRAK) - MPA - J INTERNAS. - W/B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D26" t="str">
            <v>TOTAL PJGH, UTAMA (KONTRAK) - MPA - J. INTERNASIONAL</v>
          </cell>
          <cell r="E26">
            <v>575745</v>
          </cell>
          <cell r="F26">
            <v>199341.64199999999</v>
          </cell>
          <cell r="G26">
            <v>0.34623251960503348</v>
          </cell>
          <cell r="H26">
            <v>766034</v>
          </cell>
          <cell r="I26">
            <v>349044.88011666667</v>
          </cell>
          <cell r="J26">
            <v>0.45565194249428442</v>
          </cell>
        </row>
        <row r="27">
          <cell r="D27" t="str">
            <v xml:space="preserve"> (PJGH) - UTAMA (KONTRAK) KEPADA  MPA </v>
          </cell>
          <cell r="E27">
            <v>575745</v>
          </cell>
          <cell r="F27">
            <v>449109.71435000002</v>
          </cell>
          <cell r="G27">
            <v>0.78004969969344073</v>
          </cell>
          <cell r="H27">
            <v>766034</v>
          </cell>
          <cell r="I27">
            <v>598812.9524666667</v>
          </cell>
          <cell r="J27">
            <v>0.78170544971459055</v>
          </cell>
        </row>
        <row r="28">
          <cell r="B28" t="str">
            <v>M12</v>
          </cell>
          <cell r="C28" t="str">
            <v>PJT, NON KONTRAK / AHAN (ON REQUEST) KPD. MPA</v>
          </cell>
          <cell r="G28">
            <v>0</v>
          </cell>
          <cell r="J28">
            <v>0</v>
          </cell>
        </row>
        <row r="29">
          <cell r="B29" t="str">
            <v>M12dt1</v>
          </cell>
          <cell r="C29" t="str">
            <v>PJT, AHAN - MPA - J. DOMESTIK</v>
          </cell>
          <cell r="E29">
            <v>0</v>
          </cell>
          <cell r="F29">
            <v>0</v>
          </cell>
          <cell r="G29">
            <v>0</v>
          </cell>
          <cell r="J29">
            <v>0</v>
          </cell>
        </row>
        <row r="30">
          <cell r="B30" t="str">
            <v>M12dt1101</v>
          </cell>
          <cell r="D30" t="str">
            <v>PJT, AHAN - MPA - J. DOMESTIK - N/B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</row>
        <row r="31">
          <cell r="B31" t="str">
            <v>M12dt1102</v>
          </cell>
          <cell r="D31" t="str">
            <v>PJT, AHAN - MPA - J. DOMESTIK - W/B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</row>
        <row r="32">
          <cell r="B32" t="str">
            <v>M12dt1111</v>
          </cell>
          <cell r="D32" t="str">
            <v>RETUR - PJT, AHAN - MPA - J. DOMESTIK - N/B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</row>
        <row r="33">
          <cell r="B33" t="str">
            <v>M12dt1112</v>
          </cell>
          <cell r="D33" t="str">
            <v>RETUR - PJT, AHAN - MPA - J. DOMESTIK - W/B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</row>
        <row r="34">
          <cell r="B34" t="str">
            <v>M12dt1121</v>
          </cell>
          <cell r="D34" t="str">
            <v>POTONGAN - PJT, AHAN - MPA - J. DOMESTIK - N/B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</row>
        <row r="35">
          <cell r="B35" t="str">
            <v>M12dt1122</v>
          </cell>
          <cell r="D35" t="str">
            <v>POTONGAN - PJT, AHAN - MPA - J. DOMESTIK - W/B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</row>
        <row r="36">
          <cell r="D36" t="str">
            <v>TOTAL  PJT, AHAN - MPA - J. DOMESTIK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</row>
        <row r="37">
          <cell r="B37" t="str">
            <v>M12dt2</v>
          </cell>
          <cell r="C37" t="str">
            <v>PJT, AHAN - MPA - J. INTERNASIONAL</v>
          </cell>
          <cell r="E37">
            <v>0</v>
          </cell>
          <cell r="F37">
            <v>0</v>
          </cell>
          <cell r="G37">
            <v>0</v>
          </cell>
          <cell r="J37">
            <v>0</v>
          </cell>
        </row>
        <row r="38">
          <cell r="B38" t="str">
            <v>M12dt2201</v>
          </cell>
          <cell r="D38" t="str">
            <v>PJT, AHAN - MPA - J. INTERNASIONAL - N/B</v>
          </cell>
          <cell r="E38">
            <v>40834</v>
          </cell>
          <cell r="F38">
            <v>13580.662560000001</v>
          </cell>
          <cell r="G38">
            <v>0.33258222461674097</v>
          </cell>
          <cell r="H38">
            <v>55934</v>
          </cell>
          <cell r="I38">
            <v>18107.550080000001</v>
          </cell>
          <cell r="J38">
            <v>0.32373064826402548</v>
          </cell>
        </row>
        <row r="39">
          <cell r="B39" t="str">
            <v>M12dt2202</v>
          </cell>
          <cell r="D39" t="str">
            <v>PJT, AHAN - MPA - J. INTERNASIONAL - W/B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</row>
        <row r="40">
          <cell r="B40" t="str">
            <v>M12dt2211</v>
          </cell>
          <cell r="D40" t="str">
            <v>RETUR - PJT, AHAN - MPA - J. INTERNASIONAL - N/B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M12dt2212</v>
          </cell>
          <cell r="D41" t="str">
            <v>RETUR - PJT, AHAN - MPA - J. INTERNASIONAL - W/B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</row>
        <row r="42">
          <cell r="B42" t="str">
            <v>M12dt2221</v>
          </cell>
          <cell r="D42" t="str">
            <v>POTONGAN - PJT, AHAN - MPA - J. INTERNASIONAL - N/B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B43" t="str">
            <v>M12dt2222</v>
          </cell>
          <cell r="D43" t="str">
            <v>POTONGAN - PJT, AHAN - MPA - J. INTERNASIONAL - W/B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</row>
        <row r="44">
          <cell r="D44" t="str">
            <v>TOTAL  PJT, AHAN - MPA - J. INTERNASIONAL</v>
          </cell>
          <cell r="E44">
            <v>40834</v>
          </cell>
          <cell r="F44">
            <v>13580.662560000001</v>
          </cell>
          <cell r="G44">
            <v>0.33258222461674097</v>
          </cell>
          <cell r="H44">
            <v>55934</v>
          </cell>
          <cell r="I44">
            <v>18107.550080000001</v>
          </cell>
          <cell r="J44">
            <v>0.32373064826402548</v>
          </cell>
        </row>
        <row r="45">
          <cell r="D45" t="str">
            <v>PJT, NON KONTRAK / AHAN (ON REQUEST) KPD. MPA</v>
          </cell>
          <cell r="E45">
            <v>40834</v>
          </cell>
          <cell r="F45">
            <v>13580.662560000001</v>
          </cell>
          <cell r="G45">
            <v>0.33258222461674097</v>
          </cell>
          <cell r="H45">
            <v>55934</v>
          </cell>
          <cell r="I45">
            <v>18107.550080000001</v>
          </cell>
          <cell r="J45">
            <v>0.32373064826402548</v>
          </cell>
        </row>
        <row r="46">
          <cell r="B46" t="str">
            <v>M2</v>
          </cell>
          <cell r="C46" t="str">
            <v>PELAYANAN JASA KEPADA MASKAPAI PENERBANGAN LAIN (MPL)</v>
          </cell>
          <cell r="E46">
            <v>0</v>
          </cell>
          <cell r="G46">
            <v>0</v>
          </cell>
          <cell r="J46">
            <v>0</v>
          </cell>
        </row>
        <row r="47">
          <cell r="B47" t="str">
            <v>M21</v>
          </cell>
          <cell r="C47" t="str">
            <v>PJGH, UTAMA (KONTRAK) KPD. MPL</v>
          </cell>
          <cell r="E47">
            <v>0</v>
          </cell>
          <cell r="G47">
            <v>0</v>
          </cell>
          <cell r="J47">
            <v>0</v>
          </cell>
        </row>
        <row r="48">
          <cell r="B48" t="str">
            <v>M21dt1</v>
          </cell>
          <cell r="C48" t="str">
            <v>PJGH, UTAMA (KONTRAK) - MPL - J. DOMESTIK</v>
          </cell>
          <cell r="E48">
            <v>0</v>
          </cell>
          <cell r="F48">
            <v>0</v>
          </cell>
          <cell r="G48">
            <v>0</v>
          </cell>
          <cell r="J48">
            <v>0</v>
          </cell>
        </row>
        <row r="49">
          <cell r="B49" t="str">
            <v>M21dt1101</v>
          </cell>
          <cell r="D49" t="str">
            <v>PJGH, UTAMA (KONTRAK) - MPL - J. DOMESTIK - N/B</v>
          </cell>
          <cell r="E49">
            <v>0</v>
          </cell>
          <cell r="F49">
            <v>17534.625</v>
          </cell>
          <cell r="G49">
            <v>0</v>
          </cell>
          <cell r="H49">
            <v>0</v>
          </cell>
          <cell r="I49">
            <v>23379.5</v>
          </cell>
          <cell r="J49">
            <v>0</v>
          </cell>
        </row>
        <row r="50">
          <cell r="B50" t="str">
            <v>M21dt1102</v>
          </cell>
          <cell r="D50" t="str">
            <v>PJGH, UTAMA (KONTRAK) - MPL - J. DOMESTIK - W/B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</row>
        <row r="51">
          <cell r="B51" t="str">
            <v>M21dt1111</v>
          </cell>
          <cell r="D51" t="str">
            <v>RETUR - PJGH, UTAMA (KONTRAK) - MPL - J. DOMESTIK - N/B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M21dt1112</v>
          </cell>
          <cell r="D52" t="str">
            <v>RETUR - PJGH, UTAMA (KONTRAK) - MPL - J. DOMESTIK - W/B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M21dt1121</v>
          </cell>
          <cell r="D53" t="str">
            <v>POTONGAN - PJGH, UTAMA (KONTRAK) - MPL - J. DOMESTIK - N/B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M21dt1122</v>
          </cell>
          <cell r="D54" t="str">
            <v>POTONGAN - PJGH, UTAMA (KONTRAK) - MPL - J. DOMESTIK - W/B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D55" t="str">
            <v>TOTAL PJGH, UTAMA (KONTRAK) - MPL - J. DOMESTIK</v>
          </cell>
          <cell r="E55">
            <v>0</v>
          </cell>
          <cell r="F55">
            <v>17534.625</v>
          </cell>
          <cell r="G55">
            <v>0</v>
          </cell>
          <cell r="H55">
            <v>0</v>
          </cell>
          <cell r="I55">
            <v>23379.5</v>
          </cell>
          <cell r="J55">
            <v>0</v>
          </cell>
        </row>
        <row r="56">
          <cell r="B56" t="str">
            <v>M21dt2</v>
          </cell>
          <cell r="C56" t="str">
            <v>PJGH, UTAMA (KONTRAK) - MPL - J. INTERNASIONAL</v>
          </cell>
          <cell r="E56">
            <v>0</v>
          </cell>
          <cell r="F56">
            <v>0</v>
          </cell>
          <cell r="G56">
            <v>0</v>
          </cell>
          <cell r="J56">
            <v>0</v>
          </cell>
        </row>
        <row r="57">
          <cell r="B57" t="str">
            <v>M21dt2201</v>
          </cell>
          <cell r="D57" t="str">
            <v>PJGH, UTAMA (KONTRAK) - MPL - J. INTERNASIONAL - N/B</v>
          </cell>
          <cell r="E57">
            <v>333679</v>
          </cell>
          <cell r="F57">
            <v>77827.466700000004</v>
          </cell>
          <cell r="G57">
            <v>0.23324052967073147</v>
          </cell>
          <cell r="H57">
            <v>445388</v>
          </cell>
          <cell r="I57">
            <v>103769.9556</v>
          </cell>
          <cell r="J57">
            <v>0.23298776707050931</v>
          </cell>
        </row>
        <row r="58">
          <cell r="B58" t="str">
            <v>M21dt2202</v>
          </cell>
          <cell r="D58" t="str">
            <v>PJGH, UTAMA (KONTRAK) - MPL - J. INTERNASIONAL - W/B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</row>
        <row r="59">
          <cell r="B59" t="str">
            <v>M21dt2211</v>
          </cell>
          <cell r="D59" t="str">
            <v>RETUR - PJGH, UTAMA (KONTRAK) - MPL - J INTERNASIONAL - N/B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</row>
        <row r="60">
          <cell r="B60" t="str">
            <v>M21dt2212</v>
          </cell>
          <cell r="D60" t="str">
            <v>RETUR - PJGH, UTAMA (KONTRAK) - MPL - J INTERNASIONAL - W/B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</row>
        <row r="61">
          <cell r="B61" t="str">
            <v>M21dt2221</v>
          </cell>
          <cell r="D61" t="str">
            <v>POTONGAN - PJGH, UTAMA (KONTRAK) - MPL - J INTERNASIONAL - N/B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</row>
        <row r="62">
          <cell r="B62" t="str">
            <v>M21dt2222</v>
          </cell>
          <cell r="D62" t="str">
            <v>POTONGAN - PJGH, UTAMA (KONTRAK) - MPL - J INTERNASIONAL - W/B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</row>
        <row r="63">
          <cell r="D63" t="str">
            <v>TOTAL PJGH, UTAMA (KONTRAK) - MPL - J. INTERNASIONAL</v>
          </cell>
          <cell r="E63">
            <v>333679</v>
          </cell>
          <cell r="F63">
            <v>77827.466700000004</v>
          </cell>
          <cell r="G63">
            <v>0.23324052967073147</v>
          </cell>
          <cell r="H63">
            <v>445388</v>
          </cell>
          <cell r="I63">
            <v>103769.9556</v>
          </cell>
          <cell r="J63">
            <v>0.23298776707050931</v>
          </cell>
        </row>
        <row r="64">
          <cell r="D64" t="str">
            <v xml:space="preserve">(PJGH) - UTAMA (KONTRAK) KEPADA  MPL </v>
          </cell>
          <cell r="E64">
            <v>333679</v>
          </cell>
          <cell r="F64">
            <v>95362.091700000004</v>
          </cell>
          <cell r="G64">
            <v>0.28578991096233208</v>
          </cell>
          <cell r="H64">
            <v>445388</v>
          </cell>
          <cell r="I64">
            <v>127149.4556</v>
          </cell>
          <cell r="J64">
            <v>0.28548020063405388</v>
          </cell>
        </row>
        <row r="65">
          <cell r="B65" t="str">
            <v>M22</v>
          </cell>
          <cell r="C65" t="str">
            <v>PJT, NON KONTRAK / AHAN (ON REQUEST) KEPADA MPL</v>
          </cell>
          <cell r="E65">
            <v>0</v>
          </cell>
          <cell r="G65">
            <v>0</v>
          </cell>
          <cell r="J65">
            <v>0</v>
          </cell>
        </row>
        <row r="66">
          <cell r="B66" t="str">
            <v>M22dt1</v>
          </cell>
          <cell r="C66" t="str">
            <v>PJT, AHAN - MPL - J. DOMESTIK</v>
          </cell>
          <cell r="E66">
            <v>0</v>
          </cell>
          <cell r="F66">
            <v>0</v>
          </cell>
          <cell r="G66">
            <v>0</v>
          </cell>
          <cell r="J66">
            <v>0</v>
          </cell>
        </row>
        <row r="67">
          <cell r="B67" t="str">
            <v>M22dt1101</v>
          </cell>
          <cell r="D67" t="str">
            <v>PJT, AHAN - MPL - J. DOMESTIK - N/B</v>
          </cell>
          <cell r="E67">
            <v>980173</v>
          </cell>
          <cell r="F67">
            <v>1392293.75428</v>
          </cell>
          <cell r="G67">
            <v>1.4204571583587795</v>
          </cell>
          <cell r="H67">
            <v>1304459.0123733333</v>
          </cell>
          <cell r="I67">
            <v>1856391.6723733332</v>
          </cell>
          <cell r="J67">
            <v>1.4231123053807673</v>
          </cell>
        </row>
        <row r="68">
          <cell r="B68" t="str">
            <v>M22dt1102</v>
          </cell>
          <cell r="D68" t="str">
            <v>PJT, AHAN - MPL - J. DOMESTIK - W/B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</row>
        <row r="69">
          <cell r="B69" t="str">
            <v>M22dt1111</v>
          </cell>
          <cell r="D69" t="str">
            <v>RETUR - PJT, AHAN - MPL - J. DOMESTIK - N/B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</row>
        <row r="70">
          <cell r="B70" t="str">
            <v>M22dt1112</v>
          </cell>
          <cell r="D70" t="str">
            <v>RETUR - PJT, AHAN - MPL - J. DOMESTIK - W/B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B71" t="str">
            <v>M22dt1121</v>
          </cell>
          <cell r="D71" t="str">
            <v>POTONGAN - PJT, AHAN - MPL - J. DOMESTIK - N/B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</row>
        <row r="72">
          <cell r="B72" t="str">
            <v>M22dt1122</v>
          </cell>
          <cell r="D72" t="str">
            <v>POTONGAN - PJT, AHAN - MPL - J. DOMESTIK - W/B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D73" t="str">
            <v>TOTAL  PJT, AHAN - MPL - J. DOMESTIK</v>
          </cell>
          <cell r="E73">
            <v>980173</v>
          </cell>
          <cell r="F73">
            <v>1392293.75428</v>
          </cell>
          <cell r="G73">
            <v>1.4204571583587795</v>
          </cell>
          <cell r="H73">
            <v>1304459.0123733333</v>
          </cell>
          <cell r="I73">
            <v>1856391.6723733332</v>
          </cell>
          <cell r="J73">
            <v>1.4231123053807673</v>
          </cell>
        </row>
        <row r="74">
          <cell r="B74" t="str">
            <v>M22dt2</v>
          </cell>
          <cell r="C74" t="str">
            <v>PJT, AHAN - MPL - J. INTERNASIONAL</v>
          </cell>
          <cell r="E74">
            <v>0</v>
          </cell>
          <cell r="F74">
            <v>0</v>
          </cell>
          <cell r="G74">
            <v>0</v>
          </cell>
          <cell r="J74">
            <v>0</v>
          </cell>
        </row>
        <row r="75">
          <cell r="B75" t="str">
            <v>M22dt2201</v>
          </cell>
          <cell r="D75" t="str">
            <v>PJT, AHAN - MPL - J. INTERNASIONAL - N/B</v>
          </cell>
          <cell r="E75">
            <v>0</v>
          </cell>
          <cell r="F75">
            <v>21322.665679999998</v>
          </cell>
          <cell r="G75">
            <v>0</v>
          </cell>
          <cell r="H75">
            <v>0</v>
          </cell>
          <cell r="I75">
            <v>28430.220906666666</v>
          </cell>
          <cell r="J75">
            <v>0</v>
          </cell>
        </row>
        <row r="76">
          <cell r="B76" t="str">
            <v>M22dt2202</v>
          </cell>
          <cell r="D76" t="str">
            <v>PJT, AHAN - MPL - J. INTERNASIONAL - W/B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</row>
        <row r="77">
          <cell r="B77" t="str">
            <v>M22dt2211</v>
          </cell>
          <cell r="D77" t="str">
            <v>RETUR - PJT, AHAN - MPL - J. INTERNASIONAL - N/B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</row>
        <row r="78">
          <cell r="B78" t="str">
            <v>M22dt2212</v>
          </cell>
          <cell r="D78" t="str">
            <v>RETUR - PJT, AHAN - MPL - J. INTERNASIONAL - W/B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</row>
        <row r="79">
          <cell r="B79" t="str">
            <v>M22dt2221</v>
          </cell>
          <cell r="D79" t="str">
            <v>POTONGAN - PJT, AHAN - MPL - J. INTERNASIONAL - N/B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B80" t="str">
            <v>M22dt2222</v>
          </cell>
          <cell r="D80" t="str">
            <v>POTONGAN - PJT, AHAN - MPL - J. INTERNASIONAL - W/B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</row>
        <row r="81">
          <cell r="D81" t="str">
            <v>TOTAL  PJT, AHAN - MPL - J. INTERNASIONAL</v>
          </cell>
          <cell r="E81">
            <v>0</v>
          </cell>
          <cell r="F81">
            <v>21322.665679999998</v>
          </cell>
          <cell r="G81">
            <v>0</v>
          </cell>
          <cell r="H81">
            <v>0</v>
          </cell>
          <cell r="I81">
            <v>28430.220906666666</v>
          </cell>
          <cell r="J81">
            <v>0</v>
          </cell>
        </row>
        <row r="82">
          <cell r="D82" t="str">
            <v xml:space="preserve"> PJT, NON KONTRAK / AHAN (ON REQUEST) KEPADA MPL</v>
          </cell>
          <cell r="E82">
            <v>980173</v>
          </cell>
          <cell r="F82">
            <v>1413616.4199600001</v>
          </cell>
          <cell r="G82">
            <v>1.4422111402374889</v>
          </cell>
          <cell r="H82">
            <v>1304459.0123733333</v>
          </cell>
          <cell r="I82">
            <v>1884821.89328</v>
          </cell>
          <cell r="J82">
            <v>1.4449069502388996</v>
          </cell>
        </row>
        <row r="83">
          <cell r="B83" t="str">
            <v>M3</v>
          </cell>
          <cell r="C83" t="str">
            <v>PELAYANAN JASA KEPADA GARUDA (MGA)</v>
          </cell>
          <cell r="G83">
            <v>0</v>
          </cell>
          <cell r="J83">
            <v>0</v>
          </cell>
        </row>
        <row r="84">
          <cell r="B84" t="str">
            <v>M31</v>
          </cell>
          <cell r="C84" t="str">
            <v>PJGH - UTAMA (KONTRAK) KEPADA GARUDA (MGA)</v>
          </cell>
          <cell r="G84">
            <v>0</v>
          </cell>
          <cell r="J84">
            <v>0</v>
          </cell>
        </row>
        <row r="85">
          <cell r="B85" t="str">
            <v>M31dt1</v>
          </cell>
          <cell r="C85" t="str">
            <v>PJGH, UTAMA (KONTRAK) - MGA - J. DOMESTIK</v>
          </cell>
          <cell r="E85">
            <v>0</v>
          </cell>
          <cell r="F85">
            <v>0</v>
          </cell>
          <cell r="G85">
            <v>0</v>
          </cell>
          <cell r="J85">
            <v>0</v>
          </cell>
        </row>
        <row r="86">
          <cell r="B86" t="str">
            <v>M31dt1101</v>
          </cell>
          <cell r="D86" t="str">
            <v>PJGH, UTAMA (KONTRAK) - MGA - J. DOMESTIK - N/B</v>
          </cell>
          <cell r="E86">
            <v>10770108</v>
          </cell>
          <cell r="F86">
            <v>9467517.0077</v>
          </cell>
          <cell r="G86">
            <v>0.87905497397983379</v>
          </cell>
          <cell r="H86">
            <v>14360144</v>
          </cell>
          <cell r="I86">
            <v>12623356.010266667</v>
          </cell>
          <cell r="J86">
            <v>0.8790549739798339</v>
          </cell>
        </row>
        <row r="87">
          <cell r="B87" t="str">
            <v>M31dt1102</v>
          </cell>
          <cell r="D87" t="str">
            <v>PJGH, UTAMA (KONTRAK) - MGA - J. DOMESTIK - W/B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</row>
        <row r="88">
          <cell r="B88" t="str">
            <v>M31dt1111</v>
          </cell>
          <cell r="D88" t="str">
            <v>RETUR - PJGH, UTAMA (KONTRAK) - MGA - J. DOMESTIK - N/B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</row>
        <row r="89">
          <cell r="B89" t="str">
            <v>M31dt1112</v>
          </cell>
          <cell r="D89" t="str">
            <v>RETUR - PJGH, UTAMA (KONTRAK) - MGA - J. DOMESTIK - W/B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</row>
        <row r="90">
          <cell r="B90" t="str">
            <v>M31dt1121</v>
          </cell>
          <cell r="D90" t="str">
            <v>POTONGAN - PJGH, UTAMA (KONTRAK) - MGA - J. DOMESTIK - N/B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</row>
        <row r="91">
          <cell r="B91" t="str">
            <v>M31dt1122</v>
          </cell>
          <cell r="D91" t="str">
            <v>POTONGAN - PJGH, UTAMA (KONTRAK) - MGA - J. DOMESTIK - W/B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</row>
        <row r="92">
          <cell r="D92" t="str">
            <v>TOTAL  PJGH, UTAMA (KONTRAK) - MGA - J. DOMESTIK</v>
          </cell>
          <cell r="E92">
            <v>10770108</v>
          </cell>
          <cell r="F92">
            <v>9467517.0077</v>
          </cell>
          <cell r="G92">
            <v>0.87905497397983379</v>
          </cell>
          <cell r="H92">
            <v>14360144</v>
          </cell>
          <cell r="I92">
            <v>12623356.010266667</v>
          </cell>
          <cell r="J92">
            <v>0.8790549739798339</v>
          </cell>
        </row>
        <row r="93">
          <cell r="B93" t="str">
            <v>M31dt2</v>
          </cell>
          <cell r="C93" t="str">
            <v>PJGH, UTAMA (KONTRAK) - MGA - J. INTERNASIONAL</v>
          </cell>
          <cell r="E93">
            <v>0</v>
          </cell>
          <cell r="F93">
            <v>0</v>
          </cell>
          <cell r="G93">
            <v>0</v>
          </cell>
          <cell r="J93">
            <v>0</v>
          </cell>
        </row>
        <row r="94">
          <cell r="B94" t="str">
            <v>M31dt2201</v>
          </cell>
          <cell r="D94" t="str">
            <v>PJGH, UTAMA (KONTRAK) - MGA - J. INTERNASIONAL - N/B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</row>
        <row r="95">
          <cell r="B95" t="str">
            <v>M31dt2202</v>
          </cell>
          <cell r="D95" t="str">
            <v>PJGH, UTAMA (KONTRAK) - MGA - J. INTERNASIONAL - W/B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</row>
        <row r="96">
          <cell r="B96" t="str">
            <v>M31dt2211</v>
          </cell>
          <cell r="D96" t="str">
            <v>RETUR - PJGH, UTAMA (KONTRAK) - MGA - J INTERNASIONAL - N/B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</row>
        <row r="97">
          <cell r="B97" t="str">
            <v>M31dt2212</v>
          </cell>
          <cell r="D97" t="str">
            <v>RETUR - PJGH, UTAMA (KONTRAK) - MGA - J INTERNASIONAL - W/B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</row>
        <row r="98">
          <cell r="B98" t="str">
            <v>M31dt2221</v>
          </cell>
          <cell r="D98" t="str">
            <v>POTONGAN - PJGH, UTAMA (KONTRAK) - MGA - J. INTERNASONAL - N/B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</row>
        <row r="99">
          <cell r="B99" t="str">
            <v>M31dt2222</v>
          </cell>
          <cell r="D99" t="str">
            <v>POTONGAN - PJGH, UTAMA (KONTRAK) - MGA - J. INTERNASONAL - W/B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</row>
        <row r="100">
          <cell r="D100" t="str">
            <v>TOTAL  PJGH, UTAMA (KONTRAK) - MGA - J. INTERNASIONAL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</row>
        <row r="101">
          <cell r="D101" t="str">
            <v>PJGH - UTAMA (KONTRAK) KEPADA GARUDA (MGA)</v>
          </cell>
          <cell r="E101">
            <v>10770108</v>
          </cell>
          <cell r="F101">
            <v>9467517.0077</v>
          </cell>
          <cell r="G101">
            <v>0.87905497397983379</v>
          </cell>
          <cell r="H101">
            <v>14360144</v>
          </cell>
          <cell r="I101">
            <v>12623356.010266667</v>
          </cell>
          <cell r="J101">
            <v>0.8790549739798339</v>
          </cell>
        </row>
        <row r="102">
          <cell r="B102" t="str">
            <v>M32</v>
          </cell>
          <cell r="C102" t="str">
            <v>PJT - NON KONTRAK / AHAN (ON REQUEST) KPD. GARUDA (MGA)</v>
          </cell>
          <cell r="G102">
            <v>0</v>
          </cell>
          <cell r="J102">
            <v>0</v>
          </cell>
        </row>
        <row r="103">
          <cell r="B103" t="str">
            <v>M32dt1</v>
          </cell>
          <cell r="C103" t="str">
            <v>PJT, AHAN - MGA - J. DOMESTIK</v>
          </cell>
          <cell r="E103">
            <v>0</v>
          </cell>
          <cell r="F103">
            <v>0</v>
          </cell>
          <cell r="G103">
            <v>0</v>
          </cell>
          <cell r="J103">
            <v>0</v>
          </cell>
        </row>
        <row r="104">
          <cell r="B104" t="str">
            <v>M32dt1101</v>
          </cell>
          <cell r="D104" t="str">
            <v>PJT, AHAN - MGA - J. DOMESTIK - N/B</v>
          </cell>
          <cell r="E104">
            <v>13595</v>
          </cell>
          <cell r="F104">
            <v>247549.92300000001</v>
          </cell>
          <cell r="G104">
            <v>18.208894667157043</v>
          </cell>
          <cell r="H104">
            <v>17955.732000000004</v>
          </cell>
          <cell r="I104">
            <v>330066.56400000001</v>
          </cell>
          <cell r="J104">
            <v>18.382239387400077</v>
          </cell>
        </row>
        <row r="105">
          <cell r="B105" t="str">
            <v>M32dt1102</v>
          </cell>
          <cell r="D105" t="str">
            <v>PJT, AHAN - MGA - J. DOMESTIK - W/B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 t="str">
            <v>M32dt1111</v>
          </cell>
          <cell r="D106" t="str">
            <v>RETUR - PJT, AHAN - MGA - J. DOMESTIK - N/B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</row>
        <row r="107">
          <cell r="B107" t="str">
            <v>M32dt1112</v>
          </cell>
          <cell r="D107" t="str">
            <v>RETUR - PJT, AHAN - MGA - J. DOMESTIK - W/B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</row>
        <row r="108">
          <cell r="B108" t="str">
            <v>M32dt1121</v>
          </cell>
          <cell r="D108" t="str">
            <v>POTONGAN - PJT, AHAN - MGA - J. DOMESTIK - N/B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</row>
        <row r="109">
          <cell r="B109" t="str">
            <v>M32dt1122</v>
          </cell>
          <cell r="D109" t="str">
            <v>POTONGAN - PJT, AHAN - MGA - J. DOMESTIK - W/B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</row>
        <row r="110">
          <cell r="D110" t="str">
            <v>TOTAL  PJT, AHAN - MGA - J. DOMESTIK</v>
          </cell>
          <cell r="E110">
            <v>13595</v>
          </cell>
          <cell r="F110">
            <v>247549.92300000001</v>
          </cell>
          <cell r="G110">
            <v>18.208894667157043</v>
          </cell>
          <cell r="H110">
            <v>17955.732000000004</v>
          </cell>
          <cell r="I110">
            <v>330066.56400000001</v>
          </cell>
          <cell r="J110">
            <v>18.382239387400077</v>
          </cell>
        </row>
        <row r="111">
          <cell r="B111" t="str">
            <v>M32dt2</v>
          </cell>
          <cell r="C111" t="str">
            <v>PJT, AHAN - MGA - J. INTERNASIONAL</v>
          </cell>
          <cell r="E111">
            <v>0</v>
          </cell>
          <cell r="F111">
            <v>0</v>
          </cell>
          <cell r="G111">
            <v>0</v>
          </cell>
          <cell r="J111">
            <v>0</v>
          </cell>
        </row>
        <row r="112">
          <cell r="B112" t="str">
            <v>M32dt2201</v>
          </cell>
          <cell r="D112" t="str">
            <v>PJT, AHAN - MGA - J. INTERNASIONAL - N/B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</row>
        <row r="113">
          <cell r="B113" t="str">
            <v>M32dt2202</v>
          </cell>
          <cell r="D113" t="str">
            <v>PJT, AHAN - MGA - J. INTERNASIONAL - W/B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</row>
        <row r="114">
          <cell r="B114" t="str">
            <v>M32dt2211</v>
          </cell>
          <cell r="D114" t="str">
            <v>RETUR - PJT, AHAN - MGA - J. INTERNASIONAL - N/B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</row>
        <row r="115">
          <cell r="B115" t="str">
            <v>M32dt2212</v>
          </cell>
          <cell r="D115" t="str">
            <v>RETUR - PJT, AHAN - MGA - J. INTERNASIONAL - W/B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</row>
        <row r="116">
          <cell r="B116" t="str">
            <v>M32dt2221</v>
          </cell>
          <cell r="D116" t="str">
            <v>POTONGAN - PJT, AHAN - MGA - J. INTERNASIONAL - N/B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</row>
        <row r="117">
          <cell r="B117" t="str">
            <v>M32dt2222</v>
          </cell>
          <cell r="D117" t="str">
            <v>POTONGAN - PJT, AHAN - MGA - J. INTERNASIONAL - W/B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</row>
        <row r="118">
          <cell r="D118" t="str">
            <v>TOTAL  AHAN   GARUDA  INTERNASIONAL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</row>
        <row r="119">
          <cell r="D119" t="str">
            <v>PJT - NON KONTRAK / AHAN (ON REQUEST) KEPADA GARUDA (MGA)</v>
          </cell>
          <cell r="E119">
            <v>13595</v>
          </cell>
          <cell r="F119">
            <v>247549.92300000001</v>
          </cell>
          <cell r="G119">
            <v>18.208894667157043</v>
          </cell>
          <cell r="H119">
            <v>17955.732000000004</v>
          </cell>
          <cell r="I119">
            <v>330066.56400000001</v>
          </cell>
          <cell r="J119">
            <v>18.382239387400077</v>
          </cell>
        </row>
        <row r="120">
          <cell r="B120" t="str">
            <v>M33</v>
          </cell>
          <cell r="C120" t="str">
            <v>PJGH UTAMA KPD GARUDA CITILINK (GCT)</v>
          </cell>
          <cell r="G120">
            <v>0</v>
          </cell>
          <cell r="J120">
            <v>0</v>
          </cell>
        </row>
        <row r="121">
          <cell r="B121" t="str">
            <v>M33dt1</v>
          </cell>
          <cell r="C121" t="str">
            <v>PJGH, UTAMA (KONTRAK) - GARUDA CITILINK (GCT)</v>
          </cell>
          <cell r="E121">
            <v>0</v>
          </cell>
          <cell r="F121">
            <v>0</v>
          </cell>
          <cell r="G121">
            <v>0</v>
          </cell>
          <cell r="J121">
            <v>0</v>
          </cell>
        </row>
        <row r="122">
          <cell r="B122" t="str">
            <v>M33dt1101</v>
          </cell>
          <cell r="D122" t="str">
            <v>PJGH, UTAMA (KONTRAK) - GCT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</row>
        <row r="123">
          <cell r="B123" t="str">
            <v>M33dt1111</v>
          </cell>
          <cell r="D123" t="str">
            <v>RETUR - PJGH, UTAMA (KONTRAK) - GCT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</row>
        <row r="124">
          <cell r="B124" t="str">
            <v>M33dt1121</v>
          </cell>
          <cell r="D124" t="str">
            <v>POTONGAN - PJGH, UTAMA (KONTRAK) - GCT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</row>
        <row r="125">
          <cell r="D125" t="str">
            <v>TOTAL PJGH UTAMA KPD GARUDA CITILINK (GCT)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</row>
        <row r="126">
          <cell r="B126" t="str">
            <v>M34</v>
          </cell>
          <cell r="C126" t="str">
            <v>PJT. AHAN (ON REQUEST) KPD GARUDA CITILINK (GCT)</v>
          </cell>
          <cell r="G126">
            <v>0</v>
          </cell>
          <cell r="J126">
            <v>0</v>
          </cell>
        </row>
        <row r="127">
          <cell r="B127" t="str">
            <v>M34dt1</v>
          </cell>
          <cell r="C127" t="str">
            <v>PJT - AHAN - GARUDA CITILINK (GCT)</v>
          </cell>
          <cell r="E127">
            <v>0</v>
          </cell>
          <cell r="F127">
            <v>0</v>
          </cell>
          <cell r="G127">
            <v>0</v>
          </cell>
          <cell r="J127">
            <v>0</v>
          </cell>
        </row>
        <row r="128">
          <cell r="B128" t="str">
            <v>M34dt1101</v>
          </cell>
          <cell r="D128" t="str">
            <v>PJT, AHAN - GCT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</row>
        <row r="129">
          <cell r="B129" t="str">
            <v>M34dt1111</v>
          </cell>
          <cell r="D129" t="str">
            <v>RETUR - PJT, AHAN - GCT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</row>
        <row r="130">
          <cell r="B130" t="str">
            <v>M34dt1121</v>
          </cell>
          <cell r="D130" t="str">
            <v>POTONGAN - PJT, AHAN - GCT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</row>
        <row r="131">
          <cell r="D131" t="str">
            <v>TOTAL PJT - AHAN - GARUDA CITILINK (GCT)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</row>
        <row r="132">
          <cell r="B132" t="str">
            <v>M41</v>
          </cell>
          <cell r="C132" t="str">
            <v>PJGH/AHAN  NON MASKAPAI  PENERBANGAN</v>
          </cell>
          <cell r="G132">
            <v>0</v>
          </cell>
          <cell r="J132">
            <v>0</v>
          </cell>
        </row>
        <row r="133">
          <cell r="B133" t="str">
            <v>M41dt1</v>
          </cell>
          <cell r="C133" t="str">
            <v>PJGH/AHAN  NON MASKAPAI  PENERBANGAN</v>
          </cell>
          <cell r="E133">
            <v>0</v>
          </cell>
          <cell r="F133">
            <v>0</v>
          </cell>
          <cell r="G133">
            <v>0</v>
          </cell>
          <cell r="J133">
            <v>0</v>
          </cell>
        </row>
        <row r="134">
          <cell r="B134" t="str">
            <v>M41dt1101</v>
          </cell>
          <cell r="D134" t="str">
            <v>PJGH/AHAN  NON MASKAPAI  PENERBANGAN</v>
          </cell>
          <cell r="E134">
            <v>402073</v>
          </cell>
          <cell r="F134">
            <v>146883.85250000001</v>
          </cell>
          <cell r="G134">
            <v>0.36531637911523529</v>
          </cell>
          <cell r="H134">
            <v>533564</v>
          </cell>
          <cell r="I134">
            <v>195845.13666666669</v>
          </cell>
          <cell r="J134">
            <v>0.36705088174364592</v>
          </cell>
        </row>
        <row r="135">
          <cell r="B135" t="str">
            <v>M41dt1111</v>
          </cell>
          <cell r="D135" t="str">
            <v>RETUR PJGH/AHAN  NON MASKAPAI  PENERBANGAN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</row>
        <row r="136">
          <cell r="B136" t="str">
            <v>M41dt1121</v>
          </cell>
          <cell r="D136" t="str">
            <v>POTONGAN - PJGH/AHAN NON MASKAPAI PENERBANGAN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</row>
        <row r="137">
          <cell r="D137" t="str">
            <v>TOTAL PJGH /AHAN NON MASAKAPAI PENERBANGAN</v>
          </cell>
          <cell r="E137">
            <v>402073</v>
          </cell>
          <cell r="F137">
            <v>146883.85250000001</v>
          </cell>
          <cell r="G137">
            <v>0.36531637911523529</v>
          </cell>
          <cell r="H137">
            <v>533564</v>
          </cell>
          <cell r="I137">
            <v>195845.13666666669</v>
          </cell>
          <cell r="J137">
            <v>0.36705088174364592</v>
          </cell>
        </row>
        <row r="138">
          <cell r="B138" t="str">
            <v>M5</v>
          </cell>
          <cell r="C138" t="str">
            <v>PELAYANAN JASA GH. - HAJI (PJGH-HAJ)</v>
          </cell>
          <cell r="G138">
            <v>0</v>
          </cell>
          <cell r="J138">
            <v>0</v>
          </cell>
        </row>
        <row r="139">
          <cell r="B139" t="str">
            <v>M51</v>
          </cell>
          <cell r="C139" t="str">
            <v xml:space="preserve">PJGH-HAJ (KONTRAK) HAJI INDONESIA </v>
          </cell>
          <cell r="G139">
            <v>0</v>
          </cell>
          <cell r="J139">
            <v>0</v>
          </cell>
        </row>
        <row r="140">
          <cell r="B140" t="str">
            <v>M51dt1</v>
          </cell>
          <cell r="C140" t="str">
            <v>PJGH-HAJ  (KONTRAK) HAJI INDONESIA - MGA</v>
          </cell>
          <cell r="E140">
            <v>0</v>
          </cell>
          <cell r="F140">
            <v>0</v>
          </cell>
          <cell r="G140">
            <v>0</v>
          </cell>
          <cell r="J140">
            <v>0</v>
          </cell>
        </row>
        <row r="141">
          <cell r="B141" t="str">
            <v>M51dt1001</v>
          </cell>
          <cell r="D141" t="str">
            <v>PJGH-HAJ (KONTRAK) HAJI IND. - MGA EM/DEBARKASI MES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</row>
        <row r="142">
          <cell r="B142" t="str">
            <v>M51dt1002</v>
          </cell>
          <cell r="D142" t="str">
            <v>PJGH-HAJ (KONTRAK) HAJI IND. - MGA EM/DEBARKASI BDJ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</row>
        <row r="143">
          <cell r="B143" t="str">
            <v>M51dt1003</v>
          </cell>
          <cell r="D143" t="str">
            <v>PJGH-HAJ (KONTRAK) HAJI IND. - MGA EM/DEBARKASI CGK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</row>
        <row r="144">
          <cell r="B144" t="str">
            <v>M51dt1004</v>
          </cell>
          <cell r="D144" t="str">
            <v>PJGH-HAJ (KONTRAK) HAJI IND. - MGA EM/DEBARKASI SOC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</row>
        <row r="145">
          <cell r="B145" t="str">
            <v>M51dt1006</v>
          </cell>
          <cell r="D145" t="str">
            <v>PJGH-HAJ (KONTRAK) HAJI IND. - MGA EM/DEBARKASI UPG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</row>
        <row r="146">
          <cell r="B146" t="str">
            <v>M51dt1007</v>
          </cell>
          <cell r="D146" t="str">
            <v>PJGH-HAJ (KONTRAK) HAJI IND. - MGA EM/DEBARKASI BLP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 t="str">
            <v>M51dt1008</v>
          </cell>
          <cell r="D147" t="str">
            <v>PJGH HAJ (KONTRAK) HAJI IND. - MGA EM/DEBARKASI BTJ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</row>
        <row r="148">
          <cell r="B148" t="str">
            <v>M51dt1009</v>
          </cell>
          <cell r="D148" t="str">
            <v>PJGH HAJ (KONTRAK) HAJI IND. - MGA EM/DEBARKASI SUB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</row>
        <row r="149">
          <cell r="B149" t="str">
            <v>M51dt1010</v>
          </cell>
          <cell r="D149" t="str">
            <v>PJGH HAJ (KONTRAK) HAJI IND. - MGA EM/DEBARKASI PLM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</row>
        <row r="150">
          <cell r="B150" t="str">
            <v>M51dt1011</v>
          </cell>
          <cell r="D150" t="str">
            <v>PJGH HAJ (KONTRAK) HAJI IND. - MGA EM/DEBARKASI PDG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</row>
        <row r="151">
          <cell r="D151" t="str">
            <v>TOTAL PJGH-HAJ  (KONTRAK) HAJI INDONESIA - MGA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</row>
        <row r="152">
          <cell r="B152" t="str">
            <v>M51dt2</v>
          </cell>
          <cell r="C152" t="str">
            <v>PJGH HAJ (KONTRAK) - HAJI INDONESIA - MPA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</row>
        <row r="153">
          <cell r="B153" t="str">
            <v>M51dt2000</v>
          </cell>
          <cell r="D153" t="str">
            <v>PJGH HAJ (KONTRAK) - HAJI IND. - MPA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</row>
        <row r="154">
          <cell r="D154" t="str">
            <v>TOTAL PJGH HAJ (KONTRAK) - HAJI INDONESIA - MPA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</row>
        <row r="155">
          <cell r="B155" t="str">
            <v>M51dt3</v>
          </cell>
          <cell r="C155" t="str">
            <v>PJGH HAJ  (KONTRAK) - HAJI INDONESIA - MPL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</row>
        <row r="156">
          <cell r="B156" t="str">
            <v>M51dt3000</v>
          </cell>
          <cell r="D156" t="str">
            <v>PJGH HAJ (KONTRAK) - HAJI IND. - MPL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</row>
        <row r="157">
          <cell r="D157" t="str">
            <v>TOTAL PJGH HAJ  (KONTRAK) - HAJI INDONESIA - MPL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</row>
        <row r="158">
          <cell r="D158" t="str">
            <v xml:space="preserve"> PJGH HAJ  (KONTRAK) - HAJI INDONESIA 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</row>
        <row r="159">
          <cell r="B159" t="str">
            <v>M52</v>
          </cell>
          <cell r="C159" t="str">
            <v xml:space="preserve">PJT. AHAN HAJ (ON REQUEST) - HAJI INDONESIA </v>
          </cell>
          <cell r="E159">
            <v>0</v>
          </cell>
          <cell r="G159">
            <v>0</v>
          </cell>
          <cell r="J159">
            <v>0</v>
          </cell>
        </row>
        <row r="160">
          <cell r="B160" t="str">
            <v>M52dt1</v>
          </cell>
          <cell r="C160" t="str">
            <v>PJT. AHAN HAJ (ON REQUEST)  - HAJI IND.- MGA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</row>
        <row r="161">
          <cell r="B161" t="str">
            <v>M52dt1000</v>
          </cell>
          <cell r="D161" t="str">
            <v xml:space="preserve">PJT- AHAN  HAJ - HAJI IND. - MGA 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</row>
        <row r="162">
          <cell r="D162" t="str">
            <v>TOTAL PJT. AHAN HAJ (ON REQUEST)  - HAJI IND.- MGA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</row>
        <row r="163">
          <cell r="B163" t="str">
            <v>M52dt2</v>
          </cell>
          <cell r="C163" t="str">
            <v>PJT. AHAN HAJ (ON REQUEST) - HAJI IND. - MPA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</row>
        <row r="164">
          <cell r="B164" t="str">
            <v>M52dt2000</v>
          </cell>
          <cell r="D164" t="str">
            <v>PJT- AHAN  HAJ - HAJI IND. - MPA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</row>
        <row r="165">
          <cell r="D165" t="str">
            <v>TOTAL PJT. AHAN HAJ (ON REQUEST)  - HAJI IND.- MPA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</row>
        <row r="166">
          <cell r="B166" t="str">
            <v>M52dt3</v>
          </cell>
          <cell r="C166" t="str">
            <v>PJT. AHAN HAJ (ON REQUEST) - HAJI IND. - MPL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</row>
        <row r="167">
          <cell r="B167" t="str">
            <v>M52dt3000</v>
          </cell>
          <cell r="D167" t="str">
            <v>PJT- AHAN  HAJ - HAJI IND. - MPL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</row>
        <row r="168">
          <cell r="D168" t="str">
            <v>TOTAL PJT. AHAN HAJ (ON REQUEST)  - HAJI IND.- MPL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</row>
        <row r="169">
          <cell r="D169" t="str">
            <v xml:space="preserve">PJT. AHAN HAJ (ON REQUEST) - HAJI INDONESIA 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</row>
        <row r="170">
          <cell r="B170" t="str">
            <v>M6</v>
          </cell>
          <cell r="C170" t="str">
            <v>WAREHOUSING</v>
          </cell>
          <cell r="E170">
            <v>0</v>
          </cell>
          <cell r="G170">
            <v>0</v>
          </cell>
          <cell r="J170">
            <v>0</v>
          </cell>
        </row>
        <row r="171">
          <cell r="B171" t="str">
            <v>M60</v>
          </cell>
          <cell r="C171" t="str">
            <v>WAREHOUSING (W/H)</v>
          </cell>
          <cell r="E171">
            <v>0</v>
          </cell>
          <cell r="G171">
            <v>0</v>
          </cell>
          <cell r="J171">
            <v>0</v>
          </cell>
        </row>
        <row r="172">
          <cell r="B172" t="str">
            <v>M60dt1</v>
          </cell>
          <cell r="C172" t="str">
            <v>W/H - CARGO DOMESTIK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</row>
        <row r="173">
          <cell r="B173" t="str">
            <v>M60dt1100</v>
          </cell>
          <cell r="D173" t="str">
            <v>W/H - CARGO DOMESTIK - INCOMING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</row>
        <row r="174">
          <cell r="B174" t="str">
            <v>M60dt1200</v>
          </cell>
          <cell r="D174" t="str">
            <v>W/H - CARGO DOMESTIK - OUTGOING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</row>
        <row r="175">
          <cell r="D175" t="str">
            <v xml:space="preserve">TOTAL  W/H - CARGO  DOMESTIK 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</row>
        <row r="176">
          <cell r="B176" t="str">
            <v>M60dt2</v>
          </cell>
          <cell r="C176" t="str">
            <v>W/H - CARGO INTERNASIONAL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</row>
        <row r="177">
          <cell r="B177" t="str">
            <v>M60dt2100</v>
          </cell>
          <cell r="D177" t="str">
            <v>W/H - CARGO INTERNASIONAL - INCOMING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</row>
        <row r="178">
          <cell r="B178" t="str">
            <v>M60dt2200</v>
          </cell>
          <cell r="D178" t="str">
            <v>W/H - CARGO INTERNASIONAL - OUTGOING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</row>
        <row r="179">
          <cell r="D179" t="str">
            <v xml:space="preserve">TOTAL  W/H - CARGO INTERNASIONAL 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</row>
        <row r="180">
          <cell r="B180" t="str">
            <v>M60dt3</v>
          </cell>
          <cell r="C180" t="str">
            <v>W/H - ADM CARGO DOMESTIK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</row>
        <row r="181">
          <cell r="B181" t="str">
            <v>M60dt3100</v>
          </cell>
          <cell r="D181" t="str">
            <v>W/H - ADM CARGO DOMESTIK - INCOMING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</row>
        <row r="182">
          <cell r="B182" t="str">
            <v>M60dt3200</v>
          </cell>
          <cell r="D182" t="str">
            <v>W/H - ADM CARGO DOMESTIK - OUTGOING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</row>
        <row r="183">
          <cell r="D183" t="str">
            <v xml:space="preserve">TOTAL  W/H - ADM CARGO DOMESTIK 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</row>
        <row r="184">
          <cell r="B184" t="str">
            <v>M60dt4</v>
          </cell>
          <cell r="C184" t="str">
            <v>W/H - ADM CARGO INTERNATIONAL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</row>
        <row r="185">
          <cell r="B185" t="str">
            <v>M60dt4100</v>
          </cell>
          <cell r="D185" t="str">
            <v>W/H - ADM CARGO INTERNATIONAL - INCOMING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</row>
        <row r="186">
          <cell r="B186" t="str">
            <v>M60dt4200</v>
          </cell>
          <cell r="D186" t="str">
            <v>W/H - ADM CARGO INTERNATIONAL - OUTGOING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</row>
        <row r="187">
          <cell r="D187" t="str">
            <v>TOTAL  W/H - ADM CARGO INTERNATIONAL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</row>
        <row r="188">
          <cell r="B188" t="str">
            <v>M60dt5</v>
          </cell>
          <cell r="C188" t="str">
            <v>W/H - EMPU DOMESTIK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</row>
        <row r="189">
          <cell r="B189" t="str">
            <v>M60dt5100</v>
          </cell>
          <cell r="D189" t="str">
            <v>W/H - EMPU DOMESTIK - INCOMING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</row>
        <row r="190">
          <cell r="B190" t="str">
            <v>M60dt5200</v>
          </cell>
          <cell r="D190" t="str">
            <v>W/H - EMPU DOMESTIK - OUTGOING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</row>
        <row r="191">
          <cell r="D191" t="str">
            <v>TOTAL  W/H - EMPU DOMESTIK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</row>
        <row r="192">
          <cell r="B192" t="str">
            <v>M60dt6</v>
          </cell>
          <cell r="C192" t="str">
            <v>W/H - EMPU INTERNATIONAL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</row>
        <row r="193">
          <cell r="B193" t="str">
            <v>M60dt6100</v>
          </cell>
          <cell r="D193" t="str">
            <v>W/H - EMPU INTERNATIONAL - INCOMING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</row>
        <row r="194">
          <cell r="B194" t="str">
            <v>M60dt6200</v>
          </cell>
          <cell r="D194" t="str">
            <v>W/H - EMPU INTERNATIONAL - OUTGOING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</row>
        <row r="195">
          <cell r="D195" t="str">
            <v>TOTAL  W/H - EMPU INTERNATIONAL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</row>
        <row r="196">
          <cell r="B196" t="str">
            <v>M60dt7</v>
          </cell>
          <cell r="C196" t="str">
            <v>W/H - TRANSHIPMENT DOMESTIK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</row>
        <row r="197">
          <cell r="B197" t="str">
            <v>M60dt7100</v>
          </cell>
          <cell r="D197" t="str">
            <v>W/H - TRANSHIPMENT DOMESTIK- INCOMING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</row>
        <row r="198">
          <cell r="B198" t="str">
            <v>M60dt7200</v>
          </cell>
          <cell r="D198" t="str">
            <v>W/H - TRANSHIPMENT DOMESTIK - OUTGOING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</row>
        <row r="199">
          <cell r="D199" t="str">
            <v>TOTAL  W/H - TRANSHIPMENT DOMESTIK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</row>
        <row r="200">
          <cell r="B200" t="str">
            <v>M60dt8</v>
          </cell>
          <cell r="C200" t="str">
            <v>W/H - TRANSHIPMENT INTERNATIONAL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</row>
        <row r="201">
          <cell r="B201" t="str">
            <v>M60dt8100</v>
          </cell>
          <cell r="D201" t="str">
            <v>W/H - TRANSHIPMENT INTERNATIONAL - INCOMING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</row>
        <row r="202">
          <cell r="B202" t="str">
            <v>M60dt8200</v>
          </cell>
          <cell r="D202" t="str">
            <v>W/H - EMPU TRANSHIPMENT - OUTGOING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</row>
        <row r="203">
          <cell r="D203" t="str">
            <v>TOTAL  W/H - TRANSHIPMENT INTERNATIONAL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</row>
        <row r="204">
          <cell r="B204" t="str">
            <v>M60dt9</v>
          </cell>
          <cell r="C204" t="str">
            <v>W/H - KADE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</row>
        <row r="205">
          <cell r="B205" t="str">
            <v>M60dt9100</v>
          </cell>
          <cell r="D205" t="str">
            <v>W/H - KADE - DOMESTIK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</row>
        <row r="206">
          <cell r="B206" t="str">
            <v>M60dt9200</v>
          </cell>
          <cell r="D206" t="str">
            <v>W/H - KADE - INTERNASIONAL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</row>
        <row r="207">
          <cell r="D207" t="str">
            <v>TOTAL  W/H - KADE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</row>
        <row r="208">
          <cell r="D208" t="str">
            <v>WAREHOUSING (W/H)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</row>
        <row r="209">
          <cell r="B209" t="str">
            <v>M9</v>
          </cell>
          <cell r="C209" t="str">
            <v>PELAYANAN JASA PENGEMBANGAN USAHA</v>
          </cell>
          <cell r="E209">
            <v>0</v>
          </cell>
          <cell r="G209">
            <v>0</v>
          </cell>
          <cell r="I209">
            <v>0</v>
          </cell>
          <cell r="J209">
            <v>0</v>
          </cell>
        </row>
        <row r="210">
          <cell r="B210" t="str">
            <v>M91</v>
          </cell>
          <cell r="C210" t="str">
            <v>PENDAPATAN DARI PELAYANAN JASA KOLEKTOR PSC</v>
          </cell>
          <cell r="E210">
            <v>0</v>
          </cell>
          <cell r="G210">
            <v>0</v>
          </cell>
          <cell r="I210">
            <v>0</v>
          </cell>
          <cell r="J210">
            <v>0</v>
          </cell>
        </row>
        <row r="211">
          <cell r="B211" t="str">
            <v>M91dt1</v>
          </cell>
          <cell r="C211" t="str">
            <v>PELAYANAN JASA KOLEKTOR PSC - PENUMPANG DALAM NEGERI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</row>
        <row r="212">
          <cell r="B212" t="str">
            <v>M91dt1000</v>
          </cell>
          <cell r="D212" t="str">
            <v>PELAYANAN KOLEKTOR PSC - PENUMPANG DN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</row>
        <row r="213">
          <cell r="B213" t="str">
            <v>M91dt2</v>
          </cell>
          <cell r="C213" t="str">
            <v>PELAYANAN JASA KOLEKTOR PSC - PENUMPANG LUAR NEGERI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</row>
        <row r="214">
          <cell r="B214" t="str">
            <v>M91dt2000</v>
          </cell>
          <cell r="D214" t="str">
            <v>PELAYANAN KOLEKTOR PSC - PENUMPANG LN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</row>
        <row r="215">
          <cell r="D215" t="str">
            <v>PENDAPATAN DARI PELAYANAN JASA KOLEKTOR PSC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</row>
        <row r="216">
          <cell r="B216" t="str">
            <v>M92</v>
          </cell>
          <cell r="C216" t="str">
            <v>PENDAPATAN DARI PELAYANAN CIP LOUNGE</v>
          </cell>
          <cell r="E216">
            <v>0</v>
          </cell>
          <cell r="G216">
            <v>0</v>
          </cell>
          <cell r="I216">
            <v>0</v>
          </cell>
          <cell r="J216">
            <v>0</v>
          </cell>
        </row>
        <row r="217">
          <cell r="B217" t="str">
            <v>M92dt1</v>
          </cell>
          <cell r="C217" t="str">
            <v>PELAYANAN CIP LOUNGE - PENUMPANG DALAM NEGERI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</row>
        <row r="218">
          <cell r="B218" t="str">
            <v>M92dt1000</v>
          </cell>
          <cell r="D218" t="str">
            <v>PELAYANAN CIP LOUNGE - PENUMPANG DN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</row>
        <row r="219">
          <cell r="B219" t="str">
            <v>M92dt2</v>
          </cell>
          <cell r="C219" t="str">
            <v>PELAYANAN CIP LOUNGE - PENUMPANG LUAR NEGERI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</row>
        <row r="220">
          <cell r="B220" t="str">
            <v>M92dt2000</v>
          </cell>
          <cell r="D220" t="str">
            <v>PELAYANAN CIP LOUNGE - PENUMPANG LN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</row>
        <row r="221">
          <cell r="D221" t="str">
            <v>PENDAPATAN DARI PELAYANAN CIP LOUNGE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</row>
        <row r="222">
          <cell r="B222" t="str">
            <v>M93</v>
          </cell>
          <cell r="C222" t="str">
            <v>PENDAPATAN JASA GARBARATA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</row>
        <row r="223">
          <cell r="B223" t="str">
            <v>M93dt1000</v>
          </cell>
          <cell r="D223" t="str">
            <v>PENDAPATAN JASA GARBARATA - DALAM NEGERI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</row>
        <row r="224">
          <cell r="B224" t="str">
            <v>M93dt2000</v>
          </cell>
          <cell r="D224" t="str">
            <v>PENDAPATAN JASA GARBARATA - LUAR NEGERI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</row>
        <row r="225">
          <cell r="D225" t="str">
            <v>PENDAPATAN JASA GARBARATA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</row>
        <row r="226">
          <cell r="B226" t="str">
            <v>M94</v>
          </cell>
          <cell r="C226" t="str">
            <v>PENDAPATAN JASA EXCEED BAGGAGE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</row>
        <row r="227">
          <cell r="B227" t="str">
            <v>M94dt1000</v>
          </cell>
          <cell r="D227" t="str">
            <v>PENDAPATAN JASA EXCEED BAGGAGE - DALAM NEGERI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</row>
        <row r="228">
          <cell r="B228" t="str">
            <v>M94dt2000</v>
          </cell>
          <cell r="D228" t="str">
            <v>PENDAPATAN JASA EXCEED BAGGAGE - LUAR NEGERI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</row>
        <row r="229">
          <cell r="D229" t="str">
            <v>PENDAPATAN JASA EXCEED BAGGAGE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</row>
        <row r="230">
          <cell r="B230" t="str">
            <v>M95</v>
          </cell>
          <cell r="C230" t="str">
            <v>PENDAPATAN JASA FEE TIKET SALES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</row>
        <row r="231">
          <cell r="B231" t="str">
            <v>M95dt1000</v>
          </cell>
          <cell r="D231" t="str">
            <v>PENDAPATAN JASA FEE TIKET SALES - DALAM NEGERI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</row>
        <row r="232">
          <cell r="B232" t="str">
            <v>M95dt2000</v>
          </cell>
          <cell r="D232" t="str">
            <v>PENDAPATAN JASA FEE TIKET SALES - LUAR NEGERI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</row>
        <row r="233">
          <cell r="D233" t="str">
            <v>PENDAPATAN JASA FEE TIKET SALES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</row>
        <row r="234">
          <cell r="B234" t="str">
            <v>M96</v>
          </cell>
          <cell r="C234" t="str">
            <v>PENDAPATAN JASA SECURITY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</row>
        <row r="235">
          <cell r="B235" t="str">
            <v>M96dt1000</v>
          </cell>
          <cell r="D235" t="str">
            <v>PENDAPATAN JASA SECURITY - DALAM NEGERI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</row>
        <row r="236">
          <cell r="B236" t="str">
            <v>M96dt2000</v>
          </cell>
          <cell r="D236" t="str">
            <v>PENDAPATAN JASA SECURITY - LUAR NEGERI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</row>
        <row r="237">
          <cell r="D237" t="str">
            <v>PENDAPATAN JASA SECURITY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</row>
        <row r="238">
          <cell r="B238" t="str">
            <v>M97</v>
          </cell>
          <cell r="C238" t="str">
            <v>PENDAPATAN JASA INTERNET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</row>
        <row r="239">
          <cell r="B239" t="str">
            <v>M97dt1000</v>
          </cell>
          <cell r="D239" t="str">
            <v>PENDAPATAN JASA INTERNET - DALAM NEGERI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</row>
        <row r="240">
          <cell r="B240" t="str">
            <v>M97dt2000</v>
          </cell>
          <cell r="D240" t="str">
            <v>PENDAPATAN JASA INTERNET - LUAR NEGERI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</row>
        <row r="241">
          <cell r="D241" t="str">
            <v>PENDAPATAN JASA INTERNET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</row>
        <row r="242">
          <cell r="B242" t="str">
            <v>M98</v>
          </cell>
          <cell r="C242" t="str">
            <v>PENDAPATAN JASA GAPURA LEIS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</row>
        <row r="243">
          <cell r="B243" t="str">
            <v>M98dt1000</v>
          </cell>
          <cell r="D243" t="str">
            <v>PENDAPATAN JASA GAPURA LEIS - DALAM NEGERI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</row>
        <row r="244">
          <cell r="B244" t="str">
            <v>M98dt2000</v>
          </cell>
          <cell r="D244" t="str">
            <v>PENDAPATAN JASA GAPURA LEIS - LUAR NEGERI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</row>
        <row r="245">
          <cell r="D245" t="str">
            <v>PENDAPATAN JASA GAPURA LEIS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</row>
        <row r="246">
          <cell r="D246" t="str">
            <v>PENDAPATAN DARI PELAYANAN JASA TAMBAHAN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</row>
        <row r="247">
          <cell r="D247" t="str">
            <v>TOTAL PENDAPATAN USAHA</v>
          </cell>
          <cell r="E247">
            <v>13116207</v>
          </cell>
          <cell r="F247">
            <v>11833619.671769999</v>
          </cell>
          <cell r="G247">
            <v>0.90221354937216214</v>
          </cell>
          <cell r="H247">
            <v>17483478.744373336</v>
          </cell>
          <cell r="I247">
            <v>15778159.56236</v>
          </cell>
          <cell r="J247">
            <v>0.90246110588476824</v>
          </cell>
        </row>
        <row r="248">
          <cell r="B248" t="str">
            <v>N</v>
          </cell>
          <cell r="C248" t="str">
            <v>BEBAN POKOK USAHA</v>
          </cell>
          <cell r="E248">
            <v>0</v>
          </cell>
          <cell r="G248">
            <v>0</v>
          </cell>
          <cell r="J248">
            <v>0</v>
          </cell>
        </row>
        <row r="249">
          <cell r="B249" t="str">
            <v>N01</v>
          </cell>
          <cell r="C249" t="str">
            <v>BEBAN PEGAWAI OPERATOR</v>
          </cell>
          <cell r="E249">
            <v>0</v>
          </cell>
          <cell r="G249">
            <v>0</v>
          </cell>
          <cell r="J249">
            <v>0</v>
          </cell>
        </row>
        <row r="250">
          <cell r="B250" t="str">
            <v>N01dt0</v>
          </cell>
          <cell r="C250" t="str">
            <v>BEBAN GAJI PEGAWAI OPERATOR</v>
          </cell>
          <cell r="E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</row>
        <row r="251">
          <cell r="B251" t="str">
            <v>N01dt0001</v>
          </cell>
          <cell r="D251" t="str">
            <v>GAJI ATAU UPAH</v>
          </cell>
          <cell r="E251">
            <v>1810384.1362500009</v>
          </cell>
          <cell r="F251">
            <v>1744238.2309999999</v>
          </cell>
          <cell r="G251">
            <v>0.96346305520163555</v>
          </cell>
          <cell r="H251">
            <v>2413845.5150000011</v>
          </cell>
          <cell r="I251">
            <v>2325650.9746666667</v>
          </cell>
          <cell r="J251">
            <v>0.96346305520163567</v>
          </cell>
        </row>
        <row r="252">
          <cell r="B252" t="str">
            <v>N01dt0002</v>
          </cell>
          <cell r="D252" t="str">
            <v>HONOR TENAGA KONTRAK</v>
          </cell>
          <cell r="E252">
            <v>0</v>
          </cell>
          <cell r="F252">
            <v>5379.4830000000002</v>
          </cell>
          <cell r="G252">
            <v>0</v>
          </cell>
          <cell r="H252">
            <v>0</v>
          </cell>
          <cell r="I252">
            <v>7764.3871300000001</v>
          </cell>
          <cell r="J252">
            <v>0</v>
          </cell>
        </row>
        <row r="253">
          <cell r="D253" t="str">
            <v>TOTAL  BEBAN  GAJI  PEGAWAI  OPERATOR</v>
          </cell>
          <cell r="E253">
            <v>1810384.1362500009</v>
          </cell>
          <cell r="F253">
            <v>1749617.7139999999</v>
          </cell>
          <cell r="G253">
            <v>0.96643451462413299</v>
          </cell>
          <cell r="H253">
            <v>2413845.5150000011</v>
          </cell>
          <cell r="I253">
            <v>2333415.3617966669</v>
          </cell>
          <cell r="J253">
            <v>0.9666796600264892</v>
          </cell>
        </row>
        <row r="254">
          <cell r="B254" t="str">
            <v>N01dt1</v>
          </cell>
          <cell r="C254" t="str">
            <v>BEBAN TUNJANGAN PEGAWAI OPERATOR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</row>
        <row r="255">
          <cell r="B255" t="str">
            <v>N01dt1002</v>
          </cell>
          <cell r="D255" t="str">
            <v>TUNJANGAN STKP/LICENCE</v>
          </cell>
          <cell r="E255">
            <v>10458</v>
          </cell>
          <cell r="F255">
            <v>9488</v>
          </cell>
          <cell r="G255">
            <v>0.90724803977816026</v>
          </cell>
          <cell r="H255">
            <v>13944</v>
          </cell>
          <cell r="I255">
            <v>12650.666666666666</v>
          </cell>
          <cell r="J255">
            <v>0.90724803977816026</v>
          </cell>
        </row>
        <row r="256">
          <cell r="B256" t="str">
            <v>N01dt1003</v>
          </cell>
          <cell r="D256" t="str">
            <v>TUNJANGAN KEMAHALAN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</row>
        <row r="257">
          <cell r="B257" t="str">
            <v>N01dt1004</v>
          </cell>
          <cell r="D257" t="str">
            <v>TUNJANGAN PERALIHAN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</row>
        <row r="258">
          <cell r="B258" t="str">
            <v>N01dt1005</v>
          </cell>
          <cell r="D258" t="str">
            <v>TUNJANGAN IURAN DANA PENSIUN</v>
          </cell>
          <cell r="E258">
            <v>99571.127493750042</v>
          </cell>
          <cell r="F258">
            <v>49646.243999999999</v>
          </cell>
          <cell r="G258">
            <v>0.49860080175466759</v>
          </cell>
          <cell r="H258">
            <v>132761.50332500006</v>
          </cell>
          <cell r="I258">
            <v>66194.991999999998</v>
          </cell>
          <cell r="J258">
            <v>0.49860080175466759</v>
          </cell>
        </row>
        <row r="259">
          <cell r="B259" t="str">
            <v>N01dt1006</v>
          </cell>
          <cell r="D259" t="str">
            <v>TUNJANGAN IURAN THT/ASURANSI</v>
          </cell>
          <cell r="E259">
            <v>99571.127493750042</v>
          </cell>
          <cell r="F259">
            <v>0</v>
          </cell>
          <cell r="G259">
            <v>0</v>
          </cell>
          <cell r="H259">
            <v>132761.50332500006</v>
          </cell>
          <cell r="I259">
            <v>132761.50332500006</v>
          </cell>
          <cell r="J259">
            <v>1</v>
          </cell>
        </row>
        <row r="260">
          <cell r="B260" t="str">
            <v>N01dt1007</v>
          </cell>
          <cell r="D260" t="str">
            <v>TUNJANGAN IURAN JAMSOSTEK</v>
          </cell>
          <cell r="E260">
            <v>88527.784262625035</v>
          </cell>
          <cell r="F260">
            <v>38217.178</v>
          </cell>
          <cell r="G260">
            <v>0.43169699002773598</v>
          </cell>
          <cell r="H260">
            <v>118037.04568350005</v>
          </cell>
          <cell r="I260">
            <v>50956.237333333331</v>
          </cell>
          <cell r="J260">
            <v>0.43169699002773593</v>
          </cell>
        </row>
        <row r="261">
          <cell r="B261" t="str">
            <v>N01dt1008</v>
          </cell>
          <cell r="D261" t="str">
            <v>TUNJANGAN KERJA LEMBUR</v>
          </cell>
          <cell r="E261">
            <v>73728</v>
          </cell>
          <cell r="F261">
            <v>170410</v>
          </cell>
          <cell r="G261">
            <v>2.3113335503472223</v>
          </cell>
          <cell r="H261">
            <v>98304</v>
          </cell>
          <cell r="I261">
            <v>227213.33333333334</v>
          </cell>
          <cell r="J261">
            <v>2.3113335503472223</v>
          </cell>
        </row>
        <row r="262">
          <cell r="B262" t="str">
            <v>N01dt1009</v>
          </cell>
          <cell r="D262" t="str">
            <v>BANTUAN UANG MAKAN</v>
          </cell>
          <cell r="E262">
            <v>186896.16</v>
          </cell>
          <cell r="F262">
            <v>125990.39999999999</v>
          </cell>
          <cell r="G262">
            <v>0.67411978929904171</v>
          </cell>
          <cell r="H262">
            <v>249194.88</v>
          </cell>
          <cell r="I262">
            <v>167987.19999999998</v>
          </cell>
          <cell r="J262">
            <v>0.67411978929904171</v>
          </cell>
        </row>
        <row r="263">
          <cell r="B263" t="str">
            <v>N01dt1010</v>
          </cell>
          <cell r="D263" t="str">
            <v>BANTUAN UANG MAKAN (EXTRA FOODING)</v>
          </cell>
          <cell r="E263">
            <v>57369.599999999999</v>
          </cell>
          <cell r="F263">
            <v>28245.88</v>
          </cell>
          <cell r="G263">
            <v>0.49234925814368591</v>
          </cell>
          <cell r="H263">
            <v>76492.800000000003</v>
          </cell>
          <cell r="I263">
            <v>37661.173333333332</v>
          </cell>
          <cell r="J263">
            <v>0.4923492581436858</v>
          </cell>
        </row>
        <row r="264">
          <cell r="B264" t="str">
            <v>N01dt1011</v>
          </cell>
          <cell r="D264" t="str">
            <v>TUNJANGAN KERJA BERGILIR</v>
          </cell>
          <cell r="E264">
            <v>57024</v>
          </cell>
          <cell r="F264">
            <v>35766.699999999997</v>
          </cell>
          <cell r="G264">
            <v>0.62722187149270481</v>
          </cell>
          <cell r="H264">
            <v>76032</v>
          </cell>
          <cell r="I264">
            <v>47688.933333333327</v>
          </cell>
          <cell r="J264">
            <v>0.6272218714927047</v>
          </cell>
        </row>
        <row r="265">
          <cell r="B265" t="str">
            <v>N01dt1012</v>
          </cell>
          <cell r="D265" t="str">
            <v>BANTUAN UANG TRANSPORTASI</v>
          </cell>
          <cell r="E265">
            <v>420498</v>
          </cell>
          <cell r="F265">
            <v>307209.152</v>
          </cell>
          <cell r="G265">
            <v>0.73058409790296264</v>
          </cell>
          <cell r="H265">
            <v>560664</v>
          </cell>
          <cell r="I265">
            <v>409612.20266666665</v>
          </cell>
          <cell r="J265">
            <v>0.73058409790296264</v>
          </cell>
        </row>
        <row r="266">
          <cell r="B266" t="str">
            <v>N01dt1013</v>
          </cell>
          <cell r="D266" t="str">
            <v>TUNJANGAN PAJAK PENGHASILAN</v>
          </cell>
          <cell r="E266">
            <v>245324.4597558825</v>
          </cell>
          <cell r="F266">
            <v>138181.74799999999</v>
          </cell>
          <cell r="G266">
            <v>0.5632611935128764</v>
          </cell>
          <cell r="H266">
            <v>327099.27967451001</v>
          </cell>
          <cell r="I266">
            <v>184242.33066666665</v>
          </cell>
          <cell r="J266">
            <v>0.5632611935128764</v>
          </cell>
        </row>
        <row r="267">
          <cell r="B267" t="str">
            <v>N01dt1014</v>
          </cell>
          <cell r="D267" t="str">
            <v>BIAYA PAKAIAN DINAS</v>
          </cell>
          <cell r="E267">
            <v>128556</v>
          </cell>
          <cell r="F267">
            <v>112336.16499999999</v>
          </cell>
          <cell r="G267">
            <v>0.87383058744827147</v>
          </cell>
          <cell r="H267">
            <v>128556</v>
          </cell>
          <cell r="I267">
            <v>112336.16499999999</v>
          </cell>
          <cell r="J267">
            <v>0.87383058744827147</v>
          </cell>
        </row>
        <row r="268">
          <cell r="B268" t="str">
            <v>N01dt1015</v>
          </cell>
          <cell r="D268" t="str">
            <v>BIAYA KESEHATAN</v>
          </cell>
          <cell r="E268">
            <v>490620</v>
          </cell>
          <cell r="F268">
            <v>101570.5</v>
          </cell>
          <cell r="G268">
            <v>0.20702478496596144</v>
          </cell>
          <cell r="H268">
            <v>654160</v>
          </cell>
          <cell r="I268">
            <v>135427.33333333334</v>
          </cell>
          <cell r="J268">
            <v>0.20702478496596144</v>
          </cell>
        </row>
        <row r="269">
          <cell r="B269" t="str">
            <v>N01dt1016</v>
          </cell>
          <cell r="D269" t="str">
            <v>BIAYA PENGOBATAN</v>
          </cell>
          <cell r="E269">
            <v>0</v>
          </cell>
          <cell r="F269">
            <v>106.86799999999999</v>
          </cell>
          <cell r="G269">
            <v>0</v>
          </cell>
          <cell r="H269">
            <v>0</v>
          </cell>
          <cell r="I269">
            <v>142.49066666666667</v>
          </cell>
          <cell r="J269">
            <v>0</v>
          </cell>
        </row>
        <row r="270">
          <cell r="B270" t="str">
            <v>N01dt1017</v>
          </cell>
          <cell r="D270" t="str">
            <v>BIAYA KENDARAAN DINAS JABATAN</v>
          </cell>
          <cell r="E270">
            <v>90720</v>
          </cell>
          <cell r="F270">
            <v>70800</v>
          </cell>
          <cell r="G270">
            <v>0.78042328042328046</v>
          </cell>
          <cell r="H270">
            <v>120960</v>
          </cell>
          <cell r="I270">
            <v>94400</v>
          </cell>
          <cell r="J270">
            <v>0.78042328042328046</v>
          </cell>
        </row>
        <row r="271">
          <cell r="B271" t="str">
            <v>N01dt1018</v>
          </cell>
          <cell r="D271" t="str">
            <v>BIAYA RUMAH DINAS JABATAN</v>
          </cell>
          <cell r="E271">
            <v>112920</v>
          </cell>
          <cell r="F271">
            <v>98000</v>
          </cell>
          <cell r="G271">
            <v>0.86787105915692531</v>
          </cell>
          <cell r="H271">
            <v>150560</v>
          </cell>
          <cell r="I271">
            <v>130666.66666666667</v>
          </cell>
          <cell r="J271">
            <v>0.86787105915692531</v>
          </cell>
        </row>
        <row r="272">
          <cell r="B272" t="str">
            <v>N01dt1020</v>
          </cell>
          <cell r="D272" t="str">
            <v>TUNJANGAN HARI RAYA (THR)</v>
          </cell>
          <cell r="E272">
            <v>224514.79</v>
          </cell>
          <cell r="F272">
            <v>210765</v>
          </cell>
          <cell r="G272">
            <v>0.93875775399919081</v>
          </cell>
          <cell r="H272">
            <v>224514.79291666675</v>
          </cell>
          <cell r="I272">
            <v>210765</v>
          </cell>
          <cell r="J272">
            <v>0.93875774180380955</v>
          </cell>
        </row>
        <row r="273">
          <cell r="B273" t="str">
            <v>N01dt1021</v>
          </cell>
          <cell r="D273" t="str">
            <v>BIAYA KONSESI TERBANG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</row>
        <row r="274">
          <cell r="B274" t="str">
            <v>N01dt1022</v>
          </cell>
          <cell r="D274" t="str">
            <v>BIAYA MUTASI / PINDAH PEGAWAI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</row>
        <row r="275">
          <cell r="B275" t="str">
            <v>N01dt1023</v>
          </cell>
          <cell r="D275" t="str">
            <v>TUNJANGAN KHUSUS/KESEJAHTERAAN/BPAS</v>
          </cell>
          <cell r="E275">
            <v>224515</v>
          </cell>
          <cell r="F275">
            <v>192575.70500000002</v>
          </cell>
          <cell r="G275">
            <v>0.85774093045008137</v>
          </cell>
          <cell r="H275">
            <v>402307.58583333349</v>
          </cell>
          <cell r="I275">
            <v>256767.60666666669</v>
          </cell>
          <cell r="J275">
            <v>0.63823704973099715</v>
          </cell>
        </row>
        <row r="276">
          <cell r="B276" t="str">
            <v>N01dt1024</v>
          </cell>
          <cell r="D276" t="str">
            <v>SUMB. KELAHIRAN/KEMATIAN, NATURA, SISWA PRESTASI DLL</v>
          </cell>
          <cell r="E276">
            <v>40660.3125</v>
          </cell>
          <cell r="F276">
            <v>21875</v>
          </cell>
          <cell r="G276">
            <v>0.53799389761207561</v>
          </cell>
          <cell r="H276">
            <v>54213.75</v>
          </cell>
          <cell r="I276">
            <v>29166.666666666668</v>
          </cell>
          <cell r="J276">
            <v>0.53799389761207572</v>
          </cell>
        </row>
        <row r="277">
          <cell r="B277" t="str">
            <v>N01dt1025</v>
          </cell>
          <cell r="D277" t="str">
            <v>TUNJANGAN MASA KERJA,JABATAN &amp; SISA CUTI</v>
          </cell>
          <cell r="E277">
            <v>0</v>
          </cell>
          <cell r="F277">
            <v>0</v>
          </cell>
          <cell r="G277">
            <v>0</v>
          </cell>
          <cell r="H277">
            <v>19124.333333333325</v>
          </cell>
          <cell r="I277">
            <v>0</v>
          </cell>
          <cell r="J277">
            <v>0</v>
          </cell>
        </row>
        <row r="278">
          <cell r="B278" t="str">
            <v>N01dt1029</v>
          </cell>
          <cell r="D278" t="str">
            <v>TUNJANGAN IURAN SIHARTA</v>
          </cell>
          <cell r="E278">
            <v>0</v>
          </cell>
          <cell r="F278">
            <v>30</v>
          </cell>
          <cell r="G278">
            <v>0</v>
          </cell>
          <cell r="H278">
            <v>0</v>
          </cell>
          <cell r="I278">
            <v>40</v>
          </cell>
          <cell r="J278">
            <v>0</v>
          </cell>
        </row>
        <row r="279">
          <cell r="B279" t="str">
            <v>N01dt1030</v>
          </cell>
          <cell r="D279" t="str">
            <v>TUNJANGAN ASURANSI JIWA</v>
          </cell>
          <cell r="E279">
            <v>18103.841362500007</v>
          </cell>
          <cell r="F279">
            <v>151214.41500000001</v>
          </cell>
          <cell r="G279">
            <v>8.3526148938325875</v>
          </cell>
          <cell r="H279">
            <v>24138.455150000009</v>
          </cell>
          <cell r="I279">
            <v>201619.22</v>
          </cell>
          <cell r="J279">
            <v>8.3526148938325875</v>
          </cell>
        </row>
        <row r="280">
          <cell r="B280" t="str">
            <v>N01dt1040</v>
          </cell>
          <cell r="D280" t="str">
            <v>BEBAN POKOK - BEBAN PEGAWAI - PPDS</v>
          </cell>
          <cell r="E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</row>
        <row r="281">
          <cell r="B281" t="str">
            <v>N01dt1090</v>
          </cell>
          <cell r="D281" t="str">
            <v>TUNJANGAN SUPERVISOR/FUNGSIONAL</v>
          </cell>
          <cell r="E281">
            <v>46800</v>
          </cell>
          <cell r="F281">
            <v>41600</v>
          </cell>
          <cell r="G281">
            <v>0.88888888888888884</v>
          </cell>
          <cell r="H281">
            <v>62400</v>
          </cell>
          <cell r="I281">
            <v>55466.666666666664</v>
          </cell>
          <cell r="J281">
            <v>0.88888888888888884</v>
          </cell>
        </row>
        <row r="282">
          <cell r="D282" t="str">
            <v>TOTAL  BEBAN  TUNJANGAN  PEGAWAI  OPERATOR</v>
          </cell>
          <cell r="E282">
            <v>2716378.2028685077</v>
          </cell>
          <cell r="F282">
            <v>1904028.9550000003</v>
          </cell>
          <cell r="G282">
            <v>0.70094398231782939</v>
          </cell>
          <cell r="H282">
            <v>3626225.9292413439</v>
          </cell>
          <cell r="I282">
            <v>2563766.3883249997</v>
          </cell>
          <cell r="J282">
            <v>0.70700679945261291</v>
          </cell>
        </row>
        <row r="283">
          <cell r="D283" t="str">
            <v>BEBAN  PEGAWAI  OPERATOR</v>
          </cell>
          <cell r="E283">
            <v>4526762.3391185086</v>
          </cell>
          <cell r="F283">
            <v>3653646.6690000002</v>
          </cell>
          <cell r="G283">
            <v>0.80712138064475258</v>
          </cell>
          <cell r="H283">
            <v>6040071.4442413449</v>
          </cell>
          <cell r="I283">
            <v>4897181.7501216661</v>
          </cell>
          <cell r="J283">
            <v>0.81078209013416236</v>
          </cell>
        </row>
        <row r="284">
          <cell r="B284" t="str">
            <v>N05</v>
          </cell>
          <cell r="C284" t="str">
            <v>BEBAN PENINGKATAN SDM OPERASI</v>
          </cell>
          <cell r="E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</row>
        <row r="285">
          <cell r="B285" t="str">
            <v>N05dt1</v>
          </cell>
          <cell r="C285" t="str">
            <v>BIAYA RECRUITMENT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</row>
        <row r="286">
          <cell r="B286" t="str">
            <v>N05dt1001</v>
          </cell>
          <cell r="D286" t="str">
            <v>BIAYA PSIKOTES/KONSULTAN RECRUITMENT</v>
          </cell>
          <cell r="E286">
            <v>1575</v>
          </cell>
          <cell r="F286">
            <v>2400</v>
          </cell>
          <cell r="G286">
            <v>1.5238095238095237</v>
          </cell>
          <cell r="H286">
            <v>2100</v>
          </cell>
          <cell r="I286">
            <v>3200</v>
          </cell>
          <cell r="J286">
            <v>1.5238095238095237</v>
          </cell>
        </row>
        <row r="287">
          <cell r="B287" t="str">
            <v>N05dt1002</v>
          </cell>
          <cell r="D287" t="str">
            <v>BIAYA RECRUITMENT</v>
          </cell>
          <cell r="E287">
            <v>525</v>
          </cell>
          <cell r="F287">
            <v>375</v>
          </cell>
          <cell r="G287">
            <v>0.7142857142857143</v>
          </cell>
          <cell r="H287">
            <v>700</v>
          </cell>
          <cell r="I287">
            <v>500</v>
          </cell>
          <cell r="J287">
            <v>0.7142857142857143</v>
          </cell>
        </row>
        <row r="288">
          <cell r="D288" t="str">
            <v xml:space="preserve">TOTAL  BIAYA  RECRUITMEN </v>
          </cell>
          <cell r="E288">
            <v>2100</v>
          </cell>
          <cell r="F288">
            <v>2775</v>
          </cell>
          <cell r="G288">
            <v>1.3214285714285714</v>
          </cell>
          <cell r="H288">
            <v>2800</v>
          </cell>
          <cell r="I288">
            <v>3700</v>
          </cell>
          <cell r="J288">
            <v>1.3214285714285714</v>
          </cell>
        </row>
        <row r="289">
          <cell r="B289" t="str">
            <v>N05dt2</v>
          </cell>
          <cell r="C289" t="str">
            <v>BIAYA PENDIDIKAN DAN PELATIHAN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</row>
        <row r="290">
          <cell r="B290" t="str">
            <v>N05dt2001</v>
          </cell>
          <cell r="D290" t="str">
            <v>IURAN DAN BIAYA PENDIDIKAN</v>
          </cell>
          <cell r="E290">
            <v>152360.78520000001</v>
          </cell>
          <cell r="F290">
            <v>170724.196</v>
          </cell>
          <cell r="G290">
            <v>1.1205258346227005</v>
          </cell>
          <cell r="H290">
            <v>203147.71360000002</v>
          </cell>
          <cell r="I290">
            <v>227632.26133333333</v>
          </cell>
          <cell r="J290">
            <v>1.1205258346227005</v>
          </cell>
        </row>
        <row r="291">
          <cell r="B291" t="str">
            <v>N05dt2002</v>
          </cell>
          <cell r="D291" t="str">
            <v>BUKU-BUKU/HAND-OUT/PANDUAN</v>
          </cell>
          <cell r="E291">
            <v>0</v>
          </cell>
          <cell r="F291">
            <v>1103.3</v>
          </cell>
          <cell r="G291">
            <v>0</v>
          </cell>
          <cell r="H291">
            <v>0</v>
          </cell>
          <cell r="I291">
            <v>1103.3</v>
          </cell>
          <cell r="J291">
            <v>0</v>
          </cell>
        </row>
        <row r="292">
          <cell r="B292" t="str">
            <v>N05dt2003</v>
          </cell>
          <cell r="D292" t="str">
            <v>UANG SAKU PENDIDIKAN -</v>
          </cell>
          <cell r="E292">
            <v>23832</v>
          </cell>
          <cell r="F292">
            <v>9630</v>
          </cell>
          <cell r="G292">
            <v>0.40407854984894259</v>
          </cell>
          <cell r="H292">
            <v>31776</v>
          </cell>
          <cell r="I292">
            <v>12840</v>
          </cell>
          <cell r="J292">
            <v>0.40407854984894259</v>
          </cell>
        </row>
        <row r="293">
          <cell r="B293" t="str">
            <v>N05dt2005</v>
          </cell>
          <cell r="D293" t="str">
            <v>BIAYA SERTIFIKAT/IJAZAH/RECURRENT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</row>
        <row r="294">
          <cell r="B294" t="str">
            <v>N05dt2006</v>
          </cell>
          <cell r="D294" t="str">
            <v>BIAYA PAKAIAN KHUSUS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</row>
        <row r="295">
          <cell r="B295" t="str">
            <v>N05dt2010</v>
          </cell>
          <cell r="D295" t="str">
            <v>BEBAN TRANSPORTASI/PERJALANAN</v>
          </cell>
          <cell r="E295">
            <v>26442.36375</v>
          </cell>
          <cell r="F295">
            <v>29896.32</v>
          </cell>
          <cell r="G295">
            <v>1.1306220685357602</v>
          </cell>
          <cell r="H295">
            <v>35256.485000000001</v>
          </cell>
          <cell r="I295">
            <v>39861.760000000002</v>
          </cell>
          <cell r="J295">
            <v>1.1306220685357602</v>
          </cell>
        </row>
        <row r="296">
          <cell r="B296" t="str">
            <v>N05dt2020</v>
          </cell>
          <cell r="D296" t="str">
            <v>BEBAN AKOMODASI/PENGINAPAN</v>
          </cell>
          <cell r="E296">
            <v>76650</v>
          </cell>
          <cell r="F296">
            <v>64369.751429999997</v>
          </cell>
          <cell r="G296">
            <v>0.83978801604696673</v>
          </cell>
          <cell r="H296">
            <v>102200</v>
          </cell>
          <cell r="I296">
            <v>85826.33524</v>
          </cell>
          <cell r="J296">
            <v>0.83978801604696673</v>
          </cell>
        </row>
        <row r="297">
          <cell r="D297" t="str">
            <v xml:space="preserve">TOTAL  BIAYA  PENDIDIKAN  DAN  PELATIHAN </v>
          </cell>
          <cell r="E297">
            <v>279285.14895</v>
          </cell>
          <cell r="F297">
            <v>275723.56743</v>
          </cell>
          <cell r="G297">
            <v>0.98724750838564057</v>
          </cell>
          <cell r="H297">
            <v>372380.1986</v>
          </cell>
          <cell r="I297">
            <v>367263.65657333331</v>
          </cell>
          <cell r="J297">
            <v>0.9862598976908471</v>
          </cell>
        </row>
        <row r="298">
          <cell r="B298" t="str">
            <v>N05dt3</v>
          </cell>
          <cell r="C298" t="str">
            <v>BIAYA SEMINAR / WORKSHOP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</row>
        <row r="299">
          <cell r="B299" t="str">
            <v>N05dt3000</v>
          </cell>
          <cell r="D299" t="str">
            <v>BIAYA SEMINAR/WORKSHOP</v>
          </cell>
          <cell r="E299">
            <v>0</v>
          </cell>
          <cell r="F299">
            <v>2648.6978400000003</v>
          </cell>
          <cell r="G299">
            <v>0</v>
          </cell>
          <cell r="H299">
            <v>0</v>
          </cell>
          <cell r="I299">
            <v>3531.5971200000004</v>
          </cell>
          <cell r="J299">
            <v>0</v>
          </cell>
        </row>
        <row r="300">
          <cell r="D300" t="str">
            <v>TOTAL  BIAYA  SEMINAR /WORKSHOP</v>
          </cell>
          <cell r="E300">
            <v>0</v>
          </cell>
          <cell r="F300">
            <v>2648.6978400000003</v>
          </cell>
          <cell r="G300">
            <v>0</v>
          </cell>
          <cell r="H300">
            <v>0</v>
          </cell>
          <cell r="I300">
            <v>3531.5971200000004</v>
          </cell>
          <cell r="J300">
            <v>0</v>
          </cell>
        </row>
        <row r="301">
          <cell r="D301" t="str">
            <v>BEBAN PENINGKATAN SDM OPERASI</v>
          </cell>
          <cell r="E301">
            <v>281385.14895</v>
          </cell>
          <cell r="F301">
            <v>281147.26526999997</v>
          </cell>
          <cell r="G301">
            <v>0.99915459760087655</v>
          </cell>
          <cell r="H301">
            <v>375180.1986</v>
          </cell>
          <cell r="I301">
            <v>374495.2536933333</v>
          </cell>
          <cell r="J301">
            <v>0.99817435752413752</v>
          </cell>
        </row>
        <row r="302">
          <cell r="B302" t="str">
            <v>N07</v>
          </cell>
          <cell r="C302" t="str">
            <v>BEBAN PERJALANAN DINAS</v>
          </cell>
          <cell r="E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</row>
        <row r="303">
          <cell r="B303" t="str">
            <v>N07dt1</v>
          </cell>
          <cell r="C303" t="str">
            <v>BEBAN PERJALANAN DINAS LUAR NEGERI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</row>
        <row r="304">
          <cell r="B304" t="str">
            <v>N07dt1001</v>
          </cell>
          <cell r="D304" t="str">
            <v>BEBAN DAILLY ALLOWANCE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</row>
        <row r="305">
          <cell r="B305" t="str">
            <v>N07dt1002</v>
          </cell>
          <cell r="D305" t="str">
            <v>BEBAN TRANSPORTASI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</row>
        <row r="306">
          <cell r="B306" t="str">
            <v>N07dt1003</v>
          </cell>
          <cell r="D306" t="str">
            <v>BEBAN AIRPORT TAX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</row>
        <row r="307">
          <cell r="B307" t="str">
            <v>N07dt1005</v>
          </cell>
          <cell r="D307" t="str">
            <v>BEBAN PASPORT/VISA DINAS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</row>
        <row r="308">
          <cell r="B308" t="str">
            <v>N07dt1006</v>
          </cell>
          <cell r="D308" t="str">
            <v>BEBAN HOTEL/PENGINAPAN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</row>
        <row r="309">
          <cell r="B309" t="str">
            <v>N07dt1007</v>
          </cell>
          <cell r="D309" t="str">
            <v>BEBAN TICKET (PESAWAT, DLL)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</row>
        <row r="310">
          <cell r="B310" t="str">
            <v>N07dt1008</v>
          </cell>
          <cell r="D310" t="str">
            <v>PAKAIAN MUSIM DINGIN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</row>
        <row r="311">
          <cell r="D311" t="str">
            <v>TOTAL BEBAN PERJALANAN DINAS LUAR NEGERI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</row>
        <row r="312">
          <cell r="B312" t="str">
            <v>N07dt2</v>
          </cell>
          <cell r="C312" t="str">
            <v>BEBAN PERJALANAN DINAS DALAM NEGERI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</row>
        <row r="313">
          <cell r="B313" t="str">
            <v>N07dt2001</v>
          </cell>
          <cell r="D313" t="str">
            <v>BEBAN DAILY ALLOWANCE</v>
          </cell>
          <cell r="E313">
            <v>393.75</v>
          </cell>
          <cell r="F313">
            <v>10295</v>
          </cell>
          <cell r="G313">
            <v>26.146031746031746</v>
          </cell>
          <cell r="H313">
            <v>525</v>
          </cell>
          <cell r="I313">
            <v>13726.666666666666</v>
          </cell>
          <cell r="J313">
            <v>26.146031746031746</v>
          </cell>
        </row>
        <row r="314">
          <cell r="B314" t="str">
            <v>N07dt2002</v>
          </cell>
          <cell r="D314" t="str">
            <v>BEBAN TRANSPORTASI</v>
          </cell>
          <cell r="E314">
            <v>562.5</v>
          </cell>
          <cell r="F314">
            <v>5108</v>
          </cell>
          <cell r="G314">
            <v>9.0808888888888895</v>
          </cell>
          <cell r="H314">
            <v>750</v>
          </cell>
          <cell r="I314">
            <v>6810.666666666667</v>
          </cell>
          <cell r="J314">
            <v>9.0808888888888895</v>
          </cell>
        </row>
        <row r="315">
          <cell r="B315" t="str">
            <v>N07dt2003</v>
          </cell>
          <cell r="D315" t="str">
            <v>BEBAN AIRPORT TAX</v>
          </cell>
          <cell r="E315">
            <v>243.75</v>
          </cell>
          <cell r="F315">
            <v>310</v>
          </cell>
          <cell r="G315">
            <v>1.2717948717948717</v>
          </cell>
          <cell r="H315">
            <v>325</v>
          </cell>
          <cell r="I315">
            <v>413.33333333333331</v>
          </cell>
          <cell r="J315">
            <v>1.2717948717948717</v>
          </cell>
        </row>
        <row r="316">
          <cell r="B316" t="str">
            <v>N07dt2006</v>
          </cell>
          <cell r="D316" t="str">
            <v>BEBAN HOTEL</v>
          </cell>
          <cell r="E316">
            <v>5512.5</v>
          </cell>
          <cell r="F316">
            <v>191.25</v>
          </cell>
          <cell r="G316">
            <v>3.4693877551020408E-2</v>
          </cell>
          <cell r="H316">
            <v>7350</v>
          </cell>
          <cell r="I316">
            <v>255</v>
          </cell>
          <cell r="J316">
            <v>3.4693877551020408E-2</v>
          </cell>
        </row>
        <row r="317">
          <cell r="B317" t="str">
            <v>N07dt2007</v>
          </cell>
          <cell r="D317" t="str">
            <v>BEBAN TICKET (PESAWAT, K.API, BUS, DLL)</v>
          </cell>
          <cell r="E317">
            <v>5609.01</v>
          </cell>
          <cell r="F317">
            <v>10438</v>
          </cell>
          <cell r="G317">
            <v>1.8609344608050262</v>
          </cell>
          <cell r="H317">
            <v>7478.68</v>
          </cell>
          <cell r="I317">
            <v>13917.333333333334</v>
          </cell>
          <cell r="J317">
            <v>1.8609344608050262</v>
          </cell>
        </row>
        <row r="318">
          <cell r="D318" t="str">
            <v>TOTAL  BEBAN  PERJALANAN  DINAS  DALAM   NEGERI</v>
          </cell>
          <cell r="E318">
            <v>12321.51</v>
          </cell>
          <cell r="F318">
            <v>26342.25</v>
          </cell>
          <cell r="G318">
            <v>2.1379076103497057</v>
          </cell>
          <cell r="H318">
            <v>16428.68</v>
          </cell>
          <cell r="I318">
            <v>35123</v>
          </cell>
          <cell r="J318">
            <v>2.1379076103497057</v>
          </cell>
        </row>
        <row r="319">
          <cell r="B319" t="str">
            <v>N07dt3</v>
          </cell>
          <cell r="C319" t="str">
            <v>BEBAN PERJALANAN DINAS DALAM KOTA</v>
          </cell>
          <cell r="E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</row>
        <row r="320">
          <cell r="B320" t="str">
            <v>N07dt3001</v>
          </cell>
          <cell r="D320" t="str">
            <v>BEBAN DAILY ALLOWANCE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</row>
        <row r="321">
          <cell r="B321" t="str">
            <v>N07dt3002</v>
          </cell>
          <cell r="D321" t="str">
            <v>BEBAN TRANSPORTASI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</row>
        <row r="322">
          <cell r="B322" t="str">
            <v>N07dt3006</v>
          </cell>
          <cell r="D322" t="str">
            <v>BEBAN HOTEL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</row>
        <row r="323">
          <cell r="B323" t="str">
            <v>N07dt3007</v>
          </cell>
          <cell r="D323" t="str">
            <v>BEBAN TICKET (TICKET BUS, TOL, DLL)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</row>
        <row r="324">
          <cell r="D324" t="str">
            <v>TOTAL  BEBAN  PERJALANAN  DINAS  DALAM   KOTA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</row>
        <row r="325">
          <cell r="D325" t="str">
            <v xml:space="preserve">BEBAN  PERJALANAN  DINAS  </v>
          </cell>
          <cell r="E325">
            <v>12321.51</v>
          </cell>
          <cell r="F325">
            <v>26342.25</v>
          </cell>
          <cell r="G325">
            <v>2.1379076103497057</v>
          </cell>
          <cell r="H325">
            <v>16428.68</v>
          </cell>
          <cell r="I325">
            <v>35123</v>
          </cell>
          <cell r="J325">
            <v>2.1379076103497057</v>
          </cell>
        </row>
        <row r="326">
          <cell r="B326" t="str">
            <v>N12</v>
          </cell>
          <cell r="C326" t="str">
            <v>BEBAN KONSESI</v>
          </cell>
          <cell r="E326">
            <v>0</v>
          </cell>
          <cell r="G326">
            <v>0</v>
          </cell>
          <cell r="I326">
            <v>0</v>
          </cell>
          <cell r="J326">
            <v>0</v>
          </cell>
        </row>
        <row r="327">
          <cell r="B327" t="str">
            <v>N12dt1</v>
          </cell>
          <cell r="C327" t="str">
            <v>BEBAN KONSESI PADA PT.(PERSERO) ANGKASA PURA I</v>
          </cell>
          <cell r="E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</row>
        <row r="328">
          <cell r="B328" t="str">
            <v>N12dt1000</v>
          </cell>
          <cell r="D328" t="str">
            <v>BEBAN KONSESI PT.AP-I</v>
          </cell>
          <cell r="E328">
            <v>857834.23745757039</v>
          </cell>
          <cell r="F328">
            <v>748911.48699999996</v>
          </cell>
          <cell r="G328">
            <v>0.87302587644392327</v>
          </cell>
          <cell r="H328">
            <v>1143778.98327676</v>
          </cell>
          <cell r="I328">
            <v>998548.64933333325</v>
          </cell>
          <cell r="J328">
            <v>0.8730258764439236</v>
          </cell>
        </row>
        <row r="329">
          <cell r="D329" t="str">
            <v>TOTAL  BEBAN KONSESI PT. (Persero) ANGKASA PURA I</v>
          </cell>
          <cell r="E329">
            <v>857834.23745757039</v>
          </cell>
          <cell r="F329">
            <v>748911.48699999996</v>
          </cell>
          <cell r="G329">
            <v>0.87302587644392327</v>
          </cell>
          <cell r="H329">
            <v>1143778.98327676</v>
          </cell>
          <cell r="I329">
            <v>998548.64933333325</v>
          </cell>
          <cell r="J329">
            <v>0.8730258764439236</v>
          </cell>
        </row>
        <row r="330">
          <cell r="B330" t="str">
            <v>N12dt2</v>
          </cell>
          <cell r="C330" t="str">
            <v>BEBAN KONSESI PT.PERSERO) ANGKASA PURA II</v>
          </cell>
          <cell r="E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</row>
        <row r="331">
          <cell r="B331" t="str">
            <v>N12dt2000</v>
          </cell>
          <cell r="D331" t="str">
            <v>BEBAN KONSESI PT.AP-II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</row>
        <row r="332">
          <cell r="D332" t="str">
            <v>TOTAL  BEBAN KONSESI PT. (Persero) ANGKASA PURA II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</row>
        <row r="333">
          <cell r="D333" t="str">
            <v xml:space="preserve">BEBAN  KONSESI </v>
          </cell>
          <cell r="E333">
            <v>857834.23745757039</v>
          </cell>
          <cell r="F333">
            <v>748911.48699999996</v>
          </cell>
          <cell r="G333">
            <v>0.87302587644392327</v>
          </cell>
          <cell r="H333">
            <v>1143778.98327676</v>
          </cell>
          <cell r="I333">
            <v>998548.64933333325</v>
          </cell>
          <cell r="J333">
            <v>0.8730258764439236</v>
          </cell>
        </row>
        <row r="334">
          <cell r="B334" t="str">
            <v>N14</v>
          </cell>
          <cell r="C334" t="str">
            <v>BEBAN PEMELIHARAAN DAN PERBAIKAN (PEPE)</v>
          </cell>
          <cell r="E334">
            <v>0</v>
          </cell>
          <cell r="G334">
            <v>0</v>
          </cell>
          <cell r="I334">
            <v>0</v>
          </cell>
          <cell r="J334">
            <v>0</v>
          </cell>
        </row>
        <row r="335">
          <cell r="B335" t="str">
            <v>N14dt2</v>
          </cell>
          <cell r="C335" t="str">
            <v>PEPE BANGUNAN OPERASI</v>
          </cell>
          <cell r="E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</row>
        <row r="336">
          <cell r="B336" t="str">
            <v>N14dt2100</v>
          </cell>
          <cell r="D336" t="str">
            <v>PEPE BANGUNAN KANTOR OPERASI</v>
          </cell>
          <cell r="E336">
            <v>2864.1357843750002</v>
          </cell>
          <cell r="F336">
            <v>2470</v>
          </cell>
          <cell r="G336">
            <v>0.86238928107907187</v>
          </cell>
          <cell r="H336">
            <v>3818.8477124999999</v>
          </cell>
          <cell r="I336">
            <v>3293.3333333333335</v>
          </cell>
          <cell r="J336">
            <v>0.86238928107907198</v>
          </cell>
        </row>
        <row r="337">
          <cell r="B337" t="str">
            <v>N14dt2900</v>
          </cell>
          <cell r="D337" t="str">
            <v>PEPE BANGUNAN OPERASI LAINNYA</v>
          </cell>
          <cell r="E337">
            <v>750</v>
          </cell>
          <cell r="F337">
            <v>0</v>
          </cell>
          <cell r="G337">
            <v>0</v>
          </cell>
          <cell r="H337">
            <v>1000</v>
          </cell>
          <cell r="I337">
            <v>0</v>
          </cell>
          <cell r="J337">
            <v>0</v>
          </cell>
        </row>
        <row r="338">
          <cell r="D338" t="str">
            <v xml:space="preserve">TOTAL  BEBAN  PEPE  BANGUNAN  </v>
          </cell>
          <cell r="E338">
            <v>3614.1357843750002</v>
          </cell>
          <cell r="F338">
            <v>2470</v>
          </cell>
          <cell r="G338">
            <v>0.68342755982731906</v>
          </cell>
          <cell r="H338">
            <v>4818.8477124999999</v>
          </cell>
          <cell r="I338">
            <v>3293.3333333333335</v>
          </cell>
          <cell r="J338">
            <v>0.68342755982731906</v>
          </cell>
        </row>
        <row r="339">
          <cell r="B339" t="str">
            <v>N14dt3</v>
          </cell>
          <cell r="C339" t="str">
            <v>PEPE MESIN DAN PERALATAN GSE</v>
          </cell>
          <cell r="E339">
            <v>0</v>
          </cell>
          <cell r="F339">
            <v>0</v>
          </cell>
          <cell r="G339">
            <v>0</v>
          </cell>
          <cell r="I339">
            <v>0</v>
          </cell>
          <cell r="J339">
            <v>0</v>
          </cell>
        </row>
        <row r="340">
          <cell r="B340" t="str">
            <v>N14dt31</v>
          </cell>
          <cell r="C340" t="str">
            <v>PEPE MESIN DAN PERALATAN/SC GSE - MOTORIZED</v>
          </cell>
          <cell r="E340">
            <v>0</v>
          </cell>
          <cell r="F340">
            <v>0</v>
          </cell>
          <cell r="G340">
            <v>0</v>
          </cell>
          <cell r="I340">
            <v>0</v>
          </cell>
          <cell r="J340">
            <v>0</v>
          </cell>
        </row>
        <row r="341">
          <cell r="B341" t="str">
            <v>N14dt3101</v>
          </cell>
          <cell r="D341" t="str">
            <v>PEPE A/C TOWING TRACTOR (ATT)</v>
          </cell>
          <cell r="E341">
            <v>29978.25</v>
          </cell>
          <cell r="F341">
            <v>16117.9</v>
          </cell>
          <cell r="G341">
            <v>0.53765313185392738</v>
          </cell>
          <cell r="H341">
            <v>39971</v>
          </cell>
          <cell r="I341">
            <v>21490.533333333333</v>
          </cell>
          <cell r="J341">
            <v>0.53765313185392738</v>
          </cell>
        </row>
        <row r="342">
          <cell r="B342" t="str">
            <v>N14dt3102</v>
          </cell>
          <cell r="D342" t="str">
            <v>PEPE ENGINE/AIR STARTER UNIT (ESU / GTC)</v>
          </cell>
          <cell r="E342">
            <v>27885</v>
          </cell>
          <cell r="F342">
            <v>48237.75</v>
          </cell>
          <cell r="G342">
            <v>1.7298816568047337</v>
          </cell>
          <cell r="H342">
            <v>37180</v>
          </cell>
          <cell r="I342">
            <v>64317</v>
          </cell>
          <cell r="J342">
            <v>1.7298816568047337</v>
          </cell>
        </row>
        <row r="343">
          <cell r="B343" t="str">
            <v>N14dt3103</v>
          </cell>
          <cell r="D343" t="str">
            <v>PEPE AIR CONDITION UNIT TRUCK (AUT)</v>
          </cell>
          <cell r="E343">
            <v>71283</v>
          </cell>
          <cell r="F343">
            <v>7322.15</v>
          </cell>
          <cell r="G343">
            <v>0.10271944222325098</v>
          </cell>
          <cell r="H343">
            <v>95045</v>
          </cell>
          <cell r="I343">
            <v>9762.8666666666668</v>
          </cell>
          <cell r="J343">
            <v>0.10271836147789644</v>
          </cell>
        </row>
        <row r="344">
          <cell r="B344" t="str">
            <v>N14dt3104</v>
          </cell>
          <cell r="D344" t="str">
            <v>PEPE BAGGAGE TOWING TRACTOR (BTT)</v>
          </cell>
          <cell r="E344">
            <v>38907.75</v>
          </cell>
          <cell r="F344">
            <v>42991.955000000002</v>
          </cell>
          <cell r="G344">
            <v>1.1049715031067076</v>
          </cell>
          <cell r="H344">
            <v>51877</v>
          </cell>
          <cell r="I344">
            <v>57322.606666666667</v>
          </cell>
          <cell r="J344">
            <v>1.1049715031067076</v>
          </cell>
        </row>
        <row r="345">
          <cell r="B345" t="str">
            <v>N14dt3105</v>
          </cell>
          <cell r="D345" t="str">
            <v>PEPE BELT CONTAINER LOADER (BCL)</v>
          </cell>
          <cell r="E345">
            <v>7387.3140000000003</v>
          </cell>
          <cell r="F345">
            <v>5421.35</v>
          </cell>
          <cell r="G345">
            <v>0.7338729611330993</v>
          </cell>
          <cell r="H345">
            <v>9849.7520000000004</v>
          </cell>
          <cell r="I345">
            <v>7228.4666666666672</v>
          </cell>
          <cell r="J345">
            <v>0.7338729611330993</v>
          </cell>
        </row>
        <row r="346">
          <cell r="B346" t="str">
            <v>N14dt3106</v>
          </cell>
          <cell r="D346" t="str">
            <v>PEPE CARGO TRANSPORTER LOADER (CTL)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</row>
        <row r="347">
          <cell r="B347" t="str">
            <v>N14dt3107</v>
          </cell>
          <cell r="D347" t="str">
            <v>PEPE FORKLIFT (FLT)</v>
          </cell>
          <cell r="E347">
            <v>4142.2515000000003</v>
          </cell>
          <cell r="F347">
            <v>533.5</v>
          </cell>
          <cell r="G347">
            <v>0.12879469052036072</v>
          </cell>
          <cell r="H347">
            <v>5523.0020000000004</v>
          </cell>
          <cell r="I347">
            <v>711.33333333333337</v>
          </cell>
          <cell r="J347">
            <v>0.12879469052036072</v>
          </cell>
        </row>
        <row r="348">
          <cell r="B348" t="str">
            <v>N14dt3108</v>
          </cell>
          <cell r="D348" t="str">
            <v>PEPE GROUND POWER UNIT (GPU)</v>
          </cell>
          <cell r="E348">
            <v>21383.25</v>
          </cell>
          <cell r="F348">
            <v>38152.29</v>
          </cell>
          <cell r="G348">
            <v>1.7842138122128302</v>
          </cell>
          <cell r="H348">
            <v>28511</v>
          </cell>
          <cell r="I348">
            <v>50869.72</v>
          </cell>
          <cell r="J348">
            <v>1.7842138122128302</v>
          </cell>
        </row>
        <row r="349">
          <cell r="B349" t="str">
            <v>N14dt3109</v>
          </cell>
          <cell r="D349" t="str">
            <v>PEPEHIGH LIFT LOADER (HLL)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</row>
        <row r="350">
          <cell r="B350" t="str">
            <v>N14dt3110</v>
          </cell>
          <cell r="D350" t="str">
            <v>PEPE MAIN DECK LOADER (MDL)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</row>
        <row r="351">
          <cell r="B351" t="str">
            <v>N14dt3111</v>
          </cell>
          <cell r="D351" t="str">
            <v>PEPE PAX BOARDING STAIR (PBS)</v>
          </cell>
          <cell r="E351">
            <v>41643</v>
          </cell>
          <cell r="F351">
            <v>16701.22</v>
          </cell>
          <cell r="G351">
            <v>0.40105708042167953</v>
          </cell>
          <cell r="H351">
            <v>55524</v>
          </cell>
          <cell r="I351">
            <v>22268.293333333335</v>
          </cell>
          <cell r="J351">
            <v>0.40105708042167953</v>
          </cell>
        </row>
        <row r="352">
          <cell r="B352" t="str">
            <v>N14dt3112</v>
          </cell>
          <cell r="D352" t="str">
            <v>PEPE LAVATORY SERVICE TRUCK (LST)</v>
          </cell>
          <cell r="E352">
            <v>13306.5015</v>
          </cell>
          <cell r="F352">
            <v>1485</v>
          </cell>
          <cell r="G352">
            <v>0.11159958160302315</v>
          </cell>
          <cell r="H352">
            <v>17742.002</v>
          </cell>
          <cell r="I352">
            <v>1980</v>
          </cell>
          <cell r="J352">
            <v>0.11159958160302315</v>
          </cell>
        </row>
        <row r="353">
          <cell r="B353" t="str">
            <v>N14dt3113</v>
          </cell>
          <cell r="D353" t="str">
            <v>PEPE WATER SERVICE TRUCK (WST)</v>
          </cell>
          <cell r="E353">
            <v>10930.5</v>
          </cell>
          <cell r="F353">
            <v>5879.5</v>
          </cell>
          <cell r="G353">
            <v>0.53789854078038513</v>
          </cell>
          <cell r="H353">
            <v>14574</v>
          </cell>
          <cell r="I353">
            <v>7839.333333333333</v>
          </cell>
          <cell r="J353">
            <v>0.53789854078038513</v>
          </cell>
        </row>
        <row r="354">
          <cell r="B354" t="str">
            <v>N14dt3114</v>
          </cell>
          <cell r="D354" t="str">
            <v>PEPE BUS APRON DAN PICK UP</v>
          </cell>
          <cell r="E354">
            <v>0</v>
          </cell>
          <cell r="F354">
            <v>154</v>
          </cell>
          <cell r="G354">
            <v>0</v>
          </cell>
          <cell r="H354">
            <v>0</v>
          </cell>
          <cell r="I354">
            <v>205.33333333333334</v>
          </cell>
          <cell r="J354">
            <v>0</v>
          </cell>
        </row>
        <row r="355">
          <cell r="B355" t="str">
            <v>N14dt3115</v>
          </cell>
          <cell r="D355" t="str">
            <v>PEPE-FUEL SERVICE TRUCK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</row>
        <row r="356">
          <cell r="D356" t="str">
            <v>TOTAL PEPE MESIN DAN PERALATAN/SC GSE - MOTORIZED</v>
          </cell>
          <cell r="E356">
            <v>266846.81700000004</v>
          </cell>
          <cell r="F356">
            <v>182996.61500000002</v>
          </cell>
          <cell r="G356">
            <v>0.68577402217992356</v>
          </cell>
          <cell r="H356">
            <v>355796.75599999999</v>
          </cell>
          <cell r="I356">
            <v>243995.48666666669</v>
          </cell>
          <cell r="J356">
            <v>0.68577209474801026</v>
          </cell>
        </row>
        <row r="357">
          <cell r="B357" t="str">
            <v>N14dt32</v>
          </cell>
          <cell r="C357" t="str">
            <v>PEPE MESIN DAN PERALATAN/SC GSE - NON MOTORIZED</v>
          </cell>
          <cell r="E357">
            <v>0</v>
          </cell>
          <cell r="F357">
            <v>0</v>
          </cell>
          <cell r="G357">
            <v>0</v>
          </cell>
          <cell r="I357">
            <v>0</v>
          </cell>
          <cell r="J357">
            <v>0</v>
          </cell>
        </row>
        <row r="358">
          <cell r="B358" t="str">
            <v>N14dt3201</v>
          </cell>
          <cell r="D358" t="str">
            <v>PEPE BAGGAGE CONTAINER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</row>
        <row r="359">
          <cell r="B359" t="str">
            <v>N14dt3202</v>
          </cell>
          <cell r="D359" t="str">
            <v>PEPE CONTAINER DOLLY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</row>
        <row r="360">
          <cell r="B360" t="str">
            <v>N14dt3203</v>
          </cell>
          <cell r="D360" t="str">
            <v>PEPE CONTAINER RACK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</row>
        <row r="361">
          <cell r="B361" t="str">
            <v>N14dt3204</v>
          </cell>
          <cell r="D361" t="str">
            <v>PEPE CONTAINER RACK RODA KARET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</row>
        <row r="362">
          <cell r="B362" t="str">
            <v>N14dt3205</v>
          </cell>
          <cell r="D362" t="str">
            <v>PEPE PALLET DOLLY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</row>
        <row r="363">
          <cell r="B363" t="str">
            <v>N14dt3206</v>
          </cell>
          <cell r="D363" t="str">
            <v>PEPE LONG PALLET DOLLY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</row>
        <row r="364">
          <cell r="B364" t="str">
            <v>N14dt3207</v>
          </cell>
          <cell r="D364" t="str">
            <v>PEPE PALLET RACK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</row>
        <row r="365">
          <cell r="B365" t="str">
            <v>N14dt3208</v>
          </cell>
          <cell r="D365" t="str">
            <v>PEPE PALLET RACK GOTRI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</row>
        <row r="366">
          <cell r="B366" t="str">
            <v>N14dt3209</v>
          </cell>
          <cell r="D366" t="str">
            <v>PEPE HAND PALLET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</row>
        <row r="367">
          <cell r="B367" t="str">
            <v>N14dt3210</v>
          </cell>
          <cell r="D367" t="str">
            <v>PEPE PAX STAIR MANUAL</v>
          </cell>
          <cell r="E367">
            <v>3825</v>
          </cell>
          <cell r="F367">
            <v>9048.0499999999993</v>
          </cell>
          <cell r="G367">
            <v>2.3655032679738559</v>
          </cell>
          <cell r="H367">
            <v>5100</v>
          </cell>
          <cell r="I367">
            <v>12064.066666666666</v>
          </cell>
          <cell r="J367">
            <v>2.3655032679738559</v>
          </cell>
        </row>
        <row r="368">
          <cell r="B368" t="str">
            <v>N14dt3211</v>
          </cell>
          <cell r="D368" t="str">
            <v>PEPE A/C TOWBAR</v>
          </cell>
          <cell r="E368">
            <v>3375</v>
          </cell>
          <cell r="F368">
            <v>50.6</v>
          </cell>
          <cell r="G368">
            <v>1.4992592592592594E-2</v>
          </cell>
          <cell r="H368">
            <v>4500</v>
          </cell>
          <cell r="I368">
            <v>67.466666666666669</v>
          </cell>
          <cell r="J368">
            <v>1.4992592592592594E-2</v>
          </cell>
        </row>
        <row r="369">
          <cell r="B369" t="str">
            <v>N14dt3212</v>
          </cell>
          <cell r="D369" t="str">
            <v>PEPE BAGGAGE CART</v>
          </cell>
          <cell r="E369">
            <v>7500</v>
          </cell>
          <cell r="F369">
            <v>15128.981</v>
          </cell>
          <cell r="G369">
            <v>2.0171974666666665</v>
          </cell>
          <cell r="H369">
            <v>10000</v>
          </cell>
          <cell r="I369">
            <v>20171.974666666665</v>
          </cell>
          <cell r="J369">
            <v>2.0171974666666665</v>
          </cell>
        </row>
        <row r="370">
          <cell r="B370" t="str">
            <v>N14dt3213</v>
          </cell>
          <cell r="D370" t="str">
            <v>PEPE LAVATORY SET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</row>
        <row r="371">
          <cell r="B371" t="str">
            <v>N14dt3214</v>
          </cell>
          <cell r="D371" t="str">
            <v>PEPE WORKING MANUAL STAIR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</row>
        <row r="372">
          <cell r="B372" t="str">
            <v>N14dt3215</v>
          </cell>
          <cell r="D372" t="str">
            <v>PEPE - WATER SERVICE CART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</row>
        <row r="373">
          <cell r="D373" t="str">
            <v>TOTAL  PEPE MESIN DAN PERALATAN/SC GSE - NON MOTORIZED</v>
          </cell>
          <cell r="E373">
            <v>14700</v>
          </cell>
          <cell r="F373">
            <v>24227.631000000001</v>
          </cell>
          <cell r="G373">
            <v>1.6481381632653063</v>
          </cell>
          <cell r="H373">
            <v>19600</v>
          </cell>
          <cell r="I373">
            <v>32303.507999999998</v>
          </cell>
          <cell r="J373">
            <v>1.648138163265306</v>
          </cell>
        </row>
        <row r="374">
          <cell r="B374" t="str">
            <v>N14dt38</v>
          </cell>
          <cell r="C374" t="str">
            <v>PEPE PERALATAN PENUNJANG GSE</v>
          </cell>
          <cell r="E374">
            <v>0</v>
          </cell>
          <cell r="F374">
            <v>0</v>
          </cell>
          <cell r="G374">
            <v>0</v>
          </cell>
          <cell r="I374">
            <v>0</v>
          </cell>
          <cell r="J374">
            <v>0</v>
          </cell>
        </row>
        <row r="375">
          <cell r="B375" t="str">
            <v>N14dt3804</v>
          </cell>
          <cell r="D375" t="str">
            <v>PEPE EXTINGUISHER</v>
          </cell>
          <cell r="E375">
            <v>3375</v>
          </cell>
          <cell r="F375">
            <v>7967.692</v>
          </cell>
          <cell r="G375">
            <v>2.3607976296296296</v>
          </cell>
          <cell r="H375">
            <v>4500</v>
          </cell>
          <cell r="I375">
            <v>10623.589333333333</v>
          </cell>
          <cell r="J375">
            <v>2.3607976296296296</v>
          </cell>
        </row>
        <row r="376">
          <cell r="B376" t="str">
            <v>N14dt3805</v>
          </cell>
          <cell r="D376" t="str">
            <v>PEPE VACUM CLEANER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</row>
        <row r="377">
          <cell r="B377" t="str">
            <v>N14dt3890</v>
          </cell>
          <cell r="D377" t="str">
            <v>PEPE PERALATAN PENUNJANG GSE LAINNYA</v>
          </cell>
          <cell r="E377">
            <v>11250</v>
          </cell>
          <cell r="F377">
            <v>39483.317999999999</v>
          </cell>
          <cell r="G377">
            <v>3.5096282666666667</v>
          </cell>
          <cell r="H377">
            <v>15000</v>
          </cell>
          <cell r="I377">
            <v>52644.423999999999</v>
          </cell>
          <cell r="J377">
            <v>3.5096282666666667</v>
          </cell>
        </row>
        <row r="378">
          <cell r="D378" t="str">
            <v>TOTAL  PEPE  PERALATAN  PENUNJANG  GSE</v>
          </cell>
          <cell r="E378">
            <v>14625</v>
          </cell>
          <cell r="F378">
            <v>47451.01</v>
          </cell>
          <cell r="G378">
            <v>3.2445135042735043</v>
          </cell>
          <cell r="H378">
            <v>19500</v>
          </cell>
          <cell r="I378">
            <v>63268.013333333336</v>
          </cell>
          <cell r="J378">
            <v>3.2445135042735043</v>
          </cell>
        </row>
        <row r="379">
          <cell r="B379" t="str">
            <v>N14dt39</v>
          </cell>
          <cell r="C379" t="str">
            <v>PEPE PERALATAN GSE - PEMAKAIAN PELUMAS/GEMUK</v>
          </cell>
          <cell r="E379">
            <v>0</v>
          </cell>
          <cell r="F379">
            <v>0</v>
          </cell>
          <cell r="G379">
            <v>0</v>
          </cell>
          <cell r="I379">
            <v>0</v>
          </cell>
          <cell r="J379">
            <v>0</v>
          </cell>
        </row>
        <row r="380">
          <cell r="B380" t="str">
            <v>N14dt3900</v>
          </cell>
          <cell r="D380" t="str">
            <v>BEBAN PEMAKAIAN PELUMAS/GEMUK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</row>
        <row r="381">
          <cell r="D381" t="str">
            <v>TOTAL  BEBAN PEMAKAIAN GEMUK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</row>
        <row r="382">
          <cell r="B382" t="str">
            <v>N14dt4</v>
          </cell>
          <cell r="C382" t="str">
            <v>PEPE PERALATAN SISTEM KOMUNIKASI (SISKOM)</v>
          </cell>
          <cell r="E382">
            <v>0</v>
          </cell>
          <cell r="F382">
            <v>0</v>
          </cell>
          <cell r="G382">
            <v>0</v>
          </cell>
          <cell r="I382">
            <v>0</v>
          </cell>
          <cell r="J382">
            <v>0</v>
          </cell>
        </row>
        <row r="383">
          <cell r="B383" t="str">
            <v>N14dt4100</v>
          </cell>
          <cell r="D383" t="str">
            <v>PEPE PERALATAN SISKOM G TO G - HT</v>
          </cell>
          <cell r="E383">
            <v>0</v>
          </cell>
          <cell r="F383">
            <v>5604.0910000000003</v>
          </cell>
          <cell r="G383">
            <v>0</v>
          </cell>
          <cell r="H383">
            <v>0</v>
          </cell>
          <cell r="I383">
            <v>7472.1213333333335</v>
          </cell>
          <cell r="J383">
            <v>0</v>
          </cell>
        </row>
        <row r="384">
          <cell r="B384" t="str">
            <v>N14dt4200</v>
          </cell>
          <cell r="D384" t="str">
            <v>PEPE PERALATAN SISKOM G TO G - RADIO BAND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</row>
        <row r="385">
          <cell r="B385" t="str">
            <v>N14dt4300</v>
          </cell>
          <cell r="D385" t="str">
            <v>PEPE PERALATAN SISKOM G TO A - RADIO BAND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</row>
        <row r="386">
          <cell r="B386" t="str">
            <v>N14dt4400</v>
          </cell>
          <cell r="D386" t="str">
            <v>PEPE PERALATAN SISKOM SSB (SINGLE SIDE BAND)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</row>
        <row r="387">
          <cell r="D387" t="str">
            <v>TOTAL   PEPE  PERALATAN  SISTEM  KOMUNIKASI  (SISKOM)</v>
          </cell>
          <cell r="E387">
            <v>0</v>
          </cell>
          <cell r="F387">
            <v>5604.0910000000003</v>
          </cell>
          <cell r="G387">
            <v>0</v>
          </cell>
          <cell r="H387">
            <v>0</v>
          </cell>
          <cell r="I387">
            <v>7472.1213333333335</v>
          </cell>
          <cell r="J387">
            <v>0</v>
          </cell>
        </row>
        <row r="388">
          <cell r="B388" t="str">
            <v>N14dt5</v>
          </cell>
          <cell r="C388" t="str">
            <v>PEPE KENDARAAN OPERASIONAL LAPANGAN</v>
          </cell>
          <cell r="E388">
            <v>0</v>
          </cell>
          <cell r="F388">
            <v>0</v>
          </cell>
          <cell r="G388">
            <v>0</v>
          </cell>
          <cell r="J388">
            <v>0</v>
          </cell>
        </row>
        <row r="389">
          <cell r="B389" t="str">
            <v>N14dt5200</v>
          </cell>
          <cell r="D389" t="str">
            <v>PEPE KENDARAAN OPERASIONAL</v>
          </cell>
          <cell r="E389">
            <v>9000</v>
          </cell>
          <cell r="F389">
            <v>16486.546999999999</v>
          </cell>
          <cell r="G389">
            <v>1.8318385555555554</v>
          </cell>
          <cell r="H389">
            <v>12000</v>
          </cell>
          <cell r="I389">
            <v>21982.062666666665</v>
          </cell>
          <cell r="J389">
            <v>1.8318385555555554</v>
          </cell>
        </row>
        <row r="390">
          <cell r="B390" t="str">
            <v>N14dt5300</v>
          </cell>
          <cell r="D390" t="str">
            <v>PEPE SEPEDA MOTOR OPERASIONAL</v>
          </cell>
          <cell r="E390">
            <v>617.75507499999981</v>
          </cell>
          <cell r="F390">
            <v>827</v>
          </cell>
          <cell r="G390">
            <v>1.3387182614404265</v>
          </cell>
          <cell r="H390">
            <v>823.67343333333304</v>
          </cell>
          <cell r="I390">
            <v>1102.6666666666667</v>
          </cell>
          <cell r="J390">
            <v>1.3387182614404267</v>
          </cell>
        </row>
        <row r="391">
          <cell r="B391" t="str">
            <v>N14dt5800</v>
          </cell>
          <cell r="D391" t="str">
            <v>BEBAN PAJAK KENDARAAN BERMOTOR (STNK, DLL)</v>
          </cell>
          <cell r="E391">
            <v>9375</v>
          </cell>
          <cell r="F391">
            <v>1428</v>
          </cell>
          <cell r="G391">
            <v>0.15232000000000001</v>
          </cell>
          <cell r="H391">
            <v>12500</v>
          </cell>
          <cell r="I391">
            <v>4284</v>
          </cell>
          <cell r="J391">
            <v>0.34272000000000002</v>
          </cell>
        </row>
        <row r="392">
          <cell r="B392" t="str">
            <v>N14dt5900</v>
          </cell>
          <cell r="D392" t="str">
            <v>BEBAN PEMAKAIAN PELUMAS/GEMUK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</row>
        <row r="393">
          <cell r="D393" t="str">
            <v>TOTAL   PEPE  KENDARAAN  OPERASIONAL  LAPANGAN</v>
          </cell>
          <cell r="E393">
            <v>18992.755075000001</v>
          </cell>
          <cell r="F393">
            <v>18741.546999999999</v>
          </cell>
          <cell r="G393">
            <v>0.98677347893931067</v>
          </cell>
          <cell r="H393">
            <v>25323.673433333333</v>
          </cell>
          <cell r="I393">
            <v>27368.729333333333</v>
          </cell>
          <cell r="J393">
            <v>1.0807566842695149</v>
          </cell>
        </row>
        <row r="394">
          <cell r="B394" t="str">
            <v>N14dt6</v>
          </cell>
          <cell r="C394" t="str">
            <v>PEPE PERALATAN KANTOR LAPANGAN</v>
          </cell>
          <cell r="E394">
            <v>0</v>
          </cell>
          <cell r="F394">
            <v>0</v>
          </cell>
          <cell r="G394">
            <v>0</v>
          </cell>
          <cell r="I394">
            <v>0</v>
          </cell>
          <cell r="J394">
            <v>0</v>
          </cell>
        </row>
        <row r="395">
          <cell r="B395" t="str">
            <v>N14dt6100</v>
          </cell>
          <cell r="D395" t="str">
            <v>PEPE MESIN KANTOR LAPANGAN</v>
          </cell>
          <cell r="E395">
            <v>750</v>
          </cell>
          <cell r="F395">
            <v>3255</v>
          </cell>
          <cell r="G395">
            <v>4.34</v>
          </cell>
          <cell r="H395">
            <v>1000</v>
          </cell>
          <cell r="I395">
            <v>4340</v>
          </cell>
          <cell r="J395">
            <v>4.34</v>
          </cell>
        </row>
        <row r="396">
          <cell r="B396" t="str">
            <v>N14dt6200</v>
          </cell>
          <cell r="D396" t="str">
            <v xml:space="preserve">PEPE MEUBELAIR </v>
          </cell>
          <cell r="E396">
            <v>12230</v>
          </cell>
          <cell r="F396">
            <v>13893.182000000001</v>
          </cell>
          <cell r="G396">
            <v>1.1359919869174162</v>
          </cell>
          <cell r="H396">
            <v>16306</v>
          </cell>
          <cell r="I396">
            <v>16000</v>
          </cell>
          <cell r="J396">
            <v>0.98123390163130131</v>
          </cell>
        </row>
        <row r="397">
          <cell r="B397" t="str">
            <v>N14dt6900</v>
          </cell>
          <cell r="D397" t="str">
            <v>PEPE PERALATAN KANTOR LAPANGAN LAINNYA</v>
          </cell>
          <cell r="E397">
            <v>737.86927500000002</v>
          </cell>
          <cell r="F397">
            <v>3278.97</v>
          </cell>
          <cell r="G397">
            <v>4.4438359355727339</v>
          </cell>
          <cell r="H397">
            <v>983.82569999999998</v>
          </cell>
          <cell r="I397">
            <v>4371.96</v>
          </cell>
          <cell r="J397">
            <v>4.4438359355727339</v>
          </cell>
        </row>
        <row r="398">
          <cell r="D398" t="str">
            <v>TOTAL   PEPE  PERALATAN  KANTOR  LAPANGAN</v>
          </cell>
          <cell r="E398">
            <v>13717.869275000001</v>
          </cell>
          <cell r="F398">
            <v>20427.152000000002</v>
          </cell>
          <cell r="G398">
            <v>1.4890907319861451</v>
          </cell>
          <cell r="H398">
            <v>18289.825700000001</v>
          </cell>
          <cell r="I398">
            <v>24711.96</v>
          </cell>
          <cell r="J398">
            <v>1.3511315200778538</v>
          </cell>
        </row>
        <row r="399">
          <cell r="B399" t="str">
            <v>N14dt7</v>
          </cell>
          <cell r="C399" t="str">
            <v>PEPE INSTALASI LISTRIK, TELP, AIR DAN AC</v>
          </cell>
          <cell r="E399">
            <v>0</v>
          </cell>
          <cell r="F399">
            <v>0</v>
          </cell>
          <cell r="G399">
            <v>0</v>
          </cell>
          <cell r="I399">
            <v>0</v>
          </cell>
          <cell r="J399">
            <v>0</v>
          </cell>
        </row>
        <row r="400">
          <cell r="B400" t="str">
            <v>N14dt7100</v>
          </cell>
          <cell r="D400" t="str">
            <v>PEPE INSTALASI LISTRIK</v>
          </cell>
          <cell r="E400">
            <v>1875</v>
          </cell>
          <cell r="F400">
            <v>476.5</v>
          </cell>
          <cell r="G400">
            <v>0.25413333333333332</v>
          </cell>
          <cell r="H400">
            <v>2500</v>
          </cell>
          <cell r="I400">
            <v>635.33333333333337</v>
          </cell>
          <cell r="J400">
            <v>0.25413333333333332</v>
          </cell>
        </row>
        <row r="401">
          <cell r="B401" t="str">
            <v>N14dt7200</v>
          </cell>
          <cell r="D401" t="str">
            <v>PEPE INSTALASI TELEPON</v>
          </cell>
          <cell r="E401">
            <v>1875</v>
          </cell>
          <cell r="F401">
            <v>1318.4</v>
          </cell>
          <cell r="G401">
            <v>0.7031466666666667</v>
          </cell>
          <cell r="H401">
            <v>2500</v>
          </cell>
          <cell r="I401">
            <v>1757.8666666666668</v>
          </cell>
          <cell r="J401">
            <v>0.7031466666666667</v>
          </cell>
        </row>
        <row r="402">
          <cell r="B402" t="str">
            <v>N14dt7300</v>
          </cell>
          <cell r="D402" t="str">
            <v>PEPE INSTALASI AIR</v>
          </cell>
          <cell r="E402">
            <v>375</v>
          </cell>
          <cell r="F402">
            <v>161</v>
          </cell>
          <cell r="G402">
            <v>0.42933333333333334</v>
          </cell>
          <cell r="H402">
            <v>500</v>
          </cell>
          <cell r="I402">
            <v>214.66666666666666</v>
          </cell>
          <cell r="J402">
            <v>0.42933333333333329</v>
          </cell>
        </row>
        <row r="403">
          <cell r="B403" t="str">
            <v>N14dt7400</v>
          </cell>
          <cell r="D403" t="str">
            <v>PEPE INSTALASI AC</v>
          </cell>
          <cell r="E403">
            <v>2250</v>
          </cell>
          <cell r="F403">
            <v>2275</v>
          </cell>
          <cell r="G403">
            <v>1.0111111111111111</v>
          </cell>
          <cell r="H403">
            <v>3000</v>
          </cell>
          <cell r="I403">
            <v>3033.3333333333335</v>
          </cell>
          <cell r="J403">
            <v>1.0111111111111111</v>
          </cell>
        </row>
        <row r="404">
          <cell r="D404" t="str">
            <v>TOTAL  PEPE  INSTALASI  LISTRIK,  TELP,  AIR  DAN  AC.</v>
          </cell>
          <cell r="E404">
            <v>6375</v>
          </cell>
          <cell r="F404">
            <v>4230.8999999999996</v>
          </cell>
          <cell r="G404">
            <v>0.66367058823529401</v>
          </cell>
          <cell r="H404">
            <v>8500</v>
          </cell>
          <cell r="I404">
            <v>5641.2000000000007</v>
          </cell>
          <cell r="J404">
            <v>0.66367058823529423</v>
          </cell>
        </row>
        <row r="405">
          <cell r="B405" t="str">
            <v>N14dt8</v>
          </cell>
          <cell r="C405" t="str">
            <v>PEPE KOMPUTER, SOFTWARE, &amp; JARINGANNYA</v>
          </cell>
          <cell r="E405">
            <v>0</v>
          </cell>
          <cell r="F405">
            <v>0</v>
          </cell>
          <cell r="G405">
            <v>0</v>
          </cell>
          <cell r="I405">
            <v>0</v>
          </cell>
          <cell r="J405">
            <v>0</v>
          </cell>
        </row>
        <row r="406">
          <cell r="B406" t="str">
            <v>N14dt8000</v>
          </cell>
          <cell r="D406" t="str">
            <v>PEPE KOMPUTER, SOFTWARE, DAN JARINGANNYA</v>
          </cell>
          <cell r="E406">
            <v>12498.42065625</v>
          </cell>
          <cell r="F406">
            <v>17553.291000000001</v>
          </cell>
          <cell r="G406">
            <v>1.4044407275748274</v>
          </cell>
          <cell r="H406">
            <v>16664.560874999999</v>
          </cell>
          <cell r="I406">
            <v>20000</v>
          </cell>
          <cell r="J406">
            <v>1.2001516361588496</v>
          </cell>
        </row>
        <row r="407">
          <cell r="D407" t="str">
            <v>TOTAL  PEPE  KOMPUTER,  SOFTWARE,  &amp;  JARINGANNYA</v>
          </cell>
          <cell r="E407">
            <v>12498.42065625</v>
          </cell>
          <cell r="F407">
            <v>17553.291000000001</v>
          </cell>
          <cell r="G407">
            <v>1.4044407275748274</v>
          </cell>
          <cell r="H407">
            <v>16664.560874999999</v>
          </cell>
          <cell r="I407">
            <v>20000</v>
          </cell>
          <cell r="J407">
            <v>1.2001516361588496</v>
          </cell>
        </row>
        <row r="408">
          <cell r="B408" t="str">
            <v>N14dt9</v>
          </cell>
          <cell r="C408" t="str">
            <v>PEPE AKTIVA TETAP OPERASIONAL LAINNYA</v>
          </cell>
          <cell r="E408">
            <v>0</v>
          </cell>
          <cell r="F408">
            <v>0</v>
          </cell>
          <cell r="G408">
            <v>0</v>
          </cell>
          <cell r="I408">
            <v>0</v>
          </cell>
          <cell r="J408">
            <v>0</v>
          </cell>
        </row>
        <row r="409">
          <cell r="B409" t="str">
            <v>N14dt9000</v>
          </cell>
          <cell r="D409" t="str">
            <v>PEPE AKTIVA TETAP LAINNYA</v>
          </cell>
          <cell r="E409">
            <v>2250</v>
          </cell>
          <cell r="F409">
            <v>135</v>
          </cell>
          <cell r="G409">
            <v>0.06</v>
          </cell>
          <cell r="H409">
            <v>3000</v>
          </cell>
          <cell r="I409">
            <v>180</v>
          </cell>
          <cell r="J409">
            <v>0.06</v>
          </cell>
        </row>
        <row r="410">
          <cell r="D410" t="str">
            <v>TOTAL   PEPE  AKTIVA  TETAP  OPERASIONAL  LAINNYA</v>
          </cell>
          <cell r="E410">
            <v>2250</v>
          </cell>
          <cell r="F410">
            <v>135</v>
          </cell>
          <cell r="G410">
            <v>0.06</v>
          </cell>
          <cell r="H410">
            <v>3000</v>
          </cell>
          <cell r="I410">
            <v>180</v>
          </cell>
          <cell r="J410">
            <v>0.06</v>
          </cell>
        </row>
        <row r="411">
          <cell r="D411" t="str">
            <v>PEMELIHARAAN DAN PERBAIKAN (PEPE)</v>
          </cell>
          <cell r="E411">
            <v>353619.99779062503</v>
          </cell>
          <cell r="F411">
            <v>323837.23700000008</v>
          </cell>
          <cell r="G411">
            <v>0.91577749851053669</v>
          </cell>
          <cell r="H411">
            <v>471493.66372083331</v>
          </cell>
          <cell r="I411">
            <v>428234.35199999996</v>
          </cell>
          <cell r="J411">
            <v>0.90825049189537621</v>
          </cell>
        </row>
        <row r="412">
          <cell r="B412" t="str">
            <v>N15</v>
          </cell>
          <cell r="C412" t="str">
            <v>BEBAN PENUNJANG GROUND HANDLING (GH) - REGULAR</v>
          </cell>
          <cell r="E412">
            <v>0</v>
          </cell>
          <cell r="G412">
            <v>0</v>
          </cell>
          <cell r="I412">
            <v>0</v>
          </cell>
          <cell r="J412">
            <v>0</v>
          </cell>
        </row>
        <row r="413">
          <cell r="B413" t="str">
            <v>N15dt1</v>
          </cell>
          <cell r="C413" t="str">
            <v>BEBAN REALOKASI PERALATAN GSE</v>
          </cell>
          <cell r="E413">
            <v>0</v>
          </cell>
          <cell r="F413">
            <v>0</v>
          </cell>
          <cell r="G413">
            <v>0</v>
          </cell>
          <cell r="I413">
            <v>0</v>
          </cell>
          <cell r="J413">
            <v>0</v>
          </cell>
        </row>
        <row r="414">
          <cell r="B414" t="str">
            <v>N15dt1100</v>
          </cell>
          <cell r="D414" t="str">
            <v>BEBAN REALOKASI PERALATAN GSE</v>
          </cell>
          <cell r="E414">
            <v>18750</v>
          </cell>
          <cell r="F414">
            <v>4400</v>
          </cell>
          <cell r="G414">
            <v>0.23466666666666666</v>
          </cell>
          <cell r="H414">
            <v>25000</v>
          </cell>
          <cell r="I414">
            <v>6000</v>
          </cell>
          <cell r="J414">
            <v>0.24</v>
          </cell>
        </row>
        <row r="415">
          <cell r="D415" t="str">
            <v>TOTAL   BEBAN  RELOKASI  PERALATAN  GSE</v>
          </cell>
          <cell r="E415">
            <v>18750</v>
          </cell>
          <cell r="F415">
            <v>4400</v>
          </cell>
          <cell r="G415">
            <v>0.23466666666666666</v>
          </cell>
          <cell r="H415">
            <v>25000</v>
          </cell>
          <cell r="I415">
            <v>6000</v>
          </cell>
          <cell r="J415">
            <v>0.24</v>
          </cell>
        </row>
        <row r="416">
          <cell r="B416" t="str">
            <v>N15dt4</v>
          </cell>
          <cell r="C416" t="str">
            <v>BEBAN PENGGUNAAN JASA TELEKOMUNIKASI</v>
          </cell>
          <cell r="E416">
            <v>0</v>
          </cell>
          <cell r="F416">
            <v>0</v>
          </cell>
          <cell r="G416">
            <v>0</v>
          </cell>
          <cell r="I416">
            <v>0</v>
          </cell>
          <cell r="J416">
            <v>0</v>
          </cell>
        </row>
        <row r="417">
          <cell r="B417" t="str">
            <v>N15dt4100</v>
          </cell>
          <cell r="D417" t="str">
            <v>BEBAN PENGGUNAA FREKWENSI RADIO/TRUNKING</v>
          </cell>
          <cell r="E417">
            <v>3600</v>
          </cell>
          <cell r="F417">
            <v>826.23199999999997</v>
          </cell>
          <cell r="G417">
            <v>0.22950888888888887</v>
          </cell>
          <cell r="H417">
            <v>4800</v>
          </cell>
          <cell r="I417">
            <v>1101.6426666666666</v>
          </cell>
          <cell r="J417">
            <v>0.22950888888888887</v>
          </cell>
        </row>
        <row r="418">
          <cell r="B418" t="str">
            <v>N15dt4200</v>
          </cell>
          <cell r="D418" t="str">
            <v>BEBAN PENGGUNAAN SITATEX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</row>
        <row r="419">
          <cell r="B419" t="str">
            <v>N15dt4300</v>
          </cell>
          <cell r="D419" t="str">
            <v>BEBAN PENGGUNAAN CUTE/DCS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</row>
        <row r="420">
          <cell r="D420" t="str">
            <v>TOTAL BEBAN PENGGUNAAN JASA TELEKOMUNIKASI</v>
          </cell>
          <cell r="E420">
            <v>3600</v>
          </cell>
          <cell r="F420">
            <v>826.23199999999997</v>
          </cell>
          <cell r="G420">
            <v>0.22950888888888887</v>
          </cell>
          <cell r="H420">
            <v>4800</v>
          </cell>
          <cell r="I420">
            <v>1101.6426666666666</v>
          </cell>
          <cell r="J420">
            <v>0.22950888888888887</v>
          </cell>
        </row>
        <row r="421">
          <cell r="B421" t="str">
            <v>N15dt5</v>
          </cell>
          <cell r="C421" t="str">
            <v>BEBAN SUBKONTRAK - PEKERJAAN</v>
          </cell>
          <cell r="E421">
            <v>0</v>
          </cell>
          <cell r="F421">
            <v>0</v>
          </cell>
          <cell r="G421">
            <v>0</v>
          </cell>
          <cell r="I421">
            <v>0</v>
          </cell>
          <cell r="J421">
            <v>0</v>
          </cell>
        </row>
        <row r="422">
          <cell r="B422" t="str">
            <v>N15dt5001</v>
          </cell>
          <cell r="D422" t="str">
            <v>BEBAN SUBKONTRAK - AIRCRAFT CLEANING</v>
          </cell>
          <cell r="E422">
            <v>234656.96399999998</v>
          </cell>
          <cell r="F422">
            <v>276459.87199999997</v>
          </cell>
          <cell r="G422">
            <v>1.1781447577238748</v>
          </cell>
          <cell r="H422">
            <v>312875.95199999999</v>
          </cell>
          <cell r="I422">
            <v>368613.16266666661</v>
          </cell>
          <cell r="J422">
            <v>1.1781447577238746</v>
          </cell>
        </row>
        <row r="423">
          <cell r="B423" t="str">
            <v>N15dt5002</v>
          </cell>
          <cell r="D423" t="str">
            <v>BEBAN SUBKONTRAK - LOADING/UNLOADING</v>
          </cell>
          <cell r="E423">
            <v>395470.71</v>
          </cell>
          <cell r="F423">
            <v>529094.88300000003</v>
          </cell>
          <cell r="G423">
            <v>1.3378863961884813</v>
          </cell>
          <cell r="H423">
            <v>527294.28</v>
          </cell>
          <cell r="I423">
            <v>705459.84400000004</v>
          </cell>
          <cell r="J423">
            <v>1.3378863961884813</v>
          </cell>
        </row>
        <row r="424">
          <cell r="B424" t="str">
            <v>N15dt5008</v>
          </cell>
          <cell r="D424" t="str">
            <v>BEBAN SUBKONTRAK - FUEL &amp; OIL (SECTION 8)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</row>
        <row r="425">
          <cell r="B425" t="str">
            <v>N15dt5009</v>
          </cell>
          <cell r="D425" t="str">
            <v>BEBAN SUBKONTRAK - A/C MAINTENANCE (SECTION 9)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</row>
        <row r="426">
          <cell r="B426" t="str">
            <v>N15dt5012</v>
          </cell>
          <cell r="D426" t="str">
            <v>BEBAN SUBKONTRAK - CATERING (SECTION 12)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</row>
        <row r="427">
          <cell r="B427" t="str">
            <v>N15dt5014</v>
          </cell>
          <cell r="D427" t="str">
            <v>BEBAN SUBKONTRAK - SECURITY (SECTION 14)</v>
          </cell>
          <cell r="E427">
            <v>173719.935</v>
          </cell>
          <cell r="F427">
            <v>232162.57199999999</v>
          </cell>
          <cell r="G427">
            <v>1.3364187132582106</v>
          </cell>
          <cell r="H427">
            <v>231626.58</v>
          </cell>
          <cell r="I427">
            <v>309550.09599999996</v>
          </cell>
          <cell r="J427">
            <v>1.3364187132582106</v>
          </cell>
        </row>
        <row r="428">
          <cell r="B428" t="str">
            <v>N15dt5900</v>
          </cell>
          <cell r="D428" t="str">
            <v>BEBAN SUBKONTRAK - GH KPD PIHAK KETIGA (FULL SECTION)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</row>
        <row r="429">
          <cell r="D429" t="str">
            <v>TOTAL BEBAN SUBKONTRAK - PEKERJAAN</v>
          </cell>
          <cell r="E429">
            <v>803847.60899999994</v>
          </cell>
          <cell r="F429">
            <v>1037717.327</v>
          </cell>
          <cell r="G429">
            <v>1.2909378785003018</v>
          </cell>
          <cell r="H429">
            <v>1071796.8120000002</v>
          </cell>
          <cell r="I429">
            <v>1383623.1026666665</v>
          </cell>
          <cell r="J429">
            <v>1.2909378785003014</v>
          </cell>
        </row>
        <row r="430">
          <cell r="B430" t="str">
            <v>N15dt6</v>
          </cell>
          <cell r="C430" t="str">
            <v>BEBAN SUBKONTRAK - TENAGA SDM</v>
          </cell>
          <cell r="E430">
            <v>0</v>
          </cell>
          <cell r="F430">
            <v>0</v>
          </cell>
          <cell r="G430">
            <v>0</v>
          </cell>
          <cell r="I430">
            <v>0</v>
          </cell>
          <cell r="J430">
            <v>0</v>
          </cell>
        </row>
        <row r="431">
          <cell r="B431" t="str">
            <v>N15dt6900</v>
          </cell>
          <cell r="D431" t="str">
            <v>BEBAN SUBKONTRAK - TENAGA SDM</v>
          </cell>
          <cell r="E431">
            <v>905481</v>
          </cell>
          <cell r="F431">
            <v>877401.49899999995</v>
          </cell>
          <cell r="G431">
            <v>0.96898940894397556</v>
          </cell>
          <cell r="H431">
            <v>1207308</v>
          </cell>
          <cell r="I431">
            <v>1169868.6653333332</v>
          </cell>
          <cell r="J431">
            <v>0.96898940894397556</v>
          </cell>
        </row>
        <row r="432">
          <cell r="D432" t="str">
            <v>TOTAL BEBAN SUBKONTRAK - TENAGA SDM</v>
          </cell>
          <cell r="E432">
            <v>905481</v>
          </cell>
          <cell r="F432">
            <v>877401.49899999995</v>
          </cell>
          <cell r="G432">
            <v>0.96898940894397556</v>
          </cell>
          <cell r="H432">
            <v>1207308</v>
          </cell>
          <cell r="I432">
            <v>1169868.6653333332</v>
          </cell>
          <cell r="J432">
            <v>0.96898940894397556</v>
          </cell>
        </row>
        <row r="433">
          <cell r="B433" t="str">
            <v>N15dt8</v>
          </cell>
          <cell r="C433" t="str">
            <v>BEBAN PEMAKAIAN KEPERLUAN GH REGULER</v>
          </cell>
          <cell r="E433">
            <v>0</v>
          </cell>
          <cell r="F433">
            <v>0</v>
          </cell>
          <cell r="G433">
            <v>0</v>
          </cell>
          <cell r="I433">
            <v>0</v>
          </cell>
          <cell r="J433">
            <v>0</v>
          </cell>
        </row>
        <row r="434">
          <cell r="B434" t="str">
            <v>N15dt8300</v>
          </cell>
          <cell r="D434" t="str">
            <v>BEBAN PEMAKAIAN BAGGAGE LABEL/TAG</v>
          </cell>
          <cell r="E434">
            <v>7509.95</v>
          </cell>
          <cell r="F434">
            <v>0</v>
          </cell>
          <cell r="G434">
            <v>0</v>
          </cell>
          <cell r="H434">
            <v>10013.266666666666</v>
          </cell>
          <cell r="I434">
            <v>0</v>
          </cell>
          <cell r="J434">
            <v>0</v>
          </cell>
        </row>
        <row r="435">
          <cell r="B435" t="str">
            <v>N15dt8400</v>
          </cell>
          <cell r="D435" t="str">
            <v>BEBAN PEMAKAIAN BAGGAGE STRAPPING</v>
          </cell>
          <cell r="E435">
            <v>77294.100000000006</v>
          </cell>
          <cell r="F435">
            <v>99779</v>
          </cell>
          <cell r="G435">
            <v>1.2909005991401672</v>
          </cell>
          <cell r="H435">
            <v>103058.8</v>
          </cell>
          <cell r="I435">
            <v>133038.66666666666</v>
          </cell>
          <cell r="J435">
            <v>1.2909005991401672</v>
          </cell>
        </row>
        <row r="436">
          <cell r="B436" t="str">
            <v>N15dt8600</v>
          </cell>
          <cell r="D436" t="str">
            <v>BEBAN PEMAKAIAN PERALATAN DI RAMP (WHELL CHOCK,SAFETY CONE DLL.)</v>
          </cell>
          <cell r="E436">
            <v>0</v>
          </cell>
          <cell r="F436">
            <v>14097.4</v>
          </cell>
          <cell r="G436">
            <v>0</v>
          </cell>
          <cell r="H436">
            <v>0</v>
          </cell>
          <cell r="I436">
            <v>18796.533333333333</v>
          </cell>
          <cell r="J436">
            <v>0</v>
          </cell>
        </row>
        <row r="437">
          <cell r="B437" t="str">
            <v>N15dt8700</v>
          </cell>
          <cell r="D437" t="str">
            <v>BEBAN PEMAKAIAN BAHAN A/C CLEANING</v>
          </cell>
          <cell r="E437">
            <v>0</v>
          </cell>
          <cell r="F437">
            <v>5929</v>
          </cell>
          <cell r="G437">
            <v>0</v>
          </cell>
          <cell r="H437">
            <v>0</v>
          </cell>
          <cell r="I437">
            <v>7905.333333333333</v>
          </cell>
          <cell r="J437">
            <v>0</v>
          </cell>
        </row>
        <row r="438">
          <cell r="B438" t="str">
            <v>N15dt8800</v>
          </cell>
          <cell r="D438" t="str">
            <v>BEBAN PEMAKAIAN LAVATORY DEODORANT</v>
          </cell>
          <cell r="E438">
            <v>0</v>
          </cell>
          <cell r="F438">
            <v>1174</v>
          </cell>
          <cell r="G438">
            <v>0</v>
          </cell>
          <cell r="H438">
            <v>0</v>
          </cell>
          <cell r="I438">
            <v>1565.3333333333333</v>
          </cell>
          <cell r="J438">
            <v>0</v>
          </cell>
        </row>
        <row r="439">
          <cell r="B439" t="str">
            <v>N15dt8900</v>
          </cell>
          <cell r="D439" t="str">
            <v>BEBAN PEMAKAIAN BAHAN A/C MAINTENANCE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</row>
        <row r="440">
          <cell r="D440" t="str">
            <v>TOTAL BEBAN PEMAKAIAN KEPERLUAN GH REGULER</v>
          </cell>
          <cell r="E440">
            <v>84804.05</v>
          </cell>
          <cell r="F440">
            <v>120979.4</v>
          </cell>
          <cell r="G440">
            <v>1.4265757354748976</v>
          </cell>
          <cell r="H440">
            <v>113072.06666666667</v>
          </cell>
          <cell r="I440">
            <v>161305.86666666667</v>
          </cell>
          <cell r="J440">
            <v>1.4265757354748978</v>
          </cell>
        </row>
        <row r="441">
          <cell r="B441" t="str">
            <v>N15dt9</v>
          </cell>
          <cell r="C441" t="str">
            <v>BEBAN PEMAKAIAN BBM OPERASI</v>
          </cell>
          <cell r="E441">
            <v>0</v>
          </cell>
          <cell r="F441">
            <v>0</v>
          </cell>
          <cell r="G441">
            <v>0</v>
          </cell>
          <cell r="I441">
            <v>0</v>
          </cell>
          <cell r="J441">
            <v>0</v>
          </cell>
        </row>
        <row r="442">
          <cell r="B442" t="str">
            <v>N15dt9001</v>
          </cell>
          <cell r="D442" t="str">
            <v>BEBAN PEMAKAIAN BBM - SOLAR</v>
          </cell>
          <cell r="E442">
            <v>174636</v>
          </cell>
          <cell r="F442">
            <v>110270</v>
          </cell>
          <cell r="G442">
            <v>0.63142765523717903</v>
          </cell>
          <cell r="H442">
            <v>232848</v>
          </cell>
          <cell r="I442">
            <v>147026.66666666666</v>
          </cell>
          <cell r="J442">
            <v>0.63142765523717903</v>
          </cell>
        </row>
        <row r="443">
          <cell r="B443" t="str">
            <v>N15dt9002</v>
          </cell>
          <cell r="D443" t="str">
            <v>BEBAN PEMAKAIAN BBM - AVTUR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</row>
        <row r="444">
          <cell r="B444" t="str">
            <v>N15dt9003</v>
          </cell>
          <cell r="D444" t="str">
            <v>BEBAN PEMAKAIAN BBM - BENSIN</v>
          </cell>
          <cell r="E444">
            <v>0</v>
          </cell>
          <cell r="F444">
            <v>7796.7349999999997</v>
          </cell>
          <cell r="G444">
            <v>0</v>
          </cell>
          <cell r="H444">
            <v>0</v>
          </cell>
          <cell r="I444">
            <v>10395.646666666666</v>
          </cell>
          <cell r="J444">
            <v>0</v>
          </cell>
        </row>
        <row r="445">
          <cell r="D445" t="str">
            <v>BEBAN PEMAKAIAN BBM OPERASI</v>
          </cell>
          <cell r="E445">
            <v>174636</v>
          </cell>
          <cell r="F445">
            <v>118066.735</v>
          </cell>
          <cell r="G445">
            <v>0.6760732895851943</v>
          </cell>
          <cell r="H445">
            <v>232848</v>
          </cell>
          <cell r="I445">
            <v>157422.31333333332</v>
          </cell>
          <cell r="J445">
            <v>0.6760732895851943</v>
          </cell>
        </row>
        <row r="446">
          <cell r="D446" t="str">
            <v>BEBAN PENUNJANG GROUND HANDLING (GH). REGULER</v>
          </cell>
          <cell r="E446">
            <v>1991118.659</v>
          </cell>
          <cell r="F446">
            <v>2159391.193</v>
          </cell>
          <cell r="G446">
            <v>1.0845115549690603</v>
          </cell>
          <cell r="H446">
            <v>2654824.8786666668</v>
          </cell>
          <cell r="I446">
            <v>2879321.5906666666</v>
          </cell>
          <cell r="J446">
            <v>1.0845617779929608</v>
          </cell>
        </row>
        <row r="447">
          <cell r="B447" t="str">
            <v>N16</v>
          </cell>
          <cell r="C447" t="str">
            <v>BEBAN PENUNJANG GROUND HANDLING (BPGH) - HAJI</v>
          </cell>
          <cell r="E447">
            <v>0</v>
          </cell>
          <cell r="G447">
            <v>0</v>
          </cell>
          <cell r="I447">
            <v>0</v>
          </cell>
          <cell r="J447">
            <v>0</v>
          </cell>
        </row>
        <row r="448">
          <cell r="B448" t="str">
            <v>N16dt1</v>
          </cell>
          <cell r="C448" t="str">
            <v>BEBAN REALOKASI PERALATAN GSE</v>
          </cell>
          <cell r="E448">
            <v>0</v>
          </cell>
          <cell r="F448">
            <v>0</v>
          </cell>
          <cell r="G448">
            <v>0</v>
          </cell>
          <cell r="I448">
            <v>0</v>
          </cell>
          <cell r="J448">
            <v>0</v>
          </cell>
        </row>
        <row r="449">
          <cell r="B449" t="str">
            <v>N16dt1100</v>
          </cell>
          <cell r="D449" t="str">
            <v>BEBAN REALOKASI PERALATAN GSE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</row>
        <row r="450">
          <cell r="D450" t="str">
            <v>TOTAL BEBAN REALOKASI PERALATAN GSE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</row>
        <row r="451">
          <cell r="B451" t="str">
            <v>N16dt2</v>
          </cell>
          <cell r="C451" t="str">
            <v>BEBAN VARIABEL BPGH.HAJI - SDM</v>
          </cell>
          <cell r="E451">
            <v>0</v>
          </cell>
          <cell r="F451">
            <v>0</v>
          </cell>
          <cell r="G451">
            <v>0</v>
          </cell>
          <cell r="I451">
            <v>0</v>
          </cell>
          <cell r="J451">
            <v>0</v>
          </cell>
        </row>
        <row r="452">
          <cell r="B452" t="str">
            <v>N16dt2101</v>
          </cell>
          <cell r="D452" t="str">
            <v>UANG LEMBUR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</row>
        <row r="453">
          <cell r="B453" t="str">
            <v>N16dt2102</v>
          </cell>
          <cell r="D453" t="str">
            <v>UANG MAKAN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</row>
        <row r="454">
          <cell r="B454" t="str">
            <v>N16dt2103</v>
          </cell>
          <cell r="D454" t="str">
            <v>UANG INCENTIVE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</row>
        <row r="455">
          <cell r="B455" t="str">
            <v>N16dt2104</v>
          </cell>
          <cell r="D455" t="str">
            <v>HONOR TENAGA HARIAN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</row>
        <row r="456">
          <cell r="B456" t="str">
            <v>N16dt2110</v>
          </cell>
          <cell r="D456" t="str">
            <v>BEBAN HONORARIUM TIM HAJI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</row>
        <row r="457">
          <cell r="B457" t="str">
            <v>N16dt2170</v>
          </cell>
          <cell r="D457" t="str">
            <v>BEBAN PERJALANAN DINAS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</row>
        <row r="458">
          <cell r="D458" t="str">
            <v>TOTAL BEBAN  VARIABEL PENUNJANG GH - HAJI - SDM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</row>
        <row r="459">
          <cell r="B459" t="str">
            <v>N16dt3</v>
          </cell>
          <cell r="C459" t="str">
            <v>BEBAN VARIABEL BPGH HAJI - GSE</v>
          </cell>
          <cell r="E459">
            <v>0</v>
          </cell>
          <cell r="F459">
            <v>0</v>
          </cell>
          <cell r="G459">
            <v>0</v>
          </cell>
          <cell r="I459">
            <v>0</v>
          </cell>
          <cell r="J459">
            <v>0</v>
          </cell>
        </row>
        <row r="460">
          <cell r="B460" t="str">
            <v>N16dt3101</v>
          </cell>
          <cell r="D460" t="str">
            <v xml:space="preserve">SEWA GSE - MOTORIZED 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</row>
        <row r="461">
          <cell r="B461" t="str">
            <v>N16dt3102</v>
          </cell>
          <cell r="D461" t="str">
            <v>SEWA GSE - NONMOTORIZED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</row>
        <row r="462">
          <cell r="B462" t="str">
            <v>N16dt3204</v>
          </cell>
          <cell r="D462" t="str">
            <v>PEPE PERALATAN GSE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</row>
        <row r="463">
          <cell r="B463" t="str">
            <v>N16dt3209</v>
          </cell>
          <cell r="D463" t="str">
            <v>BEBAN PEMAKAIAN PELUMAS/GEMUK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</row>
        <row r="464">
          <cell r="D464" t="str">
            <v>TOTAL BEBAN  VARIABEL PENUNJANG GH -  HAJI - GSE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</row>
        <row r="465">
          <cell r="B465" t="str">
            <v>N16dt4</v>
          </cell>
          <cell r="C465" t="str">
            <v>BEBAN VARIABEL BPGH HAJI - RUANGAN &amp; KENDARAAN</v>
          </cell>
          <cell r="E465">
            <v>0</v>
          </cell>
          <cell r="F465">
            <v>0</v>
          </cell>
          <cell r="G465">
            <v>0</v>
          </cell>
          <cell r="I465">
            <v>0</v>
          </cell>
          <cell r="J465">
            <v>0</v>
          </cell>
        </row>
        <row r="466">
          <cell r="B466" t="str">
            <v>N16dt4201</v>
          </cell>
          <cell r="D466" t="str">
            <v>SEWA RUANG ASRAMA HAJI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</row>
        <row r="467">
          <cell r="B467" t="str">
            <v>N16dt4202</v>
          </cell>
          <cell r="D467" t="str">
            <v>SEWA RUANG OPERASIONAL HAJI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</row>
        <row r="468">
          <cell r="B468" t="str">
            <v>N16dt4501</v>
          </cell>
          <cell r="D468" t="str">
            <v>SEWA MOBIL OPERASIONAL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</row>
        <row r="469">
          <cell r="B469" t="str">
            <v>N16dt4502</v>
          </cell>
          <cell r="D469" t="str">
            <v>SEWA BUS/TRUK JAMAAH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</row>
        <row r="470">
          <cell r="B470" t="str">
            <v>N16dt4503</v>
          </cell>
          <cell r="D470" t="str">
            <v>SEWA BUS/TRUK BAGASI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</row>
        <row r="471">
          <cell r="D471" t="str">
            <v>TOTAL BEBAN VARIABEL BPGH HAJI - RUANGAN &amp; KENDARAAN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</row>
        <row r="472">
          <cell r="B472" t="str">
            <v>N16dt5</v>
          </cell>
          <cell r="C472" t="str">
            <v>BEBAN VARIABEL BPGH HAJI - SUBKONTRAK PEKERJAAN</v>
          </cell>
          <cell r="E472">
            <v>0</v>
          </cell>
          <cell r="F472">
            <v>0</v>
          </cell>
          <cell r="G472">
            <v>0</v>
          </cell>
          <cell r="I472">
            <v>0</v>
          </cell>
          <cell r="J472">
            <v>0</v>
          </cell>
        </row>
        <row r="473">
          <cell r="B473" t="str">
            <v>N16dt5001</v>
          </cell>
          <cell r="D473" t="str">
            <v>BEBAN SUBKONTRAK - AIRCRAFT CLEANING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</row>
        <row r="474">
          <cell r="B474" t="str">
            <v>N16dt5002</v>
          </cell>
          <cell r="D474" t="str">
            <v>BEBAN SUBKONTRAK - LOADING/UNLOADING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</row>
        <row r="475">
          <cell r="B475" t="str">
            <v>N16dt5008</v>
          </cell>
          <cell r="D475" t="str">
            <v>BEBAN SUBKONTRAK - SECTION 8 (FUEL &amp; OIL)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</row>
        <row r="476">
          <cell r="B476" t="str">
            <v>N16dt5009</v>
          </cell>
          <cell r="D476" t="str">
            <v xml:space="preserve">BEBAN SUBKONTRAK - SECTION 9 (A/C MAINTENANCE) 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</row>
        <row r="477">
          <cell r="B477" t="str">
            <v>N16dt5012</v>
          </cell>
          <cell r="D477" t="str">
            <v xml:space="preserve">BEBAN SUBKONTRAK - CATERING (SECTION 12) 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</row>
        <row r="478">
          <cell r="B478" t="str">
            <v>N16dt5014</v>
          </cell>
          <cell r="D478" t="str">
            <v>BEBAN SUBKONTRAK - SECURITY (SECTION 14)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</row>
        <row r="479">
          <cell r="B479" t="str">
            <v>N16dt5900</v>
          </cell>
          <cell r="D479" t="str">
            <v>BEBAN SUBKONTRAK - GH KPD PIHAK KETIGA - HAJI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</row>
        <row r="480">
          <cell r="D480" t="str">
            <v>TOTAL BEBAN VARIABEL BPGH HAJI - SUBKONTRAK PEKERJAAN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</row>
        <row r="481">
          <cell r="B481" t="str">
            <v>N16dt6</v>
          </cell>
          <cell r="C481" t="str">
            <v xml:space="preserve">BEBAN VARIABEL BPGH HAJI - SUBKONTRAK TENAGA SDM </v>
          </cell>
          <cell r="E481">
            <v>0</v>
          </cell>
          <cell r="F481">
            <v>0</v>
          </cell>
          <cell r="G481">
            <v>0</v>
          </cell>
          <cell r="I481">
            <v>0</v>
          </cell>
          <cell r="J481">
            <v>0</v>
          </cell>
        </row>
        <row r="482">
          <cell r="B482" t="str">
            <v>N16dt6100</v>
          </cell>
          <cell r="D482" t="str">
            <v>BEBAN SUBKONTRAK - TENAGA SDM - HAJI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</row>
        <row r="483">
          <cell r="D483" t="str">
            <v xml:space="preserve">TOTAL BEBAN VARIABEL BPGH HAJI - SUBKONTRAK TENAGA SDM 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</row>
        <row r="484">
          <cell r="B484" t="str">
            <v>N16dt7</v>
          </cell>
          <cell r="C484" t="str">
            <v>BEBAN VARIABEL BPGH HAJI - FASILITAS</v>
          </cell>
          <cell r="E484">
            <v>0</v>
          </cell>
          <cell r="F484">
            <v>0</v>
          </cell>
          <cell r="G484">
            <v>0</v>
          </cell>
          <cell r="I484">
            <v>0</v>
          </cell>
          <cell r="J484">
            <v>0</v>
          </cell>
        </row>
        <row r="485">
          <cell r="B485" t="str">
            <v>N16dt7102</v>
          </cell>
          <cell r="D485" t="str">
            <v>BIAYA SEWA/PEMAKAIAN TIMBANGAN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</row>
        <row r="486">
          <cell r="B486" t="str">
            <v>N16dt7104</v>
          </cell>
          <cell r="D486" t="str">
            <v>BIAYA SEWA/PEMAKAIAN PERALATAN TELEKOMUNIKASI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</row>
        <row r="487">
          <cell r="B487" t="str">
            <v>N16dt7106</v>
          </cell>
          <cell r="D487" t="str">
            <v>BIAYA SEWA PERALATAN/MESIN KANTOR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</row>
        <row r="488">
          <cell r="B488" t="str">
            <v>N16dt7108</v>
          </cell>
          <cell r="D488" t="str">
            <v>BIAYA SEWA KOMPUTER/PRINTER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</row>
        <row r="489">
          <cell r="B489" t="str">
            <v>N16dt7201</v>
          </cell>
          <cell r="D489" t="str">
            <v>BEBAN PEMAKAIAN  TENDA/TERPAL/SPANDUK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</row>
        <row r="490">
          <cell r="B490" t="str">
            <v>N16dt7202</v>
          </cell>
          <cell r="D490" t="str">
            <v>BEBAN PEMAKAIAN DISPENSER/AQUA, GULA, THE, KOPI  DLL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</row>
        <row r="491">
          <cell r="B491" t="str">
            <v>N16dt7206</v>
          </cell>
          <cell r="D491" t="str">
            <v>BEBAN PEMAKAIAN  ATK/KEPERLUAN KOMPUTER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</row>
        <row r="492">
          <cell r="B492" t="str">
            <v>N16dt7300</v>
          </cell>
          <cell r="D492" t="str">
            <v>BEBAN PERJAMUAN/ENTERTAINTMENT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</row>
        <row r="493">
          <cell r="B493" t="str">
            <v>N16dt7400</v>
          </cell>
          <cell r="D493" t="str">
            <v>BEBAN PAS ASRAMA/PARKIR/TOL DLL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</row>
        <row r="494">
          <cell r="B494" t="str">
            <v>N16dt7900</v>
          </cell>
          <cell r="D494" t="str">
            <v>BEBAN FASILITAS LAINNYA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</row>
        <row r="495">
          <cell r="D495" t="str">
            <v>TOTAL BEBAN VARIABEL BPGH - HAJI - FASILITAS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</row>
        <row r="496">
          <cell r="B496" t="str">
            <v>N16dt8</v>
          </cell>
          <cell r="C496" t="str">
            <v>BEBAN PEMAKAIAN KEPERLUAN GH HAJI</v>
          </cell>
          <cell r="E496">
            <v>0</v>
          </cell>
          <cell r="F496">
            <v>0</v>
          </cell>
          <cell r="G496">
            <v>0</v>
          </cell>
          <cell r="I496">
            <v>0</v>
          </cell>
          <cell r="J496">
            <v>0</v>
          </cell>
        </row>
        <row r="497">
          <cell r="B497" t="str">
            <v>N16dt8400</v>
          </cell>
          <cell r="D497" t="str">
            <v>BEBAN PEMAKAIAN BAGGAGE STRAPPING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</row>
        <row r="498">
          <cell r="B498" t="str">
            <v>N16dt8700</v>
          </cell>
          <cell r="D498" t="str">
            <v>BEBAN PEMAKAIAN BAHAN A/C CLEANING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</row>
        <row r="499">
          <cell r="B499" t="str">
            <v>N16dt8800</v>
          </cell>
          <cell r="D499" t="str">
            <v>BEBAN PEMAKAIAN LAVATORY DEODORANT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</row>
        <row r="500">
          <cell r="B500" t="str">
            <v>N16dt8900</v>
          </cell>
          <cell r="D500" t="str">
            <v>BEBAN PEMAKAIAN BAHAN A/C MAINTENANCE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</row>
        <row r="501">
          <cell r="D501" t="str">
            <v>TOTAL BEBAN PEMAKAIAN KEPERLUAN GH HAJI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</row>
        <row r="502">
          <cell r="B502" t="str">
            <v>N16dt9</v>
          </cell>
          <cell r="C502" t="str">
            <v>BEBAN PEMAKAIAN BBM</v>
          </cell>
          <cell r="E502">
            <v>0</v>
          </cell>
          <cell r="F502">
            <v>0</v>
          </cell>
          <cell r="G502">
            <v>0</v>
          </cell>
          <cell r="I502">
            <v>0</v>
          </cell>
          <cell r="J502">
            <v>0</v>
          </cell>
        </row>
        <row r="503">
          <cell r="B503" t="str">
            <v>N16dt9001</v>
          </cell>
          <cell r="D503" t="str">
            <v>BEBAN PEMAKAIAN BBM - SOLAR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</row>
        <row r="504">
          <cell r="B504" t="str">
            <v>N16dt9002</v>
          </cell>
          <cell r="D504" t="str">
            <v>BEBAN PEMAKAIAN BBM - AVTUR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</row>
        <row r="505">
          <cell r="B505" t="str">
            <v>N16dt9003</v>
          </cell>
          <cell r="D505" t="str">
            <v>BEBAN PEMAKAIAN BBM - BENSIN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</row>
        <row r="506">
          <cell r="D506" t="str">
            <v>BEBAN PEMAKAIAN BBM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</row>
        <row r="507">
          <cell r="D507" t="str">
            <v>BEBAN PENUNJANG GROUND HANDLING (BPGH) - HAJI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</row>
        <row r="508">
          <cell r="B508" t="str">
            <v>N17</v>
          </cell>
          <cell r="C508" t="str">
            <v>BEBAN POKOK PERGUDANGAN</v>
          </cell>
          <cell r="E508">
            <v>0</v>
          </cell>
          <cell r="F508">
            <v>0</v>
          </cell>
          <cell r="G508">
            <v>0</v>
          </cell>
          <cell r="I508">
            <v>0</v>
          </cell>
          <cell r="J508">
            <v>0</v>
          </cell>
        </row>
        <row r="509">
          <cell r="B509" t="str">
            <v>N17dt0</v>
          </cell>
          <cell r="C509" t="str">
            <v>BEBAN GAJI PEGAWAI/OPERATOR</v>
          </cell>
          <cell r="E509">
            <v>0</v>
          </cell>
          <cell r="F509">
            <v>0</v>
          </cell>
          <cell r="G509">
            <v>0</v>
          </cell>
          <cell r="I509">
            <v>0</v>
          </cell>
          <cell r="J509">
            <v>0</v>
          </cell>
        </row>
        <row r="510">
          <cell r="B510" t="str">
            <v>N17dt0001</v>
          </cell>
          <cell r="D510" t="str">
            <v>GAJI ATAU UPAH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</row>
        <row r="511">
          <cell r="B511" t="str">
            <v>N17dt0002</v>
          </cell>
          <cell r="D511" t="str">
            <v>HONOR TENAGA KONTRAK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</row>
        <row r="512">
          <cell r="D512" t="str">
            <v>TOTAL  BEBAN  GAJI  PEGAWAI / OPERATOR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</row>
        <row r="513">
          <cell r="B513" t="str">
            <v>N17dt1</v>
          </cell>
          <cell r="C513" t="str">
            <v>BEBAN TUNJANGAN PEGAWAI/OPERATOR</v>
          </cell>
          <cell r="E513">
            <v>0</v>
          </cell>
          <cell r="F513">
            <v>0</v>
          </cell>
          <cell r="G513">
            <v>0</v>
          </cell>
          <cell r="I513">
            <v>0</v>
          </cell>
          <cell r="J513">
            <v>0</v>
          </cell>
        </row>
        <row r="514">
          <cell r="B514" t="str">
            <v>N17dt1102</v>
          </cell>
          <cell r="D514" t="str">
            <v>TUNJANGAN STKP/LICENCE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</row>
        <row r="515">
          <cell r="B515" t="str">
            <v>N17dt1103</v>
          </cell>
          <cell r="D515" t="str">
            <v>TUNJANGAN KEMAHALAN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</row>
        <row r="516">
          <cell r="B516" t="str">
            <v>N17dt1104</v>
          </cell>
          <cell r="D516" t="str">
            <v>TUNJANGAN PERALIHAN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</row>
        <row r="517">
          <cell r="B517" t="str">
            <v>N17dt1105</v>
          </cell>
          <cell r="D517" t="str">
            <v>TUNJANGAN IURAN DANA PENSIUN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</row>
        <row r="518">
          <cell r="B518" t="str">
            <v>N17dt1106</v>
          </cell>
          <cell r="D518" t="str">
            <v>TUNJANGAN IURAN THT/ASURANSI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</row>
        <row r="519">
          <cell r="B519" t="str">
            <v>N17dt1107</v>
          </cell>
          <cell r="D519" t="str">
            <v>TUNJANGAN IURAN JAMSOSTEK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</row>
        <row r="520">
          <cell r="B520" t="str">
            <v>N17dt1108</v>
          </cell>
          <cell r="D520" t="str">
            <v>TUNJANGAN UPAH LEMBUR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</row>
        <row r="521">
          <cell r="B521" t="str">
            <v>N17dt1109</v>
          </cell>
          <cell r="D521" t="str">
            <v>BANTUAN UANG MAKAN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</row>
        <row r="522">
          <cell r="B522" t="str">
            <v>N17dt1110</v>
          </cell>
          <cell r="D522" t="str">
            <v>BANTUAN UANG MAKAN TAMBAHAN (EXTRA FOODING)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</row>
        <row r="523">
          <cell r="B523" t="str">
            <v>N17dt1111</v>
          </cell>
          <cell r="D523" t="str">
            <v>TUNJANGAN KERJA BERGILIR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</row>
        <row r="524">
          <cell r="B524" t="str">
            <v>N17dt1112</v>
          </cell>
          <cell r="D524" t="str">
            <v>BANTUAN UANG TRANSPOTASI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</row>
        <row r="525">
          <cell r="B525" t="str">
            <v>N17dt1113</v>
          </cell>
          <cell r="D525" t="str">
            <v>TUNJANGAN PAJAK PENGHASILAN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</row>
        <row r="526">
          <cell r="B526" t="str">
            <v>N17dt1114</v>
          </cell>
          <cell r="D526" t="str">
            <v>BIAYA PAKAIAN DINAS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</row>
        <row r="527">
          <cell r="B527" t="str">
            <v>N17dt1115</v>
          </cell>
          <cell r="D527" t="str">
            <v>BIAYA KESEHATAN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</row>
        <row r="528">
          <cell r="B528" t="str">
            <v>N17dt1116</v>
          </cell>
          <cell r="D528" t="str">
            <v>BIAYA  PENGOBATAN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</row>
        <row r="529">
          <cell r="B529" t="str">
            <v>N17dt1117</v>
          </cell>
          <cell r="D529" t="str">
            <v>BIAYA KENDARAAN DINAS JABATAN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</row>
        <row r="530">
          <cell r="B530" t="str">
            <v>N17dt1118</v>
          </cell>
          <cell r="D530" t="str">
            <v>BIAYA RUMAH DINAS JABATAN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</row>
        <row r="531">
          <cell r="B531" t="str">
            <v>N17dt1120</v>
          </cell>
          <cell r="D531" t="str">
            <v>TUNJANGAN HARI RAYA (THR)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</row>
        <row r="532">
          <cell r="B532" t="str">
            <v>N17dt1121</v>
          </cell>
          <cell r="D532" t="str">
            <v>BIAYA KONSESI TERBANG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</row>
        <row r="533">
          <cell r="B533" t="str">
            <v>N17dt1122</v>
          </cell>
          <cell r="D533" t="str">
            <v>BIAYA MUTASI/PINDAH PEGAWAI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</row>
        <row r="534">
          <cell r="B534" t="str">
            <v>N17dt1123</v>
          </cell>
          <cell r="D534" t="str">
            <v>TUNJANGAN KHUSUS/KESEJAHTERAAN/BPAS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</row>
        <row r="535">
          <cell r="B535" t="str">
            <v>N17dt1124</v>
          </cell>
          <cell r="D535" t="str">
            <v>SUMB. KELAHIRAN/KEMATIAN, NATURA, SISWA PRESTASI DLL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</row>
        <row r="536">
          <cell r="B536" t="str">
            <v>N17dt1125</v>
          </cell>
          <cell r="D536" t="str">
            <v>TUNJANGAN MASA KERJA,JABATAN &amp; SISA CUTI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</row>
        <row r="537">
          <cell r="B537" t="str">
            <v>N17dt1129</v>
          </cell>
          <cell r="D537" t="str">
            <v>TUNJANGAN IURAN SIHARTA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</row>
        <row r="538">
          <cell r="B538" t="str">
            <v>N17dt1130</v>
          </cell>
          <cell r="D538" t="str">
            <v>TUNJANGAN ASURANSI JIWA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</row>
        <row r="539">
          <cell r="B539" t="str">
            <v>N17dt1190</v>
          </cell>
          <cell r="D539" t="str">
            <v>TUNJANGAN SUPERVISOR/FUNGSIONAL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</row>
        <row r="540">
          <cell r="D540" t="str">
            <v>TOTAL  BEBAN TUNJANGAN PEGAWAI / OPERATOR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</row>
        <row r="541">
          <cell r="B541" t="str">
            <v>N17dt2</v>
          </cell>
          <cell r="C541" t="str">
            <v>BEBAN PENYUSUTAN PERALATAN PERGUDANGAN</v>
          </cell>
          <cell r="E541">
            <v>0</v>
          </cell>
          <cell r="F541">
            <v>0</v>
          </cell>
          <cell r="G541">
            <v>0</v>
          </cell>
          <cell r="I541">
            <v>0</v>
          </cell>
          <cell r="J541">
            <v>0</v>
          </cell>
        </row>
        <row r="542">
          <cell r="B542" t="str">
            <v>N17dt2200</v>
          </cell>
          <cell r="D542" t="str">
            <v>PAT-COLD STORAGE/STRONG ROOM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</row>
        <row r="543">
          <cell r="B543" t="str">
            <v>N17dt2301</v>
          </cell>
          <cell r="D543" t="str">
            <v>PAT-FORKLIFT GUDANG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</row>
        <row r="544">
          <cell r="B544" t="str">
            <v>N17dt2302</v>
          </cell>
          <cell r="D544" t="str">
            <v>PAT-RACK,PALLET,CONTAINER GUDANG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</row>
        <row r="545">
          <cell r="B545" t="str">
            <v>N17dt2303</v>
          </cell>
          <cell r="D545" t="str">
            <v>PAT-TIMBANGAN GUDANG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</row>
        <row r="546">
          <cell r="B546" t="str">
            <v>N17dt2304</v>
          </cell>
          <cell r="D546" t="str">
            <v>PAT-DETECTOR DAN X-RAY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</row>
        <row r="547">
          <cell r="B547" t="str">
            <v>N17dt2400</v>
          </cell>
          <cell r="D547" t="str">
            <v>PAT-SISTEM KOMUNIKASI GUDANG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</row>
        <row r="548">
          <cell r="B548" t="str">
            <v>N17dt2500</v>
          </cell>
          <cell r="D548" t="str">
            <v>PAT-PERALATAN KENDARAAN GUDANG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</row>
        <row r="549">
          <cell r="B549" t="str">
            <v>N17dt2600</v>
          </cell>
          <cell r="D549" t="str">
            <v>PAT-PERALATAN KANTOR GUDANG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</row>
        <row r="550">
          <cell r="B550" t="str">
            <v>N17dt2700</v>
          </cell>
          <cell r="D550" t="str">
            <v>PAT-INSTALASI AC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</row>
        <row r="551">
          <cell r="B551" t="str">
            <v>N17dt2800</v>
          </cell>
          <cell r="D551" t="str">
            <v>PAT-KOMPUTER DAN SISTEM PERGUDANGAN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</row>
        <row r="552">
          <cell r="B552" t="str">
            <v>N17dt2900</v>
          </cell>
          <cell r="D552" t="str">
            <v>PAT-AKTIVA TETAP  PERGUDANGAN LAINNYA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</row>
        <row r="553">
          <cell r="D553" t="str">
            <v>TOTAL  BEBAN PENYUSUTAN PERALATAN PERGUDANGAN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</row>
        <row r="554">
          <cell r="B554" t="str">
            <v>N17dt3</v>
          </cell>
          <cell r="C554" t="str">
            <v>BEBAN SEWA PERGUDANGAN</v>
          </cell>
          <cell r="E554">
            <v>0</v>
          </cell>
          <cell r="F554">
            <v>0</v>
          </cell>
          <cell r="G554">
            <v>0</v>
          </cell>
          <cell r="I554">
            <v>0</v>
          </cell>
          <cell r="J554">
            <v>0</v>
          </cell>
        </row>
        <row r="555">
          <cell r="B555" t="str">
            <v>N17dt3201</v>
          </cell>
          <cell r="D555" t="str">
            <v>BIAYA SEWA GUDANG - TERTUTUP - AC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</row>
        <row r="556">
          <cell r="B556" t="str">
            <v>N17dt3202</v>
          </cell>
          <cell r="D556" t="str">
            <v>BIAYA SEWA GUDANG - TERTUTUP - NON AC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</row>
        <row r="557">
          <cell r="B557" t="str">
            <v>N17dt3203</v>
          </cell>
          <cell r="D557" t="str">
            <v>BIAYA SEWA GUDANG - TERBUKA - AC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</row>
        <row r="558">
          <cell r="B558" t="str">
            <v>N17dt3204</v>
          </cell>
          <cell r="D558" t="str">
            <v>BIAYA SEWA GUDANG - TERBUKA - NON AC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</row>
        <row r="559">
          <cell r="B559" t="str">
            <v>N17dt3300</v>
          </cell>
          <cell r="D559" t="str">
            <v>BIAYA SEWA/PEMAKAIAN TIMBANGAN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</row>
        <row r="560">
          <cell r="B560" t="str">
            <v>N17dt3400</v>
          </cell>
          <cell r="D560" t="str">
            <v>BIAYA SEWA/PEMAKAIAN PERALATAN TELEKOMUNIKASI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</row>
        <row r="561">
          <cell r="B561" t="str">
            <v>N17dt3600</v>
          </cell>
          <cell r="D561" t="str">
            <v>BIAYA SEWA PERALATAN/MESIN KANTOR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</row>
        <row r="562">
          <cell r="D562" t="str">
            <v xml:space="preserve">TOTAL  BEBAN  SEWA  PERGUDANGAN 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</row>
        <row r="563">
          <cell r="B563" t="str">
            <v>N17dt4</v>
          </cell>
          <cell r="C563" t="str">
            <v>BEBAN PEPE - PERALATAN GUDANG &amp; PENUNJANGNYA</v>
          </cell>
          <cell r="E563">
            <v>0</v>
          </cell>
          <cell r="F563">
            <v>0</v>
          </cell>
          <cell r="G563">
            <v>0</v>
          </cell>
          <cell r="I563">
            <v>0</v>
          </cell>
          <cell r="J563">
            <v>0</v>
          </cell>
        </row>
        <row r="564">
          <cell r="B564" t="str">
            <v>N17dt4200</v>
          </cell>
          <cell r="D564" t="str">
            <v xml:space="preserve">BEBAN PEPE - BANGUNAN/RUANG GUDANG 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</row>
        <row r="565">
          <cell r="B565" t="str">
            <v>N17dt4300</v>
          </cell>
          <cell r="D565" t="str">
            <v>BEBAN PEPE - PERALATAN GUDANG &amp; PENUNJANGNYA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</row>
        <row r="566">
          <cell r="B566" t="str">
            <v>N17dt4400</v>
          </cell>
          <cell r="D566" t="str">
            <v>BEBAN PEPE - SISKOM PERGUDANGAN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</row>
        <row r="567">
          <cell r="B567" t="str">
            <v>N17dt4500</v>
          </cell>
          <cell r="D567" t="str">
            <v>BEBAN PEPE - ALAT ANGKUT/KENDARAAN GUDANG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</row>
        <row r="568">
          <cell r="B568" t="str">
            <v>N17dt4700</v>
          </cell>
          <cell r="D568" t="str">
            <v>BEBAN PEPE - INSTALASI LISTRIK, TELEPON, AIR &amp; AC GUDANG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</row>
        <row r="569">
          <cell r="B569" t="str">
            <v>N17dt4800</v>
          </cell>
          <cell r="D569" t="str">
            <v>BEBAN PEPE - KOMPUTER, SOFTWARE &amp; JARINGANNYA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</row>
        <row r="570">
          <cell r="B570" t="str">
            <v>N17dt4900</v>
          </cell>
          <cell r="D570" t="str">
            <v>BEBAN PEMAKAIAN PELUMAS, GEMUK, DLL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</row>
        <row r="571">
          <cell r="D571" t="str">
            <v>TOTAL  BEBAN  PEPE PERALATAN  GUDANG &amp; PENUNJANGNYA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</row>
        <row r="572">
          <cell r="B572" t="str">
            <v>N17dt5</v>
          </cell>
          <cell r="C572" t="str">
            <v>BEBAN PENUNJANG PERGUDANGAN - SUBKONTRAK PEKERJAAN</v>
          </cell>
          <cell r="E572">
            <v>0</v>
          </cell>
          <cell r="F572">
            <v>0</v>
          </cell>
          <cell r="G572">
            <v>0</v>
          </cell>
          <cell r="I572">
            <v>0</v>
          </cell>
          <cell r="J572">
            <v>0</v>
          </cell>
        </row>
        <row r="573">
          <cell r="B573" t="str">
            <v>N17dt5100</v>
          </cell>
          <cell r="D573" t="str">
            <v>BEBAN SUBKONTRAK - USAHA PERGUDANGAN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</row>
        <row r="574">
          <cell r="D574" t="str">
            <v>TOTAL BEBAN PENUNJ. PERGUD.- SUBKONTRAK PEKERJAAN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</row>
        <row r="575">
          <cell r="B575" t="str">
            <v>N17dt6</v>
          </cell>
          <cell r="C575" t="str">
            <v>BEBAN PENUNJANG PERGUDANGAN - SUBKONTRAK SDM</v>
          </cell>
          <cell r="E575">
            <v>0</v>
          </cell>
          <cell r="F575">
            <v>0</v>
          </cell>
          <cell r="G575">
            <v>0</v>
          </cell>
          <cell r="I575">
            <v>0</v>
          </cell>
          <cell r="J575">
            <v>0</v>
          </cell>
        </row>
        <row r="576">
          <cell r="B576" t="str">
            <v>N17dt6100</v>
          </cell>
          <cell r="D576" t="str">
            <v>BEBAN SUBKONTRAK - SDM  PERGUDANGAN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</row>
        <row r="577">
          <cell r="D577" t="str">
            <v>TOTAL BEBAN PENUNJANG PERGUDANGAN - SUBKONTRAK SDM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</row>
        <row r="578">
          <cell r="B578" t="str">
            <v>N17dt7</v>
          </cell>
          <cell r="C578" t="str">
            <v>BEBAN KEPERLUAN PERGUDANGAN</v>
          </cell>
          <cell r="E578">
            <v>0</v>
          </cell>
          <cell r="F578">
            <v>0</v>
          </cell>
          <cell r="G578">
            <v>0</v>
          </cell>
          <cell r="I578">
            <v>0</v>
          </cell>
          <cell r="J578">
            <v>0</v>
          </cell>
        </row>
        <row r="579">
          <cell r="B579" t="str">
            <v>N17dt7201</v>
          </cell>
          <cell r="D579" t="str">
            <v>BEBAN PEMAKAIAN  ATK/KEPERLUAN KOMPUTER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</row>
        <row r="580">
          <cell r="B580" t="str">
            <v>N17dt7202</v>
          </cell>
          <cell r="D580" t="str">
            <v>BEBAN PEMAKAIAN DISPENSER/AQUA, GULA, THE, KOPI  DLL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</row>
        <row r="581">
          <cell r="B581" t="str">
            <v>N17dt7208</v>
          </cell>
          <cell r="D581" t="str">
            <v>BEBAN REKENING TELPON/LISTRIK/AIR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</row>
        <row r="582">
          <cell r="B582" t="str">
            <v>N17dt7209</v>
          </cell>
          <cell r="D582" t="str">
            <v>BEBAN PAS BANDARA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</row>
        <row r="583">
          <cell r="B583" t="str">
            <v>N17dt7300</v>
          </cell>
          <cell r="D583" t="str">
            <v>BEBAN PERJAMUAN/ENTERTAINTMENT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</row>
        <row r="584">
          <cell r="B584" t="str">
            <v>N17dt7900</v>
          </cell>
          <cell r="D584" t="str">
            <v>BEBAN FASILITAS LAINNYA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</row>
        <row r="585">
          <cell r="D585" t="str">
            <v>TOTAL BEBAN KEPERLUAN PERGUDANGAN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</row>
        <row r="586">
          <cell r="B586" t="str">
            <v>N17dt8</v>
          </cell>
          <cell r="C586" t="str">
            <v>BEBAN KLAIM PIHAK KE III - PERGUDANGAN</v>
          </cell>
          <cell r="E586">
            <v>0</v>
          </cell>
          <cell r="F586">
            <v>0</v>
          </cell>
          <cell r="G586">
            <v>0</v>
          </cell>
          <cell r="I586">
            <v>0</v>
          </cell>
          <cell r="J586">
            <v>0</v>
          </cell>
        </row>
        <row r="587">
          <cell r="B587" t="str">
            <v>N17dt8100</v>
          </cell>
          <cell r="D587" t="str">
            <v>BEBAN KLAIM PIHAK III - PERGUDANGAN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</row>
        <row r="588">
          <cell r="D588" t="str">
            <v>TOTAL BEBAN KLAIM PIHAK KE III - PERGUDANGAN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</row>
        <row r="589">
          <cell r="B589" t="str">
            <v>N17dt9</v>
          </cell>
          <cell r="C589" t="str">
            <v>BEBAN PEMAKAIAN BBM - PERGUDANGAN</v>
          </cell>
          <cell r="E589">
            <v>0</v>
          </cell>
          <cell r="F589">
            <v>0</v>
          </cell>
          <cell r="G589">
            <v>0</v>
          </cell>
          <cell r="I589">
            <v>0</v>
          </cell>
          <cell r="J589">
            <v>0</v>
          </cell>
        </row>
        <row r="590">
          <cell r="B590" t="str">
            <v>N17dt9100</v>
          </cell>
          <cell r="D590" t="str">
            <v>BEBAN PEMAKAIAN BBM - PERGUDANGAN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</row>
        <row r="591">
          <cell r="D591" t="str">
            <v>TOTAL BEBAN PEMAKAIAN BBM - PERGUDANGAN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</row>
        <row r="592">
          <cell r="D592" t="str">
            <v xml:space="preserve">BEBAN  POKOK  PERGUDANGAN 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</row>
        <row r="593">
          <cell r="B593" t="str">
            <v>N18</v>
          </cell>
          <cell r="C593" t="str">
            <v>BEBAN SEWA</v>
          </cell>
          <cell r="E593">
            <v>0</v>
          </cell>
          <cell r="G593">
            <v>0</v>
          </cell>
          <cell r="I593">
            <v>0</v>
          </cell>
          <cell r="J593">
            <v>0</v>
          </cell>
        </row>
        <row r="594">
          <cell r="B594" t="str">
            <v>N18dt1</v>
          </cell>
          <cell r="C594" t="str">
            <v>BEBAN SEWA TANAH - OPERASI</v>
          </cell>
          <cell r="E594">
            <v>0</v>
          </cell>
          <cell r="F594">
            <v>0</v>
          </cell>
          <cell r="G594">
            <v>0</v>
          </cell>
          <cell r="I594">
            <v>0</v>
          </cell>
          <cell r="J594">
            <v>0</v>
          </cell>
        </row>
        <row r="595">
          <cell r="B595" t="str">
            <v>N18dt1101</v>
          </cell>
          <cell r="D595" t="str">
            <v>BEBAN SEWA TANAH UNTUK BANGUNAN KANTOR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</row>
        <row r="596">
          <cell r="B596" t="str">
            <v>N18dt1102</v>
          </cell>
          <cell r="D596" t="str">
            <v>BEBAN SEWA TANAH UNTUK BANGUNAN GUDANG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</row>
        <row r="597">
          <cell r="B597" t="str">
            <v>N18dt1103</v>
          </cell>
          <cell r="D597" t="str">
            <v>BEBAN SEWA TANAH UNTUK BANGUNAN WORKSHOP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</row>
        <row r="598">
          <cell r="D598" t="str">
            <v>TOTAL BEBAN SEWA TANAH - OPERASI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</row>
        <row r="599">
          <cell r="B599" t="str">
            <v>N18dt2</v>
          </cell>
          <cell r="C599" t="str">
            <v>BEBAN SEWA BANGUNAN/RUANG/TEMPAT - OPERASI PRODUKSI</v>
          </cell>
          <cell r="E599">
            <v>0</v>
          </cell>
          <cell r="F599">
            <v>0</v>
          </cell>
          <cell r="G599">
            <v>0</v>
          </cell>
          <cell r="I599">
            <v>0</v>
          </cell>
          <cell r="J599">
            <v>0</v>
          </cell>
        </row>
        <row r="600">
          <cell r="B600" t="str">
            <v>N18dt21</v>
          </cell>
          <cell r="C600" t="str">
            <v>BEBAN SEWA TEMPAT/TANAH DIPERKERAS/TANAH BIASA - GSE</v>
          </cell>
          <cell r="E600">
            <v>0</v>
          </cell>
          <cell r="F600">
            <v>0</v>
          </cell>
          <cell r="G600">
            <v>0</v>
          </cell>
          <cell r="I600">
            <v>0</v>
          </cell>
          <cell r="J600">
            <v>0</v>
          </cell>
        </row>
        <row r="601">
          <cell r="B601" t="str">
            <v>N18dt2101</v>
          </cell>
          <cell r="D601" t="str">
            <v>BEBAN SEWA TEMPAT UNTUK GSE</v>
          </cell>
          <cell r="E601">
            <v>124470</v>
          </cell>
          <cell r="F601">
            <v>0</v>
          </cell>
          <cell r="G601">
            <v>0</v>
          </cell>
          <cell r="H601">
            <v>165960</v>
          </cell>
          <cell r="I601">
            <v>0</v>
          </cell>
          <cell r="J601">
            <v>0</v>
          </cell>
        </row>
        <row r="602">
          <cell r="B602" t="str">
            <v>N18dt2102</v>
          </cell>
          <cell r="D602" t="str">
            <v>BEBAN SEWA TANAH DIPERKERAS UNTUK GSE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</row>
        <row r="603">
          <cell r="B603" t="str">
            <v>N18dt2103</v>
          </cell>
          <cell r="D603" t="str">
            <v>BEBAN SEWA TANAH BIASA UNTUK GSE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</row>
        <row r="604">
          <cell r="D604" t="str">
            <v>TOTAL BEBAN SEWA TEMPAT/TANAH DIPERKERAS/TANAH BIASA - GSE</v>
          </cell>
          <cell r="E604">
            <v>124470</v>
          </cell>
          <cell r="F604">
            <v>0</v>
          </cell>
          <cell r="G604">
            <v>0</v>
          </cell>
          <cell r="H604">
            <v>165960</v>
          </cell>
          <cell r="I604">
            <v>0</v>
          </cell>
          <cell r="J604">
            <v>0</v>
          </cell>
        </row>
        <row r="605">
          <cell r="B605" t="str">
            <v>N18dt22</v>
          </cell>
          <cell r="C605" t="str">
            <v>BEBAN SEWA TEMPAT</v>
          </cell>
          <cell r="E605">
            <v>0</v>
          </cell>
          <cell r="F605">
            <v>0</v>
          </cell>
          <cell r="G605">
            <v>0</v>
          </cell>
          <cell r="I605">
            <v>0</v>
          </cell>
          <cell r="J605">
            <v>0</v>
          </cell>
        </row>
        <row r="606">
          <cell r="B606" t="str">
            <v>N18dt2201</v>
          </cell>
          <cell r="D606" t="str">
            <v>BEBAN SEWA TEMPAT REKLAME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</row>
        <row r="607">
          <cell r="B607" t="str">
            <v>N18dt2202</v>
          </cell>
          <cell r="D607" t="str">
            <v>BEBAN SEWA TEMPAT ANTENNA</v>
          </cell>
          <cell r="E607">
            <v>2700</v>
          </cell>
          <cell r="F607">
            <v>0</v>
          </cell>
          <cell r="G607">
            <v>0</v>
          </cell>
          <cell r="H607">
            <v>3600</v>
          </cell>
          <cell r="I607">
            <v>0</v>
          </cell>
          <cell r="J607">
            <v>0</v>
          </cell>
        </row>
        <row r="608">
          <cell r="D608" t="str">
            <v>TOTAL BEBAN SEWA TEMPAT REKALME &amp; ANTENA</v>
          </cell>
          <cell r="E608">
            <v>2700</v>
          </cell>
          <cell r="F608">
            <v>0</v>
          </cell>
          <cell r="G608">
            <v>0</v>
          </cell>
          <cell r="H608">
            <v>3600</v>
          </cell>
          <cell r="I608">
            <v>0</v>
          </cell>
          <cell r="J608">
            <v>0</v>
          </cell>
        </row>
        <row r="609">
          <cell r="B609" t="str">
            <v>N18dt23</v>
          </cell>
          <cell r="C609" t="str">
            <v>BEBAN SEWA TEMPAT/RUANG - COUNTER</v>
          </cell>
          <cell r="E609">
            <v>0</v>
          </cell>
          <cell r="F609">
            <v>0</v>
          </cell>
          <cell r="G609">
            <v>0</v>
          </cell>
          <cell r="I609">
            <v>0</v>
          </cell>
          <cell r="J609">
            <v>0</v>
          </cell>
        </row>
        <row r="610">
          <cell r="B610" t="str">
            <v>N18dt2301</v>
          </cell>
          <cell r="D610" t="str">
            <v>BEBAN SEWA TEMPAT/RUANG - COUNTER TERBUKA - AC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</row>
        <row r="611">
          <cell r="B611" t="str">
            <v>N18dt2302</v>
          </cell>
          <cell r="D611" t="str">
            <v>BEBAN SEWA TEMPAT/RUANG - COUNTER TERBUKA - NON AC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</row>
        <row r="612">
          <cell r="B612" t="str">
            <v>N18dt2303</v>
          </cell>
          <cell r="D612" t="str">
            <v>BEBAN SEWA TEMPAT/RUANG - COUNTER TERTUTUP - AC</v>
          </cell>
          <cell r="E612">
            <v>86751</v>
          </cell>
          <cell r="F612">
            <v>26649</v>
          </cell>
          <cell r="G612">
            <v>0.30718954248366015</v>
          </cell>
          <cell r="H612">
            <v>115668</v>
          </cell>
          <cell r="I612">
            <v>35532</v>
          </cell>
          <cell r="J612">
            <v>0.30718954248366015</v>
          </cell>
        </row>
        <row r="613">
          <cell r="B613" t="str">
            <v>N18dt2304</v>
          </cell>
          <cell r="D613" t="str">
            <v>BEBAN SEWA TEMPAT/RUANG - COUNTER TERTUTUP - NON AC</v>
          </cell>
          <cell r="E613">
            <v>96466.5</v>
          </cell>
          <cell r="F613">
            <v>239548.5</v>
          </cell>
          <cell r="G613">
            <v>2.4832299295610394</v>
          </cell>
          <cell r="H613">
            <v>128622</v>
          </cell>
          <cell r="I613">
            <v>319398</v>
          </cell>
          <cell r="J613">
            <v>2.4832299295610394</v>
          </cell>
        </row>
        <row r="614">
          <cell r="D614" t="str">
            <v>TOTAL BEBAN SEWA TEMPAT/RUANG - COUNTER</v>
          </cell>
          <cell r="E614">
            <v>183217.5</v>
          </cell>
          <cell r="F614">
            <v>266197.5</v>
          </cell>
          <cell r="G614">
            <v>1.4529043350116664</v>
          </cell>
          <cell r="H614">
            <v>244290</v>
          </cell>
          <cell r="I614">
            <v>244290</v>
          </cell>
          <cell r="J614">
            <v>1</v>
          </cell>
        </row>
        <row r="615">
          <cell r="B615" t="str">
            <v>N18dt24</v>
          </cell>
          <cell r="C615" t="str">
            <v>BEBAN SEWA RUANG - PERKANTORAN OPERASI</v>
          </cell>
          <cell r="E615">
            <v>0</v>
          </cell>
          <cell r="F615">
            <v>0</v>
          </cell>
          <cell r="G615">
            <v>0</v>
          </cell>
          <cell r="I615">
            <v>0</v>
          </cell>
          <cell r="J615">
            <v>0</v>
          </cell>
        </row>
        <row r="616">
          <cell r="B616" t="str">
            <v>N18dt2401</v>
          </cell>
          <cell r="D616" t="str">
            <v>BEBAN SEWA KANTOR OPERASI - TERBUKA - AC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</row>
        <row r="617">
          <cell r="B617" t="str">
            <v>N18dt2402</v>
          </cell>
          <cell r="D617" t="str">
            <v>BEBAN SEWA KANTOR OPERASI - TERBUKA - NON AC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</row>
        <row r="618">
          <cell r="B618" t="str">
            <v>N18dt2403</v>
          </cell>
          <cell r="D618" t="str">
            <v>BEBAN SEWA KANTOR OPERASI - TERTUTUP - AC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</row>
        <row r="619">
          <cell r="B619" t="str">
            <v>N18dt2404</v>
          </cell>
          <cell r="D619" t="str">
            <v>BEBAN SEWA KANTOR OPERASI - TERTUTUP - NON AC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</row>
        <row r="620">
          <cell r="D620" t="str">
            <v>TOTAL BEBAN SEWA TEMPAT/RUANG - COUNTER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</row>
        <row r="621">
          <cell r="B621" t="str">
            <v>N18dt3</v>
          </cell>
          <cell r="C621" t="str">
            <v>BEBAN SEWA PERALATAN GSE</v>
          </cell>
          <cell r="E621">
            <v>0</v>
          </cell>
          <cell r="F621">
            <v>0</v>
          </cell>
          <cell r="G621">
            <v>0</v>
          </cell>
          <cell r="I621">
            <v>0</v>
          </cell>
          <cell r="J621">
            <v>0</v>
          </cell>
        </row>
        <row r="622">
          <cell r="B622" t="str">
            <v>N18dt31</v>
          </cell>
          <cell r="C622" t="str">
            <v>BEBAN SEWA PERALATAN GSE - MOTORIZED</v>
          </cell>
          <cell r="E622">
            <v>0</v>
          </cell>
          <cell r="F622">
            <v>0</v>
          </cell>
          <cell r="G622">
            <v>0</v>
          </cell>
          <cell r="I622">
            <v>0</v>
          </cell>
          <cell r="J622">
            <v>0</v>
          </cell>
        </row>
        <row r="623">
          <cell r="B623" t="str">
            <v>N18dt3101</v>
          </cell>
          <cell r="D623" t="str">
            <v>A/C TOWING TRACTOR (ATT)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</row>
        <row r="624">
          <cell r="B624" t="str">
            <v>N18dt3102</v>
          </cell>
          <cell r="D624" t="str">
            <v>AIR STARTER UNIT (ASU/GTC)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</row>
        <row r="625">
          <cell r="B625" t="str">
            <v>N18dt3103</v>
          </cell>
          <cell r="D625" t="str">
            <v>AIR CONDITION UNIT TRUCK (AUT)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</row>
        <row r="626">
          <cell r="B626" t="str">
            <v>N18dt3104</v>
          </cell>
          <cell r="D626" t="str">
            <v>BAGGAGE TOWING TRACTOR (BTT)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</row>
        <row r="627">
          <cell r="B627" t="str">
            <v>N18dt3105</v>
          </cell>
          <cell r="D627" t="str">
            <v>BELT CONTAINER LOADER (BCL)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</row>
        <row r="628">
          <cell r="B628" t="str">
            <v>N18dt3106</v>
          </cell>
          <cell r="D628" t="str">
            <v>CARGO TRANSPORTER LOADER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</row>
        <row r="629">
          <cell r="B629" t="str">
            <v>N18dt3107</v>
          </cell>
          <cell r="D629" t="str">
            <v>FORKLIFT (FTL)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</row>
        <row r="630">
          <cell r="B630" t="str">
            <v>N18dt3108</v>
          </cell>
          <cell r="D630" t="str">
            <v>GROUND POWER UNIT (GPU)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</row>
        <row r="631">
          <cell r="B631" t="str">
            <v>N18dt3109</v>
          </cell>
          <cell r="D631" t="str">
            <v>HIGH LIFT LOADER (HLL)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</row>
        <row r="632">
          <cell r="B632" t="str">
            <v>N18dt3110</v>
          </cell>
          <cell r="D632" t="str">
            <v>MAIN DECK LOADER (MDL)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</row>
        <row r="633">
          <cell r="B633" t="str">
            <v>N18dt3111</v>
          </cell>
          <cell r="D633" t="str">
            <v>PAX BOARDING STAIR (PBS)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</row>
        <row r="634">
          <cell r="B634" t="str">
            <v>N18dt3112</v>
          </cell>
          <cell r="D634" t="str">
            <v>LAVATORY SERVICE TRUCK (LST)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</row>
        <row r="635">
          <cell r="B635" t="str">
            <v>N18dt3113</v>
          </cell>
          <cell r="D635" t="str">
            <v>WATER SERVICE TRUCK (WST)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</row>
        <row r="636">
          <cell r="B636" t="str">
            <v>N18dt3114</v>
          </cell>
          <cell r="D636" t="str">
            <v>BUS/MINIBUS APRON DAN PICK UP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</row>
        <row r="637">
          <cell r="B637" t="str">
            <v>N18dt3115</v>
          </cell>
          <cell r="D637" t="str">
            <v>FUEL SERVICE TRUCK (FST)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</row>
        <row r="638">
          <cell r="B638" t="str">
            <v>N18dt3190</v>
          </cell>
          <cell r="D638" t="str">
            <v>BEBAN SEWA PERALATAN GSE - MOTORIZED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</row>
        <row r="639">
          <cell r="D639" t="str">
            <v>TOTAL BEBAN SEWA PERALATAN GSE - MOTORIZED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</row>
        <row r="640">
          <cell r="B640" t="str">
            <v>N18dt32</v>
          </cell>
          <cell r="C640" t="str">
            <v>BEBAN SEWA PERALATAN GSE - NON MOTORIZED</v>
          </cell>
          <cell r="E640">
            <v>0</v>
          </cell>
          <cell r="F640">
            <v>0</v>
          </cell>
          <cell r="G640">
            <v>0</v>
          </cell>
          <cell r="I640">
            <v>0</v>
          </cell>
          <cell r="J640">
            <v>0</v>
          </cell>
        </row>
        <row r="641">
          <cell r="B641" t="str">
            <v>N18dt3200</v>
          </cell>
          <cell r="D641" t="str">
            <v>BEBAN SEWA PERALATAN GSE - NON MOTORIZED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</row>
        <row r="642">
          <cell r="D642" t="str">
            <v>TOTAL BEBAN SEWA PERALATAN GSE - NON MOTORIZED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</row>
        <row r="643">
          <cell r="B643" t="str">
            <v>N18dt39</v>
          </cell>
          <cell r="C643" t="str">
            <v>BEBAN SEWA PERALATAN PENUNJANG GSE LAINNYA</v>
          </cell>
          <cell r="E643">
            <v>0</v>
          </cell>
          <cell r="F643">
            <v>0</v>
          </cell>
          <cell r="G643">
            <v>0</v>
          </cell>
          <cell r="I643">
            <v>0</v>
          </cell>
          <cell r="J643">
            <v>0</v>
          </cell>
        </row>
        <row r="644">
          <cell r="B644" t="str">
            <v>N18dt3900</v>
          </cell>
          <cell r="D644" t="str">
            <v>BEBAN SEWA PERALATAN PENUNJANG GSE LAINNYA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</row>
        <row r="645">
          <cell r="D645" t="str">
            <v>TOTAL BEBAN SEWA PERALATAN PENUNJANG GSE LAINNYA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</row>
        <row r="646">
          <cell r="B646" t="str">
            <v>N18dt4</v>
          </cell>
          <cell r="C646" t="str">
            <v>BEBAN SEWA PERALATAN SISTEM KOMUNIKASI (SISKOM) - OPERASI</v>
          </cell>
          <cell r="E646">
            <v>0</v>
          </cell>
          <cell r="F646">
            <v>0</v>
          </cell>
          <cell r="G646">
            <v>0</v>
          </cell>
          <cell r="I646">
            <v>0</v>
          </cell>
          <cell r="J646">
            <v>0</v>
          </cell>
        </row>
        <row r="647">
          <cell r="B647" t="str">
            <v>N18dt4000</v>
          </cell>
          <cell r="D647" t="str">
            <v>BEBAN SEWA PERALATAN SISKOM - OPERASI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</row>
        <row r="648">
          <cell r="D648" t="str">
            <v>TOTAL BEBAN SEWA PERALATAN SISTEM KOMUNIKASI (SISKOM) - OPERASI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</row>
        <row r="649">
          <cell r="B649" t="str">
            <v>N18dt5</v>
          </cell>
          <cell r="C649" t="str">
            <v>BEBAN SEWA KENDARAAN - PELAYANAN JASA  G.HANDLING</v>
          </cell>
          <cell r="E649">
            <v>0</v>
          </cell>
          <cell r="F649">
            <v>0</v>
          </cell>
          <cell r="G649">
            <v>0</v>
          </cell>
          <cell r="I649">
            <v>0</v>
          </cell>
          <cell r="J649">
            <v>0</v>
          </cell>
        </row>
        <row r="650">
          <cell r="B650" t="str">
            <v>N18dt5100</v>
          </cell>
          <cell r="D650" t="str">
            <v>BEBAN SEWA MOBIL OPERASIONAL</v>
          </cell>
          <cell r="E650">
            <v>0</v>
          </cell>
          <cell r="F650">
            <v>8576</v>
          </cell>
          <cell r="G650">
            <v>0</v>
          </cell>
          <cell r="H650">
            <v>0</v>
          </cell>
          <cell r="I650">
            <v>11434.666666666666</v>
          </cell>
          <cell r="J650">
            <v>0</v>
          </cell>
        </row>
        <row r="651">
          <cell r="B651" t="str">
            <v>N18dt5200</v>
          </cell>
          <cell r="D651" t="str">
            <v>BEBAN SEWA BUS KARYAWAN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</row>
        <row r="652">
          <cell r="B652" t="str">
            <v>N18dt5300</v>
          </cell>
          <cell r="D652" t="str">
            <v>BEBAN SEWA KENDARAAN BERMOTOR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</row>
        <row r="653">
          <cell r="D653" t="str">
            <v>TOTAL BEBAN SEWA KENDARAAN - PELAYANAN JASA  G.HANDLING</v>
          </cell>
          <cell r="E653">
            <v>0</v>
          </cell>
          <cell r="F653">
            <v>8576</v>
          </cell>
          <cell r="G653">
            <v>0</v>
          </cell>
          <cell r="H653">
            <v>0</v>
          </cell>
          <cell r="I653">
            <v>11434.666666666666</v>
          </cell>
          <cell r="J653">
            <v>0</v>
          </cell>
        </row>
        <row r="654">
          <cell r="B654" t="str">
            <v>N18dt6</v>
          </cell>
          <cell r="C654" t="str">
            <v>BEBAN SEWA PERALATAN / MESIN KANTOR</v>
          </cell>
          <cell r="E654">
            <v>0</v>
          </cell>
          <cell r="F654">
            <v>0</v>
          </cell>
          <cell r="G654">
            <v>0</v>
          </cell>
          <cell r="I654">
            <v>0</v>
          </cell>
          <cell r="J654">
            <v>0</v>
          </cell>
        </row>
        <row r="655">
          <cell r="B655" t="str">
            <v>N18dt6000</v>
          </cell>
          <cell r="D655" t="str">
            <v xml:space="preserve">BEBAN SEWA PERALATAN / MESIN KANTOR </v>
          </cell>
          <cell r="E655">
            <v>0</v>
          </cell>
          <cell r="F655">
            <v>3484.7</v>
          </cell>
          <cell r="G655">
            <v>0</v>
          </cell>
          <cell r="H655">
            <v>0</v>
          </cell>
          <cell r="I655">
            <v>4646.2666666666664</v>
          </cell>
          <cell r="J655">
            <v>0</v>
          </cell>
        </row>
        <row r="656">
          <cell r="D656" t="str">
            <v>TOTAL BEBAN SEWA PERALATAN / MESIN KANTOR</v>
          </cell>
          <cell r="E656">
            <v>0</v>
          </cell>
          <cell r="F656">
            <v>3484.7</v>
          </cell>
          <cell r="G656">
            <v>0</v>
          </cell>
          <cell r="H656">
            <v>0</v>
          </cell>
          <cell r="I656">
            <v>4646.2666666666664</v>
          </cell>
          <cell r="J656">
            <v>0</v>
          </cell>
        </row>
        <row r="657">
          <cell r="B657" t="str">
            <v>N18dt7</v>
          </cell>
          <cell r="C657" t="str">
            <v>BEBAN SEWA INSTALASI TELEPON/LISTRIK/AIR/AC</v>
          </cell>
          <cell r="E657">
            <v>0</v>
          </cell>
          <cell r="F657">
            <v>0</v>
          </cell>
          <cell r="G657">
            <v>0</v>
          </cell>
          <cell r="I657">
            <v>0</v>
          </cell>
          <cell r="J657">
            <v>0</v>
          </cell>
        </row>
        <row r="658">
          <cell r="B658" t="str">
            <v>N18dt7100</v>
          </cell>
          <cell r="D658" t="str">
            <v>BEBAN SEWA INSTALASI TELEPON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</row>
        <row r="659">
          <cell r="B659" t="str">
            <v>N18dt7200</v>
          </cell>
          <cell r="D659" t="str">
            <v>BEBAN SEWA INSTALASI LISTRIK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</row>
        <row r="660">
          <cell r="B660" t="str">
            <v>N18dt7300</v>
          </cell>
          <cell r="D660" t="str">
            <v>BEBAN SEWA INSTALASI AIR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</row>
        <row r="661">
          <cell r="B661" t="str">
            <v>N18dt7400</v>
          </cell>
          <cell r="D661" t="str">
            <v>BEBAN SEWA INSTALASI AC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</row>
        <row r="662">
          <cell r="D662" t="str">
            <v>TOTAL BEBAN SEWA INSTALASI TELEPON/LISTRIK/AIR/AC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</row>
        <row r="663">
          <cell r="B663" t="str">
            <v>N18dt8</v>
          </cell>
          <cell r="C663" t="str">
            <v>BEBAN SEWA PERANGKAT KOMPUTER</v>
          </cell>
          <cell r="E663">
            <v>0</v>
          </cell>
          <cell r="F663">
            <v>0</v>
          </cell>
          <cell r="G663">
            <v>0</v>
          </cell>
          <cell r="I663">
            <v>0</v>
          </cell>
          <cell r="J663">
            <v>0</v>
          </cell>
        </row>
        <row r="664">
          <cell r="B664" t="str">
            <v>N18dt8000</v>
          </cell>
          <cell r="D664" t="str">
            <v>BEBAN SEWA PERANGKAT KOMPUTER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</row>
        <row r="665">
          <cell r="D665" t="str">
            <v>TOTAL BEBAN SEWA PERANGKAT KOMPUTER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</row>
        <row r="666">
          <cell r="B666" t="str">
            <v>N18dt9</v>
          </cell>
          <cell r="C666" t="str">
            <v>BEBAN SEWA PERALATAN PRODUKSI LAINNYA</v>
          </cell>
          <cell r="E666">
            <v>0</v>
          </cell>
          <cell r="F666">
            <v>0</v>
          </cell>
          <cell r="G666">
            <v>0</v>
          </cell>
          <cell r="I666">
            <v>0</v>
          </cell>
          <cell r="J666">
            <v>0</v>
          </cell>
        </row>
        <row r="667">
          <cell r="B667" t="str">
            <v>N18dt9100</v>
          </cell>
          <cell r="D667" t="str">
            <v>BEBAN SEWA TIMBANGAN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</row>
        <row r="668">
          <cell r="B668" t="str">
            <v>N18dt9900</v>
          </cell>
          <cell r="D668" t="str">
            <v>BEBAN SEWA PERALATAN PRODUKSI LAINNYA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</row>
        <row r="669">
          <cell r="D669" t="str">
            <v>TOTAL BEBAN SEWA PERALATAN PRODUKSI LAINNYA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</row>
        <row r="670">
          <cell r="D670" t="str">
            <v>BEBAN  SEWA</v>
          </cell>
          <cell r="E670">
            <v>310387.5</v>
          </cell>
          <cell r="F670">
            <v>278258.2</v>
          </cell>
          <cell r="G670">
            <v>0.89648648866336433</v>
          </cell>
          <cell r="H670">
            <v>413850</v>
          </cell>
          <cell r="I670">
            <v>260370.93333333332</v>
          </cell>
          <cell r="J670">
            <v>0.62914324835890623</v>
          </cell>
        </row>
        <row r="671">
          <cell r="B671" t="str">
            <v>N19</v>
          </cell>
          <cell r="C671" t="str">
            <v>BEBAN PAJAK</v>
          </cell>
          <cell r="E671">
            <v>0</v>
          </cell>
          <cell r="G671">
            <v>0</v>
          </cell>
          <cell r="I671">
            <v>0</v>
          </cell>
          <cell r="J671">
            <v>0</v>
          </cell>
        </row>
        <row r="672">
          <cell r="B672" t="str">
            <v>N19dt1</v>
          </cell>
          <cell r="C672" t="str">
            <v>BEBAN PAJAK PBB - OPERASI</v>
          </cell>
          <cell r="E672">
            <v>0</v>
          </cell>
          <cell r="F672">
            <v>0</v>
          </cell>
          <cell r="G672">
            <v>0</v>
          </cell>
          <cell r="I672">
            <v>0</v>
          </cell>
          <cell r="J672">
            <v>0</v>
          </cell>
        </row>
        <row r="673">
          <cell r="B673" t="str">
            <v>N19dt1000</v>
          </cell>
          <cell r="D673" t="str">
            <v>BEBAN PAJAK PBB - OPERASI</v>
          </cell>
          <cell r="E673">
            <v>0</v>
          </cell>
          <cell r="F673">
            <v>2819.0859999999998</v>
          </cell>
          <cell r="G673">
            <v>0</v>
          </cell>
          <cell r="H673">
            <v>0</v>
          </cell>
          <cell r="I673">
            <v>2819.0859999999998</v>
          </cell>
          <cell r="J673">
            <v>0</v>
          </cell>
        </row>
        <row r="674">
          <cell r="D674" t="str">
            <v>TOTAL BEBAN PAJAK PBB - OPERASI</v>
          </cell>
          <cell r="E674">
            <v>0</v>
          </cell>
          <cell r="F674">
            <v>2819.0859999999998</v>
          </cell>
          <cell r="G674">
            <v>0</v>
          </cell>
          <cell r="H674">
            <v>0</v>
          </cell>
          <cell r="I674">
            <v>2819.0859999999998</v>
          </cell>
          <cell r="J674">
            <v>0</v>
          </cell>
        </row>
        <row r="675">
          <cell r="B675" t="str">
            <v>N19dt4</v>
          </cell>
          <cell r="C675" t="str">
            <v>BEBAN PAJAK MASUKAN YANG DIPERHITUNGAN KEMBALI</v>
          </cell>
          <cell r="E675">
            <v>0</v>
          </cell>
          <cell r="F675">
            <v>0</v>
          </cell>
          <cell r="G675">
            <v>0</v>
          </cell>
          <cell r="I675">
            <v>0</v>
          </cell>
          <cell r="J675">
            <v>0</v>
          </cell>
        </row>
        <row r="676">
          <cell r="B676" t="str">
            <v>N19dt4000</v>
          </cell>
          <cell r="D676" t="str">
            <v>BEBAN PAJAK MASUKAN YANG DIPERHITUNGAN KEMBALI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</row>
        <row r="677">
          <cell r="D677" t="str">
            <v>TOTAL BEBAN PAJAK MASUKAN YANG DIPERHITUNGAN KEMBALI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</row>
        <row r="678">
          <cell r="D678" t="str">
            <v>BEAN PAJAK</v>
          </cell>
          <cell r="E678">
            <v>0</v>
          </cell>
          <cell r="F678">
            <v>2819.0859999999998</v>
          </cell>
          <cell r="G678">
            <v>0</v>
          </cell>
          <cell r="H678">
            <v>0</v>
          </cell>
          <cell r="I678">
            <v>2819.0859999999998</v>
          </cell>
          <cell r="J678">
            <v>0</v>
          </cell>
        </row>
        <row r="679">
          <cell r="B679" t="str">
            <v>N20</v>
          </cell>
          <cell r="C679" t="str">
            <v>BEBAN PENYUSUTAN AKTIVA TETAP (PAT)</v>
          </cell>
          <cell r="E679">
            <v>0</v>
          </cell>
          <cell r="F679">
            <v>0</v>
          </cell>
          <cell r="G679">
            <v>0</v>
          </cell>
          <cell r="I679">
            <v>0</v>
          </cell>
          <cell r="J679">
            <v>0</v>
          </cell>
        </row>
        <row r="680">
          <cell r="B680" t="str">
            <v>N20dt2</v>
          </cell>
          <cell r="C680" t="str">
            <v>PAT-BANGUNAN</v>
          </cell>
          <cell r="E680">
            <v>0</v>
          </cell>
          <cell r="F680">
            <v>0</v>
          </cell>
          <cell r="G680">
            <v>0</v>
          </cell>
          <cell r="I680">
            <v>0</v>
          </cell>
          <cell r="J680">
            <v>0</v>
          </cell>
        </row>
        <row r="681">
          <cell r="B681" t="str">
            <v>N20dt2110</v>
          </cell>
          <cell r="D681" t="str">
            <v>PAT - BANGUNAN KANTOR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</row>
        <row r="682">
          <cell r="B682" t="str">
            <v>N20dt2120</v>
          </cell>
          <cell r="D682" t="str">
            <v>PAT - BANGUNAN LUAR KANTOR : LAPANGAN, T. PARKIR, JALAN, PAGAR, DLL.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</row>
        <row r="683">
          <cell r="B683" t="str">
            <v>N20dt2130</v>
          </cell>
          <cell r="D683" t="str">
            <v>PAT - BANGUNAN MESS / PENGINAPAN / GUEST HOUSE DAN SEJENISNYA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</row>
        <row r="684">
          <cell r="B684" t="str">
            <v>N20dt2190</v>
          </cell>
          <cell r="D684" t="str">
            <v>PAT - BANGUNAN LAINNYA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</row>
        <row r="685">
          <cell r="D685" t="str">
            <v>TOTAL PAT-BANGUNAN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</row>
        <row r="686">
          <cell r="B686" t="str">
            <v>N20dt3</v>
          </cell>
          <cell r="C686" t="str">
            <v>PAT-MESIN DAN PERALATAN GSE</v>
          </cell>
          <cell r="E686">
            <v>0</v>
          </cell>
          <cell r="F686">
            <v>0</v>
          </cell>
          <cell r="G686">
            <v>0</v>
          </cell>
          <cell r="I686">
            <v>0</v>
          </cell>
          <cell r="J686">
            <v>0</v>
          </cell>
        </row>
        <row r="687">
          <cell r="B687" t="str">
            <v>N20dt31</v>
          </cell>
          <cell r="C687" t="str">
            <v>PAT-MESIN PERALATAN GSE - MOTORIZED</v>
          </cell>
          <cell r="E687">
            <v>0</v>
          </cell>
          <cell r="F687">
            <v>0</v>
          </cell>
          <cell r="G687">
            <v>0</v>
          </cell>
          <cell r="I687">
            <v>0</v>
          </cell>
          <cell r="J687">
            <v>0</v>
          </cell>
        </row>
        <row r="688">
          <cell r="B688" t="str">
            <v>N20dt3101</v>
          </cell>
          <cell r="D688" t="str">
            <v>PAT-A/C TOWING TRACTOR (ATT)</v>
          </cell>
          <cell r="E688">
            <v>93426.873300000036</v>
          </cell>
          <cell r="F688">
            <v>93426.873300000021</v>
          </cell>
          <cell r="G688">
            <v>0.99999999999999989</v>
          </cell>
          <cell r="H688">
            <v>124569.16440000004</v>
          </cell>
          <cell r="I688">
            <v>124569.16440000002</v>
          </cell>
          <cell r="J688">
            <v>0.99999999999999989</v>
          </cell>
        </row>
        <row r="689">
          <cell r="B689" t="str">
            <v>N20dt3102</v>
          </cell>
          <cell r="D689" t="str">
            <v>PAT-ENGINE/AIR STARTER UNIT (ESU)</v>
          </cell>
          <cell r="E689">
            <v>120690</v>
          </cell>
          <cell r="F689">
            <v>0</v>
          </cell>
          <cell r="G689">
            <v>0</v>
          </cell>
          <cell r="H689">
            <v>160920</v>
          </cell>
          <cell r="I689">
            <v>0</v>
          </cell>
          <cell r="J689">
            <v>0</v>
          </cell>
        </row>
        <row r="690">
          <cell r="B690" t="str">
            <v>N20dt3103</v>
          </cell>
          <cell r="D690" t="str">
            <v>PAT-AIR CONDITION UNIT TRUCK (AUT)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</row>
        <row r="691">
          <cell r="B691" t="str">
            <v>N20dt3104</v>
          </cell>
          <cell r="D691" t="str">
            <v>PAT-BAGGAGE TOWING TRACTOR (BTT)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</row>
        <row r="692">
          <cell r="B692" t="str">
            <v>N20dt3105</v>
          </cell>
          <cell r="D692" t="str">
            <v>PAT-BELT CONTAINER LOADER (BCL)</v>
          </cell>
          <cell r="E692">
            <v>24375</v>
          </cell>
          <cell r="F692">
            <v>0</v>
          </cell>
          <cell r="G692">
            <v>0</v>
          </cell>
          <cell r="H692">
            <v>32500</v>
          </cell>
          <cell r="I692">
            <v>0</v>
          </cell>
          <cell r="J692">
            <v>0</v>
          </cell>
        </row>
        <row r="693">
          <cell r="B693" t="str">
            <v>N20dt3106</v>
          </cell>
          <cell r="D693" t="str">
            <v>PAT-CARGO TRANSPORTER LOADER (CTL)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</row>
        <row r="694">
          <cell r="B694" t="str">
            <v>N20dt3107</v>
          </cell>
          <cell r="D694" t="str">
            <v>PAT-FORKLIFT (FLT)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</row>
        <row r="695">
          <cell r="B695" t="str">
            <v>N20dt3108</v>
          </cell>
          <cell r="D695" t="str">
            <v>PAT-GROUND POWER UNIT (GPU)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</row>
        <row r="696">
          <cell r="B696" t="str">
            <v>N20dt3109</v>
          </cell>
          <cell r="D696" t="str">
            <v>PAT-HIGH LIFT LOADER (HLL)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</row>
        <row r="697">
          <cell r="B697" t="str">
            <v>N20dt3110</v>
          </cell>
          <cell r="D697" t="str">
            <v>PAT-MAIN DECK LOADER (MDL)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</row>
        <row r="698">
          <cell r="B698" t="str">
            <v>N20dt3111</v>
          </cell>
          <cell r="D698" t="str">
            <v>PAT-PAX BOARDING STAIR (PBS)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</row>
        <row r="699">
          <cell r="B699" t="str">
            <v>N20dt3112</v>
          </cell>
          <cell r="D699" t="str">
            <v>PAT-LAVATORY SERVICE TRUCK (LST)</v>
          </cell>
          <cell r="E699">
            <v>36572.726880000002</v>
          </cell>
          <cell r="F699">
            <v>36572.726880000002</v>
          </cell>
          <cell r="G699">
            <v>1</v>
          </cell>
          <cell r="H699">
            <v>48763.635840000003</v>
          </cell>
          <cell r="I699">
            <v>48763.635840000003</v>
          </cell>
          <cell r="J699">
            <v>1</v>
          </cell>
        </row>
        <row r="700">
          <cell r="B700" t="str">
            <v>N20dt3113</v>
          </cell>
          <cell r="D700" t="str">
            <v>PAT-WATER SERVICE TRUCK (WST)</v>
          </cell>
          <cell r="E700">
            <v>15750</v>
          </cell>
          <cell r="F700">
            <v>15750</v>
          </cell>
          <cell r="G700">
            <v>1</v>
          </cell>
          <cell r="H700">
            <v>21000</v>
          </cell>
          <cell r="I700">
            <v>21000</v>
          </cell>
          <cell r="J700">
            <v>1</v>
          </cell>
        </row>
        <row r="701">
          <cell r="B701" t="str">
            <v>N20dt3114</v>
          </cell>
          <cell r="D701" t="str">
            <v>PAT-BUS APRON DAN PICK UP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</row>
        <row r="702">
          <cell r="B702" t="str">
            <v>N20dt3115</v>
          </cell>
          <cell r="D702" t="str">
            <v>PAT FUEL SERVICE TRUCK RP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</row>
        <row r="703">
          <cell r="D703" t="str">
            <v>TOTAL PAT- MESIN PERALATAN GSE - MOTORIZED</v>
          </cell>
          <cell r="E703">
            <v>290814.60018000007</v>
          </cell>
          <cell r="F703">
            <v>145749.60018000001</v>
          </cell>
          <cell r="G703">
            <v>0.5011770388755864</v>
          </cell>
          <cell r="H703">
            <v>387752.80024000001</v>
          </cell>
          <cell r="I703">
            <v>194332.80024000001</v>
          </cell>
          <cell r="J703">
            <v>0.50117703887558651</v>
          </cell>
        </row>
        <row r="704">
          <cell r="B704" t="str">
            <v>N20dt32</v>
          </cell>
          <cell r="C704" t="str">
            <v>PAT-MESIN PERALATAN GSE - NON-MOTORIZED</v>
          </cell>
          <cell r="E704">
            <v>0</v>
          </cell>
          <cell r="F704">
            <v>0</v>
          </cell>
          <cell r="G704">
            <v>0</v>
          </cell>
          <cell r="I704">
            <v>0</v>
          </cell>
          <cell r="J704">
            <v>0</v>
          </cell>
        </row>
        <row r="705">
          <cell r="B705" t="str">
            <v>N20dt3201</v>
          </cell>
          <cell r="D705" t="str">
            <v>PAT-BAGGAGE CONTAINER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</row>
        <row r="706">
          <cell r="B706" t="str">
            <v>N20dt3202</v>
          </cell>
          <cell r="D706" t="str">
            <v>PAT-CONTAINER DOLLY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</row>
        <row r="707">
          <cell r="B707" t="str">
            <v>N20dt3203</v>
          </cell>
          <cell r="D707" t="str">
            <v>PAT-CONTAINER RACK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</row>
        <row r="708">
          <cell r="B708" t="str">
            <v>N20dt3204</v>
          </cell>
          <cell r="D708" t="str">
            <v>PAT-CONTAINER RACK RODA KARET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</row>
        <row r="709">
          <cell r="B709" t="str">
            <v>N20dt3205</v>
          </cell>
          <cell r="D709" t="str">
            <v>PAT-PALLET DOLLY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</row>
        <row r="710">
          <cell r="B710" t="str">
            <v>N20dt3206</v>
          </cell>
          <cell r="D710" t="str">
            <v>PAT-LONG PALLET DOLLY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</row>
        <row r="711">
          <cell r="B711" t="str">
            <v>N20dt3207</v>
          </cell>
          <cell r="D711" t="str">
            <v>PAT-PALLET RACK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</row>
        <row r="712">
          <cell r="B712" t="str">
            <v>N20dt3208</v>
          </cell>
          <cell r="D712" t="str">
            <v>PAT-PALLET RACK GOTRI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</row>
        <row r="713">
          <cell r="B713" t="str">
            <v>N20dt3209</v>
          </cell>
          <cell r="D713" t="str">
            <v>PAT-HAND PALLET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</row>
        <row r="714">
          <cell r="B714" t="str">
            <v>N20dt3210</v>
          </cell>
          <cell r="D714" t="str">
            <v>PAT-PAX STAIR MANUAL</v>
          </cell>
          <cell r="E714">
            <v>8551.7624700000015</v>
          </cell>
          <cell r="F714">
            <v>8458.7198000000008</v>
          </cell>
          <cell r="G714">
            <v>0.98912005913092194</v>
          </cell>
          <cell r="H714">
            <v>11402.349960000001</v>
          </cell>
          <cell r="I714">
            <v>11278.293066666667</v>
          </cell>
          <cell r="J714">
            <v>0.98912005913092194</v>
          </cell>
        </row>
        <row r="715">
          <cell r="B715" t="str">
            <v>N20dt3211</v>
          </cell>
          <cell r="D715" t="str">
            <v>PAT-A/C TOWBAR</v>
          </cell>
          <cell r="E715">
            <v>5931.8182800000013</v>
          </cell>
          <cell r="F715">
            <v>5931.8182800000004</v>
          </cell>
          <cell r="G715">
            <v>0.99999999999999989</v>
          </cell>
          <cell r="H715">
            <v>7909.0910400000012</v>
          </cell>
          <cell r="I715">
            <v>7909.0910400000002</v>
          </cell>
          <cell r="J715">
            <v>0.99999999999999989</v>
          </cell>
        </row>
        <row r="716">
          <cell r="B716" t="str">
            <v>N20dt3212</v>
          </cell>
          <cell r="D716" t="str">
            <v>PAT BAGGAGE CART</v>
          </cell>
          <cell r="E716">
            <v>8529.3749700000008</v>
          </cell>
          <cell r="F716">
            <v>9628.0041500000007</v>
          </cell>
          <cell r="G716">
            <v>1.1288053560623328</v>
          </cell>
          <cell r="H716">
            <v>11372.499960000001</v>
          </cell>
          <cell r="I716">
            <v>12837.338866666667</v>
          </cell>
          <cell r="J716">
            <v>1.1288053560623328</v>
          </cell>
        </row>
        <row r="717">
          <cell r="B717" t="str">
            <v>N20dt3213</v>
          </cell>
          <cell r="D717" t="str">
            <v>PAT-LAVATORY SET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</row>
        <row r="718">
          <cell r="B718" t="str">
            <v>N20dt3214</v>
          </cell>
          <cell r="D718" t="str">
            <v>PAT-WORKING MANUAL STAIR</v>
          </cell>
          <cell r="E718">
            <v>408.375</v>
          </cell>
          <cell r="F718">
            <v>381.79167999999999</v>
          </cell>
          <cell r="G718">
            <v>0.93490463422099779</v>
          </cell>
          <cell r="H718">
            <v>544.5</v>
          </cell>
          <cell r="I718">
            <v>509.05557333333331</v>
          </cell>
          <cell r="J718">
            <v>0.93490463422099779</v>
          </cell>
        </row>
        <row r="719">
          <cell r="B719" t="str">
            <v>N20dt3215</v>
          </cell>
          <cell r="D719" t="str">
            <v>PAT - WATER SERVICE CART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</row>
        <row r="720">
          <cell r="D720" t="str">
            <v>TOTAL PAT- MESIN PERALATAN GSE - NONMOTORIZED</v>
          </cell>
          <cell r="E720">
            <v>23421.330720000005</v>
          </cell>
          <cell r="F720">
            <v>24400.333910000001</v>
          </cell>
          <cell r="G720">
            <v>1.0417996398968059</v>
          </cell>
          <cell r="H720">
            <v>31228.440960000004</v>
          </cell>
          <cell r="I720">
            <v>32533.778546666672</v>
          </cell>
          <cell r="J720">
            <v>1.0417996398968061</v>
          </cell>
        </row>
        <row r="721">
          <cell r="B721" t="str">
            <v>N20dt38</v>
          </cell>
          <cell r="C721" t="str">
            <v>PAT-PERALATAN PENUNJANG GSE</v>
          </cell>
          <cell r="E721">
            <v>0</v>
          </cell>
          <cell r="F721">
            <v>0</v>
          </cell>
          <cell r="G721">
            <v>0</v>
          </cell>
          <cell r="I721">
            <v>0</v>
          </cell>
          <cell r="J721">
            <v>0</v>
          </cell>
        </row>
        <row r="722">
          <cell r="B722" t="str">
            <v>N20dt3804</v>
          </cell>
          <cell r="D722" t="str">
            <v>PAT-EXTINGUISHER</v>
          </cell>
          <cell r="E722">
            <v>2749.7250000000004</v>
          </cell>
          <cell r="F722">
            <v>2094.37808</v>
          </cell>
          <cell r="G722">
            <v>0.76166819591050006</v>
          </cell>
          <cell r="H722">
            <v>3666.3</v>
          </cell>
          <cell r="I722">
            <v>2792.5041066666668</v>
          </cell>
          <cell r="J722">
            <v>0.76166819591050017</v>
          </cell>
        </row>
        <row r="723">
          <cell r="B723" t="str">
            <v>N20dt3805</v>
          </cell>
          <cell r="D723" t="str">
            <v>PAT-VACUM CLEANER</v>
          </cell>
          <cell r="E723">
            <v>351.45</v>
          </cell>
          <cell r="F723">
            <v>249.5</v>
          </cell>
          <cell r="G723">
            <v>0.70991606202873814</v>
          </cell>
          <cell r="H723">
            <v>468.6</v>
          </cell>
          <cell r="I723">
            <v>332.66666666666669</v>
          </cell>
          <cell r="J723">
            <v>0.70991606202873814</v>
          </cell>
        </row>
        <row r="724">
          <cell r="B724" t="str">
            <v>N20dt3890</v>
          </cell>
          <cell r="D724" t="str">
            <v>PAT-PERALATAN PENUNJANG GSE LAINNYA</v>
          </cell>
          <cell r="E724">
            <v>363.00003300000003</v>
          </cell>
          <cell r="F724">
            <v>0</v>
          </cell>
          <cell r="G724">
            <v>0</v>
          </cell>
          <cell r="H724">
            <v>484.000044</v>
          </cell>
          <cell r="I724">
            <v>0</v>
          </cell>
          <cell r="J724">
            <v>0</v>
          </cell>
        </row>
        <row r="725">
          <cell r="D725" t="str">
            <v>TOTAL PAT-PERALATAN PENUNJANG GSE</v>
          </cell>
          <cell r="E725">
            <v>3464.1750330000004</v>
          </cell>
          <cell r="F725">
            <v>2343.87808</v>
          </cell>
          <cell r="G725">
            <v>0.67660498031191707</v>
          </cell>
          <cell r="H725">
            <v>4618.9000440000009</v>
          </cell>
          <cell r="I725">
            <v>3125.1707733333333</v>
          </cell>
          <cell r="J725">
            <v>0.67660498031191707</v>
          </cell>
        </row>
        <row r="726">
          <cell r="B726" t="str">
            <v>N20dt4</v>
          </cell>
          <cell r="C726" t="str">
            <v>PAT-PERALATAN SISTEM KOMUNIKASI (SISKOM)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</row>
        <row r="727">
          <cell r="B727" t="str">
            <v>N20dt4001</v>
          </cell>
          <cell r="D727" t="str">
            <v>PAT-PERALATAN SISTEM KOMUNIKASI (SISKOM)</v>
          </cell>
          <cell r="E727">
            <v>13404.275164500003</v>
          </cell>
          <cell r="F727">
            <v>9800.9963299999999</v>
          </cell>
          <cell r="G727">
            <v>0.73118435795447134</v>
          </cell>
          <cell r="H727">
            <v>17872.366886000003</v>
          </cell>
          <cell r="I727">
            <v>13067.995106666667</v>
          </cell>
          <cell r="J727">
            <v>0.73118435795447134</v>
          </cell>
        </row>
        <row r="728">
          <cell r="B728" t="str">
            <v>N20dt4002</v>
          </cell>
          <cell r="D728" t="str">
            <v>PAT-PERALATAN AUDIO-VIDEO SYSTEM: TV, CCTV, S. SYSTEM DLL</v>
          </cell>
          <cell r="E728">
            <v>714.65625</v>
          </cell>
          <cell r="F728">
            <v>649.6875</v>
          </cell>
          <cell r="G728">
            <v>0.90909090909090906</v>
          </cell>
          <cell r="H728">
            <v>952.875</v>
          </cell>
          <cell r="I728">
            <v>866.25</v>
          </cell>
          <cell r="J728">
            <v>0.90909090909090906</v>
          </cell>
        </row>
        <row r="729">
          <cell r="B729" t="str">
            <v>N20dt4003</v>
          </cell>
          <cell r="D729" t="str">
            <v>PAT- ANTENA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</row>
        <row r="730">
          <cell r="B730" t="str">
            <v>N20dt4004</v>
          </cell>
          <cell r="D730" t="str">
            <v>ALAT OHP, SCREEN &amp; TRIPOT, DAN LCD SYSTEM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</row>
        <row r="731">
          <cell r="B731" t="str">
            <v>N20dt4090</v>
          </cell>
          <cell r="D731" t="str">
            <v>PAT- ALAT KOMUNIKASI LAINNYA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</row>
        <row r="732">
          <cell r="D732" t="str">
            <v>TOTAL PAT-PERALATAN SISTEM KOMUNIKASI (SISKOM)</v>
          </cell>
          <cell r="E732">
            <v>14118.931414500003</v>
          </cell>
          <cell r="F732">
            <v>10450.68383</v>
          </cell>
          <cell r="G732">
            <v>0.74018943241464086</v>
          </cell>
          <cell r="H732">
            <v>18825.241886000003</v>
          </cell>
          <cell r="I732">
            <v>13934.245106666667</v>
          </cell>
          <cell r="J732">
            <v>0.74018943241464097</v>
          </cell>
        </row>
        <row r="733">
          <cell r="B733" t="str">
            <v>N20dt5</v>
          </cell>
          <cell r="C733" t="str">
            <v>PAT-PERALATAN PENGANGKUTAN (KENDARAAN)</v>
          </cell>
          <cell r="E733">
            <v>0</v>
          </cell>
          <cell r="F733">
            <v>0</v>
          </cell>
          <cell r="G733">
            <v>0</v>
          </cell>
          <cell r="I733">
            <v>0</v>
          </cell>
          <cell r="J733">
            <v>0</v>
          </cell>
        </row>
        <row r="734">
          <cell r="B734" t="str">
            <v>N20dt5100</v>
          </cell>
          <cell r="D734" t="str">
            <v>PAT - KENDARAAN SEDAN OPERASIONAL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</row>
        <row r="735">
          <cell r="B735" t="str">
            <v>N20dt5200</v>
          </cell>
          <cell r="D735" t="str">
            <v>PAT - KENDARAAN BUKAN SEDAN OPERASIONAL</v>
          </cell>
          <cell r="E735">
            <v>9384.3750330000003</v>
          </cell>
          <cell r="F735">
            <v>8531.2500300000011</v>
          </cell>
          <cell r="G735">
            <v>0.90909090909090917</v>
          </cell>
          <cell r="H735">
            <v>12512.500044</v>
          </cell>
          <cell r="I735">
            <v>11375.000040000001</v>
          </cell>
          <cell r="J735">
            <v>0.90909090909090917</v>
          </cell>
        </row>
        <row r="736">
          <cell r="B736" t="str">
            <v>N20dt5300</v>
          </cell>
          <cell r="D736" t="str">
            <v>PAT - SEPEDA MOTOR OPERASIONAL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</row>
        <row r="737">
          <cell r="D737" t="str">
            <v>TOTAL PAT-PERALATAN PENGANGKUTAN (KENDARAAN)</v>
          </cell>
          <cell r="E737">
            <v>9384.3750330000003</v>
          </cell>
          <cell r="F737">
            <v>8531.2500300000011</v>
          </cell>
          <cell r="G737">
            <v>0.90909090909090917</v>
          </cell>
          <cell r="H737">
            <v>12512.500044</v>
          </cell>
          <cell r="I737">
            <v>11375.000040000001</v>
          </cell>
          <cell r="J737">
            <v>0.90909090909090917</v>
          </cell>
        </row>
        <row r="738">
          <cell r="B738" t="str">
            <v>N20dt6</v>
          </cell>
          <cell r="C738" t="str">
            <v>PAT-PERALATAN KANTOR OPERASI</v>
          </cell>
          <cell r="E738">
            <v>0</v>
          </cell>
          <cell r="F738">
            <v>0</v>
          </cell>
          <cell r="G738">
            <v>0</v>
          </cell>
          <cell r="I738">
            <v>0</v>
          </cell>
          <cell r="J738">
            <v>0</v>
          </cell>
        </row>
        <row r="739">
          <cell r="B739" t="str">
            <v>N20dt6100</v>
          </cell>
          <cell r="D739" t="str">
            <v>PAT - MESIN KANTOR (KEL I)</v>
          </cell>
          <cell r="E739">
            <v>6938.2499670000016</v>
          </cell>
          <cell r="F739">
            <v>3047.4971600000003</v>
          </cell>
          <cell r="G739">
            <v>0.43923138752489971</v>
          </cell>
          <cell r="H739">
            <v>9250.9999560000015</v>
          </cell>
          <cell r="I739">
            <v>4063.3295466666673</v>
          </cell>
          <cell r="J739">
            <v>0.43923138752489976</v>
          </cell>
        </row>
        <row r="740">
          <cell r="B740" t="str">
            <v>N20dt6200</v>
          </cell>
          <cell r="D740" t="str">
            <v>PAT - MEUBELAIR KELOMPOK I</v>
          </cell>
          <cell r="E740">
            <v>6696.2707350000001</v>
          </cell>
          <cell r="F740">
            <v>2697.4082200000003</v>
          </cell>
          <cell r="G740">
            <v>0.40282245547528633</v>
          </cell>
          <cell r="H740">
            <v>8928.3609799999995</v>
          </cell>
          <cell r="I740">
            <v>3596.5442933333338</v>
          </cell>
          <cell r="J740">
            <v>0.40282245547528633</v>
          </cell>
        </row>
        <row r="741">
          <cell r="B741" t="str">
            <v>N20dt6300</v>
          </cell>
          <cell r="D741" t="str">
            <v>PAT - MEUBELAIR-KELOMPOK II</v>
          </cell>
          <cell r="E741">
            <v>4046.1825855000006</v>
          </cell>
          <cell r="F741">
            <v>2213.30116</v>
          </cell>
          <cell r="G741">
            <v>0.54700970933235693</v>
          </cell>
          <cell r="H741">
            <v>5394.9101140000012</v>
          </cell>
          <cell r="I741">
            <v>2951.0682133333335</v>
          </cell>
          <cell r="J741">
            <v>0.54700970933235693</v>
          </cell>
        </row>
        <row r="742">
          <cell r="B742" t="str">
            <v>N20dt6910</v>
          </cell>
          <cell r="D742" t="str">
            <v>PAT - PERALATAN KANTOR LAINNYA - KELOMPOK I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</row>
        <row r="743">
          <cell r="B743" t="str">
            <v>N20dt6920</v>
          </cell>
          <cell r="D743" t="str">
            <v>PAT - PERALATAN KANTOR LAINNYA - KELOMPOK II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</row>
        <row r="744">
          <cell r="D744" t="str">
            <v>TOTAL PAT-PERALATAN KANTOR OPERASI</v>
          </cell>
          <cell r="E744">
            <v>17680.7032875</v>
          </cell>
          <cell r="F744">
            <v>7958.2065400000001</v>
          </cell>
          <cell r="G744">
            <v>0.45010689962917572</v>
          </cell>
          <cell r="H744">
            <v>23574.271050000003</v>
          </cell>
          <cell r="I744">
            <v>10610.942053333334</v>
          </cell>
          <cell r="J744">
            <v>0.45010689962917572</v>
          </cell>
        </row>
        <row r="745">
          <cell r="B745" t="str">
            <v>N20dt7</v>
          </cell>
          <cell r="C745" t="str">
            <v>PAT-INSTALASI LISTRIK, TELEPON, AIR, DAN AC OPERASI</v>
          </cell>
          <cell r="E745">
            <v>0</v>
          </cell>
          <cell r="F745">
            <v>0</v>
          </cell>
          <cell r="G745">
            <v>0</v>
          </cell>
          <cell r="I745">
            <v>0</v>
          </cell>
          <cell r="J745">
            <v>0</v>
          </cell>
        </row>
        <row r="746">
          <cell r="B746" t="str">
            <v>N20dt7100</v>
          </cell>
          <cell r="D746" t="str">
            <v>PAT- INSTALASI LISTRIK</v>
          </cell>
          <cell r="E746">
            <v>3809.5405920000003</v>
          </cell>
          <cell r="F746">
            <v>3463.2187200000003</v>
          </cell>
          <cell r="G746">
            <v>0.90909090909090906</v>
          </cell>
          <cell r="H746">
            <v>5079.3874560000004</v>
          </cell>
          <cell r="I746">
            <v>4617.6249600000001</v>
          </cell>
          <cell r="J746">
            <v>0.90909090909090906</v>
          </cell>
        </row>
        <row r="747">
          <cell r="B747" t="str">
            <v>N20dt7200</v>
          </cell>
          <cell r="D747" t="str">
            <v>PAT- INSTALASI TELEPON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</row>
        <row r="748">
          <cell r="B748" t="str">
            <v>N20dt7300</v>
          </cell>
          <cell r="D748" t="str">
            <v>PAT- INSTALASI AIR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</row>
        <row r="749">
          <cell r="B749" t="str">
            <v>N20dt7400</v>
          </cell>
          <cell r="D749" t="str">
            <v>PAT- INSTALASI AC</v>
          </cell>
          <cell r="E749">
            <v>2843.6718420000002</v>
          </cell>
          <cell r="F749">
            <v>1553.9034099999999</v>
          </cell>
          <cell r="G749">
            <v>0.54644259124748884</v>
          </cell>
          <cell r="H749">
            <v>3791.5624560000001</v>
          </cell>
          <cell r="I749">
            <v>2071.8712133333333</v>
          </cell>
          <cell r="J749">
            <v>0.54644259124748895</v>
          </cell>
        </row>
        <row r="750">
          <cell r="D750" t="str">
            <v>TOTAL PAT-INSTALASI LISTRIK, TELEPON, AIR, DAN AC OPERASI</v>
          </cell>
          <cell r="E750">
            <v>6653.2124340000009</v>
          </cell>
          <cell r="F750">
            <v>5017.1221299999997</v>
          </cell>
          <cell r="G750">
            <v>0.75409017520031874</v>
          </cell>
          <cell r="H750">
            <v>8870.949912</v>
          </cell>
          <cell r="I750">
            <v>6689.496173333333</v>
          </cell>
          <cell r="J750">
            <v>0.75409017520031885</v>
          </cell>
        </row>
        <row r="751">
          <cell r="B751" t="str">
            <v>N20dt8</v>
          </cell>
          <cell r="C751" t="str">
            <v>PAT-PERLT. KOMPUTER, SOFTWARE &amp; JARINGANNYA OPERASI</v>
          </cell>
          <cell r="E751">
            <v>0</v>
          </cell>
          <cell r="F751">
            <v>0</v>
          </cell>
          <cell r="G751">
            <v>0</v>
          </cell>
          <cell r="I751">
            <v>0</v>
          </cell>
          <cell r="J751">
            <v>0</v>
          </cell>
        </row>
        <row r="752">
          <cell r="B752" t="str">
            <v>N20dt8001</v>
          </cell>
          <cell r="D752" t="str">
            <v>PAT-KOMPUTER MIKRO, SERVER (1 SET)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</row>
        <row r="753">
          <cell r="B753" t="str">
            <v>N20dt8002</v>
          </cell>
          <cell r="D753" t="str">
            <v>PAT-KOMPUTER MIKRO, PC (1 SET)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</row>
        <row r="754">
          <cell r="B754" t="str">
            <v>N20dt8003</v>
          </cell>
          <cell r="D754" t="str">
            <v>PAT-NOTEBOOK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</row>
        <row r="755">
          <cell r="B755" t="str">
            <v>N20dt8004</v>
          </cell>
          <cell r="D755" t="str">
            <v>PAT-LAN &amp; PERALATAN PENDUKUNGNYA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</row>
        <row r="756">
          <cell r="B756" t="str">
            <v>N20dt8005</v>
          </cell>
          <cell r="D756" t="str">
            <v>PAT-PERALATAN PRINTER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</row>
        <row r="757">
          <cell r="B757" t="str">
            <v>N20dt8006</v>
          </cell>
          <cell r="D757" t="str">
            <v>PAT-PERALATAN SCANER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</row>
        <row r="758">
          <cell r="B758" t="str">
            <v>N20dt8007</v>
          </cell>
          <cell r="D758" t="str">
            <v>PAT-PERALATAN PROTEKSI LISTRIK, KOMPUTER (UPS)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</row>
        <row r="759">
          <cell r="B759" t="str">
            <v>N20dt8008</v>
          </cell>
          <cell r="D759" t="str">
            <v>PAT-PERANGKAT LUNAK SISTEM INFORMASI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</row>
        <row r="760">
          <cell r="B760" t="str">
            <v>N20dt8009</v>
          </cell>
          <cell r="D760" t="str">
            <v>PAT-PERANGKAT LUNAK APLIKASI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</row>
        <row r="761">
          <cell r="B761" t="str">
            <v>N20dt8090</v>
          </cell>
          <cell r="D761" t="str">
            <v>PAT-SISTEM DAN PERALATAN LAINNYA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</row>
        <row r="762">
          <cell r="D762" t="str">
            <v>TOTAL PAT-PERLT. KOMPUTER, SOFTWARE &amp; JARINGANNYA OPERASI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</row>
        <row r="763">
          <cell r="B763" t="str">
            <v>N20dt9</v>
          </cell>
          <cell r="C763" t="str">
            <v>PAT-AKTIVA TETAP  LAINNYA</v>
          </cell>
          <cell r="E763">
            <v>0</v>
          </cell>
          <cell r="F763">
            <v>0</v>
          </cell>
          <cell r="G763">
            <v>0</v>
          </cell>
          <cell r="I763">
            <v>0</v>
          </cell>
          <cell r="J763">
            <v>0</v>
          </cell>
        </row>
        <row r="764">
          <cell r="B764" t="str">
            <v>N20dt9101</v>
          </cell>
          <cell r="D764" t="str">
            <v>PAT-ALAT BENGKEL : BATTERY CHARGER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</row>
        <row r="765">
          <cell r="B765" t="str">
            <v>N20dt9102</v>
          </cell>
          <cell r="D765" t="str">
            <v>PAT-ALAT BENGKEL : COMPRESSOR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</row>
        <row r="766">
          <cell r="B766" t="str">
            <v>N20dt9103</v>
          </cell>
          <cell r="D766" t="str">
            <v>PAT-ALAT BENGKEL : TOOL KIT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</row>
        <row r="767">
          <cell r="B767" t="str">
            <v>N20dt9104</v>
          </cell>
          <cell r="D767" t="str">
            <v>PAT-ALAT BENGKEL : DONGKRAK BUAYA (5 TON)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</row>
        <row r="768">
          <cell r="B768" t="str">
            <v>N20dt9105</v>
          </cell>
          <cell r="D768" t="str">
            <v>PAT-ALAT BENGKEL : VACUM CLEANER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</row>
        <row r="769">
          <cell r="B769" t="str">
            <v>N20dt9106</v>
          </cell>
          <cell r="D769" t="str">
            <v>PAT-ALAT BENGKEL : GENERATOR SET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</row>
        <row r="770">
          <cell r="B770" t="str">
            <v>N20dt9190</v>
          </cell>
          <cell r="D770" t="str">
            <v>PAT-ALAT PERBENGKELAN LAINNYA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</row>
        <row r="771">
          <cell r="B771" t="str">
            <v>N20dt9900</v>
          </cell>
          <cell r="D771" t="str">
            <v>PAT-LAIN-LAIN, AKTIVA TETAP LAINNYA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</row>
        <row r="772">
          <cell r="D772" t="str">
            <v>PAT-AKTIVA TETAP OPERASIONAL LAINNYA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</row>
        <row r="773">
          <cell r="D773" t="str">
            <v>BEBAN PENYUSUTAN AKTIVA TETAP (PAT)</v>
          </cell>
          <cell r="E773">
            <v>365537.32810200012</v>
          </cell>
          <cell r="F773">
            <v>204451.0747</v>
          </cell>
          <cell r="G773">
            <v>0.55931654302334244</v>
          </cell>
          <cell r="H773">
            <v>487383.10413599992</v>
          </cell>
          <cell r="I773">
            <v>272601.43293333339</v>
          </cell>
          <cell r="J773">
            <v>0.55931654302334288</v>
          </cell>
        </row>
        <row r="774">
          <cell r="B774" t="str">
            <v>N21</v>
          </cell>
          <cell r="C774" t="str">
            <v>BEBAN AMORTISASI AKTIVA SGU</v>
          </cell>
          <cell r="E774">
            <v>0</v>
          </cell>
          <cell r="F774">
            <v>0</v>
          </cell>
          <cell r="G774">
            <v>0</v>
          </cell>
          <cell r="I774">
            <v>0</v>
          </cell>
          <cell r="J774">
            <v>0</v>
          </cell>
        </row>
        <row r="775">
          <cell r="B775" t="str">
            <v>N21dt0</v>
          </cell>
          <cell r="C775" t="str">
            <v>BEBAN AMORTISASI AKTIVA SGU</v>
          </cell>
          <cell r="E775">
            <v>0</v>
          </cell>
          <cell r="F775">
            <v>0</v>
          </cell>
          <cell r="G775">
            <v>0</v>
          </cell>
          <cell r="I775">
            <v>0</v>
          </cell>
          <cell r="J775">
            <v>0</v>
          </cell>
        </row>
        <row r="776">
          <cell r="B776" t="str">
            <v>N21dt0000</v>
          </cell>
          <cell r="D776" t="str">
            <v>BEBAN AMORTISASI AKTIVA SGU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</row>
        <row r="777">
          <cell r="D777" t="str">
            <v>BEBAN AMORTISASI AKTIVA SGU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</row>
        <row r="778">
          <cell r="B778" t="str">
            <v>N24</v>
          </cell>
          <cell r="C778" t="str">
            <v>BEBAN AMORTISASI BEBAN DITANGGUHKAN</v>
          </cell>
          <cell r="E778">
            <v>0</v>
          </cell>
          <cell r="F778">
            <v>0</v>
          </cell>
          <cell r="G778">
            <v>0</v>
          </cell>
          <cell r="I778">
            <v>0</v>
          </cell>
          <cell r="J778">
            <v>0</v>
          </cell>
        </row>
        <row r="779">
          <cell r="B779" t="str">
            <v>N24dt4</v>
          </cell>
          <cell r="C779" t="str">
            <v>BEBAN PENELITIAN DAN PENGEMBANGAN</v>
          </cell>
          <cell r="E779">
            <v>0</v>
          </cell>
          <cell r="F779">
            <v>0</v>
          </cell>
          <cell r="G779">
            <v>0</v>
          </cell>
          <cell r="I779">
            <v>0</v>
          </cell>
          <cell r="J779">
            <v>0</v>
          </cell>
        </row>
        <row r="780">
          <cell r="B780" t="str">
            <v>N24dt4000</v>
          </cell>
          <cell r="D780" t="str">
            <v>BEBAN PENELITIAN DAN PENGEMBANGAN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</row>
        <row r="781">
          <cell r="D781" t="str">
            <v>TOTAL BEBAN PENELITIAN DAN PENGEMBANGAN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</row>
        <row r="782">
          <cell r="B782" t="str">
            <v>N24dt9</v>
          </cell>
          <cell r="C782" t="str">
            <v>BEBAN DITANGGUHKAN LAINNYA</v>
          </cell>
          <cell r="E782">
            <v>0</v>
          </cell>
          <cell r="F782">
            <v>0</v>
          </cell>
          <cell r="G782">
            <v>0</v>
          </cell>
          <cell r="I782">
            <v>0</v>
          </cell>
          <cell r="J782">
            <v>0</v>
          </cell>
        </row>
        <row r="783">
          <cell r="B783" t="str">
            <v>N24dt9000</v>
          </cell>
          <cell r="D783" t="str">
            <v>BEBAN DITANGGUHKAN LAINNYA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</row>
        <row r="784">
          <cell r="D784" t="str">
            <v>TOTAL BEBAN DITANGGUHKAN LAINNYA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</row>
        <row r="785">
          <cell r="D785" t="str">
            <v>BEBAN AMORTISASI BEBAN DITANGGUHKAN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</row>
        <row r="786">
          <cell r="B786" t="str">
            <v>N25</v>
          </cell>
          <cell r="C786" t="str">
            <v>BEBAN PELAYANAN JASA TAMBAHAN</v>
          </cell>
          <cell r="E786">
            <v>0</v>
          </cell>
          <cell r="F786">
            <v>0</v>
          </cell>
          <cell r="G786">
            <v>0</v>
          </cell>
          <cell r="I786">
            <v>0</v>
          </cell>
          <cell r="J786">
            <v>0</v>
          </cell>
        </row>
        <row r="787">
          <cell r="B787" t="str">
            <v>N25dt1</v>
          </cell>
          <cell r="C787" t="str">
            <v>BEBAN KOLEKTOR PSC</v>
          </cell>
          <cell r="E787">
            <v>0</v>
          </cell>
          <cell r="F787">
            <v>0</v>
          </cell>
          <cell r="G787">
            <v>0</v>
          </cell>
          <cell r="I787">
            <v>0</v>
          </cell>
          <cell r="J787">
            <v>0</v>
          </cell>
        </row>
        <row r="788">
          <cell r="B788" t="str">
            <v>N25dt1100</v>
          </cell>
          <cell r="D788" t="str">
            <v xml:space="preserve">BEBAN PEGAWAI/UPAH 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</row>
        <row r="789">
          <cell r="B789" t="str">
            <v>N25dt1202</v>
          </cell>
          <cell r="D789" t="str">
            <v>BEBAN CETAK PSC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</row>
        <row r="790">
          <cell r="D790" t="str">
            <v>BEBAN KOLEKTOR PSC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</row>
        <row r="791">
          <cell r="B791" t="str">
            <v>N25dt2</v>
          </cell>
          <cell r="C791" t="str">
            <v>BEBAN CIP LOUNGE</v>
          </cell>
          <cell r="E791">
            <v>0</v>
          </cell>
          <cell r="F791">
            <v>0</v>
          </cell>
          <cell r="G791">
            <v>0</v>
          </cell>
          <cell r="I791">
            <v>0</v>
          </cell>
          <cell r="J791">
            <v>0</v>
          </cell>
        </row>
        <row r="792">
          <cell r="B792" t="str">
            <v>N25dt2010</v>
          </cell>
          <cell r="D792" t="str">
            <v>BEBAN PEGAWAI/UPAH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</row>
        <row r="793">
          <cell r="B793" t="str">
            <v>N25dt2140</v>
          </cell>
          <cell r="D793" t="str">
            <v>BEBAN PEMELIHARAAN RUANGAN CIP LOUNGE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</row>
        <row r="794">
          <cell r="B794" t="str">
            <v>N25dt2181</v>
          </cell>
          <cell r="D794" t="str">
            <v>BEBAN SEWA TEMPAT/RUANG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</row>
        <row r="795">
          <cell r="B795" t="str">
            <v>N25dt2182</v>
          </cell>
          <cell r="D795" t="str">
            <v>BEBAN SEWA PERALATAN SISKOM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</row>
        <row r="796">
          <cell r="B796" t="str">
            <v>N25dt2183</v>
          </cell>
          <cell r="D796" t="str">
            <v>BEBAN SEWA PERANGKAT KOMPUTER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</row>
        <row r="797">
          <cell r="B797" t="str">
            <v>N25dt2204</v>
          </cell>
          <cell r="D797" t="str">
            <v>PAT-PERALATAN AUDIO-VIDEO SYSTEM: TV, CCTV, S. SYSTEM DLL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</row>
        <row r="798">
          <cell r="B798" t="str">
            <v>N25dt2206</v>
          </cell>
          <cell r="D798" t="str">
            <v>PAT - PERALATAN KANTOR/MEUBELAIR - KEL I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</row>
        <row r="799">
          <cell r="B799" t="str">
            <v>N25dt2207</v>
          </cell>
          <cell r="D799" t="str">
            <v>PAT - INSTALASI AC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</row>
        <row r="800">
          <cell r="B800" t="str">
            <v>N25dt2208</v>
          </cell>
          <cell r="D800" t="str">
            <v>PAT - KOMPUTER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</row>
        <row r="801">
          <cell r="B801" t="str">
            <v>N25dt2500</v>
          </cell>
          <cell r="D801" t="str">
            <v>BEBAN PERALATAN &amp; KEPERLUAN DAPUR (MAKANAN/MINUMAN DLL)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</row>
        <row r="802">
          <cell r="B802" t="str">
            <v>N25dt2601</v>
          </cell>
          <cell r="D802" t="str">
            <v>BEBAN REKENING TELEPON/FAXSIMILI DAN TELEKS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</row>
        <row r="803">
          <cell r="B803" t="str">
            <v>N25dt2602</v>
          </cell>
          <cell r="D803" t="str">
            <v>BEBAN REKENING LISTRIK (PLN)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</row>
        <row r="804">
          <cell r="B804" t="str">
            <v>N25dt2603</v>
          </cell>
          <cell r="D804" t="str">
            <v>BEBAN REKENING AIR (PAM)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</row>
        <row r="805">
          <cell r="B805" t="str">
            <v>N25dt2604</v>
          </cell>
          <cell r="D805" t="str">
            <v>BEBAN REKENING INTERNET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</row>
        <row r="806">
          <cell r="B806" t="str">
            <v>N25dt2605</v>
          </cell>
          <cell r="D806" t="str">
            <v>BEBAN REKENING TV KABEL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</row>
        <row r="807">
          <cell r="D807" t="str">
            <v>TOTAL BEBAN CIP LOUNGE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</row>
        <row r="808">
          <cell r="D808" t="str">
            <v>BEBAN PELAYANAN JASA TAMBAHAN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</row>
        <row r="809">
          <cell r="B809" t="str">
            <v>N28</v>
          </cell>
          <cell r="C809" t="str">
            <v xml:space="preserve">BEBAN PREMI ASURANSI &amp; KLAIM PENGGANTIAN </v>
          </cell>
          <cell r="E809">
            <v>0</v>
          </cell>
          <cell r="F809">
            <v>0</v>
          </cell>
          <cell r="G809">
            <v>0</v>
          </cell>
          <cell r="I809">
            <v>0</v>
          </cell>
          <cell r="J809">
            <v>0</v>
          </cell>
        </row>
        <row r="810">
          <cell r="B810" t="str">
            <v>N28dt1</v>
          </cell>
          <cell r="C810" t="str">
            <v xml:space="preserve">BEBAN PREMI ASURANSI </v>
          </cell>
          <cell r="E810">
            <v>0</v>
          </cell>
          <cell r="F810">
            <v>0</v>
          </cell>
          <cell r="G810">
            <v>0</v>
          </cell>
          <cell r="I810">
            <v>0</v>
          </cell>
          <cell r="J810">
            <v>0</v>
          </cell>
        </row>
        <row r="811">
          <cell r="B811" t="str">
            <v>N28dt1001</v>
          </cell>
          <cell r="D811" t="str">
            <v>BEBAN PREMI ASURANSI - BANGUNAN OPERASI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</row>
        <row r="812">
          <cell r="B812" t="str">
            <v>N28dt1002</v>
          </cell>
          <cell r="D812" t="str">
            <v>BEBAN PREMI ASURANSI - PERALATAN GSE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</row>
        <row r="813">
          <cell r="B813" t="str">
            <v>N28dt1003</v>
          </cell>
          <cell r="D813" t="str">
            <v xml:space="preserve">BEBAN PREMI ASURANSI - RESIKO USAHA 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</row>
        <row r="814">
          <cell r="B814" t="str">
            <v>N28dt1009</v>
          </cell>
          <cell r="D814" t="str">
            <v>BEBAN PREMI ASURANSI - AKTIVA OPERASIONAL LAINNYA</v>
          </cell>
          <cell r="E814">
            <v>0</v>
          </cell>
          <cell r="F814">
            <v>3344.5</v>
          </cell>
          <cell r="G814">
            <v>0</v>
          </cell>
          <cell r="H814">
            <v>0</v>
          </cell>
          <cell r="I814">
            <v>3344.5</v>
          </cell>
          <cell r="J814">
            <v>0</v>
          </cell>
        </row>
        <row r="815">
          <cell r="D815" t="str">
            <v xml:space="preserve">TOTAL BEBAN PREMI ASURANSI </v>
          </cell>
          <cell r="E815">
            <v>0</v>
          </cell>
          <cell r="F815">
            <v>3344.5</v>
          </cell>
          <cell r="G815">
            <v>0</v>
          </cell>
          <cell r="H815">
            <v>0</v>
          </cell>
          <cell r="I815">
            <v>3344.5</v>
          </cell>
          <cell r="J815">
            <v>0</v>
          </cell>
        </row>
        <row r="816">
          <cell r="B816" t="str">
            <v>N28dt3</v>
          </cell>
          <cell r="C816" t="str">
            <v>BEBAN KLAIM PENGGANTIAN OLEH PIHAK III</v>
          </cell>
          <cell r="E816">
            <v>0</v>
          </cell>
          <cell r="F816">
            <v>0</v>
          </cell>
          <cell r="G816">
            <v>0</v>
          </cell>
          <cell r="I816">
            <v>0</v>
          </cell>
          <cell r="J816">
            <v>0</v>
          </cell>
        </row>
        <row r="817">
          <cell r="B817" t="str">
            <v>N28dt3001</v>
          </cell>
          <cell r="D817" t="str">
            <v xml:space="preserve">BEBAN KLAIM PENGGANTIAN OLEH PENUMPANG </v>
          </cell>
          <cell r="E817">
            <v>0</v>
          </cell>
          <cell r="F817">
            <v>0</v>
          </cell>
          <cell r="G817">
            <v>0</v>
          </cell>
          <cell r="I817">
            <v>0</v>
          </cell>
          <cell r="J817">
            <v>0</v>
          </cell>
        </row>
        <row r="818">
          <cell r="B818" t="str">
            <v>N28dt3002</v>
          </cell>
          <cell r="D818" t="str">
            <v>BEBAN KLAIM PENGGANTIAN OLEH AIRLINES</v>
          </cell>
          <cell r="E818">
            <v>15000</v>
          </cell>
          <cell r="F818">
            <v>5685.5</v>
          </cell>
          <cell r="G818">
            <v>0.37903333333333333</v>
          </cell>
          <cell r="H818">
            <v>20000</v>
          </cell>
          <cell r="I818">
            <v>7580.666666666667</v>
          </cell>
          <cell r="J818">
            <v>0.37903333333333333</v>
          </cell>
        </row>
        <row r="819">
          <cell r="B819" t="str">
            <v>N28dt3003</v>
          </cell>
          <cell r="D819" t="str">
            <v>BEBAN KLAIM PENGGANTIAN OLEH BANDARA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</row>
        <row r="820">
          <cell r="B820" t="str">
            <v>N28dt3009</v>
          </cell>
          <cell r="D820" t="str">
            <v>BEBAN KLAIM PENGGANTIAN OLEH PIHAK III LAINNYA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</row>
        <row r="821">
          <cell r="D821" t="str">
            <v>TOTAL BEBAN KLAIM PENGGANTIAN OLEH PIHAK III</v>
          </cell>
          <cell r="E821">
            <v>15000</v>
          </cell>
          <cell r="F821">
            <v>5685.5</v>
          </cell>
          <cell r="G821">
            <v>0.37903333333333333</v>
          </cell>
          <cell r="H821">
            <v>20000</v>
          </cell>
          <cell r="I821">
            <v>7580.666666666667</v>
          </cell>
          <cell r="J821">
            <v>0.37903333333333333</v>
          </cell>
        </row>
        <row r="822">
          <cell r="D822" t="str">
            <v xml:space="preserve">BEBAN PREMI ASURANSI &amp; KLAIM PENGGANTIAN </v>
          </cell>
          <cell r="E822">
            <v>15000</v>
          </cell>
          <cell r="F822">
            <v>9030</v>
          </cell>
          <cell r="G822">
            <v>0.60199999999999998</v>
          </cell>
          <cell r="H822">
            <v>20000</v>
          </cell>
          <cell r="I822">
            <v>10925.166666666668</v>
          </cell>
          <cell r="J822">
            <v>0.5462583333333334</v>
          </cell>
        </row>
        <row r="823">
          <cell r="B823" t="str">
            <v>N29</v>
          </cell>
          <cell r="C823" t="str">
            <v>BEBAN BUNGA INVESTASI ALAT PRODUKSI</v>
          </cell>
          <cell r="E823">
            <v>0</v>
          </cell>
          <cell r="F823">
            <v>0</v>
          </cell>
          <cell r="G823">
            <v>0</v>
          </cell>
          <cell r="I823">
            <v>0</v>
          </cell>
          <cell r="J823">
            <v>0</v>
          </cell>
        </row>
        <row r="824">
          <cell r="B824" t="str">
            <v>N29dt9</v>
          </cell>
          <cell r="C824" t="str">
            <v>BEBAN BUNGA INVESTASI ALAT PRODUKSI</v>
          </cell>
          <cell r="E824">
            <v>0</v>
          </cell>
          <cell r="F824">
            <v>0</v>
          </cell>
          <cell r="G824">
            <v>0</v>
          </cell>
          <cell r="I824">
            <v>0</v>
          </cell>
          <cell r="J824">
            <v>0</v>
          </cell>
        </row>
        <row r="825">
          <cell r="B825" t="str">
            <v>N29dt9000</v>
          </cell>
          <cell r="D825" t="str">
            <v>BEBAN BUNGA INVESTASI ALAT PRODUKSI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</row>
        <row r="826">
          <cell r="D826" t="str">
            <v>BEBAN BUNGA INVESTASI ALAT PRODUKSI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</row>
        <row r="827">
          <cell r="B827" t="str">
            <v>N30</v>
          </cell>
          <cell r="C827" t="str">
            <v>BEBAN KANTOR</v>
          </cell>
          <cell r="E827">
            <v>0</v>
          </cell>
          <cell r="F827">
            <v>0</v>
          </cell>
          <cell r="G827">
            <v>0</v>
          </cell>
          <cell r="I827">
            <v>0</v>
          </cell>
          <cell r="J827">
            <v>0</v>
          </cell>
        </row>
        <row r="828">
          <cell r="B828" t="str">
            <v>N30dt1</v>
          </cell>
          <cell r="C828" t="str">
            <v>BEBAN KEPERUAN KANTOR</v>
          </cell>
          <cell r="E828">
            <v>0</v>
          </cell>
          <cell r="F828">
            <v>0</v>
          </cell>
          <cell r="G828">
            <v>0</v>
          </cell>
          <cell r="I828">
            <v>0</v>
          </cell>
          <cell r="J828">
            <v>0</v>
          </cell>
        </row>
        <row r="829">
          <cell r="B829" t="str">
            <v>N30dt1001</v>
          </cell>
          <cell r="D829" t="str">
            <v xml:space="preserve">BEBAN ATK </v>
          </cell>
          <cell r="E829">
            <v>46854.303</v>
          </cell>
          <cell r="F829">
            <v>46208.480000000003</v>
          </cell>
          <cell r="G829">
            <v>0.98621635669193508</v>
          </cell>
          <cell r="H829">
            <v>62472.404000000002</v>
          </cell>
          <cell r="I829">
            <v>61611.306666666671</v>
          </cell>
          <cell r="J829">
            <v>0.98621635669193508</v>
          </cell>
        </row>
        <row r="830">
          <cell r="B830" t="str">
            <v>N30dt1002</v>
          </cell>
          <cell r="D830" t="str">
            <v>BEBAN PERLENGKAPAN KOMPUTER (MISAL : PITA PRINTER DLL)</v>
          </cell>
          <cell r="E830">
            <v>9850.7827500000003</v>
          </cell>
          <cell r="F830">
            <v>7794.05</v>
          </cell>
          <cell r="G830">
            <v>0.79121123648778058</v>
          </cell>
          <cell r="H830">
            <v>13134.377</v>
          </cell>
          <cell r="I830">
            <v>10392.066666666668</v>
          </cell>
          <cell r="J830">
            <v>0.79121123648778069</v>
          </cell>
        </row>
        <row r="831">
          <cell r="B831" t="str">
            <v>N30dt1003</v>
          </cell>
          <cell r="D831" t="str">
            <v>BEBAN SURAT-MENYURAT, BENDA POS DAN MATERAI</v>
          </cell>
          <cell r="E831">
            <v>5655</v>
          </cell>
          <cell r="F831">
            <v>177</v>
          </cell>
          <cell r="G831">
            <v>3.1299734748010608E-2</v>
          </cell>
          <cell r="H831">
            <v>7540</v>
          </cell>
          <cell r="I831">
            <v>236</v>
          </cell>
          <cell r="J831">
            <v>3.1299734748010608E-2</v>
          </cell>
        </row>
        <row r="832">
          <cell r="B832" t="str">
            <v>N30dt1004</v>
          </cell>
          <cell r="D832" t="str">
            <v>BEBAN ABUNEMEN BUKU, MAJALAH, DAN SURAT KABAR</v>
          </cell>
          <cell r="E832">
            <v>0</v>
          </cell>
          <cell r="F832">
            <v>240</v>
          </cell>
          <cell r="G832">
            <v>0</v>
          </cell>
          <cell r="H832">
            <v>0</v>
          </cell>
          <cell r="I832">
            <v>320</v>
          </cell>
          <cell r="J832">
            <v>0</v>
          </cell>
        </row>
        <row r="833">
          <cell r="B833" t="str">
            <v>N30dt1005</v>
          </cell>
          <cell r="D833" t="str">
            <v>BEBAN KEPERLUAN DAPUR (AQUA, GULA, TEH, SUSU DLL)</v>
          </cell>
          <cell r="E833">
            <v>12870</v>
          </cell>
          <cell r="F833">
            <v>29971.03</v>
          </cell>
          <cell r="G833">
            <v>2.3287513597513598</v>
          </cell>
          <cell r="H833">
            <v>17160</v>
          </cell>
          <cell r="I833">
            <v>39961.373333333329</v>
          </cell>
          <cell r="J833">
            <v>2.3287513597513594</v>
          </cell>
        </row>
        <row r="834">
          <cell r="B834" t="str">
            <v>N30dt1006</v>
          </cell>
          <cell r="D834" t="str">
            <v>BEBAN REKENING TELEPON/FAKSIMILI DAN TELEKS</v>
          </cell>
          <cell r="E834">
            <v>31275</v>
          </cell>
          <cell r="F834">
            <v>34569.405910000001</v>
          </cell>
          <cell r="G834">
            <v>1.1053367197442048</v>
          </cell>
          <cell r="H834">
            <v>41700</v>
          </cell>
          <cell r="I834">
            <v>46092.541213333338</v>
          </cell>
          <cell r="J834">
            <v>1.1053367197442048</v>
          </cell>
        </row>
        <row r="835">
          <cell r="B835" t="str">
            <v>N30dt1007</v>
          </cell>
          <cell r="D835" t="str">
            <v>BEBAN REKENING LISTRIK (PLN)</v>
          </cell>
          <cell r="E835">
            <v>48600</v>
          </cell>
          <cell r="F835">
            <v>47936.125999999997</v>
          </cell>
          <cell r="G835">
            <v>0.98634004115226326</v>
          </cell>
          <cell r="H835">
            <v>64800</v>
          </cell>
          <cell r="I835">
            <v>63914.834666666662</v>
          </cell>
          <cell r="J835">
            <v>0.98634004115226326</v>
          </cell>
        </row>
        <row r="836">
          <cell r="B836" t="str">
            <v>N30dt1011</v>
          </cell>
          <cell r="D836" t="str">
            <v>BEBAN REKENING AIR (PAM)</v>
          </cell>
          <cell r="E836">
            <v>5850</v>
          </cell>
          <cell r="F836">
            <v>11710.45</v>
          </cell>
          <cell r="G836">
            <v>2.001786324786325</v>
          </cell>
          <cell r="H836">
            <v>7800</v>
          </cell>
          <cell r="I836">
            <v>15613.933333333334</v>
          </cell>
          <cell r="J836">
            <v>2.001786324786325</v>
          </cell>
        </row>
        <row r="837">
          <cell r="B837" t="str">
            <v>N30dt1012</v>
          </cell>
          <cell r="D837" t="str">
            <v>BEBAN REKENING INTERNET</v>
          </cell>
          <cell r="E837">
            <v>6750</v>
          </cell>
          <cell r="F837">
            <v>4640.1750000000002</v>
          </cell>
          <cell r="G837">
            <v>0.68743333333333334</v>
          </cell>
          <cell r="H837">
            <v>9000</v>
          </cell>
          <cell r="I837">
            <v>6186.9000000000005</v>
          </cell>
          <cell r="J837">
            <v>0.68743333333333334</v>
          </cell>
        </row>
        <row r="838">
          <cell r="B838" t="str">
            <v>N30dt1014</v>
          </cell>
          <cell r="D838" t="str">
            <v>BEBAN PEMAKAIAN BBM (SOLAR, BENSIN)</v>
          </cell>
          <cell r="E838">
            <v>20160</v>
          </cell>
          <cell r="F838">
            <v>7274.86</v>
          </cell>
          <cell r="G838">
            <v>0.3608561507936508</v>
          </cell>
          <cell r="H838">
            <v>26880</v>
          </cell>
          <cell r="I838">
            <v>9699.8133333333335</v>
          </cell>
          <cell r="J838">
            <v>0.3608561507936508</v>
          </cell>
        </row>
        <row r="839">
          <cell r="B839" t="str">
            <v>N30dt1020</v>
          </cell>
          <cell r="D839" t="str">
            <v>BEBAN PAS BANDARA</v>
          </cell>
          <cell r="E839">
            <v>24342.5</v>
          </cell>
          <cell r="F839">
            <v>21994.5</v>
          </cell>
          <cell r="G839">
            <v>0.90354318578617643</v>
          </cell>
          <cell r="H839">
            <v>24342.5</v>
          </cell>
          <cell r="I839">
            <v>21994.5</v>
          </cell>
          <cell r="J839">
            <v>0.90354318578617643</v>
          </cell>
        </row>
        <row r="840">
          <cell r="D840" t="str">
            <v>BEBAN KANTOR</v>
          </cell>
          <cell r="E840">
            <v>212207.58575</v>
          </cell>
          <cell r="F840">
            <v>212516.07690999997</v>
          </cell>
          <cell r="G840">
            <v>1.0014537235269403</v>
          </cell>
          <cell r="H840">
            <v>274829.28100000002</v>
          </cell>
          <cell r="I840">
            <v>425032.15381999995</v>
          </cell>
          <cell r="J840">
            <v>1.5465315495986032</v>
          </cell>
        </row>
        <row r="841">
          <cell r="B841" t="str">
            <v>N90</v>
          </cell>
          <cell r="C841" t="str">
            <v>BEBAN POKOK USAHA, KENDALI MUTU</v>
          </cell>
          <cell r="E841">
            <v>0</v>
          </cell>
          <cell r="F841">
            <v>0</v>
          </cell>
          <cell r="G841">
            <v>0</v>
          </cell>
          <cell r="I841">
            <v>0</v>
          </cell>
          <cell r="J841">
            <v>0</v>
          </cell>
        </row>
        <row r="842">
          <cell r="B842" t="str">
            <v>N90dt0</v>
          </cell>
          <cell r="C842" t="str">
            <v>BEBAN POKOK USAHA, KENDALI MUTU</v>
          </cell>
          <cell r="E842">
            <v>0</v>
          </cell>
          <cell r="F842">
            <v>0</v>
          </cell>
          <cell r="G842">
            <v>0</v>
          </cell>
          <cell r="I842">
            <v>0</v>
          </cell>
          <cell r="J842">
            <v>0</v>
          </cell>
        </row>
        <row r="843">
          <cell r="B843" t="str">
            <v>N90dt0010</v>
          </cell>
          <cell r="D843" t="str">
            <v>BEBAN POKOK USAHA, KENDALI MUTU</v>
          </cell>
          <cell r="E843">
            <v>45075</v>
          </cell>
          <cell r="F843">
            <v>54706.400000000001</v>
          </cell>
          <cell r="G843">
            <v>1.2136749861342209</v>
          </cell>
          <cell r="H843">
            <v>60100</v>
          </cell>
          <cell r="I843">
            <v>72941.866666666669</v>
          </cell>
          <cell r="J843">
            <v>1.2136749861342209</v>
          </cell>
        </row>
        <row r="844">
          <cell r="D844" t="str">
            <v>BEBAN POKOK USAHA, KENDALI MUTU</v>
          </cell>
          <cell r="E844">
            <v>45075</v>
          </cell>
          <cell r="F844">
            <v>54706.400000000001</v>
          </cell>
          <cell r="G844">
            <v>1.2136749861342209</v>
          </cell>
          <cell r="H844">
            <v>60100</v>
          </cell>
          <cell r="I844">
            <v>72941.866666666669</v>
          </cell>
          <cell r="J844">
            <v>1.2136749861342209</v>
          </cell>
        </row>
        <row r="845">
          <cell r="D845" t="str">
            <v xml:space="preserve">SUB TOTAL  BEBAN  POKOK  USAHA  </v>
          </cell>
          <cell r="E845">
            <v>8971249.3061687052</v>
          </cell>
          <cell r="F845">
            <v>7955056.9388800003</v>
          </cell>
          <cell r="G845">
            <v>0.88672788676266501</v>
          </cell>
          <cell r="H845">
            <v>11957940.233641606</v>
          </cell>
          <cell r="I845">
            <v>10657595.235234998</v>
          </cell>
          <cell r="J845">
            <v>0.8912567739092464</v>
          </cell>
        </row>
        <row r="846">
          <cell r="B846" t="str">
            <v xml:space="preserve">M - N </v>
          </cell>
          <cell r="D846" t="str">
            <v>LABA  (RUGI)  BRUTO</v>
          </cell>
          <cell r="E846">
            <v>4144957.6938312948</v>
          </cell>
          <cell r="F846">
            <v>3878562.7328899987</v>
          </cell>
          <cell r="G846">
            <v>0.93573035465771903</v>
          </cell>
          <cell r="H846">
            <v>5525538.5107317306</v>
          </cell>
          <cell r="I846">
            <v>5120564.3271250017</v>
          </cell>
          <cell r="J846">
            <v>0.92670864879139181</v>
          </cell>
        </row>
        <row r="847">
          <cell r="B847" t="str">
            <v>P</v>
          </cell>
          <cell r="C847" t="str">
            <v>BEBAN PEMASARAN</v>
          </cell>
          <cell r="E847">
            <v>0</v>
          </cell>
          <cell r="F847">
            <v>0</v>
          </cell>
          <cell r="G847">
            <v>0</v>
          </cell>
          <cell r="I847">
            <v>0</v>
          </cell>
          <cell r="J847">
            <v>0</v>
          </cell>
        </row>
        <row r="848">
          <cell r="B848" t="str">
            <v>P26</v>
          </cell>
          <cell r="C848" t="str">
            <v>BEBAN PENGHAPUSAN PIUTANG TAK TERTAGIH  (PPTT)</v>
          </cell>
          <cell r="E848">
            <v>0</v>
          </cell>
          <cell r="F848">
            <v>0</v>
          </cell>
          <cell r="G848">
            <v>0</v>
          </cell>
          <cell r="I848">
            <v>0</v>
          </cell>
          <cell r="J848">
            <v>0</v>
          </cell>
        </row>
        <row r="849">
          <cell r="B849" t="str">
            <v>P26dt1</v>
          </cell>
          <cell r="C849" t="str">
            <v xml:space="preserve">PPTT - PJGH </v>
          </cell>
          <cell r="E849">
            <v>0</v>
          </cell>
          <cell r="F849">
            <v>0</v>
          </cell>
          <cell r="G849">
            <v>0</v>
          </cell>
          <cell r="I849">
            <v>0</v>
          </cell>
          <cell r="J849">
            <v>0</v>
          </cell>
        </row>
        <row r="850">
          <cell r="B850" t="str">
            <v>P26dt1100</v>
          </cell>
          <cell r="D850" t="str">
            <v>PPTT - PJGH KEPADA MPA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</row>
        <row r="851">
          <cell r="B851" t="str">
            <v>P26dt1200</v>
          </cell>
          <cell r="D851" t="str">
            <v>PPTT - PJGH KEPADA MPL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</row>
        <row r="852">
          <cell r="B852" t="str">
            <v>P26dt1300</v>
          </cell>
          <cell r="D852" t="str">
            <v>PPTT - PJGH KEPADA MGA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</row>
        <row r="853">
          <cell r="D853" t="str">
            <v>TOTAL BEBAN PENGHAPUSAN PIUTANG TAK TERTAGIH  (PPTT)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</row>
        <row r="854">
          <cell r="B854" t="str">
            <v>P35</v>
          </cell>
          <cell r="C854" t="str">
            <v>BEBAN PENGEMBANGAN PASAR</v>
          </cell>
          <cell r="E854">
            <v>0</v>
          </cell>
          <cell r="F854">
            <v>0</v>
          </cell>
          <cell r="G854">
            <v>0</v>
          </cell>
          <cell r="I854">
            <v>0</v>
          </cell>
          <cell r="J854">
            <v>0</v>
          </cell>
        </row>
        <row r="855">
          <cell r="B855" t="str">
            <v>P35dt1</v>
          </cell>
          <cell r="C855" t="str">
            <v>BEBAN REKLAME/IKLAN/BROSUR/COMPANY PROFILE</v>
          </cell>
          <cell r="E855">
            <v>0</v>
          </cell>
          <cell r="F855">
            <v>0</v>
          </cell>
          <cell r="G855">
            <v>0</v>
          </cell>
          <cell r="I855">
            <v>0</v>
          </cell>
          <cell r="J855">
            <v>0</v>
          </cell>
        </row>
        <row r="856">
          <cell r="B856" t="str">
            <v>P35dt1000</v>
          </cell>
          <cell r="D856" t="str">
            <v>BEBAN REKLAME/IKLAN/BROSUR/COMPANY PROFILE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</row>
        <row r="857">
          <cell r="B857" t="str">
            <v>P35dt7</v>
          </cell>
          <cell r="C857" t="str">
            <v>BUSSINESS INCENTIVE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</row>
        <row r="858">
          <cell r="B858" t="str">
            <v>P35dt7000</v>
          </cell>
          <cell r="D858" t="str">
            <v>BUSSINESS INCENTIVE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</row>
        <row r="859">
          <cell r="B859" t="str">
            <v>P35dt9</v>
          </cell>
          <cell r="C859" t="str">
            <v xml:space="preserve">BEBAN PROMOSI 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</row>
        <row r="860">
          <cell r="B860" t="str">
            <v>P35dt9000</v>
          </cell>
          <cell r="D860" t="str">
            <v>BEBAN PROMOSI</v>
          </cell>
          <cell r="E860">
            <v>3750</v>
          </cell>
          <cell r="F860">
            <v>486.83</v>
          </cell>
          <cell r="G860">
            <v>0.12982133333333332</v>
          </cell>
          <cell r="H860">
            <v>5000</v>
          </cell>
          <cell r="I860">
            <v>649.10666666666668</v>
          </cell>
          <cell r="J860">
            <v>0.12982133333333334</v>
          </cell>
        </row>
        <row r="861">
          <cell r="D861" t="str">
            <v>TOTAL BEBAN PENGEMBANGAN PASAR</v>
          </cell>
          <cell r="E861">
            <v>3750</v>
          </cell>
          <cell r="F861">
            <v>486.83</v>
          </cell>
          <cell r="G861">
            <v>0.12982133333333332</v>
          </cell>
          <cell r="H861">
            <v>5000</v>
          </cell>
          <cell r="I861">
            <v>649.10666666666668</v>
          </cell>
          <cell r="J861">
            <v>0.12982133333333334</v>
          </cell>
        </row>
        <row r="862">
          <cell r="B862" t="str">
            <v>P90</v>
          </cell>
          <cell r="C862" t="str">
            <v>BEBAN PEMELIHARAAN PASAR</v>
          </cell>
          <cell r="E862">
            <v>0</v>
          </cell>
          <cell r="F862">
            <v>0</v>
          </cell>
          <cell r="G862">
            <v>0</v>
          </cell>
          <cell r="I862">
            <v>0</v>
          </cell>
          <cell r="J862">
            <v>0</v>
          </cell>
        </row>
        <row r="863">
          <cell r="B863" t="str">
            <v>P90dt0</v>
          </cell>
          <cell r="C863" t="str">
            <v>BEBAN PEMELIHARAAN PASAR</v>
          </cell>
          <cell r="E863">
            <v>0</v>
          </cell>
          <cell r="F863">
            <v>0</v>
          </cell>
          <cell r="G863">
            <v>0</v>
          </cell>
          <cell r="I863">
            <v>0</v>
          </cell>
          <cell r="J863">
            <v>0</v>
          </cell>
        </row>
        <row r="864">
          <cell r="B864" t="str">
            <v>P90dt0001</v>
          </cell>
          <cell r="D864" t="str">
            <v>BEBAN PERJAMUAN (ENTERTAINMENT)</v>
          </cell>
          <cell r="E864">
            <v>202500</v>
          </cell>
          <cell r="F864">
            <v>294977.16700000002</v>
          </cell>
          <cell r="G864">
            <v>1.4566773679012346</v>
          </cell>
          <cell r="H864">
            <v>270000</v>
          </cell>
          <cell r="I864">
            <v>393302.88933333335</v>
          </cell>
          <cell r="J864">
            <v>1.4566773679012346</v>
          </cell>
        </row>
        <row r="865">
          <cell r="B865" t="str">
            <v>P90dt0002</v>
          </cell>
          <cell r="D865" t="str">
            <v>BEBAN PEMELIHARAAN PASAR</v>
          </cell>
          <cell r="E865">
            <v>0</v>
          </cell>
          <cell r="F865">
            <v>0</v>
          </cell>
          <cell r="G865">
            <v>0</v>
          </cell>
          <cell r="I865">
            <v>0</v>
          </cell>
          <cell r="J865">
            <v>0</v>
          </cell>
        </row>
        <row r="866">
          <cell r="B866" t="str">
            <v>P90dt0003</v>
          </cell>
          <cell r="D866" t="str">
            <v>BEBAN RELASI DIREKSI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</row>
        <row r="867">
          <cell r="B867" t="str">
            <v>P90dt0004</v>
          </cell>
          <cell r="D867" t="str">
            <v>BEBAN RELASI CABANG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</row>
        <row r="868">
          <cell r="D868" t="str">
            <v>TOTAL BEBAN PEMELIHARAAN PASAR</v>
          </cell>
          <cell r="E868">
            <v>202500</v>
          </cell>
          <cell r="F868">
            <v>294977.16700000002</v>
          </cell>
          <cell r="G868">
            <v>1.4566773679012346</v>
          </cell>
          <cell r="H868">
            <v>270000</v>
          </cell>
          <cell r="I868">
            <v>393302.88933333335</v>
          </cell>
          <cell r="J868">
            <v>1.4566773679012346</v>
          </cell>
        </row>
        <row r="869">
          <cell r="D869" t="str">
            <v xml:space="preserve">  BEBAN  PEMASARAN</v>
          </cell>
          <cell r="E869">
            <v>206250</v>
          </cell>
          <cell r="F869">
            <v>295463.99700000003</v>
          </cell>
          <cell r="G869">
            <v>1.4325527127272728</v>
          </cell>
          <cell r="H869">
            <v>275000</v>
          </cell>
          <cell r="I869">
            <v>393951.99600000004</v>
          </cell>
          <cell r="J869">
            <v>1.4325527127272728</v>
          </cell>
        </row>
        <row r="870">
          <cell r="B870" t="str">
            <v>R</v>
          </cell>
          <cell r="C870" t="str">
            <v>BEBAN UMUM DAN ADMINISTRASI</v>
          </cell>
          <cell r="E870">
            <v>0</v>
          </cell>
          <cell r="F870">
            <v>0</v>
          </cell>
          <cell r="G870">
            <v>0</v>
          </cell>
          <cell r="I870">
            <v>0</v>
          </cell>
          <cell r="J870">
            <v>0</v>
          </cell>
        </row>
        <row r="871">
          <cell r="B871" t="str">
            <v>R01</v>
          </cell>
          <cell r="C871" t="str">
            <v>BEBAN PEGAWAI</v>
          </cell>
          <cell r="E871">
            <v>0</v>
          </cell>
          <cell r="F871">
            <v>0</v>
          </cell>
          <cell r="G871">
            <v>0</v>
          </cell>
          <cell r="I871">
            <v>0</v>
          </cell>
          <cell r="J871">
            <v>0</v>
          </cell>
        </row>
        <row r="872">
          <cell r="B872" t="str">
            <v>R01dt0</v>
          </cell>
          <cell r="C872" t="str">
            <v>BEBAN GAJI POKOK PEGAWAI</v>
          </cell>
          <cell r="E872">
            <v>0</v>
          </cell>
          <cell r="F872">
            <v>0</v>
          </cell>
          <cell r="G872">
            <v>0</v>
          </cell>
          <cell r="I872">
            <v>0</v>
          </cell>
          <cell r="J872">
            <v>0</v>
          </cell>
        </row>
        <row r="873">
          <cell r="B873" t="str">
            <v>R01dt0001</v>
          </cell>
          <cell r="D873" t="str">
            <v>GAJI ATAU UPAH</v>
          </cell>
          <cell r="E873">
            <v>235230.74624999973</v>
          </cell>
          <cell r="F873">
            <v>216963.35699999999</v>
          </cell>
          <cell r="G873">
            <v>0.92234268036294276</v>
          </cell>
          <cell r="H873">
            <v>313640.99499999965</v>
          </cell>
          <cell r="I873">
            <v>289284.47599999997</v>
          </cell>
          <cell r="J873">
            <v>0.92234268036294265</v>
          </cell>
        </row>
        <row r="874">
          <cell r="B874" t="str">
            <v>R01dt0002</v>
          </cell>
          <cell r="D874" t="str">
            <v>HONOR TENAGA KONTRAK</v>
          </cell>
          <cell r="E874">
            <v>23295.0762</v>
          </cell>
          <cell r="F874">
            <v>10293.789000000001</v>
          </cell>
          <cell r="G874">
            <v>0.44188689968741124</v>
          </cell>
          <cell r="H874">
            <v>31060.101599999998</v>
          </cell>
          <cell r="I874">
            <v>13725.052000000001</v>
          </cell>
          <cell r="J874">
            <v>0.44188689968741129</v>
          </cell>
        </row>
        <row r="875">
          <cell r="D875" t="str">
            <v>TOTAL BEBAN GAJI POKOK PEGAWAI</v>
          </cell>
          <cell r="E875">
            <v>258525.82244999975</v>
          </cell>
          <cell r="F875">
            <v>227257.14599999998</v>
          </cell>
          <cell r="G875">
            <v>0.87905008422883057</v>
          </cell>
          <cell r="H875">
            <v>344701.09659999964</v>
          </cell>
          <cell r="I875">
            <v>303009.52799999999</v>
          </cell>
          <cell r="J875">
            <v>0.87905008422883069</v>
          </cell>
        </row>
        <row r="876">
          <cell r="B876" t="str">
            <v>R01dt1</v>
          </cell>
          <cell r="C876" t="str">
            <v>BEBAN TUNJANGAN PEGAWAI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</row>
        <row r="877">
          <cell r="B877" t="str">
            <v>R01dt1002</v>
          </cell>
          <cell r="D877" t="str">
            <v>TUNJANGAN STKP/LICENCE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</row>
        <row r="878">
          <cell r="B878" t="str">
            <v>R01dt1003</v>
          </cell>
          <cell r="D878" t="str">
            <v>TUNJANGAN KEMAHALAN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</row>
        <row r="879">
          <cell r="B879" t="str">
            <v>R01dt1004</v>
          </cell>
          <cell r="D879" t="str">
            <v>TUNJANGAN PERALIHAN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</row>
        <row r="880">
          <cell r="B880" t="str">
            <v>R01dt1005</v>
          </cell>
          <cell r="D880" t="str">
            <v>BIAYA IURAN DANA PENSIUN</v>
          </cell>
          <cell r="E880">
            <v>12937.691043749988</v>
          </cell>
          <cell r="F880">
            <v>0</v>
          </cell>
          <cell r="G880">
            <v>0</v>
          </cell>
          <cell r="H880">
            <v>17250.254724999984</v>
          </cell>
          <cell r="I880">
            <v>0</v>
          </cell>
          <cell r="J880">
            <v>0</v>
          </cell>
        </row>
        <row r="881">
          <cell r="B881" t="str">
            <v>R01dt1006</v>
          </cell>
          <cell r="D881" t="str">
            <v>BIAYA IURAN THT/ASURANSI</v>
          </cell>
          <cell r="E881">
            <v>12937.691043749988</v>
          </cell>
          <cell r="F881">
            <v>0</v>
          </cell>
          <cell r="G881">
            <v>0</v>
          </cell>
          <cell r="H881">
            <v>17250.254724999984</v>
          </cell>
          <cell r="I881">
            <v>0</v>
          </cell>
          <cell r="J881">
            <v>0</v>
          </cell>
        </row>
        <row r="882">
          <cell r="B882" t="str">
            <v>R01dt1007</v>
          </cell>
          <cell r="D882" t="str">
            <v>BIAYA IURAN JAMSOSTEK</v>
          </cell>
          <cell r="E882">
            <v>11502.783491624989</v>
          </cell>
          <cell r="F882">
            <v>0</v>
          </cell>
          <cell r="G882">
            <v>0</v>
          </cell>
          <cell r="H882">
            <v>15337.044655499983</v>
          </cell>
          <cell r="I882">
            <v>0</v>
          </cell>
          <cell r="J882">
            <v>0</v>
          </cell>
        </row>
        <row r="883">
          <cell r="B883" t="str">
            <v>R01dt1008</v>
          </cell>
          <cell r="D883" t="str">
            <v>BIAYA UPAH LEMBUR</v>
          </cell>
          <cell r="E883">
            <v>22320</v>
          </cell>
          <cell r="F883">
            <v>31088.9</v>
          </cell>
          <cell r="G883">
            <v>1.3928718637992832</v>
          </cell>
          <cell r="H883">
            <v>29760</v>
          </cell>
          <cell r="I883">
            <v>41451.866666666669</v>
          </cell>
          <cell r="J883">
            <v>1.3928718637992832</v>
          </cell>
        </row>
        <row r="884">
          <cell r="B884" t="str">
            <v>R01dt1009</v>
          </cell>
          <cell r="D884" t="str">
            <v>BANTUAN UANG MAKAN</v>
          </cell>
          <cell r="E884">
            <v>27514.080000000002</v>
          </cell>
          <cell r="F884">
            <v>16158.4</v>
          </cell>
          <cell r="G884">
            <v>0.5872774957403627</v>
          </cell>
          <cell r="H884">
            <v>36685.440000000002</v>
          </cell>
          <cell r="I884">
            <v>21544.533333333333</v>
          </cell>
          <cell r="J884">
            <v>0.5872774957403627</v>
          </cell>
        </row>
        <row r="885">
          <cell r="B885" t="str">
            <v>R01dt1010</v>
          </cell>
          <cell r="D885" t="str">
            <v>BANTUAN UANG MAKAN TAMBAHAN (EXTRA FOODING)</v>
          </cell>
          <cell r="E885">
            <v>0</v>
          </cell>
          <cell r="F885">
            <v>53.04</v>
          </cell>
          <cell r="G885">
            <v>0</v>
          </cell>
          <cell r="H885">
            <v>0</v>
          </cell>
          <cell r="I885">
            <v>70.72</v>
          </cell>
          <cell r="J885">
            <v>0</v>
          </cell>
        </row>
        <row r="886">
          <cell r="B886" t="str">
            <v>R01dt1011</v>
          </cell>
          <cell r="D886" t="str">
            <v>TUNJANGAN KERJA BERGILIR</v>
          </cell>
          <cell r="E886">
            <v>0</v>
          </cell>
          <cell r="F886">
            <v>47.1</v>
          </cell>
          <cell r="G886">
            <v>0</v>
          </cell>
          <cell r="H886">
            <v>0</v>
          </cell>
          <cell r="I886">
            <v>62.800000000000004</v>
          </cell>
          <cell r="J886">
            <v>0</v>
          </cell>
        </row>
        <row r="887">
          <cell r="B887" t="str">
            <v>R01dt1012</v>
          </cell>
          <cell r="D887" t="str">
            <v>BANTUAN UANG TRANSPORTASI</v>
          </cell>
          <cell r="E887">
            <v>53066.879999999997</v>
          </cell>
          <cell r="F887">
            <v>30319.3</v>
          </cell>
          <cell r="G887">
            <v>0.57134129611539253</v>
          </cell>
          <cell r="H887">
            <v>70755.839999999997</v>
          </cell>
          <cell r="I887">
            <v>40425.73333333333</v>
          </cell>
          <cell r="J887">
            <v>0.57134129611539253</v>
          </cell>
        </row>
        <row r="888">
          <cell r="B888" t="str">
            <v>R01dt1013</v>
          </cell>
          <cell r="D888" t="str">
            <v>TUNJANGAN PAJAK PENGHASILAN</v>
          </cell>
          <cell r="E888">
            <v>36880.586591122483</v>
          </cell>
          <cell r="F888">
            <v>23149.937999999998</v>
          </cell>
          <cell r="G888">
            <v>0.62769983180181887</v>
          </cell>
          <cell r="H888">
            <v>49174.115454829975</v>
          </cell>
          <cell r="I888">
            <v>30866.583999999999</v>
          </cell>
          <cell r="J888">
            <v>0.62769983180181887</v>
          </cell>
        </row>
        <row r="889">
          <cell r="B889" t="str">
            <v>R01dt1014</v>
          </cell>
          <cell r="D889" t="str">
            <v>BIAYA PAKAIAN DINAS</v>
          </cell>
          <cell r="E889">
            <v>15500</v>
          </cell>
          <cell r="F889">
            <v>13169.4</v>
          </cell>
          <cell r="G889">
            <v>0.84963870967741928</v>
          </cell>
          <cell r="H889">
            <v>15500</v>
          </cell>
          <cell r="I889">
            <v>13169.4</v>
          </cell>
          <cell r="J889">
            <v>0.84963870967741928</v>
          </cell>
        </row>
        <row r="890">
          <cell r="B890" t="str">
            <v>R01dt1015</v>
          </cell>
          <cell r="D890" t="str">
            <v>BIAYA KESEHATAN</v>
          </cell>
          <cell r="E890">
            <v>53639.25</v>
          </cell>
          <cell r="F890">
            <v>0</v>
          </cell>
          <cell r="G890">
            <v>0</v>
          </cell>
          <cell r="H890">
            <v>71519</v>
          </cell>
          <cell r="I890">
            <v>0</v>
          </cell>
          <cell r="J890">
            <v>0</v>
          </cell>
        </row>
        <row r="891">
          <cell r="B891" t="str">
            <v>R01dt1016</v>
          </cell>
          <cell r="D891" t="str">
            <v>BIAYA PENGOBATAN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</row>
        <row r="892">
          <cell r="B892" t="str">
            <v>R01dt1017</v>
          </cell>
          <cell r="D892" t="str">
            <v>BIAYA KENDARAAN DINAS JABATAN</v>
          </cell>
          <cell r="E892">
            <v>37800</v>
          </cell>
          <cell r="F892">
            <v>39600</v>
          </cell>
          <cell r="G892">
            <v>1.0476190476190477</v>
          </cell>
          <cell r="H892">
            <v>50400</v>
          </cell>
          <cell r="I892">
            <v>52800</v>
          </cell>
          <cell r="J892">
            <v>1.0476190476190477</v>
          </cell>
        </row>
        <row r="893">
          <cell r="B893" t="str">
            <v>R01dt1018</v>
          </cell>
          <cell r="D893" t="str">
            <v>BIAYA RUMAH DINAS JABATAN</v>
          </cell>
          <cell r="E893">
            <v>49800</v>
          </cell>
          <cell r="F893">
            <v>33000</v>
          </cell>
          <cell r="G893">
            <v>0.66265060240963858</v>
          </cell>
          <cell r="H893">
            <v>62400</v>
          </cell>
          <cell r="I893">
            <v>44000</v>
          </cell>
          <cell r="J893">
            <v>0.70512820512820518</v>
          </cell>
        </row>
        <row r="894">
          <cell r="B894" t="str">
            <v>R01dt1020</v>
          </cell>
          <cell r="D894" t="str">
            <v>TUNJANGAN HARI RAYA (THR)</v>
          </cell>
          <cell r="E894">
            <v>31673.25</v>
          </cell>
          <cell r="F894">
            <v>28993</v>
          </cell>
          <cell r="G894">
            <v>0.91537811875952102</v>
          </cell>
          <cell r="H894">
            <v>31673.251383333307</v>
          </cell>
          <cell r="I894">
            <v>38214.429035499976</v>
          </cell>
          <cell r="J894">
            <v>1.2065205612458429</v>
          </cell>
        </row>
        <row r="895">
          <cell r="B895" t="str">
            <v>R01dt1021</v>
          </cell>
          <cell r="D895" t="str">
            <v>TUNJANGAN KONSESI TERBANG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</row>
        <row r="896">
          <cell r="B896" t="str">
            <v>R01dt1022</v>
          </cell>
          <cell r="D896" t="str">
            <v>BIAYA MUTASI / PINDAH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</row>
        <row r="897">
          <cell r="B897" t="str">
            <v>R01dt1023</v>
          </cell>
          <cell r="D897" t="str">
            <v>TUNJANGAN KHUSUS/KESEJAHTERAAN/BPAS</v>
          </cell>
          <cell r="E897">
            <v>31673.25</v>
          </cell>
          <cell r="F897">
            <v>26790.277999999998</v>
          </cell>
          <cell r="G897">
            <v>0.84583293473198984</v>
          </cell>
          <cell r="H897">
            <v>57450.182766666614</v>
          </cell>
          <cell r="I897">
            <v>35720.370666666662</v>
          </cell>
          <cell r="J897">
            <v>0.62176252444216962</v>
          </cell>
        </row>
        <row r="898">
          <cell r="B898" t="str">
            <v>R01dt1024</v>
          </cell>
          <cell r="D898" t="str">
            <v>SUMB. KELAHIRAN/KEMATIAN, NATURA, SISWA PRESTASI DLL</v>
          </cell>
          <cell r="E898">
            <v>933.203125</v>
          </cell>
          <cell r="F898">
            <v>4880</v>
          </cell>
          <cell r="G898">
            <v>5.2293009627459188</v>
          </cell>
          <cell r="H898">
            <v>1244.2708333333333</v>
          </cell>
          <cell r="I898">
            <v>6506.666666666667</v>
          </cell>
          <cell r="J898">
            <v>5.2293009627459197</v>
          </cell>
        </row>
        <row r="899">
          <cell r="B899" t="str">
            <v>R01dt1025</v>
          </cell>
          <cell r="D899" t="str">
            <v>TUNJANGAN MASA KERJA,JABATAN &amp; SISA CUTI</v>
          </cell>
          <cell r="E899">
            <v>0</v>
          </cell>
          <cell r="F899">
            <v>0</v>
          </cell>
          <cell r="G899">
            <v>0</v>
          </cell>
          <cell r="H899">
            <v>27135.8</v>
          </cell>
          <cell r="I899">
            <v>0</v>
          </cell>
          <cell r="J899">
            <v>0</v>
          </cell>
        </row>
        <row r="900">
          <cell r="B900" t="str">
            <v>R01dt1029</v>
          </cell>
          <cell r="D900" t="str">
            <v>BEBAN IURAN SIHARTA</v>
          </cell>
          <cell r="E900">
            <v>90</v>
          </cell>
          <cell r="F900">
            <v>0</v>
          </cell>
          <cell r="G900">
            <v>0</v>
          </cell>
          <cell r="H900">
            <v>120</v>
          </cell>
          <cell r="I900">
            <v>0</v>
          </cell>
          <cell r="J900">
            <v>0</v>
          </cell>
        </row>
        <row r="901">
          <cell r="B901" t="str">
            <v>R01dt1030</v>
          </cell>
          <cell r="D901" t="str">
            <v>TUNJANGAN ASURANSI JIWA</v>
          </cell>
          <cell r="E901">
            <v>2352.3074624999972</v>
          </cell>
          <cell r="F901">
            <v>0</v>
          </cell>
          <cell r="G901">
            <v>0</v>
          </cell>
          <cell r="H901">
            <v>3136.4099499999966</v>
          </cell>
          <cell r="I901">
            <v>0</v>
          </cell>
          <cell r="J901">
            <v>0</v>
          </cell>
        </row>
        <row r="902">
          <cell r="B902" t="str">
            <v>R01dt1040</v>
          </cell>
          <cell r="D902" t="str">
            <v>BEBAN ADM- BEBAN PPDS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</row>
        <row r="903">
          <cell r="B903" t="str">
            <v>R01dt1090</v>
          </cell>
          <cell r="D903" t="str">
            <v>TUNJANGAN SUPERVISOR/FUNGSIONAL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</row>
        <row r="904">
          <cell r="D904" t="str">
            <v>TOTAL BEBAN TUNJANGAN PEGAWAI</v>
          </cell>
          <cell r="E904">
            <v>400620.97275774746</v>
          </cell>
          <cell r="F904">
            <v>247249.35599999997</v>
          </cell>
          <cell r="G904">
            <v>0.61716528293068129</v>
          </cell>
          <cell r="H904">
            <v>556791.86449366319</v>
          </cell>
          <cell r="I904">
            <v>324833.10370216664</v>
          </cell>
          <cell r="J904">
            <v>0.58340131100436288</v>
          </cell>
        </row>
        <row r="905">
          <cell r="D905" t="str">
            <v>BEBAN PEGAWAI</v>
          </cell>
          <cell r="E905">
            <v>659146.79520774726</v>
          </cell>
          <cell r="F905">
            <v>474506.50199999998</v>
          </cell>
          <cell r="G905">
            <v>0.71987985900841245</v>
          </cell>
          <cell r="H905">
            <v>901492.96109366277</v>
          </cell>
          <cell r="I905">
            <v>627842.63170216663</v>
          </cell>
          <cell r="J905">
            <v>0.69644762499364143</v>
          </cell>
        </row>
        <row r="906">
          <cell r="B906" t="str">
            <v>R05</v>
          </cell>
          <cell r="C906" t="str">
            <v>BEBAN PENINGKATAN SDM</v>
          </cell>
          <cell r="E906">
            <v>0</v>
          </cell>
          <cell r="G906">
            <v>0</v>
          </cell>
          <cell r="I906">
            <v>0</v>
          </cell>
          <cell r="J906">
            <v>0</v>
          </cell>
        </row>
        <row r="907">
          <cell r="B907" t="str">
            <v>R05dt1</v>
          </cell>
          <cell r="C907" t="str">
            <v>BIAYA RECRUITMENT</v>
          </cell>
          <cell r="E907">
            <v>0</v>
          </cell>
          <cell r="F907">
            <v>0</v>
          </cell>
          <cell r="G907">
            <v>0</v>
          </cell>
          <cell r="I907">
            <v>0</v>
          </cell>
          <cell r="J907">
            <v>0</v>
          </cell>
        </row>
        <row r="908">
          <cell r="B908" t="str">
            <v>R05dt1001</v>
          </cell>
          <cell r="D908" t="str">
            <v>BIAYA PSIKOTES/KONSULTAN RECRUITMENT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</row>
        <row r="909">
          <cell r="B909" t="str">
            <v>R05dt1002</v>
          </cell>
          <cell r="D909" t="str">
            <v>BIAYA RECRUITMENT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</row>
        <row r="910">
          <cell r="D910" t="str">
            <v>TOTAL BIAYA RECRUITMENT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</row>
        <row r="911">
          <cell r="B911" t="str">
            <v>R05dt2</v>
          </cell>
          <cell r="C911" t="str">
            <v>BIAYA PENDIDIKAN DAN PELATIHAN</v>
          </cell>
          <cell r="E911">
            <v>0</v>
          </cell>
          <cell r="F911">
            <v>0</v>
          </cell>
          <cell r="G911">
            <v>0</v>
          </cell>
          <cell r="I911">
            <v>0</v>
          </cell>
          <cell r="J911">
            <v>0</v>
          </cell>
        </row>
        <row r="912">
          <cell r="B912" t="str">
            <v>R05dt2001</v>
          </cell>
          <cell r="D912" t="str">
            <v>IURAN DAN BIAYA PENDIDIKAN</v>
          </cell>
          <cell r="E912">
            <v>29217.78</v>
          </cell>
          <cell r="F912">
            <v>0</v>
          </cell>
          <cell r="G912">
            <v>0</v>
          </cell>
          <cell r="H912">
            <v>38957.040000000001</v>
          </cell>
          <cell r="I912">
            <v>0</v>
          </cell>
          <cell r="J912">
            <v>0</v>
          </cell>
        </row>
        <row r="913">
          <cell r="B913" t="str">
            <v>R05dt2002</v>
          </cell>
          <cell r="D913" t="str">
            <v>BUKU-BUKU/HAND-OUT/PANDUAN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</row>
        <row r="914">
          <cell r="B914" t="str">
            <v>R05dt2003</v>
          </cell>
          <cell r="D914" t="str">
            <v>UANG SAKU PENDIDIKAN</v>
          </cell>
          <cell r="E914">
            <v>1062</v>
          </cell>
          <cell r="F914">
            <v>1130</v>
          </cell>
          <cell r="G914">
            <v>1.064030131826742</v>
          </cell>
          <cell r="H914">
            <v>1416</v>
          </cell>
          <cell r="I914">
            <v>1506.6666666666667</v>
          </cell>
          <cell r="J914">
            <v>1.064030131826742</v>
          </cell>
        </row>
        <row r="915">
          <cell r="B915" t="str">
            <v>R05dt2005</v>
          </cell>
          <cell r="D915" t="str">
            <v>BIAYA SERTIFIKAT/IJAZAH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</row>
        <row r="916">
          <cell r="B916" t="str">
            <v>R05dt2006</v>
          </cell>
          <cell r="D916" t="str">
            <v>BIAYA PAKAIAN KHUSUS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</row>
        <row r="917">
          <cell r="B917" t="str">
            <v>R05dt2010</v>
          </cell>
          <cell r="D917" t="str">
            <v>BEBAN TRANSPOTASI/PERJALANAN</v>
          </cell>
          <cell r="E917">
            <v>5742.585</v>
          </cell>
          <cell r="F917">
            <v>3738.6</v>
          </cell>
          <cell r="G917">
            <v>0.65103085108883885</v>
          </cell>
          <cell r="H917">
            <v>7656.78</v>
          </cell>
          <cell r="I917">
            <v>4984.8</v>
          </cell>
          <cell r="J917">
            <v>0.65103085108883896</v>
          </cell>
        </row>
        <row r="918">
          <cell r="B918" t="str">
            <v>R05dt2020</v>
          </cell>
          <cell r="D918" t="str">
            <v>BEBAN AKOMODASI/PENGINAPAN</v>
          </cell>
          <cell r="E918">
            <v>3150</v>
          </cell>
          <cell r="F918">
            <v>0</v>
          </cell>
          <cell r="G918">
            <v>0</v>
          </cell>
          <cell r="H918">
            <v>4200</v>
          </cell>
          <cell r="I918">
            <v>0</v>
          </cell>
          <cell r="J918">
            <v>0</v>
          </cell>
        </row>
        <row r="919">
          <cell r="D919" t="str">
            <v>TOTAL BIAYA PENDIDIKAN DAN PELATIHAN</v>
          </cell>
          <cell r="E919">
            <v>39172.364999999998</v>
          </cell>
          <cell r="F919">
            <v>4868.6000000000004</v>
          </cell>
          <cell r="G919">
            <v>0.12428659847318385</v>
          </cell>
          <cell r="H919">
            <v>52229.82</v>
          </cell>
          <cell r="I919">
            <v>6491.4666666666672</v>
          </cell>
          <cell r="J919">
            <v>0.12428659847318385</v>
          </cell>
        </row>
        <row r="920">
          <cell r="B920" t="str">
            <v>R05dt3</v>
          </cell>
          <cell r="C920" t="str">
            <v>BIAYA SEMINAR / WORKSHOP</v>
          </cell>
          <cell r="E920">
            <v>0</v>
          </cell>
          <cell r="F920">
            <v>0</v>
          </cell>
          <cell r="G920">
            <v>0</v>
          </cell>
          <cell r="I920">
            <v>0</v>
          </cell>
          <cell r="J920">
            <v>0</v>
          </cell>
        </row>
        <row r="921">
          <cell r="B921" t="str">
            <v>R05dt3000</v>
          </cell>
          <cell r="D921" t="str">
            <v>BIAYA SEMINAR / WORKSHOP</v>
          </cell>
          <cell r="E921">
            <v>0</v>
          </cell>
          <cell r="F921">
            <v>1720.002</v>
          </cell>
          <cell r="G921">
            <v>0</v>
          </cell>
          <cell r="H921">
            <v>0</v>
          </cell>
          <cell r="I921">
            <v>1720.002</v>
          </cell>
          <cell r="J921">
            <v>0</v>
          </cell>
        </row>
        <row r="922">
          <cell r="D922" t="str">
            <v>TOTAL BIAYA SEMINAR / WORKSHOP</v>
          </cell>
          <cell r="E922">
            <v>0</v>
          </cell>
          <cell r="F922">
            <v>1720.002</v>
          </cell>
          <cell r="G922">
            <v>0</v>
          </cell>
          <cell r="H922">
            <v>0</v>
          </cell>
          <cell r="I922">
            <v>1720.002</v>
          </cell>
          <cell r="J922">
            <v>0</v>
          </cell>
        </row>
        <row r="923">
          <cell r="D923" t="str">
            <v xml:space="preserve">BEBAN PENINGKATAN SDM </v>
          </cell>
          <cell r="E923">
            <v>39172.364999999998</v>
          </cell>
          <cell r="F923">
            <v>6588.6020000000008</v>
          </cell>
          <cell r="G923">
            <v>0.16819515492618331</v>
          </cell>
          <cell r="H923">
            <v>52229.82</v>
          </cell>
          <cell r="I923">
            <v>8211.4686666666676</v>
          </cell>
          <cell r="J923">
            <v>0.15721801581293346</v>
          </cell>
        </row>
        <row r="924">
          <cell r="B924" t="str">
            <v>R07</v>
          </cell>
          <cell r="C924" t="str">
            <v>BEBAN PERJALANAN DINAS</v>
          </cell>
          <cell r="E924">
            <v>0</v>
          </cell>
          <cell r="G924">
            <v>0</v>
          </cell>
          <cell r="I924">
            <v>0</v>
          </cell>
          <cell r="J924">
            <v>0</v>
          </cell>
        </row>
        <row r="925">
          <cell r="B925" t="str">
            <v>R07dt1</v>
          </cell>
          <cell r="C925" t="str">
            <v>BEBAN PERJALANAN DINAS LUAR NEGERI</v>
          </cell>
          <cell r="E925">
            <v>0</v>
          </cell>
          <cell r="F925">
            <v>0</v>
          </cell>
          <cell r="G925">
            <v>0</v>
          </cell>
          <cell r="I925">
            <v>0</v>
          </cell>
          <cell r="J925">
            <v>0</v>
          </cell>
        </row>
        <row r="926">
          <cell r="B926" t="str">
            <v>R07dt1001</v>
          </cell>
          <cell r="D926" t="str">
            <v>BEBAN DAILLY ALLOWANCE</v>
          </cell>
          <cell r="E926">
            <v>0</v>
          </cell>
          <cell r="F926">
            <v>0</v>
          </cell>
          <cell r="G926">
            <v>0</v>
          </cell>
          <cell r="I926">
            <v>0</v>
          </cell>
          <cell r="J926">
            <v>0</v>
          </cell>
        </row>
        <row r="927">
          <cell r="B927" t="str">
            <v>R07dt1002</v>
          </cell>
          <cell r="D927" t="str">
            <v>BEBAN TRANSPORTASI</v>
          </cell>
          <cell r="E927">
            <v>0</v>
          </cell>
          <cell r="F927">
            <v>0</v>
          </cell>
          <cell r="G927">
            <v>0</v>
          </cell>
          <cell r="I927">
            <v>0</v>
          </cell>
          <cell r="J927">
            <v>0</v>
          </cell>
        </row>
        <row r="928">
          <cell r="B928" t="str">
            <v>R07dt1003</v>
          </cell>
          <cell r="D928" t="str">
            <v>BEBAN AIRPORT TAX</v>
          </cell>
          <cell r="E928">
            <v>0</v>
          </cell>
          <cell r="F928">
            <v>0</v>
          </cell>
          <cell r="G928">
            <v>0</v>
          </cell>
          <cell r="I928">
            <v>0</v>
          </cell>
          <cell r="J928">
            <v>0</v>
          </cell>
        </row>
        <row r="929">
          <cell r="B929" t="str">
            <v>R07dt1005</v>
          </cell>
          <cell r="D929" t="str">
            <v>BEBAN PASPORT / VISA DINAS</v>
          </cell>
          <cell r="E929">
            <v>0</v>
          </cell>
          <cell r="F929">
            <v>0</v>
          </cell>
          <cell r="G929">
            <v>0</v>
          </cell>
          <cell r="I929">
            <v>0</v>
          </cell>
          <cell r="J929">
            <v>0</v>
          </cell>
        </row>
        <row r="930">
          <cell r="B930" t="str">
            <v>R07dt1006</v>
          </cell>
          <cell r="D930" t="str">
            <v>BEBAN HOTEL / PENGINAPAN</v>
          </cell>
          <cell r="E930">
            <v>0</v>
          </cell>
          <cell r="F930">
            <v>0</v>
          </cell>
          <cell r="G930">
            <v>0</v>
          </cell>
          <cell r="I930">
            <v>0</v>
          </cell>
          <cell r="J930">
            <v>0</v>
          </cell>
        </row>
        <row r="931">
          <cell r="B931" t="str">
            <v>R07dt1007</v>
          </cell>
          <cell r="D931" t="str">
            <v>BEBAN TICKET ( PESAWAT, DLL )</v>
          </cell>
          <cell r="E931">
            <v>0</v>
          </cell>
          <cell r="F931">
            <v>0</v>
          </cell>
          <cell r="G931">
            <v>0</v>
          </cell>
          <cell r="I931">
            <v>0</v>
          </cell>
          <cell r="J931">
            <v>0</v>
          </cell>
        </row>
        <row r="932">
          <cell r="B932" t="str">
            <v>R07dt1008</v>
          </cell>
          <cell r="D932" t="str">
            <v>PAKAIAN MUSIM DINGIN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</row>
        <row r="933">
          <cell r="D933" t="str">
            <v>TOTAL BEBAN PERJALANAN DINAS LUAR NEGERI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</row>
        <row r="934">
          <cell r="B934" t="str">
            <v>R07dt2</v>
          </cell>
          <cell r="C934" t="str">
            <v>BEBAN PERJALANAN DINAS DALAM NEGERI</v>
          </cell>
          <cell r="E934">
            <v>0</v>
          </cell>
          <cell r="F934">
            <v>0</v>
          </cell>
          <cell r="G934">
            <v>0</v>
          </cell>
          <cell r="I934">
            <v>0</v>
          </cell>
          <cell r="J934">
            <v>0</v>
          </cell>
        </row>
        <row r="935">
          <cell r="B935" t="str">
            <v>R07dt2001</v>
          </cell>
          <cell r="D935" t="str">
            <v>BEBAN DAILY ALLOWANCE</v>
          </cell>
          <cell r="E935">
            <v>3186</v>
          </cell>
          <cell r="F935">
            <v>390</v>
          </cell>
          <cell r="G935">
            <v>0.1224105461393597</v>
          </cell>
          <cell r="H935">
            <v>4248</v>
          </cell>
          <cell r="I935">
            <v>520</v>
          </cell>
          <cell r="J935">
            <v>0.1224105461393597</v>
          </cell>
        </row>
        <row r="936">
          <cell r="B936" t="str">
            <v>R07dt2002</v>
          </cell>
          <cell r="D936" t="str">
            <v>BEBAN TRANSPORTASI</v>
          </cell>
          <cell r="E936">
            <v>900</v>
          </cell>
          <cell r="F936">
            <v>459</v>
          </cell>
          <cell r="G936">
            <v>0.51</v>
          </cell>
          <cell r="H936">
            <v>1200</v>
          </cell>
          <cell r="I936">
            <v>612</v>
          </cell>
          <cell r="J936">
            <v>0.51</v>
          </cell>
        </row>
        <row r="937">
          <cell r="B937" t="str">
            <v>R07dt2003</v>
          </cell>
          <cell r="D937" t="str">
            <v>BEBAN AIRPORT TAX</v>
          </cell>
          <cell r="E937">
            <v>390</v>
          </cell>
          <cell r="F937">
            <v>0</v>
          </cell>
          <cell r="G937">
            <v>0</v>
          </cell>
          <cell r="H937">
            <v>520</v>
          </cell>
          <cell r="I937">
            <v>0</v>
          </cell>
          <cell r="J937">
            <v>0</v>
          </cell>
        </row>
        <row r="938">
          <cell r="B938" t="str">
            <v>R07dt2006</v>
          </cell>
          <cell r="D938" t="str">
            <v>BEBAN HOTEL</v>
          </cell>
          <cell r="E938">
            <v>9450</v>
          </cell>
          <cell r="F938">
            <v>0</v>
          </cell>
          <cell r="G938">
            <v>0</v>
          </cell>
          <cell r="H938">
            <v>12600</v>
          </cell>
          <cell r="I938">
            <v>0</v>
          </cell>
          <cell r="J938">
            <v>0</v>
          </cell>
        </row>
        <row r="939">
          <cell r="B939" t="str">
            <v>R07dt2007</v>
          </cell>
          <cell r="D939" t="str">
            <v>BEBAN TICKET (PESAWAT, K.API, BUS, DLL)</v>
          </cell>
          <cell r="E939">
            <v>8974.4160000000011</v>
          </cell>
          <cell r="F939">
            <v>0</v>
          </cell>
          <cell r="G939">
            <v>0</v>
          </cell>
          <cell r="H939">
            <v>11965.888000000001</v>
          </cell>
          <cell r="I939">
            <v>0</v>
          </cell>
          <cell r="J939">
            <v>0</v>
          </cell>
        </row>
        <row r="940">
          <cell r="D940" t="str">
            <v>TOTAL BEBAN PERJALANAN DINAS DALAM  NEGERI</v>
          </cell>
          <cell r="E940">
            <v>22900.416000000001</v>
          </cell>
          <cell r="F940">
            <v>849</v>
          </cell>
          <cell r="G940">
            <v>3.7073562331793444E-2</v>
          </cell>
          <cell r="H940">
            <v>30533.887999999999</v>
          </cell>
          <cell r="I940">
            <v>1132</v>
          </cell>
          <cell r="J940">
            <v>3.7073562331793451E-2</v>
          </cell>
        </row>
        <row r="941">
          <cell r="B941" t="str">
            <v>R07dt3</v>
          </cell>
          <cell r="C941" t="str">
            <v>BEBAN PERJALAN DINAS DALAM KOTA</v>
          </cell>
          <cell r="E941">
            <v>0</v>
          </cell>
          <cell r="F941">
            <v>0</v>
          </cell>
          <cell r="G941">
            <v>0</v>
          </cell>
          <cell r="I941">
            <v>0</v>
          </cell>
          <cell r="J941">
            <v>0</v>
          </cell>
        </row>
        <row r="942">
          <cell r="B942" t="str">
            <v>R07dt3001</v>
          </cell>
          <cell r="D942" t="str">
            <v>BEBAN DAILY ALLOWANCE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</row>
        <row r="943">
          <cell r="B943" t="str">
            <v>R07dt3002</v>
          </cell>
          <cell r="D943" t="str">
            <v xml:space="preserve">BEBAN TRANSPORTASI 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</row>
        <row r="944">
          <cell r="B944" t="str">
            <v>R07dt3006</v>
          </cell>
          <cell r="D944" t="str">
            <v>BEBAN HOTEL - DINAS DALAM KOTA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</row>
        <row r="945">
          <cell r="B945" t="str">
            <v>R07dt3007</v>
          </cell>
          <cell r="D945" t="str">
            <v>BEBAN TICKET (TICKET BUS, TOL, DLL)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</row>
        <row r="946">
          <cell r="D946" t="str">
            <v>TOTAL BEBAN PERJALANAN DINAS DALAM KOTA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</row>
        <row r="947">
          <cell r="D947" t="str">
            <v>BEBAN PERJALANAN DINAS</v>
          </cell>
          <cell r="E947">
            <v>22900.416000000001</v>
          </cell>
          <cell r="F947">
            <v>849</v>
          </cell>
          <cell r="G947">
            <v>3.7073562331793444E-2</v>
          </cell>
          <cell r="H947">
            <v>30533.887999999999</v>
          </cell>
          <cell r="I947">
            <v>1132</v>
          </cell>
          <cell r="J947">
            <v>3.7073562331793451E-2</v>
          </cell>
        </row>
        <row r="948">
          <cell r="B948" t="str">
            <v>R14</v>
          </cell>
          <cell r="C948" t="str">
            <v>BEBAN PEMELIHARAAN DAN PERBAIKAN (PEPE)</v>
          </cell>
          <cell r="E948">
            <v>0</v>
          </cell>
          <cell r="G948">
            <v>0</v>
          </cell>
          <cell r="I948">
            <v>0</v>
          </cell>
          <cell r="J948">
            <v>0</v>
          </cell>
        </row>
        <row r="949">
          <cell r="B949" t="str">
            <v>R14dt2</v>
          </cell>
          <cell r="C949" t="str">
            <v>PEPE-BANGUNAN KANTOR</v>
          </cell>
          <cell r="E949">
            <v>0</v>
          </cell>
          <cell r="F949">
            <v>0</v>
          </cell>
          <cell r="G949">
            <v>0</v>
          </cell>
          <cell r="I949">
            <v>0</v>
          </cell>
          <cell r="J949">
            <v>0</v>
          </cell>
        </row>
        <row r="950">
          <cell r="B950" t="str">
            <v>R14dt2100</v>
          </cell>
          <cell r="D950" t="str">
            <v>BANGUNAN KANTOR UTAMA</v>
          </cell>
          <cell r="E950">
            <v>5625</v>
          </cell>
          <cell r="F950">
            <v>5898.9</v>
          </cell>
          <cell r="G950">
            <v>1.0486933333333333</v>
          </cell>
          <cell r="H950">
            <v>7500</v>
          </cell>
          <cell r="I950">
            <v>7865.2</v>
          </cell>
          <cell r="J950">
            <v>1.0486933333333333</v>
          </cell>
        </row>
        <row r="951">
          <cell r="B951" t="str">
            <v>R14dt2900</v>
          </cell>
          <cell r="D951" t="str">
            <v>BANGUNAN KANTOR LAINNYA</v>
          </cell>
          <cell r="E951">
            <v>0</v>
          </cell>
          <cell r="F951">
            <v>0</v>
          </cell>
          <cell r="G951">
            <v>0</v>
          </cell>
          <cell r="I951">
            <v>0</v>
          </cell>
          <cell r="J951">
            <v>0</v>
          </cell>
        </row>
        <row r="952">
          <cell r="D952" t="str">
            <v>TOTAL PEPE-BANGUNAN KANTOR</v>
          </cell>
          <cell r="E952">
            <v>5625</v>
          </cell>
          <cell r="F952">
            <v>5898.9</v>
          </cell>
          <cell r="G952">
            <v>1.0486933333333333</v>
          </cell>
          <cell r="H952">
            <v>7500</v>
          </cell>
          <cell r="I952">
            <v>7865.2</v>
          </cell>
          <cell r="J952">
            <v>1.0486933333333333</v>
          </cell>
        </row>
        <row r="953">
          <cell r="B953" t="str">
            <v>R14dt4</v>
          </cell>
          <cell r="C953" t="str">
            <v>PEPE-PERALATAN SISKOM - ADM, KEU &amp; UMUM</v>
          </cell>
          <cell r="E953">
            <v>0</v>
          </cell>
          <cell r="F953">
            <v>0</v>
          </cell>
          <cell r="G953">
            <v>0</v>
          </cell>
          <cell r="I953">
            <v>0</v>
          </cell>
          <cell r="J953">
            <v>0</v>
          </cell>
        </row>
        <row r="954">
          <cell r="B954" t="str">
            <v>R14dt4000</v>
          </cell>
          <cell r="D954" t="str">
            <v>PEPE-PERALATAN SISKOM - ADM, KEU &amp; UMUM</v>
          </cell>
          <cell r="E954">
            <v>0</v>
          </cell>
          <cell r="F954">
            <v>3405</v>
          </cell>
          <cell r="G954">
            <v>0</v>
          </cell>
          <cell r="H954">
            <v>0</v>
          </cell>
          <cell r="I954">
            <v>4540</v>
          </cell>
          <cell r="J954">
            <v>0</v>
          </cell>
        </row>
        <row r="955">
          <cell r="D955" t="str">
            <v>TOTAL PEPE-PERALATAN SISKOM - ADM, KEU &amp; UMUM</v>
          </cell>
          <cell r="E955">
            <v>0</v>
          </cell>
          <cell r="F955">
            <v>3405</v>
          </cell>
          <cell r="G955">
            <v>0</v>
          </cell>
          <cell r="H955">
            <v>0</v>
          </cell>
          <cell r="I955">
            <v>4540</v>
          </cell>
          <cell r="J955">
            <v>0</v>
          </cell>
        </row>
        <row r="956">
          <cell r="B956" t="str">
            <v>R14dt5</v>
          </cell>
          <cell r="C956" t="str">
            <v>PEPE-ALAT PENGANGKUTAN (KENDARAAN DINAS)</v>
          </cell>
          <cell r="E956">
            <v>0</v>
          </cell>
          <cell r="F956">
            <v>0</v>
          </cell>
          <cell r="G956">
            <v>0</v>
          </cell>
          <cell r="I956">
            <v>0</v>
          </cell>
          <cell r="J956">
            <v>0</v>
          </cell>
        </row>
        <row r="957">
          <cell r="B957" t="str">
            <v>R14dt5004</v>
          </cell>
          <cell r="D957" t="str">
            <v>BEBAN PEMAKAIAN PELUMAS/GEMUK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</row>
        <row r="958">
          <cell r="B958" t="str">
            <v>R14dt5200</v>
          </cell>
          <cell r="D958" t="str">
            <v>PEPE KENDARAAN OPERASIONAL</v>
          </cell>
          <cell r="E958">
            <v>2250</v>
          </cell>
          <cell r="F958">
            <v>3897.5</v>
          </cell>
          <cell r="G958">
            <v>1.7322222222222223</v>
          </cell>
          <cell r="H958">
            <v>3000</v>
          </cell>
          <cell r="I958">
            <v>5196.666666666667</v>
          </cell>
          <cell r="J958">
            <v>1.7322222222222223</v>
          </cell>
        </row>
        <row r="959">
          <cell r="B959" t="str">
            <v>R14dt5300</v>
          </cell>
          <cell r="D959" t="str">
            <v>PEPE SEPEDA MOTOR DINAS PEGAWAI KANTOR</v>
          </cell>
          <cell r="E959">
            <v>300</v>
          </cell>
          <cell r="F959">
            <v>43</v>
          </cell>
          <cell r="G959">
            <v>0.14333333333333334</v>
          </cell>
          <cell r="H959">
            <v>400</v>
          </cell>
          <cell r="I959">
            <v>57.333333333333336</v>
          </cell>
          <cell r="J959">
            <v>0.14333333333333334</v>
          </cell>
        </row>
        <row r="960">
          <cell r="B960" t="str">
            <v>R14dt5800</v>
          </cell>
          <cell r="D960" t="str">
            <v>BEBAN PAJAK KENDARAAN BERMOTOR (STNK, DLL)</v>
          </cell>
          <cell r="E960">
            <v>0</v>
          </cell>
          <cell r="F960">
            <v>131</v>
          </cell>
          <cell r="G960">
            <v>0</v>
          </cell>
          <cell r="H960">
            <v>0</v>
          </cell>
          <cell r="I960">
            <v>174.66666666666666</v>
          </cell>
          <cell r="J960">
            <v>0</v>
          </cell>
        </row>
        <row r="961">
          <cell r="D961" t="str">
            <v>TOTAL PEPE-ALAT PENGANGKUTAN (KENDARAAN DINAS)</v>
          </cell>
          <cell r="E961">
            <v>2550</v>
          </cell>
          <cell r="F961">
            <v>4071.5</v>
          </cell>
          <cell r="G961">
            <v>1.5966666666666667</v>
          </cell>
          <cell r="H961">
            <v>3400</v>
          </cell>
          <cell r="I961">
            <v>5428.666666666667</v>
          </cell>
          <cell r="J961">
            <v>1.5966666666666667</v>
          </cell>
        </row>
        <row r="962">
          <cell r="B962" t="str">
            <v>R14dt6</v>
          </cell>
          <cell r="C962" t="str">
            <v>PEPE-PERALATAN KANTOR</v>
          </cell>
          <cell r="E962">
            <v>0</v>
          </cell>
          <cell r="F962">
            <v>0</v>
          </cell>
          <cell r="G962">
            <v>0</v>
          </cell>
          <cell r="I962">
            <v>0</v>
          </cell>
          <cell r="J962">
            <v>0</v>
          </cell>
        </row>
        <row r="963">
          <cell r="B963" t="str">
            <v>R14dt6100</v>
          </cell>
          <cell r="D963" t="str">
            <v>PEPE MESIN KANTOR</v>
          </cell>
          <cell r="E963">
            <v>0</v>
          </cell>
          <cell r="F963">
            <v>715</v>
          </cell>
          <cell r="G963">
            <v>0</v>
          </cell>
          <cell r="H963">
            <v>750</v>
          </cell>
          <cell r="I963">
            <v>953.33333333333337</v>
          </cell>
          <cell r="J963">
            <v>0</v>
          </cell>
        </row>
        <row r="964">
          <cell r="B964" t="str">
            <v>R14dt6200</v>
          </cell>
          <cell r="D964" t="str">
            <v xml:space="preserve">PEPE MEUBELAIR KELOMPOK </v>
          </cell>
          <cell r="E964">
            <v>2437.5</v>
          </cell>
          <cell r="F964">
            <v>1500</v>
          </cell>
          <cell r="G964">
            <v>0.61538461538461542</v>
          </cell>
          <cell r="H964">
            <v>3250</v>
          </cell>
          <cell r="I964">
            <v>2000</v>
          </cell>
          <cell r="J964">
            <v>0.61538461538461542</v>
          </cell>
        </row>
        <row r="965">
          <cell r="B965" t="str">
            <v>R14dt6900</v>
          </cell>
          <cell r="D965" t="str">
            <v>PEPE PERALATAN KANTOR LAINNYA</v>
          </cell>
          <cell r="E965">
            <v>0</v>
          </cell>
          <cell r="F965">
            <v>2140</v>
          </cell>
          <cell r="G965">
            <v>0</v>
          </cell>
          <cell r="H965">
            <v>1833.3333333333333</v>
          </cell>
          <cell r="I965">
            <v>2853.3333333333335</v>
          </cell>
          <cell r="J965">
            <v>0</v>
          </cell>
        </row>
        <row r="966">
          <cell r="D966" t="str">
            <v>TOTAL PEPE-PERALATAN KANTOR</v>
          </cell>
          <cell r="E966">
            <v>2437.5</v>
          </cell>
          <cell r="F966">
            <v>4355</v>
          </cell>
          <cell r="G966">
            <v>1.7866666666666666</v>
          </cell>
          <cell r="H966">
            <v>3250</v>
          </cell>
          <cell r="I966">
            <v>4853.3333333333339</v>
          </cell>
          <cell r="J966">
            <v>1.4933333333333336</v>
          </cell>
        </row>
        <row r="967">
          <cell r="B967" t="str">
            <v>R14dt7</v>
          </cell>
          <cell r="C967" t="str">
            <v>PEPE-INSTALASI LISTRIK, TELEPON, AIR DAN AC</v>
          </cell>
          <cell r="E967">
            <v>0</v>
          </cell>
          <cell r="F967">
            <v>0</v>
          </cell>
          <cell r="G967">
            <v>0</v>
          </cell>
          <cell r="I967">
            <v>0</v>
          </cell>
          <cell r="J967">
            <v>0</v>
          </cell>
        </row>
        <row r="968">
          <cell r="B968" t="str">
            <v>R14dt7100</v>
          </cell>
          <cell r="D968" t="str">
            <v>PEPE-INSTALASI LISTRIK KANTOR</v>
          </cell>
          <cell r="E968">
            <v>3000</v>
          </cell>
          <cell r="F968">
            <v>1157.45</v>
          </cell>
          <cell r="G968">
            <v>0.3858166666666667</v>
          </cell>
          <cell r="H968">
            <v>4000</v>
          </cell>
          <cell r="I968">
            <v>1543.2666666666667</v>
          </cell>
          <cell r="J968">
            <v>0.38581666666666664</v>
          </cell>
        </row>
        <row r="969">
          <cell r="B969" t="str">
            <v>R14dt7200</v>
          </cell>
          <cell r="D969" t="str">
            <v>PEPE-INSTALASI TELEPON KANTOR</v>
          </cell>
          <cell r="E969">
            <v>937.5</v>
          </cell>
          <cell r="F969">
            <v>98</v>
          </cell>
          <cell r="G969">
            <v>0.10453333333333334</v>
          </cell>
          <cell r="H969">
            <v>1250</v>
          </cell>
          <cell r="I969">
            <v>130.66666666666666</v>
          </cell>
          <cell r="J969">
            <v>0.10453333333333333</v>
          </cell>
        </row>
        <row r="970">
          <cell r="B970" t="str">
            <v>R14dt7300</v>
          </cell>
          <cell r="D970" t="str">
            <v>PEPE-INSTALASI AIR KANTOR</v>
          </cell>
          <cell r="E970">
            <v>750</v>
          </cell>
          <cell r="F970">
            <v>22</v>
          </cell>
          <cell r="G970">
            <v>2.9333333333333333E-2</v>
          </cell>
          <cell r="H970">
            <v>1000</v>
          </cell>
          <cell r="I970">
            <v>29.333333333333332</v>
          </cell>
          <cell r="J970">
            <v>2.9333333333333333E-2</v>
          </cell>
        </row>
        <row r="971">
          <cell r="B971" t="str">
            <v>R14dt7400</v>
          </cell>
          <cell r="D971" t="str">
            <v>PEPE-INSTALASI AC KANTOR</v>
          </cell>
          <cell r="E971">
            <v>225</v>
          </cell>
          <cell r="F971">
            <v>1715.4</v>
          </cell>
          <cell r="G971">
            <v>7.6240000000000006</v>
          </cell>
          <cell r="H971">
            <v>300</v>
          </cell>
          <cell r="I971">
            <v>2287.2000000000003</v>
          </cell>
          <cell r="J971">
            <v>7.6240000000000006</v>
          </cell>
        </row>
        <row r="972">
          <cell r="D972" t="str">
            <v>TOTAL PEPE-INSTALASI LISTRIK, TELEPON, AIR DAN AC</v>
          </cell>
          <cell r="E972">
            <v>4912.5</v>
          </cell>
          <cell r="F972">
            <v>2992.8500000000004</v>
          </cell>
          <cell r="G972">
            <v>0.60923155216284997</v>
          </cell>
          <cell r="H972">
            <v>6550</v>
          </cell>
          <cell r="I972">
            <v>3990.4666666666672</v>
          </cell>
          <cell r="J972">
            <v>0.60923155216284997</v>
          </cell>
        </row>
        <row r="973">
          <cell r="B973" t="str">
            <v>R14dt8</v>
          </cell>
          <cell r="C973" t="str">
            <v>PEPE-KOMPUTER ADM. KEU &amp; UMUM</v>
          </cell>
          <cell r="E973">
            <v>0</v>
          </cell>
          <cell r="F973">
            <v>0</v>
          </cell>
          <cell r="G973">
            <v>0</v>
          </cell>
          <cell r="I973">
            <v>0</v>
          </cell>
          <cell r="J973">
            <v>0</v>
          </cell>
        </row>
        <row r="974">
          <cell r="B974" t="str">
            <v>R14dt8000</v>
          </cell>
          <cell r="D974" t="str">
            <v>PEPE-KOMPUTER ADM. KEU &amp; UMUM</v>
          </cell>
          <cell r="E974">
            <v>7312.5</v>
          </cell>
          <cell r="F974">
            <v>13970.5</v>
          </cell>
          <cell r="G974">
            <v>1.9104957264957265</v>
          </cell>
          <cell r="H974">
            <v>9750</v>
          </cell>
          <cell r="I974">
            <v>18627.333333333332</v>
          </cell>
          <cell r="J974">
            <v>1.9104957264957263</v>
          </cell>
        </row>
        <row r="975">
          <cell r="D975" t="str">
            <v>TOTAL PEPE-KOMPUTER ADM. KEU &amp; UMUM</v>
          </cell>
          <cell r="E975">
            <v>7312.5</v>
          </cell>
          <cell r="F975">
            <v>13970.5</v>
          </cell>
          <cell r="G975">
            <v>1.9104957264957265</v>
          </cell>
          <cell r="H975">
            <v>9750</v>
          </cell>
          <cell r="I975">
            <v>18627.333333333332</v>
          </cell>
          <cell r="J975">
            <v>1.9104957264957263</v>
          </cell>
        </row>
        <row r="976">
          <cell r="D976" t="str">
            <v>BEBAN PEMELIHARAAN DAN PERBAIKAN (PEPE)</v>
          </cell>
          <cell r="E976">
            <v>22837.5</v>
          </cell>
          <cell r="F976">
            <v>34693.75</v>
          </cell>
          <cell r="G976">
            <v>1.5191570881226053</v>
          </cell>
          <cell r="H976">
            <v>30450</v>
          </cell>
          <cell r="I976">
            <v>45304.999999999993</v>
          </cell>
          <cell r="J976">
            <v>1.4878489326765187</v>
          </cell>
        </row>
        <row r="977">
          <cell r="B977" t="str">
            <v>R18</v>
          </cell>
          <cell r="C977" t="str">
            <v>BEBAN SEWA</v>
          </cell>
          <cell r="E977">
            <v>0</v>
          </cell>
          <cell r="G977">
            <v>0</v>
          </cell>
          <cell r="I977">
            <v>0</v>
          </cell>
          <cell r="J977">
            <v>0</v>
          </cell>
        </row>
        <row r="978">
          <cell r="B978" t="str">
            <v>R18dt1</v>
          </cell>
          <cell r="C978" t="str">
            <v>BEBAN SEWA</v>
          </cell>
          <cell r="E978">
            <v>0</v>
          </cell>
          <cell r="F978">
            <v>0</v>
          </cell>
          <cell r="G978">
            <v>0</v>
          </cell>
          <cell r="I978">
            <v>0</v>
          </cell>
          <cell r="J978">
            <v>0</v>
          </cell>
        </row>
        <row r="979">
          <cell r="B979" t="str">
            <v>R18dt1100</v>
          </cell>
          <cell r="D979" t="str">
            <v>BEBAN SEWA TANAH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</row>
        <row r="980">
          <cell r="B980" t="str">
            <v>R18dt1200</v>
          </cell>
          <cell r="D980" t="str">
            <v>BEBAN SEWA BANGUNAN KANTOR</v>
          </cell>
          <cell r="E980">
            <v>60000</v>
          </cell>
          <cell r="F980">
            <v>0</v>
          </cell>
          <cell r="G980">
            <v>0</v>
          </cell>
          <cell r="H980">
            <v>80000</v>
          </cell>
          <cell r="I980">
            <v>0</v>
          </cell>
          <cell r="J980">
            <v>0</v>
          </cell>
        </row>
        <row r="981">
          <cell r="B981" t="str">
            <v>R18dt1400</v>
          </cell>
          <cell r="D981" t="str">
            <v>BEBAN SEWA PERALATAN SISKOM ADM. KEU &amp; UMUM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</row>
        <row r="982">
          <cell r="B982" t="str">
            <v>R18dt1500</v>
          </cell>
          <cell r="D982" t="str">
            <v>BEBAN SEWA KENDARAAN DINAS KANTOR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</row>
        <row r="983">
          <cell r="B983" t="str">
            <v>R18dt1600</v>
          </cell>
          <cell r="D983" t="str">
            <v xml:space="preserve">BEBAN SEWA PERALATAN / MESIN KANTOR </v>
          </cell>
          <cell r="E983">
            <v>1800</v>
          </cell>
          <cell r="F983">
            <v>2742</v>
          </cell>
          <cell r="G983">
            <v>1.5233333333333334</v>
          </cell>
          <cell r="H983">
            <v>2400</v>
          </cell>
          <cell r="I983">
            <v>3656</v>
          </cell>
          <cell r="J983">
            <v>1.5233333333333334</v>
          </cell>
        </row>
        <row r="984">
          <cell r="B984" t="str">
            <v>R18dt1700</v>
          </cell>
          <cell r="D984" t="str">
            <v>BEBAN SEWA INSTALASI LISTRIK, TELP, AIR DAN AC KANTOR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</row>
        <row r="985">
          <cell r="B985" t="str">
            <v>R18dt1800</v>
          </cell>
          <cell r="D985" t="str">
            <v>BEBAN SEWA KOMPUTER ADM. KEU &amp; UMUM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</row>
        <row r="986">
          <cell r="D986" t="str">
            <v>BEBAN SEWA</v>
          </cell>
          <cell r="E986">
            <v>61800</v>
          </cell>
          <cell r="F986">
            <v>2742</v>
          </cell>
          <cell r="G986">
            <v>4.4368932038834949E-2</v>
          </cell>
          <cell r="H986">
            <v>82400</v>
          </cell>
          <cell r="I986">
            <v>3656</v>
          </cell>
          <cell r="J986">
            <v>4.4368932038834949E-2</v>
          </cell>
        </row>
        <row r="987">
          <cell r="B987" t="str">
            <v>R19</v>
          </cell>
          <cell r="C987" t="str">
            <v>BEBAN PAJAK</v>
          </cell>
          <cell r="E987">
            <v>0</v>
          </cell>
          <cell r="G987">
            <v>0</v>
          </cell>
          <cell r="I987">
            <v>0</v>
          </cell>
          <cell r="J987">
            <v>0</v>
          </cell>
        </row>
        <row r="988">
          <cell r="B988" t="str">
            <v>R19dt0</v>
          </cell>
          <cell r="C988" t="str">
            <v>BEBAN PAJAK PBB - KANTOR</v>
          </cell>
          <cell r="E988">
            <v>0</v>
          </cell>
          <cell r="F988">
            <v>0</v>
          </cell>
          <cell r="G988">
            <v>0</v>
          </cell>
          <cell r="I988">
            <v>0</v>
          </cell>
          <cell r="J988">
            <v>0</v>
          </cell>
        </row>
        <row r="989">
          <cell r="B989" t="str">
            <v>R19dt0010</v>
          </cell>
          <cell r="D989" t="str">
            <v>BEBAN PAJAK PBB - KANTOR</v>
          </cell>
          <cell r="E989">
            <v>5491.51</v>
          </cell>
          <cell r="F989">
            <v>5554</v>
          </cell>
          <cell r="G989">
            <v>1.0113793838124669</v>
          </cell>
          <cell r="H989">
            <v>5491.51</v>
          </cell>
          <cell r="I989">
            <v>5554</v>
          </cell>
          <cell r="J989">
            <v>1.0113793838124669</v>
          </cell>
        </row>
        <row r="990">
          <cell r="D990" t="str">
            <v>TOTAL BEBAN PAJAK PBB - KANTOR</v>
          </cell>
          <cell r="E990">
            <v>5491.51</v>
          </cell>
          <cell r="F990">
            <v>5554</v>
          </cell>
          <cell r="G990">
            <v>1.0113793838124669</v>
          </cell>
          <cell r="H990">
            <v>5491.51</v>
          </cell>
          <cell r="I990">
            <v>5554</v>
          </cell>
          <cell r="J990">
            <v>1.0113793838124669</v>
          </cell>
        </row>
        <row r="991">
          <cell r="B991" t="str">
            <v>R19dt1</v>
          </cell>
          <cell r="C991" t="str">
            <v>BEBAN PAJAK PPh. PASAL 23  FINAL</v>
          </cell>
          <cell r="E991">
            <v>0</v>
          </cell>
          <cell r="F991">
            <v>0</v>
          </cell>
          <cell r="G991">
            <v>0</v>
          </cell>
          <cell r="I991">
            <v>0</v>
          </cell>
          <cell r="J991">
            <v>0</v>
          </cell>
        </row>
        <row r="992">
          <cell r="B992" t="str">
            <v>R19dt1021</v>
          </cell>
          <cell r="D992" t="str">
            <v>BEBAN PAJAK PPh. PASAL 23 - JASA GIRO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</row>
        <row r="993">
          <cell r="B993" t="str">
            <v>R19dt1022</v>
          </cell>
          <cell r="D993" t="str">
            <v>BEBAN PAJAK PPh. PASAL 23 - BUNGA DEPOSITO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</row>
        <row r="994">
          <cell r="B994" t="str">
            <v>R19dt1023</v>
          </cell>
          <cell r="D994" t="str">
            <v>BEBAN PAJAK PPh. PASAL 23 - SEWA RUANG/TANAH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</row>
        <row r="995">
          <cell r="D995" t="str">
            <v>TOTAL BEBAN PAJAK PPh. PASAL 23  FINAL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</row>
        <row r="996">
          <cell r="B996" t="str">
            <v>R19dt2</v>
          </cell>
          <cell r="C996" t="str">
            <v>BEBAN PERHITUNGAN PAJAK DARI HASIL AUDIT FISKAL</v>
          </cell>
          <cell r="E996">
            <v>0</v>
          </cell>
          <cell r="F996">
            <v>0</v>
          </cell>
          <cell r="G996">
            <v>0</v>
          </cell>
          <cell r="I996">
            <v>0</v>
          </cell>
          <cell r="J996">
            <v>0</v>
          </cell>
        </row>
        <row r="997">
          <cell r="B997" t="str">
            <v>R19dt2000</v>
          </cell>
          <cell r="D997" t="str">
            <v>BEBAN PERHITUNGAN PAJAK DARI HASIL AUDIT FISKAL</v>
          </cell>
          <cell r="E997">
            <v>0</v>
          </cell>
          <cell r="F997">
            <v>31873.510999999999</v>
          </cell>
          <cell r="G997">
            <v>0</v>
          </cell>
          <cell r="H997">
            <v>0</v>
          </cell>
          <cell r="I997">
            <v>31873.510999999999</v>
          </cell>
          <cell r="J997">
            <v>0</v>
          </cell>
        </row>
        <row r="998">
          <cell r="D998" t="str">
            <v>TOTAL BEBAN PERHITUNGAN PAJAK DARI HASIL AUDIT FISKAL</v>
          </cell>
          <cell r="E998">
            <v>0</v>
          </cell>
          <cell r="F998">
            <v>31873.510999999999</v>
          </cell>
          <cell r="G998">
            <v>0</v>
          </cell>
          <cell r="H998">
            <v>0</v>
          </cell>
          <cell r="I998">
            <v>31873.510999999999</v>
          </cell>
          <cell r="J998">
            <v>0</v>
          </cell>
        </row>
        <row r="999">
          <cell r="B999" t="str">
            <v>R19dt3</v>
          </cell>
          <cell r="C999" t="str">
            <v>BEBAN DENDA/BUNGA PAJAK</v>
          </cell>
          <cell r="E999">
            <v>0</v>
          </cell>
          <cell r="F999">
            <v>0</v>
          </cell>
          <cell r="G999">
            <v>0</v>
          </cell>
          <cell r="I999">
            <v>0</v>
          </cell>
          <cell r="J999">
            <v>0</v>
          </cell>
        </row>
        <row r="1000">
          <cell r="B1000" t="str">
            <v>R19dt3000</v>
          </cell>
          <cell r="D1000" t="str">
            <v>BEBAN DENDA/BUNGA PAJAK</v>
          </cell>
          <cell r="E1000">
            <v>0</v>
          </cell>
          <cell r="F1000">
            <v>14865.816999999999</v>
          </cell>
          <cell r="G1000">
            <v>0</v>
          </cell>
          <cell r="I1000">
            <v>14865.816999999999</v>
          </cell>
          <cell r="J1000">
            <v>0</v>
          </cell>
        </row>
        <row r="1001">
          <cell r="D1001" t="str">
            <v>TOTAL BEBAN DENDA/BUNGA PAJAK</v>
          </cell>
          <cell r="E1001">
            <v>0</v>
          </cell>
          <cell r="F1001">
            <v>14865.816999999999</v>
          </cell>
          <cell r="G1001">
            <v>0</v>
          </cell>
          <cell r="H1001">
            <v>0</v>
          </cell>
          <cell r="I1001">
            <v>14865.816999999999</v>
          </cell>
          <cell r="J1001">
            <v>0</v>
          </cell>
        </row>
        <row r="1002">
          <cell r="B1002" t="str">
            <v>R19dt4</v>
          </cell>
          <cell r="C1002" t="str">
            <v>BEBAN PAJAK MASUKAN YANG DIPERHITUNGAN KEMBALI</v>
          </cell>
          <cell r="E1002">
            <v>0</v>
          </cell>
          <cell r="F1002">
            <v>0</v>
          </cell>
          <cell r="G1002">
            <v>0</v>
          </cell>
          <cell r="I1002">
            <v>0</v>
          </cell>
          <cell r="J1002">
            <v>0</v>
          </cell>
        </row>
        <row r="1003">
          <cell r="B1003" t="str">
            <v>R19dt4000</v>
          </cell>
          <cell r="D1003" t="str">
            <v>BEBAN PAJAK MASUKAN YANG DIPERHITUNGAN KEMBALI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</row>
        <row r="1004">
          <cell r="D1004" t="str">
            <v>TOTAL BEBAN PAJAK MASUKAN YANG DIPERHITUNGAN KEMBALI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</row>
        <row r="1005">
          <cell r="D1005" t="str">
            <v>BEBAN PAJAK</v>
          </cell>
          <cell r="E1005">
            <v>5491.51</v>
          </cell>
          <cell r="F1005">
            <v>52293.327999999994</v>
          </cell>
          <cell r="G1005">
            <v>9.5225772146458798</v>
          </cell>
          <cell r="H1005">
            <v>5491.51</v>
          </cell>
          <cell r="I1005">
            <v>52293.327999999994</v>
          </cell>
          <cell r="J1005">
            <v>9.5225772146458798</v>
          </cell>
        </row>
        <row r="1006">
          <cell r="B1006" t="str">
            <v>R20</v>
          </cell>
          <cell r="C1006" t="str">
            <v>BEBAN PENYUSUTAN AKTIVA TETAP (PAT)</v>
          </cell>
          <cell r="E1006">
            <v>0</v>
          </cell>
          <cell r="F1006">
            <v>0</v>
          </cell>
          <cell r="G1006">
            <v>0</v>
          </cell>
          <cell r="I1006">
            <v>0</v>
          </cell>
          <cell r="J1006">
            <v>0</v>
          </cell>
        </row>
        <row r="1007">
          <cell r="B1007" t="str">
            <v>R20dt2</v>
          </cell>
          <cell r="C1007" t="str">
            <v>PAT-BANGUNAN KANTOR</v>
          </cell>
          <cell r="E1007">
            <v>0</v>
          </cell>
          <cell r="F1007">
            <v>0</v>
          </cell>
          <cell r="G1007">
            <v>0</v>
          </cell>
          <cell r="I1007">
            <v>0</v>
          </cell>
          <cell r="J1007">
            <v>0</v>
          </cell>
        </row>
        <row r="1008">
          <cell r="B1008" t="str">
            <v>R20dt2110</v>
          </cell>
          <cell r="D1008" t="str">
            <v>PAT - BANGUNAN KANTOR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</row>
        <row r="1009">
          <cell r="B1009" t="str">
            <v>R20dt2120</v>
          </cell>
          <cell r="D1009" t="str">
            <v>PAT - BANGUNAN LUAR KANTOR : LAPANGAN, T. PARKIR, JALAN, PAGAR, DLL.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</row>
        <row r="1010">
          <cell r="B1010" t="str">
            <v>R20dt2130</v>
          </cell>
          <cell r="D1010" t="str">
            <v>PAT - BANGUNAN MESS / PENGINAPAN / GUEST HOUSE DAN SEJENISNYA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</row>
        <row r="1011">
          <cell r="B1011" t="str">
            <v>R20dt2190</v>
          </cell>
          <cell r="D1011" t="str">
            <v>PAT - BANGUNAN LAINNYA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</row>
        <row r="1012">
          <cell r="D1012" t="str">
            <v>TOTAL PAT-BANGUNAN KANTOR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</row>
        <row r="1013">
          <cell r="B1013" t="str">
            <v>R20dt4</v>
          </cell>
          <cell r="C1013" t="str">
            <v>PAT-PERALATAN SISKOM ADMINISTRASI</v>
          </cell>
          <cell r="E1013">
            <v>0</v>
          </cell>
          <cell r="F1013">
            <v>0</v>
          </cell>
          <cell r="G1013">
            <v>0</v>
          </cell>
          <cell r="I1013">
            <v>0</v>
          </cell>
          <cell r="J1013">
            <v>0</v>
          </cell>
        </row>
        <row r="1014">
          <cell r="B1014" t="str">
            <v>R20dt4000</v>
          </cell>
          <cell r="D1014" t="str">
            <v>PAT-PERALATAN SISKOM ADMINISTRASI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</row>
        <row r="1015">
          <cell r="D1015" t="str">
            <v>TOTAL PAT-PERALATAN SISKOM ADMINISTRASI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</row>
        <row r="1016">
          <cell r="B1016" t="str">
            <v>R20dt5</v>
          </cell>
          <cell r="C1016" t="str">
            <v>PAT-PERALATAN PENGANGKUTAN (KENDARAAN)</v>
          </cell>
          <cell r="E1016">
            <v>0</v>
          </cell>
          <cell r="F1016">
            <v>0</v>
          </cell>
          <cell r="G1016">
            <v>0</v>
          </cell>
          <cell r="I1016">
            <v>0</v>
          </cell>
          <cell r="J1016">
            <v>0</v>
          </cell>
        </row>
        <row r="1017">
          <cell r="B1017" t="str">
            <v>R20dt5100</v>
          </cell>
          <cell r="D1017" t="str">
            <v>PAT - KENDARAAN SEDAN OPERASIONAL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</row>
        <row r="1018">
          <cell r="B1018" t="str">
            <v>R20dt5200</v>
          </cell>
          <cell r="D1018" t="str">
            <v>PAT - KENDARAAN BUKAN SEDAN OPERASIONAL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</row>
        <row r="1019">
          <cell r="B1019" t="str">
            <v>R20dt5300</v>
          </cell>
          <cell r="D1019" t="str">
            <v>PAT - SEPEDA MOTOR OPERASIONAL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</row>
        <row r="1020">
          <cell r="D1020" t="str">
            <v>TOTAL PAT-PERALATAN PENGANGKUTAN (KENDARAAN)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</row>
        <row r="1021">
          <cell r="B1021" t="str">
            <v>R20dt6</v>
          </cell>
          <cell r="C1021" t="str">
            <v>PAT-PERALATAN KANTOR</v>
          </cell>
          <cell r="E1021">
            <v>0</v>
          </cell>
          <cell r="F1021">
            <v>0</v>
          </cell>
          <cell r="G1021">
            <v>0</v>
          </cell>
          <cell r="I1021">
            <v>0</v>
          </cell>
          <cell r="J1021">
            <v>0</v>
          </cell>
        </row>
        <row r="1022">
          <cell r="B1022" t="str">
            <v>R20dt6100</v>
          </cell>
          <cell r="D1022" t="str">
            <v>PAT - MESIN KANTOR (KEL I)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</row>
        <row r="1023">
          <cell r="B1023" t="str">
            <v>R20dt6200</v>
          </cell>
          <cell r="D1023" t="str">
            <v>PAT - MEUBELAIR KELOMPOK I</v>
          </cell>
          <cell r="E1023">
            <v>0</v>
          </cell>
          <cell r="F1023">
            <v>0</v>
          </cell>
          <cell r="G1023">
            <v>0</v>
          </cell>
          <cell r="I1023">
            <v>0</v>
          </cell>
          <cell r="J1023">
            <v>0</v>
          </cell>
        </row>
        <row r="1024">
          <cell r="B1024" t="str">
            <v>R20dt6300</v>
          </cell>
          <cell r="D1024" t="str">
            <v>PAT - MEUBELAIR-KELOMPOK II</v>
          </cell>
          <cell r="E1024">
            <v>0</v>
          </cell>
          <cell r="F1024">
            <v>0</v>
          </cell>
          <cell r="G1024">
            <v>0</v>
          </cell>
          <cell r="I1024">
            <v>0</v>
          </cell>
          <cell r="J1024">
            <v>0</v>
          </cell>
        </row>
        <row r="1025">
          <cell r="B1025" t="str">
            <v>R20dt6910</v>
          </cell>
          <cell r="D1025" t="str">
            <v>PAT - PERALATAN KANTOR LAINNYA - KELOMPOK I</v>
          </cell>
          <cell r="E1025">
            <v>0</v>
          </cell>
          <cell r="F1025">
            <v>0</v>
          </cell>
          <cell r="G1025">
            <v>0</v>
          </cell>
          <cell r="I1025">
            <v>0</v>
          </cell>
          <cell r="J1025">
            <v>0</v>
          </cell>
        </row>
        <row r="1026">
          <cell r="B1026" t="str">
            <v>R20dt6920</v>
          </cell>
          <cell r="D1026" t="str">
            <v>PAT - PERALATAN KANTOR LAINNYA - KELOMPOK II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</row>
        <row r="1027">
          <cell r="D1027" t="str">
            <v>TOTAL PAT-PERALATAN KANTOR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</row>
        <row r="1028">
          <cell r="B1028" t="str">
            <v>R20dt7</v>
          </cell>
          <cell r="C1028" t="str">
            <v>PAT-INSTALASI LISTRIK, TELEPON, AIR, DAN AC KANTOR</v>
          </cell>
          <cell r="E1028">
            <v>0</v>
          </cell>
          <cell r="F1028">
            <v>0</v>
          </cell>
          <cell r="G1028">
            <v>0</v>
          </cell>
          <cell r="I1028">
            <v>0</v>
          </cell>
          <cell r="J1028">
            <v>0</v>
          </cell>
        </row>
        <row r="1029">
          <cell r="B1029" t="str">
            <v>R20dt7100</v>
          </cell>
          <cell r="D1029" t="str">
            <v>PAT- INSTALASI LISTRIK KANTOR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</row>
        <row r="1030">
          <cell r="B1030" t="str">
            <v>R20dt7200</v>
          </cell>
          <cell r="D1030" t="str">
            <v>PAT- INSTALASI TELEPON KANTOR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</row>
        <row r="1031">
          <cell r="B1031" t="str">
            <v>R20dt7300</v>
          </cell>
          <cell r="D1031" t="str">
            <v>PAT- INSTALASI AIR KANTOR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</row>
        <row r="1032">
          <cell r="B1032" t="str">
            <v>R20dt7400</v>
          </cell>
          <cell r="D1032" t="str">
            <v>PAT- INSTALASI AC KANTOR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</row>
        <row r="1033">
          <cell r="D1033" t="str">
            <v>TOTAL PAT-INSTALASI LISTRIK, TELEPON, AIR, DAN AC KANTOR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</row>
        <row r="1034">
          <cell r="B1034" t="str">
            <v>R20dt8</v>
          </cell>
          <cell r="C1034" t="str">
            <v>PAT-PERALATAN KOMPUTER, SOFTWARE &amp; JARINGANNYA</v>
          </cell>
          <cell r="E1034">
            <v>0</v>
          </cell>
          <cell r="F1034">
            <v>0</v>
          </cell>
          <cell r="G1034">
            <v>0</v>
          </cell>
          <cell r="I1034">
            <v>0</v>
          </cell>
          <cell r="J1034">
            <v>0</v>
          </cell>
        </row>
        <row r="1035">
          <cell r="B1035" t="str">
            <v>R20dt8001</v>
          </cell>
          <cell r="D1035" t="str">
            <v>PAT-KOMPUTER MIKRO, SERVER (1 SET)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</row>
        <row r="1036">
          <cell r="B1036" t="str">
            <v>R20dt8002</v>
          </cell>
          <cell r="D1036" t="str">
            <v>PAT-KOMPUTER MIKRO, PC (1 SET)</v>
          </cell>
          <cell r="E1036">
            <v>8470.4532165000019</v>
          </cell>
          <cell r="F1036">
            <v>5446.0258200000007</v>
          </cell>
          <cell r="G1036">
            <v>0.64294385209417437</v>
          </cell>
          <cell r="H1036">
            <v>11293.937622000001</v>
          </cell>
          <cell r="I1036">
            <v>7261.367760000001</v>
          </cell>
          <cell r="J1036">
            <v>0.64294385209417448</v>
          </cell>
        </row>
        <row r="1037">
          <cell r="B1037" t="str">
            <v>R20dt8003</v>
          </cell>
          <cell r="D1037" t="str">
            <v>PAT-NOTEBOOK</v>
          </cell>
          <cell r="E1037">
            <v>3777.1250220000002</v>
          </cell>
          <cell r="F1037">
            <v>3616.8739800000003</v>
          </cell>
          <cell r="G1037">
            <v>0.95757327568809292</v>
          </cell>
          <cell r="H1037">
            <v>5036.1666960000002</v>
          </cell>
          <cell r="I1037">
            <v>4822.4986400000007</v>
          </cell>
          <cell r="J1037">
            <v>0.95757327568809303</v>
          </cell>
        </row>
        <row r="1038">
          <cell r="B1038" t="str">
            <v>R20dt8004</v>
          </cell>
          <cell r="D1038" t="str">
            <v>PAT-LAN &amp; PERALATAN PENDUKUNGNYA</v>
          </cell>
          <cell r="E1038">
            <v>7865.8284870000007</v>
          </cell>
          <cell r="F1038">
            <v>0</v>
          </cell>
          <cell r="G1038">
            <v>0</v>
          </cell>
          <cell r="H1038">
            <v>10487.771316</v>
          </cell>
          <cell r="I1038">
            <v>0</v>
          </cell>
          <cell r="J1038">
            <v>0</v>
          </cell>
        </row>
        <row r="1039">
          <cell r="B1039" t="str">
            <v>R20dt8005</v>
          </cell>
          <cell r="D1039" t="str">
            <v>PAT-PERALATAN PRINTER</v>
          </cell>
          <cell r="E1039">
            <v>2330.6132520000001</v>
          </cell>
          <cell r="F1039">
            <v>2083.7914000000001</v>
          </cell>
          <cell r="G1039">
            <v>0.89409574849529772</v>
          </cell>
          <cell r="H1039">
            <v>3107.484336</v>
          </cell>
          <cell r="I1039">
            <v>2778.3885333333333</v>
          </cell>
          <cell r="J1039">
            <v>0.89409574849529772</v>
          </cell>
        </row>
        <row r="1040">
          <cell r="B1040" t="str">
            <v>R20dt8006</v>
          </cell>
          <cell r="D1040" t="str">
            <v>PAT-PERALATAN SCANER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</row>
        <row r="1041">
          <cell r="B1041" t="str">
            <v>R20dt8007</v>
          </cell>
          <cell r="D1041" t="str">
            <v>PAT-PERALATAN PROTEKSI LISTRIK, KOMPUTER (UPS)</v>
          </cell>
          <cell r="E1041">
            <v>1193.3625330000002</v>
          </cell>
          <cell r="F1041">
            <v>1084.8750299999999</v>
          </cell>
          <cell r="G1041">
            <v>0.90909090909090884</v>
          </cell>
          <cell r="H1041">
            <v>1591.1500440000002</v>
          </cell>
          <cell r="I1041">
            <v>1446.5000399999999</v>
          </cell>
          <cell r="J1041">
            <v>0.90909090909090895</v>
          </cell>
        </row>
        <row r="1042">
          <cell r="B1042" t="str">
            <v>R20dt8008</v>
          </cell>
          <cell r="D1042" t="str">
            <v>PAT-PERANGKAT LUNAK SISTEM INFORMASI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</row>
        <row r="1043">
          <cell r="B1043" t="str">
            <v>R20dt8009</v>
          </cell>
          <cell r="D1043" t="str">
            <v>PAT-PERANGKAT LUNAK APLIKASI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</row>
        <row r="1044">
          <cell r="B1044" t="str">
            <v>R20dt8090</v>
          </cell>
          <cell r="D1044" t="str">
            <v>PAT-SISTEM DAN PERALATAN LAINNYA</v>
          </cell>
          <cell r="E1044">
            <v>648.75483981000002</v>
          </cell>
          <cell r="F1044">
            <v>0</v>
          </cell>
          <cell r="G1044">
            <v>0</v>
          </cell>
          <cell r="H1044">
            <v>865.00645308000003</v>
          </cell>
          <cell r="I1044">
            <v>0</v>
          </cell>
          <cell r="J1044">
            <v>0</v>
          </cell>
        </row>
        <row r="1045">
          <cell r="D1045" t="str">
            <v>TOTAL PAT-PERALATAN KOMPUTER, SOFTWARE &amp; JARINGANNYA</v>
          </cell>
          <cell r="E1045">
            <v>24286.137350310004</v>
          </cell>
          <cell r="F1045">
            <v>12231.56623</v>
          </cell>
          <cell r="G1045">
            <v>0.50364395348541779</v>
          </cell>
          <cell r="H1045">
            <v>32381.516467080008</v>
          </cell>
          <cell r="I1045">
            <v>16308.754973333336</v>
          </cell>
          <cell r="J1045">
            <v>0.50364395348541791</v>
          </cell>
        </row>
        <row r="1046">
          <cell r="B1046" t="str">
            <v>R20dt9</v>
          </cell>
          <cell r="C1046" t="str">
            <v>PAT-AKTIVA TETAP LAINNYA</v>
          </cell>
          <cell r="E1046">
            <v>0</v>
          </cell>
          <cell r="F1046">
            <v>0</v>
          </cell>
          <cell r="G1046">
            <v>0</v>
          </cell>
          <cell r="I1046">
            <v>0</v>
          </cell>
          <cell r="J1046">
            <v>0</v>
          </cell>
        </row>
        <row r="1047">
          <cell r="B1047" t="str">
            <v>R20dt9000</v>
          </cell>
          <cell r="D1047" t="str">
            <v>PAT-AKTIVA TETAP LAINNYA</v>
          </cell>
          <cell r="E1047">
            <v>2306.2462830000004</v>
          </cell>
          <cell r="F1047">
            <v>1164.7681099999995</v>
          </cell>
          <cell r="G1047">
            <v>0.50504931697270916</v>
          </cell>
          <cell r="H1047">
            <v>3074.9950440000002</v>
          </cell>
          <cell r="I1047">
            <v>1553.024146666666</v>
          </cell>
          <cell r="J1047">
            <v>0.50504931697270916</v>
          </cell>
        </row>
        <row r="1048">
          <cell r="D1048" t="str">
            <v>TOTAL PAT-INSTALASI LISTRIK, TELEPON, AIR, DAN AC KANTOR</v>
          </cell>
          <cell r="E1048">
            <v>2306.2462830000004</v>
          </cell>
          <cell r="F1048">
            <v>1164.7681099999995</v>
          </cell>
          <cell r="G1048">
            <v>0.50504931697270916</v>
          </cell>
          <cell r="H1048">
            <v>3074.9950440000002</v>
          </cell>
          <cell r="I1048">
            <v>1553.024146666666</v>
          </cell>
          <cell r="J1048">
            <v>0.50504931697270916</v>
          </cell>
        </row>
        <row r="1049">
          <cell r="D1049" t="str">
            <v>BEBAN PENYUSUTAN AKTIVA TETAP (PAT)</v>
          </cell>
          <cell r="E1049">
            <v>26592.383633310004</v>
          </cell>
          <cell r="F1049">
            <v>13396.334339999999</v>
          </cell>
          <cell r="G1049">
            <v>0.50376583478660253</v>
          </cell>
          <cell r="H1049">
            <v>35456.511511080011</v>
          </cell>
          <cell r="I1049">
            <v>17861.779120000003</v>
          </cell>
          <cell r="J1049">
            <v>0.50376583478660253</v>
          </cell>
        </row>
        <row r="1050">
          <cell r="B1050" t="str">
            <v>R23</v>
          </cell>
          <cell r="C1050" t="str">
            <v>BEBAN AMORTISASI AKTIVA TETAP TIDAK BERWUJUD</v>
          </cell>
          <cell r="E1050">
            <v>0</v>
          </cell>
          <cell r="F1050">
            <v>0</v>
          </cell>
          <cell r="G1050">
            <v>0</v>
          </cell>
          <cell r="I1050">
            <v>0</v>
          </cell>
          <cell r="J1050">
            <v>0</v>
          </cell>
        </row>
        <row r="1051">
          <cell r="B1051" t="str">
            <v>R23dt0</v>
          </cell>
          <cell r="C1051" t="str">
            <v>BEBAN AMORTISASI AKTIVA TETAP TIDAK BERWUJUD</v>
          </cell>
          <cell r="E1051">
            <v>0</v>
          </cell>
          <cell r="F1051">
            <v>0</v>
          </cell>
          <cell r="G1051">
            <v>0</v>
          </cell>
          <cell r="I1051">
            <v>0</v>
          </cell>
          <cell r="J1051">
            <v>0</v>
          </cell>
        </row>
        <row r="1052">
          <cell r="B1052" t="str">
            <v>R23dt0000</v>
          </cell>
          <cell r="D1052" t="str">
            <v>BEBAN AMORTISASI GOODWILL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</row>
        <row r="1053">
          <cell r="D1053" t="str">
            <v>BEBAN AMORTISASI AKTIVA TETAP TIDAK BERWUJUD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</row>
        <row r="1054">
          <cell r="B1054" t="str">
            <v>R24</v>
          </cell>
          <cell r="C1054" t="str">
            <v>BEBAN AMORTISASI BEBAN DITANGGUHKAN</v>
          </cell>
          <cell r="E1054">
            <v>0</v>
          </cell>
          <cell r="F1054">
            <v>0</v>
          </cell>
          <cell r="G1054">
            <v>0</v>
          </cell>
          <cell r="I1054">
            <v>0</v>
          </cell>
          <cell r="J1054">
            <v>0</v>
          </cell>
        </row>
        <row r="1055">
          <cell r="B1055" t="str">
            <v>R24dt1</v>
          </cell>
          <cell r="C1055" t="str">
            <v>BEBAN AMORTISASI BIAYA PENDIRIAN</v>
          </cell>
          <cell r="E1055">
            <v>0</v>
          </cell>
          <cell r="F1055">
            <v>0</v>
          </cell>
          <cell r="G1055">
            <v>0</v>
          </cell>
          <cell r="I1055">
            <v>0</v>
          </cell>
          <cell r="J1055">
            <v>0</v>
          </cell>
        </row>
        <row r="1056">
          <cell r="B1056" t="str">
            <v>R24dt1000</v>
          </cell>
          <cell r="D1056" t="str">
            <v>BEBAN AMORTISASI BIAYA PENDIRIAN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</row>
        <row r="1057">
          <cell r="D1057" t="str">
            <v>TOTAL BEBAN AMORTISASI BIAYA PENDIRIAN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</row>
        <row r="1058">
          <cell r="B1058" t="str">
            <v>R24dt2</v>
          </cell>
          <cell r="C1058" t="str">
            <v>BEBAN AMORTISASI BIAYA PRAOPERASI</v>
          </cell>
          <cell r="E1058">
            <v>0</v>
          </cell>
          <cell r="F1058">
            <v>0</v>
          </cell>
          <cell r="G1058">
            <v>0</v>
          </cell>
          <cell r="I1058">
            <v>0</v>
          </cell>
          <cell r="J1058">
            <v>0</v>
          </cell>
        </row>
        <row r="1059">
          <cell r="B1059" t="str">
            <v>R24dt2000</v>
          </cell>
          <cell r="D1059" t="str">
            <v>BEBAN AMORTISASI BIAYA PRAOPERASI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</row>
        <row r="1060">
          <cell r="D1060" t="str">
            <v>TOTAL BEBAN AMORTISASI BIAYA PRAOPERASI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</row>
        <row r="1061">
          <cell r="B1061" t="str">
            <v>R24dt3</v>
          </cell>
          <cell r="C1061" t="str">
            <v>BEBAN AMORTISASI BIAYA EMISI SAHAM</v>
          </cell>
          <cell r="E1061">
            <v>0</v>
          </cell>
          <cell r="F1061">
            <v>0</v>
          </cell>
          <cell r="G1061">
            <v>0</v>
          </cell>
          <cell r="I1061">
            <v>0</v>
          </cell>
          <cell r="J1061">
            <v>0</v>
          </cell>
        </row>
        <row r="1062">
          <cell r="B1062" t="str">
            <v>R24dt3000</v>
          </cell>
          <cell r="D1062" t="str">
            <v>BEBAN AMORTISASI BIAYA EMISI SAHAM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</row>
        <row r="1063">
          <cell r="D1063" t="str">
            <v>TOTAL BEBAN AMORTISASI BIAYA EMISI SAHAM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</row>
        <row r="1064">
          <cell r="B1064" t="str">
            <v>R24dt4</v>
          </cell>
          <cell r="C1064" t="str">
            <v>BEBAN AMORTISASI BIAYA PENELITIAN DAN PENGEMBANGAN</v>
          </cell>
          <cell r="E1064">
            <v>0</v>
          </cell>
          <cell r="F1064">
            <v>0</v>
          </cell>
          <cell r="G1064">
            <v>0</v>
          </cell>
          <cell r="I1064">
            <v>0</v>
          </cell>
          <cell r="J1064">
            <v>0</v>
          </cell>
        </row>
        <row r="1065">
          <cell r="B1065" t="str">
            <v>R24dt4000</v>
          </cell>
          <cell r="D1065" t="str">
            <v>BEBAN AMORTISASI BIAYA PENELITIAN DAN PENGEMBANGAN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</row>
        <row r="1066">
          <cell r="D1066" t="str">
            <v>TOTAL BEBAN AMORTISASI BIAYA PENELITIAN DAN PENGEMBANGAN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</row>
        <row r="1067">
          <cell r="B1067" t="str">
            <v>R24dt9</v>
          </cell>
          <cell r="C1067" t="str">
            <v>BEBAN AMORTISASI BIAYA DITANGGUHKAN LAINNYA</v>
          </cell>
          <cell r="E1067">
            <v>0</v>
          </cell>
          <cell r="F1067">
            <v>0</v>
          </cell>
          <cell r="G1067">
            <v>0</v>
          </cell>
          <cell r="I1067">
            <v>0</v>
          </cell>
          <cell r="J1067">
            <v>0</v>
          </cell>
        </row>
        <row r="1068">
          <cell r="B1068" t="str">
            <v>R24dt9000</v>
          </cell>
          <cell r="D1068" t="str">
            <v>BEBAN AMORTISASI BIAYA DITANGGUHKAN LAINNYA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</row>
        <row r="1069">
          <cell r="D1069" t="str">
            <v>TOTAL BEBAN AMORTISASI BIAYA DITANGGUHKAN LAINNYA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</row>
        <row r="1070">
          <cell r="D1070" t="str">
            <v>BEBAN AMORTISASI BEBAN DITANGGUHKAN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</row>
        <row r="1071">
          <cell r="B1071" t="str">
            <v>R26</v>
          </cell>
          <cell r="C1071" t="str">
            <v>BEBAN PENGHAPUSAN PIUTANG TAK TERTAGIH (PPTT)</v>
          </cell>
          <cell r="E1071">
            <v>0</v>
          </cell>
          <cell r="F1071">
            <v>0</v>
          </cell>
          <cell r="G1071">
            <v>0</v>
          </cell>
          <cell r="I1071">
            <v>0</v>
          </cell>
          <cell r="J1071">
            <v>0</v>
          </cell>
        </row>
        <row r="1072">
          <cell r="B1072" t="str">
            <v>R26dt1</v>
          </cell>
          <cell r="C1072" t="str">
            <v>BEBAN PENGHAPUSAN PIUTANG TAK TERTAGIH (PPTT)</v>
          </cell>
          <cell r="E1072">
            <v>0</v>
          </cell>
          <cell r="F1072">
            <v>0</v>
          </cell>
          <cell r="G1072">
            <v>0</v>
          </cell>
          <cell r="I1072">
            <v>0</v>
          </cell>
          <cell r="J1072">
            <v>0</v>
          </cell>
        </row>
        <row r="1073">
          <cell r="B1073" t="str">
            <v>R26dt1100</v>
          </cell>
          <cell r="D1073" t="str">
            <v>PPTT - PJGH KEPADA MPA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</row>
        <row r="1074">
          <cell r="B1074" t="str">
            <v>R26dt1200</v>
          </cell>
          <cell r="D1074" t="str">
            <v>PPTT - PJGH KEPADA MPL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</row>
        <row r="1075">
          <cell r="B1075" t="str">
            <v>R26dt1300</v>
          </cell>
          <cell r="D1075" t="str">
            <v>PPTT - PJGH KEPADA MGA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</row>
        <row r="1076">
          <cell r="B1076" t="str">
            <v>R26dt4300</v>
          </cell>
          <cell r="D1076" t="str">
            <v>PPTT - KEPADA NON MASKAPAI PENERBANGAN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</row>
        <row r="1077">
          <cell r="D1077" t="str">
            <v>BEBAN PENGHAPUSAN PIUTANG TAK TERTAGIH (PPTT)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</row>
        <row r="1078">
          <cell r="B1078" t="str">
            <v>R30</v>
          </cell>
          <cell r="C1078" t="str">
            <v>BEBAN KANTOR</v>
          </cell>
          <cell r="E1078">
            <v>0</v>
          </cell>
          <cell r="F1078">
            <v>0</v>
          </cell>
          <cell r="G1078">
            <v>0</v>
          </cell>
          <cell r="I1078">
            <v>0</v>
          </cell>
          <cell r="J1078">
            <v>0</v>
          </cell>
        </row>
        <row r="1079">
          <cell r="B1079" t="str">
            <v>R30dt1</v>
          </cell>
          <cell r="C1079" t="str">
            <v>BEBAN KEPERLUAN KANTOR</v>
          </cell>
          <cell r="E1079">
            <v>0</v>
          </cell>
          <cell r="F1079">
            <v>0</v>
          </cell>
          <cell r="G1079">
            <v>0</v>
          </cell>
          <cell r="I1079">
            <v>0</v>
          </cell>
          <cell r="J1079">
            <v>0</v>
          </cell>
        </row>
        <row r="1080">
          <cell r="B1080" t="str">
            <v>R30dt1001</v>
          </cell>
          <cell r="D1080" t="str">
            <v>BEBAN ATK</v>
          </cell>
          <cell r="E1080">
            <v>7081.41</v>
          </cell>
          <cell r="F1080">
            <v>15248.855</v>
          </cell>
          <cell r="G1080">
            <v>2.1533642311347601</v>
          </cell>
          <cell r="H1080">
            <v>9441.8799999999992</v>
          </cell>
          <cell r="I1080">
            <v>20331.806666666667</v>
          </cell>
          <cell r="J1080">
            <v>2.1533642311347601</v>
          </cell>
        </row>
        <row r="1081">
          <cell r="B1081" t="str">
            <v>R30dt1002</v>
          </cell>
          <cell r="D1081" t="str">
            <v>BEBAN PERLENGKAPAN KOMPUTER (PITA, DISKET, KERTAS, DLL)</v>
          </cell>
          <cell r="E1081">
            <v>6471.45</v>
          </cell>
          <cell r="F1081">
            <v>6727.5</v>
          </cell>
          <cell r="G1081">
            <v>1.0395660941520062</v>
          </cell>
          <cell r="H1081">
            <v>8628.6</v>
          </cell>
          <cell r="I1081">
            <v>8970</v>
          </cell>
          <cell r="J1081">
            <v>1.0395660941520062</v>
          </cell>
        </row>
        <row r="1082">
          <cell r="B1082" t="str">
            <v>R30dt1003</v>
          </cell>
          <cell r="D1082" t="str">
            <v>BEBAN SURAT-MENYURAT, BENDA POS DAN MATERAI</v>
          </cell>
          <cell r="E1082">
            <v>1150.3800000000001</v>
          </cell>
          <cell r="F1082">
            <v>2320.5</v>
          </cell>
          <cell r="G1082">
            <v>2.0171595472800292</v>
          </cell>
          <cell r="H1082">
            <v>1533.84</v>
          </cell>
          <cell r="I1082">
            <v>3094</v>
          </cell>
          <cell r="J1082">
            <v>2.0171595472800292</v>
          </cell>
        </row>
        <row r="1083">
          <cell r="B1083" t="str">
            <v>R30dt1004</v>
          </cell>
          <cell r="D1083" t="str">
            <v>BEBAN ABUNEMEN BUKU, MAJALAH, DAN SURAT KABAR</v>
          </cell>
          <cell r="E1083">
            <v>1440</v>
          </cell>
          <cell r="F1083">
            <v>652</v>
          </cell>
          <cell r="G1083">
            <v>0.45277777777777778</v>
          </cell>
          <cell r="H1083">
            <v>1920</v>
          </cell>
          <cell r="I1083">
            <v>869.33333333333337</v>
          </cell>
          <cell r="J1083">
            <v>0.45277777777777778</v>
          </cell>
        </row>
        <row r="1084">
          <cell r="B1084" t="str">
            <v>R30dt1005</v>
          </cell>
          <cell r="D1084" t="str">
            <v>BEBAN KEPERLUAN DAPUR (AQUA, GULA, SUSU, TEH, DLL)</v>
          </cell>
          <cell r="E1084">
            <v>7920</v>
          </cell>
          <cell r="F1084">
            <v>9938.7199999999993</v>
          </cell>
          <cell r="G1084">
            <v>1.2548888888888887</v>
          </cell>
          <cell r="H1084">
            <v>10560</v>
          </cell>
          <cell r="I1084">
            <v>13251.626666666665</v>
          </cell>
          <cell r="J1084">
            <v>1.2548888888888887</v>
          </cell>
        </row>
        <row r="1085">
          <cell r="B1085" t="str">
            <v>R30dt1006</v>
          </cell>
          <cell r="D1085" t="str">
            <v>BEBAN REKENING TELEPON/FAKSIMILI DAN TELEKS</v>
          </cell>
          <cell r="E1085">
            <v>16830</v>
          </cell>
          <cell r="F1085">
            <v>15629.90127</v>
          </cell>
          <cell r="G1085">
            <v>0.92869288591800359</v>
          </cell>
          <cell r="H1085">
            <v>22440</v>
          </cell>
          <cell r="I1085">
            <v>20839.86836</v>
          </cell>
          <cell r="J1085">
            <v>0.92869288591800359</v>
          </cell>
        </row>
        <row r="1086">
          <cell r="B1086" t="str">
            <v>R30dt1007</v>
          </cell>
          <cell r="D1086" t="str">
            <v>BEBAN REKENING LISTRIK (PLN)</v>
          </cell>
          <cell r="E1086">
            <v>45000</v>
          </cell>
          <cell r="F1086">
            <v>46114.125</v>
          </cell>
          <cell r="G1086">
            <v>1.0247583333333334</v>
          </cell>
          <cell r="H1086">
            <v>60000</v>
          </cell>
          <cell r="I1086">
            <v>61485.5</v>
          </cell>
          <cell r="J1086">
            <v>1.0247583333333334</v>
          </cell>
        </row>
        <row r="1087">
          <cell r="B1087" t="str">
            <v>R30dt1008</v>
          </cell>
          <cell r="D1087" t="str">
            <v>BEBAN OLAHRAGA</v>
          </cell>
          <cell r="E1087">
            <v>27516</v>
          </cell>
          <cell r="F1087">
            <v>24610.989000000001</v>
          </cell>
          <cell r="G1087">
            <v>0.89442466201482784</v>
          </cell>
          <cell r="H1087">
            <v>36688</v>
          </cell>
          <cell r="I1087">
            <v>32814.652000000002</v>
          </cell>
          <cell r="J1087">
            <v>0.89442466201482784</v>
          </cell>
        </row>
        <row r="1088">
          <cell r="B1088" t="str">
            <v>R30dt1009</v>
          </cell>
          <cell r="D1088" t="str">
            <v>BEBAN KEAMANAN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</row>
        <row r="1089">
          <cell r="B1089" t="str">
            <v>R30dt1010</v>
          </cell>
          <cell r="D1089" t="str">
            <v>BEBAN HONORARIUM PANITIA/TIM/SATUAN KERJA</v>
          </cell>
          <cell r="E1089">
            <v>63000</v>
          </cell>
          <cell r="F1089">
            <v>84733.104999999996</v>
          </cell>
          <cell r="G1089">
            <v>1.3449699206349206</v>
          </cell>
          <cell r="H1089">
            <v>84000</v>
          </cell>
          <cell r="I1089">
            <v>112977.47333333333</v>
          </cell>
          <cell r="J1089">
            <v>1.3449699206349206</v>
          </cell>
        </row>
        <row r="1090">
          <cell r="B1090" t="str">
            <v>R30dt1011</v>
          </cell>
          <cell r="D1090" t="str">
            <v>BEBAN REKENING AIR (PAM)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</row>
        <row r="1091">
          <cell r="B1091" t="str">
            <v>R30dt1012</v>
          </cell>
          <cell r="D1091" t="str">
            <v>BEBAN REKENING INTERNET</v>
          </cell>
          <cell r="E1091">
            <v>6750</v>
          </cell>
          <cell r="F1091">
            <v>6636</v>
          </cell>
          <cell r="G1091">
            <v>0.98311111111111116</v>
          </cell>
          <cell r="H1091">
            <v>9000</v>
          </cell>
          <cell r="I1091">
            <v>8848</v>
          </cell>
          <cell r="J1091">
            <v>0.98311111111111116</v>
          </cell>
        </row>
        <row r="1092">
          <cell r="B1092" t="str">
            <v>R30dt1014</v>
          </cell>
          <cell r="D1092" t="str">
            <v>BEBAN RAPAT/RAKER/KONSINERING</v>
          </cell>
          <cell r="E1092">
            <v>0</v>
          </cell>
          <cell r="F1092">
            <v>0</v>
          </cell>
          <cell r="G1092">
            <v>0</v>
          </cell>
          <cell r="H1092">
            <v>11366.666666666668</v>
          </cell>
          <cell r="I1092">
            <v>0</v>
          </cell>
          <cell r="J1092">
            <v>0</v>
          </cell>
        </row>
        <row r="1093">
          <cell r="B1093" t="str">
            <v>R30dt1019</v>
          </cell>
          <cell r="D1093" t="str">
            <v>BEBAN PEMAKAIAN BBM ADM (SOLAR, BENSIN)</v>
          </cell>
          <cell r="E1093">
            <v>12420</v>
          </cell>
          <cell r="F1093">
            <v>13752.587</v>
          </cell>
          <cell r="G1093">
            <v>1.1072936392914654</v>
          </cell>
          <cell r="H1093">
            <v>16560</v>
          </cell>
          <cell r="I1093">
            <v>18336.782666666666</v>
          </cell>
          <cell r="J1093">
            <v>1.1072936392914654</v>
          </cell>
        </row>
        <row r="1094">
          <cell r="B1094" t="str">
            <v>R30dt1020</v>
          </cell>
          <cell r="D1094" t="str">
            <v>BEBAN PAS BANDARA/TOL/PARKIR</v>
          </cell>
          <cell r="E1094">
            <v>2635.5</v>
          </cell>
          <cell r="F1094">
            <v>1660</v>
          </cell>
          <cell r="G1094">
            <v>0.62986150635553029</v>
          </cell>
          <cell r="H1094">
            <v>2635.5</v>
          </cell>
          <cell r="I1094">
            <v>1660</v>
          </cell>
          <cell r="J1094">
            <v>0.62986150635553029</v>
          </cell>
        </row>
        <row r="1095">
          <cell r="D1095" t="str">
            <v>TOTAL BEBAN KEPERLUAN KANTOR</v>
          </cell>
          <cell r="E1095">
            <v>198214.74</v>
          </cell>
          <cell r="F1095">
            <v>228024.28227</v>
          </cell>
          <cell r="G1095">
            <v>1.1503901388463844</v>
          </cell>
          <cell r="H1095">
            <v>263407.82</v>
          </cell>
          <cell r="I1095">
            <v>303479.04302666662</v>
          </cell>
          <cell r="J1095">
            <v>1.1521261708428649</v>
          </cell>
        </row>
        <row r="1096">
          <cell r="B1096" t="str">
            <v>R30dt2</v>
          </cell>
          <cell r="C1096" t="str">
            <v>BEBAN PREMI ASURANSI KANTOR</v>
          </cell>
          <cell r="E1096">
            <v>0</v>
          </cell>
          <cell r="F1096">
            <v>0</v>
          </cell>
          <cell r="G1096">
            <v>0</v>
          </cell>
          <cell r="I1096">
            <v>0</v>
          </cell>
          <cell r="J1096">
            <v>0</v>
          </cell>
        </row>
        <row r="1097">
          <cell r="B1097" t="str">
            <v>R30dt2001</v>
          </cell>
          <cell r="D1097" t="str">
            <v>BEBAN PREMI ASURANSI - BANGUNAN KANTOR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</row>
        <row r="1098">
          <cell r="B1098" t="str">
            <v>R30dt2002</v>
          </cell>
          <cell r="D1098" t="str">
            <v>BEBAN PREMI ASURANSI - KENDARAAN DINAS KANTOR</v>
          </cell>
          <cell r="E1098">
            <v>0</v>
          </cell>
          <cell r="F1098">
            <v>0</v>
          </cell>
          <cell r="G1098">
            <v>0</v>
          </cell>
          <cell r="I1098">
            <v>0</v>
          </cell>
          <cell r="J1098">
            <v>0</v>
          </cell>
        </row>
        <row r="1099">
          <cell r="B1099" t="str">
            <v>R30dt2003</v>
          </cell>
          <cell r="D1099" t="str">
            <v>BEBAN PREMI ASURANSI - PERALATAN KANTOR</v>
          </cell>
          <cell r="E1099">
            <v>0</v>
          </cell>
          <cell r="F1099">
            <v>0</v>
          </cell>
          <cell r="G1099">
            <v>0</v>
          </cell>
          <cell r="I1099">
            <v>0</v>
          </cell>
          <cell r="J1099">
            <v>0</v>
          </cell>
        </row>
        <row r="1100">
          <cell r="D1100" t="str">
            <v>TOTAL BEBAN PREMI ASURANSI KANTOR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</row>
        <row r="1101">
          <cell r="B1101" t="str">
            <v>R30dt3</v>
          </cell>
          <cell r="C1101" t="str">
            <v>BEBAN KLAIM PENGGANTIAN KPD PIHAK III</v>
          </cell>
          <cell r="E1101">
            <v>0</v>
          </cell>
          <cell r="F1101">
            <v>0</v>
          </cell>
          <cell r="G1101">
            <v>0</v>
          </cell>
          <cell r="I1101">
            <v>0</v>
          </cell>
          <cell r="J1101">
            <v>0</v>
          </cell>
        </row>
        <row r="1102">
          <cell r="B1102" t="str">
            <v>R30dt3009</v>
          </cell>
          <cell r="D1102" t="str">
            <v>BEBAN KLAIM PENGGANTIAN KPD PIHAK III LAINNYA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</row>
        <row r="1103">
          <cell r="D1103" t="str">
            <v>TOTALBEBAN KLAIM PENGGANTIAN KPD PIHAK III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</row>
        <row r="1104">
          <cell r="B1104" t="str">
            <v>R30dt4</v>
          </cell>
          <cell r="C1104" t="str">
            <v>BEBAN TENDER DAN PRAKUALIFIKASI</v>
          </cell>
          <cell r="E1104">
            <v>0</v>
          </cell>
          <cell r="F1104">
            <v>0</v>
          </cell>
          <cell r="G1104">
            <v>0</v>
          </cell>
          <cell r="I1104">
            <v>0</v>
          </cell>
          <cell r="J1104">
            <v>0</v>
          </cell>
        </row>
        <row r="1105">
          <cell r="B1105" t="str">
            <v>R30dt4000</v>
          </cell>
          <cell r="D1105" t="str">
            <v>BEBAN TENDER DAN PRAKUALIFIKASI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</row>
        <row r="1106">
          <cell r="D1106" t="str">
            <v>TOTAL BEBAN TENDER DAN PRAKUALIFIKASI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</row>
        <row r="1107">
          <cell r="D1107" t="str">
            <v>BEBAN KANTOR</v>
          </cell>
          <cell r="E1107">
            <v>198214.74</v>
          </cell>
          <cell r="F1107">
            <v>228024.28227</v>
          </cell>
          <cell r="G1107">
            <v>1.1503901388463844</v>
          </cell>
          <cell r="H1107">
            <v>263407.82</v>
          </cell>
          <cell r="I1107">
            <v>303479.04302666662</v>
          </cell>
          <cell r="J1107">
            <v>1.1521261708428649</v>
          </cell>
        </row>
        <row r="1108">
          <cell r="B1108" t="str">
            <v>R43</v>
          </cell>
          <cell r="C1108" t="str">
            <v>BEBAN JASA PROFESIONAL</v>
          </cell>
          <cell r="E1108">
            <v>0</v>
          </cell>
          <cell r="F1108">
            <v>0</v>
          </cell>
          <cell r="G1108">
            <v>0</v>
          </cell>
          <cell r="I1108">
            <v>0</v>
          </cell>
          <cell r="J1108">
            <v>0</v>
          </cell>
        </row>
        <row r="1109">
          <cell r="B1109" t="str">
            <v>R43dt1</v>
          </cell>
          <cell r="C1109" t="str">
            <v>BEBAN JASA KONSULTAN</v>
          </cell>
          <cell r="E1109">
            <v>0</v>
          </cell>
          <cell r="F1109">
            <v>0</v>
          </cell>
          <cell r="G1109">
            <v>0</v>
          </cell>
          <cell r="I1109">
            <v>0</v>
          </cell>
          <cell r="J1109">
            <v>0</v>
          </cell>
        </row>
        <row r="1110">
          <cell r="B1110" t="str">
            <v>R43dt1100</v>
          </cell>
          <cell r="D1110" t="str">
            <v>BEBAN JASA KONSULTAN  KEUANGAN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</row>
        <row r="1111">
          <cell r="B1111" t="str">
            <v>R43dt1200</v>
          </cell>
          <cell r="D1111" t="str">
            <v>BEBAN JASA KONSULTAN  ISO 9000</v>
          </cell>
          <cell r="E1111">
            <v>11250</v>
          </cell>
          <cell r="F1111">
            <v>0</v>
          </cell>
          <cell r="G1111">
            <v>0</v>
          </cell>
          <cell r="H1111">
            <v>15000</v>
          </cell>
          <cell r="I1111">
            <v>0</v>
          </cell>
          <cell r="J1111">
            <v>0</v>
          </cell>
        </row>
        <row r="1112">
          <cell r="B1112" t="str">
            <v>R43dt1300</v>
          </cell>
          <cell r="D1112" t="str">
            <v>BEBAN JASA KONSULTAN  MANAJEMEN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</row>
        <row r="1113">
          <cell r="B1113" t="str">
            <v>R43dt1400</v>
          </cell>
          <cell r="D1113" t="str">
            <v>BEBAN JASA KONSULTAN  HUKUM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</row>
        <row r="1114">
          <cell r="B1114" t="str">
            <v>R43dt1500</v>
          </cell>
          <cell r="D1114" t="str">
            <v>BEBAN JASA KONSULTAN  SDM</v>
          </cell>
          <cell r="E1114">
            <v>0</v>
          </cell>
          <cell r="F1114">
            <v>200</v>
          </cell>
          <cell r="G1114">
            <v>0</v>
          </cell>
          <cell r="H1114">
            <v>0</v>
          </cell>
          <cell r="I1114">
            <v>266.66666666666669</v>
          </cell>
          <cell r="J1114">
            <v>0</v>
          </cell>
        </row>
        <row r="1115">
          <cell r="B1115" t="str">
            <v>R43dt1600</v>
          </cell>
          <cell r="D1115" t="str">
            <v>BEBAN JASA KONSULTAN  APRAISAL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</row>
        <row r="1116">
          <cell r="D1116" t="str">
            <v>TOTAL BEBAN JASA KONSULTAN</v>
          </cell>
          <cell r="E1116">
            <v>11250</v>
          </cell>
          <cell r="F1116">
            <v>200</v>
          </cell>
          <cell r="G1116">
            <v>1.7777777777777778E-2</v>
          </cell>
          <cell r="H1116">
            <v>15000</v>
          </cell>
          <cell r="I1116">
            <v>266.66666666666669</v>
          </cell>
          <cell r="J1116">
            <v>1.7777777777777778E-2</v>
          </cell>
        </row>
        <row r="1117">
          <cell r="B1117" t="str">
            <v>R43dt2</v>
          </cell>
          <cell r="C1117" t="str">
            <v>BEBAN JASA AUDIT</v>
          </cell>
          <cell r="E1117">
            <v>0</v>
          </cell>
          <cell r="F1117">
            <v>0</v>
          </cell>
          <cell r="G1117">
            <v>0</v>
          </cell>
          <cell r="I1117">
            <v>0</v>
          </cell>
          <cell r="J1117">
            <v>0</v>
          </cell>
        </row>
        <row r="1118">
          <cell r="B1118" t="str">
            <v>R43dt2100</v>
          </cell>
          <cell r="D1118" t="str">
            <v>BEBAN JASA AUDIT KEUANGAN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</row>
        <row r="1119">
          <cell r="B1119" t="str">
            <v>R43dt2200</v>
          </cell>
          <cell r="D1119" t="str">
            <v>BEBAN JASA AUDIT ISO 9000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</row>
        <row r="1120">
          <cell r="D1120" t="str">
            <v>TOTAL BEBAN JASA AUDIT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</row>
        <row r="1121">
          <cell r="D1121" t="str">
            <v>BEBAN JASA PROFESIONAL</v>
          </cell>
          <cell r="E1121">
            <v>11250</v>
          </cell>
          <cell r="F1121">
            <v>200</v>
          </cell>
          <cell r="G1121">
            <v>1.7777777777777778E-2</v>
          </cell>
          <cell r="H1121">
            <v>15000</v>
          </cell>
          <cell r="I1121">
            <v>266.66666666666669</v>
          </cell>
          <cell r="J1121">
            <v>1.7777777777777778E-2</v>
          </cell>
        </row>
        <row r="1122">
          <cell r="B1122" t="str">
            <v>R50</v>
          </cell>
          <cell r="C1122" t="str">
            <v>BEBAN IMBALAN PASCA KERJA ( BIPK )</v>
          </cell>
          <cell r="E1122">
            <v>0</v>
          </cell>
          <cell r="F1122">
            <v>0</v>
          </cell>
          <cell r="G1122">
            <v>0</v>
          </cell>
          <cell r="I1122">
            <v>0</v>
          </cell>
          <cell r="J1122">
            <v>0</v>
          </cell>
        </row>
        <row r="1123">
          <cell r="B1123" t="str">
            <v>R50dt1</v>
          </cell>
          <cell r="D1123" t="str">
            <v>BEBAN IMBALAN PASCA KERJA</v>
          </cell>
          <cell r="E1123">
            <v>0</v>
          </cell>
          <cell r="F1123">
            <v>0</v>
          </cell>
          <cell r="G1123">
            <v>0</v>
          </cell>
          <cell r="I1123">
            <v>0</v>
          </cell>
          <cell r="J1123">
            <v>0</v>
          </cell>
        </row>
        <row r="1124">
          <cell r="B1124" t="str">
            <v>R50dt1000</v>
          </cell>
          <cell r="D1124" t="str">
            <v>BEBAN IMBALAN PASCA KERJA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</row>
        <row r="1125">
          <cell r="D1125" t="str">
            <v>TOTAL BEBAN IMBALAN PASCA KERJA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</row>
        <row r="1126">
          <cell r="B1126" t="str">
            <v>R90</v>
          </cell>
          <cell r="C1126" t="str">
            <v>BEBAN UMUM DAN ADMINISTRASI, KENDALI MUTU</v>
          </cell>
          <cell r="E1126">
            <v>0</v>
          </cell>
          <cell r="F1126">
            <v>0</v>
          </cell>
          <cell r="G1126">
            <v>0</v>
          </cell>
          <cell r="I1126">
            <v>0</v>
          </cell>
          <cell r="J1126">
            <v>0</v>
          </cell>
        </row>
        <row r="1127">
          <cell r="B1127" t="str">
            <v>R90dt0</v>
          </cell>
          <cell r="C1127" t="str">
            <v>BEBAN UMUM DAN ADMINISTRASI, KENDALI MUTU</v>
          </cell>
          <cell r="E1127">
            <v>0</v>
          </cell>
          <cell r="F1127">
            <v>0</v>
          </cell>
          <cell r="G1127">
            <v>0</v>
          </cell>
          <cell r="I1127">
            <v>0</v>
          </cell>
          <cell r="J1127">
            <v>0</v>
          </cell>
        </row>
        <row r="1128">
          <cell r="B1128" t="str">
            <v>R90dt0001</v>
          </cell>
          <cell r="D1128" t="str">
            <v>BEBAN PERJAMUAN INTERN</v>
          </cell>
          <cell r="E1128">
            <v>82500</v>
          </cell>
          <cell r="F1128">
            <v>157429.57699999999</v>
          </cell>
          <cell r="G1128">
            <v>1.9082372969696968</v>
          </cell>
          <cell r="H1128">
            <v>110000</v>
          </cell>
          <cell r="I1128">
            <v>209906.10266666664</v>
          </cell>
          <cell r="J1128">
            <v>1.9082372969696968</v>
          </cell>
        </row>
        <row r="1129">
          <cell r="B1129" t="str">
            <v>R90dt0002</v>
          </cell>
          <cell r="D1129" t="str">
            <v>BEBAN IURAN KEANGGOTAAN ASOSIASI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</row>
        <row r="1130">
          <cell r="B1130" t="str">
            <v>R90dt0003</v>
          </cell>
          <cell r="D1130" t="str">
            <v>BEBAN OPERASI SERIKAT PEKERJA</v>
          </cell>
          <cell r="E1130">
            <v>11250</v>
          </cell>
          <cell r="F1130">
            <v>13494</v>
          </cell>
          <cell r="G1130">
            <v>1.1994666666666667</v>
          </cell>
          <cell r="H1130">
            <v>15000</v>
          </cell>
          <cell r="I1130">
            <v>15000</v>
          </cell>
          <cell r="J1130">
            <v>1</v>
          </cell>
        </row>
        <row r="1131">
          <cell r="B1131" t="str">
            <v>R90dt0004</v>
          </cell>
          <cell r="D1131" t="str">
            <v>BEBAN HARI ULANG TAHUN (HUT) PT. GAPURA ANGKASA</v>
          </cell>
          <cell r="E1131">
            <v>8500</v>
          </cell>
          <cell r="F1131">
            <v>1757.885</v>
          </cell>
          <cell r="G1131">
            <v>0.20680999999999999</v>
          </cell>
          <cell r="H1131">
            <v>8500</v>
          </cell>
          <cell r="I1131">
            <v>1757.885</v>
          </cell>
          <cell r="J1131">
            <v>0.20680999999999999</v>
          </cell>
        </row>
        <row r="1132">
          <cell r="B1132" t="str">
            <v>R90dt0010</v>
          </cell>
          <cell r="D1132" t="str">
            <v>BEBAN ADMINSTRASI BANK</v>
          </cell>
          <cell r="E1132">
            <v>3440.4189328125003</v>
          </cell>
          <cell r="F1132">
            <v>2048.9876600000002</v>
          </cell>
          <cell r="G1132">
            <v>0.59556341829713688</v>
          </cell>
          <cell r="H1132">
            <v>4587.2252437500001</v>
          </cell>
          <cell r="I1132">
            <v>2731.9835466666668</v>
          </cell>
          <cell r="J1132">
            <v>0.59556341829713688</v>
          </cell>
        </row>
        <row r="1133">
          <cell r="B1133" t="str">
            <v>R90dt0090</v>
          </cell>
          <cell r="D1133" t="str">
            <v>BEBAN UMUM DAN ADMINISTRASI, KENDALI MUTU LAINNYA</v>
          </cell>
          <cell r="E1133">
            <v>750</v>
          </cell>
          <cell r="F1133">
            <v>23.024999999999999</v>
          </cell>
          <cell r="G1133">
            <v>3.0699999999999998E-2</v>
          </cell>
          <cell r="H1133">
            <v>1000</v>
          </cell>
          <cell r="I1133">
            <v>30.7</v>
          </cell>
          <cell r="J1133">
            <v>3.0699999999999998E-2</v>
          </cell>
        </row>
        <row r="1134">
          <cell r="D1134" t="str">
            <v>BEBAN UMUM DAN ADMINISTRASI, KENDALI MUTU</v>
          </cell>
          <cell r="E1134">
            <v>106440.41893281251</v>
          </cell>
          <cell r="F1134">
            <v>174753.47466000001</v>
          </cell>
          <cell r="G1134">
            <v>1.6417961937025838</v>
          </cell>
          <cell r="H1134">
            <v>139087.22524375</v>
          </cell>
          <cell r="I1134">
            <v>229426.67121333332</v>
          </cell>
          <cell r="J1134">
            <v>1.6495164873068946</v>
          </cell>
        </row>
        <row r="1135">
          <cell r="D1135" t="str">
            <v xml:space="preserve">SUB TOTAL BEBAN UMUM DAN ADMINISTRASI </v>
          </cell>
          <cell r="E1135">
            <v>1153846.1287738697</v>
          </cell>
          <cell r="F1135">
            <v>988047.27327000001</v>
          </cell>
          <cell r="G1135">
            <v>0.85630765544097698</v>
          </cell>
          <cell r="H1135">
            <v>1555549.7358484929</v>
          </cell>
          <cell r="I1135">
            <v>1289474.5883954999</v>
          </cell>
          <cell r="J1135">
            <v>0.82895105098786237</v>
          </cell>
        </row>
        <row r="1136">
          <cell r="B1136" t="str">
            <v>P + R</v>
          </cell>
          <cell r="D1136" t="str">
            <v xml:space="preserve">BEBAN  OPERASI </v>
          </cell>
          <cell r="E1136">
            <v>1360096.1287738697</v>
          </cell>
          <cell r="F1136">
            <v>1283511.27027</v>
          </cell>
          <cell r="G1136">
            <v>0.94369158408464027</v>
          </cell>
          <cell r="H1136">
            <v>1830549.7358484929</v>
          </cell>
          <cell r="I1136">
            <v>1683426.5843954999</v>
          </cell>
          <cell r="J1136">
            <v>0.91962897889534867</v>
          </cell>
        </row>
        <row r="1137">
          <cell r="B1137" t="str">
            <v>N+P+R</v>
          </cell>
          <cell r="D1137" t="str">
            <v>TOTAL BEBAN USAHA</v>
          </cell>
          <cell r="E1137">
            <v>10331345.434942575</v>
          </cell>
          <cell r="F1137">
            <v>9238568.2091499995</v>
          </cell>
          <cell r="G1137">
            <v>0.89422701692883144</v>
          </cell>
          <cell r="H1137">
            <v>13788489.9694901</v>
          </cell>
          <cell r="I1137">
            <v>12341021.819630498</v>
          </cell>
          <cell r="J1137">
            <v>0.89502344687036606</v>
          </cell>
        </row>
        <row r="1138">
          <cell r="B1138" t="str">
            <v>(M-N)-(P+R)</v>
          </cell>
          <cell r="D1138" t="str">
            <v>LABA  (RUGI) OPERASI</v>
          </cell>
          <cell r="E1138">
            <v>2784861.5650574248</v>
          </cell>
          <cell r="F1138">
            <v>2595051.4626199985</v>
          </cell>
          <cell r="G1138">
            <v>0.93184217671031255</v>
          </cell>
          <cell r="H1138">
            <v>3694988.7748832377</v>
          </cell>
          <cell r="I1138">
            <v>3437137.7427295018</v>
          </cell>
          <cell r="J1138">
            <v>0.9302160174595161</v>
          </cell>
        </row>
        <row r="1139">
          <cell r="B1139" t="str">
            <v>S</v>
          </cell>
          <cell r="C1139" t="str">
            <v>PENDAPATAN (BEBAN) DILUAR USAHA &amp; POS LUAR BIASA</v>
          </cell>
          <cell r="F1139">
            <v>0</v>
          </cell>
          <cell r="G1139">
            <v>0</v>
          </cell>
          <cell r="I1139">
            <v>0</v>
          </cell>
          <cell r="J1139">
            <v>0</v>
          </cell>
        </row>
        <row r="1140">
          <cell r="B1140" t="str">
            <v>S01</v>
          </cell>
          <cell r="C1140" t="str">
            <v>PENDAPATAN DILUAR USAHA</v>
          </cell>
          <cell r="E1140">
            <v>0</v>
          </cell>
          <cell r="F1140">
            <v>0</v>
          </cell>
          <cell r="G1140">
            <v>0</v>
          </cell>
          <cell r="I1140">
            <v>0</v>
          </cell>
          <cell r="J1140">
            <v>0</v>
          </cell>
        </row>
        <row r="1141">
          <cell r="B1141" t="str">
            <v>S01dt0</v>
          </cell>
          <cell r="C1141" t="str">
            <v>PENDAPATAN DILUAR USAHA</v>
          </cell>
          <cell r="E1141">
            <v>0</v>
          </cell>
          <cell r="F1141">
            <v>0</v>
          </cell>
          <cell r="G1141">
            <v>0</v>
          </cell>
          <cell r="I1141">
            <v>0</v>
          </cell>
          <cell r="J1141">
            <v>0</v>
          </cell>
        </row>
        <row r="1142">
          <cell r="B1142" t="str">
            <v>S01dt0001</v>
          </cell>
          <cell r="D1142" t="str">
            <v>PENDAPATAN JASA GIRO</v>
          </cell>
          <cell r="E1142">
            <v>1500</v>
          </cell>
          <cell r="F1142">
            <v>8006.5810200000005</v>
          </cell>
          <cell r="G1142">
            <v>5.3377206800000003</v>
          </cell>
          <cell r="H1142">
            <v>2000</v>
          </cell>
          <cell r="I1142">
            <v>10675.441360000001</v>
          </cell>
          <cell r="J1142">
            <v>5.3377206800000003</v>
          </cell>
        </row>
        <row r="1143">
          <cell r="B1143" t="str">
            <v>S01dt0002</v>
          </cell>
          <cell r="D1143" t="str">
            <v>PENDAPATAN BUNGA HASIL INVESTASI/DEPOSITO</v>
          </cell>
          <cell r="E1143">
            <v>0</v>
          </cell>
          <cell r="F1143">
            <v>0</v>
          </cell>
          <cell r="G1143">
            <v>0</v>
          </cell>
          <cell r="I1143">
            <v>0</v>
          </cell>
          <cell r="J1143">
            <v>0</v>
          </cell>
        </row>
        <row r="1144">
          <cell r="B1144" t="str">
            <v>S01dt0003</v>
          </cell>
          <cell r="D1144" t="str">
            <v>PENDAPATAN DIVIDEN</v>
          </cell>
          <cell r="E1144">
            <v>0</v>
          </cell>
          <cell r="F1144">
            <v>0</v>
          </cell>
          <cell r="G1144">
            <v>0</v>
          </cell>
          <cell r="I1144">
            <v>0</v>
          </cell>
          <cell r="J1144">
            <v>0</v>
          </cell>
        </row>
        <row r="1145">
          <cell r="B1145" t="str">
            <v>S01dt0004</v>
          </cell>
          <cell r="D1145" t="str">
            <v>PENGGANTIAN DAN KLAIM ASURANSI</v>
          </cell>
          <cell r="E1145">
            <v>0</v>
          </cell>
          <cell r="F1145">
            <v>0</v>
          </cell>
          <cell r="G1145">
            <v>0</v>
          </cell>
          <cell r="I1145">
            <v>0</v>
          </cell>
          <cell r="J1145">
            <v>0</v>
          </cell>
        </row>
        <row r="1146">
          <cell r="B1146" t="str">
            <v>S01dt0005</v>
          </cell>
          <cell r="D1146" t="str">
            <v>PENDAPATAN DENDA</v>
          </cell>
          <cell r="E1146">
            <v>0</v>
          </cell>
          <cell r="F1146">
            <v>0</v>
          </cell>
          <cell r="G1146">
            <v>0</v>
          </cell>
          <cell r="I1146">
            <v>0</v>
          </cell>
          <cell r="J1146">
            <v>0</v>
          </cell>
        </row>
        <row r="1147">
          <cell r="B1147" t="str">
            <v>S01dt0006</v>
          </cell>
          <cell r="D1147" t="str">
            <v>PENDAPATAN INSIDENTIL</v>
          </cell>
          <cell r="E1147">
            <v>0</v>
          </cell>
          <cell r="F1147">
            <v>0</v>
          </cell>
          <cell r="G1147">
            <v>0</v>
          </cell>
          <cell r="I1147">
            <v>0</v>
          </cell>
          <cell r="J1147">
            <v>0</v>
          </cell>
        </row>
        <row r="1148">
          <cell r="B1148" t="str">
            <v>S01dt0010</v>
          </cell>
          <cell r="D1148" t="str">
            <v>KEUNTUNGAN SELISIH KURS (TEREALISASI)</v>
          </cell>
          <cell r="E1148">
            <v>0</v>
          </cell>
          <cell r="F1148">
            <v>139.24199999999999</v>
          </cell>
          <cell r="G1148">
            <v>0</v>
          </cell>
          <cell r="I1148">
            <v>185.65599999999998</v>
          </cell>
          <cell r="J1148">
            <v>0</v>
          </cell>
        </row>
        <row r="1149">
          <cell r="B1149" t="str">
            <v>S01dt0011</v>
          </cell>
          <cell r="D1149" t="str">
            <v>KEUNTUNGAN SELISIH KURS (BELUM TEREALISASI)</v>
          </cell>
          <cell r="E1149">
            <v>1643.43534</v>
          </cell>
          <cell r="F1149">
            <v>194102.85565000001</v>
          </cell>
          <cell r="H1149">
            <v>2191.24712</v>
          </cell>
          <cell r="I1149">
            <v>194102.85565000001</v>
          </cell>
        </row>
        <row r="1150">
          <cell r="B1150" t="str">
            <v>S01dt0020</v>
          </cell>
          <cell r="D1150" t="str">
            <v>KEUNTUNGAN PENJUALAN AKTIVA TETAP</v>
          </cell>
          <cell r="E1150">
            <v>0</v>
          </cell>
          <cell r="F1150">
            <v>0</v>
          </cell>
          <cell r="G1150">
            <v>0</v>
          </cell>
          <cell r="I1150">
            <v>0</v>
          </cell>
          <cell r="J1150">
            <v>0</v>
          </cell>
        </row>
        <row r="1151">
          <cell r="B1151" t="str">
            <v>S01dt0021</v>
          </cell>
          <cell r="D1151" t="str">
            <v>KEUNTUNGAN PENILAIAN PERSEDIAAN</v>
          </cell>
          <cell r="E1151">
            <v>0</v>
          </cell>
          <cell r="F1151">
            <v>0</v>
          </cell>
          <cell r="G1151">
            <v>0</v>
          </cell>
          <cell r="I1151">
            <v>0</v>
          </cell>
          <cell r="J1151">
            <v>0</v>
          </cell>
        </row>
        <row r="1152">
          <cell r="B1152" t="str">
            <v>S01dt0022</v>
          </cell>
          <cell r="D1152" t="str">
            <v>KEUNTUNGAN PENJUALAN SURAT BERHARGA</v>
          </cell>
          <cell r="E1152">
            <v>0</v>
          </cell>
          <cell r="F1152">
            <v>0</v>
          </cell>
          <cell r="G1152">
            <v>0</v>
          </cell>
          <cell r="I1152">
            <v>0</v>
          </cell>
          <cell r="J1152">
            <v>0</v>
          </cell>
        </row>
        <row r="1153">
          <cell r="B1153" t="str">
            <v>S01dt0023</v>
          </cell>
          <cell r="D1153" t="str">
            <v>PELUNASAN PIUTANG YANG TELAH DISISIHKAN</v>
          </cell>
          <cell r="E1153">
            <v>0</v>
          </cell>
          <cell r="F1153">
            <v>0</v>
          </cell>
          <cell r="G1153">
            <v>0</v>
          </cell>
          <cell r="I1153">
            <v>0</v>
          </cell>
          <cell r="J1153">
            <v>0</v>
          </cell>
        </row>
        <row r="1154">
          <cell r="B1154" t="str">
            <v>S01dt0024</v>
          </cell>
          <cell r="D1154" t="str">
            <v>PENDAPATAN IMBAL HASIL INVESTASI PORTFOLIO</v>
          </cell>
          <cell r="E1154">
            <v>0</v>
          </cell>
          <cell r="F1154">
            <v>0</v>
          </cell>
          <cell r="G1154">
            <v>0</v>
          </cell>
          <cell r="I1154">
            <v>0</v>
          </cell>
          <cell r="J1154">
            <v>0</v>
          </cell>
        </row>
        <row r="1155">
          <cell r="B1155" t="str">
            <v>S01dt0090</v>
          </cell>
          <cell r="D1155" t="str">
            <v>PENDAPATAN RUPA-RUPA</v>
          </cell>
          <cell r="E1155">
            <v>23502.217815</v>
          </cell>
          <cell r="F1155">
            <v>64797.366860000016</v>
          </cell>
          <cell r="G1155">
            <v>2.75707456079502</v>
          </cell>
          <cell r="H1155">
            <v>31336.290420000001</v>
          </cell>
          <cell r="I1155">
            <v>64797.366860000016</v>
          </cell>
          <cell r="J1155">
            <v>2.0678059205962649</v>
          </cell>
        </row>
        <row r="1156">
          <cell r="D1156" t="str">
            <v xml:space="preserve"> PENDAPATAN DILUAR USAHA</v>
          </cell>
          <cell r="E1156">
            <v>26645.653155</v>
          </cell>
          <cell r="F1156">
            <v>267046.04553000006</v>
          </cell>
          <cell r="G1156">
            <v>10.022124208274079</v>
          </cell>
          <cell r="H1156">
            <v>35527.537540000005</v>
          </cell>
          <cell r="I1156">
            <v>269761.31987000006</v>
          </cell>
          <cell r="J1156">
            <v>7.5930204722542118</v>
          </cell>
        </row>
        <row r="1157">
          <cell r="B1157" t="str">
            <v>S02</v>
          </cell>
          <cell r="C1157" t="str">
            <v>BEBAN DILUAR USAHA</v>
          </cell>
          <cell r="E1157">
            <v>0</v>
          </cell>
          <cell r="F1157">
            <v>0</v>
          </cell>
          <cell r="G1157">
            <v>0</v>
          </cell>
          <cell r="I1157">
            <v>0</v>
          </cell>
          <cell r="J1157">
            <v>0</v>
          </cell>
        </row>
        <row r="1158">
          <cell r="B1158" t="str">
            <v>S02dt0</v>
          </cell>
          <cell r="C1158" t="str">
            <v>BEBAN DILUAR USAHA</v>
          </cell>
          <cell r="E1158">
            <v>0</v>
          </cell>
          <cell r="F1158">
            <v>0</v>
          </cell>
          <cell r="G1158">
            <v>0</v>
          </cell>
          <cell r="I1158">
            <v>0</v>
          </cell>
          <cell r="J1158">
            <v>0</v>
          </cell>
        </row>
        <row r="1159">
          <cell r="B1159" t="str">
            <v>S02dt0001</v>
          </cell>
          <cell r="D1159" t="str">
            <v>BEBAN BUNGA PINJAMAN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</row>
        <row r="1160">
          <cell r="B1160" t="str">
            <v>S02dt0002</v>
          </cell>
          <cell r="D1160" t="str">
            <v>PAJAK BUNGA JASA GIRO</v>
          </cell>
          <cell r="E1160">
            <v>-225</v>
          </cell>
          <cell r="F1160">
            <v>-1668.6411900000001</v>
          </cell>
          <cell r="G1160">
            <v>7.416183066666667</v>
          </cell>
          <cell r="H1160">
            <v>-300</v>
          </cell>
          <cell r="I1160">
            <v>-2224.8549200000002</v>
          </cell>
          <cell r="J1160">
            <v>7.416183066666667</v>
          </cell>
        </row>
        <row r="1161">
          <cell r="B1161" t="str">
            <v>S02dt0003</v>
          </cell>
          <cell r="D1161" t="str">
            <v>PAJAK BUNGA DEPOSITO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</row>
        <row r="1162">
          <cell r="B1162" t="str">
            <v>S02dt0004</v>
          </cell>
          <cell r="D1162" t="str">
            <v xml:space="preserve">PAJAK BUNGA IMBAL HASIL INVESTAS I 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</row>
        <row r="1163">
          <cell r="B1163" t="str">
            <v>S02dt0005</v>
          </cell>
          <cell r="D1163" t="str">
            <v>BEBAN DENDA/PENALTY</v>
          </cell>
          <cell r="E1163">
            <v>0</v>
          </cell>
          <cell r="F1163">
            <v>0</v>
          </cell>
          <cell r="G1163">
            <v>0</v>
          </cell>
          <cell r="I1163">
            <v>0</v>
          </cell>
          <cell r="J1163">
            <v>0</v>
          </cell>
        </row>
        <row r="1164">
          <cell r="B1164" t="str">
            <v>S02dt0010</v>
          </cell>
          <cell r="D1164" t="str">
            <v>KERUGIAN SELISIH KURS (TEREALISASI)</v>
          </cell>
          <cell r="E1164">
            <v>-27617.452524000008</v>
          </cell>
          <cell r="F1164">
            <v>0</v>
          </cell>
          <cell r="G1164">
            <v>0</v>
          </cell>
          <cell r="H1164">
            <v>-36823.270032000008</v>
          </cell>
          <cell r="I1164">
            <v>0</v>
          </cell>
          <cell r="J1164">
            <v>0</v>
          </cell>
        </row>
        <row r="1165">
          <cell r="B1165" t="str">
            <v>S02dt0011</v>
          </cell>
          <cell r="D1165" t="str">
            <v>KERUGIAN SELISIH KURS (BELUM TEREALISASI)</v>
          </cell>
          <cell r="E1165">
            <v>0</v>
          </cell>
          <cell r="F1165">
            <v>-285621.58906000003</v>
          </cell>
          <cell r="G1165">
            <v>0</v>
          </cell>
          <cell r="H1165">
            <v>0</v>
          </cell>
          <cell r="I1165">
            <v>-285621.58906000003</v>
          </cell>
          <cell r="J1165">
            <v>0</v>
          </cell>
        </row>
        <row r="1166">
          <cell r="B1166" t="str">
            <v>S02dt0013</v>
          </cell>
          <cell r="D1166" t="str">
            <v>BEBAN PENYUSUTAN AKTIVA TETAP TIDAK DIGUNAKAN ( ATTD )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</row>
        <row r="1167">
          <cell r="B1167" t="str">
            <v>S02dt0020</v>
          </cell>
          <cell r="D1167" t="str">
            <v>KERUGIAN PENGHAPUSAN AKTIVA TETAP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</row>
        <row r="1168">
          <cell r="B1168" t="str">
            <v>S02dt0021</v>
          </cell>
          <cell r="D1168" t="str">
            <v>KERUGIAN PENILAIAN PERSEDIAAN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</row>
        <row r="1169">
          <cell r="B1169" t="str">
            <v>S02dt0022</v>
          </cell>
          <cell r="D1169" t="str">
            <v>KERUGIAN PENJUALAN SURAT BERHARGA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</row>
        <row r="1170">
          <cell r="B1170" t="str">
            <v>S02dt0023</v>
          </cell>
          <cell r="D1170" t="str">
            <v>BEBAN PENGURUSAN PIUTANG YANG TELAH DISISIHKAN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</row>
        <row r="1171">
          <cell r="B1171" t="str">
            <v>S02dt0030</v>
          </cell>
          <cell r="D1171" t="str">
            <v>KERUGIAN OPSI BELI AKTIVA SGU</v>
          </cell>
          <cell r="E1171">
            <v>0</v>
          </cell>
          <cell r="F1171">
            <v>0</v>
          </cell>
          <cell r="G1171">
            <v>0</v>
          </cell>
          <cell r="I1171">
            <v>0</v>
          </cell>
          <cell r="J1171">
            <v>0</v>
          </cell>
        </row>
        <row r="1172">
          <cell r="B1172" t="str">
            <v>S02dt0040</v>
          </cell>
          <cell r="D1172" t="str">
            <v>SUMBANGAN KEPADA BADAN SOSIAL</v>
          </cell>
          <cell r="E1172">
            <v>-9561.5460000000003</v>
          </cell>
          <cell r="F1172">
            <v>-11670.5</v>
          </cell>
          <cell r="G1172">
            <v>1.2205662138737814</v>
          </cell>
          <cell r="H1172">
            <v>-12748.728000000001</v>
          </cell>
          <cell r="I1172">
            <v>-12748.728000000001</v>
          </cell>
          <cell r="J1172">
            <v>1</v>
          </cell>
        </row>
        <row r="1173">
          <cell r="B1173" t="str">
            <v>S02dt0041</v>
          </cell>
          <cell r="D1173" t="str">
            <v>SUMBANGAN MUSIBAH/BENCANA ALAM</v>
          </cell>
          <cell r="E1173">
            <v>-1500</v>
          </cell>
          <cell r="F1173">
            <v>0</v>
          </cell>
          <cell r="G1173">
            <v>0</v>
          </cell>
          <cell r="H1173">
            <v>-2000</v>
          </cell>
          <cell r="I1173">
            <v>0</v>
          </cell>
          <cell r="J1173">
            <v>0</v>
          </cell>
        </row>
        <row r="1174">
          <cell r="B1174" t="str">
            <v>S02dt0042</v>
          </cell>
          <cell r="D1174" t="str">
            <v>BIAYA OPERASIONAL UNTUK KOPERASI &amp; PUK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</row>
        <row r="1175">
          <cell r="B1175" t="str">
            <v>S02dt0090</v>
          </cell>
          <cell r="D1175" t="str">
            <v>BEBAN RUPA-RUPA</v>
          </cell>
          <cell r="E1175">
            <v>-1633.1770912499999</v>
          </cell>
          <cell r="F1175">
            <v>-349.06091000000004</v>
          </cell>
          <cell r="G1175">
            <v>0.21373120641365112</v>
          </cell>
          <cell r="H1175">
            <v>-2177.5694549999998</v>
          </cell>
          <cell r="I1175">
            <v>-465.41454666666669</v>
          </cell>
          <cell r="J1175">
            <v>0.21373120641365109</v>
          </cell>
        </row>
        <row r="1176">
          <cell r="D1176" t="str">
            <v xml:space="preserve"> BEBAN DILUAR USAHA</v>
          </cell>
          <cell r="E1176">
            <v>-40537.175615250009</v>
          </cell>
          <cell r="F1176">
            <v>-299309.79116000002</v>
          </cell>
          <cell r="G1176">
            <v>7.3835876973974539</v>
          </cell>
          <cell r="H1176">
            <v>-54049.567487000008</v>
          </cell>
          <cell r="I1176">
            <v>-301060.58652666671</v>
          </cell>
          <cell r="J1176">
            <v>5.5700831759491463</v>
          </cell>
        </row>
        <row r="1177">
          <cell r="B1177" t="str">
            <v>S05</v>
          </cell>
          <cell r="C1177" t="str">
            <v>KEUNTUNGAN LUAR BIASA</v>
          </cell>
          <cell r="F1177">
            <v>0</v>
          </cell>
          <cell r="G1177">
            <v>0</v>
          </cell>
          <cell r="I1177">
            <v>0</v>
          </cell>
          <cell r="J1177">
            <v>0</v>
          </cell>
        </row>
        <row r="1178">
          <cell r="B1178" t="str">
            <v>S05dt0</v>
          </cell>
          <cell r="C1178" t="str">
            <v>KEUNTUNGAN LUAR BIASA</v>
          </cell>
          <cell r="F1178">
            <v>0</v>
          </cell>
          <cell r="G1178">
            <v>0</v>
          </cell>
          <cell r="I1178">
            <v>0</v>
          </cell>
          <cell r="J1178">
            <v>0</v>
          </cell>
        </row>
        <row r="1179">
          <cell r="B1179" t="str">
            <v>S05dt0000</v>
          </cell>
          <cell r="D1179" t="str">
            <v>KEUNTUNGAN LUAR BIASA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</row>
        <row r="1180">
          <cell r="D1180" t="str">
            <v xml:space="preserve"> KEUNTUNGAN LUAR BIASA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</row>
        <row r="1181">
          <cell r="B1181" t="str">
            <v>S06</v>
          </cell>
          <cell r="C1181" t="str">
            <v>KERUGIAN LUAR BIASA</v>
          </cell>
          <cell r="F1181">
            <v>0</v>
          </cell>
          <cell r="G1181">
            <v>0</v>
          </cell>
          <cell r="I1181">
            <v>0</v>
          </cell>
          <cell r="J1181">
            <v>0</v>
          </cell>
        </row>
        <row r="1182">
          <cell r="B1182" t="str">
            <v>S06dt0</v>
          </cell>
          <cell r="C1182" t="str">
            <v>KERUGIAN LUAR BIASA</v>
          </cell>
          <cell r="F1182">
            <v>0</v>
          </cell>
          <cell r="G1182">
            <v>0</v>
          </cell>
          <cell r="I1182">
            <v>0</v>
          </cell>
          <cell r="J1182">
            <v>0</v>
          </cell>
        </row>
        <row r="1183">
          <cell r="B1183" t="str">
            <v>S06dt0000</v>
          </cell>
          <cell r="D1183" t="str">
            <v>KERUGIAN LUAR BIASA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</row>
        <row r="1184">
          <cell r="D1184" t="str">
            <v xml:space="preserve"> KERUGIAN LUAR BIASA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</row>
        <row r="1185">
          <cell r="D1185" t="str">
            <v>PENDAPATAN (BEBAN) DILUAR USAHA &amp; POS LUAR BIASA</v>
          </cell>
          <cell r="E1185">
            <v>-13891.522460250009</v>
          </cell>
          <cell r="F1185">
            <v>-32263.745629999961</v>
          </cell>
          <cell r="G1185">
            <v>2.3225492902107221</v>
          </cell>
          <cell r="H1185">
            <v>-18522.029947000003</v>
          </cell>
          <cell r="I1185">
            <v>-31299.266656666645</v>
          </cell>
          <cell r="J1185">
            <v>1.6898399768399122</v>
          </cell>
        </row>
        <row r="1186">
          <cell r="D1186" t="str">
            <v xml:space="preserve">LABA  (RUGI) BERSIH SEBELUM PAJAK </v>
          </cell>
          <cell r="E1186">
            <v>2770970.0425971746</v>
          </cell>
          <cell r="F1186">
            <v>2562787.7169899987</v>
          </cell>
          <cell r="G1186">
            <v>0.92487023590769291</v>
          </cell>
          <cell r="H1186">
            <v>3676466.7449362376</v>
          </cell>
          <cell r="I1186">
            <v>3405838.4760728353</v>
          </cell>
          <cell r="J1186">
            <v>0.92638903391791838</v>
          </cell>
        </row>
        <row r="1187">
          <cell r="B1187" t="str">
            <v>T</v>
          </cell>
          <cell r="C1187" t="str">
            <v>PAJAK PENGHASILAN BADAN - TANGGUHAN</v>
          </cell>
          <cell r="F1187">
            <v>0</v>
          </cell>
          <cell r="G1187">
            <v>0</v>
          </cell>
          <cell r="I1187">
            <v>0</v>
          </cell>
          <cell r="J1187">
            <v>0</v>
          </cell>
        </row>
        <row r="1188">
          <cell r="B1188" t="str">
            <v>T00</v>
          </cell>
          <cell r="C1188" t="str">
            <v>PAJAK PENGHASILAN BADAN - TANGGUHAN</v>
          </cell>
          <cell r="F1188">
            <v>0</v>
          </cell>
          <cell r="G1188">
            <v>0</v>
          </cell>
          <cell r="I1188">
            <v>0</v>
          </cell>
          <cell r="J1188">
            <v>0</v>
          </cell>
        </row>
        <row r="1189">
          <cell r="B1189" t="str">
            <v>T00dt0</v>
          </cell>
          <cell r="C1189" t="str">
            <v>PAJAK PENGHASILAN BADAN - TANGGUHAN</v>
          </cell>
          <cell r="F1189">
            <v>0</v>
          </cell>
          <cell r="G1189">
            <v>0</v>
          </cell>
          <cell r="I1189">
            <v>0</v>
          </cell>
          <cell r="J1189">
            <v>0</v>
          </cell>
        </row>
        <row r="1190">
          <cell r="B1190" t="str">
            <v>T00dt0000</v>
          </cell>
          <cell r="D1190" t="str">
            <v>PAJAK PENGHASILAN BADAN - TANGGUHAN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</row>
        <row r="1191">
          <cell r="D1191" t="str">
            <v>PAJAK PENGHASILAN BADAN - TANGGUHAN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</row>
        <row r="1192">
          <cell r="B1192" t="str">
            <v>U</v>
          </cell>
          <cell r="C1192" t="str">
            <v>PAJAK PENGHASILAN BADAN PASAL 25</v>
          </cell>
          <cell r="F1192">
            <v>0</v>
          </cell>
          <cell r="G1192">
            <v>0</v>
          </cell>
          <cell r="I1192">
            <v>0</v>
          </cell>
          <cell r="J1192">
            <v>0</v>
          </cell>
        </row>
        <row r="1193">
          <cell r="B1193" t="str">
            <v>U00</v>
          </cell>
          <cell r="C1193" t="str">
            <v>PAJAK PENGHASILAN BADAN PASAL 25</v>
          </cell>
          <cell r="F1193">
            <v>0</v>
          </cell>
          <cell r="G1193">
            <v>0</v>
          </cell>
          <cell r="I1193">
            <v>0</v>
          </cell>
          <cell r="J1193">
            <v>0</v>
          </cell>
        </row>
        <row r="1194">
          <cell r="B1194" t="str">
            <v>U00dt0</v>
          </cell>
          <cell r="C1194" t="str">
            <v>PAJAK PENGHASILAN BADAN PASAL 25</v>
          </cell>
          <cell r="F1194">
            <v>0</v>
          </cell>
          <cell r="G1194">
            <v>0</v>
          </cell>
          <cell r="I1194">
            <v>0</v>
          </cell>
          <cell r="J1194">
            <v>0</v>
          </cell>
        </row>
        <row r="1195">
          <cell r="B1195" t="str">
            <v>U00dt0000</v>
          </cell>
          <cell r="D1195" t="str">
            <v>PAJAK PENGHASILAN BADAN PASAL 25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</row>
        <row r="1196">
          <cell r="D1196" t="str">
            <v>PAJAK PENGHASILAN BADAN PASAL 25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</row>
        <row r="1197">
          <cell r="D1197" t="str">
            <v>LABA (RUGI) SETELAH PAJAK</v>
          </cell>
          <cell r="E1197">
            <v>2770970.0425971746</v>
          </cell>
          <cell r="F1197">
            <v>2562787.7169899987</v>
          </cell>
          <cell r="G1197">
            <v>0.92487023590769291</v>
          </cell>
          <cell r="H1197">
            <v>3676466.7449362376</v>
          </cell>
          <cell r="I1197">
            <v>3405838.4760728353</v>
          </cell>
          <cell r="J1197">
            <v>0.92638903391791838</v>
          </cell>
        </row>
        <row r="1199">
          <cell r="F1199">
            <v>2562787.7169900001</v>
          </cell>
        </row>
        <row r="1201">
          <cell r="F1201">
            <v>0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kap2008"/>
    </sheetNames>
    <sheetDataSet>
      <sheetData sheetId="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ERGREEN"/>
      <sheetName val="SHEDULE 04 NOV 2019"/>
      <sheetName val="Sheet2"/>
      <sheetName val="SCHEDULE"/>
      <sheetName val="RUMUS"/>
      <sheetName val="SHEDULE 07 NOV 2019"/>
      <sheetName val="SHEDULE 08 NOV 2019 "/>
      <sheetName val="SHEDULE 09 NOV 2019"/>
      <sheetName val="Clash Handling Remote Area All"/>
      <sheetName val="Clash Handling Remote Area QG"/>
      <sheetName val="Clash Handling Arr Dept"/>
      <sheetName val="Clash Handling Arrival"/>
      <sheetName val="Clash Handling Dept"/>
      <sheetName val="Keb TPS"/>
      <sheetName val="Keb APB T2"/>
      <sheetName val="Keb BCT &amp; CCT"/>
      <sheetName val="Kebutuhan CBL CBLT"/>
      <sheetName val="Kebutuhan BTT"/>
      <sheetName val="Kebutuhan ATT"/>
      <sheetName val="Wheel Chock"/>
      <sheetName val="Safety Cone "/>
    </sheetNames>
    <sheetDataSet>
      <sheetData sheetId="0">
        <row r="5">
          <cell r="A5">
            <v>1</v>
          </cell>
        </row>
      </sheetData>
      <sheetData sheetId="1">
        <row r="5">
          <cell r="A5">
            <v>527</v>
          </cell>
          <cell r="F5">
            <v>526</v>
          </cell>
          <cell r="G5" t="str">
            <v>JED</v>
          </cell>
          <cell r="H5">
            <v>2.4305555555555556E-2</v>
          </cell>
          <cell r="I5" t="str">
            <v>Charter Flight</v>
          </cell>
        </row>
        <row r="6">
          <cell r="F6">
            <v>212</v>
          </cell>
          <cell r="G6" t="str">
            <v>UPG</v>
          </cell>
          <cell r="H6">
            <v>0.94097222222222221</v>
          </cell>
          <cell r="I6" t="str">
            <v>Regular Flight</v>
          </cell>
        </row>
        <row r="7">
          <cell r="F7">
            <v>250</v>
          </cell>
          <cell r="G7" t="str">
            <v>UPG</v>
          </cell>
          <cell r="H7">
            <v>0.91319444444444453</v>
          </cell>
          <cell r="I7" t="str">
            <v>Regular Flight</v>
          </cell>
        </row>
        <row r="8">
          <cell r="F8">
            <v>300</v>
          </cell>
          <cell r="G8" t="str">
            <v>MDC</v>
          </cell>
          <cell r="H8">
            <v>0.1875</v>
          </cell>
          <cell r="I8" t="str">
            <v>Regular Flight</v>
          </cell>
        </row>
        <row r="9">
          <cell r="F9">
            <v>332</v>
          </cell>
          <cell r="G9" t="str">
            <v>UPG</v>
          </cell>
          <cell r="H9">
            <v>0.60416666666666663</v>
          </cell>
          <cell r="I9" t="str">
            <v>Regular Flight</v>
          </cell>
        </row>
        <row r="10">
          <cell r="F10">
            <v>340</v>
          </cell>
          <cell r="G10" t="str">
            <v>UPG</v>
          </cell>
          <cell r="H10">
            <v>0.1875</v>
          </cell>
          <cell r="I10" t="str">
            <v>Regular Flight</v>
          </cell>
        </row>
        <row r="11">
          <cell r="F11">
            <v>410</v>
          </cell>
          <cell r="G11" t="str">
            <v>PNK</v>
          </cell>
          <cell r="H11">
            <v>0.3125</v>
          </cell>
          <cell r="I11" t="str">
            <v>Regular Flight</v>
          </cell>
        </row>
        <row r="12">
          <cell r="F12">
            <v>422</v>
          </cell>
          <cell r="G12" t="str">
            <v>SRI</v>
          </cell>
          <cell r="H12">
            <v>0.52430555555555558</v>
          </cell>
          <cell r="I12" t="str">
            <v>Regular Flight</v>
          </cell>
        </row>
        <row r="13">
          <cell r="F13">
            <v>424</v>
          </cell>
          <cell r="G13" t="str">
            <v>BPN</v>
          </cell>
          <cell r="H13">
            <v>0.4513888888888889</v>
          </cell>
          <cell r="I13" t="str">
            <v>Regular Flight</v>
          </cell>
        </row>
        <row r="14">
          <cell r="F14">
            <v>426</v>
          </cell>
          <cell r="G14" t="str">
            <v>UPG</v>
          </cell>
          <cell r="H14">
            <v>0.72222222222222221</v>
          </cell>
          <cell r="I14" t="str">
            <v>Regular Flight</v>
          </cell>
        </row>
        <row r="15">
          <cell r="F15">
            <v>456</v>
          </cell>
          <cell r="G15" t="str">
            <v>PKY</v>
          </cell>
          <cell r="H15">
            <v>0.30208333333333331</v>
          </cell>
          <cell r="I15" t="str">
            <v>Regular Flight</v>
          </cell>
        </row>
        <row r="16">
          <cell r="F16">
            <v>480</v>
          </cell>
          <cell r="G16" t="str">
            <v>BDJ</v>
          </cell>
          <cell r="H16">
            <v>0.30555555555555552</v>
          </cell>
          <cell r="I16" t="str">
            <v>Regular Flight</v>
          </cell>
        </row>
        <row r="17">
          <cell r="F17">
            <v>482</v>
          </cell>
          <cell r="G17" t="str">
            <v>BDJ</v>
          </cell>
          <cell r="H17">
            <v>0.52430555555555558</v>
          </cell>
          <cell r="I17" t="str">
            <v>Regular Flight</v>
          </cell>
        </row>
        <row r="18">
          <cell r="F18">
            <v>490</v>
          </cell>
          <cell r="G18" t="str">
            <v>BDJ</v>
          </cell>
          <cell r="H18">
            <v>0.69444444444444453</v>
          </cell>
          <cell r="I18" t="str">
            <v>Regular Flight</v>
          </cell>
        </row>
        <row r="19">
          <cell r="F19">
            <v>508</v>
          </cell>
          <cell r="G19" t="str">
            <v>PEN</v>
          </cell>
          <cell r="H19">
            <v>0.22569444444444445</v>
          </cell>
          <cell r="I19" t="str">
            <v>Regular Flight</v>
          </cell>
        </row>
        <row r="20">
          <cell r="F20">
            <v>510</v>
          </cell>
          <cell r="G20" t="str">
            <v>PEN</v>
          </cell>
          <cell r="H20">
            <v>0.41319444444444442</v>
          </cell>
          <cell r="I20" t="str">
            <v>Regular Flight</v>
          </cell>
        </row>
        <row r="21">
          <cell r="F21">
            <v>526</v>
          </cell>
          <cell r="G21" t="str">
            <v>JED</v>
          </cell>
          <cell r="H21">
            <v>2.0833333333333332E-2</v>
          </cell>
          <cell r="I21" t="str">
            <v>Charter Flight</v>
          </cell>
        </row>
        <row r="22">
          <cell r="F22">
            <v>632</v>
          </cell>
          <cell r="G22" t="str">
            <v>LBJ</v>
          </cell>
          <cell r="H22">
            <v>0.5</v>
          </cell>
          <cell r="I22" t="str">
            <v>Regular Flight</v>
          </cell>
        </row>
        <row r="23">
          <cell r="F23">
            <v>666</v>
          </cell>
          <cell r="G23" t="str">
            <v>DPS</v>
          </cell>
          <cell r="H23">
            <v>0.90277777777777779</v>
          </cell>
          <cell r="I23" t="str">
            <v>Regular Flight</v>
          </cell>
        </row>
        <row r="24">
          <cell r="F24">
            <v>680</v>
          </cell>
          <cell r="G24" t="str">
            <v>DPS</v>
          </cell>
          <cell r="H24">
            <v>0.20486111111111113</v>
          </cell>
          <cell r="I24" t="str">
            <v>Regular Flight</v>
          </cell>
        </row>
        <row r="25">
          <cell r="F25">
            <v>682</v>
          </cell>
          <cell r="G25" t="str">
            <v>DPS</v>
          </cell>
          <cell r="H25">
            <v>0.31597222222222221</v>
          </cell>
          <cell r="I25" t="str">
            <v>Regular Flight</v>
          </cell>
        </row>
        <row r="26">
          <cell r="F26">
            <v>684</v>
          </cell>
          <cell r="G26" t="str">
            <v>DPS</v>
          </cell>
          <cell r="H26">
            <v>0.4861111111111111</v>
          </cell>
          <cell r="I26" t="str">
            <v>Regular Flight</v>
          </cell>
        </row>
        <row r="27">
          <cell r="F27">
            <v>686</v>
          </cell>
          <cell r="G27" t="str">
            <v>DPS</v>
          </cell>
          <cell r="H27">
            <v>0.55555555555555558</v>
          </cell>
          <cell r="I27" t="str">
            <v>Regular Flight</v>
          </cell>
        </row>
        <row r="28">
          <cell r="F28">
            <v>688</v>
          </cell>
          <cell r="G28" t="str">
            <v>DPS</v>
          </cell>
          <cell r="H28">
            <v>0.69444444444444453</v>
          </cell>
          <cell r="I28" t="str">
            <v>Regular Flight</v>
          </cell>
        </row>
        <row r="29">
          <cell r="F29">
            <v>690</v>
          </cell>
          <cell r="G29" t="str">
            <v>DPS</v>
          </cell>
          <cell r="H29">
            <v>0.76736111111111116</v>
          </cell>
          <cell r="I29" t="str">
            <v>Regular Flight</v>
          </cell>
        </row>
        <row r="30">
          <cell r="F30">
            <v>700</v>
          </cell>
          <cell r="G30" t="str">
            <v>BWX</v>
          </cell>
          <cell r="H30">
            <v>0.22569444444444445</v>
          </cell>
          <cell r="I30" t="str">
            <v>Regular Flight</v>
          </cell>
        </row>
        <row r="31">
          <cell r="F31">
            <v>702</v>
          </cell>
          <cell r="G31" t="str">
            <v>BWX</v>
          </cell>
          <cell r="H31">
            <v>0.5</v>
          </cell>
          <cell r="I31" t="str">
            <v>Regular Flight</v>
          </cell>
        </row>
        <row r="32">
          <cell r="F32">
            <v>710</v>
          </cell>
          <cell r="G32" t="str">
            <v>SUB</v>
          </cell>
          <cell r="H32">
            <v>0.17361111111111113</v>
          </cell>
          <cell r="I32" t="str">
            <v>Regular Flight</v>
          </cell>
        </row>
        <row r="33">
          <cell r="F33">
            <v>712</v>
          </cell>
          <cell r="G33" t="str">
            <v>SUB</v>
          </cell>
          <cell r="H33">
            <v>0.24652777777777779</v>
          </cell>
          <cell r="I33" t="str">
            <v>Regular Flight</v>
          </cell>
        </row>
        <row r="34">
          <cell r="F34">
            <v>714</v>
          </cell>
          <cell r="G34" t="str">
            <v>SUB</v>
          </cell>
          <cell r="H34">
            <v>0.32291666666666669</v>
          </cell>
          <cell r="I34" t="str">
            <v>Regular Flight</v>
          </cell>
        </row>
        <row r="35">
          <cell r="F35">
            <v>716</v>
          </cell>
          <cell r="G35" t="str">
            <v>SUB</v>
          </cell>
          <cell r="H35">
            <v>0.49652777777777773</v>
          </cell>
          <cell r="I35" t="str">
            <v>Regular Flight</v>
          </cell>
        </row>
        <row r="36">
          <cell r="F36">
            <v>718</v>
          </cell>
          <cell r="G36" t="str">
            <v>SUB</v>
          </cell>
          <cell r="H36">
            <v>0.56944444444444442</v>
          </cell>
          <cell r="I36" t="str">
            <v>Regular Flight</v>
          </cell>
        </row>
        <row r="37">
          <cell r="F37">
            <v>720</v>
          </cell>
          <cell r="G37" t="str">
            <v>SUB</v>
          </cell>
          <cell r="H37">
            <v>0.68402777777777779</v>
          </cell>
          <cell r="I37" t="str">
            <v>Regular Flight</v>
          </cell>
        </row>
        <row r="38">
          <cell r="F38">
            <v>722</v>
          </cell>
          <cell r="G38" t="str">
            <v>SUB</v>
          </cell>
          <cell r="H38">
            <v>0.70833333333333337</v>
          </cell>
          <cell r="I38" t="str">
            <v>Regular Flight</v>
          </cell>
        </row>
        <row r="39">
          <cell r="F39">
            <v>724</v>
          </cell>
          <cell r="G39" t="str">
            <v>SUB</v>
          </cell>
          <cell r="H39">
            <v>0.77777777777777779</v>
          </cell>
          <cell r="I39" t="str">
            <v>Regular Flight</v>
          </cell>
        </row>
        <row r="40">
          <cell r="F40">
            <v>736</v>
          </cell>
          <cell r="G40" t="str">
            <v>SUB</v>
          </cell>
          <cell r="H40">
            <v>0.79166666666666663</v>
          </cell>
          <cell r="I40" t="str">
            <v>Regular Flight</v>
          </cell>
        </row>
        <row r="41">
          <cell r="F41">
            <v>750</v>
          </cell>
          <cell r="G41" t="str">
            <v>MLG</v>
          </cell>
          <cell r="H41">
            <v>0.38194444444444442</v>
          </cell>
          <cell r="I41" t="str">
            <v>Regular Flight</v>
          </cell>
        </row>
        <row r="42">
          <cell r="F42">
            <v>760</v>
          </cell>
          <cell r="G42" t="str">
            <v>SOC</v>
          </cell>
          <cell r="H42">
            <v>0.4861111111111111</v>
          </cell>
          <cell r="I42" t="str">
            <v>Regular Flight</v>
          </cell>
        </row>
        <row r="43">
          <cell r="F43">
            <v>762</v>
          </cell>
          <cell r="G43" t="str">
            <v>SOC</v>
          </cell>
          <cell r="H43">
            <v>0.84027777777777779</v>
          </cell>
          <cell r="I43" t="str">
            <v>Regular Flight</v>
          </cell>
        </row>
        <row r="44">
          <cell r="F44">
            <v>770</v>
          </cell>
          <cell r="G44" t="str">
            <v>JOG</v>
          </cell>
          <cell r="H44">
            <v>0.90972222222222221</v>
          </cell>
          <cell r="I44" t="str">
            <v>Regular Flight</v>
          </cell>
        </row>
        <row r="45">
          <cell r="F45">
            <v>774</v>
          </cell>
          <cell r="G45" t="str">
            <v>JOG</v>
          </cell>
          <cell r="H45">
            <v>0.53125</v>
          </cell>
          <cell r="I45" t="str">
            <v>Regular Flight</v>
          </cell>
        </row>
        <row r="46">
          <cell r="F46">
            <v>790</v>
          </cell>
          <cell r="G46" t="str">
            <v>SRG</v>
          </cell>
          <cell r="H46">
            <v>0.30555555555555552</v>
          </cell>
          <cell r="I46" t="str">
            <v>Regular Flight</v>
          </cell>
        </row>
        <row r="47">
          <cell r="F47">
            <v>792</v>
          </cell>
          <cell r="G47" t="str">
            <v>SRG</v>
          </cell>
          <cell r="H47">
            <v>0.27430555555555552</v>
          </cell>
          <cell r="I47" t="str">
            <v>Regular Flight</v>
          </cell>
        </row>
        <row r="48">
          <cell r="F48">
            <v>798</v>
          </cell>
          <cell r="G48" t="str">
            <v>SRG</v>
          </cell>
          <cell r="H48">
            <v>0.67361111111111116</v>
          </cell>
          <cell r="I48" t="str">
            <v>Regular Flight</v>
          </cell>
        </row>
        <row r="49">
          <cell r="F49">
            <v>802</v>
          </cell>
          <cell r="G49" t="str">
            <v>SRG</v>
          </cell>
          <cell r="H49">
            <v>0.85069444444444453</v>
          </cell>
          <cell r="I49" t="str">
            <v>Regular Flight</v>
          </cell>
        </row>
        <row r="50">
          <cell r="F50">
            <v>880</v>
          </cell>
          <cell r="G50" t="str">
            <v>DTB</v>
          </cell>
          <cell r="H50">
            <v>0.2638888888888889</v>
          </cell>
          <cell r="I50" t="str">
            <v>Regular Flight</v>
          </cell>
        </row>
        <row r="51">
          <cell r="F51">
            <v>882</v>
          </cell>
          <cell r="G51" t="str">
            <v>KNO</v>
          </cell>
          <cell r="H51">
            <v>0.20833333333333334</v>
          </cell>
          <cell r="I51" t="str">
            <v>Regular Flight</v>
          </cell>
        </row>
        <row r="52">
          <cell r="F52">
            <v>884</v>
          </cell>
          <cell r="G52" t="str">
            <v>PLM</v>
          </cell>
          <cell r="H52">
            <v>0.6875</v>
          </cell>
          <cell r="I52" t="str">
            <v>Regular Flight</v>
          </cell>
        </row>
        <row r="53">
          <cell r="F53">
            <v>910</v>
          </cell>
          <cell r="G53" t="str">
            <v>KNO</v>
          </cell>
          <cell r="H53">
            <v>0.24305555555555555</v>
          </cell>
          <cell r="I53" t="str">
            <v>Regular Flight</v>
          </cell>
        </row>
        <row r="54">
          <cell r="F54">
            <v>914</v>
          </cell>
          <cell r="G54" t="str">
            <v>KNO</v>
          </cell>
          <cell r="H54">
            <v>0.36458333333333331</v>
          </cell>
          <cell r="I54" t="str">
            <v>Regular Flight</v>
          </cell>
        </row>
        <row r="55">
          <cell r="F55">
            <v>916</v>
          </cell>
          <cell r="G55" t="str">
            <v>KNO</v>
          </cell>
          <cell r="H55">
            <v>0.51736111111111105</v>
          </cell>
          <cell r="I55" t="str">
            <v>Regular Flight</v>
          </cell>
        </row>
        <row r="56">
          <cell r="F56">
            <v>918</v>
          </cell>
          <cell r="G56" t="str">
            <v>KNO</v>
          </cell>
          <cell r="H56">
            <v>0.62152777777777779</v>
          </cell>
          <cell r="I56" t="str">
            <v>Regular Flight</v>
          </cell>
        </row>
        <row r="57">
          <cell r="F57">
            <v>920</v>
          </cell>
          <cell r="G57" t="str">
            <v>KNO</v>
          </cell>
          <cell r="H57">
            <v>0.73611111111111116</v>
          </cell>
          <cell r="I57" t="str">
            <v>Regular Flight</v>
          </cell>
        </row>
        <row r="58">
          <cell r="F58">
            <v>936</v>
          </cell>
          <cell r="G58" t="str">
            <v>PKU</v>
          </cell>
          <cell r="H58">
            <v>0.22569444444444445</v>
          </cell>
          <cell r="I58" t="str">
            <v>Regular Flight</v>
          </cell>
        </row>
        <row r="59">
          <cell r="F59">
            <v>938</v>
          </cell>
          <cell r="G59" t="str">
            <v>PKU</v>
          </cell>
          <cell r="H59">
            <v>0.71180555555555547</v>
          </cell>
          <cell r="I59" t="str">
            <v>Regular Flight</v>
          </cell>
        </row>
        <row r="60">
          <cell r="F60">
            <v>940</v>
          </cell>
          <cell r="G60" t="str">
            <v>BTH</v>
          </cell>
          <cell r="H60">
            <v>0.2638888888888889</v>
          </cell>
          <cell r="I60" t="str">
            <v>Regular Flight</v>
          </cell>
        </row>
        <row r="61">
          <cell r="F61">
            <v>942</v>
          </cell>
          <cell r="G61" t="str">
            <v>BTH</v>
          </cell>
          <cell r="H61">
            <v>0.50347222222222221</v>
          </cell>
          <cell r="I61" t="str">
            <v>Regular Flight</v>
          </cell>
        </row>
        <row r="62">
          <cell r="F62">
            <v>944</v>
          </cell>
          <cell r="G62" t="str">
            <v>BTH</v>
          </cell>
          <cell r="H62">
            <v>0.66666666666666663</v>
          </cell>
          <cell r="I62" t="str">
            <v>Regular Flight</v>
          </cell>
        </row>
        <row r="63">
          <cell r="F63">
            <v>952</v>
          </cell>
          <cell r="G63" t="str">
            <v>PDG</v>
          </cell>
          <cell r="H63">
            <v>0.3125</v>
          </cell>
          <cell r="I63" t="str">
            <v>Regular Flight</v>
          </cell>
        </row>
        <row r="64">
          <cell r="F64">
            <v>954</v>
          </cell>
          <cell r="G64" t="str">
            <v>PDG</v>
          </cell>
          <cell r="H64">
            <v>0.67361111111111116</v>
          </cell>
          <cell r="I64" t="str">
            <v>Regular Flight</v>
          </cell>
        </row>
        <row r="65">
          <cell r="F65">
            <v>964</v>
          </cell>
          <cell r="G65" t="str">
            <v>DJB</v>
          </cell>
          <cell r="H65">
            <v>0.45833333333333331</v>
          </cell>
          <cell r="I65" t="str">
            <v>Regular Flight</v>
          </cell>
        </row>
        <row r="66">
          <cell r="F66">
            <v>966</v>
          </cell>
          <cell r="G66" t="str">
            <v>DJB</v>
          </cell>
          <cell r="H66">
            <v>0.74305555555555547</v>
          </cell>
          <cell r="I66" t="str">
            <v>Regular Flight</v>
          </cell>
        </row>
        <row r="67">
          <cell r="F67">
            <v>972</v>
          </cell>
          <cell r="G67" t="str">
            <v>PGK</v>
          </cell>
          <cell r="H67">
            <v>0.44791666666666669</v>
          </cell>
          <cell r="I67" t="str">
            <v>Regular Flight</v>
          </cell>
        </row>
        <row r="68">
          <cell r="F68">
            <v>976</v>
          </cell>
          <cell r="G68" t="str">
            <v>TJQ</v>
          </cell>
          <cell r="H68">
            <v>0.24652777777777779</v>
          </cell>
          <cell r="I68" t="str">
            <v>Regular Flight</v>
          </cell>
        </row>
        <row r="69">
          <cell r="F69">
            <v>980</v>
          </cell>
          <cell r="G69" t="str">
            <v>PLM</v>
          </cell>
          <cell r="H69">
            <v>0.25347222222222221</v>
          </cell>
          <cell r="I69" t="str">
            <v>Regular Flight</v>
          </cell>
        </row>
        <row r="70">
          <cell r="F70">
            <v>984</v>
          </cell>
          <cell r="G70" t="str">
            <v>PLM</v>
          </cell>
          <cell r="H70">
            <v>0.89583333333333337</v>
          </cell>
          <cell r="I70" t="str">
            <v>Regular Flight</v>
          </cell>
        </row>
        <row r="71">
          <cell r="F71">
            <v>990</v>
          </cell>
          <cell r="G71" t="str">
            <v>BKS</v>
          </cell>
          <cell r="H71">
            <v>0.51041666666666663</v>
          </cell>
          <cell r="I71" t="str">
            <v>Regular Flight</v>
          </cell>
        </row>
        <row r="72">
          <cell r="F72">
            <v>9682</v>
          </cell>
          <cell r="G72" t="str">
            <v>DPS</v>
          </cell>
          <cell r="H72">
            <v>0.33333333333333331</v>
          </cell>
          <cell r="I72" t="str">
            <v>Extra Flight</v>
          </cell>
        </row>
        <row r="73">
          <cell r="F73">
            <v>9750</v>
          </cell>
          <cell r="G73" t="str">
            <v>MLG</v>
          </cell>
          <cell r="H73">
            <v>0.29166666666666669</v>
          </cell>
          <cell r="I73" t="str">
            <v>Extra Flight</v>
          </cell>
        </row>
        <row r="74">
          <cell r="F74">
            <v>9762</v>
          </cell>
          <cell r="G74" t="str">
            <v>SOC</v>
          </cell>
          <cell r="H74">
            <v>0.4826388888888889</v>
          </cell>
          <cell r="I74" t="str">
            <v>Extra Flight</v>
          </cell>
        </row>
        <row r="75">
          <cell r="F75">
            <v>9684</v>
          </cell>
          <cell r="G75" t="str">
            <v>DPS</v>
          </cell>
          <cell r="H75">
            <v>0.55555555555555558</v>
          </cell>
          <cell r="I75" t="str">
            <v>Extra Flight</v>
          </cell>
        </row>
        <row r="76">
          <cell r="F76">
            <v>9790</v>
          </cell>
          <cell r="G76" t="str">
            <v>SRG</v>
          </cell>
          <cell r="H76">
            <v>0.64930555555555558</v>
          </cell>
          <cell r="I76" t="str">
            <v>Extra Flight</v>
          </cell>
        </row>
        <row r="77">
          <cell r="F77">
            <v>9920</v>
          </cell>
          <cell r="G77" t="str">
            <v>KNO</v>
          </cell>
          <cell r="H77">
            <v>0.77430555555555547</v>
          </cell>
          <cell r="I77" t="str">
            <v>Extra Flight</v>
          </cell>
        </row>
        <row r="78">
          <cell r="F78">
            <v>9760</v>
          </cell>
          <cell r="G78" t="str">
            <v>SOC</v>
          </cell>
          <cell r="H78">
            <v>0.81597222222222221</v>
          </cell>
          <cell r="I78" t="str">
            <v>Extra Flight</v>
          </cell>
        </row>
        <row r="79">
          <cell r="F79">
            <v>9774</v>
          </cell>
          <cell r="G79" t="str">
            <v>JOG</v>
          </cell>
          <cell r="H79">
            <v>0.4826388888888889</v>
          </cell>
          <cell r="I79" t="str">
            <v>Extra Flight</v>
          </cell>
        </row>
        <row r="80">
          <cell r="F80">
            <v>0</v>
          </cell>
          <cell r="G80">
            <v>0</v>
          </cell>
          <cell r="H80">
            <v>0</v>
          </cell>
          <cell r="I80" t="str">
            <v>Extra Flight</v>
          </cell>
        </row>
        <row r="81">
          <cell r="F81">
            <v>0</v>
          </cell>
          <cell r="G81">
            <v>0</v>
          </cell>
          <cell r="H81">
            <v>0</v>
          </cell>
          <cell r="I81" t="str">
            <v>Extra Flight</v>
          </cell>
        </row>
        <row r="82">
          <cell r="F82">
            <v>0</v>
          </cell>
          <cell r="G82">
            <v>0</v>
          </cell>
          <cell r="H82">
            <v>0</v>
          </cell>
          <cell r="I82" t="str">
            <v>Extra Flight</v>
          </cell>
        </row>
        <row r="83">
          <cell r="F83">
            <v>0</v>
          </cell>
          <cell r="G83">
            <v>0</v>
          </cell>
          <cell r="H83">
            <v>0</v>
          </cell>
          <cell r="I83" t="str">
            <v>Extra Flight</v>
          </cell>
        </row>
        <row r="84">
          <cell r="F84">
            <v>0</v>
          </cell>
          <cell r="G84">
            <v>0</v>
          </cell>
          <cell r="H84">
            <v>0</v>
          </cell>
          <cell r="I84" t="str">
            <v>Extra Flight</v>
          </cell>
        </row>
        <row r="85">
          <cell r="F85">
            <v>0</v>
          </cell>
          <cell r="G85">
            <v>0</v>
          </cell>
          <cell r="H85">
            <v>0</v>
          </cell>
          <cell r="I85" t="str">
            <v>Extra Flight</v>
          </cell>
        </row>
        <row r="86">
          <cell r="F86" t="str">
            <v>8B 722</v>
          </cell>
          <cell r="G86" t="str">
            <v>KTG</v>
          </cell>
          <cell r="H86">
            <v>0.27083333333333331</v>
          </cell>
          <cell r="I86" t="str">
            <v>Regular Flight</v>
          </cell>
        </row>
        <row r="87">
          <cell r="F87" t="str">
            <v>SJ 3122</v>
          </cell>
          <cell r="G87" t="str">
            <v>HAK</v>
          </cell>
          <cell r="H87">
            <v>0.63194444444444442</v>
          </cell>
          <cell r="I87" t="str">
            <v>Charter Flight</v>
          </cell>
        </row>
        <row r="88">
          <cell r="F88" t="str">
            <v>TR 275</v>
          </cell>
          <cell r="G88" t="str">
            <v>SIN</v>
          </cell>
          <cell r="H88">
            <v>0.41319444444444442</v>
          </cell>
          <cell r="I88" t="str">
            <v>Regular Flight</v>
          </cell>
        </row>
        <row r="89">
          <cell r="F89" t="str">
            <v>TR 277</v>
          </cell>
          <cell r="G89" t="str">
            <v>SIN</v>
          </cell>
          <cell r="H89">
            <v>0.47916666666666669</v>
          </cell>
          <cell r="I89" t="str">
            <v>Regular Flight</v>
          </cell>
        </row>
        <row r="90">
          <cell r="F90" t="str">
            <v>TR 279</v>
          </cell>
          <cell r="G90" t="str">
            <v>SIN</v>
          </cell>
          <cell r="H90">
            <v>0.83333333333333337</v>
          </cell>
          <cell r="I90" t="str">
            <v>Regular Flight</v>
          </cell>
        </row>
      </sheetData>
      <sheetData sheetId="2"/>
      <sheetData sheetId="3">
        <row r="5">
          <cell r="F5" t="str">
            <v>D61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>
        <row r="5">
          <cell r="A5">
            <v>527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IL BIAYA SDM"/>
      <sheetName val="TARIF PKB"/>
      <sheetName val="DATA REALISASI SAP 2015"/>
      <sheetName val="KERTAS KERJA PENSIUN"/>
      <sheetName val="KERTAS KERJA KES KOMERSIAL"/>
      <sheetName val="KERTAS KERJA PKWT"/>
      <sheetName val="REKAP"/>
      <sheetName val="KP"/>
      <sheetName val="SDM KP"/>
      <sheetName val="ALL CABANG"/>
      <sheetName val="REKAP GLOBAL"/>
      <sheetName val="RESUME"/>
      <sheetName val="CGK"/>
      <sheetName val="DPS"/>
      <sheetName val="KNO"/>
      <sheetName val="JOG"/>
      <sheetName val="SUB"/>
      <sheetName val="UPG"/>
      <sheetName val="BPN"/>
      <sheetName val="CGO"/>
      <sheetName val="SBU"/>
      <sheetName val="BTJ"/>
      <sheetName val="PDG"/>
      <sheetName val="PKU"/>
      <sheetName val="PLM"/>
      <sheetName val="PGK"/>
      <sheetName val="BTH"/>
      <sheetName val="HLP"/>
      <sheetName val="SOC"/>
      <sheetName val="SRG"/>
      <sheetName val="BDO"/>
      <sheetName val="LOP"/>
      <sheetName val="MDC"/>
      <sheetName val="BDJ"/>
      <sheetName val="PNK"/>
      <sheetName val="DJJ"/>
      <sheetName val="BIK"/>
      <sheetName val="DJB"/>
      <sheetName val="AMQ"/>
      <sheetName val="BKS"/>
      <sheetName val="BMU"/>
      <sheetName val="BUW"/>
      <sheetName val="BWX"/>
      <sheetName val="ENE"/>
      <sheetName val="FLZ"/>
      <sheetName val="GNS"/>
      <sheetName val="JBB"/>
      <sheetName val="KOE"/>
      <sheetName val="LBJ"/>
      <sheetName val="LSW"/>
      <sheetName val="LUW"/>
      <sheetName val="MJU"/>
      <sheetName val="MKQ"/>
      <sheetName val="MKW"/>
      <sheetName val="PSU"/>
      <sheetName val="PUM"/>
      <sheetName val="SBG"/>
      <sheetName val="SWQ"/>
      <sheetName val="SXK"/>
      <sheetName val="TJQ"/>
      <sheetName val="TMC"/>
      <sheetName val="Sheet1"/>
      <sheetName val="RINCI PEGAWAI"/>
      <sheetName val="B.1.1 BEBAN PEGAWAI"/>
      <sheetName val="SDM OUTSOURCING"/>
      <sheetName val="LOADING UNLOADING"/>
      <sheetName val="AC CLEANING"/>
      <sheetName val="Real 2010"/>
    </sheetNames>
    <sheetDataSet>
      <sheetData sheetId="0" refreshError="1"/>
      <sheetData sheetId="1" refreshError="1"/>
      <sheetData sheetId="2" refreshError="1">
        <row r="2">
          <cell r="C2" t="str">
            <v>4760000AMQ</v>
          </cell>
          <cell r="D2">
            <v>5380922297</v>
          </cell>
          <cell r="E2">
            <v>2040813506</v>
          </cell>
        </row>
        <row r="3">
          <cell r="C3" t="str">
            <v>4760000BDJ</v>
          </cell>
          <cell r="D3">
            <v>12177971819</v>
          </cell>
          <cell r="E3">
            <v>5073227640</v>
          </cell>
        </row>
        <row r="4">
          <cell r="C4" t="str">
            <v>4760000BDO</v>
          </cell>
          <cell r="D4">
            <v>2405461620</v>
          </cell>
          <cell r="E4">
            <v>1609486638</v>
          </cell>
        </row>
        <row r="5">
          <cell r="C5" t="str">
            <v>4760000BIK</v>
          </cell>
          <cell r="D5">
            <v>2946342740</v>
          </cell>
          <cell r="E5">
            <v>1453083783</v>
          </cell>
        </row>
        <row r="6">
          <cell r="C6" t="str">
            <v>4760000BKS</v>
          </cell>
          <cell r="D6">
            <v>2864486396</v>
          </cell>
          <cell r="E6">
            <v>772200000</v>
          </cell>
        </row>
        <row r="7">
          <cell r="C7" t="str">
            <v>4760000BMU</v>
          </cell>
          <cell r="D7">
            <v>2896244000</v>
          </cell>
          <cell r="E7">
            <v>660100000</v>
          </cell>
        </row>
        <row r="8">
          <cell r="C8" t="str">
            <v>4760000BPN</v>
          </cell>
          <cell r="D8">
            <v>25322923284</v>
          </cell>
          <cell r="E8">
            <v>12796701929</v>
          </cell>
        </row>
        <row r="9">
          <cell r="C9" t="str">
            <v>4760000BTJ</v>
          </cell>
          <cell r="D9">
            <v>4778374882</v>
          </cell>
          <cell r="E9">
            <v>1658777882</v>
          </cell>
        </row>
        <row r="10">
          <cell r="C10" t="str">
            <v>4760000BUW</v>
          </cell>
          <cell r="D10">
            <v>1034238236</v>
          </cell>
          <cell r="E10">
            <v>310062500</v>
          </cell>
        </row>
        <row r="11">
          <cell r="C11" t="str">
            <v>4760000BWX</v>
          </cell>
          <cell r="D11">
            <v>1446135600</v>
          </cell>
          <cell r="E11">
            <v>690850000</v>
          </cell>
        </row>
        <row r="12">
          <cell r="C12" t="str">
            <v>4760000CGK</v>
          </cell>
          <cell r="D12">
            <v>205885222771</v>
          </cell>
          <cell r="E12">
            <v>97811241151</v>
          </cell>
        </row>
        <row r="13">
          <cell r="C13" t="str">
            <v>4760000DJB</v>
          </cell>
          <cell r="D13">
            <v>4224247200</v>
          </cell>
          <cell r="E13">
            <v>2083306500</v>
          </cell>
        </row>
        <row r="14">
          <cell r="C14" t="str">
            <v>4760000DJJ</v>
          </cell>
          <cell r="D14">
            <v>8427952012</v>
          </cell>
          <cell r="E14">
            <v>3598298700</v>
          </cell>
        </row>
        <row r="15">
          <cell r="C15" t="str">
            <v>4760000DPS</v>
          </cell>
          <cell r="D15">
            <v>55326329585</v>
          </cell>
          <cell r="E15">
            <v>26376564519</v>
          </cell>
        </row>
        <row r="16">
          <cell r="C16" t="str">
            <v>4760000ENE</v>
          </cell>
          <cell r="D16">
            <v>1446971996</v>
          </cell>
          <cell r="E16">
            <v>869200000</v>
          </cell>
        </row>
        <row r="17">
          <cell r="C17" t="str">
            <v>4760000FLZ</v>
          </cell>
          <cell r="D17">
            <v>2573564496</v>
          </cell>
          <cell r="E17">
            <v>1559610129</v>
          </cell>
        </row>
        <row r="18">
          <cell r="C18" t="str">
            <v>4760000HLP</v>
          </cell>
          <cell r="D18">
            <v>0</v>
          </cell>
          <cell r="E18">
            <v>340497000</v>
          </cell>
        </row>
        <row r="19">
          <cell r="C19" t="str">
            <v>4760000JBB</v>
          </cell>
          <cell r="D19">
            <v>1066256250</v>
          </cell>
          <cell r="E19">
            <v>358750000</v>
          </cell>
        </row>
        <row r="20">
          <cell r="C20" t="str">
            <v>4760000JOG</v>
          </cell>
          <cell r="D20">
            <v>25116424001</v>
          </cell>
          <cell r="E20">
            <v>10686444480</v>
          </cell>
        </row>
        <row r="21">
          <cell r="C21" t="str">
            <v>4760000KNO</v>
          </cell>
          <cell r="D21">
            <v>25298355252</v>
          </cell>
          <cell r="E21">
            <v>13229883422</v>
          </cell>
        </row>
        <row r="22">
          <cell r="C22" t="str">
            <v>4760000KOE</v>
          </cell>
          <cell r="D22">
            <v>0</v>
          </cell>
          <cell r="E22">
            <v>0</v>
          </cell>
        </row>
        <row r="23">
          <cell r="C23" t="str">
            <v>4760000LBJ</v>
          </cell>
          <cell r="D23">
            <v>2374035300</v>
          </cell>
          <cell r="E23">
            <v>1070770400</v>
          </cell>
        </row>
        <row r="24">
          <cell r="C24" t="str">
            <v>4760000LOP</v>
          </cell>
          <cell r="D24">
            <v>12741347780</v>
          </cell>
          <cell r="E24">
            <v>4772538090</v>
          </cell>
        </row>
        <row r="25">
          <cell r="C25" t="str">
            <v>4760000LUV</v>
          </cell>
          <cell r="D25">
            <v>1034238236</v>
          </cell>
          <cell r="E25">
            <v>364387500</v>
          </cell>
        </row>
        <row r="26">
          <cell r="C26" t="str">
            <v>4760000LUW</v>
          </cell>
          <cell r="D26">
            <v>1458985000</v>
          </cell>
          <cell r="E26">
            <v>318775000</v>
          </cell>
        </row>
        <row r="27">
          <cell r="C27" t="str">
            <v>4760000MDC</v>
          </cell>
          <cell r="D27">
            <v>10633422756</v>
          </cell>
          <cell r="E27">
            <v>4745365525</v>
          </cell>
        </row>
        <row r="28">
          <cell r="C28" t="str">
            <v>4760000MJU</v>
          </cell>
          <cell r="D28">
            <v>1034238236</v>
          </cell>
          <cell r="E28">
            <v>371780420</v>
          </cell>
        </row>
        <row r="29">
          <cell r="C29" t="str">
            <v>4760000MKQ</v>
          </cell>
          <cell r="D29">
            <v>1421675000</v>
          </cell>
          <cell r="E29">
            <v>742100000</v>
          </cell>
        </row>
        <row r="30">
          <cell r="C30" t="str">
            <v>4760000MKW</v>
          </cell>
          <cell r="D30">
            <v>3046428000</v>
          </cell>
          <cell r="E30">
            <v>1583651914</v>
          </cell>
        </row>
        <row r="31">
          <cell r="C31" t="str">
            <v>4760000PDG</v>
          </cell>
          <cell r="D31">
            <v>7179024000</v>
          </cell>
          <cell r="E31">
            <v>3660775560</v>
          </cell>
        </row>
        <row r="32">
          <cell r="C32" t="str">
            <v>4760000PGK</v>
          </cell>
          <cell r="D32">
            <v>2087361996</v>
          </cell>
          <cell r="E32">
            <v>1062052555</v>
          </cell>
        </row>
        <row r="33">
          <cell r="C33" t="str">
            <v>4760000PKU</v>
          </cell>
          <cell r="D33">
            <v>11055869000</v>
          </cell>
          <cell r="E33">
            <v>3678450039</v>
          </cell>
        </row>
        <row r="34">
          <cell r="C34" t="str">
            <v>4760000PLM</v>
          </cell>
          <cell r="D34">
            <v>19623648000</v>
          </cell>
          <cell r="E34">
            <v>7568081640</v>
          </cell>
        </row>
        <row r="35">
          <cell r="C35" t="str">
            <v>4760000PNK</v>
          </cell>
          <cell r="D35">
            <v>11247544700</v>
          </cell>
          <cell r="E35">
            <v>4733644516</v>
          </cell>
        </row>
        <row r="36">
          <cell r="C36" t="str">
            <v>4760000PSU</v>
          </cell>
          <cell r="D36">
            <v>0</v>
          </cell>
          <cell r="E36">
            <v>385236000</v>
          </cell>
        </row>
        <row r="37">
          <cell r="C37" t="str">
            <v>4760000PUM</v>
          </cell>
          <cell r="D37">
            <v>1034238236</v>
          </cell>
          <cell r="E37">
            <v>332100000</v>
          </cell>
        </row>
        <row r="38">
          <cell r="C38" t="str">
            <v>4760000SOC</v>
          </cell>
          <cell r="D38">
            <v>6208387920</v>
          </cell>
          <cell r="E38">
            <v>3071232450</v>
          </cell>
        </row>
        <row r="39">
          <cell r="C39" t="str">
            <v>4760000SOQ</v>
          </cell>
          <cell r="D39">
            <v>2877221997</v>
          </cell>
          <cell r="E39">
            <v>23540000</v>
          </cell>
        </row>
        <row r="40">
          <cell r="C40" t="str">
            <v>4760000SRG</v>
          </cell>
          <cell r="D40">
            <v>14376907788</v>
          </cell>
          <cell r="E40">
            <v>7453422616</v>
          </cell>
        </row>
        <row r="41">
          <cell r="C41" t="str">
            <v>4760000SUB</v>
          </cell>
          <cell r="D41">
            <v>53993522461</v>
          </cell>
          <cell r="E41">
            <v>25445890152</v>
          </cell>
        </row>
        <row r="42">
          <cell r="C42" t="str">
            <v>4760000SWQ</v>
          </cell>
          <cell r="D42">
            <v>1066256000</v>
          </cell>
          <cell r="E42">
            <v>248050000</v>
          </cell>
        </row>
        <row r="43">
          <cell r="C43" t="str">
            <v>4760000SXK</v>
          </cell>
          <cell r="D43">
            <v>1034238236</v>
          </cell>
          <cell r="E43">
            <v>311600000</v>
          </cell>
        </row>
        <row r="44">
          <cell r="C44" t="str">
            <v>4760000TJQ</v>
          </cell>
          <cell r="D44">
            <v>1560149616</v>
          </cell>
          <cell r="E44">
            <v>789000000</v>
          </cell>
        </row>
        <row r="45">
          <cell r="C45" t="str">
            <v>4760000TMC</v>
          </cell>
          <cell r="D45">
            <v>1446971996</v>
          </cell>
          <cell r="E45">
            <v>1069433200</v>
          </cell>
        </row>
        <row r="46">
          <cell r="C46" t="str">
            <v>4760000UPG</v>
          </cell>
          <cell r="D46">
            <v>45168995165</v>
          </cell>
          <cell r="E46">
            <v>21296702604</v>
          </cell>
        </row>
        <row r="47">
          <cell r="C47" t="str">
            <v>4760001BIK</v>
          </cell>
          <cell r="D47">
            <v>0</v>
          </cell>
          <cell r="E47">
            <v>11573976</v>
          </cell>
        </row>
        <row r="48">
          <cell r="C48" t="str">
            <v>4760001BTJ</v>
          </cell>
          <cell r="D48">
            <v>0</v>
          </cell>
          <cell r="E48">
            <v>154299600</v>
          </cell>
        </row>
        <row r="49">
          <cell r="C49" t="str">
            <v>4760001CGK</v>
          </cell>
          <cell r="D49">
            <v>91916588040</v>
          </cell>
          <cell r="E49">
            <v>39858285812</v>
          </cell>
        </row>
        <row r="50">
          <cell r="C50" t="str">
            <v>4760001DPS</v>
          </cell>
          <cell r="D50">
            <v>41370793905</v>
          </cell>
          <cell r="E50">
            <v>18067465692</v>
          </cell>
        </row>
        <row r="51">
          <cell r="C51" t="str">
            <v>4760001KNO</v>
          </cell>
          <cell r="D51">
            <v>1976270400</v>
          </cell>
          <cell r="E51">
            <v>506080224</v>
          </cell>
        </row>
        <row r="52">
          <cell r="C52" t="str">
            <v>4760001MDC</v>
          </cell>
          <cell r="D52">
            <v>450106202</v>
          </cell>
          <cell r="E52">
            <v>16376256</v>
          </cell>
        </row>
        <row r="53">
          <cell r="C53" t="str">
            <v>4760001SUB</v>
          </cell>
          <cell r="D53">
            <v>3790929729</v>
          </cell>
          <cell r="E53">
            <v>1793499192</v>
          </cell>
        </row>
        <row r="54">
          <cell r="C54" t="str">
            <v>4760001UPG</v>
          </cell>
          <cell r="D54">
            <v>0</v>
          </cell>
          <cell r="E54">
            <v>762991320</v>
          </cell>
        </row>
        <row r="55">
          <cell r="C55" t="str">
            <v>4760100AMQ</v>
          </cell>
          <cell r="D55">
            <v>0</v>
          </cell>
          <cell r="E55">
            <v>47593600</v>
          </cell>
        </row>
        <row r="56">
          <cell r="C56" t="str">
            <v>4760100BMU</v>
          </cell>
          <cell r="D56">
            <v>0</v>
          </cell>
          <cell r="E56">
            <v>0</v>
          </cell>
        </row>
        <row r="57">
          <cell r="C57" t="str">
            <v>4760100BTJ</v>
          </cell>
          <cell r="D57">
            <v>0</v>
          </cell>
          <cell r="E57">
            <v>0</v>
          </cell>
        </row>
        <row r="58">
          <cell r="C58" t="str">
            <v>4760100CGK</v>
          </cell>
          <cell r="D58">
            <v>0</v>
          </cell>
          <cell r="E58">
            <v>32611663</v>
          </cell>
        </row>
        <row r="59">
          <cell r="C59" t="str">
            <v>4760100HLP</v>
          </cell>
          <cell r="D59">
            <v>0</v>
          </cell>
          <cell r="E59">
            <v>32361659</v>
          </cell>
        </row>
        <row r="60">
          <cell r="C60" t="str">
            <v>4760100KNO</v>
          </cell>
          <cell r="D60">
            <v>0</v>
          </cell>
          <cell r="E60">
            <v>78246000</v>
          </cell>
        </row>
        <row r="61">
          <cell r="C61" t="str">
            <v>4760100LBJ</v>
          </cell>
          <cell r="D61">
            <v>0</v>
          </cell>
          <cell r="E61">
            <v>0</v>
          </cell>
        </row>
        <row r="62">
          <cell r="C62" t="str">
            <v>4760100LOP</v>
          </cell>
          <cell r="D62">
            <v>0</v>
          </cell>
          <cell r="E62">
            <v>0</v>
          </cell>
        </row>
        <row r="63">
          <cell r="C63" t="str">
            <v>4760100PKU</v>
          </cell>
          <cell r="D63">
            <v>0</v>
          </cell>
          <cell r="E63">
            <v>312648565</v>
          </cell>
        </row>
        <row r="64">
          <cell r="C64" t="str">
            <v>4760100SUB</v>
          </cell>
          <cell r="D64">
            <v>0</v>
          </cell>
          <cell r="E64">
            <v>0</v>
          </cell>
        </row>
        <row r="65">
          <cell r="C65" t="str">
            <v>4760101BDO</v>
          </cell>
          <cell r="D65">
            <v>1665578004</v>
          </cell>
          <cell r="E65">
            <v>700986778</v>
          </cell>
        </row>
        <row r="66">
          <cell r="C66" t="str">
            <v>4760101BPN</v>
          </cell>
          <cell r="D66">
            <v>1717247232</v>
          </cell>
          <cell r="E66">
            <v>647300492</v>
          </cell>
        </row>
        <row r="67">
          <cell r="C67" t="str">
            <v>4760101BTH</v>
          </cell>
          <cell r="D67">
            <v>410434000</v>
          </cell>
          <cell r="E67">
            <v>139076490</v>
          </cell>
        </row>
        <row r="68">
          <cell r="C68" t="str">
            <v>4760101BTJ</v>
          </cell>
          <cell r="D68">
            <v>298880401</v>
          </cell>
          <cell r="E68">
            <v>180128399</v>
          </cell>
        </row>
        <row r="69">
          <cell r="C69" t="str">
            <v>4760101CGK</v>
          </cell>
          <cell r="D69">
            <v>75880842549</v>
          </cell>
          <cell r="E69">
            <v>47475450118</v>
          </cell>
        </row>
        <row r="70">
          <cell r="C70" t="str">
            <v>4760101CGO</v>
          </cell>
          <cell r="D70">
            <v>32157000001</v>
          </cell>
          <cell r="E70">
            <v>0</v>
          </cell>
        </row>
        <row r="71">
          <cell r="C71" t="str">
            <v>4760101DPS</v>
          </cell>
          <cell r="D71">
            <v>74313079542</v>
          </cell>
          <cell r="E71">
            <v>46432820216</v>
          </cell>
        </row>
        <row r="72">
          <cell r="C72" t="str">
            <v>4760101HLP</v>
          </cell>
          <cell r="D72">
            <v>0</v>
          </cell>
          <cell r="E72">
            <v>539619870</v>
          </cell>
        </row>
        <row r="73">
          <cell r="C73" t="str">
            <v>4760101KNO</v>
          </cell>
          <cell r="D73">
            <v>8449160160</v>
          </cell>
          <cell r="E73">
            <v>4600629254</v>
          </cell>
        </row>
        <row r="74">
          <cell r="C74" t="str">
            <v>4760101LOP</v>
          </cell>
          <cell r="D74">
            <v>760446000</v>
          </cell>
          <cell r="E74">
            <v>399577434</v>
          </cell>
        </row>
        <row r="75">
          <cell r="C75" t="str">
            <v>4760101PKU</v>
          </cell>
          <cell r="D75">
            <v>1175882000</v>
          </cell>
          <cell r="E75">
            <v>132397416</v>
          </cell>
        </row>
        <row r="76">
          <cell r="C76" t="str">
            <v>4760101PLM</v>
          </cell>
          <cell r="D76">
            <v>773587584</v>
          </cell>
          <cell r="E76">
            <v>418818977</v>
          </cell>
        </row>
        <row r="77">
          <cell r="C77" t="str">
            <v>4760101PNK</v>
          </cell>
          <cell r="D77">
            <v>1134556908</v>
          </cell>
          <cell r="E77">
            <v>453352659</v>
          </cell>
        </row>
        <row r="78">
          <cell r="C78" t="str">
            <v>4760101SOC</v>
          </cell>
          <cell r="D78">
            <v>0</v>
          </cell>
          <cell r="E78">
            <v>52587600</v>
          </cell>
        </row>
        <row r="79">
          <cell r="C79" t="str">
            <v>4760101SRG</v>
          </cell>
          <cell r="D79">
            <v>791494704</v>
          </cell>
          <cell r="E79">
            <v>403260014</v>
          </cell>
        </row>
        <row r="80">
          <cell r="C80" t="str">
            <v>4760101SUB</v>
          </cell>
          <cell r="D80">
            <v>8261032502</v>
          </cell>
          <cell r="E80">
            <v>4423549994</v>
          </cell>
        </row>
        <row r="81">
          <cell r="C81" t="str">
            <v>4760101UPG</v>
          </cell>
          <cell r="D81">
            <v>0</v>
          </cell>
          <cell r="E81">
            <v>71125337</v>
          </cell>
        </row>
        <row r="82">
          <cell r="C82" t="str">
            <v>4760200AMQ</v>
          </cell>
          <cell r="D82">
            <v>0</v>
          </cell>
          <cell r="E82">
            <v>21338224</v>
          </cell>
        </row>
        <row r="83">
          <cell r="C83" t="str">
            <v>4760200BDJ</v>
          </cell>
          <cell r="D83">
            <v>31491870</v>
          </cell>
          <cell r="E83">
            <v>18827524</v>
          </cell>
        </row>
        <row r="84">
          <cell r="C84" t="str">
            <v>4760200BDO</v>
          </cell>
          <cell r="D84">
            <v>2519047500</v>
          </cell>
          <cell r="E84">
            <v>772991639</v>
          </cell>
        </row>
        <row r="85">
          <cell r="C85" t="str">
            <v>4760200BIK</v>
          </cell>
          <cell r="D85">
            <v>1506351768</v>
          </cell>
          <cell r="E85">
            <v>316662987</v>
          </cell>
        </row>
        <row r="86">
          <cell r="C86" t="str">
            <v>4760200BPN</v>
          </cell>
          <cell r="D86">
            <v>1112832000</v>
          </cell>
          <cell r="E86">
            <v>25299000</v>
          </cell>
        </row>
        <row r="87">
          <cell r="C87" t="str">
            <v>4760200BTH</v>
          </cell>
          <cell r="D87">
            <v>1167747000</v>
          </cell>
          <cell r="E87">
            <v>18039000</v>
          </cell>
        </row>
        <row r="88">
          <cell r="C88" t="str">
            <v>4760200BTJ</v>
          </cell>
          <cell r="D88">
            <v>2027717997</v>
          </cell>
          <cell r="E88">
            <v>800713745</v>
          </cell>
        </row>
        <row r="89">
          <cell r="C89" t="str">
            <v>4760200CGK</v>
          </cell>
          <cell r="D89">
            <v>614253000</v>
          </cell>
          <cell r="E89">
            <v>567273962</v>
          </cell>
        </row>
        <row r="90">
          <cell r="C90" t="str">
            <v>4760200DJB</v>
          </cell>
          <cell r="D90">
            <v>51753996</v>
          </cell>
          <cell r="E90">
            <v>4100000</v>
          </cell>
        </row>
        <row r="91">
          <cell r="C91" t="str">
            <v>4760200DJJ</v>
          </cell>
          <cell r="D91">
            <v>2232000000</v>
          </cell>
          <cell r="E91">
            <v>1487648830</v>
          </cell>
        </row>
        <row r="92">
          <cell r="C92" t="str">
            <v>4760200DPS</v>
          </cell>
          <cell r="D92">
            <v>127475460</v>
          </cell>
          <cell r="E92">
            <v>155223777</v>
          </cell>
        </row>
        <row r="93">
          <cell r="C93" t="str">
            <v>4760200HLP</v>
          </cell>
          <cell r="D93">
            <v>7704222111</v>
          </cell>
          <cell r="E93">
            <v>275740626</v>
          </cell>
        </row>
        <row r="94">
          <cell r="C94" t="str">
            <v>4760200JBB</v>
          </cell>
          <cell r="D94">
            <v>0</v>
          </cell>
          <cell r="E94">
            <v>3964794</v>
          </cell>
        </row>
        <row r="95">
          <cell r="C95" t="str">
            <v>4760200JOG</v>
          </cell>
          <cell r="D95">
            <v>20536295</v>
          </cell>
          <cell r="E95">
            <v>195106017</v>
          </cell>
        </row>
        <row r="96">
          <cell r="C96" t="str">
            <v>4760200KNO</v>
          </cell>
          <cell r="D96">
            <v>546185808</v>
          </cell>
          <cell r="E96">
            <v>130030167</v>
          </cell>
        </row>
        <row r="97">
          <cell r="C97" t="str">
            <v>4760200LOP</v>
          </cell>
          <cell r="D97">
            <v>0</v>
          </cell>
          <cell r="E97">
            <v>136872254</v>
          </cell>
        </row>
        <row r="98">
          <cell r="C98" t="str">
            <v>4760200LUV</v>
          </cell>
          <cell r="D98">
            <v>0</v>
          </cell>
          <cell r="E98">
            <v>4083300</v>
          </cell>
        </row>
        <row r="99">
          <cell r="C99" t="str">
            <v>4760200LUW</v>
          </cell>
          <cell r="D99">
            <v>0</v>
          </cell>
          <cell r="E99">
            <v>1710720</v>
          </cell>
        </row>
        <row r="100">
          <cell r="C100" t="str">
            <v>4760200MDC</v>
          </cell>
          <cell r="D100">
            <v>2000000</v>
          </cell>
          <cell r="E100">
            <v>86426799</v>
          </cell>
        </row>
        <row r="101">
          <cell r="C101" t="str">
            <v>4760200MKQ</v>
          </cell>
          <cell r="D101">
            <v>0</v>
          </cell>
          <cell r="E101">
            <v>9900000</v>
          </cell>
        </row>
        <row r="102">
          <cell r="C102" t="str">
            <v>4760200MKW</v>
          </cell>
          <cell r="D102">
            <v>128400000</v>
          </cell>
          <cell r="E102">
            <v>103900000</v>
          </cell>
        </row>
        <row r="103">
          <cell r="C103" t="str">
            <v>4760200PDG</v>
          </cell>
          <cell r="D103">
            <v>12939000</v>
          </cell>
          <cell r="E103">
            <v>3780000</v>
          </cell>
        </row>
        <row r="104">
          <cell r="C104" t="str">
            <v>4760200PGK</v>
          </cell>
          <cell r="D104">
            <v>2572447680</v>
          </cell>
          <cell r="E104">
            <v>1311189755</v>
          </cell>
        </row>
        <row r="105">
          <cell r="C105" t="str">
            <v>4760200PKU</v>
          </cell>
          <cell r="D105">
            <v>24948000</v>
          </cell>
          <cell r="E105">
            <v>45231336</v>
          </cell>
        </row>
        <row r="106">
          <cell r="C106" t="str">
            <v>4760200PLM</v>
          </cell>
          <cell r="D106">
            <v>357773772</v>
          </cell>
          <cell r="E106">
            <v>57748550</v>
          </cell>
        </row>
        <row r="107">
          <cell r="C107" t="str">
            <v>4760200PNK</v>
          </cell>
          <cell r="D107">
            <v>441935200</v>
          </cell>
          <cell r="E107">
            <v>509332672</v>
          </cell>
        </row>
        <row r="108">
          <cell r="C108" t="str">
            <v>4760200SOC</v>
          </cell>
          <cell r="D108">
            <v>249480000</v>
          </cell>
          <cell r="E108">
            <v>255820759</v>
          </cell>
        </row>
        <row r="109">
          <cell r="C109" t="str">
            <v>4760200SOQ</v>
          </cell>
          <cell r="D109">
            <v>0</v>
          </cell>
          <cell r="E109">
            <v>98176625</v>
          </cell>
        </row>
        <row r="110">
          <cell r="C110" t="str">
            <v>4760200SRG</v>
          </cell>
          <cell r="D110">
            <v>239494800</v>
          </cell>
          <cell r="E110">
            <v>0</v>
          </cell>
        </row>
        <row r="111">
          <cell r="C111" t="str">
            <v>4760200SUB</v>
          </cell>
          <cell r="D111">
            <v>8347185000</v>
          </cell>
          <cell r="E111">
            <v>2058226396</v>
          </cell>
        </row>
        <row r="112">
          <cell r="C112" t="str">
            <v>4760200SXK</v>
          </cell>
          <cell r="D112">
            <v>0</v>
          </cell>
          <cell r="E112">
            <v>4083300</v>
          </cell>
        </row>
        <row r="113">
          <cell r="C113" t="str">
            <v>4760200TJQ</v>
          </cell>
          <cell r="D113">
            <v>219000000</v>
          </cell>
          <cell r="E113">
            <v>135886467</v>
          </cell>
        </row>
        <row r="114">
          <cell r="C114" t="str">
            <v>4760200UPG</v>
          </cell>
          <cell r="D114">
            <v>42372000</v>
          </cell>
          <cell r="E114">
            <v>24740827</v>
          </cell>
        </row>
        <row r="115">
          <cell r="C115" t="str">
            <v>4760201AMQ</v>
          </cell>
          <cell r="D115">
            <v>0</v>
          </cell>
          <cell r="E115">
            <v>108893037</v>
          </cell>
        </row>
        <row r="116">
          <cell r="C116" t="str">
            <v>4760201BDO</v>
          </cell>
          <cell r="D116">
            <v>2099206248</v>
          </cell>
          <cell r="E116">
            <v>1118079655</v>
          </cell>
        </row>
        <row r="117">
          <cell r="C117" t="str">
            <v>4760201BPN</v>
          </cell>
          <cell r="D117">
            <v>0</v>
          </cell>
          <cell r="E117">
            <v>438520000</v>
          </cell>
        </row>
        <row r="118">
          <cell r="C118" t="str">
            <v>4760201BTH</v>
          </cell>
          <cell r="D118">
            <v>0</v>
          </cell>
          <cell r="E118">
            <v>21866704</v>
          </cell>
        </row>
        <row r="119">
          <cell r="C119" t="str">
            <v>4760201BTJ</v>
          </cell>
          <cell r="D119">
            <v>0</v>
          </cell>
          <cell r="E119">
            <v>319041598</v>
          </cell>
        </row>
        <row r="120">
          <cell r="C120" t="str">
            <v>4760201CGK</v>
          </cell>
          <cell r="D120">
            <v>0</v>
          </cell>
          <cell r="E120">
            <v>55956100</v>
          </cell>
        </row>
        <row r="121">
          <cell r="C121" t="str">
            <v>4760201DPS</v>
          </cell>
          <cell r="D121">
            <v>488584314</v>
          </cell>
          <cell r="E121">
            <v>246865860</v>
          </cell>
        </row>
        <row r="122">
          <cell r="C122" t="str">
            <v>4760201HLP</v>
          </cell>
          <cell r="D122">
            <v>0</v>
          </cell>
          <cell r="E122">
            <v>1818920179</v>
          </cell>
        </row>
        <row r="123">
          <cell r="C123" t="str">
            <v>4760201JOG</v>
          </cell>
          <cell r="D123">
            <v>0</v>
          </cell>
          <cell r="E123">
            <v>28525021</v>
          </cell>
        </row>
        <row r="124">
          <cell r="C124" t="str">
            <v>4760201LOP</v>
          </cell>
          <cell r="D124">
            <v>0</v>
          </cell>
          <cell r="E124">
            <v>31710965</v>
          </cell>
        </row>
        <row r="125">
          <cell r="C125" t="str">
            <v>4760201MDC</v>
          </cell>
          <cell r="D125">
            <v>0</v>
          </cell>
          <cell r="E125">
            <v>12160976</v>
          </cell>
        </row>
        <row r="126">
          <cell r="C126" t="str">
            <v>4760201PKU</v>
          </cell>
          <cell r="D126">
            <v>15000000</v>
          </cell>
          <cell r="E126">
            <v>94738215</v>
          </cell>
        </row>
        <row r="127">
          <cell r="C127" t="str">
            <v>4760201PLM</v>
          </cell>
          <cell r="D127">
            <v>0</v>
          </cell>
          <cell r="E127">
            <v>87945890</v>
          </cell>
        </row>
        <row r="128">
          <cell r="C128" t="str">
            <v>4760201SRG</v>
          </cell>
          <cell r="D128">
            <v>43391340</v>
          </cell>
          <cell r="E128">
            <v>0</v>
          </cell>
        </row>
        <row r="129">
          <cell r="C129" t="str">
            <v>4760201SUB</v>
          </cell>
          <cell r="D129">
            <v>0</v>
          </cell>
          <cell r="E129">
            <v>847428459</v>
          </cell>
        </row>
        <row r="130">
          <cell r="C130" t="str">
            <v>4760300BDJ</v>
          </cell>
          <cell r="D130">
            <v>1513192874</v>
          </cell>
          <cell r="E130">
            <v>466853942</v>
          </cell>
        </row>
        <row r="131">
          <cell r="C131" t="str">
            <v>4760300BDO</v>
          </cell>
          <cell r="D131">
            <v>1096516572</v>
          </cell>
          <cell r="E131">
            <v>810141700</v>
          </cell>
        </row>
        <row r="132">
          <cell r="C132" t="str">
            <v>4760300BKS</v>
          </cell>
          <cell r="D132">
            <v>1075016250</v>
          </cell>
          <cell r="E132">
            <v>373575000</v>
          </cell>
        </row>
        <row r="133">
          <cell r="C133" t="str">
            <v>4760300BPN</v>
          </cell>
          <cell r="D133">
            <v>3853304604</v>
          </cell>
          <cell r="E133">
            <v>1622128499</v>
          </cell>
        </row>
        <row r="134">
          <cell r="C134" t="str">
            <v>4760300BTH</v>
          </cell>
          <cell r="D134">
            <v>7476249374</v>
          </cell>
          <cell r="E134">
            <v>2820937500</v>
          </cell>
        </row>
        <row r="135">
          <cell r="C135" t="str">
            <v>4760300CGK</v>
          </cell>
          <cell r="D135">
            <v>18622721502</v>
          </cell>
          <cell r="E135">
            <v>8935941604</v>
          </cell>
        </row>
        <row r="136">
          <cell r="C136" t="str">
            <v>4760300DJB</v>
          </cell>
          <cell r="D136">
            <v>930750000</v>
          </cell>
          <cell r="E136">
            <v>373575000</v>
          </cell>
        </row>
        <row r="137">
          <cell r="C137" t="str">
            <v>4760300DPS</v>
          </cell>
          <cell r="D137">
            <v>4176899999</v>
          </cell>
          <cell r="E137">
            <v>2491987500</v>
          </cell>
        </row>
        <row r="138">
          <cell r="C138" t="str">
            <v>4760300HLP</v>
          </cell>
          <cell r="D138">
            <v>10750162500</v>
          </cell>
          <cell r="E138">
            <v>4086820819</v>
          </cell>
        </row>
        <row r="139">
          <cell r="C139" t="str">
            <v>4760300JOG</v>
          </cell>
          <cell r="D139">
            <v>2848095008</v>
          </cell>
          <cell r="E139">
            <v>1501950000</v>
          </cell>
        </row>
        <row r="140">
          <cell r="C140" t="str">
            <v>4760300KNO</v>
          </cell>
          <cell r="D140">
            <v>3837808008</v>
          </cell>
          <cell r="E140">
            <v>2574614265</v>
          </cell>
        </row>
        <row r="141">
          <cell r="C141" t="str">
            <v>4760300KOE</v>
          </cell>
          <cell r="D141">
            <v>548258000</v>
          </cell>
          <cell r="E141">
            <v>228225000</v>
          </cell>
        </row>
        <row r="142">
          <cell r="C142" t="str">
            <v>4760300LOP</v>
          </cell>
          <cell r="D142">
            <v>1075016000</v>
          </cell>
          <cell r="E142">
            <v>563550000</v>
          </cell>
        </row>
        <row r="143">
          <cell r="C143" t="str">
            <v>4760300MDC</v>
          </cell>
          <cell r="D143">
            <v>0</v>
          </cell>
          <cell r="E143">
            <v>154840000</v>
          </cell>
        </row>
        <row r="144">
          <cell r="C144" t="str">
            <v>4760300PDG</v>
          </cell>
          <cell r="D144">
            <v>2848095000</v>
          </cell>
          <cell r="E144">
            <v>1063349943</v>
          </cell>
        </row>
        <row r="145">
          <cell r="C145" t="str">
            <v>4760300PGK</v>
          </cell>
          <cell r="D145">
            <v>548258292</v>
          </cell>
          <cell r="E145">
            <v>308940000</v>
          </cell>
        </row>
        <row r="146">
          <cell r="C146" t="str">
            <v>4760300PKU</v>
          </cell>
          <cell r="D146">
            <v>2687541000</v>
          </cell>
          <cell r="E146">
            <v>1310700006</v>
          </cell>
        </row>
        <row r="147">
          <cell r="C147" t="str">
            <v>4760300PLM</v>
          </cell>
          <cell r="D147">
            <v>3225048756</v>
          </cell>
          <cell r="E147">
            <v>1451045995</v>
          </cell>
        </row>
        <row r="148">
          <cell r="C148" t="str">
            <v>4760300SOC</v>
          </cell>
          <cell r="D148">
            <v>572772960</v>
          </cell>
          <cell r="E148">
            <v>264103284</v>
          </cell>
        </row>
        <row r="149">
          <cell r="C149" t="str">
            <v>4760300SRG</v>
          </cell>
          <cell r="D149">
            <v>1895972940</v>
          </cell>
          <cell r="E149">
            <v>532022749</v>
          </cell>
        </row>
        <row r="150">
          <cell r="C150" t="str">
            <v>4760300SUB</v>
          </cell>
          <cell r="D150">
            <v>13720446997</v>
          </cell>
          <cell r="E150">
            <v>6450624798</v>
          </cell>
        </row>
        <row r="151">
          <cell r="C151" t="str">
            <v>4760300TJQ</v>
          </cell>
          <cell r="D151">
            <v>537508128</v>
          </cell>
          <cell r="E151">
            <v>289425000</v>
          </cell>
        </row>
        <row r="152">
          <cell r="C152" t="str">
            <v>4760300UPG</v>
          </cell>
          <cell r="D152">
            <v>2373412925</v>
          </cell>
          <cell r="E152">
            <v>905250161</v>
          </cell>
        </row>
        <row r="153">
          <cell r="C153" t="str">
            <v>4760301BPN</v>
          </cell>
          <cell r="D153">
            <v>0</v>
          </cell>
          <cell r="E153">
            <v>1475000</v>
          </cell>
        </row>
        <row r="154">
          <cell r="C154" t="str">
            <v>4760301BTJ</v>
          </cell>
          <cell r="D154">
            <v>0</v>
          </cell>
          <cell r="E154">
            <v>77175000</v>
          </cell>
        </row>
        <row r="155">
          <cell r="C155" t="str">
            <v>4760301DPS</v>
          </cell>
          <cell r="D155">
            <v>0</v>
          </cell>
          <cell r="E155">
            <v>132750000</v>
          </cell>
        </row>
        <row r="156">
          <cell r="C156" t="str">
            <v>4760301KNO</v>
          </cell>
          <cell r="D156">
            <v>0</v>
          </cell>
          <cell r="E156">
            <v>429607200</v>
          </cell>
        </row>
        <row r="157">
          <cell r="C157" t="str">
            <v>4760301MDC</v>
          </cell>
          <cell r="D157">
            <v>0</v>
          </cell>
          <cell r="E157">
            <v>141882700</v>
          </cell>
        </row>
        <row r="158">
          <cell r="C158" t="str">
            <v>4760301SUB</v>
          </cell>
          <cell r="D158">
            <v>0</v>
          </cell>
          <cell r="E158">
            <v>18688252</v>
          </cell>
        </row>
        <row r="159">
          <cell r="C159" t="str">
            <v>4760400BDJ</v>
          </cell>
          <cell r="D159">
            <v>334472514</v>
          </cell>
          <cell r="E159">
            <v>0</v>
          </cell>
        </row>
        <row r="160">
          <cell r="C160" t="str">
            <v>4760400BPN</v>
          </cell>
          <cell r="D160">
            <v>317640000</v>
          </cell>
          <cell r="E160">
            <v>0</v>
          </cell>
        </row>
        <row r="161">
          <cell r="C161" t="str">
            <v>4760400BTJ</v>
          </cell>
          <cell r="D161">
            <v>450157000</v>
          </cell>
          <cell r="E161">
            <v>0</v>
          </cell>
        </row>
        <row r="162">
          <cell r="C162" t="str">
            <v>4760400HLP</v>
          </cell>
          <cell r="D162">
            <v>874903188</v>
          </cell>
          <cell r="E162">
            <v>0</v>
          </cell>
        </row>
        <row r="163">
          <cell r="C163" t="str">
            <v>4760400KNO</v>
          </cell>
          <cell r="D163">
            <v>462257412</v>
          </cell>
          <cell r="E163">
            <v>0</v>
          </cell>
        </row>
        <row r="164">
          <cell r="C164" t="str">
            <v>4760400LOP</v>
          </cell>
          <cell r="D164">
            <v>277097188</v>
          </cell>
          <cell r="E164">
            <v>0</v>
          </cell>
        </row>
        <row r="165">
          <cell r="C165" t="str">
            <v>4760400PDG</v>
          </cell>
          <cell r="D165">
            <v>3774258000</v>
          </cell>
          <cell r="E165">
            <v>0</v>
          </cell>
        </row>
        <row r="166">
          <cell r="C166" t="str">
            <v>4760400PLM</v>
          </cell>
          <cell r="D166">
            <v>359726566</v>
          </cell>
          <cell r="E166">
            <v>0</v>
          </cell>
        </row>
        <row r="167">
          <cell r="C167" t="str">
            <v>4760400SOC</v>
          </cell>
          <cell r="D167">
            <v>2392099000</v>
          </cell>
          <cell r="E167">
            <v>0</v>
          </cell>
        </row>
        <row r="168">
          <cell r="C168" t="str">
            <v>4760400UPG</v>
          </cell>
          <cell r="D168">
            <v>686090545</v>
          </cell>
          <cell r="E168">
            <v>0</v>
          </cell>
        </row>
        <row r="169">
          <cell r="C169" t="str">
            <v>4760500SRG</v>
          </cell>
          <cell r="D169">
            <v>0</v>
          </cell>
          <cell r="E169">
            <v>49691965</v>
          </cell>
        </row>
        <row r="170">
          <cell r="C170" t="str">
            <v>4760501SRG</v>
          </cell>
          <cell r="D170">
            <v>0</v>
          </cell>
          <cell r="E170">
            <v>28797500</v>
          </cell>
        </row>
        <row r="171">
          <cell r="C171" t="str">
            <v>4761100AMQ</v>
          </cell>
          <cell r="D171">
            <v>476651004</v>
          </cell>
          <cell r="E171">
            <v>881091961</v>
          </cell>
        </row>
        <row r="172">
          <cell r="C172" t="str">
            <v>4761100BDO</v>
          </cell>
          <cell r="D172">
            <v>51360000</v>
          </cell>
          <cell r="E172">
            <v>157557500</v>
          </cell>
        </row>
        <row r="173">
          <cell r="C173" t="str">
            <v>4761100BKS</v>
          </cell>
          <cell r="D173">
            <v>212444001</v>
          </cell>
          <cell r="E173">
            <v>1900000</v>
          </cell>
        </row>
        <row r="174">
          <cell r="C174" t="str">
            <v>4761100BPN</v>
          </cell>
          <cell r="D174">
            <v>1654152204</v>
          </cell>
          <cell r="E174">
            <v>598731871</v>
          </cell>
        </row>
        <row r="175">
          <cell r="C175" t="str">
            <v>4761100BTJ</v>
          </cell>
          <cell r="D175">
            <v>317478999</v>
          </cell>
          <cell r="E175">
            <v>222751923</v>
          </cell>
        </row>
        <row r="176">
          <cell r="C176" t="str">
            <v>4761100CGK</v>
          </cell>
          <cell r="D176">
            <v>9898259496</v>
          </cell>
          <cell r="E176">
            <v>5397757866</v>
          </cell>
        </row>
        <row r="177">
          <cell r="C177" t="str">
            <v>4761100DJB</v>
          </cell>
          <cell r="D177">
            <v>317478996</v>
          </cell>
          <cell r="E177">
            <v>115161128</v>
          </cell>
        </row>
        <row r="178">
          <cell r="C178" t="str">
            <v>4761100DJJ</v>
          </cell>
          <cell r="D178">
            <v>11280000</v>
          </cell>
          <cell r="E178">
            <v>436170</v>
          </cell>
        </row>
        <row r="179">
          <cell r="C179" t="str">
            <v>4761100DPS</v>
          </cell>
          <cell r="D179">
            <v>5049678938</v>
          </cell>
          <cell r="E179">
            <v>1989134188</v>
          </cell>
        </row>
        <row r="180">
          <cell r="C180" t="str">
            <v>4761100FLZ</v>
          </cell>
          <cell r="D180">
            <v>159171996</v>
          </cell>
          <cell r="E180">
            <v>0</v>
          </cell>
        </row>
        <row r="181">
          <cell r="C181" t="str">
            <v>4761100HLP</v>
          </cell>
          <cell r="D181">
            <v>0</v>
          </cell>
          <cell r="E181">
            <v>4912245</v>
          </cell>
        </row>
        <row r="182">
          <cell r="C182" t="str">
            <v>4761100JOG</v>
          </cell>
          <cell r="D182">
            <v>1664466000</v>
          </cell>
          <cell r="E182">
            <v>220735453</v>
          </cell>
        </row>
        <row r="183">
          <cell r="C183" t="str">
            <v>4761100KNO</v>
          </cell>
          <cell r="D183">
            <v>1849446204</v>
          </cell>
          <cell r="E183">
            <v>1239833797</v>
          </cell>
        </row>
        <row r="184">
          <cell r="C184" t="str">
            <v>4761100LBJ</v>
          </cell>
          <cell r="D184">
            <v>0</v>
          </cell>
          <cell r="E184">
            <v>6630000</v>
          </cell>
        </row>
        <row r="185">
          <cell r="C185" t="str">
            <v>4761100LOP</v>
          </cell>
          <cell r="D185">
            <v>977935633</v>
          </cell>
          <cell r="E185">
            <v>1103448637</v>
          </cell>
        </row>
        <row r="186">
          <cell r="C186" t="str">
            <v>4761100LUV</v>
          </cell>
          <cell r="D186">
            <v>0</v>
          </cell>
          <cell r="E186">
            <v>0</v>
          </cell>
        </row>
        <row r="187">
          <cell r="C187" t="str">
            <v>4761100MDC</v>
          </cell>
          <cell r="D187">
            <v>854060604</v>
          </cell>
          <cell r="E187">
            <v>679020227</v>
          </cell>
        </row>
        <row r="188">
          <cell r="C188" t="str">
            <v>4761100MKW</v>
          </cell>
          <cell r="D188">
            <v>5640000</v>
          </cell>
          <cell r="E188">
            <v>0</v>
          </cell>
        </row>
        <row r="189">
          <cell r="C189" t="str">
            <v>4761100PDG</v>
          </cell>
          <cell r="D189">
            <v>469795000</v>
          </cell>
          <cell r="E189">
            <v>95982017</v>
          </cell>
        </row>
        <row r="190">
          <cell r="C190" t="str">
            <v>4761100PGK</v>
          </cell>
          <cell r="D190">
            <v>184644372</v>
          </cell>
          <cell r="E190">
            <v>15400000</v>
          </cell>
        </row>
        <row r="191">
          <cell r="C191" t="str">
            <v>4761100PKU</v>
          </cell>
          <cell r="D191">
            <v>714572000</v>
          </cell>
          <cell r="E191">
            <v>179759737</v>
          </cell>
        </row>
        <row r="192">
          <cell r="C192" t="str">
            <v>4761100PLM</v>
          </cell>
          <cell r="D192">
            <v>1342084404</v>
          </cell>
          <cell r="E192">
            <v>493717691</v>
          </cell>
        </row>
        <row r="193">
          <cell r="C193" t="str">
            <v>4761100PNK</v>
          </cell>
          <cell r="D193">
            <v>606680040</v>
          </cell>
          <cell r="E193">
            <v>401526635</v>
          </cell>
        </row>
        <row r="194">
          <cell r="C194" t="str">
            <v>4761100PSU</v>
          </cell>
          <cell r="D194">
            <v>1066256256</v>
          </cell>
          <cell r="E194">
            <v>0</v>
          </cell>
        </row>
        <row r="195">
          <cell r="C195" t="str">
            <v>4761100SOC</v>
          </cell>
          <cell r="D195">
            <v>408798000</v>
          </cell>
          <cell r="E195">
            <v>22609898</v>
          </cell>
        </row>
        <row r="196">
          <cell r="C196" t="str">
            <v>4761100SRG</v>
          </cell>
          <cell r="D196">
            <v>951849396</v>
          </cell>
          <cell r="E196">
            <v>113861938</v>
          </cell>
        </row>
        <row r="197">
          <cell r="C197" t="str">
            <v>4761100SUB</v>
          </cell>
          <cell r="D197">
            <v>2874051004</v>
          </cell>
          <cell r="E197">
            <v>1576403865</v>
          </cell>
        </row>
        <row r="198">
          <cell r="C198" t="str">
            <v>4761100SXK</v>
          </cell>
          <cell r="D198">
            <v>346286001</v>
          </cell>
          <cell r="E198">
            <v>233280000</v>
          </cell>
        </row>
        <row r="199">
          <cell r="C199" t="str">
            <v>4761100TJQ</v>
          </cell>
          <cell r="D199">
            <v>159171996</v>
          </cell>
          <cell r="E199">
            <v>0</v>
          </cell>
        </row>
        <row r="200">
          <cell r="C200" t="str">
            <v>4761100UPG</v>
          </cell>
          <cell r="D200">
            <v>3181026804</v>
          </cell>
          <cell r="E200">
            <v>1523605198</v>
          </cell>
        </row>
        <row r="201">
          <cell r="C201" t="str">
            <v>4761200BDO</v>
          </cell>
          <cell r="D201">
            <v>0</v>
          </cell>
          <cell r="E201">
            <v>149978177</v>
          </cell>
        </row>
        <row r="202">
          <cell r="C202" t="str">
            <v>4761200BPN</v>
          </cell>
          <cell r="D202">
            <v>125859996</v>
          </cell>
          <cell r="E202">
            <v>215819269</v>
          </cell>
        </row>
        <row r="203">
          <cell r="C203" t="str">
            <v>4761200BTH</v>
          </cell>
          <cell r="D203">
            <v>8058001</v>
          </cell>
          <cell r="E203">
            <v>687665</v>
          </cell>
        </row>
        <row r="204">
          <cell r="C204" t="str">
            <v>4761200BTJ</v>
          </cell>
          <cell r="D204">
            <v>135145923</v>
          </cell>
          <cell r="E204">
            <v>109313797</v>
          </cell>
        </row>
        <row r="205">
          <cell r="C205" t="str">
            <v>4761200CGK</v>
          </cell>
          <cell r="D205">
            <v>6034384356</v>
          </cell>
          <cell r="E205">
            <v>3580102045</v>
          </cell>
        </row>
        <row r="206">
          <cell r="C206" t="str">
            <v>4761200DPS</v>
          </cell>
          <cell r="D206">
            <v>3519879952</v>
          </cell>
          <cell r="E206">
            <v>1609940507</v>
          </cell>
        </row>
        <row r="207">
          <cell r="C207" t="str">
            <v>4761200HLP</v>
          </cell>
          <cell r="D207">
            <v>0</v>
          </cell>
          <cell r="E207">
            <v>206170651</v>
          </cell>
        </row>
        <row r="208">
          <cell r="C208" t="str">
            <v>4761200KNO</v>
          </cell>
          <cell r="D208">
            <v>1244371296</v>
          </cell>
          <cell r="E208">
            <v>132723240</v>
          </cell>
        </row>
        <row r="209">
          <cell r="C209" t="str">
            <v>4761200LOP</v>
          </cell>
          <cell r="D209">
            <v>404851000</v>
          </cell>
          <cell r="E209">
            <v>130149900</v>
          </cell>
        </row>
        <row r="210">
          <cell r="C210" t="str">
            <v>4761200PKU</v>
          </cell>
          <cell r="D210">
            <v>279336000</v>
          </cell>
          <cell r="E210">
            <v>3639049</v>
          </cell>
        </row>
        <row r="211">
          <cell r="C211" t="str">
            <v>4761200PLM</v>
          </cell>
          <cell r="D211">
            <v>20031000</v>
          </cell>
          <cell r="E211">
            <v>32553214</v>
          </cell>
        </row>
        <row r="212">
          <cell r="C212" t="str">
            <v>4761200PNK</v>
          </cell>
          <cell r="D212">
            <v>460654236</v>
          </cell>
          <cell r="E212">
            <v>224047347</v>
          </cell>
        </row>
        <row r="213">
          <cell r="C213" t="str">
            <v>4761200SOC</v>
          </cell>
          <cell r="D213">
            <v>0</v>
          </cell>
          <cell r="E213">
            <v>17814342</v>
          </cell>
        </row>
        <row r="214">
          <cell r="C214" t="str">
            <v>4761200SRG</v>
          </cell>
          <cell r="D214">
            <v>173340000</v>
          </cell>
          <cell r="E214">
            <v>8535867</v>
          </cell>
        </row>
        <row r="215">
          <cell r="C215" t="str">
            <v>4761200SUB</v>
          </cell>
          <cell r="D215">
            <v>1029451623</v>
          </cell>
          <cell r="E215">
            <v>1181098783</v>
          </cell>
        </row>
        <row r="216">
          <cell r="C216" t="str">
            <v>4761200UPG</v>
          </cell>
          <cell r="D216">
            <v>0</v>
          </cell>
          <cell r="E216">
            <v>1812999</v>
          </cell>
        </row>
        <row r="217">
          <cell r="C217" t="str">
            <v>4761300AMQ</v>
          </cell>
          <cell r="D217">
            <v>0</v>
          </cell>
          <cell r="E217">
            <v>18203215</v>
          </cell>
        </row>
        <row r="218">
          <cell r="C218" t="str">
            <v>4761300BDJ</v>
          </cell>
          <cell r="D218">
            <v>25680000</v>
          </cell>
          <cell r="E218">
            <v>38127430</v>
          </cell>
        </row>
        <row r="219">
          <cell r="C219" t="str">
            <v>4761300BDO</v>
          </cell>
          <cell r="D219">
            <v>41730000</v>
          </cell>
          <cell r="E219">
            <v>531090235</v>
          </cell>
        </row>
        <row r="220">
          <cell r="C220" t="str">
            <v>4761300BIK</v>
          </cell>
          <cell r="D220">
            <v>225701316</v>
          </cell>
          <cell r="E220">
            <v>45994940</v>
          </cell>
        </row>
        <row r="221">
          <cell r="C221" t="str">
            <v>4761300BKS</v>
          </cell>
          <cell r="D221">
            <v>0</v>
          </cell>
          <cell r="E221">
            <v>4330800</v>
          </cell>
        </row>
        <row r="222">
          <cell r="C222" t="str">
            <v>4761300BPN</v>
          </cell>
          <cell r="D222">
            <v>648347772</v>
          </cell>
          <cell r="E222">
            <v>905695504</v>
          </cell>
        </row>
        <row r="223">
          <cell r="C223" t="str">
            <v>4761300BTH</v>
          </cell>
          <cell r="D223">
            <v>138856003</v>
          </cell>
          <cell r="E223">
            <v>11977055</v>
          </cell>
        </row>
        <row r="224">
          <cell r="C224" t="str">
            <v>4761300BTJ</v>
          </cell>
          <cell r="D224">
            <v>209626201</v>
          </cell>
          <cell r="E224">
            <v>161818456</v>
          </cell>
        </row>
        <row r="225">
          <cell r="C225" t="str">
            <v>4761300CGK</v>
          </cell>
          <cell r="D225">
            <v>2837352492</v>
          </cell>
          <cell r="E225">
            <v>1263138580</v>
          </cell>
        </row>
        <row r="226">
          <cell r="C226" t="str">
            <v>4761300DJB</v>
          </cell>
          <cell r="D226">
            <v>0</v>
          </cell>
          <cell r="E226">
            <v>21224500</v>
          </cell>
        </row>
        <row r="227">
          <cell r="C227" t="str">
            <v>4761300DJJ</v>
          </cell>
          <cell r="D227">
            <v>600000000</v>
          </cell>
          <cell r="E227">
            <v>1328121844</v>
          </cell>
        </row>
        <row r="228">
          <cell r="C228" t="str">
            <v>4761300DPS</v>
          </cell>
          <cell r="D228">
            <v>276381925</v>
          </cell>
          <cell r="E228">
            <v>240451835</v>
          </cell>
        </row>
        <row r="229">
          <cell r="C229" t="str">
            <v>4761300HLP</v>
          </cell>
          <cell r="D229">
            <v>2601247056</v>
          </cell>
          <cell r="E229">
            <v>811611239</v>
          </cell>
        </row>
        <row r="230">
          <cell r="C230" t="str">
            <v>4761300JOG</v>
          </cell>
          <cell r="D230">
            <v>237196512</v>
          </cell>
          <cell r="E230">
            <v>368148911</v>
          </cell>
        </row>
        <row r="231">
          <cell r="C231" t="str">
            <v>4761300KNO</v>
          </cell>
          <cell r="D231">
            <v>850612008</v>
          </cell>
          <cell r="E231">
            <v>1672992729</v>
          </cell>
        </row>
        <row r="232">
          <cell r="C232" t="str">
            <v>4761300LBJ</v>
          </cell>
          <cell r="D232">
            <v>24000000</v>
          </cell>
          <cell r="E232">
            <v>0</v>
          </cell>
        </row>
        <row r="233">
          <cell r="C233" t="str">
            <v>4761300LOP</v>
          </cell>
          <cell r="D233">
            <v>250000000</v>
          </cell>
          <cell r="E233">
            <v>123747443</v>
          </cell>
        </row>
        <row r="234">
          <cell r="C234" t="str">
            <v>4761300MDC</v>
          </cell>
          <cell r="D234">
            <v>74580396</v>
          </cell>
          <cell r="E234">
            <v>428864692</v>
          </cell>
        </row>
        <row r="235">
          <cell r="C235" t="str">
            <v>4761300MKQ</v>
          </cell>
          <cell r="D235">
            <v>0</v>
          </cell>
          <cell r="E235">
            <v>2530961</v>
          </cell>
        </row>
        <row r="236">
          <cell r="C236" t="str">
            <v>4761300MKW</v>
          </cell>
          <cell r="D236">
            <v>20400000</v>
          </cell>
          <cell r="E236">
            <v>5095117</v>
          </cell>
        </row>
        <row r="237">
          <cell r="C237" t="str">
            <v>4761300PDG</v>
          </cell>
          <cell r="D237">
            <v>110540000</v>
          </cell>
          <cell r="E237">
            <v>123098400</v>
          </cell>
        </row>
        <row r="238">
          <cell r="C238" t="str">
            <v>4761300PGK</v>
          </cell>
          <cell r="D238">
            <v>1404920892</v>
          </cell>
          <cell r="E238">
            <v>329790682</v>
          </cell>
        </row>
        <row r="239">
          <cell r="C239" t="str">
            <v>4761300PKU</v>
          </cell>
          <cell r="D239">
            <v>0</v>
          </cell>
          <cell r="E239">
            <v>249560724</v>
          </cell>
        </row>
        <row r="240">
          <cell r="C240" t="str">
            <v>4761300PLM</v>
          </cell>
          <cell r="D240">
            <v>122820000</v>
          </cell>
          <cell r="E240">
            <v>72604780</v>
          </cell>
        </row>
        <row r="241">
          <cell r="C241" t="str">
            <v>4761300PNK</v>
          </cell>
          <cell r="D241">
            <v>889801080</v>
          </cell>
          <cell r="E241">
            <v>121767800</v>
          </cell>
        </row>
        <row r="242">
          <cell r="C242" t="str">
            <v>4761300SOC</v>
          </cell>
          <cell r="D242">
            <v>202647000</v>
          </cell>
          <cell r="E242">
            <v>115664381</v>
          </cell>
        </row>
        <row r="243">
          <cell r="C243" t="str">
            <v>4761300SOQ</v>
          </cell>
          <cell r="D243">
            <v>0</v>
          </cell>
          <cell r="E243">
            <v>9676393</v>
          </cell>
        </row>
        <row r="244">
          <cell r="C244" t="str">
            <v>4761300SRG</v>
          </cell>
          <cell r="D244">
            <v>66816000</v>
          </cell>
          <cell r="E244">
            <v>31856220</v>
          </cell>
        </row>
        <row r="245">
          <cell r="C245" t="str">
            <v>4761300SUB</v>
          </cell>
          <cell r="D245">
            <v>100000000</v>
          </cell>
          <cell r="E245">
            <v>203117227</v>
          </cell>
        </row>
        <row r="246">
          <cell r="C246" t="str">
            <v>4761300SXK</v>
          </cell>
          <cell r="D246">
            <v>0</v>
          </cell>
          <cell r="E246">
            <v>6760000</v>
          </cell>
        </row>
        <row r="247">
          <cell r="C247" t="str">
            <v>4761300TJQ</v>
          </cell>
          <cell r="D247">
            <v>0</v>
          </cell>
          <cell r="E247">
            <v>1470812</v>
          </cell>
        </row>
        <row r="248">
          <cell r="C248" t="str">
            <v>4761300UPG</v>
          </cell>
          <cell r="D248">
            <v>11278764</v>
          </cell>
          <cell r="E248">
            <v>117192472</v>
          </cell>
        </row>
        <row r="249">
          <cell r="C249" t="str">
            <v>4761400BDJ</v>
          </cell>
          <cell r="D249">
            <v>22169544</v>
          </cell>
          <cell r="E249">
            <v>26835677</v>
          </cell>
        </row>
        <row r="250">
          <cell r="C250" t="str">
            <v>4761400BDO</v>
          </cell>
          <cell r="D250">
            <v>153204000</v>
          </cell>
          <cell r="E250">
            <v>242972700</v>
          </cell>
        </row>
        <row r="251">
          <cell r="C251" t="str">
            <v>4761400BKS</v>
          </cell>
          <cell r="D251">
            <v>399516979</v>
          </cell>
          <cell r="E251">
            <v>1306449</v>
          </cell>
        </row>
        <row r="252">
          <cell r="C252" t="str">
            <v>4761400BPN</v>
          </cell>
          <cell r="D252">
            <v>259705332</v>
          </cell>
          <cell r="E252">
            <v>229292336</v>
          </cell>
        </row>
        <row r="253">
          <cell r="C253" t="str">
            <v>4761400BTH</v>
          </cell>
          <cell r="D253">
            <v>1432837241</v>
          </cell>
          <cell r="E253">
            <v>776764457</v>
          </cell>
        </row>
        <row r="254">
          <cell r="C254" t="str">
            <v>4761400BTJ</v>
          </cell>
          <cell r="D254">
            <v>0</v>
          </cell>
          <cell r="E254">
            <v>46775610</v>
          </cell>
        </row>
        <row r="255">
          <cell r="C255" t="str">
            <v>4761400CGK</v>
          </cell>
          <cell r="D255">
            <v>8434845339</v>
          </cell>
          <cell r="E255">
            <v>4316877026</v>
          </cell>
        </row>
        <row r="256">
          <cell r="C256" t="str">
            <v>4761400DJB</v>
          </cell>
          <cell r="D256">
            <v>17644896</v>
          </cell>
          <cell r="E256">
            <v>32965075</v>
          </cell>
        </row>
        <row r="257">
          <cell r="C257" t="str">
            <v>4761400DPS</v>
          </cell>
          <cell r="D257">
            <v>3055867791</v>
          </cell>
          <cell r="E257">
            <v>594167654</v>
          </cell>
        </row>
        <row r="258">
          <cell r="C258" t="str">
            <v>4761400HLP</v>
          </cell>
          <cell r="D258">
            <v>124449658</v>
          </cell>
          <cell r="E258">
            <v>389413166</v>
          </cell>
        </row>
        <row r="259">
          <cell r="C259" t="str">
            <v>4761400JOG</v>
          </cell>
          <cell r="D259">
            <v>443139930</v>
          </cell>
          <cell r="E259">
            <v>549408572</v>
          </cell>
        </row>
        <row r="260">
          <cell r="C260" t="str">
            <v>4761400KNO</v>
          </cell>
          <cell r="D260">
            <v>636652548</v>
          </cell>
          <cell r="E260">
            <v>589211821</v>
          </cell>
        </row>
        <row r="261">
          <cell r="C261" t="str">
            <v>4761400LOP</v>
          </cell>
          <cell r="D261">
            <v>21524000</v>
          </cell>
          <cell r="E261">
            <v>54156492</v>
          </cell>
        </row>
        <row r="262">
          <cell r="C262" t="str">
            <v>4761400MDC</v>
          </cell>
          <cell r="D262">
            <v>0</v>
          </cell>
          <cell r="E262">
            <v>131309100</v>
          </cell>
        </row>
        <row r="263">
          <cell r="C263" t="str">
            <v>4761400PDG</v>
          </cell>
          <cell r="D263">
            <v>82930000</v>
          </cell>
          <cell r="E263">
            <v>26364466</v>
          </cell>
        </row>
        <row r="264">
          <cell r="C264" t="str">
            <v>4761400PGK</v>
          </cell>
          <cell r="D264">
            <v>17891724</v>
          </cell>
          <cell r="E264">
            <v>727900</v>
          </cell>
        </row>
        <row r="265">
          <cell r="C265" t="str">
            <v>4761400PKU</v>
          </cell>
          <cell r="D265">
            <v>1523158000</v>
          </cell>
          <cell r="E265">
            <v>84027402</v>
          </cell>
        </row>
        <row r="266">
          <cell r="C266" t="str">
            <v>4761400PLM</v>
          </cell>
          <cell r="D266">
            <v>15564288</v>
          </cell>
          <cell r="E266">
            <v>89620734</v>
          </cell>
        </row>
        <row r="267">
          <cell r="C267" t="str">
            <v>4761400PNK</v>
          </cell>
          <cell r="D267">
            <v>0</v>
          </cell>
          <cell r="E267">
            <v>0</v>
          </cell>
        </row>
        <row r="268">
          <cell r="C268" t="str">
            <v>4761400SOC</v>
          </cell>
          <cell r="D268">
            <v>65046000</v>
          </cell>
          <cell r="E268">
            <v>69330055</v>
          </cell>
        </row>
        <row r="269">
          <cell r="C269" t="str">
            <v>4761400SRG</v>
          </cell>
          <cell r="D269">
            <v>28263396</v>
          </cell>
          <cell r="E269">
            <v>27162146</v>
          </cell>
        </row>
        <row r="270">
          <cell r="C270" t="str">
            <v>4761400SUB</v>
          </cell>
          <cell r="D270">
            <v>3494525328</v>
          </cell>
          <cell r="E270">
            <v>3384506808</v>
          </cell>
        </row>
        <row r="271">
          <cell r="C271" t="str">
            <v>4761400TJQ</v>
          </cell>
          <cell r="D271">
            <v>199758492</v>
          </cell>
          <cell r="E271">
            <v>0</v>
          </cell>
        </row>
        <row r="272">
          <cell r="C272" t="str">
            <v>4761400UPG</v>
          </cell>
          <cell r="D272">
            <v>214340400</v>
          </cell>
          <cell r="E272">
            <v>154038378</v>
          </cell>
        </row>
        <row r="273">
          <cell r="C273" t="str">
            <v>4761500BDJ</v>
          </cell>
          <cell r="D273">
            <v>14000000</v>
          </cell>
          <cell r="E273">
            <v>0</v>
          </cell>
        </row>
        <row r="274">
          <cell r="C274" t="str">
            <v>4761500BPN</v>
          </cell>
          <cell r="D274">
            <v>113754396</v>
          </cell>
          <cell r="E274">
            <v>0</v>
          </cell>
        </row>
        <row r="275">
          <cell r="C275" t="str">
            <v>4761500BTJ</v>
          </cell>
          <cell r="D275">
            <v>88640000</v>
          </cell>
          <cell r="E275">
            <v>0</v>
          </cell>
        </row>
        <row r="276">
          <cell r="C276" t="str">
            <v>4761500HLP</v>
          </cell>
          <cell r="D276">
            <v>185978306</v>
          </cell>
          <cell r="E276">
            <v>0</v>
          </cell>
        </row>
        <row r="277">
          <cell r="C277" t="str">
            <v>4761500KNO</v>
          </cell>
          <cell r="D277">
            <v>117648300</v>
          </cell>
          <cell r="E277">
            <v>2110668</v>
          </cell>
        </row>
        <row r="278">
          <cell r="C278" t="str">
            <v>4761500LOP</v>
          </cell>
          <cell r="D278">
            <v>392593000</v>
          </cell>
          <cell r="E278">
            <v>0</v>
          </cell>
        </row>
        <row r="279">
          <cell r="C279" t="str">
            <v>4761500PDG</v>
          </cell>
          <cell r="D279">
            <v>175958000</v>
          </cell>
          <cell r="E279">
            <v>0</v>
          </cell>
        </row>
        <row r="280">
          <cell r="C280" t="str">
            <v>4761500PLM</v>
          </cell>
          <cell r="D280">
            <v>797747508</v>
          </cell>
          <cell r="E280">
            <v>0</v>
          </cell>
        </row>
        <row r="281">
          <cell r="C281" t="str">
            <v>4761500SOC</v>
          </cell>
          <cell r="D281">
            <v>1230049000</v>
          </cell>
          <cell r="E281">
            <v>0</v>
          </cell>
        </row>
        <row r="282">
          <cell r="C282" t="str">
            <v>4761500UPG</v>
          </cell>
          <cell r="D282">
            <v>424151954</v>
          </cell>
          <cell r="E282">
            <v>0</v>
          </cell>
        </row>
        <row r="283">
          <cell r="C283" t="str">
            <v>4761600AMQ</v>
          </cell>
          <cell r="D283">
            <v>0</v>
          </cell>
          <cell r="E283">
            <v>20865000</v>
          </cell>
        </row>
        <row r="284">
          <cell r="C284" t="str">
            <v>4761600BDJ</v>
          </cell>
          <cell r="D284">
            <v>1468296629</v>
          </cell>
          <cell r="E284">
            <v>637932622</v>
          </cell>
        </row>
        <row r="285">
          <cell r="C285" t="str">
            <v>4761600BDO</v>
          </cell>
          <cell r="D285">
            <v>55526004</v>
          </cell>
          <cell r="E285">
            <v>0</v>
          </cell>
        </row>
        <row r="286">
          <cell r="C286" t="str">
            <v>4761600BIK</v>
          </cell>
          <cell r="D286">
            <v>0</v>
          </cell>
          <cell r="E286">
            <v>4640940</v>
          </cell>
        </row>
        <row r="287">
          <cell r="C287" t="str">
            <v>4761600BKS</v>
          </cell>
          <cell r="D287">
            <v>0</v>
          </cell>
          <cell r="E287">
            <v>1617408</v>
          </cell>
        </row>
        <row r="288">
          <cell r="C288" t="str">
            <v>4761600BPN</v>
          </cell>
          <cell r="D288">
            <v>8564000</v>
          </cell>
          <cell r="E288">
            <v>111566994</v>
          </cell>
        </row>
        <row r="289">
          <cell r="C289" t="str">
            <v>4761600BTH</v>
          </cell>
          <cell r="D289">
            <v>55000070</v>
          </cell>
          <cell r="E289">
            <v>0</v>
          </cell>
        </row>
        <row r="290">
          <cell r="C290" t="str">
            <v>4761600CGK</v>
          </cell>
          <cell r="D290">
            <v>10083180471</v>
          </cell>
          <cell r="E290">
            <v>3235030551</v>
          </cell>
        </row>
        <row r="291">
          <cell r="C291" t="str">
            <v>4761600DJB</v>
          </cell>
          <cell r="D291">
            <v>0</v>
          </cell>
          <cell r="E291">
            <v>16534320</v>
          </cell>
        </row>
        <row r="292">
          <cell r="C292" t="str">
            <v>4761600DJJ</v>
          </cell>
          <cell r="D292">
            <v>0</v>
          </cell>
          <cell r="E292">
            <v>6144800</v>
          </cell>
        </row>
        <row r="293">
          <cell r="C293" t="str">
            <v>4761600DPS</v>
          </cell>
          <cell r="D293">
            <v>7673194345</v>
          </cell>
          <cell r="E293">
            <v>3218213391</v>
          </cell>
        </row>
        <row r="294">
          <cell r="C294" t="str">
            <v>4761600JOG</v>
          </cell>
          <cell r="D294">
            <v>225883469</v>
          </cell>
          <cell r="E294">
            <v>115457520</v>
          </cell>
        </row>
        <row r="295">
          <cell r="C295" t="str">
            <v>4761600LOP</v>
          </cell>
          <cell r="D295">
            <v>145276000</v>
          </cell>
          <cell r="E295">
            <v>26731771</v>
          </cell>
        </row>
        <row r="296">
          <cell r="C296" t="str">
            <v>4761600MDC</v>
          </cell>
          <cell r="D296">
            <v>2796432</v>
          </cell>
          <cell r="E296">
            <v>75146422</v>
          </cell>
        </row>
        <row r="297">
          <cell r="C297" t="str">
            <v>4761600MKQ</v>
          </cell>
          <cell r="D297">
            <v>0</v>
          </cell>
          <cell r="E297">
            <v>1563000</v>
          </cell>
        </row>
        <row r="298">
          <cell r="C298" t="str">
            <v>4761600PDG</v>
          </cell>
          <cell r="D298">
            <v>10476000</v>
          </cell>
          <cell r="E298">
            <v>200000</v>
          </cell>
        </row>
        <row r="299">
          <cell r="C299" t="str">
            <v>4761600PKU</v>
          </cell>
          <cell r="D299">
            <v>229137000</v>
          </cell>
          <cell r="E299">
            <v>105405971</v>
          </cell>
        </row>
        <row r="300">
          <cell r="C300" t="str">
            <v>4761600PLM</v>
          </cell>
          <cell r="D300">
            <v>2564844</v>
          </cell>
          <cell r="E300">
            <v>0</v>
          </cell>
        </row>
        <row r="301">
          <cell r="C301" t="str">
            <v>4761600PNK</v>
          </cell>
          <cell r="D301">
            <v>0</v>
          </cell>
          <cell r="E301">
            <v>20175480</v>
          </cell>
        </row>
        <row r="302">
          <cell r="C302" t="str">
            <v>4761600SRG</v>
          </cell>
          <cell r="D302">
            <v>197208552</v>
          </cell>
          <cell r="E302">
            <v>71101899</v>
          </cell>
        </row>
        <row r="303">
          <cell r="C303" t="str">
            <v>4761600SUB</v>
          </cell>
          <cell r="D303">
            <v>3854542120</v>
          </cell>
          <cell r="E303">
            <v>1333551666</v>
          </cell>
        </row>
        <row r="304">
          <cell r="C304" t="str">
            <v>4761600UPG</v>
          </cell>
          <cell r="D304">
            <v>0</v>
          </cell>
          <cell r="E304">
            <v>1495925</v>
          </cell>
        </row>
        <row r="305">
          <cell r="C305" t="str">
            <v>4761900BDO</v>
          </cell>
          <cell r="D305">
            <v>0</v>
          </cell>
          <cell r="E305">
            <v>21828000</v>
          </cell>
        </row>
        <row r="306">
          <cell r="C306" t="str">
            <v>4761900BTH</v>
          </cell>
          <cell r="D306">
            <v>0</v>
          </cell>
          <cell r="E306">
            <v>201053860</v>
          </cell>
        </row>
        <row r="307">
          <cell r="C307" t="str">
            <v>4761900CGK</v>
          </cell>
          <cell r="D307">
            <v>0</v>
          </cell>
          <cell r="E307">
            <v>242524695</v>
          </cell>
        </row>
        <row r="308">
          <cell r="C308" t="str">
            <v>4761900DJB</v>
          </cell>
          <cell r="D308">
            <v>0</v>
          </cell>
          <cell r="E308">
            <v>139800000</v>
          </cell>
        </row>
        <row r="309">
          <cell r="C309" t="str">
            <v>4761900DJJ</v>
          </cell>
          <cell r="D309">
            <v>0</v>
          </cell>
          <cell r="E309">
            <v>2565200</v>
          </cell>
        </row>
        <row r="310">
          <cell r="C310" t="str">
            <v>4761900DPS</v>
          </cell>
          <cell r="D310">
            <v>0</v>
          </cell>
          <cell r="E310">
            <v>212787349</v>
          </cell>
        </row>
        <row r="311">
          <cell r="C311" t="str">
            <v>4761900HLP</v>
          </cell>
          <cell r="D311">
            <v>0</v>
          </cell>
          <cell r="E311">
            <v>9775000</v>
          </cell>
        </row>
        <row r="312">
          <cell r="C312" t="str">
            <v>4761900JOG</v>
          </cell>
          <cell r="D312">
            <v>0</v>
          </cell>
          <cell r="E312">
            <v>0</v>
          </cell>
        </row>
        <row r="313">
          <cell r="C313" t="str">
            <v>4761900KNO</v>
          </cell>
          <cell r="D313">
            <v>0</v>
          </cell>
          <cell r="E313">
            <v>132187528</v>
          </cell>
        </row>
        <row r="314">
          <cell r="C314" t="str">
            <v>4761900MDC</v>
          </cell>
          <cell r="D314">
            <v>0</v>
          </cell>
          <cell r="E314">
            <v>4675000</v>
          </cell>
        </row>
        <row r="315">
          <cell r="C315" t="str">
            <v>4761900PDG</v>
          </cell>
          <cell r="D315">
            <v>0</v>
          </cell>
          <cell r="E315">
            <v>9736383</v>
          </cell>
        </row>
        <row r="316">
          <cell r="C316" t="str">
            <v>4761900PKU</v>
          </cell>
          <cell r="D316">
            <v>0</v>
          </cell>
          <cell r="E316">
            <v>10800000</v>
          </cell>
        </row>
        <row r="317">
          <cell r="C317" t="str">
            <v>4761900SRG</v>
          </cell>
          <cell r="D317">
            <v>0</v>
          </cell>
          <cell r="E317">
            <v>26705000</v>
          </cell>
        </row>
        <row r="318">
          <cell r="C318" t="str">
            <v>4761900SUB</v>
          </cell>
          <cell r="D318">
            <v>0</v>
          </cell>
          <cell r="E318">
            <v>80794420</v>
          </cell>
        </row>
        <row r="319">
          <cell r="C319" t="str">
            <v>4761900UPG</v>
          </cell>
          <cell r="D319">
            <v>0</v>
          </cell>
          <cell r="E319">
            <v>3412332</v>
          </cell>
        </row>
        <row r="320">
          <cell r="C320" t="str">
            <v>4762100CGO</v>
          </cell>
          <cell r="D320">
            <v>4755999616</v>
          </cell>
          <cell r="E320">
            <v>3651209532</v>
          </cell>
        </row>
        <row r="321">
          <cell r="C321" t="str">
            <v>4762100DPS</v>
          </cell>
          <cell r="D321">
            <v>119999996</v>
          </cell>
          <cell r="E321">
            <v>12927750</v>
          </cell>
        </row>
        <row r="322">
          <cell r="C322" t="str">
            <v>4762100KNO</v>
          </cell>
          <cell r="D322">
            <v>36265079340</v>
          </cell>
          <cell r="E322">
            <v>17734048652</v>
          </cell>
        </row>
        <row r="323">
          <cell r="C323" t="str">
            <v>4762100SOC</v>
          </cell>
          <cell r="D323">
            <v>0</v>
          </cell>
          <cell r="E323">
            <v>69232566</v>
          </cell>
        </row>
        <row r="324">
          <cell r="C324" t="str">
            <v>4762100SRG</v>
          </cell>
          <cell r="D324">
            <v>288000000</v>
          </cell>
          <cell r="E324">
            <v>0</v>
          </cell>
        </row>
        <row r="325">
          <cell r="C325" t="str">
            <v>4762101JOG</v>
          </cell>
          <cell r="D325">
            <v>280701412</v>
          </cell>
          <cell r="E325">
            <v>0</v>
          </cell>
        </row>
        <row r="326">
          <cell r="C326" t="str">
            <v>4762101KNO</v>
          </cell>
          <cell r="D326">
            <v>1872414888</v>
          </cell>
          <cell r="E326">
            <v>1007135000</v>
          </cell>
        </row>
        <row r="327">
          <cell r="C327" t="str">
            <v>4762101SRG</v>
          </cell>
          <cell r="D327">
            <v>112116000</v>
          </cell>
          <cell r="E327">
            <v>46623000</v>
          </cell>
        </row>
        <row r="328">
          <cell r="C328" t="str">
            <v>4762102DPS</v>
          </cell>
          <cell r="D328">
            <v>0</v>
          </cell>
          <cell r="E328">
            <v>0</v>
          </cell>
        </row>
        <row r="329">
          <cell r="C329" t="str">
            <v>4762200CGO</v>
          </cell>
          <cell r="D329">
            <v>70462814304</v>
          </cell>
          <cell r="E329">
            <v>62390885871</v>
          </cell>
        </row>
        <row r="330">
          <cell r="C330" t="str">
            <v>4762200DPS</v>
          </cell>
          <cell r="D330">
            <v>1539794630</v>
          </cell>
          <cell r="E330">
            <v>1008709615</v>
          </cell>
        </row>
        <row r="331">
          <cell r="C331" t="str">
            <v>4762201BTJ</v>
          </cell>
          <cell r="D331">
            <v>21839997</v>
          </cell>
          <cell r="E331">
            <v>0</v>
          </cell>
        </row>
        <row r="332">
          <cell r="C332" t="str">
            <v>4762201CGO</v>
          </cell>
          <cell r="D332">
            <v>1972600116</v>
          </cell>
          <cell r="E332">
            <v>1524935923</v>
          </cell>
        </row>
        <row r="333">
          <cell r="C333" t="str">
            <v>4762201DPS</v>
          </cell>
          <cell r="D333">
            <v>40786322</v>
          </cell>
          <cell r="E333">
            <v>19245000</v>
          </cell>
        </row>
        <row r="334">
          <cell r="C334" t="str">
            <v>4762202DPS</v>
          </cell>
          <cell r="D334">
            <v>185999997</v>
          </cell>
          <cell r="E334">
            <v>305381652</v>
          </cell>
        </row>
        <row r="335">
          <cell r="C335" t="str">
            <v>4762203CGO</v>
          </cell>
          <cell r="D335">
            <v>3088305408</v>
          </cell>
          <cell r="E335">
            <v>2343627759</v>
          </cell>
        </row>
        <row r="336">
          <cell r="C336" t="str">
            <v>4762300BKS</v>
          </cell>
          <cell r="D336">
            <v>0</v>
          </cell>
          <cell r="E336">
            <v>1193500</v>
          </cell>
        </row>
        <row r="337">
          <cell r="C337" t="str">
            <v>4762400BTJ</v>
          </cell>
          <cell r="D337">
            <v>0</v>
          </cell>
          <cell r="E337">
            <v>19246041</v>
          </cell>
        </row>
        <row r="338">
          <cell r="C338" t="str">
            <v>4762400CGO</v>
          </cell>
          <cell r="D338">
            <v>0</v>
          </cell>
          <cell r="E338">
            <v>4748713291</v>
          </cell>
        </row>
        <row r="339">
          <cell r="C339" t="str">
            <v>4762400DPS</v>
          </cell>
          <cell r="D339">
            <v>0</v>
          </cell>
          <cell r="E339">
            <v>1469569042</v>
          </cell>
        </row>
        <row r="340">
          <cell r="C340" t="str">
            <v>4762400SRG</v>
          </cell>
          <cell r="D340">
            <v>0</v>
          </cell>
          <cell r="E340">
            <v>419233839</v>
          </cell>
        </row>
        <row r="341">
          <cell r="C341" t="str">
            <v>4762500JOG</v>
          </cell>
          <cell r="D341">
            <v>1129503600</v>
          </cell>
          <cell r="E341">
            <v>895798801</v>
          </cell>
        </row>
        <row r="342">
          <cell r="C342" t="str">
            <v>4762500SOC</v>
          </cell>
          <cell r="D342">
            <v>560851920</v>
          </cell>
          <cell r="E342">
            <v>0</v>
          </cell>
        </row>
        <row r="343">
          <cell r="C343" t="str">
            <v>4762500SRG</v>
          </cell>
          <cell r="D343">
            <v>728424000</v>
          </cell>
          <cell r="E343">
            <v>400995489</v>
          </cell>
        </row>
        <row r="344">
          <cell r="C344" t="str">
            <v>4762601CGO</v>
          </cell>
          <cell r="D344">
            <v>6453222660</v>
          </cell>
          <cell r="E344">
            <v>4543561375</v>
          </cell>
        </row>
        <row r="345">
          <cell r="C345" t="str">
            <v>4763100BDO</v>
          </cell>
          <cell r="D345">
            <v>0</v>
          </cell>
          <cell r="E345">
            <v>8453700</v>
          </cell>
        </row>
        <row r="346">
          <cell r="C346" t="str">
            <v>4763100BPN</v>
          </cell>
          <cell r="D346">
            <v>342720000</v>
          </cell>
          <cell r="E346">
            <v>186563820</v>
          </cell>
        </row>
        <row r="347">
          <cell r="C347" t="str">
            <v>4763100CGK</v>
          </cell>
          <cell r="D347">
            <v>2531127247</v>
          </cell>
          <cell r="E347">
            <v>0</v>
          </cell>
        </row>
        <row r="348">
          <cell r="C348" t="str">
            <v>4763100HLP</v>
          </cell>
          <cell r="D348">
            <v>0</v>
          </cell>
          <cell r="E348">
            <v>0</v>
          </cell>
        </row>
        <row r="349">
          <cell r="C349" t="str">
            <v>4763100KNO</v>
          </cell>
          <cell r="D349">
            <v>0</v>
          </cell>
          <cell r="E349">
            <v>25987909</v>
          </cell>
        </row>
        <row r="350">
          <cell r="C350" t="str">
            <v>4763100PGK</v>
          </cell>
          <cell r="D350">
            <v>0</v>
          </cell>
          <cell r="E350">
            <v>7737750</v>
          </cell>
        </row>
        <row r="351">
          <cell r="C351" t="str">
            <v>4763100PKU</v>
          </cell>
          <cell r="D351">
            <v>29160000</v>
          </cell>
          <cell r="E351">
            <v>8158012</v>
          </cell>
        </row>
        <row r="352">
          <cell r="C352" t="str">
            <v>4763100PNK</v>
          </cell>
          <cell r="D352">
            <v>92880000</v>
          </cell>
          <cell r="E352">
            <v>0</v>
          </cell>
        </row>
        <row r="353">
          <cell r="C353" t="str">
            <v>4763100SUB</v>
          </cell>
          <cell r="D353">
            <v>23643576</v>
          </cell>
          <cell r="E353">
            <v>65105040</v>
          </cell>
        </row>
        <row r="354">
          <cell r="C354" t="str">
            <v>4763100UPG</v>
          </cell>
          <cell r="D354">
            <v>0</v>
          </cell>
          <cell r="E354">
            <v>85157728</v>
          </cell>
        </row>
        <row r="355">
          <cell r="C355" t="str">
            <v>4763101BDO</v>
          </cell>
          <cell r="D355">
            <v>0</v>
          </cell>
          <cell r="E355">
            <v>2044200</v>
          </cell>
        </row>
        <row r="356">
          <cell r="C356" t="str">
            <v>4763101BPN</v>
          </cell>
          <cell r="D356">
            <v>30542400</v>
          </cell>
          <cell r="E356">
            <v>30843635</v>
          </cell>
        </row>
        <row r="357">
          <cell r="C357" t="str">
            <v>4763101CGK</v>
          </cell>
          <cell r="D357">
            <v>3720000000</v>
          </cell>
          <cell r="E357">
            <v>611230909</v>
          </cell>
        </row>
        <row r="358">
          <cell r="C358" t="str">
            <v>4763101KNO</v>
          </cell>
          <cell r="D358">
            <v>81565644</v>
          </cell>
          <cell r="E358">
            <v>14940500</v>
          </cell>
        </row>
        <row r="359">
          <cell r="C359" t="str">
            <v>4763101PKU</v>
          </cell>
          <cell r="D359">
            <v>8760000</v>
          </cell>
          <cell r="E359">
            <v>0</v>
          </cell>
        </row>
        <row r="360">
          <cell r="C360" t="str">
            <v>4763101PNK</v>
          </cell>
          <cell r="D360">
            <v>16200000</v>
          </cell>
          <cell r="E360">
            <v>0</v>
          </cell>
        </row>
        <row r="361">
          <cell r="C361" t="str">
            <v>4763101SRG</v>
          </cell>
          <cell r="D361">
            <v>0</v>
          </cell>
          <cell r="E361">
            <v>886220</v>
          </cell>
        </row>
        <row r="362">
          <cell r="C362" t="str">
            <v>4763101SUB</v>
          </cell>
          <cell r="D362">
            <v>142743024</v>
          </cell>
          <cell r="E362">
            <v>24743806</v>
          </cell>
        </row>
        <row r="363">
          <cell r="C363" t="str">
            <v>4763150BIK</v>
          </cell>
          <cell r="D363">
            <v>0</v>
          </cell>
          <cell r="E363">
            <v>26625000</v>
          </cell>
        </row>
        <row r="364">
          <cell r="C364" t="str">
            <v>4763150CGK</v>
          </cell>
          <cell r="D364">
            <v>0</v>
          </cell>
          <cell r="E364">
            <v>0</v>
          </cell>
        </row>
        <row r="365">
          <cell r="C365" t="str">
            <v>4763150GP0</v>
          </cell>
          <cell r="D365">
            <v>8136283572</v>
          </cell>
          <cell r="E365">
            <v>1765293141</v>
          </cell>
        </row>
        <row r="366">
          <cell r="C366" t="str">
            <v>4763150PKU</v>
          </cell>
          <cell r="D366">
            <v>0</v>
          </cell>
          <cell r="E366">
            <v>14930260</v>
          </cell>
        </row>
        <row r="367">
          <cell r="C367" t="str">
            <v>4763150PNK</v>
          </cell>
          <cell r="D367">
            <v>0</v>
          </cell>
          <cell r="E367">
            <v>6716363</v>
          </cell>
        </row>
        <row r="368">
          <cell r="C368" t="str">
            <v>4763151CGK</v>
          </cell>
          <cell r="D368">
            <v>0</v>
          </cell>
          <cell r="E368">
            <v>25880968</v>
          </cell>
        </row>
        <row r="369">
          <cell r="C369" t="str">
            <v>4763151GP0</v>
          </cell>
          <cell r="D369">
            <v>71400000</v>
          </cell>
          <cell r="E369">
            <v>80065568</v>
          </cell>
        </row>
        <row r="370">
          <cell r="C370" t="str">
            <v>4763200CGK</v>
          </cell>
          <cell r="D370">
            <v>0</v>
          </cell>
          <cell r="E370">
            <v>0</v>
          </cell>
        </row>
        <row r="371">
          <cell r="C371" t="str">
            <v>4763200GP0</v>
          </cell>
          <cell r="D371">
            <v>6683018100</v>
          </cell>
          <cell r="E371">
            <v>2776967251</v>
          </cell>
        </row>
        <row r="372">
          <cell r="C372" t="str">
            <v>4763200KNO</v>
          </cell>
          <cell r="D372">
            <v>0</v>
          </cell>
          <cell r="E372">
            <v>1676000</v>
          </cell>
        </row>
        <row r="373">
          <cell r="C373" t="str">
            <v>4763201CGK</v>
          </cell>
          <cell r="D373">
            <v>0</v>
          </cell>
          <cell r="E373">
            <v>0</v>
          </cell>
        </row>
        <row r="374">
          <cell r="C374" t="str">
            <v>4763201GP0</v>
          </cell>
          <cell r="D374">
            <v>3306345000</v>
          </cell>
          <cell r="E374">
            <v>1091752926</v>
          </cell>
        </row>
        <row r="375">
          <cell r="C375" t="str">
            <v>4763300BDJ</v>
          </cell>
          <cell r="D375">
            <v>20531250</v>
          </cell>
          <cell r="E375">
            <v>4440300</v>
          </cell>
        </row>
        <row r="376">
          <cell r="C376" t="str">
            <v>4763300BDO</v>
          </cell>
          <cell r="D376">
            <v>6000000</v>
          </cell>
          <cell r="E376">
            <v>5724000</v>
          </cell>
        </row>
        <row r="377">
          <cell r="C377" t="str">
            <v>4763300BKS</v>
          </cell>
          <cell r="D377">
            <v>95812500</v>
          </cell>
          <cell r="E377">
            <v>5873750</v>
          </cell>
        </row>
        <row r="378">
          <cell r="C378" t="str">
            <v>4763300CGK</v>
          </cell>
          <cell r="D378">
            <v>862312500</v>
          </cell>
          <cell r="E378">
            <v>0</v>
          </cell>
        </row>
        <row r="379">
          <cell r="C379" t="str">
            <v>4763300DJB</v>
          </cell>
          <cell r="D379">
            <v>95812500</v>
          </cell>
          <cell r="E379">
            <v>4718750</v>
          </cell>
        </row>
        <row r="380">
          <cell r="C380" t="str">
            <v>4763300DPS</v>
          </cell>
          <cell r="D380">
            <v>368550002</v>
          </cell>
          <cell r="E380">
            <v>37850750</v>
          </cell>
        </row>
        <row r="381">
          <cell r="C381" t="str">
            <v>4763300HLP</v>
          </cell>
          <cell r="D381">
            <v>0</v>
          </cell>
          <cell r="E381">
            <v>33495500</v>
          </cell>
        </row>
        <row r="382">
          <cell r="C382" t="str">
            <v>4763300JOG</v>
          </cell>
          <cell r="D382">
            <v>574875000</v>
          </cell>
          <cell r="E382">
            <v>17110000</v>
          </cell>
        </row>
        <row r="383">
          <cell r="C383" t="str">
            <v>4763300KNO</v>
          </cell>
          <cell r="D383">
            <v>79762500</v>
          </cell>
          <cell r="E383">
            <v>43935250</v>
          </cell>
        </row>
        <row r="384">
          <cell r="C384" t="str">
            <v>4763300KOE</v>
          </cell>
          <cell r="D384">
            <v>20000000</v>
          </cell>
          <cell r="E384">
            <v>4211200</v>
          </cell>
        </row>
        <row r="385">
          <cell r="C385" t="str">
            <v>4763300LOP</v>
          </cell>
          <cell r="D385">
            <v>191625000</v>
          </cell>
          <cell r="E385">
            <v>0</v>
          </cell>
        </row>
        <row r="386">
          <cell r="C386" t="str">
            <v>4763300PDG</v>
          </cell>
          <cell r="D386">
            <v>239532000</v>
          </cell>
          <cell r="E386">
            <v>3182000</v>
          </cell>
        </row>
        <row r="387">
          <cell r="C387" t="str">
            <v>4763300PGK</v>
          </cell>
          <cell r="D387">
            <v>47906256</v>
          </cell>
          <cell r="E387">
            <v>0</v>
          </cell>
        </row>
        <row r="388">
          <cell r="C388" t="str">
            <v>4763300PKU</v>
          </cell>
          <cell r="D388">
            <v>87992000</v>
          </cell>
          <cell r="E388">
            <v>5989000</v>
          </cell>
        </row>
        <row r="389">
          <cell r="C389" t="str">
            <v>4763300PLM</v>
          </cell>
          <cell r="D389">
            <v>287437500</v>
          </cell>
          <cell r="E389">
            <v>22113125</v>
          </cell>
        </row>
        <row r="390">
          <cell r="C390" t="str">
            <v>4763300SOC</v>
          </cell>
          <cell r="D390">
            <v>15600960</v>
          </cell>
          <cell r="E390">
            <v>4790800</v>
          </cell>
        </row>
        <row r="391">
          <cell r="C391" t="str">
            <v>4763300SRG</v>
          </cell>
          <cell r="D391">
            <v>15000000</v>
          </cell>
          <cell r="E391">
            <v>7569800</v>
          </cell>
        </row>
        <row r="392">
          <cell r="C392" t="str">
            <v>4763300SUB</v>
          </cell>
          <cell r="D392">
            <v>517142184</v>
          </cell>
          <cell r="E392">
            <v>0</v>
          </cell>
        </row>
        <row r="393">
          <cell r="C393" t="str">
            <v>4763300TJQ</v>
          </cell>
          <cell r="D393">
            <v>47906256</v>
          </cell>
          <cell r="E393">
            <v>0</v>
          </cell>
        </row>
        <row r="394">
          <cell r="C394" t="str">
            <v>4763300UPG</v>
          </cell>
          <cell r="D394">
            <v>143718750</v>
          </cell>
          <cell r="E394">
            <v>21284250</v>
          </cell>
        </row>
        <row r="395">
          <cell r="C395" t="str">
            <v>4763301BDO</v>
          </cell>
          <cell r="D395">
            <v>8000004</v>
          </cell>
          <cell r="E395">
            <v>0</v>
          </cell>
        </row>
        <row r="396">
          <cell r="C396" t="str">
            <v>4763301DPS</v>
          </cell>
          <cell r="D396">
            <v>138359999</v>
          </cell>
          <cell r="E396">
            <v>38550702</v>
          </cell>
        </row>
        <row r="397">
          <cell r="C397" t="str">
            <v>4763301SUB</v>
          </cell>
          <cell r="D397">
            <v>0</v>
          </cell>
          <cell r="E397">
            <v>4177112</v>
          </cell>
        </row>
        <row r="398">
          <cell r="C398" t="str">
            <v>4763400BDJ</v>
          </cell>
          <cell r="D398">
            <v>0</v>
          </cell>
          <cell r="E398">
            <v>0</v>
          </cell>
        </row>
        <row r="399">
          <cell r="C399" t="str">
            <v>4763400BPN</v>
          </cell>
          <cell r="D399">
            <v>0</v>
          </cell>
          <cell r="E399">
            <v>63473143</v>
          </cell>
        </row>
        <row r="400">
          <cell r="C400" t="str">
            <v>4763500BDJ</v>
          </cell>
          <cell r="D400">
            <v>153163632</v>
          </cell>
          <cell r="E400">
            <v>0</v>
          </cell>
        </row>
        <row r="401">
          <cell r="C401" t="str">
            <v>4763500BTJ</v>
          </cell>
          <cell r="D401">
            <v>21078750</v>
          </cell>
          <cell r="E401">
            <v>2656500</v>
          </cell>
        </row>
        <row r="402">
          <cell r="C402" t="str">
            <v>4763500CGK</v>
          </cell>
          <cell r="D402">
            <v>4747199998</v>
          </cell>
          <cell r="E402">
            <v>0</v>
          </cell>
        </row>
        <row r="403">
          <cell r="C403" t="str">
            <v>4763500DJB</v>
          </cell>
          <cell r="D403">
            <v>42000000</v>
          </cell>
          <cell r="E403">
            <v>0</v>
          </cell>
        </row>
        <row r="404">
          <cell r="C404" t="str">
            <v>4763500DPS</v>
          </cell>
          <cell r="D404">
            <v>0</v>
          </cell>
          <cell r="E404">
            <v>27760000</v>
          </cell>
        </row>
        <row r="405">
          <cell r="C405" t="str">
            <v>4763500JOG</v>
          </cell>
          <cell r="D405">
            <v>0</v>
          </cell>
          <cell r="E405">
            <v>19145454</v>
          </cell>
        </row>
        <row r="406">
          <cell r="C406" t="str">
            <v>4763500LOP</v>
          </cell>
          <cell r="D406">
            <v>0</v>
          </cell>
          <cell r="E406">
            <v>38290916</v>
          </cell>
        </row>
        <row r="407">
          <cell r="C407" t="str">
            <v>4763500MDC</v>
          </cell>
          <cell r="D407">
            <v>107357688</v>
          </cell>
          <cell r="E407">
            <v>112965815</v>
          </cell>
        </row>
        <row r="408">
          <cell r="C408" t="str">
            <v>4763500PDG</v>
          </cell>
          <cell r="D408">
            <v>0</v>
          </cell>
          <cell r="E408">
            <v>0</v>
          </cell>
        </row>
        <row r="409">
          <cell r="C409" t="str">
            <v>4763500UPG</v>
          </cell>
          <cell r="D409">
            <v>229745460</v>
          </cell>
          <cell r="E409">
            <v>0</v>
          </cell>
        </row>
        <row r="410">
          <cell r="C410" t="str">
            <v>4763501CGK</v>
          </cell>
          <cell r="D410">
            <v>624897682</v>
          </cell>
          <cell r="E410">
            <v>149239916</v>
          </cell>
        </row>
        <row r="411">
          <cell r="C411" t="str">
            <v>4763501DPS</v>
          </cell>
          <cell r="D411">
            <v>4911981410</v>
          </cell>
          <cell r="E411">
            <v>868484947</v>
          </cell>
        </row>
        <row r="412">
          <cell r="C412" t="str">
            <v>4763501LOP</v>
          </cell>
          <cell r="D412">
            <v>0</v>
          </cell>
          <cell r="E412">
            <v>54956025</v>
          </cell>
        </row>
        <row r="413">
          <cell r="C413" t="str">
            <v>4763502BDJ</v>
          </cell>
          <cell r="D413">
            <v>0</v>
          </cell>
          <cell r="E413">
            <v>61193883</v>
          </cell>
        </row>
        <row r="414">
          <cell r="C414" t="str">
            <v>4763502BTJ</v>
          </cell>
          <cell r="D414">
            <v>0</v>
          </cell>
          <cell r="E414">
            <v>19145454</v>
          </cell>
        </row>
        <row r="415">
          <cell r="C415" t="str">
            <v>4763502CGK</v>
          </cell>
          <cell r="D415">
            <v>0</v>
          </cell>
          <cell r="E415">
            <v>556952456</v>
          </cell>
        </row>
        <row r="416">
          <cell r="C416" t="str">
            <v>4763502DPS</v>
          </cell>
          <cell r="D416">
            <v>0</v>
          </cell>
          <cell r="E416">
            <v>250698240</v>
          </cell>
        </row>
        <row r="417">
          <cell r="C417" t="str">
            <v>4763502KNO</v>
          </cell>
          <cell r="D417">
            <v>0</v>
          </cell>
          <cell r="E417">
            <v>143168832</v>
          </cell>
        </row>
        <row r="418">
          <cell r="C418" t="str">
            <v>4763502LUW</v>
          </cell>
          <cell r="D418">
            <v>0</v>
          </cell>
          <cell r="E418">
            <v>10400000</v>
          </cell>
        </row>
        <row r="419">
          <cell r="C419" t="str">
            <v>4763502MDC</v>
          </cell>
          <cell r="D419">
            <v>0</v>
          </cell>
          <cell r="E419">
            <v>218683316</v>
          </cell>
        </row>
        <row r="420">
          <cell r="C420" t="str">
            <v>4763502PDG</v>
          </cell>
          <cell r="D420">
            <v>0</v>
          </cell>
          <cell r="E420">
            <v>19145454</v>
          </cell>
        </row>
        <row r="421">
          <cell r="C421" t="str">
            <v>4763502UPG</v>
          </cell>
          <cell r="D421">
            <v>0</v>
          </cell>
          <cell r="E421">
            <v>220172727</v>
          </cell>
        </row>
        <row r="422">
          <cell r="C422" t="str">
            <v>4763503CGK</v>
          </cell>
          <cell r="D422">
            <v>0</v>
          </cell>
          <cell r="E422">
            <v>152500000</v>
          </cell>
        </row>
        <row r="423">
          <cell r="C423" t="str">
            <v>4763503DPS</v>
          </cell>
          <cell r="D423">
            <v>0</v>
          </cell>
          <cell r="E423">
            <v>296913600</v>
          </cell>
        </row>
        <row r="424">
          <cell r="C424" t="str">
            <v>4763600DPS</v>
          </cell>
          <cell r="D424">
            <v>294215197</v>
          </cell>
          <cell r="E424">
            <v>0</v>
          </cell>
        </row>
        <row r="425">
          <cell r="C425" t="str">
            <v>4763601DPS</v>
          </cell>
          <cell r="D425">
            <v>0</v>
          </cell>
          <cell r="E425">
            <v>173975732</v>
          </cell>
        </row>
        <row r="426">
          <cell r="C426" t="str">
            <v>4763602GP0</v>
          </cell>
          <cell r="D426">
            <v>0</v>
          </cell>
          <cell r="E426">
            <v>55404618</v>
          </cell>
        </row>
        <row r="427">
          <cell r="C427" t="str">
            <v>4763700DPS</v>
          </cell>
          <cell r="D427">
            <v>0</v>
          </cell>
          <cell r="E427">
            <v>0</v>
          </cell>
        </row>
        <row r="428">
          <cell r="C428" t="str">
            <v>4763700GP0</v>
          </cell>
          <cell r="D428">
            <v>0</v>
          </cell>
          <cell r="E428">
            <v>59467273</v>
          </cell>
        </row>
        <row r="429">
          <cell r="C429" t="str">
            <v>4763700KNO</v>
          </cell>
          <cell r="D429">
            <v>0</v>
          </cell>
          <cell r="E429">
            <v>0</v>
          </cell>
        </row>
        <row r="430">
          <cell r="C430" t="str">
            <v>4763700SUB</v>
          </cell>
          <cell r="D430">
            <v>0</v>
          </cell>
          <cell r="E430">
            <v>4009091</v>
          </cell>
        </row>
        <row r="431">
          <cell r="C431" t="str">
            <v>4763701CGK</v>
          </cell>
          <cell r="D431">
            <v>0</v>
          </cell>
          <cell r="E431">
            <v>0</v>
          </cell>
        </row>
        <row r="432">
          <cell r="C432" t="str">
            <v>4763701GP0</v>
          </cell>
          <cell r="D432">
            <v>0</v>
          </cell>
          <cell r="E432">
            <v>33107885</v>
          </cell>
        </row>
        <row r="433">
          <cell r="C433" t="str">
            <v>4763702BPN</v>
          </cell>
          <cell r="D433">
            <v>0</v>
          </cell>
          <cell r="E433">
            <v>21740640</v>
          </cell>
        </row>
        <row r="434">
          <cell r="C434" t="str">
            <v>4763702DPS</v>
          </cell>
          <cell r="D434">
            <v>1607933250</v>
          </cell>
          <cell r="E434">
            <v>21840</v>
          </cell>
        </row>
        <row r="435">
          <cell r="C435" t="str">
            <v>4763702GP0</v>
          </cell>
          <cell r="D435">
            <v>9450689316</v>
          </cell>
          <cell r="E435">
            <v>6526644984</v>
          </cell>
        </row>
        <row r="436">
          <cell r="C436" t="str">
            <v>4763702PKU</v>
          </cell>
          <cell r="D436">
            <v>0</v>
          </cell>
          <cell r="E436">
            <v>74385000</v>
          </cell>
        </row>
        <row r="437">
          <cell r="C437" t="str">
            <v>4763702PNK</v>
          </cell>
          <cell r="D437">
            <v>0</v>
          </cell>
          <cell r="E437">
            <v>0</v>
          </cell>
        </row>
        <row r="438">
          <cell r="C438" t="str">
            <v>4763702SUB</v>
          </cell>
          <cell r="D438">
            <v>0</v>
          </cell>
          <cell r="E438">
            <v>8000000</v>
          </cell>
        </row>
        <row r="439">
          <cell r="C439" t="str">
            <v>4763703CGK</v>
          </cell>
          <cell r="D439">
            <v>0</v>
          </cell>
          <cell r="E439">
            <v>206583048</v>
          </cell>
        </row>
        <row r="440">
          <cell r="C440" t="str">
            <v>4763703DPS</v>
          </cell>
          <cell r="D440">
            <v>0</v>
          </cell>
          <cell r="E440">
            <v>8912006</v>
          </cell>
        </row>
        <row r="441">
          <cell r="C441" t="str">
            <v>4763703GP0</v>
          </cell>
          <cell r="D441">
            <v>26963688108</v>
          </cell>
          <cell r="E441">
            <v>193578613</v>
          </cell>
        </row>
        <row r="442">
          <cell r="C442" t="str">
            <v>4763703PKU</v>
          </cell>
          <cell r="D442">
            <v>0</v>
          </cell>
          <cell r="E442">
            <v>2</v>
          </cell>
        </row>
        <row r="443">
          <cell r="C443" t="str">
            <v>4763704CGK</v>
          </cell>
          <cell r="D443">
            <v>0</v>
          </cell>
          <cell r="E443">
            <v>1945044689</v>
          </cell>
        </row>
        <row r="444">
          <cell r="C444" t="str">
            <v>4763704GP0</v>
          </cell>
          <cell r="D444">
            <v>0</v>
          </cell>
          <cell r="E444">
            <v>0</v>
          </cell>
        </row>
        <row r="445">
          <cell r="C445" t="str">
            <v>4763704SUB</v>
          </cell>
          <cell r="D445">
            <v>0</v>
          </cell>
          <cell r="E445">
            <v>131010934</v>
          </cell>
        </row>
        <row r="446">
          <cell r="C446" t="str">
            <v>4763763GP0</v>
          </cell>
          <cell r="D446">
            <v>0</v>
          </cell>
          <cell r="E446">
            <v>0</v>
          </cell>
        </row>
        <row r="447">
          <cell r="C447" t="str">
            <v>4763766GP0</v>
          </cell>
          <cell r="D447">
            <v>0</v>
          </cell>
          <cell r="E447">
            <v>463320000</v>
          </cell>
        </row>
        <row r="448">
          <cell r="C448" t="str">
            <v>4763770GP0</v>
          </cell>
          <cell r="D448">
            <v>0</v>
          </cell>
          <cell r="E448">
            <v>806794000</v>
          </cell>
        </row>
        <row r="449">
          <cell r="C449" t="str">
            <v>4763784GP0</v>
          </cell>
          <cell r="D449">
            <v>0</v>
          </cell>
          <cell r="E449">
            <v>159309999</v>
          </cell>
        </row>
        <row r="450">
          <cell r="C450" t="str">
            <v>4763794GP0</v>
          </cell>
          <cell r="D450">
            <v>0</v>
          </cell>
          <cell r="E450">
            <v>39057830</v>
          </cell>
        </row>
        <row r="451">
          <cell r="C451" t="str">
            <v>4763800CGO</v>
          </cell>
          <cell r="D451">
            <v>601198308</v>
          </cell>
          <cell r="E451">
            <v>0</v>
          </cell>
        </row>
        <row r="452">
          <cell r="C452" t="str">
            <v>4763800DPS</v>
          </cell>
          <cell r="D452">
            <v>185999997</v>
          </cell>
          <cell r="E452">
            <v>0</v>
          </cell>
        </row>
        <row r="453">
          <cell r="C453" t="str">
            <v>4763802DPS</v>
          </cell>
          <cell r="D453">
            <v>0</v>
          </cell>
          <cell r="E453">
            <v>189437448</v>
          </cell>
        </row>
        <row r="454">
          <cell r="C454" t="str">
            <v>4763803DPS</v>
          </cell>
          <cell r="D454">
            <v>0</v>
          </cell>
          <cell r="E454">
            <v>59223872</v>
          </cell>
        </row>
        <row r="455">
          <cell r="C455" t="str">
            <v>4763950DPS</v>
          </cell>
          <cell r="D455">
            <v>0</v>
          </cell>
          <cell r="E455">
            <v>40945000</v>
          </cell>
        </row>
        <row r="456">
          <cell r="C456" t="str">
            <v>4763950GP0</v>
          </cell>
          <cell r="D456">
            <v>5514000000</v>
          </cell>
          <cell r="E456">
            <v>1035156253</v>
          </cell>
        </row>
        <row r="457">
          <cell r="C457" t="str">
            <v>4763950PLM</v>
          </cell>
          <cell r="D457">
            <v>0</v>
          </cell>
          <cell r="E457">
            <v>2300000</v>
          </cell>
        </row>
        <row r="458">
          <cell r="C458" t="str">
            <v>4763950SUB</v>
          </cell>
          <cell r="D458">
            <v>0</v>
          </cell>
          <cell r="E458">
            <v>123032900</v>
          </cell>
        </row>
        <row r="459">
          <cell r="C459" t="str">
            <v>4763990BTJ</v>
          </cell>
          <cell r="D459">
            <v>0</v>
          </cell>
          <cell r="E459">
            <v>0</v>
          </cell>
        </row>
        <row r="460">
          <cell r="C460" t="str">
            <v>4763990DPS</v>
          </cell>
          <cell r="D460">
            <v>0</v>
          </cell>
          <cell r="E460">
            <v>589046982</v>
          </cell>
        </row>
        <row r="461">
          <cell r="C461" t="str">
            <v>4763990HLP</v>
          </cell>
          <cell r="D461">
            <v>0</v>
          </cell>
          <cell r="E461">
            <v>0</v>
          </cell>
        </row>
        <row r="462">
          <cell r="C462" t="str">
            <v>4763990JOG</v>
          </cell>
          <cell r="D462">
            <v>0</v>
          </cell>
          <cell r="E462">
            <v>20747308</v>
          </cell>
        </row>
        <row r="463">
          <cell r="C463" t="str">
            <v>4763991BTH</v>
          </cell>
          <cell r="D463">
            <v>0</v>
          </cell>
          <cell r="E463">
            <v>1314286</v>
          </cell>
        </row>
        <row r="464">
          <cell r="C464" t="str">
            <v>4763991DPS</v>
          </cell>
          <cell r="D464">
            <v>0</v>
          </cell>
          <cell r="E464">
            <v>20273000</v>
          </cell>
        </row>
        <row r="465">
          <cell r="C465" t="str">
            <v>4763991JOG</v>
          </cell>
          <cell r="D465">
            <v>0</v>
          </cell>
          <cell r="E465">
            <v>6000000</v>
          </cell>
        </row>
        <row r="466">
          <cell r="C466" t="str">
            <v>4763992BDO</v>
          </cell>
          <cell r="D466">
            <v>0</v>
          </cell>
          <cell r="E466">
            <v>23693105</v>
          </cell>
        </row>
        <row r="467">
          <cell r="C467" t="str">
            <v>4763992BIK</v>
          </cell>
          <cell r="D467">
            <v>0</v>
          </cell>
          <cell r="E467">
            <v>18463888</v>
          </cell>
        </row>
        <row r="468">
          <cell r="C468" t="str">
            <v>4763992BTH</v>
          </cell>
          <cell r="D468">
            <v>0</v>
          </cell>
          <cell r="E468">
            <v>224433</v>
          </cell>
        </row>
        <row r="469">
          <cell r="C469" t="str">
            <v>4763992DJB</v>
          </cell>
          <cell r="D469">
            <v>0</v>
          </cell>
          <cell r="E469">
            <v>0</v>
          </cell>
        </row>
        <row r="470">
          <cell r="C470" t="str">
            <v>4763992DPS</v>
          </cell>
          <cell r="D470">
            <v>0</v>
          </cell>
          <cell r="E470">
            <v>2347780265</v>
          </cell>
        </row>
        <row r="471">
          <cell r="C471" t="str">
            <v>4763992GP0</v>
          </cell>
          <cell r="D471">
            <v>1484040144</v>
          </cell>
          <cell r="E471">
            <v>10110884000</v>
          </cell>
        </row>
        <row r="472">
          <cell r="C472" t="str">
            <v>4763992GP0</v>
          </cell>
          <cell r="D472">
            <v>0</v>
          </cell>
          <cell r="E472">
            <v>0</v>
          </cell>
        </row>
        <row r="473">
          <cell r="C473" t="str">
            <v>4763992KNO</v>
          </cell>
          <cell r="D473">
            <v>0</v>
          </cell>
          <cell r="E473">
            <v>17106384</v>
          </cell>
        </row>
        <row r="474">
          <cell r="C474" t="str">
            <v>4763992SOC</v>
          </cell>
          <cell r="D474">
            <v>0</v>
          </cell>
          <cell r="E474">
            <v>1895067</v>
          </cell>
        </row>
        <row r="475">
          <cell r="C475" t="str">
            <v>4763992SOQ</v>
          </cell>
          <cell r="D475">
            <v>0</v>
          </cell>
          <cell r="E475">
            <v>7470000</v>
          </cell>
        </row>
        <row r="476">
          <cell r="C476" t="str">
            <v>4763992SRG</v>
          </cell>
          <cell r="D476">
            <v>0</v>
          </cell>
          <cell r="E476">
            <v>17440000</v>
          </cell>
        </row>
        <row r="477">
          <cell r="C477" t="str">
            <v>4763992UPG</v>
          </cell>
          <cell r="D477">
            <v>0</v>
          </cell>
          <cell r="E477">
            <v>24814000</v>
          </cell>
        </row>
        <row r="478">
          <cell r="C478" t="str">
            <v>5440002CGK</v>
          </cell>
          <cell r="D478">
            <v>0</v>
          </cell>
          <cell r="E478">
            <v>173576713</v>
          </cell>
        </row>
        <row r="479">
          <cell r="C479" t="str">
            <v>5440002GP0</v>
          </cell>
          <cell r="D479">
            <v>0</v>
          </cell>
          <cell r="E479">
            <v>2656000</v>
          </cell>
        </row>
        <row r="480">
          <cell r="C480" t="str">
            <v>5504304GP0</v>
          </cell>
          <cell r="D480">
            <v>0</v>
          </cell>
          <cell r="E480">
            <v>1764222222</v>
          </cell>
        </row>
        <row r="481">
          <cell r="C481" t="str">
            <v>5508001DPS</v>
          </cell>
          <cell r="D481">
            <v>0</v>
          </cell>
          <cell r="E481">
            <v>147499</v>
          </cell>
        </row>
        <row r="482">
          <cell r="C482" t="str">
            <v>5508001JOG</v>
          </cell>
          <cell r="D482">
            <v>0</v>
          </cell>
          <cell r="E482">
            <v>600000</v>
          </cell>
        </row>
        <row r="483">
          <cell r="C483" t="str">
            <v>5599912BDJ</v>
          </cell>
          <cell r="D483">
            <v>10032000</v>
          </cell>
          <cell r="E483">
            <v>0</v>
          </cell>
        </row>
        <row r="484">
          <cell r="C484" t="str">
            <v>5599912BDO</v>
          </cell>
          <cell r="D484">
            <v>5808000</v>
          </cell>
          <cell r="E484">
            <v>0</v>
          </cell>
        </row>
        <row r="485">
          <cell r="C485" t="str">
            <v>5599912BIK</v>
          </cell>
          <cell r="D485">
            <v>12500000</v>
          </cell>
          <cell r="E485">
            <v>0</v>
          </cell>
        </row>
        <row r="486">
          <cell r="C486" t="str">
            <v>5599912BTH</v>
          </cell>
          <cell r="D486">
            <v>2400000</v>
          </cell>
          <cell r="E486">
            <v>0</v>
          </cell>
        </row>
        <row r="487">
          <cell r="C487" t="str">
            <v>5599912CGK</v>
          </cell>
          <cell r="D487">
            <v>113941332</v>
          </cell>
          <cell r="E487">
            <v>0</v>
          </cell>
        </row>
        <row r="488">
          <cell r="C488" t="str">
            <v>5599912CGO</v>
          </cell>
          <cell r="D488">
            <v>49999996</v>
          </cell>
          <cell r="E488">
            <v>0</v>
          </cell>
        </row>
        <row r="489">
          <cell r="C489" t="str">
            <v>5599912DJJ</v>
          </cell>
          <cell r="D489">
            <v>5000004</v>
          </cell>
          <cell r="E489">
            <v>0</v>
          </cell>
        </row>
        <row r="490">
          <cell r="C490" t="str">
            <v>5599912GP0</v>
          </cell>
          <cell r="D490">
            <v>83090676</v>
          </cell>
          <cell r="E490">
            <v>13040000</v>
          </cell>
        </row>
        <row r="491">
          <cell r="C491" t="str">
            <v>5599912JOG</v>
          </cell>
          <cell r="D491">
            <v>3960000</v>
          </cell>
          <cell r="E491">
            <v>0</v>
          </cell>
        </row>
        <row r="492">
          <cell r="C492" t="str">
            <v>5599912KNO</v>
          </cell>
          <cell r="D492">
            <v>1267200</v>
          </cell>
          <cell r="E492">
            <v>0</v>
          </cell>
        </row>
        <row r="493">
          <cell r="C493" t="str">
            <v>5599912LOP</v>
          </cell>
          <cell r="D493">
            <v>211000</v>
          </cell>
          <cell r="E493">
            <v>0</v>
          </cell>
        </row>
        <row r="494">
          <cell r="C494" t="str">
            <v>5599912MDC</v>
          </cell>
          <cell r="D494">
            <v>31680000</v>
          </cell>
          <cell r="E494">
            <v>2181000</v>
          </cell>
        </row>
        <row r="495">
          <cell r="C495" t="str">
            <v>5599912PGK</v>
          </cell>
          <cell r="D495">
            <v>2956800</v>
          </cell>
          <cell r="E495">
            <v>300000</v>
          </cell>
        </row>
        <row r="496">
          <cell r="C496" t="str">
            <v>5599912PLM</v>
          </cell>
          <cell r="D496">
            <v>2851200</v>
          </cell>
          <cell r="E496">
            <v>500000</v>
          </cell>
        </row>
        <row r="497">
          <cell r="C497" t="str">
            <v>5599912PNK</v>
          </cell>
          <cell r="D497">
            <v>12000000</v>
          </cell>
          <cell r="E497">
            <v>0</v>
          </cell>
        </row>
        <row r="498">
          <cell r="C498" t="str">
            <v>5599912SOC</v>
          </cell>
          <cell r="D498">
            <v>6864000</v>
          </cell>
          <cell r="E498">
            <v>0</v>
          </cell>
        </row>
        <row r="499">
          <cell r="C499" t="str">
            <v>5599912SRG</v>
          </cell>
          <cell r="D499">
            <v>3168000</v>
          </cell>
          <cell r="E499">
            <v>500000</v>
          </cell>
        </row>
        <row r="500">
          <cell r="C500" t="str">
            <v>5599912SUB</v>
          </cell>
          <cell r="D500">
            <v>5280000</v>
          </cell>
          <cell r="E500">
            <v>0</v>
          </cell>
        </row>
        <row r="501">
          <cell r="C501" t="str">
            <v>5601003BDJ</v>
          </cell>
          <cell r="D501">
            <v>0</v>
          </cell>
          <cell r="E501">
            <v>366667</v>
          </cell>
        </row>
        <row r="502">
          <cell r="C502" t="str">
            <v>5601003BIK</v>
          </cell>
          <cell r="D502">
            <v>0</v>
          </cell>
          <cell r="E502">
            <v>1800400</v>
          </cell>
        </row>
        <row r="503">
          <cell r="C503" t="str">
            <v>5601003BPN</v>
          </cell>
          <cell r="D503">
            <v>0</v>
          </cell>
          <cell r="E503">
            <v>6365583</v>
          </cell>
        </row>
        <row r="504">
          <cell r="C504" t="str">
            <v>5601003BTH</v>
          </cell>
          <cell r="D504">
            <v>0</v>
          </cell>
          <cell r="E504">
            <v>1194890</v>
          </cell>
        </row>
        <row r="505">
          <cell r="C505" t="str">
            <v>5601003CGK</v>
          </cell>
          <cell r="D505">
            <v>0</v>
          </cell>
          <cell r="E505">
            <v>148827246</v>
          </cell>
        </row>
        <row r="506">
          <cell r="C506" t="str">
            <v>5601003CGO</v>
          </cell>
          <cell r="D506">
            <v>0</v>
          </cell>
          <cell r="E506">
            <v>960000</v>
          </cell>
        </row>
        <row r="507">
          <cell r="C507" t="str">
            <v>5601003DJJ</v>
          </cell>
          <cell r="D507">
            <v>0</v>
          </cell>
          <cell r="E507">
            <v>295292</v>
          </cell>
        </row>
        <row r="508">
          <cell r="C508" t="str">
            <v>5601003DPS</v>
          </cell>
          <cell r="D508">
            <v>0</v>
          </cell>
          <cell r="E508">
            <v>6420201</v>
          </cell>
        </row>
        <row r="509">
          <cell r="C509" t="str">
            <v>5601003GP0</v>
          </cell>
          <cell r="D509">
            <v>0</v>
          </cell>
          <cell r="E509">
            <v>135282500</v>
          </cell>
        </row>
        <row r="510">
          <cell r="C510" t="str">
            <v>5601003HLP</v>
          </cell>
          <cell r="D510">
            <v>0</v>
          </cell>
          <cell r="E510">
            <v>1428750</v>
          </cell>
        </row>
        <row r="511">
          <cell r="C511" t="str">
            <v>5601003KNO</v>
          </cell>
          <cell r="D511">
            <v>0</v>
          </cell>
          <cell r="E511">
            <v>440100</v>
          </cell>
        </row>
        <row r="512">
          <cell r="C512" t="str">
            <v>5601003LOP</v>
          </cell>
          <cell r="D512">
            <v>0</v>
          </cell>
          <cell r="E512">
            <v>654678</v>
          </cell>
        </row>
        <row r="513">
          <cell r="C513" t="str">
            <v>5601003MDC</v>
          </cell>
          <cell r="D513">
            <v>0</v>
          </cell>
          <cell r="E513">
            <v>1969450</v>
          </cell>
        </row>
        <row r="514">
          <cell r="C514" t="str">
            <v>5601003PKU</v>
          </cell>
          <cell r="D514">
            <v>0</v>
          </cell>
          <cell r="E514">
            <v>685509</v>
          </cell>
        </row>
        <row r="515">
          <cell r="C515" t="str">
            <v>5601003PLM</v>
          </cell>
          <cell r="D515">
            <v>0</v>
          </cell>
          <cell r="E515">
            <v>190319</v>
          </cell>
        </row>
        <row r="516">
          <cell r="C516" t="str">
            <v>5601003SRG</v>
          </cell>
          <cell r="D516">
            <v>0</v>
          </cell>
          <cell r="E516">
            <v>5857905</v>
          </cell>
        </row>
        <row r="517">
          <cell r="C517" t="str">
            <v>5601003SUB</v>
          </cell>
          <cell r="D517">
            <v>0</v>
          </cell>
          <cell r="E517">
            <v>12039841</v>
          </cell>
        </row>
        <row r="518">
          <cell r="C518" t="str">
            <v>5601003UPG</v>
          </cell>
          <cell r="D518">
            <v>0</v>
          </cell>
          <cell r="E518">
            <v>8097918</v>
          </cell>
        </row>
        <row r="519">
          <cell r="C519" t="str">
            <v>5601005BDJ</v>
          </cell>
          <cell r="D519">
            <v>0</v>
          </cell>
          <cell r="E519">
            <v>111051</v>
          </cell>
        </row>
        <row r="520">
          <cell r="C520" t="str">
            <v>5601005BIK</v>
          </cell>
          <cell r="D520">
            <v>0</v>
          </cell>
          <cell r="E520">
            <v>8829528</v>
          </cell>
        </row>
        <row r="521">
          <cell r="C521" t="str">
            <v>5601005BPN</v>
          </cell>
          <cell r="D521">
            <v>0</v>
          </cell>
          <cell r="E521">
            <v>7234028</v>
          </cell>
        </row>
        <row r="522">
          <cell r="C522" t="str">
            <v>5601005BTJ</v>
          </cell>
          <cell r="D522">
            <v>0</v>
          </cell>
          <cell r="E522">
            <v>177417</v>
          </cell>
        </row>
        <row r="523">
          <cell r="C523" t="str">
            <v>5601005CGK</v>
          </cell>
          <cell r="D523">
            <v>0</v>
          </cell>
          <cell r="E523">
            <v>73948177</v>
          </cell>
        </row>
        <row r="524">
          <cell r="C524" t="str">
            <v>5601005CGO</v>
          </cell>
          <cell r="D524">
            <v>0</v>
          </cell>
          <cell r="E524">
            <v>152056898</v>
          </cell>
        </row>
        <row r="525">
          <cell r="C525" t="str">
            <v>5601005DJB</v>
          </cell>
          <cell r="D525">
            <v>0</v>
          </cell>
          <cell r="E525">
            <v>1254833</v>
          </cell>
        </row>
        <row r="526">
          <cell r="C526" t="str">
            <v>5601005DJJ</v>
          </cell>
          <cell r="D526">
            <v>0</v>
          </cell>
          <cell r="E526">
            <v>1323500</v>
          </cell>
        </row>
        <row r="527">
          <cell r="C527" t="str">
            <v>5601005DPS</v>
          </cell>
          <cell r="D527">
            <v>0</v>
          </cell>
          <cell r="E527">
            <v>21658538</v>
          </cell>
        </row>
        <row r="528">
          <cell r="C528" t="str">
            <v>5601005GP0</v>
          </cell>
          <cell r="D528">
            <v>0</v>
          </cell>
          <cell r="E528">
            <v>1334330</v>
          </cell>
        </row>
        <row r="529">
          <cell r="C529" t="str">
            <v>5601005GP0</v>
          </cell>
          <cell r="D529">
            <v>0</v>
          </cell>
          <cell r="E529">
            <v>9239500</v>
          </cell>
        </row>
        <row r="530">
          <cell r="C530" t="str">
            <v>5601005HLP</v>
          </cell>
          <cell r="D530">
            <v>0</v>
          </cell>
          <cell r="E530">
            <v>1550000</v>
          </cell>
        </row>
        <row r="531">
          <cell r="C531" t="str">
            <v>5601005JOG</v>
          </cell>
          <cell r="D531">
            <v>0</v>
          </cell>
          <cell r="E531">
            <v>700000</v>
          </cell>
        </row>
        <row r="532">
          <cell r="C532" t="str">
            <v>5601005KNO</v>
          </cell>
          <cell r="D532">
            <v>0</v>
          </cell>
          <cell r="E532">
            <v>14968403</v>
          </cell>
        </row>
        <row r="533">
          <cell r="C533" t="str">
            <v>5601005LBJ</v>
          </cell>
          <cell r="D533">
            <v>0</v>
          </cell>
          <cell r="E533">
            <v>650000</v>
          </cell>
        </row>
        <row r="534">
          <cell r="C534" t="str">
            <v>5601005LOP</v>
          </cell>
          <cell r="D534">
            <v>0</v>
          </cell>
          <cell r="E534">
            <v>29778</v>
          </cell>
        </row>
        <row r="535">
          <cell r="C535" t="str">
            <v>5601005MDC</v>
          </cell>
          <cell r="D535">
            <v>0</v>
          </cell>
          <cell r="E535">
            <v>5682237</v>
          </cell>
        </row>
        <row r="536">
          <cell r="C536" t="str">
            <v>5601005PDG</v>
          </cell>
          <cell r="D536">
            <v>0</v>
          </cell>
          <cell r="E536">
            <v>8684627</v>
          </cell>
        </row>
        <row r="537">
          <cell r="C537" t="str">
            <v>5601005PGK</v>
          </cell>
          <cell r="D537">
            <v>0</v>
          </cell>
          <cell r="E537">
            <v>4071429</v>
          </cell>
        </row>
        <row r="538">
          <cell r="C538" t="str">
            <v>5601005PKU</v>
          </cell>
          <cell r="D538">
            <v>0</v>
          </cell>
          <cell r="E538">
            <v>10112300</v>
          </cell>
        </row>
        <row r="539">
          <cell r="C539" t="str">
            <v>5601005PLM</v>
          </cell>
          <cell r="D539">
            <v>0</v>
          </cell>
          <cell r="E539">
            <v>600000</v>
          </cell>
        </row>
        <row r="540">
          <cell r="C540" t="str">
            <v>5601005PNK</v>
          </cell>
          <cell r="D540">
            <v>0</v>
          </cell>
          <cell r="E540">
            <v>5594334</v>
          </cell>
        </row>
        <row r="541">
          <cell r="C541" t="str">
            <v>5601005SOC</v>
          </cell>
          <cell r="D541">
            <v>0</v>
          </cell>
          <cell r="E541">
            <v>2648965</v>
          </cell>
        </row>
        <row r="542">
          <cell r="C542" t="str">
            <v>5601005SUB</v>
          </cell>
          <cell r="D542">
            <v>0</v>
          </cell>
          <cell r="E542">
            <v>3399850</v>
          </cell>
        </row>
        <row r="543">
          <cell r="C543" t="str">
            <v>5601005UPG</v>
          </cell>
          <cell r="D543">
            <v>0</v>
          </cell>
          <cell r="E543">
            <v>7924580</v>
          </cell>
        </row>
        <row r="544">
          <cell r="C544" t="str">
            <v>5601502CGO</v>
          </cell>
          <cell r="D544">
            <v>0</v>
          </cell>
          <cell r="E544">
            <v>2721569359</v>
          </cell>
        </row>
        <row r="545">
          <cell r="C545" t="str">
            <v>5601502KNO</v>
          </cell>
          <cell r="D545">
            <v>0</v>
          </cell>
          <cell r="E545">
            <v>364205703</v>
          </cell>
        </row>
        <row r="546">
          <cell r="C546" t="str">
            <v>6700000AMQ</v>
          </cell>
          <cell r="D546">
            <v>153946920</v>
          </cell>
          <cell r="E546">
            <v>92187828</v>
          </cell>
        </row>
        <row r="547">
          <cell r="C547" t="str">
            <v>6700000BDJ</v>
          </cell>
          <cell r="D547">
            <v>473156796</v>
          </cell>
          <cell r="E547">
            <v>269473668</v>
          </cell>
        </row>
        <row r="548">
          <cell r="C548" t="str">
            <v>6700000BDO</v>
          </cell>
          <cell r="D548">
            <v>188931576</v>
          </cell>
          <cell r="E548">
            <v>108015789</v>
          </cell>
        </row>
        <row r="549">
          <cell r="C549" t="str">
            <v>6700000BIK</v>
          </cell>
          <cell r="D549">
            <v>393417468</v>
          </cell>
          <cell r="E549">
            <v>252397040</v>
          </cell>
        </row>
        <row r="550">
          <cell r="C550" t="str">
            <v>6700000BKS</v>
          </cell>
          <cell r="D550">
            <v>0</v>
          </cell>
          <cell r="E550">
            <v>24156200</v>
          </cell>
        </row>
        <row r="551">
          <cell r="C551" t="str">
            <v>6700000BMU</v>
          </cell>
          <cell r="D551">
            <v>70682004</v>
          </cell>
          <cell r="E551">
            <v>43883449</v>
          </cell>
        </row>
        <row r="552">
          <cell r="C552" t="str">
            <v>6700000BPN</v>
          </cell>
          <cell r="D552">
            <v>1226727792</v>
          </cell>
          <cell r="E552">
            <v>683808456</v>
          </cell>
        </row>
        <row r="553">
          <cell r="C553" t="str">
            <v>6700000BTH</v>
          </cell>
          <cell r="D553">
            <v>232222734</v>
          </cell>
          <cell r="E553">
            <v>121907649</v>
          </cell>
        </row>
        <row r="554">
          <cell r="C554" t="str">
            <v>6700000BTJ</v>
          </cell>
          <cell r="D554">
            <v>373883436</v>
          </cell>
          <cell r="E554">
            <v>172234762</v>
          </cell>
        </row>
        <row r="555">
          <cell r="C555" t="str">
            <v>6700000BUW</v>
          </cell>
          <cell r="D555">
            <v>64628340</v>
          </cell>
          <cell r="E555">
            <v>39007486</v>
          </cell>
        </row>
        <row r="556">
          <cell r="C556" t="str">
            <v>6700000BWX</v>
          </cell>
          <cell r="D556">
            <v>76973460</v>
          </cell>
          <cell r="E556">
            <v>46604334</v>
          </cell>
        </row>
        <row r="557">
          <cell r="C557" t="str">
            <v>6700000CGK</v>
          </cell>
          <cell r="D557">
            <v>34310924004</v>
          </cell>
          <cell r="E557">
            <v>19758815197</v>
          </cell>
        </row>
        <row r="558">
          <cell r="C558" t="str">
            <v>6700000DJB</v>
          </cell>
          <cell r="D558">
            <v>159015996</v>
          </cell>
          <cell r="E558">
            <v>95424651</v>
          </cell>
        </row>
        <row r="559">
          <cell r="C559" t="str">
            <v>6700000DJJ</v>
          </cell>
          <cell r="D559">
            <v>199550748</v>
          </cell>
          <cell r="E559">
            <v>105616854</v>
          </cell>
        </row>
        <row r="560">
          <cell r="C560" t="str">
            <v>6700000DPS</v>
          </cell>
          <cell r="D560">
            <v>27508523868</v>
          </cell>
          <cell r="E560">
            <v>14763668736</v>
          </cell>
        </row>
        <row r="561">
          <cell r="C561" t="str">
            <v>6700000ENE</v>
          </cell>
          <cell r="D561">
            <v>84758100</v>
          </cell>
          <cell r="E561">
            <v>36445985</v>
          </cell>
        </row>
        <row r="562">
          <cell r="C562" t="str">
            <v>6700000FLZ</v>
          </cell>
          <cell r="D562">
            <v>76717008</v>
          </cell>
          <cell r="E562">
            <v>46449060</v>
          </cell>
        </row>
        <row r="563">
          <cell r="C563" t="str">
            <v>6700000GNS</v>
          </cell>
          <cell r="D563">
            <v>0</v>
          </cell>
          <cell r="E563">
            <v>19862379</v>
          </cell>
        </row>
        <row r="564">
          <cell r="C564" t="str">
            <v>6700000GP0</v>
          </cell>
          <cell r="D564">
            <v>0</v>
          </cell>
          <cell r="E564">
            <v>318970160</v>
          </cell>
        </row>
        <row r="565">
          <cell r="C565" t="str">
            <v>6700000HLP</v>
          </cell>
          <cell r="D565">
            <v>462118752</v>
          </cell>
          <cell r="E565">
            <v>289375365</v>
          </cell>
        </row>
        <row r="566">
          <cell r="C566" t="str">
            <v>6700000JBB</v>
          </cell>
          <cell r="D566">
            <v>77657316</v>
          </cell>
          <cell r="E566">
            <v>47018384</v>
          </cell>
        </row>
        <row r="567">
          <cell r="C567" t="str">
            <v>6700000JOG</v>
          </cell>
          <cell r="D567">
            <v>3573812208</v>
          </cell>
          <cell r="E567">
            <v>2097751196</v>
          </cell>
        </row>
        <row r="568">
          <cell r="C568" t="str">
            <v>6700000KNO</v>
          </cell>
          <cell r="D568">
            <v>4349039712</v>
          </cell>
          <cell r="E568">
            <v>2113155442</v>
          </cell>
        </row>
        <row r="569">
          <cell r="C569" t="str">
            <v>6700000KOE</v>
          </cell>
          <cell r="D569">
            <v>39322260</v>
          </cell>
          <cell r="E569">
            <v>0</v>
          </cell>
        </row>
        <row r="570">
          <cell r="C570" t="str">
            <v>6700000LBJ</v>
          </cell>
          <cell r="D570">
            <v>167385000</v>
          </cell>
          <cell r="E570">
            <v>57959272</v>
          </cell>
        </row>
        <row r="571">
          <cell r="C571" t="str">
            <v>6700000LOP</v>
          </cell>
          <cell r="D571">
            <v>284675700</v>
          </cell>
          <cell r="E571">
            <v>277362118</v>
          </cell>
        </row>
        <row r="572">
          <cell r="C572" t="str">
            <v>6700000LSW</v>
          </cell>
          <cell r="D572">
            <v>0</v>
          </cell>
          <cell r="E572">
            <v>36862940</v>
          </cell>
        </row>
        <row r="573">
          <cell r="C573" t="str">
            <v>6700000LUW</v>
          </cell>
          <cell r="D573">
            <v>78713052</v>
          </cell>
          <cell r="E573">
            <v>47657582</v>
          </cell>
        </row>
        <row r="574">
          <cell r="C574" t="str">
            <v>6700000MDC</v>
          </cell>
          <cell r="D574">
            <v>1096206000</v>
          </cell>
          <cell r="E574">
            <v>691748988</v>
          </cell>
        </row>
        <row r="575">
          <cell r="C575" t="str">
            <v>6700000MJU</v>
          </cell>
          <cell r="D575">
            <v>100129224</v>
          </cell>
          <cell r="E575">
            <v>52719265</v>
          </cell>
        </row>
        <row r="576">
          <cell r="C576" t="str">
            <v>6700000MKW</v>
          </cell>
          <cell r="D576">
            <v>56980332</v>
          </cell>
          <cell r="E576">
            <v>61818566</v>
          </cell>
        </row>
        <row r="577">
          <cell r="C577" t="str">
            <v>6700000PDG</v>
          </cell>
          <cell r="D577">
            <v>695964840</v>
          </cell>
          <cell r="E577">
            <v>327976432</v>
          </cell>
        </row>
        <row r="578">
          <cell r="C578" t="str">
            <v>6700000PGK</v>
          </cell>
          <cell r="D578">
            <v>168782004</v>
          </cell>
          <cell r="E578">
            <v>108471839</v>
          </cell>
        </row>
        <row r="579">
          <cell r="C579" t="str">
            <v>6700000PKU</v>
          </cell>
          <cell r="D579">
            <v>662055000</v>
          </cell>
          <cell r="E579">
            <v>385148225</v>
          </cell>
        </row>
        <row r="580">
          <cell r="C580" t="str">
            <v>6700000PLM</v>
          </cell>
          <cell r="D580">
            <v>1007282004</v>
          </cell>
          <cell r="E580">
            <v>541623370</v>
          </cell>
        </row>
        <row r="581">
          <cell r="C581" t="str">
            <v>6700000PNK</v>
          </cell>
          <cell r="D581">
            <v>410468400</v>
          </cell>
          <cell r="E581">
            <v>223218412</v>
          </cell>
        </row>
        <row r="582">
          <cell r="C582" t="str">
            <v>6700000PSU</v>
          </cell>
          <cell r="D582">
            <v>84758100</v>
          </cell>
          <cell r="E582">
            <v>31910935</v>
          </cell>
        </row>
        <row r="583">
          <cell r="C583" t="str">
            <v>6700000PUM</v>
          </cell>
          <cell r="D583">
            <v>64426212</v>
          </cell>
          <cell r="E583">
            <v>39129860</v>
          </cell>
        </row>
        <row r="584">
          <cell r="C584" t="str">
            <v>6700000SBG</v>
          </cell>
          <cell r="D584">
            <v>0</v>
          </cell>
          <cell r="E584">
            <v>33288810</v>
          </cell>
        </row>
        <row r="585">
          <cell r="C585" t="str">
            <v>6700000SOC</v>
          </cell>
          <cell r="D585">
            <v>1174294920</v>
          </cell>
          <cell r="E585">
            <v>693219548</v>
          </cell>
        </row>
        <row r="586">
          <cell r="C586" t="str">
            <v>6700000SOQ</v>
          </cell>
          <cell r="D586">
            <v>90788652</v>
          </cell>
          <cell r="E586">
            <v>0</v>
          </cell>
        </row>
        <row r="587">
          <cell r="C587" t="str">
            <v>6700000SRG</v>
          </cell>
          <cell r="D587">
            <v>1401817344</v>
          </cell>
          <cell r="E587">
            <v>718558709</v>
          </cell>
        </row>
        <row r="588">
          <cell r="C588" t="str">
            <v>6700000SUB</v>
          </cell>
          <cell r="D588">
            <v>4657331676</v>
          </cell>
          <cell r="E588">
            <v>2171056109</v>
          </cell>
        </row>
        <row r="589">
          <cell r="C589" t="str">
            <v>6700000SWQ</v>
          </cell>
          <cell r="D589">
            <v>62112000</v>
          </cell>
          <cell r="E589">
            <v>0</v>
          </cell>
        </row>
        <row r="590">
          <cell r="C590" t="str">
            <v>6700000TJQ</v>
          </cell>
          <cell r="D590">
            <v>70910040</v>
          </cell>
          <cell r="E590">
            <v>44675309</v>
          </cell>
        </row>
        <row r="591">
          <cell r="C591" t="str">
            <v>6700000TMC</v>
          </cell>
          <cell r="D591">
            <v>98224404</v>
          </cell>
          <cell r="E591">
            <v>36779550</v>
          </cell>
        </row>
        <row r="592">
          <cell r="C592" t="str">
            <v>6700000UPG</v>
          </cell>
          <cell r="D592">
            <v>2973070728</v>
          </cell>
          <cell r="E592">
            <v>1730395182</v>
          </cell>
        </row>
        <row r="593">
          <cell r="C593" t="str">
            <v>6700001AMQ</v>
          </cell>
          <cell r="D593">
            <v>81840516</v>
          </cell>
          <cell r="E593">
            <v>31801500</v>
          </cell>
        </row>
        <row r="594">
          <cell r="C594" t="str">
            <v>6700001BDJ</v>
          </cell>
          <cell r="D594">
            <v>316386000</v>
          </cell>
          <cell r="E594">
            <v>95232200</v>
          </cell>
        </row>
        <row r="595">
          <cell r="C595" t="str">
            <v>6700001BDO</v>
          </cell>
          <cell r="D595">
            <v>136267524</v>
          </cell>
          <cell r="E595">
            <v>54810875</v>
          </cell>
        </row>
        <row r="596">
          <cell r="C596" t="str">
            <v>6700001BIK</v>
          </cell>
          <cell r="D596">
            <v>95843448</v>
          </cell>
          <cell r="E596">
            <v>0</v>
          </cell>
        </row>
        <row r="597">
          <cell r="C597" t="str">
            <v>6700001BKS</v>
          </cell>
          <cell r="D597">
            <v>31269888</v>
          </cell>
          <cell r="E597">
            <v>34282325</v>
          </cell>
        </row>
        <row r="598">
          <cell r="C598" t="str">
            <v>6700001BMU</v>
          </cell>
          <cell r="D598">
            <v>39321600</v>
          </cell>
          <cell r="E598">
            <v>0</v>
          </cell>
        </row>
        <row r="599">
          <cell r="C599" t="str">
            <v>6700001BPN</v>
          </cell>
          <cell r="D599">
            <v>592789080</v>
          </cell>
          <cell r="E599">
            <v>113465513</v>
          </cell>
        </row>
        <row r="600">
          <cell r="C600" t="str">
            <v>6700001BTH</v>
          </cell>
          <cell r="D600">
            <v>195519972</v>
          </cell>
          <cell r="E600">
            <v>107341052</v>
          </cell>
        </row>
        <row r="601">
          <cell r="C601" t="str">
            <v>6700001BTJ</v>
          </cell>
          <cell r="D601">
            <v>283835976</v>
          </cell>
          <cell r="E601">
            <v>77403071</v>
          </cell>
        </row>
        <row r="602">
          <cell r="C602" t="str">
            <v>6700001BWX</v>
          </cell>
          <cell r="D602">
            <v>40920252</v>
          </cell>
          <cell r="E602">
            <v>0</v>
          </cell>
        </row>
        <row r="603">
          <cell r="C603" t="str">
            <v>6700001CGK</v>
          </cell>
          <cell r="D603">
            <v>16687553004</v>
          </cell>
          <cell r="E603">
            <v>3778782383</v>
          </cell>
        </row>
        <row r="604">
          <cell r="C604" t="str">
            <v>6700001DJB</v>
          </cell>
          <cell r="D604">
            <v>242408016</v>
          </cell>
          <cell r="E604">
            <v>95415909</v>
          </cell>
        </row>
        <row r="605">
          <cell r="C605" t="str">
            <v>6700001DJJ</v>
          </cell>
          <cell r="D605">
            <v>318923292</v>
          </cell>
          <cell r="E605">
            <v>103888916</v>
          </cell>
        </row>
        <row r="606">
          <cell r="C606" t="str">
            <v>6700001DPS</v>
          </cell>
          <cell r="D606">
            <v>3850279602</v>
          </cell>
          <cell r="E606">
            <v>556498347</v>
          </cell>
        </row>
        <row r="607">
          <cell r="C607" t="str">
            <v>6700001GP0</v>
          </cell>
          <cell r="D607">
            <v>0</v>
          </cell>
          <cell r="E607">
            <v>30193835</v>
          </cell>
        </row>
        <row r="608">
          <cell r="C608" t="str">
            <v>6700001HLP</v>
          </cell>
          <cell r="D608">
            <v>397567800</v>
          </cell>
          <cell r="E608">
            <v>170526426</v>
          </cell>
        </row>
        <row r="609">
          <cell r="C609" t="str">
            <v>6700001JOG</v>
          </cell>
          <cell r="D609">
            <v>397336032</v>
          </cell>
          <cell r="E609">
            <v>74326707</v>
          </cell>
        </row>
        <row r="610">
          <cell r="C610" t="str">
            <v>6700001KNO</v>
          </cell>
          <cell r="D610">
            <v>1661046156</v>
          </cell>
          <cell r="E610">
            <v>581969736</v>
          </cell>
        </row>
        <row r="611">
          <cell r="C611" t="str">
            <v>6700001KOE</v>
          </cell>
          <cell r="D611">
            <v>0</v>
          </cell>
          <cell r="E611">
            <v>33506480</v>
          </cell>
        </row>
        <row r="612">
          <cell r="C612" t="str">
            <v>6700001LBJ</v>
          </cell>
          <cell r="D612">
            <v>0</v>
          </cell>
          <cell r="E612">
            <v>23808050</v>
          </cell>
        </row>
        <row r="613">
          <cell r="C613" t="str">
            <v>6700001LOP</v>
          </cell>
          <cell r="D613">
            <v>434103948</v>
          </cell>
          <cell r="E613">
            <v>199484918</v>
          </cell>
        </row>
        <row r="614">
          <cell r="C614" t="str">
            <v>6700001LUV</v>
          </cell>
          <cell r="D614">
            <v>40920252</v>
          </cell>
          <cell r="E614">
            <v>0</v>
          </cell>
        </row>
        <row r="615">
          <cell r="C615" t="str">
            <v>6700001LUW</v>
          </cell>
          <cell r="D615">
            <v>40920252</v>
          </cell>
          <cell r="E615">
            <v>0</v>
          </cell>
        </row>
        <row r="616">
          <cell r="C616" t="str">
            <v>6700001MDC</v>
          </cell>
          <cell r="D616">
            <v>115920000</v>
          </cell>
          <cell r="E616">
            <v>13619000</v>
          </cell>
        </row>
        <row r="617">
          <cell r="C617" t="str">
            <v>6700001MEQ</v>
          </cell>
          <cell r="D617">
            <v>0</v>
          </cell>
          <cell r="E617">
            <v>12131649</v>
          </cell>
        </row>
        <row r="618">
          <cell r="C618" t="str">
            <v>6700001MJU</v>
          </cell>
          <cell r="D618">
            <v>0</v>
          </cell>
          <cell r="E618">
            <v>7105500</v>
          </cell>
        </row>
        <row r="619">
          <cell r="C619" t="str">
            <v>6700001MKQ</v>
          </cell>
          <cell r="D619">
            <v>39171600</v>
          </cell>
          <cell r="E619">
            <v>28719840</v>
          </cell>
        </row>
        <row r="620">
          <cell r="C620" t="str">
            <v>6700001MKW</v>
          </cell>
          <cell r="D620">
            <v>39961188</v>
          </cell>
          <cell r="E620">
            <v>38293121</v>
          </cell>
        </row>
        <row r="621">
          <cell r="C621" t="str">
            <v>6700001PDG</v>
          </cell>
          <cell r="D621">
            <v>322723188</v>
          </cell>
          <cell r="E621">
            <v>82518444</v>
          </cell>
        </row>
        <row r="622">
          <cell r="C622" t="str">
            <v>6700001PGK</v>
          </cell>
          <cell r="D622">
            <v>292040004</v>
          </cell>
          <cell r="E622">
            <v>162535991</v>
          </cell>
        </row>
        <row r="623">
          <cell r="C623" t="str">
            <v>6700001PKU</v>
          </cell>
          <cell r="D623">
            <v>285905000</v>
          </cell>
          <cell r="E623">
            <v>77391636</v>
          </cell>
        </row>
        <row r="624">
          <cell r="C624" t="str">
            <v>6700001PLM</v>
          </cell>
          <cell r="D624">
            <v>723009000</v>
          </cell>
          <cell r="E624">
            <v>362088505</v>
          </cell>
        </row>
        <row r="625">
          <cell r="C625" t="str">
            <v>6700001PNK</v>
          </cell>
          <cell r="D625">
            <v>313680516</v>
          </cell>
          <cell r="E625">
            <v>49551138</v>
          </cell>
        </row>
        <row r="626">
          <cell r="C626" t="str">
            <v>6700001SOC</v>
          </cell>
          <cell r="D626">
            <v>115920000</v>
          </cell>
          <cell r="E626">
            <v>0</v>
          </cell>
        </row>
        <row r="627">
          <cell r="C627" t="str">
            <v>6700001SRG</v>
          </cell>
          <cell r="D627">
            <v>357085596</v>
          </cell>
          <cell r="E627">
            <v>75831175</v>
          </cell>
        </row>
        <row r="628">
          <cell r="C628" t="str">
            <v>6700001SUB</v>
          </cell>
          <cell r="D628">
            <v>1683195960</v>
          </cell>
          <cell r="E628">
            <v>504908578</v>
          </cell>
        </row>
        <row r="629">
          <cell r="C629" t="str">
            <v>6700001SXK</v>
          </cell>
          <cell r="D629">
            <v>81840516</v>
          </cell>
          <cell r="E629">
            <v>20383980</v>
          </cell>
        </row>
        <row r="630">
          <cell r="C630" t="str">
            <v>6700001TJQ</v>
          </cell>
          <cell r="D630">
            <v>79989972</v>
          </cell>
          <cell r="E630">
            <v>6740300</v>
          </cell>
        </row>
        <row r="631">
          <cell r="C631" t="str">
            <v>6700001UPG</v>
          </cell>
          <cell r="D631">
            <v>541198944</v>
          </cell>
          <cell r="E631">
            <v>121021970</v>
          </cell>
        </row>
        <row r="632">
          <cell r="C632" t="str">
            <v>6700002AMQ</v>
          </cell>
          <cell r="D632">
            <v>720000</v>
          </cell>
          <cell r="E632">
            <v>3000000</v>
          </cell>
        </row>
        <row r="633">
          <cell r="C633" t="str">
            <v>6700002BDJ</v>
          </cell>
          <cell r="D633">
            <v>11483748</v>
          </cell>
          <cell r="E633">
            <v>8525000</v>
          </cell>
        </row>
        <row r="634">
          <cell r="C634" t="str">
            <v>6700002BDO</v>
          </cell>
          <cell r="D634">
            <v>6035256</v>
          </cell>
          <cell r="E634">
            <v>0</v>
          </cell>
        </row>
        <row r="635">
          <cell r="C635" t="str">
            <v>6700002BIK</v>
          </cell>
          <cell r="D635">
            <v>5943816</v>
          </cell>
          <cell r="E635">
            <v>294000</v>
          </cell>
        </row>
        <row r="636">
          <cell r="C636" t="str">
            <v>6700002BKS</v>
          </cell>
          <cell r="D636">
            <v>0</v>
          </cell>
          <cell r="E636">
            <v>1000000</v>
          </cell>
        </row>
        <row r="637">
          <cell r="C637" t="str">
            <v>6700002BMU</v>
          </cell>
          <cell r="D637">
            <v>1200000</v>
          </cell>
          <cell r="E637">
            <v>1750000</v>
          </cell>
        </row>
        <row r="638">
          <cell r="C638" t="str">
            <v>6700002BPN</v>
          </cell>
          <cell r="D638">
            <v>29673348</v>
          </cell>
          <cell r="E638">
            <v>16744000</v>
          </cell>
        </row>
        <row r="639">
          <cell r="C639" t="str">
            <v>6700002BTH</v>
          </cell>
          <cell r="D639">
            <v>5029380</v>
          </cell>
          <cell r="E639">
            <v>2750000</v>
          </cell>
        </row>
        <row r="640">
          <cell r="C640" t="str">
            <v>6700002BTJ</v>
          </cell>
          <cell r="D640">
            <v>11064636</v>
          </cell>
          <cell r="E640">
            <v>4850000</v>
          </cell>
        </row>
        <row r="641">
          <cell r="C641" t="str">
            <v>6700002BUW</v>
          </cell>
          <cell r="D641">
            <v>240000</v>
          </cell>
          <cell r="E641">
            <v>1750000</v>
          </cell>
        </row>
        <row r="642">
          <cell r="C642" t="str">
            <v>6700002BWX</v>
          </cell>
          <cell r="D642">
            <v>0</v>
          </cell>
          <cell r="E642">
            <v>1750000</v>
          </cell>
        </row>
        <row r="643">
          <cell r="C643" t="str">
            <v>6700002CGK</v>
          </cell>
          <cell r="D643">
            <v>704280852</v>
          </cell>
          <cell r="E643">
            <v>138185000</v>
          </cell>
        </row>
        <row r="644">
          <cell r="C644" t="str">
            <v>6700002DJB</v>
          </cell>
          <cell r="D644">
            <v>7041132</v>
          </cell>
          <cell r="E644">
            <v>4100000</v>
          </cell>
        </row>
        <row r="645">
          <cell r="C645" t="str">
            <v>6700002DJJ</v>
          </cell>
          <cell r="D645">
            <v>8047008</v>
          </cell>
          <cell r="E645">
            <v>4000000</v>
          </cell>
        </row>
        <row r="646">
          <cell r="C646" t="str">
            <v>6700002DPS</v>
          </cell>
          <cell r="D646">
            <v>435041376</v>
          </cell>
          <cell r="E646">
            <v>178396600</v>
          </cell>
        </row>
        <row r="647">
          <cell r="C647" t="str">
            <v>6700002ENE</v>
          </cell>
          <cell r="D647">
            <v>0</v>
          </cell>
          <cell r="E647">
            <v>1250000</v>
          </cell>
        </row>
        <row r="648">
          <cell r="C648" t="str">
            <v>6700002FLZ</v>
          </cell>
          <cell r="D648">
            <v>300000</v>
          </cell>
          <cell r="E648">
            <v>1750000</v>
          </cell>
        </row>
        <row r="649">
          <cell r="C649" t="str">
            <v>6700002GP0</v>
          </cell>
          <cell r="D649">
            <v>0</v>
          </cell>
          <cell r="E649">
            <v>0</v>
          </cell>
        </row>
        <row r="650">
          <cell r="C650" t="str">
            <v>6700002HLP</v>
          </cell>
          <cell r="D650">
            <v>15088140</v>
          </cell>
          <cell r="E650">
            <v>11850000</v>
          </cell>
        </row>
        <row r="651">
          <cell r="C651" t="str">
            <v>6700002JBB</v>
          </cell>
          <cell r="D651">
            <v>0</v>
          </cell>
          <cell r="E651">
            <v>1750000</v>
          </cell>
        </row>
        <row r="652">
          <cell r="C652" t="str">
            <v>6700002JOG</v>
          </cell>
          <cell r="D652">
            <v>59849628</v>
          </cell>
          <cell r="E652">
            <v>28650000</v>
          </cell>
        </row>
        <row r="653">
          <cell r="C653" t="str">
            <v>6700002KNO</v>
          </cell>
          <cell r="D653">
            <v>96061164</v>
          </cell>
          <cell r="E653">
            <v>20097282</v>
          </cell>
        </row>
        <row r="654">
          <cell r="C654" t="str">
            <v>6700002KOE</v>
          </cell>
          <cell r="D654">
            <v>240000</v>
          </cell>
          <cell r="E654">
            <v>1750000</v>
          </cell>
        </row>
        <row r="655">
          <cell r="C655" t="str">
            <v>6700002LBJ</v>
          </cell>
          <cell r="D655">
            <v>960000</v>
          </cell>
          <cell r="E655">
            <v>0</v>
          </cell>
        </row>
        <row r="656">
          <cell r="C656" t="str">
            <v>6700002LOP</v>
          </cell>
          <cell r="D656">
            <v>14412168</v>
          </cell>
          <cell r="E656">
            <v>9650000</v>
          </cell>
        </row>
        <row r="657">
          <cell r="C657" t="str">
            <v>6700002LSW</v>
          </cell>
          <cell r="D657">
            <v>0</v>
          </cell>
          <cell r="E657">
            <v>1250000</v>
          </cell>
        </row>
        <row r="658">
          <cell r="C658" t="str">
            <v>6700002LUV</v>
          </cell>
          <cell r="D658">
            <v>240000</v>
          </cell>
          <cell r="E658">
            <v>0</v>
          </cell>
        </row>
        <row r="659">
          <cell r="C659" t="str">
            <v>6700002LUW</v>
          </cell>
          <cell r="D659">
            <v>1380000</v>
          </cell>
          <cell r="E659">
            <v>1750000</v>
          </cell>
        </row>
        <row r="660">
          <cell r="C660" t="str">
            <v>6700002MDC</v>
          </cell>
          <cell r="D660">
            <v>19111646</v>
          </cell>
          <cell r="E660">
            <v>9340000</v>
          </cell>
        </row>
        <row r="661">
          <cell r="C661" t="str">
            <v>6700002MEQ</v>
          </cell>
          <cell r="D661">
            <v>0</v>
          </cell>
          <cell r="E661">
            <v>675000</v>
          </cell>
        </row>
        <row r="662">
          <cell r="C662" t="str">
            <v>6700002MJU</v>
          </cell>
          <cell r="D662">
            <v>0</v>
          </cell>
          <cell r="E662">
            <v>1000000</v>
          </cell>
        </row>
        <row r="663">
          <cell r="C663" t="str">
            <v>6700002MKQ</v>
          </cell>
          <cell r="D663">
            <v>240000</v>
          </cell>
          <cell r="E663">
            <v>480000</v>
          </cell>
        </row>
        <row r="664">
          <cell r="C664" t="str">
            <v>6700002MKW</v>
          </cell>
          <cell r="D664">
            <v>1920000</v>
          </cell>
          <cell r="E664">
            <v>2300000</v>
          </cell>
        </row>
        <row r="665">
          <cell r="C665" t="str">
            <v>6700002PDG</v>
          </cell>
          <cell r="D665">
            <v>17602836</v>
          </cell>
          <cell r="E665">
            <v>5838000</v>
          </cell>
        </row>
        <row r="666">
          <cell r="C666" t="str">
            <v>6700002PGK</v>
          </cell>
          <cell r="D666">
            <v>7292004</v>
          </cell>
          <cell r="E666">
            <v>6100000</v>
          </cell>
        </row>
        <row r="667">
          <cell r="C667" t="str">
            <v>6700002PKU</v>
          </cell>
          <cell r="D667">
            <v>14082000</v>
          </cell>
          <cell r="E667">
            <v>5500000</v>
          </cell>
        </row>
        <row r="668">
          <cell r="C668" t="str">
            <v>6700002PLM</v>
          </cell>
          <cell r="D668">
            <v>33193908</v>
          </cell>
          <cell r="E668">
            <v>18369000</v>
          </cell>
        </row>
        <row r="669">
          <cell r="C669" t="str">
            <v>6700002PNK</v>
          </cell>
          <cell r="D669">
            <v>13076388</v>
          </cell>
          <cell r="E669">
            <v>8827000</v>
          </cell>
        </row>
        <row r="670">
          <cell r="C670" t="str">
            <v>6700002PSU</v>
          </cell>
          <cell r="D670">
            <v>0</v>
          </cell>
          <cell r="E670">
            <v>1250000</v>
          </cell>
        </row>
        <row r="671">
          <cell r="C671" t="str">
            <v>6700002PUM</v>
          </cell>
          <cell r="D671">
            <v>240000</v>
          </cell>
          <cell r="E671">
            <v>1750000</v>
          </cell>
        </row>
        <row r="672">
          <cell r="C672" t="str">
            <v>6700002SBG</v>
          </cell>
          <cell r="D672">
            <v>0</v>
          </cell>
          <cell r="E672">
            <v>1250000</v>
          </cell>
        </row>
        <row r="673">
          <cell r="C673" t="str">
            <v>6700002SOC</v>
          </cell>
          <cell r="D673">
            <v>18105960</v>
          </cell>
          <cell r="E673">
            <v>9724000</v>
          </cell>
        </row>
        <row r="674">
          <cell r="C674" t="str">
            <v>6700002SOQ</v>
          </cell>
          <cell r="D674">
            <v>4114944</v>
          </cell>
          <cell r="E674">
            <v>0</v>
          </cell>
        </row>
        <row r="675">
          <cell r="C675" t="str">
            <v>6700002SRG</v>
          </cell>
          <cell r="D675">
            <v>27661596</v>
          </cell>
          <cell r="E675">
            <v>14499000</v>
          </cell>
        </row>
        <row r="676">
          <cell r="C676" t="str">
            <v>6700002SUB</v>
          </cell>
          <cell r="D676">
            <v>106119924</v>
          </cell>
          <cell r="E676">
            <v>36126000</v>
          </cell>
        </row>
        <row r="677">
          <cell r="C677" t="str">
            <v>6700002SXK</v>
          </cell>
          <cell r="D677">
            <v>480000</v>
          </cell>
          <cell r="E677">
            <v>1250000</v>
          </cell>
        </row>
        <row r="678">
          <cell r="C678" t="str">
            <v>6700002TJQ</v>
          </cell>
          <cell r="D678">
            <v>0</v>
          </cell>
          <cell r="E678">
            <v>500000</v>
          </cell>
        </row>
        <row r="679">
          <cell r="C679" t="str">
            <v>6700002TMC</v>
          </cell>
          <cell r="D679">
            <v>0</v>
          </cell>
          <cell r="E679">
            <v>1250000</v>
          </cell>
        </row>
        <row r="680">
          <cell r="C680" t="str">
            <v>6700002UPG</v>
          </cell>
          <cell r="D680">
            <v>52808496</v>
          </cell>
          <cell r="E680">
            <v>22000000</v>
          </cell>
        </row>
        <row r="681">
          <cell r="C681" t="str">
            <v>6700003BIK</v>
          </cell>
          <cell r="D681">
            <v>38290908</v>
          </cell>
          <cell r="E681">
            <v>18000000</v>
          </cell>
        </row>
        <row r="682">
          <cell r="C682" t="str">
            <v>6700003BPN</v>
          </cell>
          <cell r="D682">
            <v>59400000</v>
          </cell>
          <cell r="E682">
            <v>25425000</v>
          </cell>
        </row>
        <row r="683">
          <cell r="C683" t="str">
            <v>6700003BTH</v>
          </cell>
          <cell r="D683">
            <v>16200000</v>
          </cell>
          <cell r="E683">
            <v>9000000</v>
          </cell>
        </row>
        <row r="684">
          <cell r="C684" t="str">
            <v>6700003BTJ</v>
          </cell>
          <cell r="D684">
            <v>48600000</v>
          </cell>
          <cell r="E684">
            <v>21600000</v>
          </cell>
        </row>
        <row r="685">
          <cell r="C685" t="str">
            <v>6700003DJJ</v>
          </cell>
          <cell r="D685">
            <v>37800000</v>
          </cell>
          <cell r="E685">
            <v>16650000</v>
          </cell>
        </row>
        <row r="686">
          <cell r="C686" t="str">
            <v>6700003MKQ</v>
          </cell>
          <cell r="D686">
            <v>5400000</v>
          </cell>
          <cell r="E686">
            <v>2250000</v>
          </cell>
        </row>
        <row r="687">
          <cell r="C687" t="str">
            <v>6700003MKW</v>
          </cell>
          <cell r="D687">
            <v>10800000</v>
          </cell>
          <cell r="E687">
            <v>4050000</v>
          </cell>
        </row>
        <row r="688">
          <cell r="C688" t="str">
            <v>6700003PGK</v>
          </cell>
          <cell r="D688">
            <v>24300000</v>
          </cell>
          <cell r="E688">
            <v>11925000</v>
          </cell>
        </row>
        <row r="689">
          <cell r="C689" t="str">
            <v>6700003PKU</v>
          </cell>
          <cell r="D689">
            <v>35100000</v>
          </cell>
          <cell r="E689">
            <v>18900000</v>
          </cell>
        </row>
        <row r="690">
          <cell r="C690" t="str">
            <v>6700003SOQ</v>
          </cell>
          <cell r="D690">
            <v>26509092</v>
          </cell>
          <cell r="E690">
            <v>0</v>
          </cell>
        </row>
        <row r="691">
          <cell r="C691" t="str">
            <v>6700005AMQ</v>
          </cell>
          <cell r="D691">
            <v>8467080</v>
          </cell>
          <cell r="E691">
            <v>5070333</v>
          </cell>
        </row>
        <row r="692">
          <cell r="C692" t="str">
            <v>6700005BDJ</v>
          </cell>
          <cell r="D692">
            <v>26023620</v>
          </cell>
          <cell r="E692">
            <v>14821052</v>
          </cell>
        </row>
        <row r="693">
          <cell r="C693" t="str">
            <v>6700005BDO</v>
          </cell>
          <cell r="D693">
            <v>10391232</v>
          </cell>
          <cell r="E693">
            <v>5940865</v>
          </cell>
        </row>
        <row r="694">
          <cell r="C694" t="str">
            <v>6700005BIK</v>
          </cell>
          <cell r="D694">
            <v>21637956</v>
          </cell>
          <cell r="E694">
            <v>13881840</v>
          </cell>
        </row>
        <row r="695">
          <cell r="C695" t="str">
            <v>6700005BKS</v>
          </cell>
          <cell r="D695">
            <v>0</v>
          </cell>
          <cell r="E695">
            <v>388476</v>
          </cell>
        </row>
        <row r="696">
          <cell r="C696" t="str">
            <v>6700005BMU</v>
          </cell>
          <cell r="D696">
            <v>3888000</v>
          </cell>
          <cell r="E696">
            <v>2413589</v>
          </cell>
        </row>
        <row r="697">
          <cell r="C697" t="str">
            <v>6700005BPN</v>
          </cell>
          <cell r="D697">
            <v>67470024</v>
          </cell>
          <cell r="E697">
            <v>37609466</v>
          </cell>
        </row>
        <row r="698">
          <cell r="C698" t="str">
            <v>6700005BTH</v>
          </cell>
          <cell r="D698">
            <v>12772254</v>
          </cell>
          <cell r="E698">
            <v>6704918</v>
          </cell>
        </row>
        <row r="699">
          <cell r="C699" t="str">
            <v>6700005BTJ</v>
          </cell>
          <cell r="D699">
            <v>20563584</v>
          </cell>
          <cell r="E699">
            <v>9472914</v>
          </cell>
        </row>
        <row r="700">
          <cell r="C700" t="str">
            <v>6700005BUW</v>
          </cell>
          <cell r="D700">
            <v>3554556</v>
          </cell>
          <cell r="E700">
            <v>2145409</v>
          </cell>
        </row>
        <row r="701">
          <cell r="C701" t="str">
            <v>6700005BWX</v>
          </cell>
          <cell r="D701">
            <v>6484152</v>
          </cell>
          <cell r="E701">
            <v>2563239</v>
          </cell>
        </row>
        <row r="702">
          <cell r="C702" t="str">
            <v>6700005CGK</v>
          </cell>
          <cell r="D702">
            <v>1955954784</v>
          </cell>
          <cell r="E702">
            <v>1167308416</v>
          </cell>
        </row>
        <row r="703">
          <cell r="C703" t="str">
            <v>6700005DJB</v>
          </cell>
          <cell r="D703">
            <v>8745876</v>
          </cell>
          <cell r="E703">
            <v>5248355</v>
          </cell>
        </row>
        <row r="704">
          <cell r="C704" t="str">
            <v>6700005DJJ</v>
          </cell>
          <cell r="D704">
            <v>10975296</v>
          </cell>
          <cell r="E704">
            <v>5808922</v>
          </cell>
        </row>
        <row r="705">
          <cell r="C705" t="str">
            <v>6700005DPS</v>
          </cell>
          <cell r="D705">
            <v>1512968808</v>
          </cell>
          <cell r="E705">
            <v>812001908</v>
          </cell>
        </row>
        <row r="706">
          <cell r="C706" t="str">
            <v>6700005ENE</v>
          </cell>
          <cell r="D706">
            <v>4661700</v>
          </cell>
          <cell r="E706">
            <v>2004530</v>
          </cell>
        </row>
        <row r="707">
          <cell r="C707" t="str">
            <v>6700005FLZ</v>
          </cell>
          <cell r="D707">
            <v>4219440</v>
          </cell>
          <cell r="E707">
            <v>2554699</v>
          </cell>
        </row>
        <row r="708">
          <cell r="C708" t="str">
            <v>6700005GNS</v>
          </cell>
          <cell r="D708">
            <v>0</v>
          </cell>
          <cell r="E708">
            <v>1092432</v>
          </cell>
        </row>
        <row r="709">
          <cell r="C709" t="str">
            <v>6700005GP0</v>
          </cell>
          <cell r="D709">
            <v>0</v>
          </cell>
          <cell r="E709">
            <v>2920668822</v>
          </cell>
        </row>
        <row r="710">
          <cell r="C710" t="str">
            <v>6700005HLP</v>
          </cell>
          <cell r="D710">
            <v>25416528</v>
          </cell>
          <cell r="E710">
            <v>15915645</v>
          </cell>
        </row>
        <row r="711">
          <cell r="C711" t="str">
            <v>6700005JBB</v>
          </cell>
          <cell r="D711">
            <v>4271148</v>
          </cell>
          <cell r="E711">
            <v>2586010</v>
          </cell>
        </row>
        <row r="712">
          <cell r="C712" t="str">
            <v>6700005JOG</v>
          </cell>
          <cell r="D712">
            <v>196559676</v>
          </cell>
          <cell r="E712">
            <v>115376319</v>
          </cell>
        </row>
        <row r="713">
          <cell r="C713" t="str">
            <v>6700005KNO</v>
          </cell>
          <cell r="D713">
            <v>239197188</v>
          </cell>
          <cell r="E713">
            <v>99159300</v>
          </cell>
        </row>
        <row r="714">
          <cell r="C714" t="str">
            <v>6700005LBJ</v>
          </cell>
          <cell r="D714">
            <v>8402748</v>
          </cell>
          <cell r="E714">
            <v>3187758</v>
          </cell>
        </row>
        <row r="715">
          <cell r="C715" t="str">
            <v>6700005LOP</v>
          </cell>
          <cell r="D715">
            <v>21239674</v>
          </cell>
          <cell r="E715">
            <v>15249408</v>
          </cell>
        </row>
        <row r="716">
          <cell r="C716" t="str">
            <v>6700005LUW</v>
          </cell>
          <cell r="D716">
            <v>4329216</v>
          </cell>
          <cell r="E716">
            <v>2621164</v>
          </cell>
        </row>
        <row r="717">
          <cell r="C717" t="str">
            <v>6700005MDC</v>
          </cell>
          <cell r="D717">
            <v>67754460</v>
          </cell>
          <cell r="E717">
            <v>38046190</v>
          </cell>
        </row>
        <row r="718">
          <cell r="C718" t="str">
            <v>6700005MJU</v>
          </cell>
          <cell r="D718">
            <v>5507112</v>
          </cell>
          <cell r="E718">
            <v>2381665</v>
          </cell>
        </row>
        <row r="719">
          <cell r="C719" t="str">
            <v>6700005MKW</v>
          </cell>
          <cell r="D719">
            <v>3133920</v>
          </cell>
          <cell r="E719">
            <v>3400018</v>
          </cell>
        </row>
        <row r="720">
          <cell r="C720" t="str">
            <v>6700005PDG</v>
          </cell>
          <cell r="D720">
            <v>40067868</v>
          </cell>
          <cell r="E720">
            <v>18038706</v>
          </cell>
        </row>
        <row r="721">
          <cell r="C721" t="str">
            <v>6700005PGK</v>
          </cell>
          <cell r="D721">
            <v>9282996</v>
          </cell>
          <cell r="E721">
            <v>5965946</v>
          </cell>
        </row>
        <row r="722">
          <cell r="C722" t="str">
            <v>6700005PKU</v>
          </cell>
          <cell r="D722">
            <v>36413000</v>
          </cell>
          <cell r="E722">
            <v>21183148</v>
          </cell>
        </row>
        <row r="723">
          <cell r="C723" t="str">
            <v>6700005PLM</v>
          </cell>
          <cell r="D723">
            <v>59300580</v>
          </cell>
          <cell r="E723">
            <v>29789297</v>
          </cell>
        </row>
        <row r="724">
          <cell r="C724" t="str">
            <v>6700005PNK</v>
          </cell>
          <cell r="D724">
            <v>22575756</v>
          </cell>
          <cell r="E724">
            <v>12277013</v>
          </cell>
        </row>
        <row r="725">
          <cell r="C725" t="str">
            <v>6700005PSU</v>
          </cell>
          <cell r="D725">
            <v>4661700</v>
          </cell>
          <cell r="E725">
            <v>1755100</v>
          </cell>
        </row>
        <row r="726">
          <cell r="C726" t="str">
            <v>6700005PUM</v>
          </cell>
          <cell r="D726">
            <v>3543444</v>
          </cell>
          <cell r="E726">
            <v>2152143</v>
          </cell>
        </row>
        <row r="727">
          <cell r="C727" t="str">
            <v>6700005SBG</v>
          </cell>
          <cell r="D727">
            <v>0</v>
          </cell>
          <cell r="E727">
            <v>1830885</v>
          </cell>
        </row>
        <row r="728">
          <cell r="C728" t="str">
            <v>6700005SOC</v>
          </cell>
          <cell r="D728">
            <v>64585920</v>
          </cell>
          <cell r="E728">
            <v>38127068</v>
          </cell>
        </row>
        <row r="729">
          <cell r="C729" t="str">
            <v>6700005SOQ</v>
          </cell>
          <cell r="D729">
            <v>14980128</v>
          </cell>
          <cell r="E729">
            <v>0</v>
          </cell>
        </row>
        <row r="730">
          <cell r="C730" t="str">
            <v>6700005SRG</v>
          </cell>
          <cell r="D730">
            <v>77099952</v>
          </cell>
          <cell r="E730">
            <v>39520751</v>
          </cell>
        </row>
        <row r="731">
          <cell r="C731" t="str">
            <v>6700005SUB</v>
          </cell>
          <cell r="D731">
            <v>253902624</v>
          </cell>
          <cell r="E731">
            <v>119252183</v>
          </cell>
        </row>
        <row r="732">
          <cell r="C732" t="str">
            <v>6700005SWQ</v>
          </cell>
          <cell r="D732">
            <v>3192000</v>
          </cell>
          <cell r="E732">
            <v>0</v>
          </cell>
        </row>
        <row r="733">
          <cell r="C733" t="str">
            <v>6700005TJQ</v>
          </cell>
          <cell r="D733">
            <v>3900048</v>
          </cell>
          <cell r="E733">
            <v>2457140</v>
          </cell>
        </row>
        <row r="734">
          <cell r="C734" t="str">
            <v>6700005TMC</v>
          </cell>
          <cell r="D734">
            <v>5402340</v>
          </cell>
          <cell r="E734">
            <v>2022875</v>
          </cell>
        </row>
        <row r="735">
          <cell r="C735" t="str">
            <v>6700005UPG</v>
          </cell>
          <cell r="D735">
            <v>163518888</v>
          </cell>
          <cell r="E735">
            <v>95439504</v>
          </cell>
        </row>
        <row r="736">
          <cell r="C736" t="str">
            <v>6700006AMQ</v>
          </cell>
          <cell r="D736">
            <v>8467080</v>
          </cell>
          <cell r="E736">
            <v>5590113</v>
          </cell>
        </row>
        <row r="737">
          <cell r="C737" t="str">
            <v>6700006BDJ</v>
          </cell>
          <cell r="D737">
            <v>26023620</v>
          </cell>
          <cell r="E737">
            <v>16671445</v>
          </cell>
        </row>
        <row r="738">
          <cell r="C738" t="str">
            <v>6700006BDO</v>
          </cell>
          <cell r="D738">
            <v>10391232</v>
          </cell>
          <cell r="E738">
            <v>6785112</v>
          </cell>
        </row>
        <row r="739">
          <cell r="C739" t="str">
            <v>6700006BIK</v>
          </cell>
          <cell r="D739">
            <v>21637956</v>
          </cell>
          <cell r="E739">
            <v>15331617</v>
          </cell>
        </row>
        <row r="740">
          <cell r="C740" t="str">
            <v>6700006BKS</v>
          </cell>
          <cell r="D740">
            <v>0</v>
          </cell>
          <cell r="E740">
            <v>444690</v>
          </cell>
        </row>
        <row r="741">
          <cell r="C741" t="str">
            <v>6700006BMU</v>
          </cell>
          <cell r="D741">
            <v>3888000</v>
          </cell>
          <cell r="E741">
            <v>2657328</v>
          </cell>
        </row>
        <row r="742">
          <cell r="C742" t="str">
            <v>6700006BPN</v>
          </cell>
          <cell r="D742">
            <v>67470024</v>
          </cell>
          <cell r="E742">
            <v>42422848</v>
          </cell>
        </row>
        <row r="743">
          <cell r="C743" t="str">
            <v>6700006BTH</v>
          </cell>
          <cell r="D743">
            <v>12772254</v>
          </cell>
          <cell r="E743">
            <v>7624989</v>
          </cell>
        </row>
        <row r="744">
          <cell r="C744" t="str">
            <v>6700006BTJ</v>
          </cell>
          <cell r="D744">
            <v>20563584</v>
          </cell>
          <cell r="E744">
            <v>10421046</v>
          </cell>
        </row>
        <row r="745">
          <cell r="C745" t="str">
            <v>6700006BUW</v>
          </cell>
          <cell r="D745">
            <v>3554556</v>
          </cell>
          <cell r="E745">
            <v>2361086</v>
          </cell>
        </row>
        <row r="746">
          <cell r="C746" t="str">
            <v>6700006BWX</v>
          </cell>
          <cell r="D746">
            <v>6484152</v>
          </cell>
          <cell r="E746">
            <v>2820920</v>
          </cell>
        </row>
        <row r="747">
          <cell r="C747" t="str">
            <v>6700006CGK</v>
          </cell>
          <cell r="D747">
            <v>1955954784</v>
          </cell>
          <cell r="E747">
            <v>1205206934</v>
          </cell>
        </row>
        <row r="748">
          <cell r="C748" t="str">
            <v>6700006CGO</v>
          </cell>
          <cell r="D748">
            <v>0</v>
          </cell>
          <cell r="E748">
            <v>11521676</v>
          </cell>
        </row>
        <row r="749">
          <cell r="C749" t="str">
            <v>6700006DJB</v>
          </cell>
          <cell r="D749">
            <v>8745876</v>
          </cell>
          <cell r="E749">
            <v>6093291</v>
          </cell>
        </row>
        <row r="750">
          <cell r="C750" t="str">
            <v>6700006DJJ</v>
          </cell>
          <cell r="D750">
            <v>10975296</v>
          </cell>
          <cell r="E750">
            <v>6588779</v>
          </cell>
        </row>
        <row r="751">
          <cell r="C751" t="str">
            <v>6700006DPS</v>
          </cell>
          <cell r="D751">
            <v>1512968808</v>
          </cell>
          <cell r="E751">
            <v>906397168</v>
          </cell>
        </row>
        <row r="752">
          <cell r="C752" t="str">
            <v>6700006ENE</v>
          </cell>
          <cell r="D752">
            <v>4661700</v>
          </cell>
          <cell r="E752">
            <v>2211948</v>
          </cell>
        </row>
        <row r="753">
          <cell r="C753" t="str">
            <v>6700006FLZ</v>
          </cell>
          <cell r="D753">
            <v>4986600</v>
          </cell>
          <cell r="E753">
            <v>2811521</v>
          </cell>
        </row>
        <row r="754">
          <cell r="C754" t="str">
            <v>6700006GNS</v>
          </cell>
          <cell r="D754">
            <v>0</v>
          </cell>
          <cell r="E754">
            <v>1194210</v>
          </cell>
        </row>
        <row r="755">
          <cell r="C755" t="str">
            <v>6700006GP0</v>
          </cell>
          <cell r="D755">
            <v>0</v>
          </cell>
          <cell r="E755">
            <v>744760</v>
          </cell>
        </row>
        <row r="756">
          <cell r="C756" t="str">
            <v>6700006GP0</v>
          </cell>
          <cell r="D756">
            <v>0</v>
          </cell>
          <cell r="E756">
            <v>853185632</v>
          </cell>
        </row>
        <row r="757">
          <cell r="C757" t="str">
            <v>6700006HLP</v>
          </cell>
          <cell r="D757">
            <v>25416528</v>
          </cell>
          <cell r="E757">
            <v>17795982</v>
          </cell>
        </row>
        <row r="758">
          <cell r="C758" t="str">
            <v>6700006JBB</v>
          </cell>
          <cell r="D758">
            <v>4271148</v>
          </cell>
          <cell r="E758">
            <v>2845980</v>
          </cell>
        </row>
        <row r="759">
          <cell r="C759" t="str">
            <v>6700006JOG</v>
          </cell>
          <cell r="D759">
            <v>196559676</v>
          </cell>
          <cell r="E759">
            <v>128461607</v>
          </cell>
        </row>
        <row r="760">
          <cell r="C760" t="str">
            <v>6700006KNO</v>
          </cell>
          <cell r="D760">
            <v>239197188</v>
          </cell>
          <cell r="E760">
            <v>104939011</v>
          </cell>
        </row>
        <row r="761">
          <cell r="C761" t="str">
            <v>6700006LBJ</v>
          </cell>
          <cell r="D761">
            <v>8402748</v>
          </cell>
          <cell r="E761">
            <v>3508222</v>
          </cell>
        </row>
        <row r="762">
          <cell r="C762" t="str">
            <v>6700006LOP</v>
          </cell>
          <cell r="D762">
            <v>21239674</v>
          </cell>
          <cell r="E762">
            <v>20457692</v>
          </cell>
        </row>
        <row r="763">
          <cell r="C763" t="str">
            <v>6700006LUW</v>
          </cell>
          <cell r="D763">
            <v>4329216</v>
          </cell>
          <cell r="E763">
            <v>2884668</v>
          </cell>
        </row>
        <row r="764">
          <cell r="C764" t="str">
            <v>6700006MDC</v>
          </cell>
          <cell r="D764">
            <v>67754460</v>
          </cell>
          <cell r="E764">
            <v>42061704</v>
          </cell>
        </row>
        <row r="765">
          <cell r="C765" t="str">
            <v>6700006MJU</v>
          </cell>
          <cell r="D765">
            <v>5507112</v>
          </cell>
          <cell r="E765">
            <v>2603557</v>
          </cell>
        </row>
        <row r="766">
          <cell r="C766" t="str">
            <v>6700006MKW</v>
          </cell>
          <cell r="D766">
            <v>3133920</v>
          </cell>
          <cell r="E766">
            <v>3736474</v>
          </cell>
        </row>
        <row r="767">
          <cell r="C767" t="str">
            <v>6700006PDG</v>
          </cell>
          <cell r="D767">
            <v>40067868</v>
          </cell>
          <cell r="E767">
            <v>20201410</v>
          </cell>
        </row>
        <row r="768">
          <cell r="C768" t="str">
            <v>6700006PGK</v>
          </cell>
          <cell r="D768">
            <v>9282996</v>
          </cell>
          <cell r="E768">
            <v>6686312</v>
          </cell>
        </row>
        <row r="769">
          <cell r="C769" t="str">
            <v>6700006PKU</v>
          </cell>
          <cell r="D769">
            <v>36413000</v>
          </cell>
          <cell r="E769">
            <v>23559693</v>
          </cell>
        </row>
        <row r="770">
          <cell r="C770" t="str">
            <v>6700006PLM</v>
          </cell>
          <cell r="D770">
            <v>59300580</v>
          </cell>
          <cell r="E770">
            <v>32983211</v>
          </cell>
        </row>
        <row r="771">
          <cell r="C771" t="str">
            <v>6700006PNK</v>
          </cell>
          <cell r="D771">
            <v>22575756</v>
          </cell>
          <cell r="E771">
            <v>13977308</v>
          </cell>
        </row>
        <row r="772">
          <cell r="C772" t="str">
            <v>6700006PSU</v>
          </cell>
          <cell r="D772">
            <v>4661700</v>
          </cell>
          <cell r="E772">
            <v>1936708</v>
          </cell>
        </row>
        <row r="773">
          <cell r="C773" t="str">
            <v>6700006PUM</v>
          </cell>
          <cell r="D773">
            <v>3543444</v>
          </cell>
          <cell r="E773">
            <v>2368496</v>
          </cell>
        </row>
        <row r="774">
          <cell r="C774" t="str">
            <v>6700006SBG</v>
          </cell>
          <cell r="D774">
            <v>0</v>
          </cell>
          <cell r="E774">
            <v>2020335</v>
          </cell>
        </row>
        <row r="775">
          <cell r="C775" t="str">
            <v>6700006SOC</v>
          </cell>
          <cell r="D775">
            <v>64585920</v>
          </cell>
          <cell r="E775">
            <v>42176285</v>
          </cell>
        </row>
        <row r="776">
          <cell r="C776" t="str">
            <v>6700006SOQ</v>
          </cell>
          <cell r="D776">
            <v>14980128</v>
          </cell>
          <cell r="E776">
            <v>0</v>
          </cell>
        </row>
        <row r="777">
          <cell r="C777" t="str">
            <v>6700006SRG</v>
          </cell>
          <cell r="D777">
            <v>77099952</v>
          </cell>
          <cell r="E777">
            <v>44570219</v>
          </cell>
        </row>
        <row r="778">
          <cell r="C778" t="str">
            <v>6700006SUB</v>
          </cell>
          <cell r="D778">
            <v>253902624</v>
          </cell>
          <cell r="E778">
            <v>134342030</v>
          </cell>
        </row>
        <row r="779">
          <cell r="C779" t="str">
            <v>6700006SWQ</v>
          </cell>
          <cell r="D779">
            <v>3192000</v>
          </cell>
          <cell r="E779">
            <v>0</v>
          </cell>
        </row>
        <row r="780">
          <cell r="C780" t="str">
            <v>6700006TJQ</v>
          </cell>
          <cell r="D780">
            <v>3900048</v>
          </cell>
          <cell r="E780">
            <v>2704155</v>
          </cell>
        </row>
        <row r="781">
          <cell r="C781" t="str">
            <v>6700006TMC</v>
          </cell>
          <cell r="D781">
            <v>5402340</v>
          </cell>
          <cell r="E781">
            <v>2232191</v>
          </cell>
        </row>
        <row r="782">
          <cell r="C782" t="str">
            <v>6700006UPG</v>
          </cell>
          <cell r="D782">
            <v>163518888</v>
          </cell>
          <cell r="E782">
            <v>106265316</v>
          </cell>
        </row>
        <row r="783">
          <cell r="C783" t="str">
            <v>6700007AMQ</v>
          </cell>
          <cell r="D783">
            <v>11530008</v>
          </cell>
          <cell r="E783">
            <v>6063069</v>
          </cell>
        </row>
        <row r="784">
          <cell r="C784" t="str">
            <v>6700007BDJ</v>
          </cell>
          <cell r="D784">
            <v>35375628</v>
          </cell>
          <cell r="E784">
            <v>17834099</v>
          </cell>
        </row>
        <row r="785">
          <cell r="C785" t="str">
            <v>6700007BDO</v>
          </cell>
          <cell r="D785">
            <v>19334052</v>
          </cell>
          <cell r="E785">
            <v>6162471</v>
          </cell>
        </row>
        <row r="786">
          <cell r="C786" t="str">
            <v>6700007BIK</v>
          </cell>
          <cell r="D786">
            <v>22007556</v>
          </cell>
          <cell r="E786">
            <v>12342162</v>
          </cell>
        </row>
        <row r="787">
          <cell r="C787" t="str">
            <v>6700007BKS</v>
          </cell>
          <cell r="D787">
            <v>1529100</v>
          </cell>
          <cell r="E787">
            <v>2729010</v>
          </cell>
        </row>
        <row r="788">
          <cell r="C788" t="str">
            <v>6700007BMU</v>
          </cell>
          <cell r="D788">
            <v>1011600</v>
          </cell>
          <cell r="E788">
            <v>2145903</v>
          </cell>
        </row>
        <row r="789">
          <cell r="C789" t="str">
            <v>6700007BPN</v>
          </cell>
          <cell r="D789">
            <v>88974372</v>
          </cell>
          <cell r="E789">
            <v>38986698</v>
          </cell>
        </row>
        <row r="790">
          <cell r="C790" t="str">
            <v>6700007BTH</v>
          </cell>
          <cell r="D790">
            <v>20916618</v>
          </cell>
          <cell r="E790">
            <v>10809799</v>
          </cell>
        </row>
        <row r="791">
          <cell r="C791" t="str">
            <v>6700007BTJ</v>
          </cell>
          <cell r="D791">
            <v>32162484</v>
          </cell>
          <cell r="E791">
            <v>12207274</v>
          </cell>
        </row>
        <row r="792">
          <cell r="C792" t="str">
            <v>6700007BUW</v>
          </cell>
          <cell r="D792">
            <v>3160332</v>
          </cell>
          <cell r="E792">
            <v>1907458</v>
          </cell>
        </row>
        <row r="793">
          <cell r="C793" t="str">
            <v>6700007BWX</v>
          </cell>
          <cell r="D793">
            <v>11530008</v>
          </cell>
          <cell r="E793">
            <v>2278948</v>
          </cell>
        </row>
        <row r="794">
          <cell r="C794" t="str">
            <v>6700007CGK</v>
          </cell>
          <cell r="D794">
            <v>2261642964</v>
          </cell>
          <cell r="E794">
            <v>1151033856</v>
          </cell>
        </row>
        <row r="795">
          <cell r="C795" t="str">
            <v>6700007DJB</v>
          </cell>
          <cell r="D795">
            <v>19629636</v>
          </cell>
          <cell r="E795">
            <v>9959937</v>
          </cell>
        </row>
        <row r="796">
          <cell r="C796" t="str">
            <v>6700007DJJ</v>
          </cell>
          <cell r="D796">
            <v>25353384</v>
          </cell>
          <cell r="E796">
            <v>11649232</v>
          </cell>
        </row>
        <row r="797">
          <cell r="C797" t="str">
            <v>6700007DPS</v>
          </cell>
          <cell r="D797">
            <v>1460095488</v>
          </cell>
          <cell r="E797">
            <v>749155281</v>
          </cell>
        </row>
        <row r="798">
          <cell r="C798" t="str">
            <v>6700007ENE</v>
          </cell>
          <cell r="D798">
            <v>4144668</v>
          </cell>
          <cell r="E798">
            <v>1782210</v>
          </cell>
        </row>
        <row r="799">
          <cell r="C799" t="str">
            <v>6700007FLZ</v>
          </cell>
          <cell r="D799">
            <v>4219440</v>
          </cell>
          <cell r="E799">
            <v>2271360</v>
          </cell>
        </row>
        <row r="800">
          <cell r="C800" t="str">
            <v>6700007GNS</v>
          </cell>
          <cell r="D800">
            <v>0</v>
          </cell>
          <cell r="E800">
            <v>971268</v>
          </cell>
        </row>
        <row r="801">
          <cell r="C801" t="str">
            <v>6700007GP0</v>
          </cell>
          <cell r="D801">
            <v>0</v>
          </cell>
          <cell r="E801">
            <v>11614302</v>
          </cell>
        </row>
        <row r="802">
          <cell r="C802" t="str">
            <v>6700007HLP</v>
          </cell>
          <cell r="D802">
            <v>42038676</v>
          </cell>
          <cell r="E802">
            <v>22489179</v>
          </cell>
        </row>
        <row r="803">
          <cell r="C803" t="str">
            <v>6700007JBB</v>
          </cell>
          <cell r="D803">
            <v>7594884</v>
          </cell>
          <cell r="E803">
            <v>2299206</v>
          </cell>
        </row>
        <row r="804">
          <cell r="C804" t="str">
            <v>6700007JOG</v>
          </cell>
          <cell r="D804">
            <v>194189148</v>
          </cell>
          <cell r="E804">
            <v>106214421</v>
          </cell>
        </row>
        <row r="805">
          <cell r="C805" t="str">
            <v>6700007KNO</v>
          </cell>
          <cell r="D805">
            <v>293893200</v>
          </cell>
          <cell r="E805">
            <v>117205335</v>
          </cell>
        </row>
        <row r="806">
          <cell r="C806" t="str">
            <v>6700007KOE</v>
          </cell>
          <cell r="D806">
            <v>0</v>
          </cell>
          <cell r="E806">
            <v>1638469</v>
          </cell>
        </row>
        <row r="807">
          <cell r="C807" t="str">
            <v>6700007LBJ</v>
          </cell>
          <cell r="D807">
            <v>7470804</v>
          </cell>
          <cell r="E807">
            <v>3998421</v>
          </cell>
        </row>
        <row r="808">
          <cell r="C808" t="str">
            <v>6700007LOP</v>
          </cell>
          <cell r="D808">
            <v>46776360</v>
          </cell>
          <cell r="E808">
            <v>21709189</v>
          </cell>
        </row>
        <row r="809">
          <cell r="C809" t="str">
            <v>6700007LUV</v>
          </cell>
          <cell r="D809">
            <v>2001000</v>
          </cell>
          <cell r="E809">
            <v>0</v>
          </cell>
        </row>
        <row r="810">
          <cell r="C810" t="str">
            <v>6700007LUW</v>
          </cell>
          <cell r="D810">
            <v>5850072</v>
          </cell>
          <cell r="E810">
            <v>2330454</v>
          </cell>
        </row>
        <row r="811">
          <cell r="C811" t="str">
            <v>6700007MDC</v>
          </cell>
          <cell r="D811">
            <v>65908360</v>
          </cell>
          <cell r="E811">
            <v>34440404</v>
          </cell>
        </row>
        <row r="812">
          <cell r="C812" t="str">
            <v>6700007MEQ</v>
          </cell>
          <cell r="D812">
            <v>0</v>
          </cell>
          <cell r="E812">
            <v>593241</v>
          </cell>
        </row>
        <row r="813">
          <cell r="C813" t="str">
            <v>6700007MJU</v>
          </cell>
          <cell r="D813">
            <v>4896324</v>
          </cell>
          <cell r="E813">
            <v>2464973</v>
          </cell>
        </row>
        <row r="814">
          <cell r="C814" t="str">
            <v>6700007MKQ</v>
          </cell>
          <cell r="D814">
            <v>1915000</v>
          </cell>
          <cell r="E814">
            <v>0</v>
          </cell>
        </row>
        <row r="815">
          <cell r="C815" t="str">
            <v>6700007MKW</v>
          </cell>
          <cell r="D815">
            <v>2784000</v>
          </cell>
          <cell r="E815">
            <v>4895454</v>
          </cell>
        </row>
        <row r="816">
          <cell r="C816" t="str">
            <v>6700007PDG</v>
          </cell>
          <cell r="D816">
            <v>51405132</v>
          </cell>
          <cell r="E816">
            <v>20073158</v>
          </cell>
        </row>
        <row r="817">
          <cell r="C817" t="str">
            <v>6700007PGK</v>
          </cell>
          <cell r="D817">
            <v>22533996</v>
          </cell>
          <cell r="E817">
            <v>13252280</v>
          </cell>
        </row>
        <row r="818">
          <cell r="C818" t="str">
            <v>6700007PKU</v>
          </cell>
          <cell r="D818">
            <v>46355000</v>
          </cell>
          <cell r="E818">
            <v>22618169</v>
          </cell>
        </row>
        <row r="819">
          <cell r="C819" t="str">
            <v>6700007PLM</v>
          </cell>
          <cell r="D819">
            <v>91990296</v>
          </cell>
          <cell r="E819">
            <v>44191508</v>
          </cell>
        </row>
        <row r="820">
          <cell r="C820" t="str">
            <v>6700007PNK</v>
          </cell>
          <cell r="D820">
            <v>35410884</v>
          </cell>
          <cell r="E820">
            <v>13338405</v>
          </cell>
        </row>
        <row r="821">
          <cell r="C821" t="str">
            <v>6700007PSU</v>
          </cell>
          <cell r="D821">
            <v>4144668</v>
          </cell>
          <cell r="E821">
            <v>1560445</v>
          </cell>
        </row>
        <row r="822">
          <cell r="C822" t="str">
            <v>6700007PUM</v>
          </cell>
          <cell r="D822">
            <v>3150444</v>
          </cell>
          <cell r="E822">
            <v>1913450</v>
          </cell>
        </row>
        <row r="823">
          <cell r="C823" t="str">
            <v>6700007SBG</v>
          </cell>
          <cell r="D823">
            <v>0</v>
          </cell>
          <cell r="E823">
            <v>1627820</v>
          </cell>
        </row>
        <row r="824">
          <cell r="C824" t="str">
            <v>6700007SOC</v>
          </cell>
          <cell r="D824">
            <v>63090960</v>
          </cell>
          <cell r="E824">
            <v>33898389</v>
          </cell>
        </row>
        <row r="825">
          <cell r="C825" t="str">
            <v>6700007SOQ</v>
          </cell>
          <cell r="D825">
            <v>15236004</v>
          </cell>
          <cell r="E825">
            <v>0</v>
          </cell>
        </row>
        <row r="826">
          <cell r="C826" t="str">
            <v>6700007SRG</v>
          </cell>
          <cell r="D826">
            <v>86010348</v>
          </cell>
          <cell r="E826">
            <v>38845645</v>
          </cell>
        </row>
        <row r="827">
          <cell r="C827" t="str">
            <v>6700007SUB</v>
          </cell>
          <cell r="D827">
            <v>300489360</v>
          </cell>
          <cell r="E827">
            <v>130854573</v>
          </cell>
        </row>
        <row r="828">
          <cell r="C828" t="str">
            <v>6700007SWQ</v>
          </cell>
          <cell r="D828">
            <v>528000</v>
          </cell>
          <cell r="E828">
            <v>0</v>
          </cell>
        </row>
        <row r="829">
          <cell r="C829" t="str">
            <v>6700007SXK</v>
          </cell>
          <cell r="D829">
            <v>4002000</v>
          </cell>
          <cell r="E829">
            <v>996775</v>
          </cell>
        </row>
        <row r="830">
          <cell r="C830" t="str">
            <v>6700007TJQ</v>
          </cell>
          <cell r="D830">
            <v>7379016</v>
          </cell>
          <cell r="E830">
            <v>2184623</v>
          </cell>
        </row>
        <row r="831">
          <cell r="C831" t="str">
            <v>6700007TMC</v>
          </cell>
          <cell r="D831">
            <v>4803168</v>
          </cell>
          <cell r="E831">
            <v>1798525</v>
          </cell>
        </row>
        <row r="832">
          <cell r="C832" t="str">
            <v>6700007UPG</v>
          </cell>
          <cell r="D832">
            <v>171847788</v>
          </cell>
          <cell r="E832">
            <v>90800099</v>
          </cell>
        </row>
        <row r="833">
          <cell r="C833" t="str">
            <v>6700008AMQ</v>
          </cell>
          <cell r="D833">
            <v>32168352</v>
          </cell>
          <cell r="E833">
            <v>23169686</v>
          </cell>
        </row>
        <row r="834">
          <cell r="C834" t="str">
            <v>6700008BDJ</v>
          </cell>
          <cell r="D834">
            <v>71682456</v>
          </cell>
          <cell r="E834">
            <v>41021864</v>
          </cell>
        </row>
        <row r="835">
          <cell r="C835" t="str">
            <v>6700008BDO</v>
          </cell>
          <cell r="D835">
            <v>30115884</v>
          </cell>
          <cell r="E835">
            <v>81985245</v>
          </cell>
        </row>
        <row r="836">
          <cell r="C836" t="str">
            <v>6700008BIK</v>
          </cell>
          <cell r="D836">
            <v>42222384</v>
          </cell>
          <cell r="E836">
            <v>20254001</v>
          </cell>
        </row>
        <row r="837">
          <cell r="C837" t="str">
            <v>6700008BKS</v>
          </cell>
          <cell r="D837">
            <v>0</v>
          </cell>
          <cell r="E837">
            <v>2846478</v>
          </cell>
        </row>
        <row r="838">
          <cell r="C838" t="str">
            <v>6700008BMU</v>
          </cell>
          <cell r="D838">
            <v>4128000</v>
          </cell>
          <cell r="E838">
            <v>11381555</v>
          </cell>
        </row>
        <row r="839">
          <cell r="C839" t="str">
            <v>6700008BPN</v>
          </cell>
          <cell r="D839">
            <v>199364160</v>
          </cell>
          <cell r="E839">
            <v>168552887</v>
          </cell>
        </row>
        <row r="840">
          <cell r="C840" t="str">
            <v>6700008BTH</v>
          </cell>
          <cell r="D840">
            <v>28694652</v>
          </cell>
          <cell r="E840">
            <v>57860007</v>
          </cell>
        </row>
        <row r="841">
          <cell r="C841" t="str">
            <v>6700008BTJ</v>
          </cell>
          <cell r="D841">
            <v>64698564</v>
          </cell>
          <cell r="E841">
            <v>61141790</v>
          </cell>
        </row>
        <row r="842">
          <cell r="C842" t="str">
            <v>6700008BUW</v>
          </cell>
          <cell r="D842">
            <v>0</v>
          </cell>
          <cell r="E842">
            <v>1700000</v>
          </cell>
        </row>
        <row r="843">
          <cell r="C843" t="str">
            <v>6700008BWX</v>
          </cell>
          <cell r="D843">
            <v>7084800</v>
          </cell>
          <cell r="E843">
            <v>9649889</v>
          </cell>
        </row>
        <row r="844">
          <cell r="C844" t="str">
            <v>6700008CGK</v>
          </cell>
          <cell r="D844">
            <v>5517594936</v>
          </cell>
          <cell r="E844">
            <v>3070875545</v>
          </cell>
        </row>
        <row r="845">
          <cell r="C845" t="str">
            <v>6700008DJB</v>
          </cell>
          <cell r="D845">
            <v>52560000</v>
          </cell>
          <cell r="E845">
            <v>57005491</v>
          </cell>
        </row>
        <row r="846">
          <cell r="C846" t="str">
            <v>6700008DJJ</v>
          </cell>
          <cell r="D846">
            <v>39630048</v>
          </cell>
          <cell r="E846">
            <v>39199774</v>
          </cell>
        </row>
        <row r="847">
          <cell r="C847" t="str">
            <v>6700008DPS</v>
          </cell>
          <cell r="D847">
            <v>2497974996</v>
          </cell>
          <cell r="E847">
            <v>1202380852</v>
          </cell>
        </row>
        <row r="848">
          <cell r="C848" t="str">
            <v>6700008ENE</v>
          </cell>
          <cell r="D848">
            <v>0</v>
          </cell>
          <cell r="E848">
            <v>7145967</v>
          </cell>
        </row>
        <row r="849">
          <cell r="C849" t="str">
            <v>6700008FLZ</v>
          </cell>
          <cell r="D849">
            <v>0</v>
          </cell>
          <cell r="E849">
            <v>8746191</v>
          </cell>
        </row>
        <row r="850">
          <cell r="C850" t="str">
            <v>6700008GNS</v>
          </cell>
          <cell r="D850">
            <v>0</v>
          </cell>
          <cell r="E850">
            <v>4836294</v>
          </cell>
        </row>
        <row r="851">
          <cell r="C851" t="str">
            <v>6700008GP0</v>
          </cell>
          <cell r="D851">
            <v>0</v>
          </cell>
          <cell r="E851">
            <v>6251880</v>
          </cell>
        </row>
        <row r="852">
          <cell r="C852" t="str">
            <v>6700008HLP</v>
          </cell>
          <cell r="D852">
            <v>88886760</v>
          </cell>
          <cell r="E852">
            <v>140947853</v>
          </cell>
        </row>
        <row r="853">
          <cell r="C853" t="str">
            <v>6700008JBB</v>
          </cell>
          <cell r="D853">
            <v>0</v>
          </cell>
          <cell r="E853">
            <v>10807825</v>
          </cell>
        </row>
        <row r="854">
          <cell r="C854" t="str">
            <v>6700008JOG</v>
          </cell>
          <cell r="D854">
            <v>478072776</v>
          </cell>
          <cell r="E854">
            <v>305601771</v>
          </cell>
        </row>
        <row r="855">
          <cell r="C855" t="str">
            <v>6700008KNO</v>
          </cell>
          <cell r="D855">
            <v>719757996</v>
          </cell>
          <cell r="E855">
            <v>463803017</v>
          </cell>
        </row>
        <row r="856">
          <cell r="C856" t="str">
            <v>6700008KOE</v>
          </cell>
          <cell r="D856">
            <v>0</v>
          </cell>
          <cell r="E856">
            <v>5873582</v>
          </cell>
        </row>
        <row r="857">
          <cell r="C857" t="str">
            <v>6700008LBJ</v>
          </cell>
          <cell r="D857">
            <v>9000000</v>
          </cell>
          <cell r="E857">
            <v>1389729</v>
          </cell>
        </row>
        <row r="858">
          <cell r="C858" t="str">
            <v>6700008LOP</v>
          </cell>
          <cell r="D858">
            <v>21600000</v>
          </cell>
          <cell r="E858">
            <v>40197124</v>
          </cell>
        </row>
        <row r="859">
          <cell r="C859" t="str">
            <v>6700008LUW</v>
          </cell>
          <cell r="D859">
            <v>9936000</v>
          </cell>
          <cell r="E859">
            <v>1700000</v>
          </cell>
        </row>
        <row r="860">
          <cell r="C860" t="str">
            <v>6700008MDC</v>
          </cell>
          <cell r="D860">
            <v>255295999</v>
          </cell>
          <cell r="E860">
            <v>159481601</v>
          </cell>
        </row>
        <row r="861">
          <cell r="C861" t="str">
            <v>6700008MEQ</v>
          </cell>
          <cell r="D861">
            <v>0</v>
          </cell>
          <cell r="E861">
            <v>427251</v>
          </cell>
        </row>
        <row r="862">
          <cell r="C862" t="str">
            <v>6700008MJU</v>
          </cell>
          <cell r="D862">
            <v>0</v>
          </cell>
          <cell r="E862">
            <v>2008042</v>
          </cell>
        </row>
        <row r="863">
          <cell r="C863" t="str">
            <v>6700008MKQ</v>
          </cell>
          <cell r="D863">
            <v>1800000</v>
          </cell>
          <cell r="E863">
            <v>2483197</v>
          </cell>
        </row>
        <row r="864">
          <cell r="C864" t="str">
            <v>6700008MKW</v>
          </cell>
          <cell r="D864">
            <v>4128000</v>
          </cell>
          <cell r="E864">
            <v>12332393</v>
          </cell>
        </row>
        <row r="865">
          <cell r="C865" t="str">
            <v>6700008PDG</v>
          </cell>
          <cell r="D865">
            <v>111675096</v>
          </cell>
          <cell r="E865">
            <v>51251300</v>
          </cell>
        </row>
        <row r="866">
          <cell r="C866" t="str">
            <v>6700008PGK</v>
          </cell>
          <cell r="D866">
            <v>38526000</v>
          </cell>
          <cell r="E866">
            <v>20128727</v>
          </cell>
        </row>
        <row r="867">
          <cell r="C867" t="str">
            <v>6700008PKU</v>
          </cell>
          <cell r="D867">
            <v>99286000</v>
          </cell>
          <cell r="E867">
            <v>80474554</v>
          </cell>
        </row>
        <row r="868">
          <cell r="C868" t="str">
            <v>6700008PLM</v>
          </cell>
          <cell r="D868">
            <v>209413308</v>
          </cell>
          <cell r="E868">
            <v>172123741</v>
          </cell>
        </row>
        <row r="869">
          <cell r="C869" t="str">
            <v>6700008PNK</v>
          </cell>
          <cell r="D869">
            <v>72134448</v>
          </cell>
          <cell r="E869">
            <v>109343703</v>
          </cell>
        </row>
        <row r="870">
          <cell r="C870" t="str">
            <v>6700008PSU</v>
          </cell>
          <cell r="D870">
            <v>0</v>
          </cell>
          <cell r="E870">
            <v>6688841</v>
          </cell>
        </row>
        <row r="871">
          <cell r="C871" t="str">
            <v>6700008PUM</v>
          </cell>
          <cell r="D871">
            <v>0</v>
          </cell>
          <cell r="E871">
            <v>1700000</v>
          </cell>
        </row>
        <row r="872">
          <cell r="C872" t="str">
            <v>6700008SOC</v>
          </cell>
          <cell r="D872">
            <v>141324000</v>
          </cell>
          <cell r="E872">
            <v>120688767</v>
          </cell>
        </row>
        <row r="873">
          <cell r="C873" t="str">
            <v>6700008SOQ</v>
          </cell>
          <cell r="D873">
            <v>29230884</v>
          </cell>
          <cell r="E873">
            <v>100000</v>
          </cell>
        </row>
        <row r="874">
          <cell r="C874" t="str">
            <v>6700008SRG</v>
          </cell>
          <cell r="D874">
            <v>124011804</v>
          </cell>
          <cell r="E874">
            <v>96581812</v>
          </cell>
        </row>
        <row r="875">
          <cell r="C875" t="str">
            <v>6700008SUB</v>
          </cell>
          <cell r="D875">
            <v>760662600</v>
          </cell>
          <cell r="E875">
            <v>303130468</v>
          </cell>
        </row>
        <row r="876">
          <cell r="C876" t="str">
            <v>6700008SXK</v>
          </cell>
          <cell r="D876">
            <v>0</v>
          </cell>
          <cell r="E876">
            <v>3231802</v>
          </cell>
        </row>
        <row r="877">
          <cell r="C877" t="str">
            <v>6700008TJQ</v>
          </cell>
          <cell r="D877">
            <v>28896000</v>
          </cell>
          <cell r="E877">
            <v>2559432</v>
          </cell>
        </row>
        <row r="878">
          <cell r="C878" t="str">
            <v>6700008TMC</v>
          </cell>
          <cell r="D878">
            <v>0</v>
          </cell>
          <cell r="E878">
            <v>7267719</v>
          </cell>
        </row>
        <row r="879">
          <cell r="C879" t="str">
            <v>6700008UPG</v>
          </cell>
          <cell r="D879">
            <v>416225028</v>
          </cell>
          <cell r="E879">
            <v>330649830</v>
          </cell>
        </row>
        <row r="880">
          <cell r="C880" t="str">
            <v>6700009AMQ</v>
          </cell>
          <cell r="D880">
            <v>17856000</v>
          </cell>
          <cell r="E880">
            <v>11384400</v>
          </cell>
        </row>
        <row r="881">
          <cell r="C881" t="str">
            <v>6700009BDJ</v>
          </cell>
          <cell r="D881">
            <v>48219600</v>
          </cell>
          <cell r="E881">
            <v>26100000</v>
          </cell>
        </row>
        <row r="882">
          <cell r="C882" t="str">
            <v>6700009BDO</v>
          </cell>
          <cell r="D882">
            <v>33792000</v>
          </cell>
          <cell r="E882">
            <v>10732500</v>
          </cell>
        </row>
        <row r="883">
          <cell r="C883" t="str">
            <v>6700009BIK</v>
          </cell>
          <cell r="D883">
            <v>32448000</v>
          </cell>
          <cell r="E883">
            <v>24571800</v>
          </cell>
        </row>
        <row r="884">
          <cell r="C884" t="str">
            <v>6700009BKS</v>
          </cell>
          <cell r="D884">
            <v>3036000</v>
          </cell>
          <cell r="E884">
            <v>4384000</v>
          </cell>
        </row>
        <row r="885">
          <cell r="C885" t="str">
            <v>6700009BMU</v>
          </cell>
          <cell r="D885">
            <v>5462400</v>
          </cell>
          <cell r="E885">
            <v>2819000</v>
          </cell>
        </row>
        <row r="886">
          <cell r="C886" t="str">
            <v>6700009BPN</v>
          </cell>
          <cell r="D886">
            <v>137280000</v>
          </cell>
          <cell r="E886">
            <v>44751000</v>
          </cell>
        </row>
        <row r="887">
          <cell r="C887" t="str">
            <v>6700009BTH</v>
          </cell>
          <cell r="D887">
            <v>25132800</v>
          </cell>
          <cell r="E887">
            <v>13540000</v>
          </cell>
        </row>
        <row r="888">
          <cell r="C888" t="str">
            <v>6700009BTJ</v>
          </cell>
          <cell r="D888">
            <v>54912000</v>
          </cell>
          <cell r="E888">
            <v>16454300</v>
          </cell>
        </row>
        <row r="889">
          <cell r="C889" t="str">
            <v>6700009BUW</v>
          </cell>
          <cell r="D889">
            <v>4464000</v>
          </cell>
          <cell r="E889">
            <v>3464400</v>
          </cell>
        </row>
        <row r="890">
          <cell r="C890" t="str">
            <v>6700009BWX</v>
          </cell>
          <cell r="D890">
            <v>6237000</v>
          </cell>
          <cell r="E890">
            <v>2898500</v>
          </cell>
        </row>
        <row r="891">
          <cell r="C891" t="str">
            <v>6700009CGK</v>
          </cell>
          <cell r="D891">
            <v>3084224004</v>
          </cell>
          <cell r="E891">
            <v>1339064099</v>
          </cell>
        </row>
        <row r="892">
          <cell r="C892" t="str">
            <v>6700009DJB</v>
          </cell>
          <cell r="D892">
            <v>18936000</v>
          </cell>
          <cell r="E892">
            <v>16606000</v>
          </cell>
        </row>
        <row r="893">
          <cell r="C893" t="str">
            <v>6700009DJJ</v>
          </cell>
          <cell r="D893">
            <v>46464000</v>
          </cell>
          <cell r="E893">
            <v>17566800</v>
          </cell>
        </row>
        <row r="894">
          <cell r="C894" t="str">
            <v>6700009DPS</v>
          </cell>
          <cell r="D894">
            <v>1745990400</v>
          </cell>
          <cell r="E894">
            <v>928568000</v>
          </cell>
        </row>
        <row r="895">
          <cell r="C895" t="str">
            <v>6700009ENE</v>
          </cell>
          <cell r="D895">
            <v>3801600</v>
          </cell>
          <cell r="E895">
            <v>2700000</v>
          </cell>
        </row>
        <row r="896">
          <cell r="C896" t="str">
            <v>6700009FLZ</v>
          </cell>
          <cell r="D896">
            <v>4164000</v>
          </cell>
          <cell r="E896">
            <v>3360003</v>
          </cell>
        </row>
        <row r="897">
          <cell r="C897" t="str">
            <v>6700009GNS</v>
          </cell>
          <cell r="D897">
            <v>0</v>
          </cell>
          <cell r="E897">
            <v>1500002</v>
          </cell>
        </row>
        <row r="898">
          <cell r="C898" t="str">
            <v>6700009GP0</v>
          </cell>
          <cell r="D898">
            <v>0</v>
          </cell>
          <cell r="E898">
            <v>11383716</v>
          </cell>
        </row>
        <row r="899">
          <cell r="C899" t="str">
            <v>6700009HLP</v>
          </cell>
          <cell r="D899">
            <v>71808000</v>
          </cell>
          <cell r="E899">
            <v>38569000</v>
          </cell>
        </row>
        <row r="900">
          <cell r="C900" t="str">
            <v>6700009JBB</v>
          </cell>
          <cell r="D900">
            <v>0</v>
          </cell>
          <cell r="E900">
            <v>3078500</v>
          </cell>
        </row>
        <row r="901">
          <cell r="C901" t="str">
            <v>6700009JOG</v>
          </cell>
          <cell r="D901">
            <v>223344000</v>
          </cell>
          <cell r="E901">
            <v>128778000</v>
          </cell>
        </row>
        <row r="902">
          <cell r="C902" t="str">
            <v>6700009KNO</v>
          </cell>
          <cell r="D902">
            <v>348216000</v>
          </cell>
          <cell r="E902">
            <v>169547337</v>
          </cell>
        </row>
        <row r="903">
          <cell r="C903" t="str">
            <v>6700009KOE</v>
          </cell>
          <cell r="D903">
            <v>2556000</v>
          </cell>
          <cell r="E903">
            <v>2740100</v>
          </cell>
        </row>
        <row r="904">
          <cell r="C904" t="str">
            <v>6700009LBJ</v>
          </cell>
          <cell r="D904">
            <v>7946400</v>
          </cell>
          <cell r="E904">
            <v>5796800</v>
          </cell>
        </row>
        <row r="905">
          <cell r="C905" t="str">
            <v>6700009LOP</v>
          </cell>
          <cell r="D905">
            <v>53800000</v>
          </cell>
          <cell r="E905">
            <v>32005000</v>
          </cell>
        </row>
        <row r="906">
          <cell r="C906" t="str">
            <v>6700009LSW</v>
          </cell>
          <cell r="D906">
            <v>0</v>
          </cell>
          <cell r="E906">
            <v>1220000</v>
          </cell>
        </row>
        <row r="907">
          <cell r="C907" t="str">
            <v>6700009LUV</v>
          </cell>
          <cell r="D907">
            <v>2664000</v>
          </cell>
          <cell r="E907">
            <v>0</v>
          </cell>
        </row>
        <row r="908">
          <cell r="C908" t="str">
            <v>6700009LUW</v>
          </cell>
          <cell r="D908">
            <v>8605600</v>
          </cell>
          <cell r="E908">
            <v>3464400</v>
          </cell>
        </row>
        <row r="909">
          <cell r="C909" t="str">
            <v>6700009MDC</v>
          </cell>
          <cell r="D909">
            <v>87782001</v>
          </cell>
          <cell r="E909">
            <v>45809000</v>
          </cell>
        </row>
        <row r="910">
          <cell r="C910" t="str">
            <v>6700009MEQ</v>
          </cell>
          <cell r="D910">
            <v>0</v>
          </cell>
          <cell r="E910">
            <v>980000</v>
          </cell>
        </row>
        <row r="911">
          <cell r="C911" t="str">
            <v>6700009MJU</v>
          </cell>
          <cell r="D911">
            <v>4464000</v>
          </cell>
          <cell r="E911">
            <v>3984400</v>
          </cell>
        </row>
        <row r="912">
          <cell r="C912" t="str">
            <v>6700009MKQ</v>
          </cell>
          <cell r="D912">
            <v>2561000</v>
          </cell>
          <cell r="E912">
            <v>2589100</v>
          </cell>
        </row>
        <row r="913">
          <cell r="C913" t="str">
            <v>6700009MKW</v>
          </cell>
          <cell r="D913">
            <v>7710000</v>
          </cell>
          <cell r="E913">
            <v>6171000</v>
          </cell>
        </row>
        <row r="914">
          <cell r="C914" t="str">
            <v>6700009PDG</v>
          </cell>
          <cell r="D914">
            <v>71728800</v>
          </cell>
          <cell r="E914">
            <v>28133600</v>
          </cell>
        </row>
        <row r="915">
          <cell r="C915" t="str">
            <v>6700009PGK</v>
          </cell>
          <cell r="D915">
            <v>28380000</v>
          </cell>
          <cell r="E915">
            <v>18934400</v>
          </cell>
        </row>
        <row r="916">
          <cell r="C916" t="str">
            <v>6700009PKU</v>
          </cell>
          <cell r="D916">
            <v>62198000</v>
          </cell>
          <cell r="E916">
            <v>31442400</v>
          </cell>
        </row>
        <row r="917">
          <cell r="C917" t="str">
            <v>6700009PLM</v>
          </cell>
          <cell r="D917">
            <v>121836000</v>
          </cell>
          <cell r="E917">
            <v>86258800</v>
          </cell>
        </row>
        <row r="918">
          <cell r="C918" t="str">
            <v>6700009PNK</v>
          </cell>
          <cell r="D918">
            <v>56179200</v>
          </cell>
          <cell r="E918">
            <v>19497000</v>
          </cell>
        </row>
        <row r="919">
          <cell r="C919" t="str">
            <v>6700009PSU</v>
          </cell>
          <cell r="D919">
            <v>3801600</v>
          </cell>
          <cell r="E919">
            <v>2009400</v>
          </cell>
        </row>
        <row r="920">
          <cell r="C920" t="str">
            <v>6700009PUM</v>
          </cell>
          <cell r="D920">
            <v>4464000</v>
          </cell>
          <cell r="E920">
            <v>3377600</v>
          </cell>
        </row>
        <row r="921">
          <cell r="C921" t="str">
            <v>6700009SBG</v>
          </cell>
          <cell r="D921">
            <v>0</v>
          </cell>
          <cell r="E921">
            <v>1240000</v>
          </cell>
        </row>
        <row r="922">
          <cell r="C922" t="str">
            <v>6700009SOC</v>
          </cell>
          <cell r="D922">
            <v>69696000</v>
          </cell>
          <cell r="E922">
            <v>39417300</v>
          </cell>
        </row>
        <row r="923">
          <cell r="C923" t="str">
            <v>6700009SOQ</v>
          </cell>
          <cell r="D923">
            <v>22464000</v>
          </cell>
          <cell r="E923">
            <v>0</v>
          </cell>
        </row>
        <row r="924">
          <cell r="C924" t="str">
            <v>6700009SRG</v>
          </cell>
          <cell r="D924">
            <v>104280000</v>
          </cell>
          <cell r="E924">
            <v>52137900</v>
          </cell>
        </row>
        <row r="925">
          <cell r="C925" t="str">
            <v>6700009SUB</v>
          </cell>
          <cell r="D925">
            <v>409959000</v>
          </cell>
          <cell r="E925">
            <v>156720500</v>
          </cell>
        </row>
        <row r="926">
          <cell r="C926" t="str">
            <v>6700009SWQ</v>
          </cell>
          <cell r="D926">
            <v>2556000</v>
          </cell>
          <cell r="E926">
            <v>0</v>
          </cell>
        </row>
        <row r="927">
          <cell r="C927" t="str">
            <v>6700009SXK</v>
          </cell>
          <cell r="D927">
            <v>5328000</v>
          </cell>
          <cell r="E927">
            <v>2360000</v>
          </cell>
        </row>
        <row r="928">
          <cell r="C928" t="str">
            <v>6700009TJQ</v>
          </cell>
          <cell r="D928">
            <v>5112000</v>
          </cell>
          <cell r="E928">
            <v>4771300</v>
          </cell>
        </row>
        <row r="929">
          <cell r="C929" t="str">
            <v>6700009TMC</v>
          </cell>
          <cell r="D929">
            <v>3801600</v>
          </cell>
          <cell r="E929">
            <v>2520000</v>
          </cell>
        </row>
        <row r="930">
          <cell r="C930" t="str">
            <v>6700009UPG</v>
          </cell>
          <cell r="D930">
            <v>191391204</v>
          </cell>
          <cell r="E930">
            <v>115506200</v>
          </cell>
        </row>
        <row r="931">
          <cell r="C931" t="str">
            <v>6700010AMQ</v>
          </cell>
          <cell r="D931">
            <v>0</v>
          </cell>
          <cell r="E931">
            <v>405000</v>
          </cell>
        </row>
        <row r="932">
          <cell r="C932" t="str">
            <v>6700010BDJ</v>
          </cell>
          <cell r="D932">
            <v>7725000</v>
          </cell>
          <cell r="E932">
            <v>216000</v>
          </cell>
        </row>
        <row r="933">
          <cell r="C933" t="str">
            <v>6700010BDO</v>
          </cell>
          <cell r="D933">
            <v>5280000</v>
          </cell>
          <cell r="E933">
            <v>300000</v>
          </cell>
        </row>
        <row r="934">
          <cell r="C934" t="str">
            <v>6700010BIK</v>
          </cell>
          <cell r="D934">
            <v>5070000</v>
          </cell>
          <cell r="E934">
            <v>10904000</v>
          </cell>
        </row>
        <row r="935">
          <cell r="C935" t="str">
            <v>6700010BKS</v>
          </cell>
          <cell r="D935">
            <v>480000</v>
          </cell>
          <cell r="E935">
            <v>0</v>
          </cell>
        </row>
        <row r="936">
          <cell r="C936" t="str">
            <v>6700010BMU</v>
          </cell>
          <cell r="D936">
            <v>864000</v>
          </cell>
          <cell r="E936">
            <v>405000</v>
          </cell>
        </row>
        <row r="937">
          <cell r="C937" t="str">
            <v>6700010BPN</v>
          </cell>
          <cell r="D937">
            <v>21450000</v>
          </cell>
          <cell r="E937">
            <v>9483000</v>
          </cell>
        </row>
        <row r="938">
          <cell r="C938" t="str">
            <v>6700010BTH</v>
          </cell>
          <cell r="D938">
            <v>4620000</v>
          </cell>
          <cell r="E938">
            <v>0</v>
          </cell>
        </row>
        <row r="939">
          <cell r="C939" t="str">
            <v>6700010BTJ</v>
          </cell>
          <cell r="D939">
            <v>8580000</v>
          </cell>
          <cell r="E939">
            <v>783000</v>
          </cell>
        </row>
        <row r="940">
          <cell r="C940" t="str">
            <v>6700010BWX</v>
          </cell>
          <cell r="D940">
            <v>756000</v>
          </cell>
          <cell r="E940">
            <v>0</v>
          </cell>
        </row>
        <row r="941">
          <cell r="C941" t="str">
            <v>6700010CGK</v>
          </cell>
          <cell r="D941">
            <v>481910004</v>
          </cell>
          <cell r="E941">
            <v>360587000</v>
          </cell>
        </row>
        <row r="942">
          <cell r="C942" t="str">
            <v>6700010DJB</v>
          </cell>
          <cell r="D942">
            <v>2640000</v>
          </cell>
          <cell r="E942">
            <v>2544000</v>
          </cell>
        </row>
        <row r="943">
          <cell r="C943" t="str">
            <v>6700010DJJ</v>
          </cell>
          <cell r="D943">
            <v>7260000</v>
          </cell>
          <cell r="E943">
            <v>0</v>
          </cell>
        </row>
        <row r="944">
          <cell r="C944" t="str">
            <v>6700010DPS</v>
          </cell>
          <cell r="D944">
            <v>250680000</v>
          </cell>
          <cell r="E944">
            <v>290211000</v>
          </cell>
        </row>
        <row r="945">
          <cell r="C945" t="str">
            <v>6700010ENE</v>
          </cell>
          <cell r="D945">
            <v>1080000</v>
          </cell>
          <cell r="E945">
            <v>0</v>
          </cell>
        </row>
        <row r="946">
          <cell r="C946" t="str">
            <v>6700010HLP</v>
          </cell>
          <cell r="D946">
            <v>11220000</v>
          </cell>
          <cell r="E946">
            <v>7259000</v>
          </cell>
        </row>
        <row r="947">
          <cell r="C947" t="str">
            <v>6700010JOG</v>
          </cell>
          <cell r="D947">
            <v>34650000</v>
          </cell>
          <cell r="E947">
            <v>33690000</v>
          </cell>
        </row>
        <row r="948">
          <cell r="C948" t="str">
            <v>6700010KNO</v>
          </cell>
          <cell r="D948">
            <v>51630000</v>
          </cell>
          <cell r="E948">
            <v>38732000</v>
          </cell>
        </row>
        <row r="949">
          <cell r="C949" t="str">
            <v>6700010LOP</v>
          </cell>
          <cell r="D949">
            <v>9456000</v>
          </cell>
          <cell r="E949">
            <v>3870000</v>
          </cell>
        </row>
        <row r="950">
          <cell r="C950" t="str">
            <v>6700010MDC</v>
          </cell>
          <cell r="D950">
            <v>41040000</v>
          </cell>
          <cell r="E950">
            <v>16650000</v>
          </cell>
        </row>
        <row r="951">
          <cell r="C951" t="str">
            <v>6700010MKW</v>
          </cell>
          <cell r="D951">
            <v>6600000</v>
          </cell>
          <cell r="E951">
            <v>0</v>
          </cell>
        </row>
        <row r="952">
          <cell r="C952" t="str">
            <v>6700010PDG</v>
          </cell>
          <cell r="D952">
            <v>11310000</v>
          </cell>
          <cell r="E952">
            <v>6207000</v>
          </cell>
        </row>
        <row r="953">
          <cell r="C953" t="str">
            <v>6700010PKU</v>
          </cell>
          <cell r="D953">
            <v>9120000</v>
          </cell>
          <cell r="E953">
            <v>960000</v>
          </cell>
        </row>
        <row r="954">
          <cell r="C954" t="str">
            <v>6700010PLM</v>
          </cell>
          <cell r="D954">
            <v>19200000</v>
          </cell>
          <cell r="E954">
            <v>19183000</v>
          </cell>
        </row>
        <row r="955">
          <cell r="C955" t="str">
            <v>6700010PNK</v>
          </cell>
          <cell r="D955">
            <v>8940000</v>
          </cell>
          <cell r="E955">
            <v>2070000</v>
          </cell>
        </row>
        <row r="956">
          <cell r="C956" t="str">
            <v>6700010PSU</v>
          </cell>
          <cell r="D956">
            <v>1080000</v>
          </cell>
          <cell r="E956">
            <v>0</v>
          </cell>
        </row>
        <row r="957">
          <cell r="C957" t="str">
            <v>6700010SOC</v>
          </cell>
          <cell r="D957">
            <v>10320000</v>
          </cell>
          <cell r="E957">
            <v>501000</v>
          </cell>
        </row>
        <row r="958">
          <cell r="C958" t="str">
            <v>6700010SOQ</v>
          </cell>
          <cell r="D958">
            <v>3510000</v>
          </cell>
          <cell r="E958">
            <v>0</v>
          </cell>
        </row>
        <row r="959">
          <cell r="C959" t="str">
            <v>6700010SRG</v>
          </cell>
          <cell r="D959">
            <v>15510000</v>
          </cell>
          <cell r="E959">
            <v>0</v>
          </cell>
        </row>
        <row r="960">
          <cell r="C960" t="str">
            <v>6700010SUB</v>
          </cell>
          <cell r="D960">
            <v>62874000</v>
          </cell>
          <cell r="E960">
            <v>53295000</v>
          </cell>
        </row>
        <row r="961">
          <cell r="C961" t="str">
            <v>6700010TMC</v>
          </cell>
          <cell r="D961">
            <v>1080000</v>
          </cell>
          <cell r="E961">
            <v>0</v>
          </cell>
        </row>
        <row r="962">
          <cell r="C962" t="str">
            <v>6700010UPG</v>
          </cell>
          <cell r="D962">
            <v>28490004</v>
          </cell>
          <cell r="E962">
            <v>20909000</v>
          </cell>
        </row>
        <row r="963">
          <cell r="C963" t="str">
            <v>6700011AMQ</v>
          </cell>
          <cell r="D963">
            <v>0</v>
          </cell>
          <cell r="E963">
            <v>0</v>
          </cell>
        </row>
        <row r="964">
          <cell r="C964" t="str">
            <v>6700011BDJ</v>
          </cell>
          <cell r="D964">
            <v>13859832</v>
          </cell>
          <cell r="E964">
            <v>8200000</v>
          </cell>
        </row>
        <row r="965">
          <cell r="C965" t="str">
            <v>6700011BDO</v>
          </cell>
          <cell r="D965">
            <v>7284000</v>
          </cell>
          <cell r="E965">
            <v>1600000</v>
          </cell>
        </row>
        <row r="966">
          <cell r="C966" t="str">
            <v>6700011BIK</v>
          </cell>
          <cell r="D966">
            <v>7173636</v>
          </cell>
          <cell r="E966">
            <v>200000</v>
          </cell>
        </row>
        <row r="967">
          <cell r="C967" t="str">
            <v>6700011BMU</v>
          </cell>
          <cell r="D967">
            <v>0</v>
          </cell>
          <cell r="E967">
            <v>200000</v>
          </cell>
        </row>
        <row r="968">
          <cell r="C968" t="str">
            <v>6700011BPN</v>
          </cell>
          <cell r="D968">
            <v>35813004</v>
          </cell>
          <cell r="E968">
            <v>18050000</v>
          </cell>
        </row>
        <row r="969">
          <cell r="C969" t="str">
            <v>6700011BTH</v>
          </cell>
          <cell r="D969">
            <v>6070002</v>
          </cell>
          <cell r="E969">
            <v>0</v>
          </cell>
        </row>
        <row r="970">
          <cell r="C970" t="str">
            <v>6700011BTJ</v>
          </cell>
          <cell r="D970">
            <v>13353996</v>
          </cell>
          <cell r="E970">
            <v>0</v>
          </cell>
        </row>
        <row r="971">
          <cell r="C971" t="str">
            <v>6700011BUW</v>
          </cell>
          <cell r="D971">
            <v>0</v>
          </cell>
          <cell r="E971">
            <v>600000</v>
          </cell>
        </row>
        <row r="972">
          <cell r="C972" t="str">
            <v>6700011BWX</v>
          </cell>
          <cell r="D972">
            <v>1320000</v>
          </cell>
          <cell r="E972">
            <v>0</v>
          </cell>
        </row>
        <row r="973">
          <cell r="C973" t="str">
            <v>6700011CGK</v>
          </cell>
          <cell r="D973">
            <v>850002336</v>
          </cell>
          <cell r="E973">
            <v>608170000</v>
          </cell>
        </row>
        <row r="974">
          <cell r="C974" t="str">
            <v>6700011DJB</v>
          </cell>
          <cell r="D974">
            <v>3600000</v>
          </cell>
          <cell r="E974">
            <v>6054000</v>
          </cell>
        </row>
        <row r="975">
          <cell r="C975" t="str">
            <v>6700011DJJ</v>
          </cell>
          <cell r="D975">
            <v>9711996</v>
          </cell>
          <cell r="E975">
            <v>5800000</v>
          </cell>
        </row>
        <row r="976">
          <cell r="C976" t="str">
            <v>6700011DPS</v>
          </cell>
          <cell r="D976">
            <v>525054996</v>
          </cell>
          <cell r="E976">
            <v>401712400</v>
          </cell>
        </row>
        <row r="977">
          <cell r="C977" t="str">
            <v>6700011ENE</v>
          </cell>
          <cell r="D977">
            <v>0</v>
          </cell>
          <cell r="E977">
            <v>200000</v>
          </cell>
        </row>
        <row r="978">
          <cell r="C978" t="str">
            <v>6700011HLP</v>
          </cell>
          <cell r="D978">
            <v>18210000</v>
          </cell>
          <cell r="E978">
            <v>12600000</v>
          </cell>
        </row>
        <row r="979">
          <cell r="C979" t="str">
            <v>6700011JOG</v>
          </cell>
          <cell r="D979">
            <v>72233004</v>
          </cell>
          <cell r="E979">
            <v>67908000</v>
          </cell>
        </row>
        <row r="980">
          <cell r="C980" t="str">
            <v>6700011KNO</v>
          </cell>
          <cell r="D980">
            <v>115937004</v>
          </cell>
          <cell r="E980">
            <v>66855000</v>
          </cell>
        </row>
        <row r="981">
          <cell r="C981" t="str">
            <v>6700011LOP</v>
          </cell>
          <cell r="D981">
            <v>19424000</v>
          </cell>
          <cell r="E981">
            <v>9940000</v>
          </cell>
        </row>
        <row r="982">
          <cell r="C982" t="str">
            <v>6700011LUW</v>
          </cell>
          <cell r="D982">
            <v>0</v>
          </cell>
          <cell r="E982">
            <v>600000</v>
          </cell>
        </row>
        <row r="983">
          <cell r="C983" t="str">
            <v>6700011MDC</v>
          </cell>
          <cell r="D983">
            <v>21852006</v>
          </cell>
          <cell r="E983">
            <v>15090000</v>
          </cell>
        </row>
        <row r="984">
          <cell r="C984" t="str">
            <v>6700011MJU</v>
          </cell>
          <cell r="D984">
            <v>0</v>
          </cell>
          <cell r="E984">
            <v>1000000</v>
          </cell>
        </row>
        <row r="985">
          <cell r="C985" t="str">
            <v>6700011MKQ</v>
          </cell>
          <cell r="D985">
            <v>0</v>
          </cell>
          <cell r="E985">
            <v>200000</v>
          </cell>
        </row>
        <row r="986">
          <cell r="C986" t="str">
            <v>6700011MKW</v>
          </cell>
          <cell r="D986">
            <v>0</v>
          </cell>
          <cell r="E986">
            <v>2200000</v>
          </cell>
        </row>
        <row r="987">
          <cell r="C987" t="str">
            <v>6700011PDG</v>
          </cell>
          <cell r="D987">
            <v>21245004</v>
          </cell>
          <cell r="E987">
            <v>10800000</v>
          </cell>
        </row>
        <row r="988">
          <cell r="C988" t="str">
            <v>6700011PKU</v>
          </cell>
          <cell r="D988">
            <v>16996000</v>
          </cell>
          <cell r="E988">
            <v>11400000</v>
          </cell>
        </row>
        <row r="989">
          <cell r="C989" t="str">
            <v>6700011PLM</v>
          </cell>
          <cell r="D989">
            <v>40062000</v>
          </cell>
          <cell r="E989">
            <v>29892000</v>
          </cell>
        </row>
        <row r="990">
          <cell r="C990" t="str">
            <v>6700011PNK</v>
          </cell>
          <cell r="D990">
            <v>15782004</v>
          </cell>
          <cell r="E990">
            <v>0</v>
          </cell>
        </row>
        <row r="991">
          <cell r="C991" t="str">
            <v>6700011PUM</v>
          </cell>
          <cell r="D991">
            <v>0</v>
          </cell>
          <cell r="E991">
            <v>600000</v>
          </cell>
        </row>
        <row r="992">
          <cell r="C992" t="str">
            <v>6700011SOC</v>
          </cell>
          <cell r="D992">
            <v>21852000</v>
          </cell>
          <cell r="E992">
            <v>15540000</v>
          </cell>
        </row>
        <row r="993">
          <cell r="C993" t="str">
            <v>6700011SOQ</v>
          </cell>
          <cell r="D993">
            <v>4966368</v>
          </cell>
          <cell r="E993">
            <v>0</v>
          </cell>
        </row>
        <row r="994">
          <cell r="C994" t="str">
            <v>6700011SRG</v>
          </cell>
          <cell r="D994">
            <v>33384996</v>
          </cell>
          <cell r="E994">
            <v>19738000</v>
          </cell>
        </row>
        <row r="995">
          <cell r="C995" t="str">
            <v>6700011SUB</v>
          </cell>
          <cell r="D995">
            <v>126756996</v>
          </cell>
          <cell r="E995">
            <v>64828000</v>
          </cell>
        </row>
        <row r="996">
          <cell r="C996" t="str">
            <v>6700011SXK</v>
          </cell>
          <cell r="D996">
            <v>0</v>
          </cell>
          <cell r="E996">
            <v>200000</v>
          </cell>
        </row>
        <row r="997">
          <cell r="C997" t="str">
            <v>6700011TMC</v>
          </cell>
          <cell r="D997">
            <v>0</v>
          </cell>
          <cell r="E997">
            <v>200000</v>
          </cell>
        </row>
        <row r="998">
          <cell r="C998" t="str">
            <v>6700011UPG</v>
          </cell>
          <cell r="D998">
            <v>63735000</v>
          </cell>
          <cell r="E998">
            <v>48145000</v>
          </cell>
        </row>
        <row r="999">
          <cell r="C999" t="str">
            <v>6700012AMQ</v>
          </cell>
          <cell r="D999">
            <v>79680000</v>
          </cell>
          <cell r="E999">
            <v>10886000</v>
          </cell>
        </row>
        <row r="1000">
          <cell r="C1000" t="str">
            <v>6700012BDJ</v>
          </cell>
          <cell r="D1000">
            <v>244860000</v>
          </cell>
          <cell r="E1000">
            <v>90282000</v>
          </cell>
        </row>
        <row r="1001">
          <cell r="C1001" t="str">
            <v>6700012BDO</v>
          </cell>
          <cell r="D1001">
            <v>112740000</v>
          </cell>
          <cell r="E1001">
            <v>20240000</v>
          </cell>
        </row>
        <row r="1002">
          <cell r="C1002" t="str">
            <v>6700012BIK</v>
          </cell>
          <cell r="D1002">
            <v>157737276</v>
          </cell>
          <cell r="E1002">
            <v>81494000</v>
          </cell>
        </row>
        <row r="1003">
          <cell r="C1003" t="str">
            <v>6700012BKS</v>
          </cell>
          <cell r="D1003">
            <v>0</v>
          </cell>
          <cell r="E1003">
            <v>1140000</v>
          </cell>
        </row>
        <row r="1004">
          <cell r="C1004" t="str">
            <v>6700012BMU</v>
          </cell>
          <cell r="D1004">
            <v>9480000</v>
          </cell>
          <cell r="E1004">
            <v>1680000</v>
          </cell>
        </row>
        <row r="1005">
          <cell r="C1005" t="str">
            <v>6700012BPN</v>
          </cell>
          <cell r="D1005">
            <v>699360000</v>
          </cell>
          <cell r="E1005">
            <v>239460000</v>
          </cell>
        </row>
        <row r="1006">
          <cell r="C1006" t="str">
            <v>6700012BTH</v>
          </cell>
          <cell r="D1006">
            <v>82140000</v>
          </cell>
          <cell r="E1006">
            <v>28800000</v>
          </cell>
        </row>
        <row r="1007">
          <cell r="C1007" t="str">
            <v>6700012BTJ</v>
          </cell>
          <cell r="D1007">
            <v>221460000</v>
          </cell>
          <cell r="E1007">
            <v>52200000</v>
          </cell>
        </row>
        <row r="1008">
          <cell r="C1008" t="str">
            <v>6700012BUW</v>
          </cell>
          <cell r="D1008">
            <v>6000000</v>
          </cell>
          <cell r="E1008">
            <v>450000</v>
          </cell>
        </row>
        <row r="1009">
          <cell r="C1009" t="str">
            <v>6700012BWX</v>
          </cell>
          <cell r="D1009">
            <v>8760000</v>
          </cell>
          <cell r="E1009">
            <v>0</v>
          </cell>
        </row>
        <row r="1010">
          <cell r="C1010" t="str">
            <v>6700012CGK</v>
          </cell>
          <cell r="D1010">
            <v>18135440004</v>
          </cell>
          <cell r="E1010">
            <v>7449193252</v>
          </cell>
        </row>
        <row r="1011">
          <cell r="C1011" t="str">
            <v>6700012DJB</v>
          </cell>
          <cell r="D1011">
            <v>92160000</v>
          </cell>
          <cell r="E1011">
            <v>43860000</v>
          </cell>
        </row>
        <row r="1012">
          <cell r="C1012" t="str">
            <v>6700012DJJ</v>
          </cell>
          <cell r="D1012">
            <v>140820000</v>
          </cell>
          <cell r="E1012">
            <v>33830000</v>
          </cell>
        </row>
        <row r="1013">
          <cell r="C1013" t="str">
            <v>6700012DPS</v>
          </cell>
          <cell r="D1013">
            <v>11505480000</v>
          </cell>
          <cell r="E1013">
            <v>4961459400</v>
          </cell>
        </row>
        <row r="1014">
          <cell r="C1014" t="str">
            <v>6700012ENE</v>
          </cell>
          <cell r="D1014">
            <v>0</v>
          </cell>
          <cell r="E1014">
            <v>0</v>
          </cell>
        </row>
        <row r="1015">
          <cell r="C1015" t="str">
            <v>6700012FLZ</v>
          </cell>
          <cell r="D1015">
            <v>0</v>
          </cell>
          <cell r="E1015">
            <v>0</v>
          </cell>
        </row>
        <row r="1016">
          <cell r="C1016" t="str">
            <v>6700012GP0</v>
          </cell>
          <cell r="D1016">
            <v>0</v>
          </cell>
          <cell r="E1016">
            <v>9200000</v>
          </cell>
        </row>
        <row r="1017">
          <cell r="C1017" t="str">
            <v>6700012GP0</v>
          </cell>
          <cell r="D1017">
            <v>0</v>
          </cell>
          <cell r="E1017">
            <v>78390000</v>
          </cell>
        </row>
        <row r="1018">
          <cell r="C1018" t="str">
            <v>6700012HLP</v>
          </cell>
          <cell r="D1018">
            <v>326700000</v>
          </cell>
          <cell r="E1018">
            <v>143970000</v>
          </cell>
        </row>
        <row r="1019">
          <cell r="C1019" t="str">
            <v>6700012JBB</v>
          </cell>
          <cell r="D1019">
            <v>0</v>
          </cell>
          <cell r="E1019">
            <v>0</v>
          </cell>
        </row>
        <row r="1020">
          <cell r="C1020" t="str">
            <v>6700012JOG</v>
          </cell>
          <cell r="D1020">
            <v>1417920000</v>
          </cell>
          <cell r="E1020">
            <v>634020000</v>
          </cell>
        </row>
        <row r="1021">
          <cell r="C1021" t="str">
            <v>6700012KNO</v>
          </cell>
          <cell r="D1021">
            <v>2132580000</v>
          </cell>
          <cell r="E1021">
            <v>767645000</v>
          </cell>
        </row>
        <row r="1022">
          <cell r="C1022" t="str">
            <v>6700012KOE</v>
          </cell>
          <cell r="D1022">
            <v>0</v>
          </cell>
          <cell r="E1022">
            <v>0</v>
          </cell>
        </row>
        <row r="1023">
          <cell r="C1023" t="str">
            <v>6700012LBJ</v>
          </cell>
          <cell r="D1023">
            <v>24780000</v>
          </cell>
          <cell r="E1023">
            <v>9230000</v>
          </cell>
        </row>
        <row r="1024">
          <cell r="C1024" t="str">
            <v>6700012LOP</v>
          </cell>
          <cell r="D1024">
            <v>334860000</v>
          </cell>
          <cell r="E1024">
            <v>133410325</v>
          </cell>
        </row>
        <row r="1025">
          <cell r="C1025" t="str">
            <v>6700012LSW</v>
          </cell>
          <cell r="D1025">
            <v>0</v>
          </cell>
          <cell r="E1025">
            <v>0</v>
          </cell>
        </row>
        <row r="1026">
          <cell r="C1026" t="str">
            <v>6700012LUV</v>
          </cell>
          <cell r="D1026">
            <v>6000000</v>
          </cell>
          <cell r="E1026">
            <v>0</v>
          </cell>
        </row>
        <row r="1027">
          <cell r="C1027" t="str">
            <v>6700012LUW</v>
          </cell>
          <cell r="D1027">
            <v>39840000</v>
          </cell>
          <cell r="E1027">
            <v>450000</v>
          </cell>
        </row>
        <row r="1028">
          <cell r="C1028" t="str">
            <v>6700012MDC</v>
          </cell>
          <cell r="D1028">
            <v>410100006</v>
          </cell>
          <cell r="E1028">
            <v>162910000</v>
          </cell>
        </row>
        <row r="1029">
          <cell r="C1029" t="str">
            <v>6700012MEQ</v>
          </cell>
          <cell r="D1029">
            <v>0</v>
          </cell>
          <cell r="E1029">
            <v>690000</v>
          </cell>
        </row>
        <row r="1030">
          <cell r="C1030" t="str">
            <v>6700012MJU</v>
          </cell>
          <cell r="D1030">
            <v>6000000</v>
          </cell>
          <cell r="E1030">
            <v>3490000</v>
          </cell>
        </row>
        <row r="1031">
          <cell r="C1031" t="str">
            <v>6700012MKW</v>
          </cell>
          <cell r="D1031">
            <v>14160000</v>
          </cell>
          <cell r="E1031">
            <v>22420000</v>
          </cell>
        </row>
        <row r="1032">
          <cell r="C1032" t="str">
            <v>6700012PDG</v>
          </cell>
          <cell r="D1032">
            <v>360900000</v>
          </cell>
          <cell r="E1032">
            <v>96480000</v>
          </cell>
        </row>
        <row r="1033">
          <cell r="C1033" t="str">
            <v>6700012PGK</v>
          </cell>
          <cell r="D1033">
            <v>96279996</v>
          </cell>
          <cell r="E1033">
            <v>45412000</v>
          </cell>
        </row>
        <row r="1034">
          <cell r="C1034" t="str">
            <v>6700012PKU</v>
          </cell>
          <cell r="D1034">
            <v>313140000</v>
          </cell>
          <cell r="E1034">
            <v>119258000</v>
          </cell>
        </row>
        <row r="1035">
          <cell r="C1035" t="str">
            <v>6700012PLM</v>
          </cell>
          <cell r="D1035">
            <v>609960000</v>
          </cell>
          <cell r="E1035">
            <v>288380000</v>
          </cell>
        </row>
        <row r="1036">
          <cell r="C1036" t="str">
            <v>6700012PNK</v>
          </cell>
          <cell r="D1036">
            <v>263880000</v>
          </cell>
          <cell r="E1036">
            <v>57600000</v>
          </cell>
        </row>
        <row r="1037">
          <cell r="C1037" t="str">
            <v>6700012PSU</v>
          </cell>
          <cell r="D1037">
            <v>0</v>
          </cell>
          <cell r="E1037">
            <v>0</v>
          </cell>
        </row>
        <row r="1038">
          <cell r="C1038" t="str">
            <v>6700012PUM</v>
          </cell>
          <cell r="D1038">
            <v>6000000</v>
          </cell>
          <cell r="E1038">
            <v>350000</v>
          </cell>
        </row>
        <row r="1039">
          <cell r="C1039" t="str">
            <v>6700012SBG</v>
          </cell>
          <cell r="D1039">
            <v>0</v>
          </cell>
          <cell r="E1039">
            <v>1140000</v>
          </cell>
        </row>
        <row r="1040">
          <cell r="C1040" t="str">
            <v>6700012SOC</v>
          </cell>
          <cell r="D1040">
            <v>383220000</v>
          </cell>
          <cell r="E1040">
            <v>154780000</v>
          </cell>
        </row>
        <row r="1041">
          <cell r="C1041" t="str">
            <v>6700012SOQ</v>
          </cell>
          <cell r="D1041">
            <v>109202724</v>
          </cell>
          <cell r="E1041">
            <v>0</v>
          </cell>
        </row>
        <row r="1042">
          <cell r="C1042" t="str">
            <v>6700012SRG</v>
          </cell>
          <cell r="D1042">
            <v>583080000</v>
          </cell>
          <cell r="E1042">
            <v>195840000</v>
          </cell>
        </row>
        <row r="1043">
          <cell r="C1043" t="str">
            <v>6700012SUB</v>
          </cell>
          <cell r="D1043">
            <v>2497560000</v>
          </cell>
          <cell r="E1043">
            <v>801980000</v>
          </cell>
        </row>
        <row r="1044">
          <cell r="C1044" t="str">
            <v>6700012SXK</v>
          </cell>
          <cell r="D1044">
            <v>12000000</v>
          </cell>
          <cell r="E1044">
            <v>450000</v>
          </cell>
        </row>
        <row r="1045">
          <cell r="C1045" t="str">
            <v>6700012TJQ</v>
          </cell>
          <cell r="D1045">
            <v>13680000</v>
          </cell>
          <cell r="E1045">
            <v>2280000</v>
          </cell>
        </row>
        <row r="1046">
          <cell r="C1046" t="str">
            <v>6700012TMC</v>
          </cell>
          <cell r="D1046">
            <v>0</v>
          </cell>
          <cell r="E1046">
            <v>0</v>
          </cell>
        </row>
        <row r="1047">
          <cell r="C1047" t="str">
            <v>6700012UPG</v>
          </cell>
          <cell r="D1047">
            <v>1243620000</v>
          </cell>
          <cell r="E1047">
            <v>498030000</v>
          </cell>
        </row>
        <row r="1048">
          <cell r="C1048" t="str">
            <v>6700013AMQ</v>
          </cell>
          <cell r="D1048">
            <v>43587468</v>
          </cell>
          <cell r="E1048">
            <v>54361720</v>
          </cell>
        </row>
        <row r="1049">
          <cell r="C1049" t="str">
            <v>6700013BDJ</v>
          </cell>
          <cell r="D1049">
            <v>103046304</v>
          </cell>
          <cell r="E1049">
            <v>73451891</v>
          </cell>
        </row>
        <row r="1050">
          <cell r="C1050" t="str">
            <v>6700013BDO</v>
          </cell>
          <cell r="D1050">
            <v>63176508</v>
          </cell>
          <cell r="E1050">
            <v>59952254</v>
          </cell>
        </row>
        <row r="1051">
          <cell r="C1051" t="str">
            <v>6700013BIK</v>
          </cell>
          <cell r="D1051">
            <v>68999424</v>
          </cell>
          <cell r="E1051">
            <v>59000673</v>
          </cell>
        </row>
        <row r="1052">
          <cell r="C1052" t="str">
            <v>6700013BKS</v>
          </cell>
          <cell r="D1052">
            <v>10557852</v>
          </cell>
          <cell r="E1052">
            <v>13982169</v>
          </cell>
        </row>
        <row r="1053">
          <cell r="C1053" t="str">
            <v>6700013BMU</v>
          </cell>
          <cell r="D1053">
            <v>17809200</v>
          </cell>
          <cell r="E1053">
            <v>11729727</v>
          </cell>
        </row>
        <row r="1054">
          <cell r="C1054" t="str">
            <v>6700013BPN</v>
          </cell>
          <cell r="D1054">
            <v>256434120</v>
          </cell>
          <cell r="E1054">
            <v>294094734</v>
          </cell>
        </row>
        <row r="1055">
          <cell r="C1055" t="str">
            <v>6700013BTH</v>
          </cell>
          <cell r="D1055">
            <v>63749322</v>
          </cell>
          <cell r="E1055">
            <v>52034048</v>
          </cell>
        </row>
        <row r="1056">
          <cell r="C1056" t="str">
            <v>6700013BTJ</v>
          </cell>
          <cell r="D1056">
            <v>100302180</v>
          </cell>
          <cell r="E1056">
            <v>63626065</v>
          </cell>
        </row>
        <row r="1057">
          <cell r="C1057" t="str">
            <v>6700013BUW</v>
          </cell>
          <cell r="D1057">
            <v>13026772</v>
          </cell>
          <cell r="E1057">
            <v>18060124</v>
          </cell>
        </row>
        <row r="1058">
          <cell r="C1058" t="str">
            <v>6700013BWX</v>
          </cell>
          <cell r="D1058">
            <v>17418000</v>
          </cell>
          <cell r="E1058">
            <v>13116619</v>
          </cell>
        </row>
        <row r="1059">
          <cell r="C1059" t="str">
            <v>6700013CGK</v>
          </cell>
          <cell r="D1059">
            <v>5883634932</v>
          </cell>
          <cell r="E1059">
            <v>4824667727</v>
          </cell>
        </row>
        <row r="1060">
          <cell r="C1060" t="str">
            <v>6700013DJB</v>
          </cell>
          <cell r="D1060">
            <v>50646312</v>
          </cell>
          <cell r="E1060">
            <v>70972758</v>
          </cell>
        </row>
        <row r="1061">
          <cell r="C1061" t="str">
            <v>6700013DJJ</v>
          </cell>
          <cell r="D1061">
            <v>85331700</v>
          </cell>
          <cell r="E1061">
            <v>67843012</v>
          </cell>
        </row>
        <row r="1062">
          <cell r="C1062" t="str">
            <v>6700013DPS</v>
          </cell>
          <cell r="D1062">
            <v>3763881324</v>
          </cell>
          <cell r="E1062">
            <v>2983600902</v>
          </cell>
        </row>
        <row r="1063">
          <cell r="C1063" t="str">
            <v>6700013ENE</v>
          </cell>
          <cell r="D1063">
            <v>5454000</v>
          </cell>
          <cell r="E1063">
            <v>14899429</v>
          </cell>
        </row>
        <row r="1064">
          <cell r="C1064" t="str">
            <v>6700013FLZ</v>
          </cell>
          <cell r="D1064">
            <v>3835848</v>
          </cell>
          <cell r="E1064">
            <v>13328507</v>
          </cell>
        </row>
        <row r="1065">
          <cell r="C1065" t="str">
            <v>6700013GNS</v>
          </cell>
          <cell r="D1065">
            <v>0</v>
          </cell>
          <cell r="E1065">
            <v>5179475</v>
          </cell>
        </row>
        <row r="1066">
          <cell r="C1066" t="str">
            <v>6700013GP0</v>
          </cell>
          <cell r="D1066">
            <v>0</v>
          </cell>
          <cell r="E1066">
            <v>156989405</v>
          </cell>
        </row>
        <row r="1067">
          <cell r="C1067" t="str">
            <v>6700013HLP</v>
          </cell>
          <cell r="D1067">
            <v>118695948</v>
          </cell>
          <cell r="E1067">
            <v>193041266</v>
          </cell>
        </row>
        <row r="1068">
          <cell r="C1068" t="str">
            <v>6700013JBB</v>
          </cell>
          <cell r="D1068">
            <v>17495004</v>
          </cell>
          <cell r="E1068">
            <v>13580819</v>
          </cell>
        </row>
        <row r="1069">
          <cell r="C1069" t="str">
            <v>6700013JOG</v>
          </cell>
          <cell r="D1069">
            <v>503512620</v>
          </cell>
          <cell r="E1069">
            <v>419748256</v>
          </cell>
        </row>
        <row r="1070">
          <cell r="C1070" t="str">
            <v>6700013KNO</v>
          </cell>
          <cell r="D1070">
            <v>753243456</v>
          </cell>
          <cell r="E1070">
            <v>578071174</v>
          </cell>
        </row>
        <row r="1071">
          <cell r="C1071" t="str">
            <v>6700013KOE</v>
          </cell>
          <cell r="D1071">
            <v>9251000</v>
          </cell>
          <cell r="E1071">
            <v>12827184</v>
          </cell>
        </row>
        <row r="1072">
          <cell r="C1072" t="str">
            <v>6700013LBJ</v>
          </cell>
          <cell r="D1072">
            <v>18365052</v>
          </cell>
          <cell r="E1072">
            <v>16635012</v>
          </cell>
        </row>
        <row r="1073">
          <cell r="C1073" t="str">
            <v>6700013LOP</v>
          </cell>
          <cell r="D1073">
            <v>0</v>
          </cell>
          <cell r="E1073">
            <v>91519920</v>
          </cell>
        </row>
        <row r="1074">
          <cell r="C1074" t="str">
            <v>6700013LSW</v>
          </cell>
          <cell r="D1074">
            <v>0</v>
          </cell>
          <cell r="E1074">
            <v>10814653</v>
          </cell>
        </row>
        <row r="1075">
          <cell r="C1075" t="str">
            <v>6700013LUV</v>
          </cell>
          <cell r="D1075">
            <v>10110492</v>
          </cell>
          <cell r="E1075">
            <v>0</v>
          </cell>
        </row>
        <row r="1076">
          <cell r="C1076" t="str">
            <v>6700013LUW</v>
          </cell>
          <cell r="D1076">
            <v>20935672</v>
          </cell>
          <cell r="E1076">
            <v>11459213</v>
          </cell>
        </row>
        <row r="1077">
          <cell r="C1077" t="str">
            <v>6700013MDC</v>
          </cell>
          <cell r="D1077">
            <v>159463999</v>
          </cell>
          <cell r="E1077">
            <v>127207685</v>
          </cell>
        </row>
        <row r="1078">
          <cell r="C1078" t="str">
            <v>6700013MEQ</v>
          </cell>
          <cell r="D1078">
            <v>0</v>
          </cell>
          <cell r="E1078">
            <v>3434101</v>
          </cell>
        </row>
        <row r="1079">
          <cell r="C1079" t="str">
            <v>6700013MJU</v>
          </cell>
          <cell r="D1079">
            <v>16830605</v>
          </cell>
          <cell r="E1079">
            <v>25434013</v>
          </cell>
        </row>
        <row r="1080">
          <cell r="C1080" t="str">
            <v>6700013MKQ</v>
          </cell>
          <cell r="D1080">
            <v>4671000</v>
          </cell>
          <cell r="E1080">
            <v>2055700</v>
          </cell>
        </row>
        <row r="1081">
          <cell r="C1081" t="str">
            <v>6700013MKW</v>
          </cell>
          <cell r="D1081">
            <v>15804000</v>
          </cell>
          <cell r="E1081">
            <v>21953462</v>
          </cell>
        </row>
        <row r="1082">
          <cell r="C1082" t="str">
            <v>6700013PDG</v>
          </cell>
          <cell r="D1082">
            <v>143165964</v>
          </cell>
          <cell r="E1082">
            <v>114338668</v>
          </cell>
        </row>
        <row r="1083">
          <cell r="C1083" t="str">
            <v>6700013PGK</v>
          </cell>
          <cell r="D1083">
            <v>39579600</v>
          </cell>
          <cell r="E1083">
            <v>47559325</v>
          </cell>
        </row>
        <row r="1084">
          <cell r="C1084" t="str">
            <v>6700013PKU</v>
          </cell>
          <cell r="D1084">
            <v>132049000</v>
          </cell>
          <cell r="E1084">
            <v>168545666</v>
          </cell>
        </row>
        <row r="1085">
          <cell r="C1085" t="str">
            <v>6700013PLM</v>
          </cell>
          <cell r="D1085">
            <v>247413012</v>
          </cell>
          <cell r="E1085">
            <v>155832870</v>
          </cell>
        </row>
        <row r="1086">
          <cell r="C1086" t="str">
            <v>6700013PNK</v>
          </cell>
          <cell r="D1086">
            <v>105797040</v>
          </cell>
          <cell r="E1086">
            <v>117518359</v>
          </cell>
        </row>
        <row r="1087">
          <cell r="C1087" t="str">
            <v>6700013PSU</v>
          </cell>
          <cell r="D1087">
            <v>5454000</v>
          </cell>
          <cell r="E1087">
            <v>10539442</v>
          </cell>
        </row>
        <row r="1088">
          <cell r="C1088" t="str">
            <v>6700013PUM</v>
          </cell>
          <cell r="D1088">
            <v>13005120</v>
          </cell>
          <cell r="E1088">
            <v>18212169</v>
          </cell>
        </row>
        <row r="1089">
          <cell r="C1089" t="str">
            <v>6700013SBG</v>
          </cell>
          <cell r="D1089">
            <v>0</v>
          </cell>
          <cell r="E1089">
            <v>9837086</v>
          </cell>
        </row>
        <row r="1090">
          <cell r="C1090" t="str">
            <v>6700013SOC</v>
          </cell>
          <cell r="D1090">
            <v>165327000</v>
          </cell>
          <cell r="E1090">
            <v>207782259</v>
          </cell>
        </row>
        <row r="1091">
          <cell r="C1091" t="str">
            <v>6700013SOQ</v>
          </cell>
          <cell r="D1091">
            <v>47768832</v>
          </cell>
          <cell r="E1091">
            <v>0</v>
          </cell>
        </row>
        <row r="1092">
          <cell r="C1092" t="str">
            <v>6700013SRG</v>
          </cell>
          <cell r="D1092">
            <v>222882816</v>
          </cell>
          <cell r="E1092">
            <v>149697336</v>
          </cell>
        </row>
        <row r="1093">
          <cell r="C1093" t="str">
            <v>6700013SUB</v>
          </cell>
          <cell r="D1093">
            <v>815771436</v>
          </cell>
          <cell r="E1093">
            <v>576743784</v>
          </cell>
        </row>
        <row r="1094">
          <cell r="C1094" t="str">
            <v>6700013SWQ</v>
          </cell>
          <cell r="D1094">
            <v>11844000</v>
          </cell>
          <cell r="E1094">
            <v>0</v>
          </cell>
        </row>
        <row r="1095">
          <cell r="C1095" t="str">
            <v>6700013SXK</v>
          </cell>
          <cell r="D1095">
            <v>20220972</v>
          </cell>
          <cell r="E1095">
            <v>9216128</v>
          </cell>
        </row>
        <row r="1096">
          <cell r="C1096" t="str">
            <v>6700013TJQ</v>
          </cell>
          <cell r="D1096">
            <v>14894100</v>
          </cell>
          <cell r="E1096">
            <v>11611007</v>
          </cell>
        </row>
        <row r="1097">
          <cell r="C1097" t="str">
            <v>6700013TMC</v>
          </cell>
          <cell r="D1097">
            <v>10533900</v>
          </cell>
          <cell r="E1097">
            <v>14986760</v>
          </cell>
        </row>
        <row r="1098">
          <cell r="C1098" t="str">
            <v>6700013UPG</v>
          </cell>
          <cell r="D1098">
            <v>444388391</v>
          </cell>
          <cell r="E1098">
            <v>367241611</v>
          </cell>
        </row>
        <row r="1099">
          <cell r="C1099" t="str">
            <v>6700014AMQ</v>
          </cell>
          <cell r="D1099">
            <v>4220004</v>
          </cell>
          <cell r="E1099">
            <v>0</v>
          </cell>
        </row>
        <row r="1100">
          <cell r="C1100" t="str">
            <v>6700014BDJ</v>
          </cell>
          <cell r="D1100">
            <v>27150000</v>
          </cell>
          <cell r="E1100">
            <v>117500</v>
          </cell>
        </row>
        <row r="1101">
          <cell r="C1101" t="str">
            <v>6700014BDO</v>
          </cell>
          <cell r="D1101">
            <v>17499996</v>
          </cell>
          <cell r="E1101">
            <v>425000</v>
          </cell>
        </row>
        <row r="1102">
          <cell r="C1102" t="str">
            <v>6700014BIK</v>
          </cell>
          <cell r="D1102">
            <v>9838636</v>
          </cell>
          <cell r="E1102">
            <v>0</v>
          </cell>
        </row>
        <row r="1103">
          <cell r="C1103" t="str">
            <v>6700014BMU</v>
          </cell>
          <cell r="D1103">
            <v>2610000</v>
          </cell>
          <cell r="E1103">
            <v>0</v>
          </cell>
        </row>
        <row r="1104">
          <cell r="C1104" t="str">
            <v>6700014BPN</v>
          </cell>
          <cell r="D1104">
            <v>73550000</v>
          </cell>
          <cell r="E1104">
            <v>4950000</v>
          </cell>
        </row>
        <row r="1105">
          <cell r="C1105" t="str">
            <v>6700014BTH</v>
          </cell>
          <cell r="D1105">
            <v>9250000</v>
          </cell>
          <cell r="E1105">
            <v>0</v>
          </cell>
        </row>
        <row r="1106">
          <cell r="C1106" t="str">
            <v>6700014BTJ</v>
          </cell>
          <cell r="D1106">
            <v>25150000</v>
          </cell>
          <cell r="E1106">
            <v>942500</v>
          </cell>
        </row>
        <row r="1107">
          <cell r="C1107" t="str">
            <v>6700014BUW</v>
          </cell>
          <cell r="D1107">
            <v>470000</v>
          </cell>
          <cell r="E1107">
            <v>0</v>
          </cell>
        </row>
        <row r="1108">
          <cell r="C1108" t="str">
            <v>6700014CGK</v>
          </cell>
          <cell r="D1108">
            <v>1655250000</v>
          </cell>
          <cell r="E1108">
            <v>405498264</v>
          </cell>
        </row>
        <row r="1109">
          <cell r="C1109" t="str">
            <v>6700014DJB</v>
          </cell>
          <cell r="D1109">
            <v>10050000</v>
          </cell>
          <cell r="E1109">
            <v>7550000</v>
          </cell>
        </row>
        <row r="1110">
          <cell r="C1110" t="str">
            <v>6700014DJJ</v>
          </cell>
          <cell r="D1110">
            <v>19650000</v>
          </cell>
          <cell r="E1110">
            <v>2700000</v>
          </cell>
        </row>
        <row r="1111">
          <cell r="C1111" t="str">
            <v>6700014DPS</v>
          </cell>
          <cell r="D1111">
            <v>822450000</v>
          </cell>
          <cell r="E1111">
            <v>227709700</v>
          </cell>
        </row>
        <row r="1112">
          <cell r="C1112" t="str">
            <v>6700014FLZ</v>
          </cell>
          <cell r="D1112">
            <v>0</v>
          </cell>
          <cell r="E1112">
            <v>8566667</v>
          </cell>
        </row>
        <row r="1113">
          <cell r="C1113" t="str">
            <v>6700014HLP</v>
          </cell>
          <cell r="D1113">
            <v>30800000</v>
          </cell>
          <cell r="E1113">
            <v>1300000</v>
          </cell>
        </row>
        <row r="1114">
          <cell r="C1114" t="str">
            <v>6700014JOG</v>
          </cell>
          <cell r="D1114">
            <v>125200000</v>
          </cell>
          <cell r="E1114">
            <v>0</v>
          </cell>
        </row>
        <row r="1115">
          <cell r="C1115" t="str">
            <v>6700014KNO</v>
          </cell>
          <cell r="D1115">
            <v>207549996</v>
          </cell>
          <cell r="E1115">
            <v>147962200</v>
          </cell>
        </row>
        <row r="1116">
          <cell r="C1116" t="str">
            <v>6700014KOE</v>
          </cell>
          <cell r="D1116">
            <v>205000</v>
          </cell>
          <cell r="E1116">
            <v>0</v>
          </cell>
        </row>
        <row r="1117">
          <cell r="C1117" t="str">
            <v>6700014LOP</v>
          </cell>
          <cell r="D1117">
            <v>31380000</v>
          </cell>
          <cell r="E1117">
            <v>0</v>
          </cell>
        </row>
        <row r="1118">
          <cell r="C1118" t="str">
            <v>6700014LSW</v>
          </cell>
          <cell r="D1118">
            <v>0</v>
          </cell>
          <cell r="E1118">
            <v>1666666</v>
          </cell>
        </row>
        <row r="1119">
          <cell r="C1119" t="str">
            <v>6700014LUV</v>
          </cell>
          <cell r="D1119">
            <v>470004</v>
          </cell>
          <cell r="E1119">
            <v>0</v>
          </cell>
        </row>
        <row r="1120">
          <cell r="C1120" t="str">
            <v>6700014LUW</v>
          </cell>
          <cell r="D1120">
            <v>2110000</v>
          </cell>
          <cell r="E1120">
            <v>0</v>
          </cell>
        </row>
        <row r="1121">
          <cell r="C1121" t="str">
            <v>6700014MDC</v>
          </cell>
          <cell r="D1121">
            <v>37450000</v>
          </cell>
          <cell r="E1121">
            <v>637500</v>
          </cell>
        </row>
        <row r="1122">
          <cell r="C1122" t="str">
            <v>6700014MEQ</v>
          </cell>
          <cell r="D1122">
            <v>0</v>
          </cell>
          <cell r="E1122">
            <v>1666667</v>
          </cell>
        </row>
        <row r="1123">
          <cell r="C1123" t="str">
            <v>6700014MJU</v>
          </cell>
          <cell r="D1123">
            <v>470000</v>
          </cell>
          <cell r="E1123">
            <v>0</v>
          </cell>
        </row>
        <row r="1124">
          <cell r="C1124" t="str">
            <v>6700014MKW</v>
          </cell>
          <cell r="D1124">
            <v>2280000</v>
          </cell>
          <cell r="E1124">
            <v>2792500</v>
          </cell>
        </row>
        <row r="1125">
          <cell r="C1125" t="str">
            <v>6700014PDG</v>
          </cell>
          <cell r="D1125">
            <v>43550000</v>
          </cell>
          <cell r="E1125">
            <v>0</v>
          </cell>
        </row>
        <row r="1126">
          <cell r="C1126" t="str">
            <v>6700014PGK</v>
          </cell>
          <cell r="D1126">
            <v>12300000</v>
          </cell>
          <cell r="E1126">
            <v>0</v>
          </cell>
        </row>
        <row r="1127">
          <cell r="C1127" t="str">
            <v>6700014PKU</v>
          </cell>
          <cell r="D1127">
            <v>80450000</v>
          </cell>
          <cell r="E1127">
            <v>4002000</v>
          </cell>
        </row>
        <row r="1128">
          <cell r="C1128" t="str">
            <v>6700014PLM</v>
          </cell>
          <cell r="D1128">
            <v>70500000</v>
          </cell>
          <cell r="E1128">
            <v>12833500</v>
          </cell>
        </row>
        <row r="1129">
          <cell r="C1129" t="str">
            <v>6700014PNK</v>
          </cell>
          <cell r="D1129">
            <v>37150000</v>
          </cell>
          <cell r="E1129">
            <v>0</v>
          </cell>
        </row>
        <row r="1130">
          <cell r="C1130" t="str">
            <v>6700014PUM</v>
          </cell>
          <cell r="D1130">
            <v>470000</v>
          </cell>
          <cell r="E1130">
            <v>0</v>
          </cell>
        </row>
        <row r="1131">
          <cell r="C1131" t="str">
            <v>6700014SOC</v>
          </cell>
          <cell r="D1131">
            <v>37900000</v>
          </cell>
          <cell r="E1131">
            <v>0</v>
          </cell>
        </row>
        <row r="1132">
          <cell r="C1132" t="str">
            <v>6700014SOQ</v>
          </cell>
          <cell r="D1132">
            <v>6811364</v>
          </cell>
          <cell r="E1132">
            <v>220000</v>
          </cell>
        </row>
        <row r="1133">
          <cell r="C1133" t="str">
            <v>6700014SRG</v>
          </cell>
          <cell r="D1133">
            <v>61450000</v>
          </cell>
          <cell r="E1133">
            <v>9655400</v>
          </cell>
        </row>
        <row r="1134">
          <cell r="C1134" t="str">
            <v>6700014SUB</v>
          </cell>
          <cell r="D1134">
            <v>256050000</v>
          </cell>
          <cell r="E1134">
            <v>1838000</v>
          </cell>
        </row>
        <row r="1135">
          <cell r="C1135" t="str">
            <v>6700014SWQ</v>
          </cell>
          <cell r="D1135">
            <v>205000</v>
          </cell>
          <cell r="E1135">
            <v>0</v>
          </cell>
        </row>
        <row r="1136">
          <cell r="C1136" t="str">
            <v>6700014SXK</v>
          </cell>
          <cell r="D1136">
            <v>939996</v>
          </cell>
          <cell r="E1136">
            <v>0</v>
          </cell>
        </row>
        <row r="1137">
          <cell r="C1137" t="str">
            <v>6700014TJQ</v>
          </cell>
          <cell r="D1137">
            <v>9375000</v>
          </cell>
          <cell r="E1137">
            <v>0</v>
          </cell>
        </row>
        <row r="1138">
          <cell r="C1138" t="str">
            <v>6700014UPG</v>
          </cell>
          <cell r="D1138">
            <v>114250000</v>
          </cell>
          <cell r="E1138">
            <v>39905000</v>
          </cell>
        </row>
        <row r="1139">
          <cell r="C1139" t="str">
            <v>6700015AMQ</v>
          </cell>
          <cell r="D1139">
            <v>93632832</v>
          </cell>
          <cell r="E1139">
            <v>3053958</v>
          </cell>
        </row>
        <row r="1140">
          <cell r="C1140" t="str">
            <v>6700015BDJ</v>
          </cell>
          <cell r="D1140">
            <v>217173996</v>
          </cell>
          <cell r="E1140">
            <v>57341000</v>
          </cell>
        </row>
        <row r="1141">
          <cell r="C1141" t="str">
            <v>6700015BDO</v>
          </cell>
          <cell r="D1141">
            <v>75616416</v>
          </cell>
          <cell r="E1141">
            <v>5724200</v>
          </cell>
        </row>
        <row r="1142">
          <cell r="C1142" t="str">
            <v>6700015BIK</v>
          </cell>
          <cell r="D1142">
            <v>119408940</v>
          </cell>
          <cell r="E1142">
            <v>62117790</v>
          </cell>
        </row>
        <row r="1143">
          <cell r="C1143" t="str">
            <v>6700015BKS</v>
          </cell>
          <cell r="D1143">
            <v>13052052</v>
          </cell>
          <cell r="E1143">
            <v>971275</v>
          </cell>
        </row>
        <row r="1144">
          <cell r="C1144" t="str">
            <v>6700015BMU</v>
          </cell>
          <cell r="D1144">
            <v>11124000</v>
          </cell>
          <cell r="E1144">
            <v>1147355</v>
          </cell>
        </row>
        <row r="1145">
          <cell r="C1145" t="str">
            <v>6700015BPN</v>
          </cell>
          <cell r="D1145">
            <v>375591696</v>
          </cell>
          <cell r="E1145">
            <v>126136212</v>
          </cell>
        </row>
        <row r="1146">
          <cell r="C1146" t="str">
            <v>6700015BTH</v>
          </cell>
          <cell r="D1146">
            <v>94964364</v>
          </cell>
          <cell r="E1146">
            <v>20132035</v>
          </cell>
        </row>
        <row r="1147">
          <cell r="C1147" t="str">
            <v>6700015BTJ</v>
          </cell>
          <cell r="D1147">
            <v>151676676</v>
          </cell>
          <cell r="E1147">
            <v>57316449</v>
          </cell>
        </row>
        <row r="1148">
          <cell r="C1148" t="str">
            <v>6700015BUW</v>
          </cell>
          <cell r="D1148">
            <v>17799996</v>
          </cell>
          <cell r="E1148">
            <v>1347178</v>
          </cell>
        </row>
        <row r="1149">
          <cell r="C1149" t="str">
            <v>6700015BWX</v>
          </cell>
          <cell r="D1149">
            <v>27452052</v>
          </cell>
          <cell r="E1149">
            <v>1289823</v>
          </cell>
        </row>
        <row r="1150">
          <cell r="C1150" t="str">
            <v>6700015CGK</v>
          </cell>
          <cell r="D1150">
            <v>9930326688</v>
          </cell>
          <cell r="E1150">
            <v>3332679760</v>
          </cell>
        </row>
        <row r="1151">
          <cell r="C1151" t="str">
            <v>6700015DJB</v>
          </cell>
          <cell r="D1151">
            <v>72016416</v>
          </cell>
          <cell r="E1151">
            <v>24702300</v>
          </cell>
        </row>
        <row r="1152">
          <cell r="C1152" t="str">
            <v>6700015DJJ</v>
          </cell>
          <cell r="D1152">
            <v>114772572</v>
          </cell>
          <cell r="E1152">
            <v>46788238</v>
          </cell>
        </row>
        <row r="1153">
          <cell r="C1153" t="str">
            <v>6700015DPS</v>
          </cell>
          <cell r="D1153">
            <v>6909676800</v>
          </cell>
          <cell r="E1153">
            <v>2582458781</v>
          </cell>
        </row>
        <row r="1154">
          <cell r="C1154" t="str">
            <v>6700015ENE</v>
          </cell>
          <cell r="D1154">
            <v>10800000</v>
          </cell>
          <cell r="E1154">
            <v>955829</v>
          </cell>
        </row>
        <row r="1155">
          <cell r="C1155" t="str">
            <v>6700015FLZ</v>
          </cell>
          <cell r="D1155">
            <v>20252052</v>
          </cell>
          <cell r="E1155">
            <v>1204552</v>
          </cell>
        </row>
        <row r="1156">
          <cell r="C1156" t="str">
            <v>6700015GNS</v>
          </cell>
          <cell r="D1156">
            <v>0</v>
          </cell>
          <cell r="E1156">
            <v>755677</v>
          </cell>
        </row>
        <row r="1157">
          <cell r="C1157" t="str">
            <v>6700015GP0</v>
          </cell>
          <cell r="D1157">
            <v>0</v>
          </cell>
          <cell r="E1157">
            <v>16822281</v>
          </cell>
        </row>
        <row r="1158">
          <cell r="C1158" t="str">
            <v>6700015HLP</v>
          </cell>
          <cell r="D1158">
            <v>207484884</v>
          </cell>
          <cell r="E1158">
            <v>61671499</v>
          </cell>
        </row>
        <row r="1159">
          <cell r="C1159" t="str">
            <v>6700015JBB</v>
          </cell>
          <cell r="D1159">
            <v>16652052</v>
          </cell>
          <cell r="E1159">
            <v>1289823</v>
          </cell>
        </row>
        <row r="1160">
          <cell r="C1160" t="str">
            <v>6700015JOG</v>
          </cell>
          <cell r="D1160">
            <v>926940924</v>
          </cell>
          <cell r="E1160">
            <v>274563467</v>
          </cell>
        </row>
        <row r="1161">
          <cell r="C1161" t="str">
            <v>6700015KNO</v>
          </cell>
          <cell r="D1161">
            <v>1303032600</v>
          </cell>
          <cell r="E1161">
            <v>338824321</v>
          </cell>
        </row>
        <row r="1162">
          <cell r="C1162" t="str">
            <v>6700015KOE</v>
          </cell>
          <cell r="D1162">
            <v>7620000</v>
          </cell>
          <cell r="E1162">
            <v>1147355</v>
          </cell>
        </row>
        <row r="1163">
          <cell r="C1163" t="str">
            <v>6700015LBJ</v>
          </cell>
          <cell r="D1163">
            <v>2700000</v>
          </cell>
          <cell r="E1163">
            <v>5173200</v>
          </cell>
        </row>
        <row r="1164">
          <cell r="C1164" t="str">
            <v>6700015LOP</v>
          </cell>
          <cell r="D1164">
            <v>224292420</v>
          </cell>
          <cell r="E1164">
            <v>76593720</v>
          </cell>
        </row>
        <row r="1165">
          <cell r="C1165" t="str">
            <v>6700015LSW</v>
          </cell>
          <cell r="D1165">
            <v>0</v>
          </cell>
          <cell r="E1165">
            <v>755677</v>
          </cell>
        </row>
        <row r="1166">
          <cell r="C1166" t="str">
            <v>6700015LUV</v>
          </cell>
          <cell r="D1166">
            <v>13052052</v>
          </cell>
          <cell r="E1166">
            <v>286000</v>
          </cell>
        </row>
        <row r="1167">
          <cell r="C1167" t="str">
            <v>6700015LUW</v>
          </cell>
          <cell r="D1167">
            <v>31052052</v>
          </cell>
          <cell r="E1167">
            <v>1258178</v>
          </cell>
        </row>
        <row r="1168">
          <cell r="C1168" t="str">
            <v>6700015MDC</v>
          </cell>
          <cell r="D1168">
            <v>282641004</v>
          </cell>
          <cell r="E1168">
            <v>99509040</v>
          </cell>
        </row>
        <row r="1169">
          <cell r="C1169" t="str">
            <v>6700015MEQ</v>
          </cell>
          <cell r="D1169">
            <v>0</v>
          </cell>
          <cell r="E1169">
            <v>1204552</v>
          </cell>
        </row>
        <row r="1170">
          <cell r="C1170" t="str">
            <v>6700015MJU</v>
          </cell>
          <cell r="D1170">
            <v>16652052</v>
          </cell>
          <cell r="E1170">
            <v>1258178</v>
          </cell>
        </row>
        <row r="1171">
          <cell r="C1171" t="str">
            <v>6700015MKQ</v>
          </cell>
          <cell r="D1171">
            <v>9150000</v>
          </cell>
          <cell r="E1171">
            <v>0</v>
          </cell>
        </row>
        <row r="1172">
          <cell r="C1172" t="str">
            <v>6700015MKW</v>
          </cell>
          <cell r="D1172">
            <v>29700000</v>
          </cell>
          <cell r="E1172">
            <v>3857925</v>
          </cell>
        </row>
        <row r="1173">
          <cell r="C1173" t="str">
            <v>6700015PDG</v>
          </cell>
          <cell r="D1173">
            <v>227515020</v>
          </cell>
          <cell r="E1173">
            <v>80216606</v>
          </cell>
        </row>
        <row r="1174">
          <cell r="C1174" t="str">
            <v>6700015PGK</v>
          </cell>
          <cell r="D1174">
            <v>126431004</v>
          </cell>
          <cell r="E1174">
            <v>53731538</v>
          </cell>
        </row>
        <row r="1175">
          <cell r="C1175" t="str">
            <v>6700015PKU</v>
          </cell>
          <cell r="D1175">
            <v>218284000</v>
          </cell>
          <cell r="E1175">
            <v>73593000</v>
          </cell>
        </row>
        <row r="1176">
          <cell r="C1176" t="str">
            <v>6700015PLM</v>
          </cell>
          <cell r="D1176">
            <v>464925924</v>
          </cell>
          <cell r="E1176">
            <v>143312917</v>
          </cell>
        </row>
        <row r="1177">
          <cell r="C1177" t="str">
            <v>6700015PNK</v>
          </cell>
          <cell r="D1177">
            <v>141780780</v>
          </cell>
          <cell r="E1177">
            <v>46996988</v>
          </cell>
        </row>
        <row r="1178">
          <cell r="C1178" t="str">
            <v>6700015PSU</v>
          </cell>
          <cell r="D1178">
            <v>10800000</v>
          </cell>
          <cell r="E1178">
            <v>1487720</v>
          </cell>
        </row>
        <row r="1179">
          <cell r="C1179" t="str">
            <v>6700015PUM</v>
          </cell>
          <cell r="D1179">
            <v>20252052</v>
          </cell>
          <cell r="E1179">
            <v>1258178</v>
          </cell>
        </row>
        <row r="1180">
          <cell r="C1180" t="str">
            <v>6700015SBG</v>
          </cell>
          <cell r="D1180">
            <v>0</v>
          </cell>
          <cell r="E1180">
            <v>1204552</v>
          </cell>
        </row>
        <row r="1181">
          <cell r="C1181" t="str">
            <v>6700015SOC</v>
          </cell>
          <cell r="D1181">
            <v>282640920</v>
          </cell>
          <cell r="E1181">
            <v>108953140</v>
          </cell>
        </row>
        <row r="1182">
          <cell r="C1182" t="str">
            <v>6700015SOQ</v>
          </cell>
          <cell r="D1182">
            <v>82667736</v>
          </cell>
          <cell r="E1182">
            <v>0</v>
          </cell>
        </row>
        <row r="1183">
          <cell r="C1183" t="str">
            <v>6700015SRG</v>
          </cell>
          <cell r="D1183">
            <v>379635540</v>
          </cell>
          <cell r="E1183">
            <v>129078033</v>
          </cell>
        </row>
        <row r="1184">
          <cell r="C1184" t="str">
            <v>6700015SUB</v>
          </cell>
          <cell r="D1184">
            <v>1371227088</v>
          </cell>
          <cell r="E1184">
            <v>454958694</v>
          </cell>
        </row>
        <row r="1185">
          <cell r="C1185" t="str">
            <v>6700015SWQ</v>
          </cell>
          <cell r="D1185">
            <v>7200000</v>
          </cell>
          <cell r="E1185">
            <v>0</v>
          </cell>
        </row>
        <row r="1186">
          <cell r="C1186" t="str">
            <v>6700015SXK</v>
          </cell>
          <cell r="D1186">
            <v>15304104</v>
          </cell>
          <cell r="E1186">
            <v>473767</v>
          </cell>
        </row>
        <row r="1187">
          <cell r="C1187" t="str">
            <v>6700015TJQ</v>
          </cell>
          <cell r="D1187">
            <v>29700000</v>
          </cell>
          <cell r="E1187">
            <v>971275</v>
          </cell>
        </row>
        <row r="1188">
          <cell r="C1188" t="str">
            <v>6700015TMC</v>
          </cell>
          <cell r="D1188">
            <v>10800000</v>
          </cell>
          <cell r="E1188">
            <v>1404704</v>
          </cell>
        </row>
        <row r="1189">
          <cell r="C1189" t="str">
            <v>6700015UPG</v>
          </cell>
          <cell r="D1189">
            <v>764964228</v>
          </cell>
          <cell r="E1189">
            <v>290411131</v>
          </cell>
        </row>
        <row r="1190">
          <cell r="C1190" t="str">
            <v>6700017AMQ</v>
          </cell>
          <cell r="D1190">
            <v>176640000</v>
          </cell>
          <cell r="E1190">
            <v>119800000</v>
          </cell>
        </row>
        <row r="1191">
          <cell r="C1191" t="str">
            <v>6700017BDJ</v>
          </cell>
          <cell r="D1191">
            <v>176640000</v>
          </cell>
          <cell r="E1191">
            <v>104300000</v>
          </cell>
        </row>
        <row r="1192">
          <cell r="C1192" t="str">
            <v>6700017BDO</v>
          </cell>
          <cell r="D1192">
            <v>176640000</v>
          </cell>
          <cell r="E1192">
            <v>104000000</v>
          </cell>
        </row>
        <row r="1193">
          <cell r="C1193" t="str">
            <v>6700017BIK</v>
          </cell>
          <cell r="D1193">
            <v>148909092</v>
          </cell>
          <cell r="E1193">
            <v>44100000</v>
          </cell>
        </row>
        <row r="1194">
          <cell r="C1194" t="str">
            <v>6700017BKS</v>
          </cell>
          <cell r="D1194">
            <v>75360000</v>
          </cell>
          <cell r="E1194">
            <v>44100000</v>
          </cell>
        </row>
        <row r="1195">
          <cell r="C1195" t="str">
            <v>6700017BMU</v>
          </cell>
          <cell r="D1195">
            <v>31680000</v>
          </cell>
          <cell r="E1195">
            <v>38500000</v>
          </cell>
        </row>
        <row r="1196">
          <cell r="C1196" t="str">
            <v>6700017BPN</v>
          </cell>
          <cell r="D1196">
            <v>288000000</v>
          </cell>
          <cell r="E1196">
            <v>166600000</v>
          </cell>
        </row>
        <row r="1197">
          <cell r="C1197" t="str">
            <v>6700017BTH</v>
          </cell>
          <cell r="D1197">
            <v>176640000</v>
          </cell>
          <cell r="E1197">
            <v>104300000</v>
          </cell>
        </row>
        <row r="1198">
          <cell r="C1198" t="str">
            <v>6700017BTJ</v>
          </cell>
          <cell r="D1198">
            <v>176640000</v>
          </cell>
          <cell r="E1198">
            <v>104300000</v>
          </cell>
        </row>
        <row r="1199">
          <cell r="C1199" t="str">
            <v>6700017BUW</v>
          </cell>
          <cell r="D1199">
            <v>75360000</v>
          </cell>
          <cell r="E1199">
            <v>38500000</v>
          </cell>
        </row>
        <row r="1200">
          <cell r="C1200" t="str">
            <v>6700017BWX</v>
          </cell>
          <cell r="D1200">
            <v>63360000</v>
          </cell>
          <cell r="E1200">
            <v>38500000</v>
          </cell>
        </row>
        <row r="1201">
          <cell r="C1201" t="str">
            <v>6700017CGK</v>
          </cell>
          <cell r="D1201">
            <v>2557440000</v>
          </cell>
          <cell r="E1201">
            <v>1517800000</v>
          </cell>
        </row>
        <row r="1202">
          <cell r="C1202" t="str">
            <v>6700017DJB</v>
          </cell>
          <cell r="D1202">
            <v>75360000</v>
          </cell>
          <cell r="E1202">
            <v>44100000</v>
          </cell>
        </row>
        <row r="1203">
          <cell r="C1203" t="str">
            <v>6700017DJJ</v>
          </cell>
          <cell r="D1203">
            <v>252000000</v>
          </cell>
          <cell r="E1203">
            <v>109570000</v>
          </cell>
        </row>
        <row r="1204">
          <cell r="C1204" t="str">
            <v>6700017DPS</v>
          </cell>
          <cell r="D1204">
            <v>1611519996</v>
          </cell>
          <cell r="E1204">
            <v>1074500000</v>
          </cell>
        </row>
        <row r="1205">
          <cell r="C1205" t="str">
            <v>6700017ENE</v>
          </cell>
          <cell r="D1205">
            <v>63360000</v>
          </cell>
          <cell r="E1205">
            <v>28000000</v>
          </cell>
        </row>
        <row r="1206">
          <cell r="C1206" t="str">
            <v>6700017FLZ</v>
          </cell>
          <cell r="D1206">
            <v>74400000</v>
          </cell>
          <cell r="E1206">
            <v>38500000</v>
          </cell>
        </row>
        <row r="1207">
          <cell r="C1207" t="str">
            <v>6700017GNS</v>
          </cell>
          <cell r="D1207">
            <v>0</v>
          </cell>
          <cell r="E1207">
            <v>16500000</v>
          </cell>
        </row>
        <row r="1208">
          <cell r="C1208" t="str">
            <v>6700017HLP</v>
          </cell>
          <cell r="D1208">
            <v>176640000</v>
          </cell>
          <cell r="E1208">
            <v>104300000</v>
          </cell>
        </row>
        <row r="1209">
          <cell r="C1209" t="str">
            <v>6700017JBB</v>
          </cell>
          <cell r="D1209">
            <v>63360000</v>
          </cell>
          <cell r="E1209">
            <v>38500000</v>
          </cell>
        </row>
        <row r="1210">
          <cell r="C1210" t="str">
            <v>6700017JOG</v>
          </cell>
          <cell r="D1210">
            <v>282000000</v>
          </cell>
          <cell r="E1210">
            <v>221433730</v>
          </cell>
        </row>
        <row r="1211">
          <cell r="C1211" t="str">
            <v>6700017KNO</v>
          </cell>
          <cell r="D1211">
            <v>363360000</v>
          </cell>
          <cell r="E1211">
            <v>224750000</v>
          </cell>
        </row>
        <row r="1212">
          <cell r="C1212" t="str">
            <v>6700017KOE</v>
          </cell>
          <cell r="D1212">
            <v>31680000</v>
          </cell>
          <cell r="E1212">
            <v>38500000</v>
          </cell>
        </row>
        <row r="1213">
          <cell r="C1213" t="str">
            <v>6700017LBJ</v>
          </cell>
          <cell r="D1213">
            <v>63360000</v>
          </cell>
          <cell r="E1213">
            <v>44100000</v>
          </cell>
        </row>
        <row r="1214">
          <cell r="C1214" t="str">
            <v>6700017LOP</v>
          </cell>
          <cell r="D1214">
            <v>219425000</v>
          </cell>
          <cell r="E1214">
            <v>142800000</v>
          </cell>
        </row>
        <row r="1215">
          <cell r="C1215" t="str">
            <v>6700017LSW</v>
          </cell>
          <cell r="D1215">
            <v>0</v>
          </cell>
          <cell r="E1215">
            <v>27500000</v>
          </cell>
        </row>
        <row r="1216">
          <cell r="C1216" t="str">
            <v>6700017LUV</v>
          </cell>
          <cell r="D1216">
            <v>75360000</v>
          </cell>
          <cell r="E1216">
            <v>0</v>
          </cell>
        </row>
        <row r="1217">
          <cell r="C1217" t="str">
            <v>6700017LUW</v>
          </cell>
          <cell r="D1217">
            <v>75360000</v>
          </cell>
          <cell r="E1217">
            <v>38500000</v>
          </cell>
        </row>
        <row r="1218">
          <cell r="C1218" t="str">
            <v>6700017MDC</v>
          </cell>
          <cell r="D1218">
            <v>176640000</v>
          </cell>
          <cell r="E1218">
            <v>104300000</v>
          </cell>
        </row>
        <row r="1219">
          <cell r="C1219" t="str">
            <v>6700017MEQ</v>
          </cell>
          <cell r="D1219">
            <v>0</v>
          </cell>
          <cell r="E1219">
            <v>16500000</v>
          </cell>
        </row>
        <row r="1220">
          <cell r="C1220" t="str">
            <v>6700017MJU</v>
          </cell>
          <cell r="D1220">
            <v>75360000</v>
          </cell>
          <cell r="E1220">
            <v>38500000</v>
          </cell>
        </row>
        <row r="1221">
          <cell r="C1221" t="str">
            <v>6700017MKQ</v>
          </cell>
          <cell r="D1221">
            <v>63360000</v>
          </cell>
          <cell r="E1221">
            <v>33230000</v>
          </cell>
        </row>
        <row r="1222">
          <cell r="C1222" t="str">
            <v>6700017MKW</v>
          </cell>
          <cell r="D1222">
            <v>63360000</v>
          </cell>
          <cell r="E1222">
            <v>38500000</v>
          </cell>
        </row>
        <row r="1223">
          <cell r="C1223" t="str">
            <v>6700017PDG</v>
          </cell>
          <cell r="D1223">
            <v>176640000</v>
          </cell>
          <cell r="E1223">
            <v>103100000</v>
          </cell>
        </row>
        <row r="1224">
          <cell r="C1224" t="str">
            <v>6700017PGK</v>
          </cell>
          <cell r="D1224">
            <v>176640000</v>
          </cell>
          <cell r="E1224">
            <v>105300000</v>
          </cell>
        </row>
        <row r="1225">
          <cell r="C1225" t="str">
            <v>6700017PKU</v>
          </cell>
          <cell r="D1225">
            <v>176640000</v>
          </cell>
          <cell r="E1225">
            <v>175100900</v>
          </cell>
        </row>
        <row r="1226">
          <cell r="C1226" t="str">
            <v>6700017PLM</v>
          </cell>
          <cell r="D1226">
            <v>252000000</v>
          </cell>
          <cell r="E1226">
            <v>100220000</v>
          </cell>
        </row>
        <row r="1227">
          <cell r="C1227" t="str">
            <v>6700017PNK</v>
          </cell>
          <cell r="D1227">
            <v>176640000</v>
          </cell>
          <cell r="E1227">
            <v>117100000</v>
          </cell>
        </row>
        <row r="1228">
          <cell r="C1228" t="str">
            <v>6700017PSU</v>
          </cell>
          <cell r="D1228">
            <v>63360000</v>
          </cell>
          <cell r="E1228">
            <v>27500000</v>
          </cell>
        </row>
        <row r="1229">
          <cell r="C1229" t="str">
            <v>6700017PUM</v>
          </cell>
          <cell r="D1229">
            <v>75360000</v>
          </cell>
          <cell r="E1229">
            <v>38500000</v>
          </cell>
        </row>
        <row r="1230">
          <cell r="C1230" t="str">
            <v>6700017SBG</v>
          </cell>
          <cell r="D1230">
            <v>0</v>
          </cell>
          <cell r="E1230">
            <v>27500000</v>
          </cell>
        </row>
        <row r="1231">
          <cell r="C1231" t="str">
            <v>6700017SOC</v>
          </cell>
          <cell r="D1231">
            <v>176640000</v>
          </cell>
          <cell r="E1231">
            <v>104300000</v>
          </cell>
        </row>
        <row r="1232">
          <cell r="C1232" t="str">
            <v>6700017SOQ</v>
          </cell>
          <cell r="D1232">
            <v>103090908</v>
          </cell>
          <cell r="E1232">
            <v>0</v>
          </cell>
        </row>
        <row r="1233">
          <cell r="C1233" t="str">
            <v>6700017SRG</v>
          </cell>
          <cell r="D1233">
            <v>176640000</v>
          </cell>
          <cell r="E1233">
            <v>84500000</v>
          </cell>
        </row>
        <row r="1234">
          <cell r="C1234" t="str">
            <v>6700017SUB</v>
          </cell>
          <cell r="D1234">
            <v>390240000</v>
          </cell>
          <cell r="E1234">
            <v>217000000</v>
          </cell>
        </row>
        <row r="1235">
          <cell r="C1235" t="str">
            <v>6700017SWQ</v>
          </cell>
          <cell r="D1235">
            <v>31680000</v>
          </cell>
          <cell r="E1235">
            <v>0</v>
          </cell>
        </row>
        <row r="1236">
          <cell r="C1236" t="str">
            <v>6700017SXK</v>
          </cell>
          <cell r="D1236">
            <v>75360000</v>
          </cell>
          <cell r="E1236">
            <v>27500000</v>
          </cell>
        </row>
        <row r="1237">
          <cell r="C1237" t="str">
            <v>6700017TJQ</v>
          </cell>
          <cell r="D1237">
            <v>63360000</v>
          </cell>
          <cell r="E1237">
            <v>38500000</v>
          </cell>
        </row>
        <row r="1238">
          <cell r="C1238" t="str">
            <v>6700017TMC</v>
          </cell>
          <cell r="D1238">
            <v>63360000</v>
          </cell>
          <cell r="E1238">
            <v>27500000</v>
          </cell>
        </row>
        <row r="1239">
          <cell r="C1239" t="str">
            <v>6700017UPG</v>
          </cell>
          <cell r="D1239">
            <v>281480004</v>
          </cell>
          <cell r="E1239">
            <v>171300000</v>
          </cell>
        </row>
        <row r="1240">
          <cell r="C1240" t="str">
            <v>6700018AMQ</v>
          </cell>
          <cell r="D1240">
            <v>69999996</v>
          </cell>
          <cell r="E1240">
            <v>18333333</v>
          </cell>
        </row>
        <row r="1241">
          <cell r="C1241" t="str">
            <v>6700018BDJ</v>
          </cell>
          <cell r="D1241">
            <v>69999996</v>
          </cell>
          <cell r="E1241">
            <v>66500000</v>
          </cell>
        </row>
        <row r="1242">
          <cell r="C1242" t="str">
            <v>6700018BDO</v>
          </cell>
          <cell r="D1242">
            <v>69999996</v>
          </cell>
          <cell r="E1242">
            <v>76000000</v>
          </cell>
        </row>
        <row r="1243">
          <cell r="C1243" t="str">
            <v>6700018BIK</v>
          </cell>
          <cell r="D1243">
            <v>23636364</v>
          </cell>
          <cell r="E1243">
            <v>0</v>
          </cell>
        </row>
        <row r="1244">
          <cell r="C1244" t="str">
            <v>6700018BKS</v>
          </cell>
          <cell r="D1244">
            <v>30000000</v>
          </cell>
          <cell r="E1244">
            <v>0</v>
          </cell>
        </row>
        <row r="1245">
          <cell r="C1245" t="str">
            <v>6700018BMU</v>
          </cell>
          <cell r="D1245">
            <v>35679960</v>
          </cell>
          <cell r="E1245">
            <v>25000000</v>
          </cell>
        </row>
        <row r="1246">
          <cell r="C1246" t="str">
            <v>6700018BPN</v>
          </cell>
          <cell r="D1246">
            <v>99999996</v>
          </cell>
          <cell r="E1246">
            <v>46666665</v>
          </cell>
        </row>
        <row r="1247">
          <cell r="C1247" t="str">
            <v>6700018BTH</v>
          </cell>
          <cell r="D1247">
            <v>69999996</v>
          </cell>
          <cell r="E1247">
            <v>69700000</v>
          </cell>
        </row>
        <row r="1248">
          <cell r="C1248" t="str">
            <v>6700018BTJ</v>
          </cell>
          <cell r="D1248">
            <v>70000000</v>
          </cell>
          <cell r="E1248">
            <v>67888889</v>
          </cell>
        </row>
        <row r="1249">
          <cell r="C1249" t="str">
            <v>6700018BUW</v>
          </cell>
          <cell r="D1249">
            <v>30000000</v>
          </cell>
          <cell r="E1249">
            <v>28000000</v>
          </cell>
        </row>
        <row r="1250">
          <cell r="C1250" t="str">
            <v>6700018BWX</v>
          </cell>
          <cell r="D1250">
            <v>0</v>
          </cell>
          <cell r="E1250">
            <v>25000000</v>
          </cell>
        </row>
        <row r="1251">
          <cell r="C1251" t="str">
            <v>6700018CGK</v>
          </cell>
          <cell r="D1251">
            <v>40000000</v>
          </cell>
          <cell r="E1251">
            <v>38474999</v>
          </cell>
        </row>
        <row r="1252">
          <cell r="C1252" t="str">
            <v>6700018DJB</v>
          </cell>
          <cell r="D1252">
            <v>39999996</v>
          </cell>
          <cell r="E1252">
            <v>40000000</v>
          </cell>
        </row>
        <row r="1253">
          <cell r="C1253" t="str">
            <v>6700018DJJ</v>
          </cell>
          <cell r="D1253">
            <v>69999996</v>
          </cell>
          <cell r="E1253">
            <v>30566665</v>
          </cell>
        </row>
        <row r="1254">
          <cell r="C1254" t="str">
            <v>6700018DPS</v>
          </cell>
          <cell r="D1254">
            <v>95000000</v>
          </cell>
          <cell r="E1254">
            <v>56500000</v>
          </cell>
        </row>
        <row r="1255">
          <cell r="C1255" t="str">
            <v>6700018ENE</v>
          </cell>
          <cell r="D1255">
            <v>40000000</v>
          </cell>
          <cell r="E1255">
            <v>28000000</v>
          </cell>
        </row>
        <row r="1256">
          <cell r="C1256" t="str">
            <v>6700018FLZ</v>
          </cell>
          <cell r="D1256">
            <v>30000000</v>
          </cell>
          <cell r="E1256">
            <v>9900000</v>
          </cell>
        </row>
        <row r="1257">
          <cell r="C1257" t="str">
            <v>6700018HLP</v>
          </cell>
          <cell r="D1257">
            <v>0</v>
          </cell>
          <cell r="E1257">
            <v>2500000</v>
          </cell>
        </row>
        <row r="1258">
          <cell r="C1258" t="str">
            <v>6700018JOG</v>
          </cell>
          <cell r="D1258">
            <v>99999996</v>
          </cell>
          <cell r="E1258">
            <v>39000000</v>
          </cell>
        </row>
        <row r="1259">
          <cell r="C1259" t="str">
            <v>6700018KNO</v>
          </cell>
          <cell r="D1259">
            <v>100000000</v>
          </cell>
          <cell r="E1259">
            <v>56814816</v>
          </cell>
        </row>
        <row r="1260">
          <cell r="C1260" t="str">
            <v>6700018KOE</v>
          </cell>
          <cell r="D1260">
            <v>31680000</v>
          </cell>
          <cell r="E1260">
            <v>0</v>
          </cell>
        </row>
        <row r="1261">
          <cell r="C1261" t="str">
            <v>6700018LBJ</v>
          </cell>
          <cell r="D1261">
            <v>40000000</v>
          </cell>
          <cell r="E1261">
            <v>40000000</v>
          </cell>
        </row>
        <row r="1262">
          <cell r="C1262" t="str">
            <v>6700018LOP</v>
          </cell>
          <cell r="D1262">
            <v>190761000</v>
          </cell>
          <cell r="E1262">
            <v>89851600</v>
          </cell>
        </row>
        <row r="1263">
          <cell r="C1263" t="str">
            <v>6700018LSW</v>
          </cell>
          <cell r="D1263">
            <v>0</v>
          </cell>
          <cell r="E1263">
            <v>1237500</v>
          </cell>
        </row>
        <row r="1264">
          <cell r="C1264" t="str">
            <v>6700018LUV</v>
          </cell>
          <cell r="D1264">
            <v>30000000</v>
          </cell>
          <cell r="E1264">
            <v>0</v>
          </cell>
        </row>
        <row r="1265">
          <cell r="C1265" t="str">
            <v>6700018LUW</v>
          </cell>
          <cell r="D1265">
            <v>30000000</v>
          </cell>
          <cell r="E1265">
            <v>28000000</v>
          </cell>
        </row>
        <row r="1266">
          <cell r="C1266" t="str">
            <v>6700018MDC</v>
          </cell>
          <cell r="D1266">
            <v>40000000</v>
          </cell>
          <cell r="E1266">
            <v>14580000</v>
          </cell>
        </row>
        <row r="1267">
          <cell r="C1267" t="str">
            <v>6700018MJU</v>
          </cell>
          <cell r="D1267">
            <v>30000000</v>
          </cell>
          <cell r="E1267">
            <v>0</v>
          </cell>
        </row>
        <row r="1268">
          <cell r="C1268" t="str">
            <v>6700018MKQ</v>
          </cell>
          <cell r="D1268">
            <v>39999996</v>
          </cell>
          <cell r="E1268">
            <v>0</v>
          </cell>
        </row>
        <row r="1269">
          <cell r="C1269" t="str">
            <v>6700018MKW</v>
          </cell>
          <cell r="D1269">
            <v>39999996</v>
          </cell>
          <cell r="E1269">
            <v>0</v>
          </cell>
        </row>
        <row r="1270">
          <cell r="C1270" t="str">
            <v>6700018PDG</v>
          </cell>
          <cell r="D1270">
            <v>70000000</v>
          </cell>
          <cell r="E1270">
            <v>70000000</v>
          </cell>
        </row>
        <row r="1271">
          <cell r="C1271" t="str">
            <v>6700018PGK</v>
          </cell>
          <cell r="D1271">
            <v>70000000</v>
          </cell>
          <cell r="E1271">
            <v>67000000</v>
          </cell>
        </row>
        <row r="1272">
          <cell r="C1272" t="str">
            <v>6700018PKU</v>
          </cell>
          <cell r="D1272">
            <v>70000000</v>
          </cell>
          <cell r="E1272">
            <v>0</v>
          </cell>
        </row>
        <row r="1273">
          <cell r="C1273" t="str">
            <v>6700018PLM</v>
          </cell>
          <cell r="D1273">
            <v>100000000</v>
          </cell>
          <cell r="E1273">
            <v>31666667</v>
          </cell>
        </row>
        <row r="1274">
          <cell r="C1274" t="str">
            <v>6700018PNK</v>
          </cell>
          <cell r="D1274">
            <v>69999996</v>
          </cell>
          <cell r="E1274">
            <v>18541662</v>
          </cell>
        </row>
        <row r="1275">
          <cell r="C1275" t="str">
            <v>6700018PSU</v>
          </cell>
          <cell r="D1275">
            <v>40000000</v>
          </cell>
          <cell r="E1275">
            <v>15666664</v>
          </cell>
        </row>
        <row r="1276">
          <cell r="C1276" t="str">
            <v>6700018PUM</v>
          </cell>
          <cell r="D1276">
            <v>30000000</v>
          </cell>
          <cell r="E1276">
            <v>25000000</v>
          </cell>
        </row>
        <row r="1277">
          <cell r="C1277" t="str">
            <v>6700018SBG</v>
          </cell>
          <cell r="D1277">
            <v>0</v>
          </cell>
          <cell r="E1277">
            <v>6050000</v>
          </cell>
        </row>
        <row r="1278">
          <cell r="C1278" t="str">
            <v>6700018SOC</v>
          </cell>
          <cell r="D1278">
            <v>70000000</v>
          </cell>
          <cell r="E1278">
            <v>25812503</v>
          </cell>
        </row>
        <row r="1279">
          <cell r="C1279" t="str">
            <v>6700018SOQ</v>
          </cell>
          <cell r="D1279">
            <v>16363632</v>
          </cell>
          <cell r="E1279">
            <v>0</v>
          </cell>
        </row>
        <row r="1280">
          <cell r="C1280" t="str">
            <v>6700018SRG</v>
          </cell>
          <cell r="D1280">
            <v>40000000</v>
          </cell>
          <cell r="E1280">
            <v>137000000</v>
          </cell>
        </row>
        <row r="1281">
          <cell r="C1281" t="str">
            <v>6700018SUB</v>
          </cell>
          <cell r="D1281">
            <v>190000000</v>
          </cell>
          <cell r="E1281">
            <v>85500000</v>
          </cell>
        </row>
        <row r="1282">
          <cell r="C1282" t="str">
            <v>6700018SWQ</v>
          </cell>
          <cell r="D1282">
            <v>35676000</v>
          </cell>
          <cell r="E1282">
            <v>0</v>
          </cell>
        </row>
        <row r="1283">
          <cell r="C1283" t="str">
            <v>6700018SXK</v>
          </cell>
          <cell r="D1283">
            <v>30000000</v>
          </cell>
          <cell r="E1283">
            <v>10000000</v>
          </cell>
        </row>
        <row r="1284">
          <cell r="C1284" t="str">
            <v>6700018TJQ</v>
          </cell>
          <cell r="D1284">
            <v>0</v>
          </cell>
          <cell r="E1284">
            <v>7916667</v>
          </cell>
        </row>
        <row r="1285">
          <cell r="C1285" t="str">
            <v>6700018TMC</v>
          </cell>
          <cell r="D1285">
            <v>40000000</v>
          </cell>
          <cell r="E1285">
            <v>29500000</v>
          </cell>
        </row>
        <row r="1286">
          <cell r="C1286" t="str">
            <v>6700018UPG</v>
          </cell>
          <cell r="D1286">
            <v>70000000</v>
          </cell>
          <cell r="E1286">
            <v>98500000</v>
          </cell>
        </row>
        <row r="1287">
          <cell r="C1287" t="str">
            <v>6700019AMQ</v>
          </cell>
          <cell r="D1287">
            <v>34589004</v>
          </cell>
          <cell r="E1287">
            <v>40114289</v>
          </cell>
        </row>
        <row r="1288">
          <cell r="C1288" t="str">
            <v>6700019BDJ</v>
          </cell>
          <cell r="D1288">
            <v>89037000</v>
          </cell>
          <cell r="E1288">
            <v>111077300</v>
          </cell>
        </row>
        <row r="1289">
          <cell r="C1289" t="str">
            <v>6700019BDO</v>
          </cell>
          <cell r="D1289">
            <v>30759000</v>
          </cell>
          <cell r="E1289">
            <v>55094604</v>
          </cell>
        </row>
        <row r="1290">
          <cell r="C1290" t="str">
            <v>6700019BIK</v>
          </cell>
          <cell r="D1290">
            <v>51036552</v>
          </cell>
          <cell r="E1290">
            <v>76962676</v>
          </cell>
        </row>
        <row r="1291">
          <cell r="C1291" t="str">
            <v>6700019BKS</v>
          </cell>
          <cell r="D1291">
            <v>5431824</v>
          </cell>
          <cell r="E1291">
            <v>11597400</v>
          </cell>
        </row>
        <row r="1292">
          <cell r="C1292" t="str">
            <v>6700019BMU</v>
          </cell>
          <cell r="D1292">
            <v>15237000</v>
          </cell>
          <cell r="E1292">
            <v>12157762</v>
          </cell>
        </row>
        <row r="1293">
          <cell r="C1293" t="str">
            <v>6700019BPN</v>
          </cell>
          <cell r="D1293">
            <v>170999064</v>
          </cell>
          <cell r="E1293">
            <v>250370964</v>
          </cell>
        </row>
        <row r="1294">
          <cell r="C1294" t="str">
            <v>6700019BTH</v>
          </cell>
          <cell r="D1294">
            <v>28683396</v>
          </cell>
          <cell r="E1294">
            <v>68195335</v>
          </cell>
        </row>
        <row r="1295">
          <cell r="C1295" t="str">
            <v>6700019BTJ</v>
          </cell>
          <cell r="D1295">
            <v>47688456</v>
          </cell>
          <cell r="E1295">
            <v>85371552</v>
          </cell>
        </row>
        <row r="1296">
          <cell r="C1296" t="str">
            <v>6700019BUW</v>
          </cell>
          <cell r="D1296">
            <v>10665696</v>
          </cell>
          <cell r="E1296">
            <v>11072498</v>
          </cell>
        </row>
        <row r="1297">
          <cell r="C1297" t="str">
            <v>6700019BWX</v>
          </cell>
          <cell r="D1297">
            <v>15834480</v>
          </cell>
          <cell r="E1297">
            <v>12157762</v>
          </cell>
        </row>
        <row r="1298">
          <cell r="C1298" t="str">
            <v>6700019CGK</v>
          </cell>
          <cell r="D1298">
            <v>4451257704</v>
          </cell>
          <cell r="E1298">
            <v>6688726369</v>
          </cell>
        </row>
        <row r="1299">
          <cell r="C1299" t="str">
            <v>6700019DJB</v>
          </cell>
          <cell r="D1299">
            <v>37668000</v>
          </cell>
          <cell r="E1299">
            <v>50310108</v>
          </cell>
        </row>
        <row r="1300">
          <cell r="C1300" t="str">
            <v>6700019DJJ</v>
          </cell>
          <cell r="D1300">
            <v>32543580</v>
          </cell>
          <cell r="E1300">
            <v>88869682</v>
          </cell>
        </row>
        <row r="1301">
          <cell r="C1301" t="str">
            <v>6700019DPS</v>
          </cell>
          <cell r="D1301">
            <v>3293840196</v>
          </cell>
          <cell r="E1301">
            <v>4403998942</v>
          </cell>
        </row>
        <row r="1302">
          <cell r="C1302" t="str">
            <v>6700019ENE</v>
          </cell>
          <cell r="D1302">
            <v>12343176</v>
          </cell>
          <cell r="E1302">
            <v>12789197</v>
          </cell>
        </row>
        <row r="1303">
          <cell r="C1303" t="str">
            <v>6700019FLZ</v>
          </cell>
          <cell r="D1303">
            <v>9183084</v>
          </cell>
          <cell r="E1303">
            <v>12135580</v>
          </cell>
        </row>
        <row r="1304">
          <cell r="C1304" t="str">
            <v>6700019GP0</v>
          </cell>
          <cell r="D1304">
            <v>0</v>
          </cell>
          <cell r="E1304">
            <v>2151512647</v>
          </cell>
        </row>
        <row r="1305">
          <cell r="C1305" t="str">
            <v>6700019HLP</v>
          </cell>
          <cell r="D1305">
            <v>63811392</v>
          </cell>
          <cell r="E1305">
            <v>134010007</v>
          </cell>
        </row>
        <row r="1306">
          <cell r="C1306" t="str">
            <v>6700019JBB</v>
          </cell>
          <cell r="D1306">
            <v>11751444</v>
          </cell>
          <cell r="E1306">
            <v>12216912</v>
          </cell>
        </row>
        <row r="1307">
          <cell r="C1307" t="str">
            <v>6700019JOG</v>
          </cell>
          <cell r="D1307">
            <v>418146888</v>
          </cell>
          <cell r="E1307">
            <v>583078688</v>
          </cell>
        </row>
        <row r="1308">
          <cell r="C1308" t="str">
            <v>6700019KNO</v>
          </cell>
          <cell r="D1308">
            <v>527054376</v>
          </cell>
          <cell r="E1308">
            <v>740419966</v>
          </cell>
        </row>
        <row r="1309">
          <cell r="C1309" t="str">
            <v>6700019KOE</v>
          </cell>
          <cell r="D1309">
            <v>8556996</v>
          </cell>
          <cell r="E1309">
            <v>10286640</v>
          </cell>
        </row>
        <row r="1310">
          <cell r="C1310" t="str">
            <v>6700019LBJ</v>
          </cell>
          <cell r="D1310">
            <v>32142516</v>
          </cell>
          <cell r="E1310">
            <v>17633291</v>
          </cell>
        </row>
        <row r="1311">
          <cell r="C1311" t="str">
            <v>6700019LOP</v>
          </cell>
          <cell r="D1311">
            <v>43286520</v>
          </cell>
          <cell r="E1311">
            <v>158976852</v>
          </cell>
        </row>
        <row r="1312">
          <cell r="C1312" t="str">
            <v>6700019LSW</v>
          </cell>
          <cell r="D1312">
            <v>0</v>
          </cell>
          <cell r="E1312">
            <v>12872588</v>
          </cell>
        </row>
        <row r="1313">
          <cell r="C1313" t="str">
            <v>6700019LUV</v>
          </cell>
          <cell r="D1313">
            <v>9140004</v>
          </cell>
          <cell r="E1313">
            <v>0</v>
          </cell>
        </row>
        <row r="1314">
          <cell r="C1314" t="str">
            <v>6700019LUW</v>
          </cell>
          <cell r="D1314">
            <v>16359444</v>
          </cell>
          <cell r="E1314">
            <v>12308226</v>
          </cell>
        </row>
        <row r="1315">
          <cell r="C1315" t="str">
            <v>6700019MDC</v>
          </cell>
          <cell r="D1315">
            <v>123600996</v>
          </cell>
          <cell r="E1315">
            <v>192517949</v>
          </cell>
        </row>
        <row r="1316">
          <cell r="C1316" t="str">
            <v>6700019MJU</v>
          </cell>
          <cell r="D1316">
            <v>13624104</v>
          </cell>
          <cell r="E1316">
            <v>3470221</v>
          </cell>
        </row>
        <row r="1317">
          <cell r="C1317" t="str">
            <v>6700019MKQ</v>
          </cell>
          <cell r="D1317">
            <v>8544300</v>
          </cell>
          <cell r="E1317">
            <v>0</v>
          </cell>
        </row>
        <row r="1318">
          <cell r="C1318" t="str">
            <v>6700019MKW</v>
          </cell>
          <cell r="D1318">
            <v>14538456</v>
          </cell>
          <cell r="E1318">
            <v>18661594</v>
          </cell>
        </row>
        <row r="1319">
          <cell r="C1319" t="str">
            <v>6700019PDG</v>
          </cell>
          <cell r="D1319">
            <v>129685668</v>
          </cell>
          <cell r="E1319">
            <v>123583366</v>
          </cell>
        </row>
        <row r="1320">
          <cell r="C1320" t="str">
            <v>6700019PGK</v>
          </cell>
          <cell r="D1320">
            <v>51777000</v>
          </cell>
          <cell r="E1320">
            <v>79424278</v>
          </cell>
        </row>
        <row r="1321">
          <cell r="C1321" t="str">
            <v>6700019PKU</v>
          </cell>
          <cell r="D1321">
            <v>93507996</v>
          </cell>
          <cell r="E1321">
            <v>132876163</v>
          </cell>
        </row>
        <row r="1322">
          <cell r="C1322" t="str">
            <v>6700019PLM</v>
          </cell>
          <cell r="D1322">
            <v>136814364</v>
          </cell>
          <cell r="E1322">
            <v>260210386</v>
          </cell>
        </row>
        <row r="1323">
          <cell r="C1323" t="str">
            <v>6700019PNK</v>
          </cell>
          <cell r="D1323">
            <v>53070000</v>
          </cell>
          <cell r="E1323">
            <v>86978872</v>
          </cell>
        </row>
        <row r="1324">
          <cell r="C1324" t="str">
            <v>6700019PSU</v>
          </cell>
          <cell r="D1324">
            <v>12343176</v>
          </cell>
          <cell r="E1324">
            <v>11882187</v>
          </cell>
        </row>
        <row r="1325">
          <cell r="C1325" t="str">
            <v>6700019PUM</v>
          </cell>
          <cell r="D1325">
            <v>10648848</v>
          </cell>
          <cell r="E1325">
            <v>11089980</v>
          </cell>
        </row>
        <row r="1326">
          <cell r="C1326" t="str">
            <v>6700019SBG</v>
          </cell>
          <cell r="D1326">
            <v>0</v>
          </cell>
          <cell r="E1326">
            <v>12157762</v>
          </cell>
        </row>
        <row r="1327">
          <cell r="C1327" t="str">
            <v>6700019SOC</v>
          </cell>
          <cell r="D1327">
            <v>127869000</v>
          </cell>
          <cell r="E1327">
            <v>184194701</v>
          </cell>
        </row>
        <row r="1328">
          <cell r="C1328" t="str">
            <v>6700019SOQ</v>
          </cell>
          <cell r="D1328">
            <v>35332992</v>
          </cell>
          <cell r="E1328">
            <v>0</v>
          </cell>
        </row>
        <row r="1329">
          <cell r="C1329" t="str">
            <v>6700019SRG</v>
          </cell>
          <cell r="D1329">
            <v>173096748</v>
          </cell>
          <cell r="E1329">
            <v>216136760</v>
          </cell>
        </row>
        <row r="1330">
          <cell r="C1330" t="str">
            <v>6700019SUB</v>
          </cell>
          <cell r="D1330">
            <v>570528096</v>
          </cell>
          <cell r="E1330">
            <v>792245311</v>
          </cell>
        </row>
        <row r="1331">
          <cell r="C1331" t="str">
            <v>6700019SWQ</v>
          </cell>
          <cell r="D1331">
            <v>10118004</v>
          </cell>
          <cell r="E1331">
            <v>0</v>
          </cell>
        </row>
        <row r="1332">
          <cell r="C1332" t="str">
            <v>6700019SXK</v>
          </cell>
          <cell r="D1332">
            <v>18280044</v>
          </cell>
          <cell r="E1332">
            <v>9917350</v>
          </cell>
        </row>
        <row r="1333">
          <cell r="C1333" t="str">
            <v>6700019TJQ</v>
          </cell>
          <cell r="D1333">
            <v>18995004</v>
          </cell>
          <cell r="E1333">
            <v>11882187</v>
          </cell>
        </row>
        <row r="1334">
          <cell r="C1334" t="str">
            <v>6700019TMC</v>
          </cell>
          <cell r="D1334">
            <v>13465368</v>
          </cell>
          <cell r="E1334">
            <v>12855910</v>
          </cell>
        </row>
        <row r="1335">
          <cell r="C1335" t="str">
            <v>6700019UPG</v>
          </cell>
          <cell r="D1335">
            <v>356138064</v>
          </cell>
          <cell r="E1335">
            <v>549871941</v>
          </cell>
        </row>
        <row r="1336">
          <cell r="C1336" t="str">
            <v>6700020BMU</v>
          </cell>
          <cell r="D1336">
            <v>0</v>
          </cell>
          <cell r="E1336">
            <v>0</v>
          </cell>
        </row>
        <row r="1337">
          <cell r="C1337" t="str">
            <v>6700020LOP</v>
          </cell>
          <cell r="D1337">
            <v>0</v>
          </cell>
          <cell r="E1337">
            <v>0</v>
          </cell>
        </row>
        <row r="1338">
          <cell r="C1338" t="str">
            <v>6700020MDC</v>
          </cell>
          <cell r="D1338">
            <v>0</v>
          </cell>
          <cell r="E1338">
            <v>0</v>
          </cell>
        </row>
        <row r="1339">
          <cell r="C1339" t="str">
            <v>6700021BDJ</v>
          </cell>
          <cell r="D1339">
            <v>0</v>
          </cell>
          <cell r="E1339">
            <v>0</v>
          </cell>
        </row>
        <row r="1340">
          <cell r="C1340" t="str">
            <v>6700021BTH</v>
          </cell>
          <cell r="D1340">
            <v>0</v>
          </cell>
          <cell r="E1340">
            <v>0</v>
          </cell>
        </row>
        <row r="1341">
          <cell r="C1341" t="str">
            <v>6700021BTJ</v>
          </cell>
          <cell r="D1341">
            <v>0</v>
          </cell>
          <cell r="E1341">
            <v>22259568</v>
          </cell>
        </row>
        <row r="1342">
          <cell r="C1342" t="str">
            <v>6700021CGK</v>
          </cell>
          <cell r="D1342">
            <v>0</v>
          </cell>
          <cell r="E1342">
            <v>0</v>
          </cell>
        </row>
        <row r="1343">
          <cell r="C1343" t="str">
            <v>6700021DPS</v>
          </cell>
          <cell r="D1343">
            <v>0</v>
          </cell>
          <cell r="E1343">
            <v>0</v>
          </cell>
        </row>
        <row r="1344">
          <cell r="C1344" t="str">
            <v>6700021GNS</v>
          </cell>
          <cell r="D1344">
            <v>0</v>
          </cell>
          <cell r="E1344">
            <v>24033900</v>
          </cell>
        </row>
        <row r="1345">
          <cell r="C1345" t="str">
            <v>6700021GP0</v>
          </cell>
          <cell r="D1345">
            <v>0</v>
          </cell>
          <cell r="E1345">
            <v>847771562</v>
          </cell>
        </row>
        <row r="1346">
          <cell r="C1346" t="str">
            <v>6700021HLP</v>
          </cell>
          <cell r="D1346">
            <v>0</v>
          </cell>
          <cell r="E1346">
            <v>0</v>
          </cell>
        </row>
        <row r="1347">
          <cell r="C1347" t="str">
            <v>6700021JOG</v>
          </cell>
          <cell r="D1347">
            <v>0</v>
          </cell>
          <cell r="E1347">
            <v>4122000</v>
          </cell>
        </row>
        <row r="1348">
          <cell r="C1348" t="str">
            <v>6700021KNO</v>
          </cell>
          <cell r="D1348">
            <v>0</v>
          </cell>
          <cell r="E1348">
            <v>32872900</v>
          </cell>
        </row>
        <row r="1349">
          <cell r="C1349" t="str">
            <v>6700021PDG</v>
          </cell>
          <cell r="D1349">
            <v>0</v>
          </cell>
          <cell r="E1349">
            <v>27922500</v>
          </cell>
        </row>
        <row r="1350">
          <cell r="C1350" t="str">
            <v>6700021PKU</v>
          </cell>
          <cell r="D1350">
            <v>0</v>
          </cell>
          <cell r="E1350">
            <v>515000</v>
          </cell>
        </row>
        <row r="1351">
          <cell r="C1351" t="str">
            <v>6700021PNK</v>
          </cell>
          <cell r="D1351">
            <v>0</v>
          </cell>
          <cell r="E1351">
            <v>3599200</v>
          </cell>
        </row>
        <row r="1352">
          <cell r="C1352" t="str">
            <v>6700021SRG</v>
          </cell>
          <cell r="D1352">
            <v>0</v>
          </cell>
          <cell r="E1352">
            <v>0</v>
          </cell>
        </row>
        <row r="1353">
          <cell r="C1353" t="str">
            <v>6700021SUB</v>
          </cell>
          <cell r="D1353">
            <v>0</v>
          </cell>
          <cell r="E1353">
            <v>0</v>
          </cell>
        </row>
        <row r="1354">
          <cell r="C1354" t="str">
            <v>6700021TMC</v>
          </cell>
          <cell r="D1354">
            <v>0</v>
          </cell>
          <cell r="E1354">
            <v>24475000</v>
          </cell>
        </row>
        <row r="1355">
          <cell r="C1355" t="str">
            <v>6700021UPG</v>
          </cell>
          <cell r="D1355">
            <v>0</v>
          </cell>
          <cell r="E1355">
            <v>0</v>
          </cell>
        </row>
        <row r="1356">
          <cell r="C1356" t="str">
            <v>6700022AMQ</v>
          </cell>
          <cell r="D1356">
            <v>69513504</v>
          </cell>
          <cell r="E1356">
            <v>36611941</v>
          </cell>
        </row>
        <row r="1357">
          <cell r="C1357" t="str">
            <v>6700022BDJ</v>
          </cell>
          <cell r="D1357">
            <v>266430216</v>
          </cell>
          <cell r="E1357">
            <v>170012701</v>
          </cell>
        </row>
        <row r="1358">
          <cell r="C1358" t="str">
            <v>6700022BDO</v>
          </cell>
          <cell r="D1358">
            <v>97009500</v>
          </cell>
          <cell r="E1358">
            <v>96670810</v>
          </cell>
        </row>
        <row r="1359">
          <cell r="C1359" t="str">
            <v>6700022BIK</v>
          </cell>
          <cell r="D1359">
            <v>215036880</v>
          </cell>
          <cell r="E1359">
            <v>117466487</v>
          </cell>
        </row>
        <row r="1360">
          <cell r="C1360" t="str">
            <v>6700022BKS</v>
          </cell>
          <cell r="D1360">
            <v>14401716</v>
          </cell>
          <cell r="E1360">
            <v>18334066</v>
          </cell>
        </row>
        <row r="1361">
          <cell r="C1361" t="str">
            <v>6700022BMU</v>
          </cell>
          <cell r="D1361">
            <v>36876492</v>
          </cell>
          <cell r="E1361">
            <v>6208695</v>
          </cell>
        </row>
        <row r="1362">
          <cell r="C1362" t="str">
            <v>6700022BPN</v>
          </cell>
          <cell r="D1362">
            <v>961587996</v>
          </cell>
          <cell r="E1362">
            <v>384996455</v>
          </cell>
        </row>
        <row r="1363">
          <cell r="C1363" t="str">
            <v>6700022BTH</v>
          </cell>
          <cell r="D1363">
            <v>168313980</v>
          </cell>
          <cell r="E1363">
            <v>103286325</v>
          </cell>
        </row>
        <row r="1364">
          <cell r="C1364" t="str">
            <v>6700022BTJ</v>
          </cell>
          <cell r="D1364">
            <v>293330676</v>
          </cell>
          <cell r="E1364">
            <v>141052748</v>
          </cell>
        </row>
        <row r="1365">
          <cell r="C1365" t="str">
            <v>6700022BUW</v>
          </cell>
          <cell r="D1365">
            <v>19721088</v>
          </cell>
          <cell r="E1365">
            <v>14387079</v>
          </cell>
        </row>
        <row r="1366">
          <cell r="C1366" t="str">
            <v>6700022BWX</v>
          </cell>
          <cell r="D1366">
            <v>36652428</v>
          </cell>
          <cell r="E1366">
            <v>16376730</v>
          </cell>
        </row>
        <row r="1367">
          <cell r="C1367" t="str">
            <v>6700022CGK</v>
          </cell>
          <cell r="D1367">
            <v>14495019036</v>
          </cell>
          <cell r="E1367">
            <v>10876255294</v>
          </cell>
        </row>
        <row r="1368">
          <cell r="C1368" t="str">
            <v>6700022DJB</v>
          </cell>
          <cell r="D1368">
            <v>65937000</v>
          </cell>
          <cell r="E1368">
            <v>76578446</v>
          </cell>
        </row>
        <row r="1369">
          <cell r="C1369" t="str">
            <v>6700022DJJ</v>
          </cell>
          <cell r="D1369">
            <v>194163972</v>
          </cell>
          <cell r="E1369">
            <v>148947281</v>
          </cell>
        </row>
        <row r="1370">
          <cell r="C1370" t="str">
            <v>6700022DPS</v>
          </cell>
          <cell r="D1370">
            <v>10962899736</v>
          </cell>
          <cell r="E1370">
            <v>7196582003</v>
          </cell>
        </row>
        <row r="1371">
          <cell r="C1371" t="str">
            <v>6700022ENE</v>
          </cell>
          <cell r="D1371">
            <v>24753528</v>
          </cell>
          <cell r="E1371">
            <v>17534361</v>
          </cell>
        </row>
        <row r="1372">
          <cell r="C1372" t="str">
            <v>6700022FLZ</v>
          </cell>
          <cell r="D1372">
            <v>9589632</v>
          </cell>
          <cell r="E1372">
            <v>16336063</v>
          </cell>
        </row>
        <row r="1373">
          <cell r="C1373" t="str">
            <v>6700022GNS</v>
          </cell>
          <cell r="D1373">
            <v>0</v>
          </cell>
          <cell r="E1373">
            <v>11343359</v>
          </cell>
        </row>
        <row r="1374">
          <cell r="C1374" t="str">
            <v>6700022GP0</v>
          </cell>
          <cell r="D1374">
            <v>0</v>
          </cell>
          <cell r="E1374">
            <v>6786851921</v>
          </cell>
        </row>
        <row r="1375">
          <cell r="C1375" t="str">
            <v>6700022HLP</v>
          </cell>
          <cell r="D1375">
            <v>378411684</v>
          </cell>
          <cell r="E1375">
            <v>198124150</v>
          </cell>
        </row>
        <row r="1376">
          <cell r="C1376" t="str">
            <v>6700022JBB</v>
          </cell>
          <cell r="D1376">
            <v>22978332</v>
          </cell>
          <cell r="E1376">
            <v>16485172</v>
          </cell>
        </row>
        <row r="1377">
          <cell r="C1377" t="str">
            <v>6700022JOG</v>
          </cell>
          <cell r="D1377">
            <v>1597829676</v>
          </cell>
          <cell r="E1377">
            <v>1052128245</v>
          </cell>
        </row>
        <row r="1378">
          <cell r="C1378" t="str">
            <v>6700022KNO</v>
          </cell>
          <cell r="D1378">
            <v>2000009784</v>
          </cell>
          <cell r="E1378">
            <v>1231355188</v>
          </cell>
        </row>
        <row r="1379">
          <cell r="C1379" t="str">
            <v>6700022KOE</v>
          </cell>
          <cell r="D1379">
            <v>12836496</v>
          </cell>
          <cell r="E1379">
            <v>12946340</v>
          </cell>
        </row>
        <row r="1380">
          <cell r="C1380" t="str">
            <v>6700022LBJ</v>
          </cell>
          <cell r="D1380">
            <v>372948</v>
          </cell>
          <cell r="E1380">
            <v>22548567</v>
          </cell>
        </row>
        <row r="1381">
          <cell r="C1381" t="str">
            <v>6700022LOP</v>
          </cell>
          <cell r="D1381">
            <v>348579456</v>
          </cell>
          <cell r="E1381">
            <v>233615731</v>
          </cell>
        </row>
        <row r="1382">
          <cell r="C1382" t="str">
            <v>6700022LSW</v>
          </cell>
          <cell r="D1382">
            <v>0</v>
          </cell>
          <cell r="E1382">
            <v>17687245</v>
          </cell>
        </row>
        <row r="1383">
          <cell r="C1383" t="str">
            <v>6700022LUV</v>
          </cell>
          <cell r="D1383">
            <v>13794060</v>
          </cell>
          <cell r="E1383">
            <v>0</v>
          </cell>
        </row>
        <row r="1384">
          <cell r="C1384" t="str">
            <v>6700022LUW</v>
          </cell>
          <cell r="D1384">
            <v>34462332</v>
          </cell>
          <cell r="E1384">
            <v>11546412</v>
          </cell>
        </row>
        <row r="1385">
          <cell r="C1385" t="str">
            <v>6700022MDC</v>
          </cell>
          <cell r="D1385">
            <v>399621000</v>
          </cell>
          <cell r="E1385">
            <v>299349114</v>
          </cell>
        </row>
        <row r="1386">
          <cell r="C1386" t="str">
            <v>6700022MEQ</v>
          </cell>
          <cell r="D1386">
            <v>0</v>
          </cell>
          <cell r="E1386">
            <v>5518794</v>
          </cell>
        </row>
        <row r="1387">
          <cell r="C1387" t="str">
            <v>6700022MJU</v>
          </cell>
          <cell r="D1387">
            <v>28596312</v>
          </cell>
          <cell r="E1387">
            <v>7057700</v>
          </cell>
        </row>
        <row r="1388">
          <cell r="C1388" t="str">
            <v>6700022MKQ</v>
          </cell>
          <cell r="D1388">
            <v>17280996</v>
          </cell>
          <cell r="E1388">
            <v>9251650</v>
          </cell>
        </row>
        <row r="1389">
          <cell r="C1389" t="str">
            <v>6700022MKW</v>
          </cell>
          <cell r="D1389">
            <v>17448000</v>
          </cell>
          <cell r="E1389">
            <v>35847698</v>
          </cell>
        </row>
        <row r="1390">
          <cell r="C1390" t="str">
            <v>6700022PDG</v>
          </cell>
          <cell r="D1390">
            <v>336584796</v>
          </cell>
          <cell r="E1390">
            <v>192640003</v>
          </cell>
        </row>
        <row r="1391">
          <cell r="C1391" t="str">
            <v>6700022PGK</v>
          </cell>
          <cell r="D1391">
            <v>167889000</v>
          </cell>
          <cell r="E1391">
            <v>127389504</v>
          </cell>
        </row>
        <row r="1392">
          <cell r="C1392" t="str">
            <v>6700022PKU</v>
          </cell>
          <cell r="D1392">
            <v>301649004</v>
          </cell>
          <cell r="E1392">
            <v>208961318</v>
          </cell>
        </row>
        <row r="1393">
          <cell r="C1393" t="str">
            <v>6700022PLM</v>
          </cell>
          <cell r="D1393">
            <v>649902468</v>
          </cell>
          <cell r="E1393">
            <v>410737538</v>
          </cell>
        </row>
        <row r="1394">
          <cell r="C1394" t="str">
            <v>6700022PNK</v>
          </cell>
          <cell r="D1394">
            <v>239460504</v>
          </cell>
          <cell r="E1394">
            <v>116348145</v>
          </cell>
        </row>
        <row r="1395">
          <cell r="C1395" t="str">
            <v>6700022PSU</v>
          </cell>
          <cell r="D1395">
            <v>24753528</v>
          </cell>
          <cell r="E1395">
            <v>15871509</v>
          </cell>
        </row>
        <row r="1396">
          <cell r="C1396" t="str">
            <v>6700022PUM</v>
          </cell>
          <cell r="D1396">
            <v>19670556</v>
          </cell>
          <cell r="E1396">
            <v>14419130</v>
          </cell>
        </row>
        <row r="1397">
          <cell r="C1397" t="str">
            <v>6700022SBG</v>
          </cell>
          <cell r="D1397">
            <v>0</v>
          </cell>
          <cell r="E1397">
            <v>16376730</v>
          </cell>
        </row>
        <row r="1398">
          <cell r="C1398" t="str">
            <v>6700022SOC</v>
          </cell>
          <cell r="D1398">
            <v>531502500</v>
          </cell>
          <cell r="E1398">
            <v>299063515</v>
          </cell>
        </row>
        <row r="1399">
          <cell r="C1399" t="str">
            <v>6700022SOQ</v>
          </cell>
          <cell r="D1399">
            <v>148871994</v>
          </cell>
          <cell r="E1399">
            <v>0</v>
          </cell>
        </row>
        <row r="1400">
          <cell r="C1400" t="str">
            <v>6700022SRG</v>
          </cell>
          <cell r="D1400">
            <v>560035704</v>
          </cell>
          <cell r="E1400">
            <v>377607729</v>
          </cell>
        </row>
        <row r="1401">
          <cell r="C1401" t="str">
            <v>6700022SUB</v>
          </cell>
          <cell r="D1401">
            <v>2488065672</v>
          </cell>
          <cell r="E1401">
            <v>1300779583</v>
          </cell>
        </row>
        <row r="1402">
          <cell r="C1402" t="str">
            <v>6700022SWQ</v>
          </cell>
          <cell r="D1402">
            <v>23096484</v>
          </cell>
          <cell r="E1402">
            <v>0</v>
          </cell>
        </row>
        <row r="1403">
          <cell r="C1403" t="str">
            <v>6700022SXK</v>
          </cell>
          <cell r="D1403">
            <v>27588132</v>
          </cell>
          <cell r="E1403">
            <v>11228727</v>
          </cell>
        </row>
        <row r="1404">
          <cell r="C1404" t="str">
            <v>6700022TJQ</v>
          </cell>
          <cell r="D1404">
            <v>37725000</v>
          </cell>
          <cell r="E1404">
            <v>25070183</v>
          </cell>
        </row>
        <row r="1405">
          <cell r="C1405" t="str">
            <v>6700022TMC</v>
          </cell>
          <cell r="D1405">
            <v>28120104</v>
          </cell>
          <cell r="E1405">
            <v>17656668</v>
          </cell>
        </row>
        <row r="1406">
          <cell r="C1406" t="str">
            <v>6700022UPG</v>
          </cell>
          <cell r="D1406">
            <v>1200718248</v>
          </cell>
          <cell r="E1406">
            <v>870199325</v>
          </cell>
        </row>
        <row r="1407">
          <cell r="C1407" t="str">
            <v>6700023AMQ</v>
          </cell>
          <cell r="D1407">
            <v>6825000</v>
          </cell>
          <cell r="E1407">
            <v>1375000</v>
          </cell>
        </row>
        <row r="1408">
          <cell r="C1408" t="str">
            <v>6700023BDJ</v>
          </cell>
          <cell r="D1408">
            <v>14468556</v>
          </cell>
          <cell r="E1408">
            <v>5250000</v>
          </cell>
        </row>
        <row r="1409">
          <cell r="C1409" t="str">
            <v>6700023BDO</v>
          </cell>
          <cell r="D1409">
            <v>7907580</v>
          </cell>
          <cell r="E1409">
            <v>500000</v>
          </cell>
        </row>
        <row r="1410">
          <cell r="C1410" t="str">
            <v>6700023BIK</v>
          </cell>
          <cell r="D1410">
            <v>9001000</v>
          </cell>
          <cell r="E1410">
            <v>10775000</v>
          </cell>
        </row>
        <row r="1411">
          <cell r="C1411" t="str">
            <v>6700023BKS</v>
          </cell>
          <cell r="D1411">
            <v>625392</v>
          </cell>
          <cell r="E1411">
            <v>6250000</v>
          </cell>
        </row>
        <row r="1412">
          <cell r="C1412" t="str">
            <v>6700023BMU</v>
          </cell>
          <cell r="D1412">
            <v>2000000</v>
          </cell>
          <cell r="E1412">
            <v>250000</v>
          </cell>
        </row>
        <row r="1413">
          <cell r="C1413" t="str">
            <v>6700023BPN</v>
          </cell>
          <cell r="D1413">
            <v>36390336</v>
          </cell>
          <cell r="E1413">
            <v>4625000</v>
          </cell>
        </row>
        <row r="1414">
          <cell r="C1414" t="str">
            <v>6700023BTH</v>
          </cell>
          <cell r="D1414">
            <v>8554860</v>
          </cell>
          <cell r="E1414">
            <v>1125000</v>
          </cell>
        </row>
        <row r="1415">
          <cell r="C1415" t="str">
            <v>6700023BTJ</v>
          </cell>
          <cell r="D1415">
            <v>13154388</v>
          </cell>
          <cell r="E1415">
            <v>3675000</v>
          </cell>
        </row>
        <row r="1416">
          <cell r="C1416" t="str">
            <v>6700023BUW</v>
          </cell>
          <cell r="D1416">
            <v>4475000</v>
          </cell>
          <cell r="E1416">
            <v>250000</v>
          </cell>
        </row>
        <row r="1417">
          <cell r="C1417" t="str">
            <v>6700023BWX</v>
          </cell>
          <cell r="D1417">
            <v>1350000</v>
          </cell>
          <cell r="E1417">
            <v>500000</v>
          </cell>
        </row>
        <row r="1418">
          <cell r="C1418" t="str">
            <v>6700023CGK</v>
          </cell>
          <cell r="D1418">
            <v>925007352</v>
          </cell>
          <cell r="E1418">
            <v>233850000</v>
          </cell>
        </row>
        <row r="1419">
          <cell r="C1419" t="str">
            <v>6700023DJB</v>
          </cell>
          <cell r="D1419">
            <v>6973284</v>
          </cell>
          <cell r="E1419">
            <v>3800000</v>
          </cell>
        </row>
        <row r="1420">
          <cell r="C1420" t="str">
            <v>6700023DJJ</v>
          </cell>
          <cell r="D1420">
            <v>10369476</v>
          </cell>
          <cell r="E1420">
            <v>8625000</v>
          </cell>
        </row>
        <row r="1421">
          <cell r="C1421" t="str">
            <v>6700023DPS</v>
          </cell>
          <cell r="D1421">
            <v>597176064</v>
          </cell>
          <cell r="E1421">
            <v>178875000</v>
          </cell>
        </row>
        <row r="1422">
          <cell r="C1422" t="str">
            <v>6700023ENE</v>
          </cell>
          <cell r="D1422">
            <v>1860996</v>
          </cell>
          <cell r="E1422">
            <v>125000</v>
          </cell>
        </row>
        <row r="1423">
          <cell r="C1423" t="str">
            <v>6700023FLZ</v>
          </cell>
          <cell r="D1423">
            <v>0</v>
          </cell>
          <cell r="E1423">
            <v>375000</v>
          </cell>
        </row>
        <row r="1424">
          <cell r="C1424" t="str">
            <v>6700023GNS</v>
          </cell>
          <cell r="D1424">
            <v>0</v>
          </cell>
          <cell r="E1424">
            <v>250000</v>
          </cell>
        </row>
        <row r="1425">
          <cell r="C1425" t="str">
            <v>6700023HLP</v>
          </cell>
          <cell r="D1425">
            <v>17193732</v>
          </cell>
          <cell r="E1425">
            <v>10600000</v>
          </cell>
        </row>
        <row r="1426">
          <cell r="C1426" t="str">
            <v>6700023JBB</v>
          </cell>
          <cell r="D1426">
            <v>0</v>
          </cell>
          <cell r="E1426">
            <v>625000</v>
          </cell>
        </row>
        <row r="1427">
          <cell r="C1427" t="str">
            <v>6700023JOG</v>
          </cell>
          <cell r="D1427">
            <v>79422960</v>
          </cell>
          <cell r="E1427">
            <v>23000000</v>
          </cell>
        </row>
        <row r="1428">
          <cell r="C1428" t="str">
            <v>6700023KNO</v>
          </cell>
          <cell r="D1428">
            <v>120201720</v>
          </cell>
          <cell r="E1428">
            <v>35025000</v>
          </cell>
        </row>
        <row r="1429">
          <cell r="C1429" t="str">
            <v>6700023KOE</v>
          </cell>
          <cell r="D1429">
            <v>1000000</v>
          </cell>
          <cell r="E1429">
            <v>250000</v>
          </cell>
        </row>
        <row r="1430">
          <cell r="C1430" t="str">
            <v>6700023LBJ</v>
          </cell>
          <cell r="D1430">
            <v>9045000</v>
          </cell>
          <cell r="E1430">
            <v>0</v>
          </cell>
        </row>
        <row r="1431">
          <cell r="C1431" t="str">
            <v>6700023LOP</v>
          </cell>
          <cell r="D1431">
            <v>15765000</v>
          </cell>
          <cell r="E1431">
            <v>15000000</v>
          </cell>
        </row>
        <row r="1432">
          <cell r="C1432" t="str">
            <v>6700023LUV</v>
          </cell>
          <cell r="D1432">
            <v>3125004</v>
          </cell>
          <cell r="E1432">
            <v>0</v>
          </cell>
        </row>
        <row r="1433">
          <cell r="C1433" t="str">
            <v>6700023LUW</v>
          </cell>
          <cell r="D1433">
            <v>6825000</v>
          </cell>
          <cell r="E1433">
            <v>250000</v>
          </cell>
        </row>
        <row r="1434">
          <cell r="C1434" t="str">
            <v>6700023MDC</v>
          </cell>
          <cell r="D1434">
            <v>24243000</v>
          </cell>
          <cell r="E1434">
            <v>18725000</v>
          </cell>
        </row>
        <row r="1435">
          <cell r="C1435" t="str">
            <v>6700023MEQ</v>
          </cell>
          <cell r="D1435">
            <v>0</v>
          </cell>
          <cell r="E1435">
            <v>250000</v>
          </cell>
        </row>
        <row r="1436">
          <cell r="C1436" t="str">
            <v>6700023MJU</v>
          </cell>
          <cell r="D1436">
            <v>4475000</v>
          </cell>
          <cell r="E1436">
            <v>250000</v>
          </cell>
        </row>
        <row r="1437">
          <cell r="C1437" t="str">
            <v>6700023MKQ</v>
          </cell>
          <cell r="D1437">
            <v>2000000</v>
          </cell>
          <cell r="E1437">
            <v>250000</v>
          </cell>
        </row>
        <row r="1438">
          <cell r="C1438" t="str">
            <v>6700023MKW</v>
          </cell>
          <cell r="D1438">
            <v>3003000</v>
          </cell>
          <cell r="E1438">
            <v>1275000</v>
          </cell>
        </row>
        <row r="1439">
          <cell r="C1439" t="str">
            <v>6700023PDG</v>
          </cell>
          <cell r="D1439">
            <v>21024600</v>
          </cell>
          <cell r="E1439">
            <v>5425000</v>
          </cell>
        </row>
        <row r="1440">
          <cell r="C1440" t="str">
            <v>6700023PGK</v>
          </cell>
          <cell r="D1440">
            <v>9216000</v>
          </cell>
          <cell r="E1440">
            <v>3300000</v>
          </cell>
        </row>
        <row r="1441">
          <cell r="C1441" t="str">
            <v>6700023PKU</v>
          </cell>
          <cell r="D1441">
            <v>49175000</v>
          </cell>
          <cell r="E1441">
            <v>4000000</v>
          </cell>
        </row>
        <row r="1442">
          <cell r="C1442" t="str">
            <v>6700023PLM</v>
          </cell>
          <cell r="D1442">
            <v>37623840</v>
          </cell>
          <cell r="E1442">
            <v>16175000</v>
          </cell>
        </row>
        <row r="1443">
          <cell r="C1443" t="str">
            <v>6700023PNK</v>
          </cell>
          <cell r="D1443">
            <v>14483004</v>
          </cell>
          <cell r="E1443">
            <v>3125000</v>
          </cell>
        </row>
        <row r="1444">
          <cell r="C1444" t="str">
            <v>6700023PSU</v>
          </cell>
          <cell r="D1444">
            <v>1861000</v>
          </cell>
          <cell r="E1444">
            <v>250000</v>
          </cell>
        </row>
        <row r="1445">
          <cell r="C1445" t="str">
            <v>6700023PUM</v>
          </cell>
          <cell r="D1445">
            <v>4475000</v>
          </cell>
          <cell r="E1445">
            <v>250000</v>
          </cell>
        </row>
        <row r="1446">
          <cell r="C1446" t="str">
            <v>6700023SOC</v>
          </cell>
          <cell r="D1446">
            <v>25803960</v>
          </cell>
          <cell r="E1446">
            <v>11425000</v>
          </cell>
        </row>
        <row r="1447">
          <cell r="C1447" t="str">
            <v>6700023SOQ</v>
          </cell>
          <cell r="D1447">
            <v>6231492</v>
          </cell>
          <cell r="E1447">
            <v>0</v>
          </cell>
        </row>
        <row r="1448">
          <cell r="C1448" t="str">
            <v>6700023SRG</v>
          </cell>
          <cell r="D1448">
            <v>35178060</v>
          </cell>
          <cell r="E1448">
            <v>14775000</v>
          </cell>
        </row>
        <row r="1449">
          <cell r="C1449" t="str">
            <v>6700023SUB</v>
          </cell>
          <cell r="D1449">
            <v>129371568</v>
          </cell>
          <cell r="E1449">
            <v>37175000</v>
          </cell>
        </row>
        <row r="1450">
          <cell r="C1450" t="str">
            <v>6700023SWQ</v>
          </cell>
          <cell r="D1450">
            <v>999000</v>
          </cell>
          <cell r="E1450">
            <v>0</v>
          </cell>
        </row>
        <row r="1451">
          <cell r="C1451" t="str">
            <v>6700023SXK</v>
          </cell>
          <cell r="D1451">
            <v>6249996</v>
          </cell>
          <cell r="E1451">
            <v>250000</v>
          </cell>
        </row>
        <row r="1452">
          <cell r="C1452" t="str">
            <v>6700023TJQ</v>
          </cell>
          <cell r="D1452">
            <v>11130000</v>
          </cell>
          <cell r="E1452">
            <v>3000000</v>
          </cell>
        </row>
        <row r="1453">
          <cell r="C1453" t="str">
            <v>6700023TMC</v>
          </cell>
          <cell r="D1453">
            <v>2751000</v>
          </cell>
          <cell r="E1453">
            <v>125000</v>
          </cell>
        </row>
        <row r="1454">
          <cell r="C1454" t="str">
            <v>6700023UPG</v>
          </cell>
          <cell r="D1454">
            <v>70285392</v>
          </cell>
          <cell r="E1454">
            <v>25500000</v>
          </cell>
        </row>
        <row r="1455">
          <cell r="C1455" t="str">
            <v>6700024AMQ</v>
          </cell>
          <cell r="D1455">
            <v>4912236</v>
          </cell>
          <cell r="E1455">
            <v>3328881</v>
          </cell>
        </row>
        <row r="1456">
          <cell r="C1456" t="str">
            <v>6700024BDJ</v>
          </cell>
          <cell r="D1456">
            <v>12406356</v>
          </cell>
          <cell r="E1456">
            <v>15271369</v>
          </cell>
        </row>
        <row r="1457">
          <cell r="C1457" t="str">
            <v>6700024BDO</v>
          </cell>
          <cell r="D1457">
            <v>40376787</v>
          </cell>
          <cell r="E1457">
            <v>2066886</v>
          </cell>
        </row>
        <row r="1458">
          <cell r="C1458" t="str">
            <v>6700024BIK</v>
          </cell>
          <cell r="D1458">
            <v>8863104</v>
          </cell>
          <cell r="E1458">
            <v>1700575</v>
          </cell>
        </row>
        <row r="1459">
          <cell r="C1459" t="str">
            <v>6700024BKS</v>
          </cell>
          <cell r="D1459">
            <v>651456</v>
          </cell>
          <cell r="E1459">
            <v>0</v>
          </cell>
        </row>
        <row r="1460">
          <cell r="C1460" t="str">
            <v>6700024BMU</v>
          </cell>
          <cell r="D1460">
            <v>2292000</v>
          </cell>
          <cell r="E1460">
            <v>0</v>
          </cell>
        </row>
        <row r="1461">
          <cell r="C1461" t="str">
            <v>6700024BPN</v>
          </cell>
          <cell r="D1461">
            <v>30483476</v>
          </cell>
          <cell r="E1461">
            <v>221301466</v>
          </cell>
        </row>
        <row r="1462">
          <cell r="C1462" t="str">
            <v>6700024BTH</v>
          </cell>
          <cell r="D1462">
            <v>8043180</v>
          </cell>
          <cell r="E1462">
            <v>6937152</v>
          </cell>
        </row>
        <row r="1463">
          <cell r="C1463" t="str">
            <v>6700024BTJ</v>
          </cell>
          <cell r="D1463">
            <v>10764360</v>
          </cell>
          <cell r="E1463">
            <v>11767972</v>
          </cell>
        </row>
        <row r="1464">
          <cell r="C1464" t="str">
            <v>6700024BUW</v>
          </cell>
          <cell r="D1464">
            <v>1346424</v>
          </cell>
          <cell r="E1464">
            <v>2786249</v>
          </cell>
        </row>
        <row r="1465">
          <cell r="C1465" t="str">
            <v>6700024BWX</v>
          </cell>
          <cell r="D1465">
            <v>1603614</v>
          </cell>
          <cell r="E1465">
            <v>0</v>
          </cell>
        </row>
        <row r="1466">
          <cell r="C1466" t="str">
            <v>6700024CGK</v>
          </cell>
          <cell r="D1466">
            <v>5600782332</v>
          </cell>
          <cell r="E1466">
            <v>1204616072</v>
          </cell>
        </row>
        <row r="1467">
          <cell r="C1467" t="str">
            <v>6700024DJB</v>
          </cell>
          <cell r="D1467">
            <v>4325712</v>
          </cell>
          <cell r="E1467">
            <v>5130085</v>
          </cell>
        </row>
        <row r="1468">
          <cell r="C1468" t="str">
            <v>6700024DJJ</v>
          </cell>
          <cell r="D1468">
            <v>7863420</v>
          </cell>
          <cell r="E1468">
            <v>0</v>
          </cell>
        </row>
        <row r="1469">
          <cell r="C1469" t="str">
            <v>6700024DPS</v>
          </cell>
          <cell r="D1469">
            <v>2030693100</v>
          </cell>
          <cell r="E1469">
            <v>973984350</v>
          </cell>
        </row>
        <row r="1470">
          <cell r="C1470" t="str">
            <v>6700024ENE</v>
          </cell>
          <cell r="D1470">
            <v>1765788</v>
          </cell>
          <cell r="E1470">
            <v>0</v>
          </cell>
        </row>
        <row r="1471">
          <cell r="C1471" t="str">
            <v>6700024FLZ</v>
          </cell>
          <cell r="D1471">
            <v>1598268</v>
          </cell>
          <cell r="E1471">
            <v>0</v>
          </cell>
        </row>
        <row r="1472">
          <cell r="C1472" t="str">
            <v>6700024GP0</v>
          </cell>
          <cell r="D1472">
            <v>0</v>
          </cell>
          <cell r="E1472">
            <v>2214827629</v>
          </cell>
        </row>
        <row r="1473">
          <cell r="C1473" t="str">
            <v>6700024HLP</v>
          </cell>
          <cell r="D1473">
            <v>14972016</v>
          </cell>
          <cell r="E1473">
            <v>17315959</v>
          </cell>
        </row>
        <row r="1474">
          <cell r="C1474" t="str">
            <v>6700024JBB</v>
          </cell>
          <cell r="D1474">
            <v>1617861</v>
          </cell>
          <cell r="E1474">
            <v>6430513</v>
          </cell>
        </row>
        <row r="1475">
          <cell r="C1475" t="str">
            <v>6700024JOG</v>
          </cell>
          <cell r="D1475">
            <v>286518828</v>
          </cell>
          <cell r="E1475">
            <v>59078177</v>
          </cell>
        </row>
        <row r="1476">
          <cell r="C1476" t="str">
            <v>6700024KNO</v>
          </cell>
          <cell r="D1476">
            <v>282650064</v>
          </cell>
          <cell r="E1476">
            <v>196900850</v>
          </cell>
        </row>
        <row r="1477">
          <cell r="C1477" t="str">
            <v>6700024KOE</v>
          </cell>
          <cell r="D1477">
            <v>819000</v>
          </cell>
          <cell r="E1477">
            <v>0</v>
          </cell>
        </row>
        <row r="1478">
          <cell r="C1478" t="str">
            <v>6700024LBJ</v>
          </cell>
          <cell r="D1478">
            <v>4370628</v>
          </cell>
          <cell r="E1478">
            <v>0</v>
          </cell>
        </row>
        <row r="1479">
          <cell r="C1479" t="str">
            <v>6700024LOP</v>
          </cell>
          <cell r="D1479">
            <v>13329872</v>
          </cell>
          <cell r="E1479">
            <v>23653659</v>
          </cell>
        </row>
        <row r="1480">
          <cell r="C1480" t="str">
            <v>6700024LUV</v>
          </cell>
          <cell r="D1480">
            <v>852504</v>
          </cell>
          <cell r="E1480">
            <v>0</v>
          </cell>
        </row>
        <row r="1481">
          <cell r="C1481" t="str">
            <v>6700024LUW</v>
          </cell>
          <cell r="D1481">
            <v>2492361</v>
          </cell>
          <cell r="E1481">
            <v>0</v>
          </cell>
        </row>
        <row r="1482">
          <cell r="C1482" t="str">
            <v>6700024MDC</v>
          </cell>
          <cell r="D1482">
            <v>22314000</v>
          </cell>
          <cell r="E1482">
            <v>19352165</v>
          </cell>
        </row>
        <row r="1483">
          <cell r="C1483" t="str">
            <v>6700024MJU</v>
          </cell>
          <cell r="D1483">
            <v>2086026</v>
          </cell>
          <cell r="E1483">
            <v>4330302</v>
          </cell>
        </row>
        <row r="1484">
          <cell r="C1484" t="str">
            <v>6700024MKW</v>
          </cell>
          <cell r="D1484">
            <v>24240000</v>
          </cell>
          <cell r="E1484">
            <v>0</v>
          </cell>
        </row>
        <row r="1485">
          <cell r="C1485" t="str">
            <v>6700024PDG</v>
          </cell>
          <cell r="D1485">
            <v>17237496</v>
          </cell>
          <cell r="E1485">
            <v>26333736</v>
          </cell>
        </row>
        <row r="1486">
          <cell r="C1486" t="str">
            <v>6700024PGK</v>
          </cell>
          <cell r="D1486">
            <v>9398004</v>
          </cell>
          <cell r="E1486">
            <v>16111745</v>
          </cell>
        </row>
        <row r="1487">
          <cell r="C1487" t="str">
            <v>6700024PKU</v>
          </cell>
          <cell r="D1487">
            <v>16811000</v>
          </cell>
          <cell r="E1487">
            <v>13043100</v>
          </cell>
        </row>
        <row r="1488">
          <cell r="C1488" t="str">
            <v>6700024PLM</v>
          </cell>
          <cell r="D1488">
            <v>33315252</v>
          </cell>
          <cell r="E1488">
            <v>50120067</v>
          </cell>
        </row>
        <row r="1489">
          <cell r="C1489" t="str">
            <v>6700024PNK</v>
          </cell>
          <cell r="D1489">
            <v>10256436</v>
          </cell>
          <cell r="E1489">
            <v>7568708</v>
          </cell>
        </row>
        <row r="1490">
          <cell r="C1490" t="str">
            <v>6700024PSU</v>
          </cell>
          <cell r="D1490">
            <v>1765794</v>
          </cell>
          <cell r="E1490">
            <v>3191000</v>
          </cell>
        </row>
        <row r="1491">
          <cell r="C1491" t="str">
            <v>6700024PUM</v>
          </cell>
          <cell r="D1491">
            <v>1342213</v>
          </cell>
          <cell r="E1491">
            <v>0</v>
          </cell>
        </row>
        <row r="1492">
          <cell r="C1492" t="str">
            <v>6700024SOC</v>
          </cell>
          <cell r="D1492">
            <v>23940960</v>
          </cell>
          <cell r="E1492">
            <v>35439900</v>
          </cell>
        </row>
        <row r="1493">
          <cell r="C1493" t="str">
            <v>6700024SOQ</v>
          </cell>
          <cell r="D1493">
            <v>6135996</v>
          </cell>
          <cell r="E1493">
            <v>0</v>
          </cell>
        </row>
        <row r="1494">
          <cell r="C1494" t="str">
            <v>6700024SRG</v>
          </cell>
          <cell r="D1494">
            <v>72921684</v>
          </cell>
          <cell r="E1494">
            <v>43233800</v>
          </cell>
        </row>
        <row r="1495">
          <cell r="C1495" t="str">
            <v>6700024SUB</v>
          </cell>
          <cell r="D1495">
            <v>345376824</v>
          </cell>
          <cell r="E1495">
            <v>209740817</v>
          </cell>
        </row>
        <row r="1496">
          <cell r="C1496" t="str">
            <v>6700024SWQ</v>
          </cell>
          <cell r="D1496">
            <v>1209000</v>
          </cell>
          <cell r="E1496">
            <v>0</v>
          </cell>
        </row>
        <row r="1497">
          <cell r="C1497" t="str">
            <v>6700024SXK</v>
          </cell>
          <cell r="D1497">
            <v>1705008</v>
          </cell>
          <cell r="E1497">
            <v>1924880</v>
          </cell>
        </row>
        <row r="1498">
          <cell r="C1498" t="str">
            <v>6700024TJQ</v>
          </cell>
          <cell r="D1498">
            <v>3143748</v>
          </cell>
          <cell r="E1498">
            <v>4920762</v>
          </cell>
        </row>
        <row r="1499">
          <cell r="C1499" t="str">
            <v>6700024TMC</v>
          </cell>
          <cell r="D1499">
            <v>2046336</v>
          </cell>
          <cell r="E1499">
            <v>0</v>
          </cell>
        </row>
        <row r="1500">
          <cell r="C1500" t="str">
            <v>6700024UPG</v>
          </cell>
          <cell r="D1500">
            <v>645365064</v>
          </cell>
          <cell r="E1500">
            <v>79010709</v>
          </cell>
        </row>
        <row r="1501">
          <cell r="C1501" t="str">
            <v>6700025AMQ</v>
          </cell>
          <cell r="D1501">
            <v>360000</v>
          </cell>
          <cell r="E1501">
            <v>150000</v>
          </cell>
        </row>
        <row r="1502">
          <cell r="C1502" t="str">
            <v>6700025BDJ</v>
          </cell>
          <cell r="D1502">
            <v>1245000</v>
          </cell>
          <cell r="E1502">
            <v>420000</v>
          </cell>
        </row>
        <row r="1503">
          <cell r="C1503" t="str">
            <v>6700025BDO</v>
          </cell>
          <cell r="D1503">
            <v>990000</v>
          </cell>
          <cell r="E1503">
            <v>210000</v>
          </cell>
        </row>
        <row r="1504">
          <cell r="C1504" t="str">
            <v>6700025BIK</v>
          </cell>
          <cell r="D1504">
            <v>265908</v>
          </cell>
          <cell r="E1504">
            <v>0</v>
          </cell>
        </row>
        <row r="1505">
          <cell r="C1505" t="str">
            <v>6700025BKS</v>
          </cell>
          <cell r="D1505">
            <v>180000</v>
          </cell>
          <cell r="E1505">
            <v>120000</v>
          </cell>
        </row>
        <row r="1506">
          <cell r="C1506" t="str">
            <v>6700025BMU</v>
          </cell>
          <cell r="D1506">
            <v>180000</v>
          </cell>
          <cell r="E1506">
            <v>0</v>
          </cell>
        </row>
        <row r="1507">
          <cell r="C1507" t="str">
            <v>6700025BPN</v>
          </cell>
          <cell r="D1507">
            <v>2880000</v>
          </cell>
          <cell r="E1507">
            <v>1285000</v>
          </cell>
        </row>
        <row r="1508">
          <cell r="C1508" t="str">
            <v>6700025BTH</v>
          </cell>
          <cell r="D1508">
            <v>810000</v>
          </cell>
          <cell r="E1508">
            <v>420000</v>
          </cell>
        </row>
        <row r="1509">
          <cell r="C1509" t="str">
            <v>6700025BTJ</v>
          </cell>
          <cell r="D1509">
            <v>1350000</v>
          </cell>
          <cell r="E1509">
            <v>2552000</v>
          </cell>
        </row>
        <row r="1510">
          <cell r="C1510" t="str">
            <v>6700025BWX</v>
          </cell>
          <cell r="D1510">
            <v>5000</v>
          </cell>
          <cell r="E1510">
            <v>0</v>
          </cell>
        </row>
        <row r="1511">
          <cell r="C1511" t="str">
            <v>6700025CGK</v>
          </cell>
          <cell r="D1511">
            <v>50580000</v>
          </cell>
          <cell r="E1511">
            <v>15240000</v>
          </cell>
        </row>
        <row r="1512">
          <cell r="C1512" t="str">
            <v>6700025DJB</v>
          </cell>
          <cell r="D1512">
            <v>1170000</v>
          </cell>
          <cell r="E1512">
            <v>405000</v>
          </cell>
        </row>
        <row r="1513">
          <cell r="C1513" t="str">
            <v>6700025DJJ</v>
          </cell>
          <cell r="D1513">
            <v>1530000</v>
          </cell>
          <cell r="E1513">
            <v>525000</v>
          </cell>
        </row>
        <row r="1514">
          <cell r="C1514" t="str">
            <v>6700025DPS</v>
          </cell>
          <cell r="D1514">
            <v>11880000</v>
          </cell>
          <cell r="E1514">
            <v>2355000</v>
          </cell>
        </row>
        <row r="1515">
          <cell r="C1515" t="str">
            <v>6700025GP0</v>
          </cell>
          <cell r="D1515">
            <v>0</v>
          </cell>
          <cell r="E1515">
            <v>6075500</v>
          </cell>
        </row>
        <row r="1516">
          <cell r="C1516" t="str">
            <v>6700025HLP</v>
          </cell>
          <cell r="D1516">
            <v>1890000</v>
          </cell>
          <cell r="E1516">
            <v>735000</v>
          </cell>
        </row>
        <row r="1517">
          <cell r="C1517" t="str">
            <v>6700025JOG</v>
          </cell>
          <cell r="D1517">
            <v>1980000</v>
          </cell>
          <cell r="E1517">
            <v>315000</v>
          </cell>
        </row>
        <row r="1518">
          <cell r="C1518" t="str">
            <v>6700025KNO</v>
          </cell>
          <cell r="D1518">
            <v>8010000</v>
          </cell>
          <cell r="E1518">
            <v>2115000</v>
          </cell>
        </row>
        <row r="1519">
          <cell r="C1519" t="str">
            <v>6700025KOE</v>
          </cell>
          <cell r="D1519">
            <v>60000</v>
          </cell>
          <cell r="E1519">
            <v>105000</v>
          </cell>
        </row>
        <row r="1520">
          <cell r="C1520" t="str">
            <v>6700025LBJ</v>
          </cell>
          <cell r="D1520">
            <v>600000</v>
          </cell>
          <cell r="E1520">
            <v>105000</v>
          </cell>
        </row>
        <row r="1521">
          <cell r="C1521" t="str">
            <v>6700025LOP</v>
          </cell>
          <cell r="D1521">
            <v>2015500</v>
          </cell>
          <cell r="E1521">
            <v>1544197</v>
          </cell>
        </row>
        <row r="1522">
          <cell r="C1522" t="str">
            <v>6700025LUV</v>
          </cell>
          <cell r="D1522">
            <v>180000</v>
          </cell>
          <cell r="E1522">
            <v>0</v>
          </cell>
        </row>
        <row r="1523">
          <cell r="C1523" t="str">
            <v>6700025LUW</v>
          </cell>
          <cell r="D1523">
            <v>180000</v>
          </cell>
          <cell r="E1523">
            <v>0</v>
          </cell>
        </row>
        <row r="1524">
          <cell r="C1524" t="str">
            <v>6700025MDC</v>
          </cell>
          <cell r="D1524">
            <v>631000</v>
          </cell>
          <cell r="E1524">
            <v>60000</v>
          </cell>
        </row>
        <row r="1525">
          <cell r="C1525" t="str">
            <v>6700025MEQ</v>
          </cell>
          <cell r="D1525">
            <v>0</v>
          </cell>
          <cell r="E1525">
            <v>45000</v>
          </cell>
        </row>
        <row r="1526">
          <cell r="C1526" t="str">
            <v>6700025MJU</v>
          </cell>
          <cell r="D1526">
            <v>0</v>
          </cell>
          <cell r="E1526">
            <v>30000</v>
          </cell>
        </row>
        <row r="1527">
          <cell r="C1527" t="str">
            <v>6700025MKQ</v>
          </cell>
          <cell r="D1527">
            <v>180000</v>
          </cell>
          <cell r="E1527">
            <v>0</v>
          </cell>
        </row>
        <row r="1528">
          <cell r="C1528" t="str">
            <v>6700025MKW</v>
          </cell>
          <cell r="D1528">
            <v>180000</v>
          </cell>
          <cell r="E1528">
            <v>105000</v>
          </cell>
        </row>
        <row r="1529">
          <cell r="C1529" t="str">
            <v>6700025PDG</v>
          </cell>
          <cell r="D1529">
            <v>1620000</v>
          </cell>
          <cell r="E1529">
            <v>315000</v>
          </cell>
        </row>
        <row r="1530">
          <cell r="C1530" t="str">
            <v>6700025PGK</v>
          </cell>
          <cell r="D1530">
            <v>1290000</v>
          </cell>
          <cell r="E1530">
            <v>4328000</v>
          </cell>
        </row>
        <row r="1531">
          <cell r="C1531" t="str">
            <v>6700025PKU</v>
          </cell>
          <cell r="D1531">
            <v>13050000</v>
          </cell>
          <cell r="E1531">
            <v>315000</v>
          </cell>
        </row>
        <row r="1532">
          <cell r="C1532" t="str">
            <v>6700025PLM</v>
          </cell>
          <cell r="D1532">
            <v>3780000</v>
          </cell>
          <cell r="E1532">
            <v>5565500</v>
          </cell>
        </row>
        <row r="1533">
          <cell r="C1533" t="str">
            <v>6700025PNK</v>
          </cell>
          <cell r="D1533">
            <v>1620000</v>
          </cell>
          <cell r="E1533">
            <v>2220000</v>
          </cell>
        </row>
        <row r="1534">
          <cell r="C1534" t="str">
            <v>6700025SOC</v>
          </cell>
          <cell r="D1534">
            <v>630000</v>
          </cell>
          <cell r="E1534">
            <v>0</v>
          </cell>
        </row>
        <row r="1535">
          <cell r="C1535" t="str">
            <v>6700025SOQ</v>
          </cell>
          <cell r="D1535">
            <v>184092</v>
          </cell>
          <cell r="E1535">
            <v>0</v>
          </cell>
        </row>
        <row r="1536">
          <cell r="C1536" t="str">
            <v>6700025SRG</v>
          </cell>
          <cell r="D1536">
            <v>1800000</v>
          </cell>
          <cell r="E1536">
            <v>315000</v>
          </cell>
        </row>
        <row r="1537">
          <cell r="C1537" t="str">
            <v>6700025SUB</v>
          </cell>
          <cell r="D1537">
            <v>8454996</v>
          </cell>
          <cell r="E1537">
            <v>2100000</v>
          </cell>
        </row>
        <row r="1538">
          <cell r="C1538" t="str">
            <v>6700025SXK</v>
          </cell>
          <cell r="D1538">
            <v>360000</v>
          </cell>
          <cell r="E1538">
            <v>75000</v>
          </cell>
        </row>
        <row r="1539">
          <cell r="C1539" t="str">
            <v>6700025UPG</v>
          </cell>
          <cell r="D1539">
            <v>2700000</v>
          </cell>
          <cell r="E1539">
            <v>495000</v>
          </cell>
        </row>
        <row r="1540">
          <cell r="C1540" t="str">
            <v>6700026AMQ</v>
          </cell>
          <cell r="D1540">
            <v>2357880</v>
          </cell>
          <cell r="E1540">
            <v>921881</v>
          </cell>
        </row>
        <row r="1541">
          <cell r="C1541" t="str">
            <v>6700026BDJ</v>
          </cell>
          <cell r="D1541">
            <v>4731564</v>
          </cell>
          <cell r="E1541">
            <v>2694740</v>
          </cell>
        </row>
        <row r="1542">
          <cell r="C1542" t="str">
            <v>6700026BDO</v>
          </cell>
          <cell r="D1542">
            <v>1889316</v>
          </cell>
          <cell r="E1542">
            <v>1080156</v>
          </cell>
        </row>
        <row r="1543">
          <cell r="C1543" t="str">
            <v>6700026BIK</v>
          </cell>
          <cell r="D1543">
            <v>3934176</v>
          </cell>
          <cell r="E1543">
            <v>2523983</v>
          </cell>
        </row>
        <row r="1544">
          <cell r="C1544" t="str">
            <v>6700026BKS</v>
          </cell>
          <cell r="D1544">
            <v>0</v>
          </cell>
          <cell r="E1544">
            <v>70632</v>
          </cell>
        </row>
        <row r="1545">
          <cell r="C1545" t="str">
            <v>6700026BMU</v>
          </cell>
          <cell r="D1545">
            <v>1100400</v>
          </cell>
          <cell r="E1545">
            <v>438836</v>
          </cell>
        </row>
        <row r="1546">
          <cell r="C1546" t="str">
            <v>6700026BPN</v>
          </cell>
          <cell r="D1546">
            <v>12267276</v>
          </cell>
          <cell r="E1546">
            <v>6201185</v>
          </cell>
        </row>
        <row r="1547">
          <cell r="C1547" t="str">
            <v>6700026BTH</v>
          </cell>
          <cell r="D1547">
            <v>2322228</v>
          </cell>
          <cell r="E1547">
            <v>1219080</v>
          </cell>
        </row>
        <row r="1548">
          <cell r="C1548" t="str">
            <v>6700026BTJ</v>
          </cell>
          <cell r="D1548">
            <v>3738840</v>
          </cell>
          <cell r="E1548">
            <v>1722357</v>
          </cell>
        </row>
        <row r="1549">
          <cell r="C1549" t="str">
            <v>6700026BUW</v>
          </cell>
          <cell r="D1549">
            <v>646284</v>
          </cell>
          <cell r="E1549">
            <v>390075</v>
          </cell>
        </row>
        <row r="1550">
          <cell r="C1550" t="str">
            <v>6700026BWX</v>
          </cell>
          <cell r="D1550">
            <v>769740</v>
          </cell>
          <cell r="E1550">
            <v>466046</v>
          </cell>
        </row>
        <row r="1551">
          <cell r="C1551" t="str">
            <v>6700026CGK</v>
          </cell>
          <cell r="D1551">
            <v>355628148</v>
          </cell>
          <cell r="E1551">
            <v>197588076</v>
          </cell>
        </row>
        <row r="1552">
          <cell r="C1552" t="str">
            <v>6700026DJB</v>
          </cell>
          <cell r="D1552">
            <v>1062564</v>
          </cell>
          <cell r="E1552">
            <v>954247</v>
          </cell>
        </row>
        <row r="1553">
          <cell r="C1553" t="str">
            <v>6700026DJJ</v>
          </cell>
          <cell r="D1553">
            <v>1995504</v>
          </cell>
          <cell r="E1553">
            <v>1056167</v>
          </cell>
        </row>
        <row r="1554">
          <cell r="C1554" t="str">
            <v>6700026DPS</v>
          </cell>
          <cell r="D1554">
            <v>275085240</v>
          </cell>
          <cell r="E1554">
            <v>147636920</v>
          </cell>
        </row>
        <row r="1555">
          <cell r="C1555" t="str">
            <v>6700026ENE</v>
          </cell>
          <cell r="D1555">
            <v>847584</v>
          </cell>
          <cell r="E1555">
            <v>364460</v>
          </cell>
        </row>
        <row r="1556">
          <cell r="C1556" t="str">
            <v>6700026FLZ</v>
          </cell>
          <cell r="D1556">
            <v>0</v>
          </cell>
          <cell r="E1556">
            <v>464492</v>
          </cell>
        </row>
        <row r="1557">
          <cell r="C1557" t="str">
            <v>6700026GNS</v>
          </cell>
          <cell r="D1557">
            <v>0</v>
          </cell>
          <cell r="E1557">
            <v>198624</v>
          </cell>
        </row>
        <row r="1558">
          <cell r="C1558" t="str">
            <v>6700026GP0</v>
          </cell>
          <cell r="D1558">
            <v>0</v>
          </cell>
          <cell r="E1558">
            <v>2073169</v>
          </cell>
        </row>
        <row r="1559">
          <cell r="C1559" t="str">
            <v>6700026HLP</v>
          </cell>
          <cell r="D1559">
            <v>4621188</v>
          </cell>
          <cell r="E1559">
            <v>2893756</v>
          </cell>
        </row>
        <row r="1560">
          <cell r="C1560" t="str">
            <v>6700026JBB</v>
          </cell>
          <cell r="D1560">
            <v>776568</v>
          </cell>
          <cell r="E1560">
            <v>470183</v>
          </cell>
        </row>
        <row r="1561">
          <cell r="C1561" t="str">
            <v>6700026JOG</v>
          </cell>
          <cell r="D1561">
            <v>35738124</v>
          </cell>
          <cell r="E1561">
            <v>20684593</v>
          </cell>
        </row>
        <row r="1562">
          <cell r="C1562" t="str">
            <v>6700026KNO</v>
          </cell>
          <cell r="D1562">
            <v>43490400</v>
          </cell>
          <cell r="E1562">
            <v>21131612</v>
          </cell>
        </row>
        <row r="1563">
          <cell r="C1563" t="str">
            <v>6700026KOE</v>
          </cell>
          <cell r="D1563">
            <v>393000</v>
          </cell>
          <cell r="E1563">
            <v>0</v>
          </cell>
        </row>
        <row r="1564">
          <cell r="C1564" t="str">
            <v>6700026LBJ</v>
          </cell>
          <cell r="D1564">
            <v>1527768</v>
          </cell>
          <cell r="E1564">
            <v>579593</v>
          </cell>
        </row>
        <row r="1565">
          <cell r="C1565" t="str">
            <v>6700026LOP</v>
          </cell>
          <cell r="D1565">
            <v>3072222</v>
          </cell>
          <cell r="E1565">
            <v>2772626</v>
          </cell>
        </row>
        <row r="1566">
          <cell r="C1566" t="str">
            <v>6700026LSW</v>
          </cell>
          <cell r="D1566">
            <v>0</v>
          </cell>
          <cell r="E1566">
            <v>368630</v>
          </cell>
        </row>
        <row r="1567">
          <cell r="C1567" t="str">
            <v>6700026LUW</v>
          </cell>
          <cell r="D1567">
            <v>1196328</v>
          </cell>
          <cell r="E1567">
            <v>476574</v>
          </cell>
        </row>
        <row r="1568">
          <cell r="C1568" t="str">
            <v>6700026MDC</v>
          </cell>
          <cell r="D1568">
            <v>10962000</v>
          </cell>
          <cell r="E1568">
            <v>6917505</v>
          </cell>
        </row>
        <row r="1569">
          <cell r="C1569" t="str">
            <v>6700026MJU</v>
          </cell>
          <cell r="D1569">
            <v>1001292</v>
          </cell>
          <cell r="E1569">
            <v>433030</v>
          </cell>
        </row>
        <row r="1570">
          <cell r="C1570" t="str">
            <v>6700026MKW</v>
          </cell>
          <cell r="D1570">
            <v>564000</v>
          </cell>
          <cell r="E1570">
            <v>618190</v>
          </cell>
        </row>
        <row r="1571">
          <cell r="C1571" t="str">
            <v>6700026PDG</v>
          </cell>
          <cell r="D1571">
            <v>7285068</v>
          </cell>
          <cell r="E1571">
            <v>3353499</v>
          </cell>
        </row>
        <row r="1572">
          <cell r="C1572" t="str">
            <v>6700026PGK</v>
          </cell>
          <cell r="D1572">
            <v>1686996</v>
          </cell>
          <cell r="E1572">
            <v>1084720</v>
          </cell>
        </row>
        <row r="1573">
          <cell r="C1573" t="str">
            <v>6700026PKU</v>
          </cell>
          <cell r="D1573">
            <v>6620000</v>
          </cell>
          <cell r="E1573">
            <v>4526498</v>
          </cell>
        </row>
        <row r="1574">
          <cell r="C1574" t="str">
            <v>6700026PLM</v>
          </cell>
          <cell r="D1574">
            <v>10781928</v>
          </cell>
          <cell r="E1574">
            <v>5416226</v>
          </cell>
        </row>
        <row r="1575">
          <cell r="C1575" t="str">
            <v>6700026PNK</v>
          </cell>
          <cell r="D1575">
            <v>4104684</v>
          </cell>
          <cell r="E1575">
            <v>2232192</v>
          </cell>
        </row>
        <row r="1576">
          <cell r="C1576" t="str">
            <v>6700026PSU</v>
          </cell>
          <cell r="D1576">
            <v>847584</v>
          </cell>
          <cell r="E1576">
            <v>319110</v>
          </cell>
        </row>
        <row r="1577">
          <cell r="C1577" t="str">
            <v>6700026PUM</v>
          </cell>
          <cell r="D1577">
            <v>644268</v>
          </cell>
          <cell r="E1577">
            <v>391300</v>
          </cell>
        </row>
        <row r="1578">
          <cell r="C1578" t="str">
            <v>6700026SBG</v>
          </cell>
          <cell r="D1578">
            <v>0</v>
          </cell>
          <cell r="E1578">
            <v>332890</v>
          </cell>
        </row>
        <row r="1579">
          <cell r="C1579" t="str">
            <v>6700026SOC</v>
          </cell>
          <cell r="D1579">
            <v>11742960</v>
          </cell>
          <cell r="E1579">
            <v>6932212</v>
          </cell>
        </row>
        <row r="1580">
          <cell r="C1580" t="str">
            <v>6700026SOQ</v>
          </cell>
          <cell r="D1580">
            <v>2723664</v>
          </cell>
          <cell r="E1580">
            <v>0</v>
          </cell>
        </row>
        <row r="1581">
          <cell r="C1581" t="str">
            <v>6700026SRG</v>
          </cell>
          <cell r="D1581">
            <v>14018172</v>
          </cell>
          <cell r="E1581">
            <v>7185578</v>
          </cell>
        </row>
        <row r="1582">
          <cell r="C1582" t="str">
            <v>6700026SUB</v>
          </cell>
          <cell r="D1582">
            <v>46573320</v>
          </cell>
          <cell r="E1582">
            <v>21682235</v>
          </cell>
        </row>
        <row r="1583">
          <cell r="C1583" t="str">
            <v>6700026SWQ</v>
          </cell>
          <cell r="D1583">
            <v>576000</v>
          </cell>
          <cell r="E1583">
            <v>0</v>
          </cell>
        </row>
        <row r="1584">
          <cell r="C1584" t="str">
            <v>6700026TJQ</v>
          </cell>
          <cell r="D1584">
            <v>0</v>
          </cell>
          <cell r="E1584">
            <v>446754</v>
          </cell>
        </row>
        <row r="1585">
          <cell r="C1585" t="str">
            <v>6700026TMC</v>
          </cell>
          <cell r="D1585">
            <v>982248</v>
          </cell>
          <cell r="E1585">
            <v>367795</v>
          </cell>
        </row>
        <row r="1586">
          <cell r="C1586" t="str">
            <v>6700026UPG</v>
          </cell>
          <cell r="D1586">
            <v>29730708</v>
          </cell>
          <cell r="E1586">
            <v>17352629</v>
          </cell>
        </row>
        <row r="1587">
          <cell r="C1587" t="str">
            <v>6700028BDJ</v>
          </cell>
          <cell r="D1587">
            <v>0</v>
          </cell>
          <cell r="E1587">
            <v>7200000</v>
          </cell>
        </row>
        <row r="1588">
          <cell r="C1588" t="str">
            <v>6700028BDO</v>
          </cell>
          <cell r="D1588">
            <v>0</v>
          </cell>
          <cell r="E1588">
            <v>3600000</v>
          </cell>
        </row>
        <row r="1589">
          <cell r="C1589" t="str">
            <v>6700028BPN</v>
          </cell>
          <cell r="D1589">
            <v>172800000</v>
          </cell>
          <cell r="E1589">
            <v>87600000</v>
          </cell>
        </row>
        <row r="1590">
          <cell r="C1590" t="str">
            <v>6700028CGK</v>
          </cell>
          <cell r="D1590">
            <v>2115600000</v>
          </cell>
          <cell r="E1590">
            <v>998700000</v>
          </cell>
        </row>
        <row r="1591">
          <cell r="C1591" t="str">
            <v>6700028DJB</v>
          </cell>
          <cell r="D1591">
            <v>12000000</v>
          </cell>
          <cell r="E1591">
            <v>8400000</v>
          </cell>
        </row>
        <row r="1592">
          <cell r="C1592" t="str">
            <v>6700028DPS</v>
          </cell>
          <cell r="D1592">
            <v>1396800000</v>
          </cell>
          <cell r="E1592">
            <v>591680000</v>
          </cell>
        </row>
        <row r="1593">
          <cell r="C1593" t="str">
            <v>6700028HLP</v>
          </cell>
          <cell r="D1593">
            <v>0</v>
          </cell>
          <cell r="E1593">
            <v>18300000</v>
          </cell>
        </row>
        <row r="1594">
          <cell r="C1594" t="str">
            <v>6700028JOG</v>
          </cell>
          <cell r="D1594">
            <v>158400000</v>
          </cell>
          <cell r="E1594">
            <v>74400000</v>
          </cell>
        </row>
        <row r="1595">
          <cell r="C1595" t="str">
            <v>6700028KNO</v>
          </cell>
          <cell r="D1595">
            <v>150734004</v>
          </cell>
          <cell r="E1595">
            <v>77000000</v>
          </cell>
        </row>
        <row r="1596">
          <cell r="C1596" t="str">
            <v>6700028LBJ</v>
          </cell>
          <cell r="D1596">
            <v>14400000</v>
          </cell>
          <cell r="E1596">
            <v>0</v>
          </cell>
        </row>
        <row r="1597">
          <cell r="C1597" t="str">
            <v>6700028MKW</v>
          </cell>
          <cell r="D1597">
            <v>3600000</v>
          </cell>
          <cell r="E1597">
            <v>0</v>
          </cell>
        </row>
        <row r="1598">
          <cell r="C1598" t="str">
            <v>6700028PDG</v>
          </cell>
          <cell r="D1598">
            <v>14400000</v>
          </cell>
          <cell r="E1598">
            <v>7200000</v>
          </cell>
        </row>
        <row r="1599">
          <cell r="C1599" t="str">
            <v>6700028PGK</v>
          </cell>
          <cell r="D1599">
            <v>12000000</v>
          </cell>
          <cell r="E1599">
            <v>0</v>
          </cell>
        </row>
        <row r="1600">
          <cell r="C1600" t="str">
            <v>6700028PLM</v>
          </cell>
          <cell r="D1600">
            <v>100800000</v>
          </cell>
          <cell r="E1600">
            <v>67200000</v>
          </cell>
        </row>
        <row r="1601">
          <cell r="C1601" t="str">
            <v>6700028PNK</v>
          </cell>
          <cell r="D1601">
            <v>14400000</v>
          </cell>
          <cell r="E1601">
            <v>0</v>
          </cell>
        </row>
        <row r="1602">
          <cell r="C1602" t="str">
            <v>6700028SRG</v>
          </cell>
          <cell r="D1602">
            <v>115200000</v>
          </cell>
          <cell r="E1602">
            <v>40800000</v>
          </cell>
        </row>
        <row r="1603">
          <cell r="C1603" t="str">
            <v>6700028SUB</v>
          </cell>
          <cell r="D1603">
            <v>345600000</v>
          </cell>
          <cell r="E1603">
            <v>140400000</v>
          </cell>
        </row>
        <row r="1604">
          <cell r="C1604" t="str">
            <v>6700028UPG</v>
          </cell>
          <cell r="D1604">
            <v>244800000</v>
          </cell>
          <cell r="E1604">
            <v>148050000</v>
          </cell>
        </row>
        <row r="1605">
          <cell r="C1605" t="str">
            <v>6700101AMQ</v>
          </cell>
          <cell r="D1605">
            <v>233716104</v>
          </cell>
          <cell r="E1605">
            <v>81433092</v>
          </cell>
        </row>
        <row r="1606">
          <cell r="C1606" t="str">
            <v>6700101BDJ</v>
          </cell>
          <cell r="D1606">
            <v>1098884004</v>
          </cell>
          <cell r="E1606">
            <v>337294000</v>
          </cell>
        </row>
        <row r="1607">
          <cell r="C1607" t="str">
            <v>6700101BDO</v>
          </cell>
          <cell r="D1607">
            <v>305760000</v>
          </cell>
          <cell r="E1607">
            <v>124825760</v>
          </cell>
        </row>
        <row r="1608">
          <cell r="C1608" t="str">
            <v>6700101BIK</v>
          </cell>
          <cell r="D1608">
            <v>180000000</v>
          </cell>
          <cell r="E1608">
            <v>1759793</v>
          </cell>
        </row>
        <row r="1609">
          <cell r="C1609" t="str">
            <v>6700101BPN</v>
          </cell>
          <cell r="D1609">
            <v>1119315000</v>
          </cell>
          <cell r="E1609">
            <v>812346883</v>
          </cell>
        </row>
        <row r="1610">
          <cell r="C1610" t="str">
            <v>6700101BTH</v>
          </cell>
          <cell r="D1610">
            <v>55733004</v>
          </cell>
          <cell r="E1610">
            <v>12160000</v>
          </cell>
        </row>
        <row r="1611">
          <cell r="C1611" t="str">
            <v>6700101BTJ</v>
          </cell>
          <cell r="D1611">
            <v>314948478</v>
          </cell>
          <cell r="E1611">
            <v>117265835</v>
          </cell>
        </row>
        <row r="1612">
          <cell r="C1612" t="str">
            <v>6700101CGK</v>
          </cell>
          <cell r="D1612">
            <v>26799174936</v>
          </cell>
          <cell r="E1612">
            <v>7691299438</v>
          </cell>
        </row>
        <row r="1613">
          <cell r="C1613" t="str">
            <v>6700101DJJ</v>
          </cell>
          <cell r="D1613">
            <v>686646936</v>
          </cell>
          <cell r="E1613">
            <v>449703311</v>
          </cell>
        </row>
        <row r="1614">
          <cell r="C1614" t="str">
            <v>6700101DPS</v>
          </cell>
          <cell r="D1614">
            <v>8510811251</v>
          </cell>
          <cell r="E1614">
            <v>2312570182</v>
          </cell>
        </row>
        <row r="1615">
          <cell r="C1615" t="str">
            <v>6700101GP0</v>
          </cell>
          <cell r="D1615">
            <v>0</v>
          </cell>
          <cell r="E1615">
            <v>0</v>
          </cell>
        </row>
        <row r="1616">
          <cell r="C1616" t="str">
            <v>6700101GP0</v>
          </cell>
          <cell r="D1616">
            <v>0</v>
          </cell>
          <cell r="E1616">
            <v>8300000</v>
          </cell>
        </row>
        <row r="1617">
          <cell r="C1617" t="str">
            <v>6700101HLP</v>
          </cell>
          <cell r="D1617">
            <v>333600000</v>
          </cell>
          <cell r="E1617">
            <v>45680800</v>
          </cell>
        </row>
        <row r="1618">
          <cell r="C1618" t="str">
            <v>6700101JOG</v>
          </cell>
          <cell r="D1618">
            <v>658282583</v>
          </cell>
          <cell r="E1618">
            <v>319321431</v>
          </cell>
        </row>
        <row r="1619">
          <cell r="C1619" t="str">
            <v>6700101KNO</v>
          </cell>
          <cell r="D1619">
            <v>1458364308</v>
          </cell>
          <cell r="E1619">
            <v>559970258</v>
          </cell>
        </row>
        <row r="1620">
          <cell r="C1620" t="str">
            <v>6700101LOP</v>
          </cell>
          <cell r="D1620">
            <v>366051500</v>
          </cell>
          <cell r="E1620">
            <v>217305359</v>
          </cell>
        </row>
        <row r="1621">
          <cell r="C1621" t="str">
            <v>6700101MDC</v>
          </cell>
          <cell r="D1621">
            <v>407835820</v>
          </cell>
          <cell r="E1621">
            <v>157721000</v>
          </cell>
        </row>
        <row r="1622">
          <cell r="C1622" t="str">
            <v>6700101MKW</v>
          </cell>
          <cell r="D1622">
            <v>0</v>
          </cell>
          <cell r="E1622">
            <v>150000</v>
          </cell>
        </row>
        <row r="1623">
          <cell r="C1623" t="str">
            <v>6700101PDG</v>
          </cell>
          <cell r="D1623">
            <v>323297316</v>
          </cell>
          <cell r="E1623">
            <v>182677230</v>
          </cell>
        </row>
        <row r="1624">
          <cell r="C1624" t="str">
            <v>6700101PGK</v>
          </cell>
          <cell r="D1624">
            <v>0</v>
          </cell>
          <cell r="E1624">
            <v>673500</v>
          </cell>
        </row>
        <row r="1625">
          <cell r="C1625" t="str">
            <v>6700101PKU</v>
          </cell>
          <cell r="D1625">
            <v>568000000</v>
          </cell>
          <cell r="E1625">
            <v>156012907</v>
          </cell>
        </row>
        <row r="1626">
          <cell r="C1626" t="str">
            <v>6700101PLM</v>
          </cell>
          <cell r="D1626">
            <v>889023996</v>
          </cell>
          <cell r="E1626">
            <v>331809945</v>
          </cell>
        </row>
        <row r="1627">
          <cell r="C1627" t="str">
            <v>6700101PNK</v>
          </cell>
          <cell r="D1627">
            <v>492078120</v>
          </cell>
          <cell r="E1627">
            <v>183396812</v>
          </cell>
        </row>
        <row r="1628">
          <cell r="C1628" t="str">
            <v>6700101SOC</v>
          </cell>
          <cell r="D1628">
            <v>176874960</v>
          </cell>
          <cell r="E1628">
            <v>39368355</v>
          </cell>
        </row>
        <row r="1629">
          <cell r="C1629" t="str">
            <v>6700101SRG</v>
          </cell>
          <cell r="D1629">
            <v>546072000</v>
          </cell>
          <cell r="E1629">
            <v>257478395</v>
          </cell>
        </row>
        <row r="1630">
          <cell r="C1630" t="str">
            <v>6700101SUB</v>
          </cell>
          <cell r="D1630">
            <v>4058210496</v>
          </cell>
          <cell r="E1630">
            <v>2916798933</v>
          </cell>
        </row>
        <row r="1631">
          <cell r="C1631" t="str">
            <v>6700101UPG</v>
          </cell>
          <cell r="D1631">
            <v>1698110390</v>
          </cell>
          <cell r="E1631">
            <v>636065642</v>
          </cell>
        </row>
        <row r="1632">
          <cell r="C1632" t="str">
            <v>6700102AMQ</v>
          </cell>
          <cell r="D1632">
            <v>449572332</v>
          </cell>
          <cell r="E1632">
            <v>156756830</v>
          </cell>
        </row>
        <row r="1633">
          <cell r="C1633" t="str">
            <v>6700102BDJ</v>
          </cell>
          <cell r="D1633">
            <v>965148000</v>
          </cell>
          <cell r="E1633">
            <v>391724000</v>
          </cell>
        </row>
        <row r="1634">
          <cell r="C1634" t="str">
            <v>6700102BDO</v>
          </cell>
          <cell r="D1634">
            <v>2013390000</v>
          </cell>
          <cell r="E1634">
            <v>1115942426</v>
          </cell>
        </row>
        <row r="1635">
          <cell r="C1635" t="str">
            <v>6700102BIK</v>
          </cell>
          <cell r="D1635">
            <v>320733000</v>
          </cell>
          <cell r="E1635">
            <v>80173360</v>
          </cell>
        </row>
        <row r="1636">
          <cell r="C1636" t="str">
            <v>6700102BPN</v>
          </cell>
          <cell r="D1636">
            <v>3099390996</v>
          </cell>
          <cell r="E1636">
            <v>1674230601</v>
          </cell>
        </row>
        <row r="1637">
          <cell r="C1637" t="str">
            <v>6700102BTJ</v>
          </cell>
          <cell r="D1637">
            <v>570561196</v>
          </cell>
          <cell r="E1637">
            <v>216364630</v>
          </cell>
        </row>
        <row r="1638">
          <cell r="C1638" t="str">
            <v>6700102CGK</v>
          </cell>
          <cell r="D1638">
            <v>36030173004</v>
          </cell>
          <cell r="E1638">
            <v>15642570210</v>
          </cell>
        </row>
        <row r="1639">
          <cell r="C1639" t="str">
            <v>6700102DJJ</v>
          </cell>
          <cell r="D1639">
            <v>1421553948</v>
          </cell>
          <cell r="E1639">
            <v>840523642</v>
          </cell>
        </row>
        <row r="1640">
          <cell r="C1640" t="str">
            <v>6700102DPS</v>
          </cell>
          <cell r="D1640">
            <v>12361126004</v>
          </cell>
          <cell r="E1640">
            <v>3999474950</v>
          </cell>
        </row>
        <row r="1641">
          <cell r="C1641" t="str">
            <v>6700102GP0</v>
          </cell>
          <cell r="D1641">
            <v>0</v>
          </cell>
          <cell r="E1641">
            <v>0</v>
          </cell>
        </row>
        <row r="1642">
          <cell r="C1642" t="str">
            <v>6700102GP0</v>
          </cell>
          <cell r="D1642">
            <v>0</v>
          </cell>
          <cell r="E1642">
            <v>0</v>
          </cell>
        </row>
        <row r="1643">
          <cell r="C1643" t="str">
            <v>6700102HLP</v>
          </cell>
          <cell r="D1643">
            <v>280320000</v>
          </cell>
          <cell r="E1643">
            <v>20989600</v>
          </cell>
        </row>
        <row r="1644">
          <cell r="C1644" t="str">
            <v>6700102JOG</v>
          </cell>
          <cell r="D1644">
            <v>1272832587</v>
          </cell>
          <cell r="E1644">
            <v>683062435</v>
          </cell>
        </row>
        <row r="1645">
          <cell r="C1645" t="str">
            <v>6700102KNO</v>
          </cell>
          <cell r="D1645">
            <v>3626798412</v>
          </cell>
          <cell r="E1645">
            <v>1602018419</v>
          </cell>
        </row>
        <row r="1646">
          <cell r="C1646" t="str">
            <v>6700102LOP</v>
          </cell>
          <cell r="D1646">
            <v>837558000</v>
          </cell>
          <cell r="E1646">
            <v>510857938</v>
          </cell>
        </row>
        <row r="1647">
          <cell r="C1647" t="str">
            <v>6700102MDC</v>
          </cell>
          <cell r="D1647">
            <v>871733808</v>
          </cell>
          <cell r="E1647">
            <v>326611818</v>
          </cell>
        </row>
        <row r="1648">
          <cell r="C1648" t="str">
            <v>6700102PDG</v>
          </cell>
          <cell r="D1648">
            <v>866065812</v>
          </cell>
          <cell r="E1648">
            <v>564349756</v>
          </cell>
        </row>
        <row r="1649">
          <cell r="C1649" t="str">
            <v>6700102PKU</v>
          </cell>
          <cell r="D1649">
            <v>1032958000</v>
          </cell>
          <cell r="E1649">
            <v>543727364</v>
          </cell>
        </row>
        <row r="1650">
          <cell r="C1650" t="str">
            <v>6700102PLM</v>
          </cell>
          <cell r="D1650">
            <v>1794582000</v>
          </cell>
          <cell r="E1650">
            <v>823026802</v>
          </cell>
        </row>
        <row r="1651">
          <cell r="C1651" t="str">
            <v>6700102PNK</v>
          </cell>
          <cell r="D1651">
            <v>958139988</v>
          </cell>
          <cell r="E1651">
            <v>364863752</v>
          </cell>
        </row>
        <row r="1652">
          <cell r="C1652" t="str">
            <v>6700102SOC</v>
          </cell>
          <cell r="D1652">
            <v>404005920</v>
          </cell>
          <cell r="E1652">
            <v>152791826</v>
          </cell>
        </row>
        <row r="1653">
          <cell r="C1653" t="str">
            <v>6700102SOQ</v>
          </cell>
          <cell r="D1653">
            <v>0</v>
          </cell>
          <cell r="E1653">
            <v>18900000</v>
          </cell>
        </row>
        <row r="1654">
          <cell r="C1654" t="str">
            <v>6700102SRG</v>
          </cell>
          <cell r="D1654">
            <v>1313679804</v>
          </cell>
          <cell r="E1654">
            <v>769069188</v>
          </cell>
        </row>
        <row r="1655">
          <cell r="C1655" t="str">
            <v>6700102SUB</v>
          </cell>
          <cell r="D1655">
            <v>9260874984</v>
          </cell>
          <cell r="E1655">
            <v>6375118552</v>
          </cell>
        </row>
        <row r="1656">
          <cell r="C1656" t="str">
            <v>6700102UPG</v>
          </cell>
          <cell r="D1656">
            <v>4191759747</v>
          </cell>
          <cell r="E1656">
            <v>1783393176</v>
          </cell>
        </row>
        <row r="1657">
          <cell r="C1657" t="str">
            <v>6700103BDO</v>
          </cell>
          <cell r="D1657">
            <v>0</v>
          </cell>
          <cell r="E1657">
            <v>0</v>
          </cell>
        </row>
        <row r="1658">
          <cell r="C1658" t="str">
            <v>6700103CGK</v>
          </cell>
          <cell r="D1658">
            <v>2434905000</v>
          </cell>
          <cell r="E1658">
            <v>2055715799</v>
          </cell>
        </row>
        <row r="1659">
          <cell r="C1659" t="str">
            <v>6700103DPS</v>
          </cell>
          <cell r="D1659">
            <v>1444546896</v>
          </cell>
          <cell r="E1659">
            <v>1325612686</v>
          </cell>
        </row>
        <row r="1660">
          <cell r="C1660" t="str">
            <v>6700103GP0</v>
          </cell>
          <cell r="D1660">
            <v>0</v>
          </cell>
          <cell r="E1660">
            <v>0</v>
          </cell>
        </row>
        <row r="1661">
          <cell r="C1661" t="str">
            <v>6700103HLP</v>
          </cell>
          <cell r="D1661">
            <v>0</v>
          </cell>
          <cell r="E1661">
            <v>19287135</v>
          </cell>
        </row>
        <row r="1662">
          <cell r="C1662" t="str">
            <v>6700103LOP</v>
          </cell>
          <cell r="D1662">
            <v>0</v>
          </cell>
          <cell r="E1662">
            <v>28689584</v>
          </cell>
        </row>
        <row r="1663">
          <cell r="C1663" t="str">
            <v>6700104BPN</v>
          </cell>
          <cell r="D1663">
            <v>948556812</v>
          </cell>
          <cell r="E1663">
            <v>468222825</v>
          </cell>
        </row>
        <row r="1664">
          <cell r="C1664" t="str">
            <v>6700104CGK</v>
          </cell>
          <cell r="D1664">
            <v>0</v>
          </cell>
          <cell r="E1664">
            <v>5655311025</v>
          </cell>
        </row>
        <row r="1665">
          <cell r="C1665" t="str">
            <v>6700104DJJ</v>
          </cell>
          <cell r="D1665">
            <v>0</v>
          </cell>
          <cell r="E1665">
            <v>0</v>
          </cell>
        </row>
        <row r="1666">
          <cell r="C1666" t="str">
            <v>6700104DPS</v>
          </cell>
          <cell r="D1666">
            <v>4933329360</v>
          </cell>
          <cell r="E1666">
            <v>2738745573</v>
          </cell>
        </row>
        <row r="1667">
          <cell r="C1667" t="str">
            <v>6700104GP0</v>
          </cell>
          <cell r="D1667">
            <v>0</v>
          </cell>
          <cell r="E1667">
            <v>0</v>
          </cell>
        </row>
        <row r="1668">
          <cell r="C1668" t="str">
            <v>6700104GP0</v>
          </cell>
          <cell r="D1668">
            <v>0</v>
          </cell>
          <cell r="E1668">
            <v>0</v>
          </cell>
        </row>
        <row r="1669">
          <cell r="C1669" t="str">
            <v>6700104JOG</v>
          </cell>
          <cell r="D1669">
            <v>767731672</v>
          </cell>
          <cell r="E1669">
            <v>177047232</v>
          </cell>
        </row>
        <row r="1670">
          <cell r="C1670" t="str">
            <v>6700104KNO</v>
          </cell>
          <cell r="D1670">
            <v>1143306264</v>
          </cell>
          <cell r="E1670">
            <v>471434963</v>
          </cell>
        </row>
        <row r="1671">
          <cell r="C1671" t="str">
            <v>6700104LOP</v>
          </cell>
          <cell r="D1671">
            <v>0</v>
          </cell>
          <cell r="E1671">
            <v>7500000</v>
          </cell>
        </row>
        <row r="1672">
          <cell r="C1672" t="str">
            <v>6700104MKQ</v>
          </cell>
          <cell r="D1672">
            <v>0</v>
          </cell>
          <cell r="E1672">
            <v>0</v>
          </cell>
        </row>
        <row r="1673">
          <cell r="C1673" t="str">
            <v>6700104PLM</v>
          </cell>
          <cell r="D1673">
            <v>608892804</v>
          </cell>
          <cell r="E1673">
            <v>270059565</v>
          </cell>
        </row>
        <row r="1674">
          <cell r="C1674" t="str">
            <v>6700104PNK</v>
          </cell>
          <cell r="D1674">
            <v>19200000</v>
          </cell>
          <cell r="E1674">
            <v>11375000</v>
          </cell>
        </row>
        <row r="1675">
          <cell r="C1675" t="str">
            <v>6700104SOQ</v>
          </cell>
          <cell r="D1675">
            <v>0</v>
          </cell>
          <cell r="E1675">
            <v>2000000</v>
          </cell>
        </row>
        <row r="1676">
          <cell r="C1676" t="str">
            <v>6700104SUB</v>
          </cell>
          <cell r="D1676">
            <v>4738677900</v>
          </cell>
          <cell r="E1676">
            <v>1695235071</v>
          </cell>
        </row>
        <row r="1677">
          <cell r="C1677" t="str">
            <v>6700105AMQ</v>
          </cell>
          <cell r="D1677">
            <v>0</v>
          </cell>
          <cell r="E1677">
            <v>52500000</v>
          </cell>
        </row>
        <row r="1678">
          <cell r="C1678" t="str">
            <v>6700105BDO</v>
          </cell>
          <cell r="D1678">
            <v>382800000</v>
          </cell>
          <cell r="E1678">
            <v>247318286</v>
          </cell>
        </row>
        <row r="1679">
          <cell r="C1679" t="str">
            <v>6700105BKS</v>
          </cell>
          <cell r="D1679">
            <v>1590450000</v>
          </cell>
          <cell r="E1679">
            <v>578910000</v>
          </cell>
        </row>
        <row r="1680">
          <cell r="C1680" t="str">
            <v>6700105BMU</v>
          </cell>
          <cell r="D1680">
            <v>977250000</v>
          </cell>
          <cell r="E1680">
            <v>87000000</v>
          </cell>
        </row>
        <row r="1681">
          <cell r="C1681" t="str">
            <v>6700105BPN</v>
          </cell>
          <cell r="D1681">
            <v>0</v>
          </cell>
          <cell r="E1681">
            <v>464646503</v>
          </cell>
        </row>
        <row r="1682">
          <cell r="C1682" t="str">
            <v>6700105BTH</v>
          </cell>
          <cell r="D1682">
            <v>2618966820</v>
          </cell>
          <cell r="E1682">
            <v>947411600</v>
          </cell>
        </row>
        <row r="1683">
          <cell r="C1683" t="str">
            <v>6700105BTJ</v>
          </cell>
          <cell r="D1683">
            <v>335999996</v>
          </cell>
          <cell r="E1683">
            <v>0</v>
          </cell>
        </row>
        <row r="1684">
          <cell r="C1684" t="str">
            <v>6700105BUW</v>
          </cell>
          <cell r="D1684">
            <v>253718750</v>
          </cell>
          <cell r="E1684">
            <v>83750000</v>
          </cell>
        </row>
        <row r="1685">
          <cell r="C1685" t="str">
            <v>6700105BWX</v>
          </cell>
          <cell r="D1685">
            <v>676038996</v>
          </cell>
          <cell r="E1685">
            <v>301988000</v>
          </cell>
        </row>
        <row r="1686">
          <cell r="C1686" t="str">
            <v>6700105CGK</v>
          </cell>
          <cell r="D1686">
            <v>9602193996</v>
          </cell>
          <cell r="E1686">
            <v>5283942310</v>
          </cell>
        </row>
        <row r="1687">
          <cell r="C1687" t="str">
            <v>6700105DPS</v>
          </cell>
          <cell r="D1687">
            <v>0</v>
          </cell>
          <cell r="E1687">
            <v>67631809</v>
          </cell>
        </row>
        <row r="1688">
          <cell r="C1688" t="str">
            <v>6700105ENE</v>
          </cell>
          <cell r="D1688">
            <v>438000000</v>
          </cell>
          <cell r="E1688">
            <v>225240000</v>
          </cell>
        </row>
        <row r="1689">
          <cell r="C1689" t="str">
            <v>6700105FLZ</v>
          </cell>
          <cell r="D1689">
            <v>957030000</v>
          </cell>
          <cell r="E1689">
            <v>358748520</v>
          </cell>
        </row>
        <row r="1690">
          <cell r="C1690" t="str">
            <v>6700105GNS</v>
          </cell>
          <cell r="D1690">
            <v>0</v>
          </cell>
          <cell r="E1690">
            <v>242550000</v>
          </cell>
        </row>
        <row r="1691">
          <cell r="C1691" t="str">
            <v>6700105GP0</v>
          </cell>
          <cell r="D1691">
            <v>0</v>
          </cell>
          <cell r="E1691">
            <v>0</v>
          </cell>
        </row>
        <row r="1692">
          <cell r="C1692" t="str">
            <v>6700105HLP</v>
          </cell>
          <cell r="D1692">
            <v>0</v>
          </cell>
          <cell r="E1692">
            <v>2858412726</v>
          </cell>
        </row>
        <row r="1693">
          <cell r="C1693" t="str">
            <v>6700105JBB</v>
          </cell>
          <cell r="D1693">
            <v>319010004</v>
          </cell>
          <cell r="E1693">
            <v>139840000</v>
          </cell>
        </row>
        <row r="1694">
          <cell r="C1694" t="str">
            <v>6700105KNO</v>
          </cell>
          <cell r="D1694">
            <v>308516256</v>
          </cell>
          <cell r="E1694">
            <v>177793058</v>
          </cell>
        </row>
        <row r="1695">
          <cell r="C1695" t="str">
            <v>6700105KOE</v>
          </cell>
          <cell r="D1695">
            <v>0</v>
          </cell>
          <cell r="E1695">
            <v>114750000</v>
          </cell>
        </row>
        <row r="1696">
          <cell r="C1696" t="str">
            <v>6700105LBJ</v>
          </cell>
          <cell r="D1696">
            <v>873600000</v>
          </cell>
          <cell r="E1696">
            <v>416800000</v>
          </cell>
        </row>
        <row r="1697">
          <cell r="C1697" t="str">
            <v>6700105LOP</v>
          </cell>
          <cell r="D1697">
            <v>0</v>
          </cell>
          <cell r="E1697">
            <v>245898244</v>
          </cell>
        </row>
        <row r="1698">
          <cell r="C1698" t="str">
            <v>6700105LSW</v>
          </cell>
          <cell r="D1698">
            <v>0</v>
          </cell>
          <cell r="E1698">
            <v>34200000</v>
          </cell>
        </row>
        <row r="1699">
          <cell r="C1699" t="str">
            <v>6700105LUV</v>
          </cell>
          <cell r="D1699">
            <v>264750000</v>
          </cell>
          <cell r="E1699">
            <v>126000000</v>
          </cell>
        </row>
        <row r="1700">
          <cell r="C1700" t="str">
            <v>6700105LUW</v>
          </cell>
          <cell r="D1700">
            <v>519512500</v>
          </cell>
          <cell r="E1700">
            <v>99000000</v>
          </cell>
        </row>
        <row r="1701">
          <cell r="C1701" t="str">
            <v>6700105MEQ</v>
          </cell>
          <cell r="D1701">
            <v>0</v>
          </cell>
          <cell r="E1701">
            <v>34560000</v>
          </cell>
        </row>
        <row r="1702">
          <cell r="C1702" t="str">
            <v>6700105MJU</v>
          </cell>
          <cell r="D1702">
            <v>202975000</v>
          </cell>
          <cell r="E1702">
            <v>86085000</v>
          </cell>
        </row>
        <row r="1703">
          <cell r="C1703" t="str">
            <v>6700105MKQ</v>
          </cell>
          <cell r="D1703">
            <v>936225000</v>
          </cell>
          <cell r="E1703">
            <v>569700000</v>
          </cell>
        </row>
        <row r="1704">
          <cell r="C1704" t="str">
            <v>6700105MKW</v>
          </cell>
          <cell r="D1704">
            <v>927200004</v>
          </cell>
          <cell r="E1704">
            <v>450973000</v>
          </cell>
        </row>
        <row r="1705">
          <cell r="C1705" t="str">
            <v>6700105PKU</v>
          </cell>
          <cell r="D1705">
            <v>0</v>
          </cell>
          <cell r="E1705">
            <v>19592500</v>
          </cell>
        </row>
        <row r="1706">
          <cell r="C1706" t="str">
            <v>6700105PLM</v>
          </cell>
          <cell r="D1706">
            <v>0</v>
          </cell>
          <cell r="E1706">
            <v>0</v>
          </cell>
        </row>
        <row r="1707">
          <cell r="C1707" t="str">
            <v>6700105PNK</v>
          </cell>
          <cell r="D1707">
            <v>0</v>
          </cell>
          <cell r="E1707">
            <v>44660000</v>
          </cell>
        </row>
        <row r="1708">
          <cell r="C1708" t="str">
            <v>6700105PSU</v>
          </cell>
          <cell r="D1708">
            <v>242724996</v>
          </cell>
          <cell r="E1708">
            <v>184800000</v>
          </cell>
        </row>
        <row r="1709">
          <cell r="C1709" t="str">
            <v>6700105PUM</v>
          </cell>
          <cell r="D1709">
            <v>243570000</v>
          </cell>
          <cell r="E1709">
            <v>87600000</v>
          </cell>
        </row>
        <row r="1710">
          <cell r="C1710" t="str">
            <v>6700105SBG</v>
          </cell>
          <cell r="D1710">
            <v>0</v>
          </cell>
          <cell r="E1710">
            <v>59806901</v>
          </cell>
        </row>
        <row r="1711">
          <cell r="C1711" t="str">
            <v>6700105SOQ</v>
          </cell>
          <cell r="D1711">
            <v>821250000</v>
          </cell>
          <cell r="E1711">
            <v>0</v>
          </cell>
        </row>
        <row r="1712">
          <cell r="C1712" t="str">
            <v>6700105SUB</v>
          </cell>
          <cell r="D1712">
            <v>0</v>
          </cell>
          <cell r="E1712">
            <v>49200000</v>
          </cell>
        </row>
        <row r="1713">
          <cell r="C1713" t="str">
            <v>6700105SWQ</v>
          </cell>
          <cell r="D1713">
            <v>156750000</v>
          </cell>
          <cell r="E1713">
            <v>12000000</v>
          </cell>
        </row>
        <row r="1714">
          <cell r="C1714" t="str">
            <v>6700105SXK</v>
          </cell>
          <cell r="D1714">
            <v>300050004</v>
          </cell>
          <cell r="E1714">
            <v>132400000</v>
          </cell>
        </row>
        <row r="1715">
          <cell r="C1715" t="str">
            <v>6700105TJQ</v>
          </cell>
          <cell r="D1715">
            <v>1157072496</v>
          </cell>
          <cell r="E1715">
            <v>602680000</v>
          </cell>
        </row>
        <row r="1716">
          <cell r="C1716" t="str">
            <v>6700105TMC</v>
          </cell>
          <cell r="D1716">
            <v>438000000</v>
          </cell>
          <cell r="E1716">
            <v>292560000</v>
          </cell>
        </row>
        <row r="1717">
          <cell r="C1717" t="str">
            <v>6700105UPG</v>
          </cell>
          <cell r="D1717">
            <v>0</v>
          </cell>
          <cell r="E1717">
            <v>0</v>
          </cell>
        </row>
        <row r="1718">
          <cell r="C1718" t="str">
            <v>6700106AMQ</v>
          </cell>
          <cell r="D1718">
            <v>1007238000</v>
          </cell>
          <cell r="E1718">
            <v>242187243</v>
          </cell>
        </row>
        <row r="1719">
          <cell r="C1719" t="str">
            <v>6700106BDJ</v>
          </cell>
          <cell r="D1719">
            <v>1405956624</v>
          </cell>
          <cell r="E1719">
            <v>962833842</v>
          </cell>
        </row>
        <row r="1720">
          <cell r="C1720" t="str">
            <v>6700106BDO</v>
          </cell>
          <cell r="D1720">
            <v>2836538928</v>
          </cell>
          <cell r="E1720">
            <v>1667459994</v>
          </cell>
        </row>
        <row r="1721">
          <cell r="C1721" t="str">
            <v>6700106BIK</v>
          </cell>
          <cell r="D1721">
            <v>526614780</v>
          </cell>
          <cell r="E1721">
            <v>399584467</v>
          </cell>
        </row>
        <row r="1722">
          <cell r="C1722" t="str">
            <v>6700106BKS</v>
          </cell>
          <cell r="D1722">
            <v>0</v>
          </cell>
          <cell r="E1722">
            <v>18945948</v>
          </cell>
        </row>
        <row r="1723">
          <cell r="C1723" t="str">
            <v>6700106BPN</v>
          </cell>
          <cell r="D1723">
            <v>5833206456</v>
          </cell>
          <cell r="E1723">
            <v>2921814754</v>
          </cell>
        </row>
        <row r="1724">
          <cell r="C1724" t="str">
            <v>6700106BTH</v>
          </cell>
          <cell r="D1724">
            <v>926986500</v>
          </cell>
          <cell r="E1724">
            <v>585830247</v>
          </cell>
        </row>
        <row r="1725">
          <cell r="C1725" t="str">
            <v>6700106BTJ</v>
          </cell>
          <cell r="D1725">
            <v>1346130012</v>
          </cell>
          <cell r="E1725">
            <v>785295953</v>
          </cell>
        </row>
        <row r="1726">
          <cell r="C1726" t="str">
            <v>6700106CGK</v>
          </cell>
          <cell r="D1726">
            <v>75906794004</v>
          </cell>
          <cell r="E1726">
            <v>57962591249</v>
          </cell>
        </row>
        <row r="1727">
          <cell r="C1727" t="str">
            <v>6700106CGO</v>
          </cell>
          <cell r="D1727">
            <v>0</v>
          </cell>
          <cell r="E1727">
            <v>157592363</v>
          </cell>
        </row>
        <row r="1728">
          <cell r="C1728" t="str">
            <v>6700106DJB</v>
          </cell>
          <cell r="D1728">
            <v>1759530996</v>
          </cell>
          <cell r="E1728">
            <v>1066805746</v>
          </cell>
        </row>
        <row r="1729">
          <cell r="C1729" t="str">
            <v>6700106DJJ</v>
          </cell>
          <cell r="D1729">
            <v>1926918612</v>
          </cell>
          <cell r="E1729">
            <v>1526227858</v>
          </cell>
        </row>
        <row r="1730">
          <cell r="C1730" t="str">
            <v>6700106DPS</v>
          </cell>
          <cell r="D1730">
            <v>17264444004</v>
          </cell>
          <cell r="E1730">
            <v>13634757243</v>
          </cell>
        </row>
        <row r="1731">
          <cell r="C1731" t="str">
            <v>6700106GP0</v>
          </cell>
          <cell r="D1731">
            <v>0</v>
          </cell>
          <cell r="E1731">
            <v>0</v>
          </cell>
        </row>
        <row r="1732">
          <cell r="C1732" t="str">
            <v>6700106GP0</v>
          </cell>
          <cell r="D1732">
            <v>0</v>
          </cell>
          <cell r="E1732">
            <v>313386745</v>
          </cell>
        </row>
        <row r="1733">
          <cell r="C1733" t="str">
            <v>6700106HLP</v>
          </cell>
          <cell r="D1733">
            <v>5860320000</v>
          </cell>
          <cell r="E1733">
            <v>215002194</v>
          </cell>
        </row>
        <row r="1734">
          <cell r="C1734" t="str">
            <v>6700106JBB</v>
          </cell>
          <cell r="D1734">
            <v>0</v>
          </cell>
          <cell r="E1734">
            <v>0</v>
          </cell>
        </row>
        <row r="1735">
          <cell r="C1735" t="str">
            <v>6700106JOG</v>
          </cell>
          <cell r="D1735">
            <v>2262102716</v>
          </cell>
          <cell r="E1735">
            <v>1429238335</v>
          </cell>
        </row>
        <row r="1736">
          <cell r="C1736" t="str">
            <v>6700106KNO</v>
          </cell>
          <cell r="D1736">
            <v>4774130004</v>
          </cell>
          <cell r="E1736">
            <v>4326564503</v>
          </cell>
        </row>
        <row r="1737">
          <cell r="C1737" t="str">
            <v>6700106KOE</v>
          </cell>
          <cell r="D1737">
            <v>273750000</v>
          </cell>
          <cell r="E1737">
            <v>0</v>
          </cell>
        </row>
        <row r="1738">
          <cell r="C1738" t="str">
            <v>6700106LBJ</v>
          </cell>
          <cell r="D1738">
            <v>0</v>
          </cell>
          <cell r="E1738">
            <v>2279817</v>
          </cell>
        </row>
        <row r="1739">
          <cell r="C1739" t="str">
            <v>6700106LOP</v>
          </cell>
          <cell r="D1739">
            <v>2215267000</v>
          </cell>
          <cell r="E1739">
            <v>1444716379</v>
          </cell>
        </row>
        <row r="1740">
          <cell r="C1740" t="str">
            <v>6700106MDC</v>
          </cell>
          <cell r="D1740">
            <v>1650548640</v>
          </cell>
          <cell r="E1740">
            <v>729200225</v>
          </cell>
        </row>
        <row r="1741">
          <cell r="C1741" t="str">
            <v>6700106MKW</v>
          </cell>
          <cell r="D1741">
            <v>0</v>
          </cell>
          <cell r="E1741">
            <v>152472296</v>
          </cell>
        </row>
        <row r="1742">
          <cell r="C1742" t="str">
            <v>6700106PDG</v>
          </cell>
          <cell r="D1742">
            <v>2301051996</v>
          </cell>
          <cell r="E1742">
            <v>1199073377</v>
          </cell>
        </row>
        <row r="1743">
          <cell r="C1743" t="str">
            <v>6700106PGK</v>
          </cell>
          <cell r="D1743">
            <v>1855452132</v>
          </cell>
          <cell r="E1743">
            <v>1133279652</v>
          </cell>
        </row>
        <row r="1744">
          <cell r="C1744" t="str">
            <v>6700106PKU</v>
          </cell>
          <cell r="D1744">
            <v>2517372000</v>
          </cell>
          <cell r="E1744">
            <v>1457634352</v>
          </cell>
        </row>
        <row r="1745">
          <cell r="C1745" t="str">
            <v>6700106PLM</v>
          </cell>
          <cell r="D1745">
            <v>1657629156</v>
          </cell>
          <cell r="E1745">
            <v>2177658551</v>
          </cell>
        </row>
        <row r="1746">
          <cell r="C1746" t="str">
            <v>6700106PNK</v>
          </cell>
          <cell r="D1746">
            <v>1187978760</v>
          </cell>
          <cell r="E1746">
            <v>1051561559</v>
          </cell>
        </row>
        <row r="1747">
          <cell r="C1747" t="str">
            <v>6700106SOC</v>
          </cell>
          <cell r="D1747">
            <v>740890920</v>
          </cell>
          <cell r="E1747">
            <v>474162866</v>
          </cell>
        </row>
        <row r="1748">
          <cell r="C1748" t="str">
            <v>6700106SOQ</v>
          </cell>
          <cell r="D1748">
            <v>0</v>
          </cell>
          <cell r="E1748">
            <v>35200000</v>
          </cell>
        </row>
        <row r="1749">
          <cell r="C1749" t="str">
            <v>6700106SRG</v>
          </cell>
          <cell r="D1749">
            <v>2592269316</v>
          </cell>
          <cell r="E1749">
            <v>1457303027</v>
          </cell>
        </row>
        <row r="1750">
          <cell r="C1750" t="str">
            <v>6700106SUB</v>
          </cell>
          <cell r="D1750">
            <v>20441968332</v>
          </cell>
          <cell r="E1750">
            <v>11762489623</v>
          </cell>
        </row>
        <row r="1751">
          <cell r="C1751" t="str">
            <v>6700106TJQ</v>
          </cell>
          <cell r="D1751">
            <v>34897980</v>
          </cell>
          <cell r="E1751">
            <v>0</v>
          </cell>
        </row>
        <row r="1752">
          <cell r="C1752" t="str">
            <v>6700106TMC</v>
          </cell>
          <cell r="D1752">
            <v>0</v>
          </cell>
          <cell r="E1752">
            <v>8185400</v>
          </cell>
        </row>
        <row r="1753">
          <cell r="C1753" t="str">
            <v>6700106UPG</v>
          </cell>
          <cell r="D1753">
            <v>8842315020</v>
          </cell>
          <cell r="E1753">
            <v>4192797636</v>
          </cell>
        </row>
        <row r="1754">
          <cell r="C1754" t="str">
            <v>6700200AMQ</v>
          </cell>
          <cell r="D1754">
            <v>0</v>
          </cell>
          <cell r="E1754">
            <v>9000000</v>
          </cell>
        </row>
        <row r="1755">
          <cell r="C1755" t="str">
            <v>6700200BDO</v>
          </cell>
          <cell r="D1755">
            <v>0</v>
          </cell>
          <cell r="E1755">
            <v>6000000</v>
          </cell>
        </row>
        <row r="1756">
          <cell r="C1756" t="str">
            <v>6700200BIK</v>
          </cell>
          <cell r="D1756">
            <v>0</v>
          </cell>
          <cell r="E1756">
            <v>22487400</v>
          </cell>
        </row>
        <row r="1757">
          <cell r="C1757" t="str">
            <v>6700200BPN</v>
          </cell>
          <cell r="D1757">
            <v>0</v>
          </cell>
          <cell r="E1757">
            <v>0</v>
          </cell>
        </row>
        <row r="1758">
          <cell r="C1758" t="str">
            <v>6700200BTH</v>
          </cell>
          <cell r="D1758">
            <v>43200000</v>
          </cell>
          <cell r="E1758">
            <v>120000</v>
          </cell>
        </row>
        <row r="1759">
          <cell r="C1759" t="str">
            <v>6700200CGK</v>
          </cell>
          <cell r="D1759">
            <v>814269000</v>
          </cell>
          <cell r="E1759">
            <v>0</v>
          </cell>
        </row>
        <row r="1760">
          <cell r="C1760" t="str">
            <v>6700200DJJ</v>
          </cell>
          <cell r="D1760">
            <v>212000004</v>
          </cell>
          <cell r="E1760">
            <v>7000000</v>
          </cell>
        </row>
        <row r="1761">
          <cell r="C1761" t="str">
            <v>6700200FLZ</v>
          </cell>
          <cell r="D1761">
            <v>5040000</v>
          </cell>
          <cell r="E1761">
            <v>0</v>
          </cell>
        </row>
        <row r="1762">
          <cell r="C1762" t="str">
            <v>6700200GP0</v>
          </cell>
          <cell r="D1762">
            <v>0</v>
          </cell>
          <cell r="E1762">
            <v>0</v>
          </cell>
        </row>
        <row r="1763">
          <cell r="C1763" t="str">
            <v>6700200JOG</v>
          </cell>
          <cell r="D1763">
            <v>0</v>
          </cell>
          <cell r="E1763">
            <v>40351500</v>
          </cell>
        </row>
        <row r="1764">
          <cell r="C1764" t="str">
            <v>6700200KNO</v>
          </cell>
          <cell r="D1764">
            <v>254340000</v>
          </cell>
          <cell r="E1764">
            <v>31726227</v>
          </cell>
        </row>
        <row r="1765">
          <cell r="C1765" t="str">
            <v>6700200LOP</v>
          </cell>
          <cell r="D1765">
            <v>88920000</v>
          </cell>
          <cell r="E1765">
            <v>30600000</v>
          </cell>
        </row>
        <row r="1766">
          <cell r="C1766" t="str">
            <v>6700200MDC</v>
          </cell>
          <cell r="D1766">
            <v>0</v>
          </cell>
          <cell r="E1766">
            <v>29160000</v>
          </cell>
        </row>
        <row r="1767">
          <cell r="C1767" t="str">
            <v>6700200PKU</v>
          </cell>
          <cell r="D1767">
            <v>0</v>
          </cell>
          <cell r="E1767">
            <v>74305147</v>
          </cell>
        </row>
        <row r="1768">
          <cell r="C1768" t="str">
            <v>6700200SUB</v>
          </cell>
          <cell r="D1768">
            <v>0</v>
          </cell>
          <cell r="E1768">
            <v>264600000</v>
          </cell>
        </row>
        <row r="1769">
          <cell r="C1769" t="str">
            <v>6700201AMQ</v>
          </cell>
          <cell r="D1769">
            <v>195000000</v>
          </cell>
          <cell r="E1769">
            <v>0</v>
          </cell>
        </row>
        <row r="1770">
          <cell r="C1770" t="str">
            <v>6700201BDJ</v>
          </cell>
          <cell r="D1770">
            <v>245124000</v>
          </cell>
          <cell r="E1770">
            <v>123920000</v>
          </cell>
        </row>
        <row r="1771">
          <cell r="C1771" t="str">
            <v>6700201BDO</v>
          </cell>
          <cell r="D1771">
            <v>37320000</v>
          </cell>
          <cell r="E1771">
            <v>21407250</v>
          </cell>
        </row>
        <row r="1772">
          <cell r="C1772" t="str">
            <v>6700201BIK</v>
          </cell>
          <cell r="D1772">
            <v>73723500</v>
          </cell>
          <cell r="E1772">
            <v>117705600</v>
          </cell>
        </row>
        <row r="1773">
          <cell r="C1773" t="str">
            <v>6700201BPN</v>
          </cell>
          <cell r="D1773">
            <v>867753996</v>
          </cell>
          <cell r="E1773">
            <v>479721200</v>
          </cell>
        </row>
        <row r="1774">
          <cell r="C1774" t="str">
            <v>6700201BTH</v>
          </cell>
          <cell r="D1774">
            <v>34370000</v>
          </cell>
          <cell r="E1774">
            <v>480000</v>
          </cell>
        </row>
        <row r="1775">
          <cell r="C1775" t="str">
            <v>6700201BTJ</v>
          </cell>
          <cell r="D1775">
            <v>115560000</v>
          </cell>
          <cell r="E1775">
            <v>57780000</v>
          </cell>
        </row>
        <row r="1776">
          <cell r="C1776" t="str">
            <v>6700201CGK</v>
          </cell>
          <cell r="D1776">
            <v>3760155000</v>
          </cell>
          <cell r="E1776">
            <v>2436514999</v>
          </cell>
        </row>
        <row r="1777">
          <cell r="C1777" t="str">
            <v>6700201CGO</v>
          </cell>
          <cell r="D1777">
            <v>557700000</v>
          </cell>
          <cell r="E1777">
            <v>0</v>
          </cell>
        </row>
        <row r="1778">
          <cell r="C1778" t="str">
            <v>6700201DJB</v>
          </cell>
          <cell r="D1778">
            <v>156300000</v>
          </cell>
          <cell r="E1778">
            <v>113295000</v>
          </cell>
        </row>
        <row r="1779">
          <cell r="C1779" t="str">
            <v>6700201DJJ</v>
          </cell>
          <cell r="D1779">
            <v>4032000</v>
          </cell>
          <cell r="E1779">
            <v>6012000</v>
          </cell>
        </row>
        <row r="1780">
          <cell r="C1780" t="str">
            <v>6700201DPS</v>
          </cell>
          <cell r="D1780">
            <v>3938892492</v>
          </cell>
          <cell r="E1780">
            <v>2086138841</v>
          </cell>
        </row>
        <row r="1781">
          <cell r="C1781" t="str">
            <v>6700201GP0</v>
          </cell>
          <cell r="D1781">
            <v>0</v>
          </cell>
          <cell r="E1781">
            <v>0</v>
          </cell>
        </row>
        <row r="1782">
          <cell r="C1782" t="str">
            <v>6700201HLP</v>
          </cell>
          <cell r="D1782">
            <v>750000000</v>
          </cell>
          <cell r="E1782">
            <v>183150000</v>
          </cell>
        </row>
        <row r="1783">
          <cell r="C1783" t="str">
            <v>6700201JOG</v>
          </cell>
          <cell r="D1783">
            <v>223075140</v>
          </cell>
          <cell r="E1783">
            <v>145215000</v>
          </cell>
        </row>
        <row r="1784">
          <cell r="C1784" t="str">
            <v>6700201KNO</v>
          </cell>
          <cell r="D1784">
            <v>897000000</v>
          </cell>
          <cell r="E1784">
            <v>623900000</v>
          </cell>
        </row>
        <row r="1785">
          <cell r="C1785" t="str">
            <v>6700201LOP</v>
          </cell>
          <cell r="D1785">
            <v>668724063</v>
          </cell>
          <cell r="E1785">
            <v>312071550</v>
          </cell>
        </row>
        <row r="1786">
          <cell r="C1786" t="str">
            <v>6700201MDC</v>
          </cell>
          <cell r="D1786">
            <v>268380000</v>
          </cell>
          <cell r="E1786">
            <v>153360000</v>
          </cell>
        </row>
        <row r="1787">
          <cell r="C1787" t="str">
            <v>6700201PDG</v>
          </cell>
          <cell r="D1787">
            <v>307560000</v>
          </cell>
          <cell r="E1787">
            <v>61280000</v>
          </cell>
        </row>
        <row r="1788">
          <cell r="C1788" t="str">
            <v>6700201PGK</v>
          </cell>
          <cell r="D1788">
            <v>150480000</v>
          </cell>
          <cell r="E1788">
            <v>97320000</v>
          </cell>
        </row>
        <row r="1789">
          <cell r="C1789" t="str">
            <v>6700201PKU</v>
          </cell>
          <cell r="D1789">
            <v>144300000</v>
          </cell>
          <cell r="E1789">
            <v>0</v>
          </cell>
        </row>
        <row r="1790">
          <cell r="C1790" t="str">
            <v>6700201PLM</v>
          </cell>
          <cell r="D1790">
            <v>639354000</v>
          </cell>
          <cell r="E1790">
            <v>289956400</v>
          </cell>
        </row>
        <row r="1791">
          <cell r="C1791" t="str">
            <v>6700201PNK</v>
          </cell>
          <cell r="D1791">
            <v>220200000</v>
          </cell>
          <cell r="E1791">
            <v>61350000</v>
          </cell>
        </row>
        <row r="1792">
          <cell r="C1792" t="str">
            <v>6700201PSU</v>
          </cell>
          <cell r="D1792">
            <v>0</v>
          </cell>
          <cell r="E1792">
            <v>88200</v>
          </cell>
        </row>
        <row r="1793">
          <cell r="C1793" t="str">
            <v>6700201SOC</v>
          </cell>
          <cell r="D1793">
            <v>229999920</v>
          </cell>
          <cell r="E1793">
            <v>176467500</v>
          </cell>
        </row>
        <row r="1794">
          <cell r="C1794" t="str">
            <v>6700201SRG</v>
          </cell>
          <cell r="D1794">
            <v>396238116</v>
          </cell>
          <cell r="E1794">
            <v>259420634</v>
          </cell>
        </row>
        <row r="1795">
          <cell r="C1795" t="str">
            <v>6700201SUB</v>
          </cell>
          <cell r="D1795">
            <v>1506113400</v>
          </cell>
          <cell r="E1795">
            <v>1104225700</v>
          </cell>
        </row>
        <row r="1796">
          <cell r="C1796" t="str">
            <v>6700201SXK</v>
          </cell>
          <cell r="D1796">
            <v>48000000</v>
          </cell>
          <cell r="E1796">
            <v>0</v>
          </cell>
        </row>
        <row r="1797">
          <cell r="C1797" t="str">
            <v>6700201UPG</v>
          </cell>
          <cell r="D1797">
            <v>1175499156</v>
          </cell>
          <cell r="E1797">
            <v>527620352</v>
          </cell>
        </row>
        <row r="1798">
          <cell r="C1798" t="str">
            <v>6700202BDJ</v>
          </cell>
          <cell r="D1798">
            <v>461004</v>
          </cell>
          <cell r="E1798">
            <v>600000</v>
          </cell>
        </row>
        <row r="1799">
          <cell r="C1799" t="str">
            <v>6700202BIK</v>
          </cell>
          <cell r="D1799">
            <v>1440000</v>
          </cell>
          <cell r="E1799">
            <v>1400000</v>
          </cell>
        </row>
        <row r="1800">
          <cell r="C1800" t="str">
            <v>6700202BPN</v>
          </cell>
          <cell r="D1800">
            <v>10800000</v>
          </cell>
          <cell r="E1800">
            <v>800000</v>
          </cell>
        </row>
        <row r="1801">
          <cell r="C1801" t="str">
            <v>6700202BTJ</v>
          </cell>
          <cell r="D1801">
            <v>3000000</v>
          </cell>
          <cell r="E1801">
            <v>1500000</v>
          </cell>
        </row>
        <row r="1802">
          <cell r="C1802" t="str">
            <v>6700202DPS</v>
          </cell>
          <cell r="D1802">
            <v>0</v>
          </cell>
          <cell r="E1802">
            <v>77048720</v>
          </cell>
        </row>
        <row r="1803">
          <cell r="C1803" t="str">
            <v>6700202GP0</v>
          </cell>
          <cell r="D1803">
            <v>0</v>
          </cell>
          <cell r="E1803">
            <v>0</v>
          </cell>
        </row>
        <row r="1804">
          <cell r="C1804" t="str">
            <v>6700202JOG</v>
          </cell>
          <cell r="D1804">
            <v>7742304</v>
          </cell>
          <cell r="E1804">
            <v>5950000</v>
          </cell>
        </row>
        <row r="1805">
          <cell r="C1805" t="str">
            <v>6700202KNO</v>
          </cell>
          <cell r="D1805">
            <v>15000000</v>
          </cell>
          <cell r="E1805">
            <v>18216000</v>
          </cell>
        </row>
        <row r="1806">
          <cell r="C1806" t="str">
            <v>6700202MDC</v>
          </cell>
          <cell r="D1806">
            <v>0</v>
          </cell>
          <cell r="E1806">
            <v>5171683</v>
          </cell>
        </row>
        <row r="1807">
          <cell r="C1807" t="str">
            <v>6700202PDG</v>
          </cell>
          <cell r="D1807">
            <v>2871000</v>
          </cell>
          <cell r="E1807">
            <v>9000000</v>
          </cell>
        </row>
        <row r="1808">
          <cell r="C1808" t="str">
            <v>6700202PGK</v>
          </cell>
          <cell r="D1808">
            <v>1837440</v>
          </cell>
          <cell r="E1808">
            <v>1075000</v>
          </cell>
        </row>
        <row r="1809">
          <cell r="C1809" t="str">
            <v>6700202PKU</v>
          </cell>
          <cell r="D1809">
            <v>3960000</v>
          </cell>
          <cell r="E1809">
            <v>2640000</v>
          </cell>
        </row>
        <row r="1810">
          <cell r="C1810" t="str">
            <v>6700202PLM</v>
          </cell>
          <cell r="D1810">
            <v>10200000</v>
          </cell>
          <cell r="E1810">
            <v>4850000</v>
          </cell>
        </row>
        <row r="1811">
          <cell r="C1811" t="str">
            <v>6700202PNK</v>
          </cell>
          <cell r="D1811">
            <v>22800000</v>
          </cell>
          <cell r="E1811">
            <v>4290000</v>
          </cell>
        </row>
        <row r="1812">
          <cell r="C1812" t="str">
            <v>6700202SOC</v>
          </cell>
          <cell r="D1812">
            <v>1200000</v>
          </cell>
          <cell r="E1812">
            <v>737000</v>
          </cell>
        </row>
        <row r="1813">
          <cell r="C1813" t="str">
            <v>6700202SRG</v>
          </cell>
          <cell r="D1813">
            <v>1822620</v>
          </cell>
          <cell r="E1813">
            <v>1800934</v>
          </cell>
        </row>
        <row r="1814">
          <cell r="C1814" t="str">
            <v>6700202SUB</v>
          </cell>
          <cell r="D1814">
            <v>2255040</v>
          </cell>
          <cell r="E1814">
            <v>2015000</v>
          </cell>
        </row>
        <row r="1815">
          <cell r="C1815" t="str">
            <v>6700202UPG</v>
          </cell>
          <cell r="D1815">
            <v>0</v>
          </cell>
          <cell r="E1815">
            <v>0</v>
          </cell>
        </row>
        <row r="1816">
          <cell r="C1816" t="str">
            <v>6700203AMQ</v>
          </cell>
          <cell r="D1816">
            <v>96000000</v>
          </cell>
          <cell r="E1816">
            <v>9112500</v>
          </cell>
        </row>
        <row r="1817">
          <cell r="C1817" t="str">
            <v>6700203BDJ</v>
          </cell>
          <cell r="D1817">
            <v>174042000</v>
          </cell>
          <cell r="E1817">
            <v>79292000</v>
          </cell>
        </row>
        <row r="1818">
          <cell r="C1818" t="str">
            <v>6700203BDO</v>
          </cell>
          <cell r="D1818">
            <v>0</v>
          </cell>
          <cell r="E1818">
            <v>62147225</v>
          </cell>
        </row>
        <row r="1819">
          <cell r="C1819" t="str">
            <v>6700203BIK</v>
          </cell>
          <cell r="D1819">
            <v>85269996</v>
          </cell>
          <cell r="E1819">
            <v>129916500</v>
          </cell>
        </row>
        <row r="1820">
          <cell r="C1820" t="str">
            <v>6700203BKS</v>
          </cell>
          <cell r="D1820">
            <v>2856000</v>
          </cell>
          <cell r="E1820">
            <v>1666000</v>
          </cell>
        </row>
        <row r="1821">
          <cell r="C1821" t="str">
            <v>6700203BMU</v>
          </cell>
          <cell r="D1821">
            <v>9000000</v>
          </cell>
          <cell r="E1821">
            <v>547500</v>
          </cell>
        </row>
        <row r="1822">
          <cell r="C1822" t="str">
            <v>6700203BPN</v>
          </cell>
          <cell r="D1822">
            <v>1087744320</v>
          </cell>
          <cell r="E1822">
            <v>451377750</v>
          </cell>
        </row>
        <row r="1823">
          <cell r="C1823" t="str">
            <v>6700203BTH</v>
          </cell>
          <cell r="D1823">
            <v>46955000</v>
          </cell>
          <cell r="E1823">
            <v>11640000</v>
          </cell>
        </row>
        <row r="1824">
          <cell r="C1824" t="str">
            <v>6700203BTJ</v>
          </cell>
          <cell r="D1824">
            <v>82080000</v>
          </cell>
          <cell r="E1824">
            <v>65100000</v>
          </cell>
        </row>
        <row r="1825">
          <cell r="C1825" t="str">
            <v>6700203BUW</v>
          </cell>
          <cell r="D1825">
            <v>21600000</v>
          </cell>
          <cell r="E1825">
            <v>0</v>
          </cell>
        </row>
        <row r="1826">
          <cell r="C1826" t="str">
            <v>6700203BWX</v>
          </cell>
          <cell r="D1826">
            <v>6000000</v>
          </cell>
          <cell r="E1826">
            <v>0</v>
          </cell>
        </row>
        <row r="1827">
          <cell r="C1827" t="str">
            <v>6700203CGK</v>
          </cell>
          <cell r="D1827">
            <v>6226617600</v>
          </cell>
          <cell r="E1827">
            <v>3327141750</v>
          </cell>
        </row>
        <row r="1828">
          <cell r="C1828" t="str">
            <v>6700203DJB</v>
          </cell>
          <cell r="D1828">
            <v>59400000</v>
          </cell>
          <cell r="E1828">
            <v>81199677</v>
          </cell>
        </row>
        <row r="1829">
          <cell r="C1829" t="str">
            <v>6700203DJJ</v>
          </cell>
          <cell r="D1829">
            <v>49896000</v>
          </cell>
          <cell r="E1829">
            <v>64775896</v>
          </cell>
        </row>
        <row r="1830">
          <cell r="C1830" t="str">
            <v>6700203DPS</v>
          </cell>
          <cell r="D1830">
            <v>4106774724</v>
          </cell>
          <cell r="E1830">
            <v>2046235681</v>
          </cell>
        </row>
        <row r="1831">
          <cell r="C1831" t="str">
            <v>6700203ENE</v>
          </cell>
          <cell r="D1831">
            <v>1500000</v>
          </cell>
          <cell r="E1831">
            <v>0</v>
          </cell>
        </row>
        <row r="1832">
          <cell r="C1832" t="str">
            <v>6700203FLZ</v>
          </cell>
          <cell r="D1832">
            <v>0</v>
          </cell>
          <cell r="E1832">
            <v>3052550</v>
          </cell>
        </row>
        <row r="1833">
          <cell r="C1833" t="str">
            <v>6700203GP0</v>
          </cell>
          <cell r="D1833">
            <v>0</v>
          </cell>
          <cell r="E1833">
            <v>0</v>
          </cell>
        </row>
        <row r="1834">
          <cell r="C1834" t="str">
            <v>6700203GP0</v>
          </cell>
          <cell r="D1834">
            <v>0</v>
          </cell>
          <cell r="E1834">
            <v>511500000</v>
          </cell>
        </row>
        <row r="1835">
          <cell r="C1835" t="str">
            <v>6700203HLP</v>
          </cell>
          <cell r="D1835">
            <v>96000000</v>
          </cell>
          <cell r="E1835">
            <v>73700000</v>
          </cell>
        </row>
        <row r="1836">
          <cell r="C1836" t="str">
            <v>6700203JBB</v>
          </cell>
          <cell r="D1836">
            <v>4800000</v>
          </cell>
          <cell r="E1836">
            <v>0</v>
          </cell>
        </row>
        <row r="1837">
          <cell r="C1837" t="str">
            <v>6700203JOG</v>
          </cell>
          <cell r="D1837">
            <v>377058516</v>
          </cell>
          <cell r="E1837">
            <v>185100000</v>
          </cell>
        </row>
        <row r="1838">
          <cell r="C1838" t="str">
            <v>6700203KNO</v>
          </cell>
          <cell r="D1838">
            <v>716100000</v>
          </cell>
          <cell r="E1838">
            <v>559194352</v>
          </cell>
        </row>
        <row r="1839">
          <cell r="C1839" t="str">
            <v>6700203KOE</v>
          </cell>
          <cell r="D1839">
            <v>3000000</v>
          </cell>
          <cell r="E1839">
            <v>0</v>
          </cell>
        </row>
        <row r="1840">
          <cell r="C1840" t="str">
            <v>6700203LBJ</v>
          </cell>
          <cell r="D1840">
            <v>12000000</v>
          </cell>
          <cell r="E1840">
            <v>0</v>
          </cell>
        </row>
        <row r="1841">
          <cell r="C1841" t="str">
            <v>6700203LOP</v>
          </cell>
          <cell r="D1841">
            <v>360036333</v>
          </cell>
          <cell r="E1841">
            <v>151045398</v>
          </cell>
        </row>
        <row r="1842">
          <cell r="C1842" t="str">
            <v>6700203LUV</v>
          </cell>
          <cell r="D1842">
            <v>21600000</v>
          </cell>
          <cell r="E1842">
            <v>0</v>
          </cell>
        </row>
        <row r="1843">
          <cell r="C1843" t="str">
            <v>6700203LUW</v>
          </cell>
          <cell r="D1843">
            <v>19200000</v>
          </cell>
          <cell r="E1843">
            <v>0</v>
          </cell>
        </row>
        <row r="1844">
          <cell r="C1844" t="str">
            <v>6700203MDC</v>
          </cell>
          <cell r="D1844">
            <v>258000000</v>
          </cell>
          <cell r="E1844">
            <v>128779998</v>
          </cell>
        </row>
        <row r="1845">
          <cell r="C1845" t="str">
            <v>6700203MEQ</v>
          </cell>
          <cell r="D1845">
            <v>0</v>
          </cell>
          <cell r="E1845">
            <v>1093400</v>
          </cell>
        </row>
        <row r="1846">
          <cell r="C1846" t="str">
            <v>6700203MJU</v>
          </cell>
          <cell r="D1846">
            <v>21600000</v>
          </cell>
          <cell r="E1846">
            <v>0</v>
          </cell>
        </row>
        <row r="1847">
          <cell r="C1847" t="str">
            <v>6700203MKQ</v>
          </cell>
          <cell r="D1847">
            <v>0</v>
          </cell>
          <cell r="E1847">
            <v>20700859</v>
          </cell>
        </row>
        <row r="1848">
          <cell r="C1848" t="str">
            <v>6700203MKW</v>
          </cell>
          <cell r="D1848">
            <v>9768000</v>
          </cell>
          <cell r="E1848">
            <v>0</v>
          </cell>
        </row>
        <row r="1849">
          <cell r="C1849" t="str">
            <v>6700203PDG</v>
          </cell>
          <cell r="D1849">
            <v>501120000</v>
          </cell>
          <cell r="E1849">
            <v>269869490</v>
          </cell>
        </row>
        <row r="1850">
          <cell r="C1850" t="str">
            <v>6700203PGK</v>
          </cell>
          <cell r="D1850">
            <v>32494500</v>
          </cell>
          <cell r="E1850">
            <v>13528334</v>
          </cell>
        </row>
        <row r="1851">
          <cell r="C1851" t="str">
            <v>6700203PKU</v>
          </cell>
          <cell r="D1851">
            <v>415800000</v>
          </cell>
          <cell r="E1851">
            <v>158940000</v>
          </cell>
        </row>
        <row r="1852">
          <cell r="C1852" t="str">
            <v>6700203PLM</v>
          </cell>
          <cell r="D1852">
            <v>252037800</v>
          </cell>
          <cell r="E1852">
            <v>235049000</v>
          </cell>
        </row>
        <row r="1853">
          <cell r="C1853" t="str">
            <v>6700203PNK</v>
          </cell>
          <cell r="D1853">
            <v>655200000</v>
          </cell>
          <cell r="E1853">
            <v>156360000</v>
          </cell>
        </row>
        <row r="1854">
          <cell r="C1854" t="str">
            <v>6700203PSU</v>
          </cell>
          <cell r="D1854">
            <v>432000</v>
          </cell>
          <cell r="E1854">
            <v>19713000</v>
          </cell>
        </row>
        <row r="1855">
          <cell r="C1855" t="str">
            <v>6700203PUM</v>
          </cell>
          <cell r="D1855">
            <v>21600000</v>
          </cell>
          <cell r="E1855">
            <v>0</v>
          </cell>
        </row>
        <row r="1856">
          <cell r="C1856" t="str">
            <v>6700203SOC</v>
          </cell>
          <cell r="D1856">
            <v>142048920</v>
          </cell>
          <cell r="E1856">
            <v>114574860</v>
          </cell>
        </row>
        <row r="1857">
          <cell r="C1857" t="str">
            <v>6700203SOQ</v>
          </cell>
          <cell r="D1857">
            <v>6000000</v>
          </cell>
          <cell r="E1857">
            <v>1351150</v>
          </cell>
        </row>
        <row r="1858">
          <cell r="C1858" t="str">
            <v>6700203SRG</v>
          </cell>
          <cell r="D1858">
            <v>145702404</v>
          </cell>
          <cell r="E1858">
            <v>72926820</v>
          </cell>
        </row>
        <row r="1859">
          <cell r="C1859" t="str">
            <v>6700203SUB</v>
          </cell>
          <cell r="D1859">
            <v>2537660400</v>
          </cell>
          <cell r="E1859">
            <v>1074352891</v>
          </cell>
        </row>
        <row r="1860">
          <cell r="C1860" t="str">
            <v>6700203SWQ</v>
          </cell>
          <cell r="D1860">
            <v>3000000</v>
          </cell>
          <cell r="E1860">
            <v>67233</v>
          </cell>
        </row>
        <row r="1861">
          <cell r="C1861" t="str">
            <v>6700203SXK</v>
          </cell>
          <cell r="D1861">
            <v>21600000</v>
          </cell>
          <cell r="E1861">
            <v>0</v>
          </cell>
        </row>
        <row r="1862">
          <cell r="C1862" t="str">
            <v>6700203TJQ</v>
          </cell>
          <cell r="D1862">
            <v>3544860</v>
          </cell>
          <cell r="E1862">
            <v>0</v>
          </cell>
        </row>
        <row r="1863">
          <cell r="C1863" t="str">
            <v>6700203TMC</v>
          </cell>
          <cell r="D1863">
            <v>1500000</v>
          </cell>
          <cell r="E1863">
            <v>0</v>
          </cell>
        </row>
        <row r="1864">
          <cell r="C1864" t="str">
            <v>6700203UPG</v>
          </cell>
          <cell r="D1864">
            <v>635235000</v>
          </cell>
          <cell r="E1864">
            <v>327244000</v>
          </cell>
        </row>
        <row r="1865">
          <cell r="C1865" t="str">
            <v>6700300AMQ</v>
          </cell>
          <cell r="D1865">
            <v>0</v>
          </cell>
          <cell r="E1865">
            <v>88449645</v>
          </cell>
        </row>
        <row r="1866">
          <cell r="C1866" t="str">
            <v>6700300BDJ</v>
          </cell>
          <cell r="D1866">
            <v>1732785996</v>
          </cell>
          <cell r="E1866">
            <v>14259307</v>
          </cell>
        </row>
        <row r="1867">
          <cell r="C1867" t="str">
            <v>6700300BDO</v>
          </cell>
          <cell r="D1867">
            <v>12960000</v>
          </cell>
          <cell r="E1867">
            <v>1990636</v>
          </cell>
        </row>
        <row r="1868">
          <cell r="C1868" t="str">
            <v>6700300BIK</v>
          </cell>
          <cell r="D1868">
            <v>171000000</v>
          </cell>
          <cell r="E1868">
            <v>8103978</v>
          </cell>
        </row>
        <row r="1869">
          <cell r="C1869" t="str">
            <v>6700300BPN</v>
          </cell>
          <cell r="D1869">
            <v>213360000</v>
          </cell>
          <cell r="E1869">
            <v>31182000</v>
          </cell>
        </row>
        <row r="1870">
          <cell r="C1870" t="str">
            <v>6700300BTH</v>
          </cell>
          <cell r="D1870">
            <v>85800000</v>
          </cell>
          <cell r="E1870">
            <v>98150640</v>
          </cell>
        </row>
        <row r="1871">
          <cell r="C1871" t="str">
            <v>6700300BTJ</v>
          </cell>
          <cell r="D1871">
            <v>120000000</v>
          </cell>
          <cell r="E1871">
            <v>145985800</v>
          </cell>
        </row>
        <row r="1872">
          <cell r="C1872" t="str">
            <v>6700300CGK</v>
          </cell>
          <cell r="D1872">
            <v>8519163516</v>
          </cell>
          <cell r="E1872">
            <v>219506760</v>
          </cell>
        </row>
        <row r="1873">
          <cell r="C1873" t="str">
            <v>6700300DJJ</v>
          </cell>
          <cell r="D1873">
            <v>228000000</v>
          </cell>
          <cell r="E1873">
            <v>130154645</v>
          </cell>
        </row>
        <row r="1874">
          <cell r="C1874" t="str">
            <v>6700300DPS</v>
          </cell>
          <cell r="D1874">
            <v>3333143784</v>
          </cell>
          <cell r="E1874">
            <v>1470530565</v>
          </cell>
        </row>
        <row r="1875">
          <cell r="C1875" t="str">
            <v>6700300GP0</v>
          </cell>
          <cell r="D1875">
            <v>0</v>
          </cell>
          <cell r="E1875">
            <v>1666667</v>
          </cell>
        </row>
        <row r="1876">
          <cell r="C1876" t="str">
            <v>6700300HLP</v>
          </cell>
          <cell r="D1876">
            <v>0</v>
          </cell>
          <cell r="E1876">
            <v>9309105</v>
          </cell>
        </row>
        <row r="1877">
          <cell r="C1877" t="str">
            <v>6700300KNO</v>
          </cell>
          <cell r="D1877">
            <v>920500008</v>
          </cell>
          <cell r="E1877">
            <v>100752286</v>
          </cell>
        </row>
        <row r="1878">
          <cell r="C1878" t="str">
            <v>6700300KOE</v>
          </cell>
          <cell r="D1878">
            <v>4500000</v>
          </cell>
          <cell r="E1878">
            <v>0</v>
          </cell>
        </row>
        <row r="1879">
          <cell r="C1879" t="str">
            <v>6700300LBJ</v>
          </cell>
          <cell r="D1879">
            <v>0</v>
          </cell>
          <cell r="E1879">
            <v>4850000</v>
          </cell>
        </row>
        <row r="1880">
          <cell r="C1880" t="str">
            <v>6700300LOP</v>
          </cell>
          <cell r="D1880">
            <v>12000000</v>
          </cell>
          <cell r="E1880">
            <v>6428764</v>
          </cell>
        </row>
        <row r="1881">
          <cell r="C1881" t="str">
            <v>6700300MDC</v>
          </cell>
          <cell r="D1881">
            <v>210000000</v>
          </cell>
          <cell r="E1881">
            <v>96362239</v>
          </cell>
        </row>
        <row r="1882">
          <cell r="C1882" t="str">
            <v>6700300MJU</v>
          </cell>
          <cell r="D1882">
            <v>0</v>
          </cell>
          <cell r="E1882">
            <v>0</v>
          </cell>
        </row>
        <row r="1883">
          <cell r="C1883" t="str">
            <v>6700300MKQ</v>
          </cell>
          <cell r="D1883">
            <v>0</v>
          </cell>
          <cell r="E1883">
            <v>3486000</v>
          </cell>
        </row>
        <row r="1884">
          <cell r="C1884" t="str">
            <v>6700300MKW</v>
          </cell>
          <cell r="D1884">
            <v>216000000</v>
          </cell>
          <cell r="E1884">
            <v>126427322</v>
          </cell>
        </row>
        <row r="1885">
          <cell r="C1885" t="str">
            <v>6700300PDG</v>
          </cell>
          <cell r="D1885">
            <v>192000000</v>
          </cell>
          <cell r="E1885">
            <v>133384837</v>
          </cell>
        </row>
        <row r="1886">
          <cell r="C1886" t="str">
            <v>6700300PKU</v>
          </cell>
          <cell r="D1886">
            <v>18000000</v>
          </cell>
          <cell r="E1886">
            <v>41000000</v>
          </cell>
        </row>
        <row r="1887">
          <cell r="C1887" t="str">
            <v>6700300PLM</v>
          </cell>
          <cell r="D1887">
            <v>192000000</v>
          </cell>
          <cell r="E1887">
            <v>1552769</v>
          </cell>
        </row>
        <row r="1888">
          <cell r="C1888" t="str">
            <v>6700300PNK</v>
          </cell>
          <cell r="D1888">
            <v>654000000</v>
          </cell>
          <cell r="E1888">
            <v>431624543</v>
          </cell>
        </row>
        <row r="1889">
          <cell r="C1889" t="str">
            <v>6700300PUM</v>
          </cell>
          <cell r="D1889">
            <v>0</v>
          </cell>
          <cell r="E1889">
            <v>6000000</v>
          </cell>
        </row>
        <row r="1890">
          <cell r="C1890" t="str">
            <v>6700300SOC</v>
          </cell>
          <cell r="D1890">
            <v>0</v>
          </cell>
          <cell r="E1890">
            <v>270000</v>
          </cell>
        </row>
        <row r="1891">
          <cell r="C1891" t="str">
            <v>6700300SOQ</v>
          </cell>
          <cell r="D1891">
            <v>0</v>
          </cell>
          <cell r="E1891">
            <v>7340000</v>
          </cell>
        </row>
        <row r="1892">
          <cell r="C1892" t="str">
            <v>6700300SRG</v>
          </cell>
          <cell r="D1892">
            <v>0</v>
          </cell>
          <cell r="E1892">
            <v>5500000</v>
          </cell>
        </row>
        <row r="1893">
          <cell r="C1893" t="str">
            <v>6700300SUB</v>
          </cell>
          <cell r="D1893">
            <v>2255799784</v>
          </cell>
          <cell r="E1893">
            <v>861937794</v>
          </cell>
        </row>
        <row r="1894">
          <cell r="C1894" t="str">
            <v>6700300UPG</v>
          </cell>
          <cell r="D1894">
            <v>1129590684</v>
          </cell>
          <cell r="E1894">
            <v>483427245</v>
          </cell>
        </row>
        <row r="1895">
          <cell r="C1895" t="str">
            <v>6700301AMQ</v>
          </cell>
          <cell r="D1895">
            <v>0</v>
          </cell>
          <cell r="E1895">
            <v>0</v>
          </cell>
        </row>
        <row r="1896">
          <cell r="C1896" t="str">
            <v>6700301BDO</v>
          </cell>
          <cell r="D1896">
            <v>5258004</v>
          </cell>
          <cell r="E1896">
            <v>0</v>
          </cell>
        </row>
        <row r="1897">
          <cell r="C1897" t="str">
            <v>6700301BIK</v>
          </cell>
          <cell r="D1897">
            <v>0</v>
          </cell>
          <cell r="E1897">
            <v>4705000</v>
          </cell>
        </row>
        <row r="1898">
          <cell r="C1898" t="str">
            <v>6700301BPN</v>
          </cell>
          <cell r="D1898">
            <v>0</v>
          </cell>
          <cell r="E1898">
            <v>0</v>
          </cell>
        </row>
        <row r="1899">
          <cell r="C1899" t="str">
            <v>6700301BTH</v>
          </cell>
          <cell r="D1899">
            <v>0</v>
          </cell>
          <cell r="E1899">
            <v>255160</v>
          </cell>
        </row>
        <row r="1900">
          <cell r="C1900" t="str">
            <v>6700301GP0</v>
          </cell>
          <cell r="D1900">
            <v>0</v>
          </cell>
          <cell r="E1900">
            <v>0</v>
          </cell>
        </row>
        <row r="1901">
          <cell r="C1901" t="str">
            <v>6700301HLP</v>
          </cell>
          <cell r="D1901">
            <v>0</v>
          </cell>
          <cell r="E1901">
            <v>735000</v>
          </cell>
        </row>
        <row r="1902">
          <cell r="C1902" t="str">
            <v>6700301JOG</v>
          </cell>
          <cell r="D1902">
            <v>313200</v>
          </cell>
          <cell r="E1902">
            <v>0</v>
          </cell>
        </row>
        <row r="1903">
          <cell r="C1903" t="str">
            <v>6700301KNO</v>
          </cell>
          <cell r="D1903">
            <v>0</v>
          </cell>
          <cell r="E1903">
            <v>17879</v>
          </cell>
        </row>
        <row r="1904">
          <cell r="C1904" t="str">
            <v>6700301LOP</v>
          </cell>
          <cell r="D1904">
            <v>0</v>
          </cell>
          <cell r="E1904">
            <v>2216500</v>
          </cell>
        </row>
        <row r="1905">
          <cell r="C1905" t="str">
            <v>6700301SOC</v>
          </cell>
          <cell r="D1905">
            <v>0</v>
          </cell>
          <cell r="E1905">
            <v>270000</v>
          </cell>
        </row>
        <row r="1906">
          <cell r="C1906" t="str">
            <v>6700301SRG</v>
          </cell>
          <cell r="D1906">
            <v>5499996</v>
          </cell>
          <cell r="E1906">
            <v>860686</v>
          </cell>
        </row>
        <row r="1907">
          <cell r="C1907" t="str">
            <v>6700301SUB</v>
          </cell>
          <cell r="D1907">
            <v>0</v>
          </cell>
          <cell r="E1907">
            <v>6929991</v>
          </cell>
        </row>
        <row r="1908">
          <cell r="C1908" t="str">
            <v>6700301UPG</v>
          </cell>
          <cell r="D1908">
            <v>0</v>
          </cell>
          <cell r="E1908">
            <v>0</v>
          </cell>
        </row>
        <row r="1909">
          <cell r="C1909" t="str">
            <v>6700302BDO</v>
          </cell>
          <cell r="D1909">
            <v>53892000</v>
          </cell>
          <cell r="E1909">
            <v>31699546</v>
          </cell>
        </row>
        <row r="1910">
          <cell r="C1910" t="str">
            <v>6700302BKS</v>
          </cell>
          <cell r="D1910">
            <v>0</v>
          </cell>
          <cell r="E1910">
            <v>0</v>
          </cell>
        </row>
        <row r="1911">
          <cell r="C1911" t="str">
            <v>6700302BPN</v>
          </cell>
          <cell r="D1911">
            <v>0</v>
          </cell>
          <cell r="E1911">
            <v>0</v>
          </cell>
        </row>
        <row r="1912">
          <cell r="C1912" t="str">
            <v>6700302CGK</v>
          </cell>
          <cell r="D1912">
            <v>2117984004</v>
          </cell>
          <cell r="E1912">
            <v>689165911</v>
          </cell>
        </row>
        <row r="1913">
          <cell r="C1913" t="str">
            <v>6700302CGO</v>
          </cell>
          <cell r="D1913">
            <v>0</v>
          </cell>
          <cell r="E1913">
            <v>78000000</v>
          </cell>
        </row>
        <row r="1914">
          <cell r="C1914" t="str">
            <v>6700302DJB</v>
          </cell>
          <cell r="D1914">
            <v>0</v>
          </cell>
          <cell r="E1914">
            <v>520000</v>
          </cell>
        </row>
        <row r="1915">
          <cell r="C1915" t="str">
            <v>6700302DPS</v>
          </cell>
          <cell r="D1915">
            <v>855000000</v>
          </cell>
          <cell r="E1915">
            <v>173161427</v>
          </cell>
        </row>
        <row r="1916">
          <cell r="C1916" t="str">
            <v>6700302GP0</v>
          </cell>
          <cell r="D1916">
            <v>0</v>
          </cell>
          <cell r="E1916">
            <v>0</v>
          </cell>
        </row>
        <row r="1917">
          <cell r="C1917" t="str">
            <v>6700302GP0</v>
          </cell>
          <cell r="D1917">
            <v>0</v>
          </cell>
          <cell r="E1917">
            <v>2400000</v>
          </cell>
        </row>
        <row r="1918">
          <cell r="C1918" t="str">
            <v>6700302HLP</v>
          </cell>
          <cell r="D1918">
            <v>0</v>
          </cell>
          <cell r="E1918">
            <v>0</v>
          </cell>
        </row>
        <row r="1919">
          <cell r="C1919" t="str">
            <v>6700302KNO</v>
          </cell>
          <cell r="D1919">
            <v>0</v>
          </cell>
          <cell r="E1919">
            <v>35485000</v>
          </cell>
        </row>
        <row r="1920">
          <cell r="C1920" t="str">
            <v>6700302LSW</v>
          </cell>
          <cell r="D1920">
            <v>0</v>
          </cell>
          <cell r="E1920">
            <v>11700000</v>
          </cell>
        </row>
        <row r="1921">
          <cell r="C1921" t="str">
            <v>6700302LUW</v>
          </cell>
          <cell r="D1921">
            <v>2500000</v>
          </cell>
          <cell r="E1921">
            <v>0</v>
          </cell>
        </row>
        <row r="1922">
          <cell r="C1922" t="str">
            <v>6700302MEQ</v>
          </cell>
          <cell r="D1922">
            <v>0</v>
          </cell>
          <cell r="E1922">
            <v>12085000</v>
          </cell>
        </row>
        <row r="1923">
          <cell r="C1923" t="str">
            <v>6700302PDG</v>
          </cell>
          <cell r="D1923">
            <v>0</v>
          </cell>
          <cell r="E1923">
            <v>150000</v>
          </cell>
        </row>
        <row r="1924">
          <cell r="C1924" t="str">
            <v>6700302PKU</v>
          </cell>
          <cell r="D1924">
            <v>0</v>
          </cell>
          <cell r="E1924">
            <v>0</v>
          </cell>
        </row>
        <row r="1925">
          <cell r="C1925" t="str">
            <v>6700302SBG</v>
          </cell>
          <cell r="D1925">
            <v>0</v>
          </cell>
          <cell r="E1925">
            <v>11700000</v>
          </cell>
        </row>
        <row r="1926">
          <cell r="C1926" t="str">
            <v>6700302SRG</v>
          </cell>
          <cell r="D1926">
            <v>0</v>
          </cell>
          <cell r="E1926">
            <v>1466572</v>
          </cell>
        </row>
        <row r="1927">
          <cell r="C1927" t="str">
            <v>6700302SUB</v>
          </cell>
          <cell r="D1927">
            <v>13874760</v>
          </cell>
          <cell r="E1927">
            <v>0</v>
          </cell>
        </row>
        <row r="1928">
          <cell r="C1928" t="str">
            <v>6700303AMQ</v>
          </cell>
          <cell r="D1928">
            <v>72000000</v>
          </cell>
          <cell r="E1928">
            <v>35158000</v>
          </cell>
        </row>
        <row r="1929">
          <cell r="C1929" t="str">
            <v>6700303BDJ</v>
          </cell>
          <cell r="D1929">
            <v>216000000</v>
          </cell>
          <cell r="E1929">
            <v>83580000</v>
          </cell>
        </row>
        <row r="1930">
          <cell r="C1930" t="str">
            <v>6700303BDO</v>
          </cell>
          <cell r="D1930">
            <v>84000000</v>
          </cell>
          <cell r="E1930">
            <v>61640000</v>
          </cell>
        </row>
        <row r="1931">
          <cell r="C1931" t="str">
            <v>6700303BIK</v>
          </cell>
          <cell r="D1931">
            <v>7200000</v>
          </cell>
          <cell r="E1931">
            <v>114433000</v>
          </cell>
        </row>
        <row r="1932">
          <cell r="C1932" t="str">
            <v>6700303BKS</v>
          </cell>
          <cell r="D1932">
            <v>72000000</v>
          </cell>
          <cell r="E1932">
            <v>1160000</v>
          </cell>
        </row>
        <row r="1933">
          <cell r="C1933" t="str">
            <v>6700303BPN</v>
          </cell>
          <cell r="D1933">
            <v>151800000</v>
          </cell>
          <cell r="E1933">
            <v>89980000</v>
          </cell>
        </row>
        <row r="1934">
          <cell r="C1934" t="str">
            <v>6700303BTH</v>
          </cell>
          <cell r="D1934">
            <v>57500000</v>
          </cell>
          <cell r="E1934">
            <v>25050000</v>
          </cell>
        </row>
        <row r="1935">
          <cell r="C1935" t="str">
            <v>6700303BTJ</v>
          </cell>
          <cell r="D1935">
            <v>84000000</v>
          </cell>
          <cell r="E1935">
            <v>39350000</v>
          </cell>
        </row>
        <row r="1936">
          <cell r="C1936" t="str">
            <v>6700303CGK</v>
          </cell>
          <cell r="D1936">
            <v>11703867312</v>
          </cell>
          <cell r="E1936">
            <v>14842011298</v>
          </cell>
        </row>
        <row r="1937">
          <cell r="C1937" t="str">
            <v>6700303CGO</v>
          </cell>
          <cell r="D1937">
            <v>0</v>
          </cell>
          <cell r="E1937">
            <v>169699615</v>
          </cell>
        </row>
        <row r="1938">
          <cell r="C1938" t="str">
            <v>6700303DJB</v>
          </cell>
          <cell r="D1938">
            <v>54000000</v>
          </cell>
          <cell r="E1938">
            <v>35610000</v>
          </cell>
        </row>
        <row r="1939">
          <cell r="C1939" t="str">
            <v>6700303DJJ</v>
          </cell>
          <cell r="D1939">
            <v>96000000</v>
          </cell>
          <cell r="E1939">
            <v>41329092</v>
          </cell>
        </row>
        <row r="1940">
          <cell r="C1940" t="str">
            <v>6700303DPS</v>
          </cell>
          <cell r="D1940">
            <v>2090828100</v>
          </cell>
          <cell r="E1940">
            <v>1070870541</v>
          </cell>
        </row>
        <row r="1941">
          <cell r="C1941" t="str">
            <v>6700303FLZ</v>
          </cell>
          <cell r="D1941">
            <v>0</v>
          </cell>
          <cell r="E1941">
            <v>2180000</v>
          </cell>
        </row>
        <row r="1942">
          <cell r="C1942" t="str">
            <v>6700303GNS</v>
          </cell>
          <cell r="D1942">
            <v>0</v>
          </cell>
          <cell r="E1942">
            <v>12500000</v>
          </cell>
        </row>
        <row r="1943">
          <cell r="C1943" t="str">
            <v>6700303GP0</v>
          </cell>
          <cell r="D1943">
            <v>0</v>
          </cell>
          <cell r="E1943">
            <v>18424000</v>
          </cell>
        </row>
        <row r="1944">
          <cell r="C1944" t="str">
            <v>6700303GP0</v>
          </cell>
          <cell r="D1944">
            <v>0</v>
          </cell>
          <cell r="E1944">
            <v>20690910</v>
          </cell>
        </row>
        <row r="1945">
          <cell r="C1945" t="str">
            <v>6700303HLP</v>
          </cell>
          <cell r="D1945">
            <v>0</v>
          </cell>
          <cell r="E1945">
            <v>0</v>
          </cell>
        </row>
        <row r="1946">
          <cell r="C1946" t="str">
            <v>6700303JOG</v>
          </cell>
          <cell r="D1946">
            <v>108949752</v>
          </cell>
          <cell r="E1946">
            <v>61980000</v>
          </cell>
        </row>
        <row r="1947">
          <cell r="C1947" t="str">
            <v>6700303KNO</v>
          </cell>
          <cell r="D1947">
            <v>1039200000</v>
          </cell>
          <cell r="E1947">
            <v>597154682</v>
          </cell>
        </row>
        <row r="1948">
          <cell r="C1948" t="str">
            <v>6700303LBJ</v>
          </cell>
          <cell r="D1948">
            <v>72000000</v>
          </cell>
          <cell r="E1948">
            <v>0</v>
          </cell>
        </row>
        <row r="1949">
          <cell r="C1949" t="str">
            <v>6700303LOP</v>
          </cell>
          <cell r="D1949">
            <v>222000000</v>
          </cell>
          <cell r="E1949">
            <v>139762750</v>
          </cell>
        </row>
        <row r="1950">
          <cell r="C1950" t="str">
            <v>6700303LSW</v>
          </cell>
          <cell r="D1950">
            <v>0</v>
          </cell>
          <cell r="E1950">
            <v>4700000</v>
          </cell>
        </row>
        <row r="1951">
          <cell r="C1951" t="str">
            <v>6700303LUV</v>
          </cell>
          <cell r="D1951">
            <v>0</v>
          </cell>
          <cell r="E1951">
            <v>1350000</v>
          </cell>
        </row>
        <row r="1952">
          <cell r="C1952" t="str">
            <v>6700303LUW</v>
          </cell>
          <cell r="D1952">
            <v>0</v>
          </cell>
          <cell r="E1952">
            <v>0</v>
          </cell>
        </row>
        <row r="1953">
          <cell r="C1953" t="str">
            <v>6700303MDC</v>
          </cell>
          <cell r="D1953">
            <v>252734832</v>
          </cell>
          <cell r="E1953">
            <v>52356001</v>
          </cell>
        </row>
        <row r="1954">
          <cell r="C1954" t="str">
            <v>6700303MEQ</v>
          </cell>
          <cell r="D1954">
            <v>0</v>
          </cell>
          <cell r="E1954">
            <v>5750000</v>
          </cell>
        </row>
        <row r="1955">
          <cell r="C1955" t="str">
            <v>6700303MJU</v>
          </cell>
          <cell r="D1955">
            <v>0</v>
          </cell>
          <cell r="E1955">
            <v>750000</v>
          </cell>
        </row>
        <row r="1956">
          <cell r="C1956" t="str">
            <v>6700303MKW</v>
          </cell>
          <cell r="D1956">
            <v>132000000</v>
          </cell>
          <cell r="E1956">
            <v>61330000</v>
          </cell>
        </row>
        <row r="1957">
          <cell r="C1957" t="str">
            <v>6700303PDG</v>
          </cell>
          <cell r="D1957">
            <v>144111240</v>
          </cell>
          <cell r="E1957">
            <v>100668548</v>
          </cell>
        </row>
        <row r="1958">
          <cell r="C1958" t="str">
            <v>6700303PGK</v>
          </cell>
          <cell r="D1958">
            <v>106723632</v>
          </cell>
          <cell r="E1958">
            <v>66013225</v>
          </cell>
        </row>
        <row r="1959">
          <cell r="C1959" t="str">
            <v>6700303PKU</v>
          </cell>
          <cell r="D1959">
            <v>78000000</v>
          </cell>
          <cell r="E1959">
            <v>38940000</v>
          </cell>
        </row>
        <row r="1960">
          <cell r="C1960" t="str">
            <v>6700303PLM</v>
          </cell>
          <cell r="D1960">
            <v>0</v>
          </cell>
          <cell r="E1960">
            <v>2005000</v>
          </cell>
        </row>
        <row r="1961">
          <cell r="C1961" t="str">
            <v>6700303PNK</v>
          </cell>
          <cell r="D1961">
            <v>240000000</v>
          </cell>
          <cell r="E1961">
            <v>97060000</v>
          </cell>
        </row>
        <row r="1962">
          <cell r="C1962" t="str">
            <v>6700303SBG</v>
          </cell>
          <cell r="D1962">
            <v>0</v>
          </cell>
          <cell r="E1962">
            <v>2600000</v>
          </cell>
        </row>
        <row r="1963">
          <cell r="C1963" t="str">
            <v>6700303SOC</v>
          </cell>
          <cell r="D1963">
            <v>54000000</v>
          </cell>
          <cell r="E1963">
            <v>110000</v>
          </cell>
        </row>
        <row r="1964">
          <cell r="C1964" t="str">
            <v>6700303SOQ</v>
          </cell>
          <cell r="D1964">
            <v>36000000</v>
          </cell>
          <cell r="E1964">
            <v>22000000</v>
          </cell>
        </row>
        <row r="1965">
          <cell r="C1965" t="str">
            <v>6700303SRG</v>
          </cell>
          <cell r="D1965">
            <v>0</v>
          </cell>
          <cell r="E1965">
            <v>770000</v>
          </cell>
        </row>
        <row r="1966">
          <cell r="C1966" t="str">
            <v>6700303SUB</v>
          </cell>
          <cell r="D1966">
            <v>1092913608</v>
          </cell>
          <cell r="E1966">
            <v>482480869</v>
          </cell>
        </row>
        <row r="1967">
          <cell r="C1967" t="str">
            <v>6700303SXK</v>
          </cell>
          <cell r="D1967">
            <v>0</v>
          </cell>
          <cell r="E1967">
            <v>2500000</v>
          </cell>
        </row>
        <row r="1968">
          <cell r="C1968" t="str">
            <v>6700303TJQ</v>
          </cell>
          <cell r="D1968">
            <v>72000000</v>
          </cell>
          <cell r="E1968">
            <v>25408164</v>
          </cell>
        </row>
        <row r="1969">
          <cell r="C1969" t="str">
            <v>6700303UPG</v>
          </cell>
          <cell r="D1969">
            <v>0</v>
          </cell>
          <cell r="E1969">
            <v>2275000</v>
          </cell>
        </row>
        <row r="1970">
          <cell r="C1970" t="str">
            <v>6700304AMQ</v>
          </cell>
          <cell r="D1970">
            <v>0</v>
          </cell>
          <cell r="E1970">
            <v>1500000</v>
          </cell>
        </row>
        <row r="1971">
          <cell r="C1971" t="str">
            <v>6700304BUW</v>
          </cell>
          <cell r="D1971">
            <v>14600004</v>
          </cell>
          <cell r="E1971">
            <v>7200000</v>
          </cell>
        </row>
        <row r="1972">
          <cell r="C1972" t="str">
            <v>6700304FLZ</v>
          </cell>
          <cell r="D1972">
            <v>11160000</v>
          </cell>
          <cell r="E1972">
            <v>3720000</v>
          </cell>
        </row>
        <row r="1973">
          <cell r="C1973" t="str">
            <v>6700304GNS</v>
          </cell>
          <cell r="D1973">
            <v>0</v>
          </cell>
          <cell r="E1973">
            <v>3800000</v>
          </cell>
        </row>
        <row r="1974">
          <cell r="C1974" t="str">
            <v>6700304KNO</v>
          </cell>
          <cell r="D1974">
            <v>0</v>
          </cell>
          <cell r="E1974">
            <v>0</v>
          </cell>
        </row>
        <row r="1975">
          <cell r="C1975" t="str">
            <v>6700304LUV</v>
          </cell>
          <cell r="D1975">
            <v>18249996</v>
          </cell>
          <cell r="E1975">
            <v>9050000</v>
          </cell>
        </row>
        <row r="1976">
          <cell r="C1976" t="str">
            <v>6700304LUW</v>
          </cell>
          <cell r="D1976">
            <v>18250000</v>
          </cell>
          <cell r="E1976">
            <v>9050000</v>
          </cell>
        </row>
        <row r="1977">
          <cell r="C1977" t="str">
            <v>6700304MJU</v>
          </cell>
          <cell r="D1977">
            <v>18249996</v>
          </cell>
          <cell r="E1977">
            <v>9000000</v>
          </cell>
        </row>
        <row r="1978">
          <cell r="C1978" t="str">
            <v>6700304PGK</v>
          </cell>
          <cell r="D1978">
            <v>0</v>
          </cell>
          <cell r="E1978">
            <v>98000</v>
          </cell>
        </row>
        <row r="1979">
          <cell r="C1979" t="str">
            <v>6700304PUM</v>
          </cell>
          <cell r="D1979">
            <v>18249996</v>
          </cell>
          <cell r="E1979">
            <v>9000000</v>
          </cell>
        </row>
        <row r="1980">
          <cell r="C1980" t="str">
            <v>6700304SXK</v>
          </cell>
          <cell r="D1980">
            <v>18249996</v>
          </cell>
          <cell r="E1980">
            <v>7400000</v>
          </cell>
        </row>
        <row r="1981">
          <cell r="C1981" t="str">
            <v>6700304UPG</v>
          </cell>
          <cell r="D1981">
            <v>0</v>
          </cell>
          <cell r="E1981">
            <v>0</v>
          </cell>
        </row>
        <row r="1982">
          <cell r="C1982" t="str">
            <v>6700305BDO</v>
          </cell>
          <cell r="D1982">
            <v>0</v>
          </cell>
          <cell r="E1982">
            <v>0</v>
          </cell>
        </row>
        <row r="1983">
          <cell r="C1983" t="str">
            <v>6700305BIK</v>
          </cell>
          <cell r="D1983">
            <v>0</v>
          </cell>
          <cell r="E1983">
            <v>300000</v>
          </cell>
        </row>
        <row r="1984">
          <cell r="C1984" t="str">
            <v>6700305BKS</v>
          </cell>
          <cell r="D1984">
            <v>0</v>
          </cell>
          <cell r="E1984">
            <v>0</v>
          </cell>
        </row>
        <row r="1985">
          <cell r="C1985" t="str">
            <v>6700305BPN</v>
          </cell>
          <cell r="D1985">
            <v>24000000</v>
          </cell>
          <cell r="E1985">
            <v>0</v>
          </cell>
        </row>
        <row r="1986">
          <cell r="C1986" t="str">
            <v>6700305CGK</v>
          </cell>
          <cell r="D1986">
            <v>189037632</v>
          </cell>
          <cell r="E1986">
            <v>45600000</v>
          </cell>
        </row>
        <row r="1987">
          <cell r="C1987" t="str">
            <v>6700305DPS</v>
          </cell>
          <cell r="D1987">
            <v>24536820</v>
          </cell>
          <cell r="E1987">
            <v>75809</v>
          </cell>
        </row>
        <row r="1988">
          <cell r="C1988" t="str">
            <v>6700305FLZ</v>
          </cell>
          <cell r="D1988">
            <v>0</v>
          </cell>
          <cell r="E1988">
            <v>250000</v>
          </cell>
        </row>
        <row r="1989">
          <cell r="C1989" t="str">
            <v>6700305GNS</v>
          </cell>
          <cell r="D1989">
            <v>0</v>
          </cell>
          <cell r="E1989">
            <v>5825000</v>
          </cell>
        </row>
        <row r="1990">
          <cell r="C1990" t="str">
            <v>6700305GP0</v>
          </cell>
          <cell r="D1990">
            <v>0</v>
          </cell>
          <cell r="E1990">
            <v>0</v>
          </cell>
        </row>
        <row r="1991">
          <cell r="C1991" t="str">
            <v>6700305HLP</v>
          </cell>
          <cell r="D1991">
            <v>6264000</v>
          </cell>
          <cell r="E1991">
            <v>450000</v>
          </cell>
        </row>
        <row r="1992">
          <cell r="C1992" t="str">
            <v>6700305KNO</v>
          </cell>
          <cell r="D1992">
            <v>28200000</v>
          </cell>
          <cell r="E1992">
            <v>18210984</v>
          </cell>
        </row>
        <row r="1993">
          <cell r="C1993" t="str">
            <v>6700305LSW</v>
          </cell>
          <cell r="D1993">
            <v>0</v>
          </cell>
          <cell r="E1993">
            <v>4850000</v>
          </cell>
        </row>
        <row r="1994">
          <cell r="C1994" t="str">
            <v>6700305MDC</v>
          </cell>
          <cell r="D1994">
            <v>0</v>
          </cell>
          <cell r="E1994">
            <v>1400000</v>
          </cell>
        </row>
        <row r="1995">
          <cell r="C1995" t="str">
            <v>6700305MEQ</v>
          </cell>
          <cell r="D1995">
            <v>0</v>
          </cell>
          <cell r="E1995">
            <v>5010500</v>
          </cell>
        </row>
        <row r="1996">
          <cell r="C1996" t="str">
            <v>6700305PDG</v>
          </cell>
          <cell r="D1996">
            <v>0</v>
          </cell>
          <cell r="E1996">
            <v>0</v>
          </cell>
        </row>
        <row r="1997">
          <cell r="C1997" t="str">
            <v>6700305PKU</v>
          </cell>
          <cell r="D1997">
            <v>0</v>
          </cell>
          <cell r="E1997">
            <v>0</v>
          </cell>
        </row>
        <row r="1998">
          <cell r="C1998" t="str">
            <v>6700305PNK</v>
          </cell>
          <cell r="D1998">
            <v>18000000</v>
          </cell>
          <cell r="E1998">
            <v>11022000</v>
          </cell>
        </row>
        <row r="1999">
          <cell r="C1999" t="str">
            <v>6700305SBG</v>
          </cell>
          <cell r="D1999">
            <v>0</v>
          </cell>
          <cell r="E1999">
            <v>8710000</v>
          </cell>
        </row>
        <row r="2000">
          <cell r="C2000" t="str">
            <v>6700305SOC</v>
          </cell>
          <cell r="D2000">
            <v>10021920</v>
          </cell>
          <cell r="E2000">
            <v>3343900</v>
          </cell>
        </row>
        <row r="2001">
          <cell r="C2001" t="str">
            <v>6700305SRG</v>
          </cell>
          <cell r="D2001">
            <v>9824976</v>
          </cell>
          <cell r="E2001">
            <v>0</v>
          </cell>
        </row>
        <row r="2002">
          <cell r="C2002" t="str">
            <v>6700305SUB</v>
          </cell>
          <cell r="D2002">
            <v>51461244</v>
          </cell>
          <cell r="E2002">
            <v>32789660</v>
          </cell>
        </row>
        <row r="2003">
          <cell r="C2003" t="str">
            <v>6700306BPN</v>
          </cell>
          <cell r="D2003">
            <v>30000000</v>
          </cell>
          <cell r="E2003">
            <v>0</v>
          </cell>
        </row>
        <row r="2004">
          <cell r="C2004" t="str">
            <v>6700306BTH</v>
          </cell>
          <cell r="D2004">
            <v>0</v>
          </cell>
          <cell r="E2004">
            <v>116600</v>
          </cell>
        </row>
        <row r="2005">
          <cell r="C2005" t="str">
            <v>6700306DJB</v>
          </cell>
          <cell r="D2005">
            <v>0</v>
          </cell>
          <cell r="E2005">
            <v>0</v>
          </cell>
        </row>
        <row r="2006">
          <cell r="C2006" t="str">
            <v>6700306GNS</v>
          </cell>
          <cell r="D2006">
            <v>0</v>
          </cell>
          <cell r="E2006">
            <v>175000</v>
          </cell>
        </row>
        <row r="2007">
          <cell r="C2007" t="str">
            <v>6700306KNO</v>
          </cell>
          <cell r="D2007">
            <v>0</v>
          </cell>
          <cell r="E2007">
            <v>22804000</v>
          </cell>
        </row>
        <row r="2008">
          <cell r="C2008" t="str">
            <v>6700306LSW</v>
          </cell>
          <cell r="D2008">
            <v>0</v>
          </cell>
          <cell r="E2008">
            <v>8980000</v>
          </cell>
        </row>
        <row r="2009">
          <cell r="C2009" t="str">
            <v>6700306MEQ</v>
          </cell>
          <cell r="D2009">
            <v>0</v>
          </cell>
          <cell r="E2009">
            <v>8875000</v>
          </cell>
        </row>
        <row r="2010">
          <cell r="C2010" t="str">
            <v>6700306PGK</v>
          </cell>
          <cell r="D2010">
            <v>1612980</v>
          </cell>
          <cell r="E2010">
            <v>0</v>
          </cell>
        </row>
        <row r="2011">
          <cell r="C2011" t="str">
            <v>6700306SBG</v>
          </cell>
          <cell r="D2011">
            <v>0</v>
          </cell>
          <cell r="E2011">
            <v>10099000</v>
          </cell>
        </row>
        <row r="2012">
          <cell r="C2012" t="str">
            <v>6700306SRG</v>
          </cell>
          <cell r="D2012">
            <v>0</v>
          </cell>
          <cell r="E2012">
            <v>67800</v>
          </cell>
        </row>
        <row r="2013">
          <cell r="C2013" t="str">
            <v>6700308DJB</v>
          </cell>
          <cell r="D2013">
            <v>0</v>
          </cell>
          <cell r="E2013">
            <v>0</v>
          </cell>
        </row>
        <row r="2014">
          <cell r="C2014" t="str">
            <v>6700308DPS</v>
          </cell>
          <cell r="D2014">
            <v>17434968</v>
          </cell>
          <cell r="E2014">
            <v>12595363</v>
          </cell>
        </row>
        <row r="2015">
          <cell r="C2015" t="str">
            <v>6700308GNS</v>
          </cell>
          <cell r="D2015">
            <v>0</v>
          </cell>
          <cell r="E2015">
            <v>18066000</v>
          </cell>
        </row>
        <row r="2016">
          <cell r="C2016" t="str">
            <v>6700308GP0</v>
          </cell>
          <cell r="D2016">
            <v>0</v>
          </cell>
          <cell r="E2016">
            <v>0</v>
          </cell>
        </row>
        <row r="2017">
          <cell r="C2017" t="str">
            <v>6700308JOG</v>
          </cell>
          <cell r="D2017">
            <v>0</v>
          </cell>
          <cell r="E2017">
            <v>0</v>
          </cell>
        </row>
        <row r="2018">
          <cell r="C2018" t="str">
            <v>6700308KNO</v>
          </cell>
          <cell r="D2018">
            <v>0</v>
          </cell>
          <cell r="E2018">
            <v>27916000</v>
          </cell>
        </row>
        <row r="2019">
          <cell r="C2019" t="str">
            <v>6700308LSW</v>
          </cell>
          <cell r="D2019">
            <v>0</v>
          </cell>
          <cell r="E2019">
            <v>3250000</v>
          </cell>
        </row>
        <row r="2020">
          <cell r="C2020" t="str">
            <v>6700308MEQ</v>
          </cell>
          <cell r="D2020">
            <v>0</v>
          </cell>
          <cell r="E2020">
            <v>3100000</v>
          </cell>
        </row>
        <row r="2021">
          <cell r="C2021" t="str">
            <v>6700308PDG</v>
          </cell>
          <cell r="D2021">
            <v>0</v>
          </cell>
          <cell r="E2021">
            <v>0</v>
          </cell>
        </row>
        <row r="2022">
          <cell r="C2022" t="str">
            <v>6700308SBG</v>
          </cell>
          <cell r="D2022">
            <v>0</v>
          </cell>
          <cell r="E2022">
            <v>3500000</v>
          </cell>
        </row>
        <row r="2023">
          <cell r="C2023" t="str">
            <v>6700309CGK</v>
          </cell>
          <cell r="D2023">
            <v>0</v>
          </cell>
          <cell r="E2023">
            <v>0</v>
          </cell>
        </row>
        <row r="2024">
          <cell r="C2024" t="str">
            <v>6700309KNO</v>
          </cell>
          <cell r="D2024">
            <v>0</v>
          </cell>
          <cell r="E2024">
            <v>0</v>
          </cell>
        </row>
        <row r="2025">
          <cell r="C2025" t="str">
            <v>6700309PDG</v>
          </cell>
          <cell r="D2025">
            <v>0</v>
          </cell>
          <cell r="E2025">
            <v>375000</v>
          </cell>
        </row>
        <row r="2026">
          <cell r="C2026" t="str">
            <v>6700309PKU</v>
          </cell>
          <cell r="D2026">
            <v>0</v>
          </cell>
          <cell r="E2026">
            <v>0</v>
          </cell>
        </row>
        <row r="2027">
          <cell r="C2027" t="str">
            <v>6700310BTH</v>
          </cell>
          <cell r="D2027">
            <v>0</v>
          </cell>
          <cell r="E2027">
            <v>1070000</v>
          </cell>
        </row>
        <row r="2028">
          <cell r="C2028" t="str">
            <v>6700310DPS</v>
          </cell>
          <cell r="D2028">
            <v>0</v>
          </cell>
          <cell r="E2028">
            <v>27805831</v>
          </cell>
        </row>
        <row r="2029">
          <cell r="C2029" t="str">
            <v>6700310KNO</v>
          </cell>
          <cell r="D2029">
            <v>0</v>
          </cell>
          <cell r="E2029">
            <v>14850000</v>
          </cell>
        </row>
        <row r="2030">
          <cell r="C2030" t="str">
            <v>6700310LSW</v>
          </cell>
          <cell r="D2030">
            <v>0</v>
          </cell>
          <cell r="E2030">
            <v>4950000</v>
          </cell>
        </row>
        <row r="2031">
          <cell r="C2031" t="str">
            <v>6700310MEQ</v>
          </cell>
          <cell r="D2031">
            <v>0</v>
          </cell>
          <cell r="E2031">
            <v>4950000</v>
          </cell>
        </row>
        <row r="2032">
          <cell r="C2032" t="str">
            <v>6700310PDG</v>
          </cell>
          <cell r="D2032">
            <v>0</v>
          </cell>
          <cell r="E2032">
            <v>1395000</v>
          </cell>
        </row>
        <row r="2033">
          <cell r="C2033" t="str">
            <v>6700310PKU</v>
          </cell>
          <cell r="D2033">
            <v>0</v>
          </cell>
          <cell r="E2033">
            <v>3371000</v>
          </cell>
        </row>
        <row r="2034">
          <cell r="C2034" t="str">
            <v>6700310SBG</v>
          </cell>
          <cell r="D2034">
            <v>0</v>
          </cell>
          <cell r="E2034">
            <v>4950000</v>
          </cell>
        </row>
        <row r="2035">
          <cell r="C2035" t="str">
            <v>6700310SRG</v>
          </cell>
          <cell r="D2035">
            <v>0</v>
          </cell>
          <cell r="E2035">
            <v>4467700</v>
          </cell>
        </row>
        <row r="2036">
          <cell r="C2036" t="str">
            <v>6700310SUB</v>
          </cell>
          <cell r="D2036">
            <v>0</v>
          </cell>
          <cell r="E2036">
            <v>0</v>
          </cell>
        </row>
        <row r="2037">
          <cell r="C2037" t="str">
            <v>6700400AMQ</v>
          </cell>
          <cell r="D2037">
            <v>410030136</v>
          </cell>
          <cell r="E2037">
            <v>76583277</v>
          </cell>
        </row>
        <row r="2038">
          <cell r="C2038" t="str">
            <v>6700400BDJ</v>
          </cell>
          <cell r="D2038">
            <v>1260877613</v>
          </cell>
          <cell r="E2038">
            <v>366625710</v>
          </cell>
        </row>
        <row r="2039">
          <cell r="C2039" t="str">
            <v>6700400BIK</v>
          </cell>
          <cell r="D2039">
            <v>246567396</v>
          </cell>
          <cell r="E2039">
            <v>111746443</v>
          </cell>
        </row>
        <row r="2040">
          <cell r="C2040" t="str">
            <v>6700400BMU</v>
          </cell>
          <cell r="D2040">
            <v>140235384</v>
          </cell>
          <cell r="E2040">
            <v>0</v>
          </cell>
        </row>
        <row r="2041">
          <cell r="C2041" t="str">
            <v>6700400BPN</v>
          </cell>
          <cell r="D2041">
            <v>2423034840</v>
          </cell>
          <cell r="E2041">
            <v>1396985984</v>
          </cell>
        </row>
        <row r="2042">
          <cell r="C2042" t="str">
            <v>6700400BUW</v>
          </cell>
          <cell r="D2042">
            <v>51711914</v>
          </cell>
          <cell r="E2042">
            <v>0</v>
          </cell>
        </row>
        <row r="2043">
          <cell r="C2043" t="str">
            <v>6700400DPS</v>
          </cell>
          <cell r="D2043">
            <v>14263558805</v>
          </cell>
          <cell r="E2043">
            <v>1784372148</v>
          </cell>
        </row>
        <row r="2044">
          <cell r="C2044" t="str">
            <v>6700400GP0</v>
          </cell>
          <cell r="D2044">
            <v>0</v>
          </cell>
          <cell r="E2044">
            <v>0</v>
          </cell>
        </row>
        <row r="2045">
          <cell r="C2045" t="str">
            <v>6700400JOG</v>
          </cell>
          <cell r="D2045">
            <v>2401559128</v>
          </cell>
          <cell r="E2045">
            <v>887753471</v>
          </cell>
        </row>
        <row r="2046">
          <cell r="C2046" t="str">
            <v>6700400KOE</v>
          </cell>
          <cell r="D2046">
            <v>32575778</v>
          </cell>
          <cell r="E2046">
            <v>0</v>
          </cell>
        </row>
        <row r="2047">
          <cell r="C2047" t="str">
            <v>6700400LOP</v>
          </cell>
          <cell r="D2047">
            <v>1057914526</v>
          </cell>
          <cell r="E2047">
            <v>574767118</v>
          </cell>
        </row>
        <row r="2048">
          <cell r="C2048" t="str">
            <v>6700400LUV</v>
          </cell>
          <cell r="D2048">
            <v>51711912</v>
          </cell>
          <cell r="E2048">
            <v>0</v>
          </cell>
        </row>
        <row r="2049">
          <cell r="C2049" t="str">
            <v>6700400LUW</v>
          </cell>
          <cell r="D2049">
            <v>72949250</v>
          </cell>
          <cell r="E2049">
            <v>0</v>
          </cell>
        </row>
        <row r="2050">
          <cell r="C2050" t="str">
            <v>6700400MDC</v>
          </cell>
          <cell r="D2050">
            <v>793180080</v>
          </cell>
          <cell r="E2050">
            <v>368225015</v>
          </cell>
        </row>
        <row r="2051">
          <cell r="C2051" t="str">
            <v>6700400MJU</v>
          </cell>
          <cell r="D2051">
            <v>15919440</v>
          </cell>
          <cell r="E2051">
            <v>0</v>
          </cell>
        </row>
        <row r="2052">
          <cell r="C2052" t="str">
            <v>6700400PUM</v>
          </cell>
          <cell r="D2052">
            <v>51711914</v>
          </cell>
          <cell r="E2052">
            <v>0</v>
          </cell>
        </row>
        <row r="2053">
          <cell r="C2053" t="str">
            <v>6700400SOC</v>
          </cell>
          <cell r="D2053">
            <v>952460000</v>
          </cell>
          <cell r="E2053">
            <v>146459591</v>
          </cell>
        </row>
        <row r="2054">
          <cell r="C2054" t="str">
            <v>6700400SOQ</v>
          </cell>
          <cell r="D2054">
            <v>55964997</v>
          </cell>
          <cell r="E2054">
            <v>0</v>
          </cell>
        </row>
        <row r="2055">
          <cell r="C2055" t="str">
            <v>6700400SRG</v>
          </cell>
          <cell r="D2055">
            <v>1800000000</v>
          </cell>
          <cell r="E2055">
            <v>863175312</v>
          </cell>
        </row>
        <row r="2056">
          <cell r="C2056" t="str">
            <v>6700400SUB</v>
          </cell>
          <cell r="D2056">
            <v>7301008944</v>
          </cell>
          <cell r="E2056">
            <v>2856318147</v>
          </cell>
        </row>
        <row r="2057">
          <cell r="C2057" t="str">
            <v>6700400SWQ</v>
          </cell>
          <cell r="D2057">
            <v>22488000</v>
          </cell>
          <cell r="E2057">
            <v>0</v>
          </cell>
        </row>
        <row r="2058">
          <cell r="C2058" t="str">
            <v>6700400SXK</v>
          </cell>
          <cell r="D2058">
            <v>69026208</v>
          </cell>
          <cell r="E2058">
            <v>0</v>
          </cell>
        </row>
        <row r="2059">
          <cell r="C2059" t="str">
            <v>6700400UPG</v>
          </cell>
          <cell r="D2059">
            <v>3673259294</v>
          </cell>
          <cell r="E2059">
            <v>1346558742</v>
          </cell>
        </row>
        <row r="2060">
          <cell r="C2060" t="str">
            <v>6700401BDO</v>
          </cell>
          <cell r="D2060">
            <v>691718400</v>
          </cell>
          <cell r="E2060">
            <v>206493253</v>
          </cell>
        </row>
        <row r="2061">
          <cell r="C2061" t="str">
            <v>6700401BKS</v>
          </cell>
          <cell r="D2061">
            <v>229554996</v>
          </cell>
          <cell r="E2061">
            <v>307649</v>
          </cell>
        </row>
        <row r="2062">
          <cell r="C2062" t="str">
            <v>6700401BTH</v>
          </cell>
          <cell r="D2062">
            <v>509822534</v>
          </cell>
          <cell r="E2062">
            <v>0</v>
          </cell>
        </row>
        <row r="2063">
          <cell r="C2063" t="str">
            <v>6700401BTJ</v>
          </cell>
          <cell r="D2063">
            <v>384645080</v>
          </cell>
          <cell r="E2063">
            <v>158961605</v>
          </cell>
        </row>
        <row r="2064">
          <cell r="C2064" t="str">
            <v>6700401CGK</v>
          </cell>
          <cell r="D2064">
            <v>27471450996</v>
          </cell>
          <cell r="E2064">
            <v>15966027488</v>
          </cell>
        </row>
        <row r="2065">
          <cell r="C2065" t="str">
            <v>6700401CGO</v>
          </cell>
          <cell r="D2065">
            <v>2645502666</v>
          </cell>
          <cell r="E2065">
            <v>0</v>
          </cell>
        </row>
        <row r="2066">
          <cell r="C2066" t="str">
            <v>6700401DJB</v>
          </cell>
          <cell r="D2066">
            <v>572168760</v>
          </cell>
          <cell r="E2066">
            <v>224873448</v>
          </cell>
        </row>
        <row r="2067">
          <cell r="C2067" t="str">
            <v>6700401FLZ</v>
          </cell>
          <cell r="D2067">
            <v>136636824</v>
          </cell>
          <cell r="E2067">
            <v>0</v>
          </cell>
        </row>
        <row r="2068">
          <cell r="C2068" t="str">
            <v>6700401GP0</v>
          </cell>
          <cell r="D2068">
            <v>0</v>
          </cell>
          <cell r="E2068">
            <v>0</v>
          </cell>
        </row>
        <row r="2069">
          <cell r="C2069" t="str">
            <v>6700401HLP</v>
          </cell>
          <cell r="D2069">
            <v>519999996</v>
          </cell>
          <cell r="E2069">
            <v>296148800</v>
          </cell>
        </row>
        <row r="2070">
          <cell r="C2070" t="str">
            <v>6700401KNO</v>
          </cell>
          <cell r="D2070">
            <v>3634407648</v>
          </cell>
          <cell r="E2070">
            <v>1562845799</v>
          </cell>
        </row>
        <row r="2071">
          <cell r="C2071" t="str">
            <v>6700401PDG</v>
          </cell>
          <cell r="D2071">
            <v>1103966472</v>
          </cell>
          <cell r="E2071">
            <v>424254143</v>
          </cell>
        </row>
        <row r="2072">
          <cell r="C2072" t="str">
            <v>6700401PGK</v>
          </cell>
          <cell r="D2072">
            <v>480661884</v>
          </cell>
          <cell r="E2072">
            <v>141363191</v>
          </cell>
        </row>
        <row r="2073">
          <cell r="C2073" t="str">
            <v>6700401PKU</v>
          </cell>
          <cell r="D2073">
            <v>976079000</v>
          </cell>
          <cell r="E2073">
            <v>521322496</v>
          </cell>
        </row>
        <row r="2074">
          <cell r="C2074" t="str">
            <v>6700401PLM</v>
          </cell>
          <cell r="D2074">
            <v>1428953952</v>
          </cell>
          <cell r="E2074">
            <v>684208358</v>
          </cell>
        </row>
        <row r="2075">
          <cell r="C2075" t="str">
            <v>6700401PNK</v>
          </cell>
          <cell r="D2075">
            <v>1191220176</v>
          </cell>
          <cell r="E2075">
            <v>314584929</v>
          </cell>
        </row>
        <row r="2076">
          <cell r="C2076" t="str">
            <v>6700402BKS</v>
          </cell>
          <cell r="D2076">
            <v>0</v>
          </cell>
          <cell r="E2076">
            <v>1357839</v>
          </cell>
        </row>
        <row r="2077">
          <cell r="C2077" t="str">
            <v>6700402BTH</v>
          </cell>
          <cell r="D2077">
            <v>0</v>
          </cell>
          <cell r="E2077">
            <v>212084883</v>
          </cell>
        </row>
        <row r="2078">
          <cell r="C2078" t="str">
            <v>6700402SOQ</v>
          </cell>
          <cell r="D2078">
            <v>0</v>
          </cell>
          <cell r="E2078">
            <v>3291500</v>
          </cell>
        </row>
        <row r="2079">
          <cell r="C2079" t="str">
            <v>6700500AMQ</v>
          </cell>
          <cell r="D2079">
            <v>164030400</v>
          </cell>
          <cell r="E2079">
            <v>124793800</v>
          </cell>
        </row>
        <row r="2080">
          <cell r="C2080" t="str">
            <v>6700500BDJ</v>
          </cell>
          <cell r="D2080">
            <v>785703000</v>
          </cell>
          <cell r="E2080">
            <v>306415520</v>
          </cell>
        </row>
        <row r="2081">
          <cell r="C2081" t="str">
            <v>6700500BDO</v>
          </cell>
          <cell r="D2081">
            <v>468000000</v>
          </cell>
          <cell r="E2081">
            <v>228185000</v>
          </cell>
        </row>
        <row r="2082">
          <cell r="C2082" t="str">
            <v>6700500BIK</v>
          </cell>
          <cell r="D2082">
            <v>44000004</v>
          </cell>
          <cell r="E2082">
            <v>31251464</v>
          </cell>
        </row>
        <row r="2083">
          <cell r="C2083" t="str">
            <v>6700500BKS</v>
          </cell>
          <cell r="D2083">
            <v>23400000</v>
          </cell>
          <cell r="E2083">
            <v>5935217</v>
          </cell>
        </row>
        <row r="2084">
          <cell r="C2084" t="str">
            <v>6700500BMU</v>
          </cell>
          <cell r="D2084">
            <v>1800000</v>
          </cell>
          <cell r="E2084">
            <v>0</v>
          </cell>
        </row>
        <row r="2085">
          <cell r="C2085" t="str">
            <v>6700500BPN</v>
          </cell>
          <cell r="D2085">
            <v>1940652000</v>
          </cell>
          <cell r="E2085">
            <v>732838184</v>
          </cell>
        </row>
        <row r="2086">
          <cell r="C2086" t="str">
            <v>6700500BTH</v>
          </cell>
          <cell r="D2086">
            <v>347095998</v>
          </cell>
          <cell r="E2086">
            <v>143625000</v>
          </cell>
        </row>
        <row r="2087">
          <cell r="C2087" t="str">
            <v>6700500BTJ</v>
          </cell>
          <cell r="D2087">
            <v>86400000</v>
          </cell>
          <cell r="E2087">
            <v>115489821</v>
          </cell>
        </row>
        <row r="2088">
          <cell r="C2088" t="str">
            <v>6700500CGK</v>
          </cell>
          <cell r="D2088">
            <v>23448408062</v>
          </cell>
          <cell r="E2088">
            <v>14932276716</v>
          </cell>
        </row>
        <row r="2089">
          <cell r="C2089" t="str">
            <v>6700500CGO</v>
          </cell>
          <cell r="D2089">
            <v>0</v>
          </cell>
          <cell r="E2089">
            <v>64085830</v>
          </cell>
        </row>
        <row r="2090">
          <cell r="C2090" t="str">
            <v>6700500DJB</v>
          </cell>
          <cell r="D2090">
            <v>101400000</v>
          </cell>
          <cell r="E2090">
            <v>39159117</v>
          </cell>
        </row>
        <row r="2091">
          <cell r="C2091" t="str">
            <v>6700500DJJ</v>
          </cell>
          <cell r="D2091">
            <v>323118000</v>
          </cell>
          <cell r="E2091">
            <v>176462000</v>
          </cell>
        </row>
        <row r="2092">
          <cell r="C2092" t="str">
            <v>6700500DPS</v>
          </cell>
          <cell r="D2092">
            <v>12791142000</v>
          </cell>
          <cell r="E2092">
            <v>5364952697</v>
          </cell>
        </row>
        <row r="2093">
          <cell r="C2093" t="str">
            <v>6700500FLZ</v>
          </cell>
          <cell r="D2093">
            <v>13155996</v>
          </cell>
          <cell r="E2093">
            <v>0</v>
          </cell>
        </row>
        <row r="2094">
          <cell r="C2094" t="str">
            <v>6700500GP0</v>
          </cell>
          <cell r="D2094">
            <v>0</v>
          </cell>
          <cell r="E2094">
            <v>0</v>
          </cell>
        </row>
        <row r="2095">
          <cell r="C2095" t="str">
            <v>6700500HLP</v>
          </cell>
          <cell r="D2095">
            <v>763224000</v>
          </cell>
          <cell r="E2095">
            <v>326502717</v>
          </cell>
        </row>
        <row r="2096">
          <cell r="C2096" t="str">
            <v>6700500JOG</v>
          </cell>
          <cell r="D2096">
            <v>648000000</v>
          </cell>
          <cell r="E2096">
            <v>260737318</v>
          </cell>
        </row>
        <row r="2097">
          <cell r="C2097" t="str">
            <v>6700500KNO</v>
          </cell>
          <cell r="D2097">
            <v>2932507500</v>
          </cell>
          <cell r="E2097">
            <v>197843531</v>
          </cell>
        </row>
        <row r="2098">
          <cell r="C2098" t="str">
            <v>6700500LOP</v>
          </cell>
          <cell r="D2098">
            <v>667157000</v>
          </cell>
          <cell r="E2098">
            <v>280770359</v>
          </cell>
        </row>
        <row r="2099">
          <cell r="C2099" t="str">
            <v>6700500MDC</v>
          </cell>
          <cell r="D2099">
            <v>427440000</v>
          </cell>
          <cell r="E2099">
            <v>195575000</v>
          </cell>
        </row>
        <row r="2100">
          <cell r="C2100" t="str">
            <v>6700500MKW</v>
          </cell>
          <cell r="D2100">
            <v>44100000</v>
          </cell>
          <cell r="E2100">
            <v>0</v>
          </cell>
        </row>
        <row r="2101">
          <cell r="C2101" t="str">
            <v>6700500PDG</v>
          </cell>
          <cell r="D2101">
            <v>650934000</v>
          </cell>
          <cell r="E2101">
            <v>138908800</v>
          </cell>
        </row>
        <row r="2102">
          <cell r="C2102" t="str">
            <v>6700500PGK</v>
          </cell>
          <cell r="D2102">
            <v>294525000</v>
          </cell>
          <cell r="E2102">
            <v>103366000</v>
          </cell>
        </row>
        <row r="2103">
          <cell r="C2103" t="str">
            <v>6700500PKU</v>
          </cell>
          <cell r="D2103">
            <v>550000000</v>
          </cell>
          <cell r="E2103">
            <v>207393847</v>
          </cell>
        </row>
        <row r="2104">
          <cell r="C2104" t="str">
            <v>6700500PLM</v>
          </cell>
          <cell r="D2104">
            <v>840450000</v>
          </cell>
          <cell r="E2104">
            <v>370489000</v>
          </cell>
        </row>
        <row r="2105">
          <cell r="C2105" t="str">
            <v>6700500PNK</v>
          </cell>
          <cell r="D2105">
            <v>358116996</v>
          </cell>
          <cell r="E2105">
            <v>164800000</v>
          </cell>
        </row>
        <row r="2106">
          <cell r="C2106" t="str">
            <v>6700500PUM</v>
          </cell>
          <cell r="D2106">
            <v>0</v>
          </cell>
          <cell r="E2106">
            <v>900000</v>
          </cell>
        </row>
        <row r="2107">
          <cell r="C2107" t="str">
            <v>6700500SOC</v>
          </cell>
          <cell r="D2107">
            <v>171795000</v>
          </cell>
          <cell r="E2107">
            <v>141921300</v>
          </cell>
        </row>
        <row r="2108">
          <cell r="C2108" t="str">
            <v>6700500SRG</v>
          </cell>
          <cell r="D2108">
            <v>450000000</v>
          </cell>
          <cell r="E2108">
            <v>171564237</v>
          </cell>
        </row>
        <row r="2109">
          <cell r="C2109" t="str">
            <v>6700500SUB</v>
          </cell>
          <cell r="D2109">
            <v>4135691616</v>
          </cell>
          <cell r="E2109">
            <v>2274441195</v>
          </cell>
        </row>
        <row r="2110">
          <cell r="C2110" t="str">
            <v>6700500SXK</v>
          </cell>
          <cell r="D2110">
            <v>107227284</v>
          </cell>
          <cell r="E2110">
            <v>33940000</v>
          </cell>
        </row>
        <row r="2111">
          <cell r="C2111" t="str">
            <v>6700500TJQ</v>
          </cell>
          <cell r="D2111">
            <v>9360000</v>
          </cell>
          <cell r="E2111">
            <v>7910000</v>
          </cell>
        </row>
        <row r="2112">
          <cell r="C2112" t="str">
            <v>6700500UPG</v>
          </cell>
          <cell r="D2112">
            <v>2602405117</v>
          </cell>
          <cell r="E2112">
            <v>1107713446</v>
          </cell>
        </row>
        <row r="2113">
          <cell r="C2113" t="str">
            <v>6700501BTJ</v>
          </cell>
          <cell r="D2113">
            <v>9600000</v>
          </cell>
          <cell r="E2113">
            <v>1656000</v>
          </cell>
        </row>
        <row r="2114">
          <cell r="C2114" t="str">
            <v>6700501PGK</v>
          </cell>
          <cell r="D2114">
            <v>4822476</v>
          </cell>
          <cell r="E2114">
            <v>0</v>
          </cell>
        </row>
        <row r="2115">
          <cell r="C2115" t="str">
            <v>6700501PKU</v>
          </cell>
          <cell r="D2115">
            <v>5040000</v>
          </cell>
          <cell r="E2115">
            <v>0</v>
          </cell>
        </row>
        <row r="2116">
          <cell r="C2116" t="str">
            <v>6700501PNK</v>
          </cell>
          <cell r="D2116">
            <v>22599996</v>
          </cell>
          <cell r="E2116">
            <v>9900000</v>
          </cell>
        </row>
        <row r="2117">
          <cell r="C2117" t="str">
            <v>6700501SOC</v>
          </cell>
          <cell r="D2117">
            <v>0</v>
          </cell>
          <cell r="E2117">
            <v>200000</v>
          </cell>
        </row>
        <row r="2118">
          <cell r="C2118" t="str">
            <v>6700502AMQ</v>
          </cell>
          <cell r="D2118">
            <v>15120000</v>
          </cell>
          <cell r="E2118">
            <v>9122000</v>
          </cell>
        </row>
        <row r="2119">
          <cell r="C2119" t="str">
            <v>6700502BDJ</v>
          </cell>
          <cell r="D2119">
            <v>76050000</v>
          </cell>
          <cell r="E2119">
            <v>41617500</v>
          </cell>
        </row>
        <row r="2120">
          <cell r="C2120" t="str">
            <v>6700502BDO</v>
          </cell>
          <cell r="D2120">
            <v>69120000</v>
          </cell>
          <cell r="E2120">
            <v>10926502</v>
          </cell>
        </row>
        <row r="2121">
          <cell r="C2121" t="str">
            <v>6700502BIK</v>
          </cell>
          <cell r="D2121">
            <v>29172000</v>
          </cell>
          <cell r="E2121">
            <v>17063000</v>
          </cell>
        </row>
        <row r="2122">
          <cell r="C2122" t="str">
            <v>6700502BKS</v>
          </cell>
          <cell r="D2122">
            <v>1200000</v>
          </cell>
          <cell r="E2122">
            <v>0</v>
          </cell>
        </row>
        <row r="2123">
          <cell r="C2123" t="str">
            <v>6700502BMU</v>
          </cell>
          <cell r="D2123">
            <v>1080000</v>
          </cell>
          <cell r="E2123">
            <v>1039111</v>
          </cell>
        </row>
        <row r="2124">
          <cell r="C2124" t="str">
            <v>6700502BPN</v>
          </cell>
          <cell r="D2124">
            <v>91650000</v>
          </cell>
          <cell r="E2124">
            <v>56042400</v>
          </cell>
        </row>
        <row r="2125">
          <cell r="C2125" t="str">
            <v>6700502BTH</v>
          </cell>
          <cell r="D2125">
            <v>14235000</v>
          </cell>
          <cell r="E2125">
            <v>5884083</v>
          </cell>
        </row>
        <row r="2126">
          <cell r="C2126" t="str">
            <v>6700502BTJ</v>
          </cell>
          <cell r="D2126">
            <v>2499996</v>
          </cell>
          <cell r="E2126">
            <v>0</v>
          </cell>
        </row>
        <row r="2127">
          <cell r="C2127" t="str">
            <v>6700502BUW</v>
          </cell>
          <cell r="D2127">
            <v>0</v>
          </cell>
          <cell r="E2127">
            <v>156000</v>
          </cell>
        </row>
        <row r="2128">
          <cell r="C2128" t="str">
            <v>6700502BWX</v>
          </cell>
          <cell r="D2128">
            <v>0</v>
          </cell>
          <cell r="E2128">
            <v>969000</v>
          </cell>
        </row>
        <row r="2129">
          <cell r="C2129" t="str">
            <v>6700502CGK</v>
          </cell>
          <cell r="D2129">
            <v>3047625000</v>
          </cell>
          <cell r="E2129">
            <v>866035363</v>
          </cell>
        </row>
        <row r="2130">
          <cell r="C2130" t="str">
            <v>6700502CGO</v>
          </cell>
          <cell r="D2130">
            <v>0</v>
          </cell>
          <cell r="E2130">
            <v>45248749</v>
          </cell>
        </row>
        <row r="2131">
          <cell r="C2131" t="str">
            <v>6700502DJB</v>
          </cell>
          <cell r="D2131">
            <v>4179000</v>
          </cell>
          <cell r="E2131">
            <v>4018309</v>
          </cell>
        </row>
        <row r="2132">
          <cell r="C2132" t="str">
            <v>6700502DJJ</v>
          </cell>
          <cell r="D2132">
            <v>9360000</v>
          </cell>
          <cell r="E2132">
            <v>0</v>
          </cell>
        </row>
        <row r="2133">
          <cell r="C2133" t="str">
            <v>6700502DPS</v>
          </cell>
          <cell r="D2133">
            <v>477396000</v>
          </cell>
          <cell r="E2133">
            <v>353765201</v>
          </cell>
        </row>
        <row r="2134">
          <cell r="C2134" t="str">
            <v>6700502FLZ</v>
          </cell>
          <cell r="D2134">
            <v>8970000</v>
          </cell>
          <cell r="E2134">
            <v>0</v>
          </cell>
        </row>
        <row r="2135">
          <cell r="C2135" t="str">
            <v>6700502GP0</v>
          </cell>
          <cell r="D2135">
            <v>0</v>
          </cell>
          <cell r="E2135">
            <v>316000</v>
          </cell>
        </row>
        <row r="2136">
          <cell r="C2136" t="str">
            <v>6700502JOG</v>
          </cell>
          <cell r="D2136">
            <v>54000000</v>
          </cell>
          <cell r="E2136">
            <v>16674000</v>
          </cell>
        </row>
        <row r="2137">
          <cell r="C2137" t="str">
            <v>6700502KNO</v>
          </cell>
          <cell r="D2137">
            <v>143582400</v>
          </cell>
          <cell r="E2137">
            <v>32109</v>
          </cell>
        </row>
        <row r="2138">
          <cell r="C2138" t="str">
            <v>6700502LBJ</v>
          </cell>
          <cell r="D2138">
            <v>12000000</v>
          </cell>
          <cell r="E2138">
            <v>0</v>
          </cell>
        </row>
        <row r="2139">
          <cell r="C2139" t="str">
            <v>6700502LOP</v>
          </cell>
          <cell r="D2139">
            <v>111600000</v>
          </cell>
          <cell r="E2139">
            <v>22810923</v>
          </cell>
        </row>
        <row r="2140">
          <cell r="C2140" t="str">
            <v>6700502LUV</v>
          </cell>
          <cell r="D2140">
            <v>0</v>
          </cell>
          <cell r="E2140">
            <v>100000</v>
          </cell>
        </row>
        <row r="2141">
          <cell r="C2141" t="str">
            <v>6700502MDC</v>
          </cell>
          <cell r="D2141">
            <v>51660000</v>
          </cell>
          <cell r="E2141">
            <v>19279528</v>
          </cell>
        </row>
        <row r="2142">
          <cell r="C2142" t="str">
            <v>6700502MJU</v>
          </cell>
          <cell r="D2142">
            <v>0</v>
          </cell>
          <cell r="E2142">
            <v>130000</v>
          </cell>
        </row>
        <row r="2143">
          <cell r="C2143" t="str">
            <v>6700502MKW</v>
          </cell>
          <cell r="D2143">
            <v>19188000</v>
          </cell>
          <cell r="E2143">
            <v>0</v>
          </cell>
        </row>
        <row r="2144">
          <cell r="C2144" t="str">
            <v>6700502PDG</v>
          </cell>
          <cell r="D2144">
            <v>60779004</v>
          </cell>
          <cell r="E2144">
            <v>57701400</v>
          </cell>
        </row>
        <row r="2145">
          <cell r="C2145" t="str">
            <v>6700502PGK</v>
          </cell>
          <cell r="D2145">
            <v>4860000</v>
          </cell>
          <cell r="E2145">
            <v>19735036</v>
          </cell>
        </row>
        <row r="2146">
          <cell r="C2146" t="str">
            <v>6700502PKU</v>
          </cell>
          <cell r="D2146">
            <v>82125000</v>
          </cell>
          <cell r="E2146">
            <v>16951912</v>
          </cell>
        </row>
        <row r="2147">
          <cell r="C2147" t="str">
            <v>6700502PLM</v>
          </cell>
          <cell r="D2147">
            <v>944850000</v>
          </cell>
          <cell r="E2147">
            <v>32249471</v>
          </cell>
        </row>
        <row r="2148">
          <cell r="C2148" t="str">
            <v>6700502PNK</v>
          </cell>
          <cell r="D2148">
            <v>73920000</v>
          </cell>
          <cell r="E2148">
            <v>40237568</v>
          </cell>
        </row>
        <row r="2149">
          <cell r="C2149" t="str">
            <v>6700502PSU</v>
          </cell>
          <cell r="D2149">
            <v>11862504</v>
          </cell>
          <cell r="E2149">
            <v>6360000</v>
          </cell>
        </row>
        <row r="2150">
          <cell r="C2150" t="str">
            <v>6700502SOC</v>
          </cell>
          <cell r="D2150">
            <v>21435960</v>
          </cell>
          <cell r="E2150">
            <v>22890200</v>
          </cell>
        </row>
        <row r="2151">
          <cell r="C2151" t="str">
            <v>6700502SOQ</v>
          </cell>
          <cell r="D2151">
            <v>9000000</v>
          </cell>
          <cell r="E2151">
            <v>0</v>
          </cell>
        </row>
        <row r="2152">
          <cell r="C2152" t="str">
            <v>6700502SRG</v>
          </cell>
          <cell r="D2152">
            <v>12960000</v>
          </cell>
          <cell r="E2152">
            <v>11047786</v>
          </cell>
        </row>
        <row r="2153">
          <cell r="C2153" t="str">
            <v>6700502SUB</v>
          </cell>
          <cell r="D2153">
            <v>99416664</v>
          </cell>
          <cell r="E2153">
            <v>24964261</v>
          </cell>
        </row>
        <row r="2154">
          <cell r="C2154" t="str">
            <v>6700502SWQ</v>
          </cell>
          <cell r="D2154">
            <v>360000</v>
          </cell>
          <cell r="E2154">
            <v>0</v>
          </cell>
        </row>
        <row r="2155">
          <cell r="C2155" t="str">
            <v>6700502TJQ</v>
          </cell>
          <cell r="D2155">
            <v>1200000</v>
          </cell>
          <cell r="E2155">
            <v>2600000</v>
          </cell>
        </row>
        <row r="2156">
          <cell r="C2156" t="str">
            <v>6700502UPG</v>
          </cell>
          <cell r="D2156">
            <v>290259208</v>
          </cell>
          <cell r="E2156">
            <v>132986617</v>
          </cell>
        </row>
        <row r="2157">
          <cell r="C2157" t="str">
            <v>6700600AMQ</v>
          </cell>
          <cell r="D2157">
            <v>0</v>
          </cell>
          <cell r="E2157">
            <v>75800000</v>
          </cell>
        </row>
        <row r="2158">
          <cell r="C2158" t="str">
            <v>6700600BDJ</v>
          </cell>
          <cell r="D2158">
            <v>0</v>
          </cell>
          <cell r="E2158">
            <v>120000000</v>
          </cell>
        </row>
        <row r="2159">
          <cell r="C2159" t="str">
            <v>6700600BDO</v>
          </cell>
          <cell r="D2159">
            <v>15000000</v>
          </cell>
          <cell r="E2159">
            <v>0</v>
          </cell>
        </row>
        <row r="2160">
          <cell r="C2160" t="str">
            <v>6700600BPN</v>
          </cell>
          <cell r="D2160">
            <v>46000000</v>
          </cell>
          <cell r="E2160">
            <v>57500000</v>
          </cell>
        </row>
        <row r="2161">
          <cell r="C2161" t="str">
            <v>6700600BTJ</v>
          </cell>
          <cell r="D2161">
            <v>0</v>
          </cell>
          <cell r="E2161">
            <v>0</v>
          </cell>
        </row>
        <row r="2162">
          <cell r="C2162" t="str">
            <v>6700600CGK</v>
          </cell>
          <cell r="D2162">
            <v>0</v>
          </cell>
          <cell r="E2162">
            <v>214286000</v>
          </cell>
        </row>
        <row r="2163">
          <cell r="C2163" t="str">
            <v>6700600DJB</v>
          </cell>
          <cell r="D2163">
            <v>40000000</v>
          </cell>
          <cell r="E2163">
            <v>0</v>
          </cell>
        </row>
        <row r="2164">
          <cell r="C2164" t="str">
            <v>6700600DPS</v>
          </cell>
          <cell r="D2164">
            <v>0</v>
          </cell>
          <cell r="E2164">
            <v>54915184</v>
          </cell>
        </row>
        <row r="2165">
          <cell r="C2165" t="str">
            <v>6700600GNS</v>
          </cell>
          <cell r="D2165">
            <v>0</v>
          </cell>
          <cell r="E2165">
            <v>43000000</v>
          </cell>
        </row>
        <row r="2166">
          <cell r="C2166" t="str">
            <v>6700600GP0</v>
          </cell>
          <cell r="D2166">
            <v>2200000000</v>
          </cell>
          <cell r="E2166">
            <v>0</v>
          </cell>
        </row>
        <row r="2167">
          <cell r="C2167" t="str">
            <v>6700600HLP</v>
          </cell>
          <cell r="D2167">
            <v>20000000</v>
          </cell>
          <cell r="E2167">
            <v>268000000</v>
          </cell>
        </row>
        <row r="2168">
          <cell r="C2168" t="str">
            <v>6700600KNO</v>
          </cell>
          <cell r="D2168">
            <v>0</v>
          </cell>
          <cell r="E2168">
            <v>125814066</v>
          </cell>
        </row>
        <row r="2169">
          <cell r="C2169" t="str">
            <v>6700600LOP</v>
          </cell>
          <cell r="D2169">
            <v>0</v>
          </cell>
          <cell r="E2169">
            <v>9500000</v>
          </cell>
        </row>
        <row r="2170">
          <cell r="C2170" t="str">
            <v>6700600LSW</v>
          </cell>
          <cell r="D2170">
            <v>0</v>
          </cell>
          <cell r="E2170">
            <v>5333318</v>
          </cell>
        </row>
        <row r="2171">
          <cell r="C2171" t="str">
            <v>6700600MEQ</v>
          </cell>
          <cell r="D2171">
            <v>0</v>
          </cell>
          <cell r="E2171">
            <v>5333364</v>
          </cell>
        </row>
        <row r="2172">
          <cell r="C2172" t="str">
            <v>6700600PDG</v>
          </cell>
          <cell r="D2172">
            <v>0</v>
          </cell>
          <cell r="E2172">
            <v>14500000</v>
          </cell>
        </row>
        <row r="2173">
          <cell r="C2173" t="str">
            <v>6700600PLM</v>
          </cell>
          <cell r="D2173">
            <v>100000000</v>
          </cell>
          <cell r="E2173">
            <v>0</v>
          </cell>
        </row>
        <row r="2174">
          <cell r="C2174" t="str">
            <v>6700600PNK</v>
          </cell>
          <cell r="D2174">
            <v>0</v>
          </cell>
          <cell r="E2174">
            <v>50809052</v>
          </cell>
        </row>
        <row r="2175">
          <cell r="C2175" t="str">
            <v>6700600SBG</v>
          </cell>
          <cell r="D2175">
            <v>0</v>
          </cell>
          <cell r="E2175">
            <v>5333318</v>
          </cell>
        </row>
        <row r="2176">
          <cell r="C2176" t="str">
            <v>6700600SOC</v>
          </cell>
          <cell r="D2176">
            <v>19999920</v>
          </cell>
          <cell r="E2176">
            <v>6709000</v>
          </cell>
        </row>
        <row r="2177">
          <cell r="C2177" t="str">
            <v>6700600SRG</v>
          </cell>
          <cell r="D2177">
            <v>20000000</v>
          </cell>
          <cell r="E2177">
            <v>0</v>
          </cell>
        </row>
        <row r="2178">
          <cell r="C2178" t="str">
            <v>6700600SUB</v>
          </cell>
          <cell r="D2178">
            <v>0</v>
          </cell>
          <cell r="E2178">
            <v>58000000</v>
          </cell>
        </row>
        <row r="2179">
          <cell r="C2179" t="str">
            <v>6700600SXK</v>
          </cell>
          <cell r="D2179">
            <v>0</v>
          </cell>
          <cell r="E2179">
            <v>26000000</v>
          </cell>
        </row>
        <row r="2180">
          <cell r="C2180" t="str">
            <v>6700600TJQ</v>
          </cell>
          <cell r="D2180">
            <v>0</v>
          </cell>
          <cell r="E2180">
            <v>24489796</v>
          </cell>
        </row>
        <row r="2181">
          <cell r="C2181" t="str">
            <v>6700600UPG</v>
          </cell>
          <cell r="D2181">
            <v>323500000</v>
          </cell>
          <cell r="E2181">
            <v>0</v>
          </cell>
        </row>
        <row r="2182">
          <cell r="C2182" t="str">
            <v>6700601AMQ</v>
          </cell>
          <cell r="D2182">
            <v>0</v>
          </cell>
          <cell r="E2182">
            <v>775604</v>
          </cell>
        </row>
        <row r="2183">
          <cell r="C2183" t="str">
            <v>6700601BKS</v>
          </cell>
          <cell r="D2183">
            <v>0</v>
          </cell>
          <cell r="E2183">
            <v>154455</v>
          </cell>
        </row>
        <row r="2184">
          <cell r="C2184" t="str">
            <v>6700601BTH</v>
          </cell>
          <cell r="D2184">
            <v>0</v>
          </cell>
          <cell r="E2184">
            <v>1163360</v>
          </cell>
        </row>
        <row r="2185">
          <cell r="C2185" t="str">
            <v>6700601BTJ</v>
          </cell>
          <cell r="D2185">
            <v>0</v>
          </cell>
          <cell r="E2185">
            <v>753964</v>
          </cell>
        </row>
        <row r="2186">
          <cell r="C2186" t="str">
            <v>6700601DJB</v>
          </cell>
          <cell r="D2186">
            <v>0</v>
          </cell>
          <cell r="E2186">
            <v>309832</v>
          </cell>
        </row>
        <row r="2187">
          <cell r="C2187" t="str">
            <v>6700601DJJ</v>
          </cell>
          <cell r="D2187">
            <v>0</v>
          </cell>
          <cell r="E2187">
            <v>233389</v>
          </cell>
        </row>
        <row r="2188">
          <cell r="C2188" t="str">
            <v>6700601GP0</v>
          </cell>
          <cell r="D2188">
            <v>0</v>
          </cell>
          <cell r="E2188">
            <v>0</v>
          </cell>
        </row>
        <row r="2189">
          <cell r="C2189" t="str">
            <v>6700601JOG</v>
          </cell>
          <cell r="D2189">
            <v>867544</v>
          </cell>
          <cell r="E2189">
            <v>275412</v>
          </cell>
        </row>
        <row r="2190">
          <cell r="C2190" t="str">
            <v>6700601KNO</v>
          </cell>
          <cell r="D2190">
            <v>15138000</v>
          </cell>
          <cell r="E2190">
            <v>14091731</v>
          </cell>
        </row>
        <row r="2191">
          <cell r="C2191" t="str">
            <v>6700601MKW</v>
          </cell>
          <cell r="D2191">
            <v>0</v>
          </cell>
          <cell r="E2191">
            <v>77220</v>
          </cell>
        </row>
        <row r="2192">
          <cell r="C2192" t="str">
            <v>6700601PGK</v>
          </cell>
          <cell r="D2192">
            <v>2205000</v>
          </cell>
          <cell r="E2192">
            <v>0</v>
          </cell>
        </row>
        <row r="2193">
          <cell r="C2193" t="str">
            <v>6700601PKU</v>
          </cell>
          <cell r="D2193">
            <v>1000000</v>
          </cell>
          <cell r="E2193">
            <v>4340467</v>
          </cell>
        </row>
        <row r="2194">
          <cell r="C2194" t="str">
            <v>6700601PNK</v>
          </cell>
          <cell r="D2194">
            <v>0</v>
          </cell>
          <cell r="E2194">
            <v>775604</v>
          </cell>
        </row>
        <row r="2195">
          <cell r="C2195" t="str">
            <v>6700601SOC</v>
          </cell>
          <cell r="D2195">
            <v>0</v>
          </cell>
          <cell r="E2195">
            <v>376983</v>
          </cell>
        </row>
        <row r="2196">
          <cell r="C2196" t="str">
            <v>6700601SRG</v>
          </cell>
          <cell r="D2196">
            <v>1260000</v>
          </cell>
          <cell r="E2196">
            <v>0</v>
          </cell>
        </row>
        <row r="2197">
          <cell r="C2197" t="str">
            <v>6700601SUB</v>
          </cell>
          <cell r="D2197">
            <v>0</v>
          </cell>
          <cell r="E2197">
            <v>1219698</v>
          </cell>
        </row>
        <row r="2198">
          <cell r="C2198" t="str">
            <v>6700601TJQ</v>
          </cell>
          <cell r="D2198">
            <v>0</v>
          </cell>
          <cell r="E2198">
            <v>154455</v>
          </cell>
        </row>
        <row r="2199">
          <cell r="C2199" t="str">
            <v>6700601UPG</v>
          </cell>
          <cell r="D2199">
            <v>2099119</v>
          </cell>
          <cell r="E2199">
            <v>2053413</v>
          </cell>
        </row>
        <row r="2200">
          <cell r="C2200" t="str">
            <v>6700602BPN</v>
          </cell>
          <cell r="D2200">
            <v>15600000</v>
          </cell>
          <cell r="E2200">
            <v>11750476</v>
          </cell>
        </row>
        <row r="2201">
          <cell r="C2201" t="str">
            <v>6700602CGK</v>
          </cell>
          <cell r="D2201">
            <v>1071000000</v>
          </cell>
          <cell r="E2201">
            <v>372511973</v>
          </cell>
        </row>
        <row r="2202">
          <cell r="C2202" t="str">
            <v>6700602CGO</v>
          </cell>
          <cell r="D2202">
            <v>0</v>
          </cell>
          <cell r="E2202">
            <v>63554210</v>
          </cell>
        </row>
        <row r="2203">
          <cell r="C2203" t="str">
            <v>6700602DPS</v>
          </cell>
          <cell r="D2203">
            <v>549999996</v>
          </cell>
          <cell r="E2203">
            <v>182170352</v>
          </cell>
        </row>
        <row r="2204">
          <cell r="C2204" t="str">
            <v>6700602GP0</v>
          </cell>
          <cell r="D2204">
            <v>0</v>
          </cell>
          <cell r="E2204">
            <v>0</v>
          </cell>
        </row>
        <row r="2205">
          <cell r="C2205" t="str">
            <v>6700602GP0</v>
          </cell>
          <cell r="D2205">
            <v>0</v>
          </cell>
          <cell r="E2205">
            <v>3997200</v>
          </cell>
        </row>
        <row r="2206">
          <cell r="C2206" t="str">
            <v>6700602SUB</v>
          </cell>
          <cell r="D2206">
            <v>0</v>
          </cell>
          <cell r="E2206">
            <v>15841226</v>
          </cell>
        </row>
        <row r="2207">
          <cell r="C2207" t="str">
            <v>6700603CGK</v>
          </cell>
          <cell r="D2207">
            <v>317199996</v>
          </cell>
          <cell r="E2207">
            <v>110781012</v>
          </cell>
        </row>
        <row r="2208">
          <cell r="C2208" t="str">
            <v>6700603DPS</v>
          </cell>
          <cell r="D2208">
            <v>173000000</v>
          </cell>
          <cell r="E2208">
            <v>51878996</v>
          </cell>
        </row>
        <row r="2209">
          <cell r="C2209" t="str">
            <v>6700603GP0</v>
          </cell>
          <cell r="D2209">
            <v>0</v>
          </cell>
          <cell r="E2209">
            <v>0</v>
          </cell>
        </row>
        <row r="2210">
          <cell r="C2210" t="str">
            <v>6700604DPS</v>
          </cell>
          <cell r="D2210">
            <v>5000000</v>
          </cell>
          <cell r="E2210">
            <v>74249</v>
          </cell>
        </row>
        <row r="2211">
          <cell r="C2211" t="str">
            <v>6700604GP0</v>
          </cell>
          <cell r="D2211">
            <v>0</v>
          </cell>
          <cell r="E2211">
            <v>0</v>
          </cell>
        </row>
        <row r="2212">
          <cell r="C2212" t="str">
            <v>6700604PKU</v>
          </cell>
          <cell r="D2212">
            <v>0</v>
          </cell>
          <cell r="E2212">
            <v>6405</v>
          </cell>
        </row>
        <row r="2213">
          <cell r="C2213" t="str">
            <v>6700604SRG</v>
          </cell>
          <cell r="D2213">
            <v>0</v>
          </cell>
          <cell r="E2213">
            <v>3118</v>
          </cell>
        </row>
        <row r="2214">
          <cell r="C2214" t="str">
            <v>6700605AMQ</v>
          </cell>
          <cell r="D2214">
            <v>0</v>
          </cell>
          <cell r="E2214">
            <v>3500000</v>
          </cell>
        </row>
        <row r="2215">
          <cell r="C2215" t="str">
            <v>6700605DJB</v>
          </cell>
          <cell r="D2215">
            <v>5985000</v>
          </cell>
          <cell r="E2215">
            <v>0</v>
          </cell>
        </row>
        <row r="2216">
          <cell r="C2216" t="str">
            <v>6700605DJJ</v>
          </cell>
          <cell r="D2216">
            <v>9600000</v>
          </cell>
          <cell r="E2216">
            <v>0</v>
          </cell>
        </row>
        <row r="2217">
          <cell r="C2217" t="str">
            <v>6700605GP0</v>
          </cell>
          <cell r="D2217">
            <v>0</v>
          </cell>
          <cell r="E2217">
            <v>0</v>
          </cell>
        </row>
        <row r="2218">
          <cell r="C2218" t="str">
            <v>6700605JOG</v>
          </cell>
          <cell r="D2218">
            <v>14652000</v>
          </cell>
          <cell r="E2218">
            <v>0</v>
          </cell>
        </row>
        <row r="2219">
          <cell r="C2219" t="str">
            <v>6700605PGK</v>
          </cell>
          <cell r="D2219">
            <v>3068004</v>
          </cell>
          <cell r="E2219">
            <v>0</v>
          </cell>
        </row>
        <row r="2220">
          <cell r="C2220" t="str">
            <v>6700605PKU</v>
          </cell>
          <cell r="D2220">
            <v>6400000</v>
          </cell>
          <cell r="E2220">
            <v>800000</v>
          </cell>
        </row>
        <row r="2221">
          <cell r="C2221" t="str">
            <v>6700605PNK</v>
          </cell>
          <cell r="D2221">
            <v>0</v>
          </cell>
          <cell r="E2221">
            <v>534900</v>
          </cell>
        </row>
        <row r="2222">
          <cell r="C2222" t="str">
            <v>6700605SRG</v>
          </cell>
          <cell r="D2222">
            <v>36304800</v>
          </cell>
          <cell r="E2222">
            <v>4566952</v>
          </cell>
        </row>
        <row r="2223">
          <cell r="C2223" t="str">
            <v>6700606AMQ</v>
          </cell>
          <cell r="D2223">
            <v>4560000</v>
          </cell>
          <cell r="E2223">
            <v>1125000</v>
          </cell>
        </row>
        <row r="2224">
          <cell r="C2224" t="str">
            <v>6700606BIK</v>
          </cell>
          <cell r="D2224">
            <v>1000000</v>
          </cell>
          <cell r="E2224">
            <v>0</v>
          </cell>
        </row>
        <row r="2225">
          <cell r="C2225" t="str">
            <v>6700606BPN</v>
          </cell>
          <cell r="D2225">
            <v>0</v>
          </cell>
          <cell r="E2225">
            <v>11208000</v>
          </cell>
        </row>
        <row r="2226">
          <cell r="C2226" t="str">
            <v>6700606BTH</v>
          </cell>
          <cell r="D2226">
            <v>2000004</v>
          </cell>
          <cell r="E2226">
            <v>0</v>
          </cell>
        </row>
        <row r="2227">
          <cell r="C2227" t="str">
            <v>6700606BTJ</v>
          </cell>
          <cell r="D2227">
            <v>8760000</v>
          </cell>
          <cell r="E2227">
            <v>0</v>
          </cell>
        </row>
        <row r="2228">
          <cell r="C2228" t="str">
            <v>6700606CGK</v>
          </cell>
          <cell r="D2228">
            <v>36720000</v>
          </cell>
          <cell r="E2228">
            <v>17000000</v>
          </cell>
        </row>
        <row r="2229">
          <cell r="C2229" t="str">
            <v>6700606DJJ</v>
          </cell>
          <cell r="D2229">
            <v>6570000</v>
          </cell>
          <cell r="E2229">
            <v>11164000</v>
          </cell>
        </row>
        <row r="2230">
          <cell r="C2230" t="str">
            <v>6700606DPS</v>
          </cell>
          <cell r="D2230">
            <v>25604004</v>
          </cell>
          <cell r="E2230">
            <v>22496491</v>
          </cell>
        </row>
        <row r="2231">
          <cell r="C2231" t="str">
            <v>6700606GP0</v>
          </cell>
          <cell r="D2231">
            <v>0</v>
          </cell>
          <cell r="E2231">
            <v>0</v>
          </cell>
        </row>
        <row r="2232">
          <cell r="C2232" t="str">
            <v>6700606HLP</v>
          </cell>
          <cell r="D2232">
            <v>0</v>
          </cell>
          <cell r="E2232">
            <v>1700000</v>
          </cell>
        </row>
        <row r="2233">
          <cell r="C2233" t="str">
            <v>6700606JOG</v>
          </cell>
          <cell r="D2233">
            <v>8759124</v>
          </cell>
          <cell r="E2233">
            <v>7120000</v>
          </cell>
        </row>
        <row r="2234">
          <cell r="C2234" t="str">
            <v>6700606KNO</v>
          </cell>
          <cell r="D2234">
            <v>48000000</v>
          </cell>
          <cell r="E2234">
            <v>27437938</v>
          </cell>
        </row>
        <row r="2235">
          <cell r="C2235" t="str">
            <v>6700606LOP</v>
          </cell>
          <cell r="D2235">
            <v>29876000</v>
          </cell>
          <cell r="E2235">
            <v>7130000</v>
          </cell>
        </row>
        <row r="2236">
          <cell r="C2236" t="str">
            <v>6700606MDC</v>
          </cell>
          <cell r="D2236">
            <v>13903500</v>
          </cell>
          <cell r="E2236">
            <v>4868000</v>
          </cell>
        </row>
        <row r="2237">
          <cell r="C2237" t="str">
            <v>6700606MKW</v>
          </cell>
          <cell r="D2237">
            <v>9000000</v>
          </cell>
          <cell r="E2237">
            <v>0</v>
          </cell>
        </row>
        <row r="2238">
          <cell r="C2238" t="str">
            <v>6700606PDG</v>
          </cell>
          <cell r="D2238">
            <v>3150000</v>
          </cell>
          <cell r="E2238">
            <v>0</v>
          </cell>
        </row>
        <row r="2239">
          <cell r="C2239" t="str">
            <v>6700606PGK</v>
          </cell>
          <cell r="D2239">
            <v>4582500</v>
          </cell>
          <cell r="E2239">
            <v>0</v>
          </cell>
        </row>
        <row r="2240">
          <cell r="C2240" t="str">
            <v>6700606PLM</v>
          </cell>
          <cell r="D2240">
            <v>15549120</v>
          </cell>
          <cell r="E2240">
            <v>4530000</v>
          </cell>
        </row>
        <row r="2241">
          <cell r="C2241" t="str">
            <v>6700606PNK</v>
          </cell>
          <cell r="D2241">
            <v>2400000</v>
          </cell>
          <cell r="E2241">
            <v>800000</v>
          </cell>
        </row>
        <row r="2242">
          <cell r="C2242" t="str">
            <v>6700606SRG</v>
          </cell>
          <cell r="D2242">
            <v>0</v>
          </cell>
          <cell r="E2242">
            <v>5372000</v>
          </cell>
        </row>
        <row r="2243">
          <cell r="C2243" t="str">
            <v>6700606SUB</v>
          </cell>
          <cell r="D2243">
            <v>15600000</v>
          </cell>
          <cell r="E2243">
            <v>23086000</v>
          </cell>
        </row>
        <row r="2244">
          <cell r="C2244" t="str">
            <v>6700606SXK</v>
          </cell>
          <cell r="D2244">
            <v>0</v>
          </cell>
          <cell r="E2244">
            <v>8725000</v>
          </cell>
        </row>
        <row r="2245">
          <cell r="C2245" t="str">
            <v>6700606UPG</v>
          </cell>
          <cell r="D2245">
            <v>18648000</v>
          </cell>
          <cell r="E2245">
            <v>22064000</v>
          </cell>
        </row>
        <row r="2246">
          <cell r="C2246" t="str">
            <v>6700607BDO</v>
          </cell>
          <cell r="D2246">
            <v>14400000</v>
          </cell>
          <cell r="E2246">
            <v>17446500</v>
          </cell>
        </row>
        <row r="2247">
          <cell r="C2247" t="str">
            <v>6700607CGK</v>
          </cell>
          <cell r="D2247">
            <v>0</v>
          </cell>
          <cell r="E2247">
            <v>14960000</v>
          </cell>
        </row>
        <row r="2248">
          <cell r="C2248" t="str">
            <v>6700607JOG</v>
          </cell>
          <cell r="D2248">
            <v>91250004</v>
          </cell>
          <cell r="E2248">
            <v>0</v>
          </cell>
        </row>
        <row r="2249">
          <cell r="C2249" t="str">
            <v>6700607PKU</v>
          </cell>
          <cell r="D2249">
            <v>0</v>
          </cell>
          <cell r="E2249">
            <v>8630800</v>
          </cell>
        </row>
        <row r="2250">
          <cell r="C2250" t="str">
            <v>6700607SOC</v>
          </cell>
          <cell r="D2250">
            <v>0</v>
          </cell>
          <cell r="E2250">
            <v>1800000</v>
          </cell>
        </row>
        <row r="2251">
          <cell r="C2251" t="str">
            <v>6700608AMQ</v>
          </cell>
          <cell r="D2251">
            <v>30264996</v>
          </cell>
          <cell r="E2251">
            <v>1176500</v>
          </cell>
        </row>
        <row r="2252">
          <cell r="C2252" t="str">
            <v>6700608BDJ</v>
          </cell>
          <cell r="D2252">
            <v>27088724</v>
          </cell>
          <cell r="E2252">
            <v>14830350</v>
          </cell>
        </row>
        <row r="2253">
          <cell r="C2253" t="str">
            <v>6700608BDO</v>
          </cell>
          <cell r="D2253">
            <v>29325000</v>
          </cell>
          <cell r="E2253">
            <v>14495500</v>
          </cell>
        </row>
        <row r="2254">
          <cell r="C2254" t="str">
            <v>6700608BIK</v>
          </cell>
          <cell r="D2254">
            <v>20150000</v>
          </cell>
          <cell r="E2254">
            <v>14050000</v>
          </cell>
        </row>
        <row r="2255">
          <cell r="C2255" t="str">
            <v>6700608BKS</v>
          </cell>
          <cell r="D2255">
            <v>7200000</v>
          </cell>
          <cell r="E2255">
            <v>0</v>
          </cell>
        </row>
        <row r="2256">
          <cell r="C2256" t="str">
            <v>6700608BMU</v>
          </cell>
          <cell r="D2256">
            <v>1499960</v>
          </cell>
          <cell r="E2256">
            <v>360000</v>
          </cell>
        </row>
        <row r="2257">
          <cell r="C2257" t="str">
            <v>6700608BPN</v>
          </cell>
          <cell r="D2257">
            <v>108000000</v>
          </cell>
          <cell r="E2257">
            <v>17108500</v>
          </cell>
        </row>
        <row r="2258">
          <cell r="C2258" t="str">
            <v>6700608BTH</v>
          </cell>
          <cell r="D2258">
            <v>12104996</v>
          </cell>
          <cell r="E2258">
            <v>360000</v>
          </cell>
        </row>
        <row r="2259">
          <cell r="C2259" t="str">
            <v>6700608BTJ</v>
          </cell>
          <cell r="D2259">
            <v>7265712</v>
          </cell>
          <cell r="E2259">
            <v>1881000</v>
          </cell>
        </row>
        <row r="2260">
          <cell r="C2260" t="str">
            <v>6700608BUW</v>
          </cell>
          <cell r="D2260">
            <v>6820000</v>
          </cell>
          <cell r="E2260">
            <v>0</v>
          </cell>
        </row>
        <row r="2261">
          <cell r="C2261" t="str">
            <v>6700608BWX</v>
          </cell>
          <cell r="D2261">
            <v>200000</v>
          </cell>
          <cell r="E2261">
            <v>0</v>
          </cell>
        </row>
        <row r="2262">
          <cell r="C2262" t="str">
            <v>6700608CGK</v>
          </cell>
          <cell r="D2262">
            <v>1122500998</v>
          </cell>
          <cell r="E2262">
            <v>37125000</v>
          </cell>
        </row>
        <row r="2263">
          <cell r="C2263" t="str">
            <v>6700608DJB</v>
          </cell>
          <cell r="D2263">
            <v>2050000</v>
          </cell>
          <cell r="E2263">
            <v>18075000</v>
          </cell>
        </row>
        <row r="2264">
          <cell r="C2264" t="str">
            <v>6700608DJJ</v>
          </cell>
          <cell r="D2264">
            <v>15015000</v>
          </cell>
          <cell r="E2264">
            <v>0</v>
          </cell>
        </row>
        <row r="2265">
          <cell r="C2265" t="str">
            <v>6700608DPS</v>
          </cell>
          <cell r="D2265">
            <v>880163828</v>
          </cell>
          <cell r="E2265">
            <v>166410869</v>
          </cell>
        </row>
        <row r="2266">
          <cell r="C2266" t="str">
            <v>6700608FLZ</v>
          </cell>
          <cell r="D2266">
            <v>0</v>
          </cell>
          <cell r="E2266">
            <v>103300</v>
          </cell>
        </row>
        <row r="2267">
          <cell r="C2267" t="str">
            <v>6700608GNS</v>
          </cell>
          <cell r="D2267">
            <v>0</v>
          </cell>
          <cell r="E2267">
            <v>1200000</v>
          </cell>
        </row>
        <row r="2268">
          <cell r="C2268" t="str">
            <v>6700608GP0</v>
          </cell>
          <cell r="D2268">
            <v>0</v>
          </cell>
          <cell r="E2268">
            <v>1071667</v>
          </cell>
        </row>
        <row r="2269">
          <cell r="C2269" t="str">
            <v>6700608GP0</v>
          </cell>
          <cell r="D2269">
            <v>0</v>
          </cell>
          <cell r="E2269">
            <v>3853333</v>
          </cell>
        </row>
        <row r="2270">
          <cell r="C2270" t="str">
            <v>6700608HLP</v>
          </cell>
          <cell r="D2270">
            <v>445458000</v>
          </cell>
          <cell r="E2270">
            <v>35302000</v>
          </cell>
        </row>
        <row r="2271">
          <cell r="C2271" t="str">
            <v>6700608JBB</v>
          </cell>
          <cell r="D2271">
            <v>200000</v>
          </cell>
          <cell r="E2271">
            <v>0</v>
          </cell>
        </row>
        <row r="2272">
          <cell r="C2272" t="str">
            <v>6700608JOG</v>
          </cell>
          <cell r="D2272">
            <v>49169815</v>
          </cell>
          <cell r="E2272">
            <v>26087500</v>
          </cell>
        </row>
        <row r="2273">
          <cell r="C2273" t="str">
            <v>6700608KNO</v>
          </cell>
          <cell r="D2273">
            <v>55091760</v>
          </cell>
          <cell r="E2273">
            <v>47599000</v>
          </cell>
        </row>
        <row r="2274">
          <cell r="C2274" t="str">
            <v>6700608KOE</v>
          </cell>
          <cell r="D2274">
            <v>125000</v>
          </cell>
          <cell r="E2274">
            <v>0</v>
          </cell>
        </row>
        <row r="2275">
          <cell r="C2275" t="str">
            <v>6700608LBJ</v>
          </cell>
          <cell r="D2275">
            <v>0</v>
          </cell>
          <cell r="E2275">
            <v>470600</v>
          </cell>
        </row>
        <row r="2276">
          <cell r="C2276" t="str">
            <v>6700608LOP</v>
          </cell>
          <cell r="D2276">
            <v>93748167</v>
          </cell>
          <cell r="E2276">
            <v>17000000</v>
          </cell>
        </row>
        <row r="2277">
          <cell r="C2277" t="str">
            <v>6700608LSW</v>
          </cell>
          <cell r="D2277">
            <v>0</v>
          </cell>
          <cell r="E2277">
            <v>100000</v>
          </cell>
        </row>
        <row r="2278">
          <cell r="C2278" t="str">
            <v>6700608LUV</v>
          </cell>
          <cell r="D2278">
            <v>6819996</v>
          </cell>
          <cell r="E2278">
            <v>0</v>
          </cell>
        </row>
        <row r="2279">
          <cell r="C2279" t="str">
            <v>6700608LUW</v>
          </cell>
          <cell r="D2279">
            <v>6540000</v>
          </cell>
          <cell r="E2279">
            <v>0</v>
          </cell>
        </row>
        <row r="2280">
          <cell r="C2280" t="str">
            <v>6700608MDC</v>
          </cell>
          <cell r="D2280">
            <v>98379996</v>
          </cell>
          <cell r="E2280">
            <v>6370000</v>
          </cell>
        </row>
        <row r="2281">
          <cell r="C2281" t="str">
            <v>6700608MEQ</v>
          </cell>
          <cell r="D2281">
            <v>0</v>
          </cell>
          <cell r="E2281">
            <v>85500</v>
          </cell>
        </row>
        <row r="2282">
          <cell r="C2282" t="str">
            <v>6700608MJU</v>
          </cell>
          <cell r="D2282">
            <v>6820000</v>
          </cell>
          <cell r="E2282">
            <v>140000</v>
          </cell>
        </row>
        <row r="2283">
          <cell r="C2283" t="str">
            <v>6700608MKW</v>
          </cell>
          <cell r="D2283">
            <v>600000</v>
          </cell>
          <cell r="E2283">
            <v>0</v>
          </cell>
        </row>
        <row r="2284">
          <cell r="C2284" t="str">
            <v>6700608PDG</v>
          </cell>
          <cell r="D2284">
            <v>24999996</v>
          </cell>
          <cell r="E2284">
            <v>997000</v>
          </cell>
        </row>
        <row r="2285">
          <cell r="C2285" t="str">
            <v>6700608PGK</v>
          </cell>
          <cell r="D2285">
            <v>73017996</v>
          </cell>
          <cell r="E2285">
            <v>1347500</v>
          </cell>
        </row>
        <row r="2286">
          <cell r="C2286" t="str">
            <v>6700608PKU</v>
          </cell>
          <cell r="D2286">
            <v>18760000</v>
          </cell>
          <cell r="E2286">
            <v>22474500</v>
          </cell>
        </row>
        <row r="2287">
          <cell r="C2287" t="str">
            <v>6700608PLM</v>
          </cell>
          <cell r="D2287">
            <v>75587760</v>
          </cell>
          <cell r="E2287">
            <v>38798000</v>
          </cell>
        </row>
        <row r="2288">
          <cell r="C2288" t="str">
            <v>6700608PNK</v>
          </cell>
          <cell r="D2288">
            <v>78099996</v>
          </cell>
          <cell r="E2288">
            <v>3423334</v>
          </cell>
        </row>
        <row r="2289">
          <cell r="C2289" t="str">
            <v>6700608PSU</v>
          </cell>
          <cell r="D2289">
            <v>150000</v>
          </cell>
          <cell r="E2289">
            <v>137000</v>
          </cell>
        </row>
        <row r="2290">
          <cell r="C2290" t="str">
            <v>6700608PUM</v>
          </cell>
          <cell r="D2290">
            <v>6820000</v>
          </cell>
          <cell r="E2290">
            <v>80000</v>
          </cell>
        </row>
        <row r="2291">
          <cell r="C2291" t="str">
            <v>6700608SOC</v>
          </cell>
          <cell r="D2291">
            <v>26569920</v>
          </cell>
          <cell r="E2291">
            <v>5252300</v>
          </cell>
        </row>
        <row r="2292">
          <cell r="C2292" t="str">
            <v>6700608SOQ</v>
          </cell>
          <cell r="D2292">
            <v>2499996</v>
          </cell>
          <cell r="E2292">
            <v>0</v>
          </cell>
        </row>
        <row r="2293">
          <cell r="C2293" t="str">
            <v>6700608SRG</v>
          </cell>
          <cell r="D2293">
            <v>11552000</v>
          </cell>
          <cell r="E2293">
            <v>10932500</v>
          </cell>
        </row>
        <row r="2294">
          <cell r="C2294" t="str">
            <v>6700608SUB</v>
          </cell>
          <cell r="D2294">
            <v>142174716</v>
          </cell>
          <cell r="E2294">
            <v>20011500</v>
          </cell>
        </row>
        <row r="2295">
          <cell r="C2295" t="str">
            <v>6700608SWQ</v>
          </cell>
          <cell r="D2295">
            <v>125000</v>
          </cell>
          <cell r="E2295">
            <v>0</v>
          </cell>
        </row>
        <row r="2296">
          <cell r="C2296" t="str">
            <v>6700608SXK</v>
          </cell>
          <cell r="D2296">
            <v>6819996</v>
          </cell>
          <cell r="E2296">
            <v>0</v>
          </cell>
        </row>
        <row r="2297">
          <cell r="C2297" t="str">
            <v>6700608TJQ</v>
          </cell>
          <cell r="D2297">
            <v>7200000</v>
          </cell>
          <cell r="E2297">
            <v>1550000</v>
          </cell>
        </row>
        <row r="2298">
          <cell r="C2298" t="str">
            <v>6700608UPG</v>
          </cell>
          <cell r="D2298">
            <v>146750000</v>
          </cell>
          <cell r="E2298">
            <v>64302960</v>
          </cell>
        </row>
        <row r="2299">
          <cell r="C2299" t="str">
            <v>6700609BDJ</v>
          </cell>
          <cell r="D2299">
            <v>0</v>
          </cell>
          <cell r="E2299">
            <v>0</v>
          </cell>
        </row>
        <row r="2300">
          <cell r="C2300" t="str">
            <v>6700609BDO</v>
          </cell>
          <cell r="D2300">
            <v>0</v>
          </cell>
          <cell r="E2300">
            <v>20750000</v>
          </cell>
        </row>
        <row r="2301">
          <cell r="C2301" t="str">
            <v>6700609BIK</v>
          </cell>
          <cell r="D2301">
            <v>0</v>
          </cell>
          <cell r="E2301">
            <v>2000000</v>
          </cell>
        </row>
        <row r="2302">
          <cell r="C2302" t="str">
            <v>6700609BKS</v>
          </cell>
          <cell r="D2302">
            <v>0</v>
          </cell>
          <cell r="E2302">
            <v>1290500</v>
          </cell>
        </row>
        <row r="2303">
          <cell r="C2303" t="str">
            <v>6700609BTH</v>
          </cell>
          <cell r="D2303">
            <v>0</v>
          </cell>
          <cell r="E2303">
            <v>200000</v>
          </cell>
        </row>
        <row r="2304">
          <cell r="C2304" t="str">
            <v>6700609BTJ</v>
          </cell>
          <cell r="D2304">
            <v>0</v>
          </cell>
          <cell r="E2304">
            <v>28450000</v>
          </cell>
        </row>
        <row r="2305">
          <cell r="C2305" t="str">
            <v>6700609CGK</v>
          </cell>
          <cell r="D2305">
            <v>0</v>
          </cell>
          <cell r="E2305">
            <v>0</v>
          </cell>
        </row>
        <row r="2306">
          <cell r="C2306" t="str">
            <v>6700609DPS</v>
          </cell>
          <cell r="D2306">
            <v>0</v>
          </cell>
          <cell r="E2306">
            <v>232054660</v>
          </cell>
        </row>
        <row r="2307">
          <cell r="C2307" t="str">
            <v>6700609FLZ</v>
          </cell>
          <cell r="D2307">
            <v>0</v>
          </cell>
          <cell r="E2307">
            <v>2400000</v>
          </cell>
        </row>
        <row r="2308">
          <cell r="C2308" t="str">
            <v>6700609GP0</v>
          </cell>
          <cell r="D2308">
            <v>0</v>
          </cell>
          <cell r="E2308">
            <v>17900000</v>
          </cell>
        </row>
        <row r="2309">
          <cell r="C2309" t="str">
            <v>6700609GP0</v>
          </cell>
          <cell r="D2309">
            <v>0</v>
          </cell>
          <cell r="E2309">
            <v>761411664</v>
          </cell>
        </row>
        <row r="2310">
          <cell r="C2310" t="str">
            <v>6700609HLP</v>
          </cell>
          <cell r="D2310">
            <v>0</v>
          </cell>
          <cell r="E2310">
            <v>178487700</v>
          </cell>
        </row>
        <row r="2311">
          <cell r="C2311" t="str">
            <v>6700609KNO</v>
          </cell>
          <cell r="D2311">
            <v>0</v>
          </cell>
          <cell r="E2311">
            <v>484169639</v>
          </cell>
        </row>
        <row r="2312">
          <cell r="C2312" t="str">
            <v>6700609LOP</v>
          </cell>
          <cell r="D2312">
            <v>0</v>
          </cell>
          <cell r="E2312">
            <v>3000000</v>
          </cell>
        </row>
        <row r="2313">
          <cell r="C2313" t="str">
            <v>6700609LUW</v>
          </cell>
          <cell r="D2313">
            <v>0</v>
          </cell>
          <cell r="E2313">
            <v>200000</v>
          </cell>
        </row>
        <row r="2314">
          <cell r="C2314" t="str">
            <v>6700609PGK</v>
          </cell>
          <cell r="D2314">
            <v>0</v>
          </cell>
          <cell r="E2314">
            <v>15734436</v>
          </cell>
        </row>
        <row r="2315">
          <cell r="C2315" t="str">
            <v>6700609PLM</v>
          </cell>
          <cell r="D2315">
            <v>0</v>
          </cell>
          <cell r="E2315">
            <v>19668741</v>
          </cell>
        </row>
        <row r="2316">
          <cell r="C2316" t="str">
            <v>6700609TJQ</v>
          </cell>
          <cell r="D2316">
            <v>0</v>
          </cell>
          <cell r="E2316">
            <v>1890000</v>
          </cell>
        </row>
        <row r="2317">
          <cell r="C2317" t="str">
            <v>6700609UPG</v>
          </cell>
          <cell r="D2317">
            <v>0</v>
          </cell>
          <cell r="E2317">
            <v>1800000</v>
          </cell>
        </row>
        <row r="2318">
          <cell r="C2318" t="str">
            <v>6700610BMU</v>
          </cell>
          <cell r="D2318">
            <v>0</v>
          </cell>
          <cell r="E2318">
            <v>56000</v>
          </cell>
        </row>
        <row r="2319">
          <cell r="C2319" t="str">
            <v>6700610BTH</v>
          </cell>
          <cell r="D2319">
            <v>0</v>
          </cell>
          <cell r="E2319">
            <v>645000</v>
          </cell>
        </row>
        <row r="2320">
          <cell r="C2320" t="str">
            <v>6700610CGK</v>
          </cell>
          <cell r="D2320">
            <v>0</v>
          </cell>
          <cell r="E2320">
            <v>156703700</v>
          </cell>
        </row>
        <row r="2321">
          <cell r="C2321" t="str">
            <v>6700610DJB</v>
          </cell>
          <cell r="D2321">
            <v>0</v>
          </cell>
          <cell r="E2321">
            <v>4440000</v>
          </cell>
        </row>
        <row r="2322">
          <cell r="C2322" t="str">
            <v>6700610DPS</v>
          </cell>
          <cell r="D2322">
            <v>0</v>
          </cell>
          <cell r="E2322">
            <v>14463000</v>
          </cell>
        </row>
        <row r="2323">
          <cell r="C2323" t="str">
            <v>6700610LOP</v>
          </cell>
          <cell r="D2323">
            <v>0</v>
          </cell>
          <cell r="E2323">
            <v>39453511</v>
          </cell>
        </row>
        <row r="2324">
          <cell r="C2324" t="str">
            <v>6700610PGK</v>
          </cell>
          <cell r="D2324">
            <v>0</v>
          </cell>
          <cell r="E2324">
            <v>600000</v>
          </cell>
        </row>
        <row r="2325">
          <cell r="C2325" t="str">
            <v>6700610PKU</v>
          </cell>
          <cell r="D2325">
            <v>0</v>
          </cell>
          <cell r="E2325">
            <v>150000</v>
          </cell>
        </row>
        <row r="2326">
          <cell r="C2326" t="str">
            <v>6700610PNK</v>
          </cell>
          <cell r="D2326">
            <v>0</v>
          </cell>
          <cell r="E2326">
            <v>30000</v>
          </cell>
        </row>
        <row r="2327">
          <cell r="C2327" t="str">
            <v>6700611AMQ</v>
          </cell>
          <cell r="D2327">
            <v>0</v>
          </cell>
          <cell r="E2327">
            <v>4800000</v>
          </cell>
        </row>
        <row r="2328">
          <cell r="C2328" t="str">
            <v>6700611BDO</v>
          </cell>
          <cell r="D2328">
            <v>0</v>
          </cell>
          <cell r="E2328">
            <v>16070000</v>
          </cell>
        </row>
        <row r="2329">
          <cell r="C2329" t="str">
            <v>6700611BIK</v>
          </cell>
          <cell r="D2329">
            <v>0</v>
          </cell>
          <cell r="E2329">
            <v>1050000</v>
          </cell>
        </row>
        <row r="2330">
          <cell r="C2330" t="str">
            <v>6700611BTH</v>
          </cell>
          <cell r="D2330">
            <v>0</v>
          </cell>
          <cell r="E2330">
            <v>250000</v>
          </cell>
        </row>
        <row r="2331">
          <cell r="C2331" t="str">
            <v>6700611CGK</v>
          </cell>
          <cell r="D2331">
            <v>0</v>
          </cell>
          <cell r="E2331">
            <v>320608</v>
          </cell>
        </row>
        <row r="2332">
          <cell r="C2332" t="str">
            <v>6700611DPS</v>
          </cell>
          <cell r="D2332">
            <v>0</v>
          </cell>
          <cell r="E2332">
            <v>0</v>
          </cell>
        </row>
        <row r="2333">
          <cell r="C2333" t="str">
            <v>6700611HLP</v>
          </cell>
          <cell r="D2333">
            <v>0</v>
          </cell>
          <cell r="E2333">
            <v>19430000</v>
          </cell>
        </row>
        <row r="2334">
          <cell r="C2334" t="str">
            <v>6700611JOG</v>
          </cell>
          <cell r="D2334">
            <v>0</v>
          </cell>
          <cell r="E2334">
            <v>2580000</v>
          </cell>
        </row>
        <row r="2335">
          <cell r="C2335" t="str">
            <v>6700611KNO</v>
          </cell>
          <cell r="D2335">
            <v>0</v>
          </cell>
          <cell r="E2335">
            <v>24960000</v>
          </cell>
        </row>
        <row r="2336">
          <cell r="C2336" t="str">
            <v>6700611LOP</v>
          </cell>
          <cell r="D2336">
            <v>0</v>
          </cell>
          <cell r="E2336">
            <v>1950000</v>
          </cell>
        </row>
        <row r="2337">
          <cell r="C2337" t="str">
            <v>6700611MDC</v>
          </cell>
          <cell r="D2337">
            <v>0</v>
          </cell>
          <cell r="E2337">
            <v>702000</v>
          </cell>
        </row>
        <row r="2338">
          <cell r="C2338" t="str">
            <v>6700611MKW</v>
          </cell>
          <cell r="D2338">
            <v>0</v>
          </cell>
          <cell r="E2338">
            <v>1500000</v>
          </cell>
        </row>
        <row r="2339">
          <cell r="C2339" t="str">
            <v>6700611PGK</v>
          </cell>
          <cell r="D2339">
            <v>0</v>
          </cell>
          <cell r="E2339">
            <v>12140947</v>
          </cell>
        </row>
        <row r="2340">
          <cell r="C2340" t="str">
            <v>6700611PNK</v>
          </cell>
          <cell r="D2340">
            <v>0</v>
          </cell>
          <cell r="E2340">
            <v>1575000</v>
          </cell>
        </row>
        <row r="2341">
          <cell r="C2341" t="str">
            <v>6700611SOC</v>
          </cell>
          <cell r="D2341">
            <v>0</v>
          </cell>
          <cell r="E2341">
            <v>820000</v>
          </cell>
        </row>
        <row r="2342">
          <cell r="C2342" t="str">
            <v>6700611TJQ</v>
          </cell>
          <cell r="D2342">
            <v>0</v>
          </cell>
          <cell r="E2342">
            <v>990000</v>
          </cell>
        </row>
        <row r="2343">
          <cell r="C2343" t="str">
            <v>6700612AMQ</v>
          </cell>
          <cell r="D2343">
            <v>0</v>
          </cell>
          <cell r="E2343">
            <v>0</v>
          </cell>
        </row>
        <row r="2344">
          <cell r="C2344" t="str">
            <v>6700612CGK</v>
          </cell>
          <cell r="D2344">
            <v>0</v>
          </cell>
          <cell r="E2344">
            <v>37000000</v>
          </cell>
        </row>
        <row r="2345">
          <cell r="C2345" t="str">
            <v>6700612DJB</v>
          </cell>
          <cell r="D2345">
            <v>0</v>
          </cell>
          <cell r="E2345">
            <v>2260000</v>
          </cell>
        </row>
        <row r="2346">
          <cell r="C2346" t="str">
            <v>6700612DPS</v>
          </cell>
          <cell r="D2346">
            <v>0</v>
          </cell>
          <cell r="E2346">
            <v>1211856</v>
          </cell>
        </row>
        <row r="2347">
          <cell r="C2347" t="str">
            <v>6700612HLP</v>
          </cell>
          <cell r="D2347">
            <v>0</v>
          </cell>
          <cell r="E2347">
            <v>7600000</v>
          </cell>
        </row>
        <row r="2348">
          <cell r="C2348" t="str">
            <v>6700612JOG</v>
          </cell>
          <cell r="D2348">
            <v>0</v>
          </cell>
          <cell r="E2348">
            <v>3031650</v>
          </cell>
        </row>
        <row r="2349">
          <cell r="C2349" t="str">
            <v>6700612KNO</v>
          </cell>
          <cell r="D2349">
            <v>0</v>
          </cell>
          <cell r="E2349">
            <v>6210000</v>
          </cell>
        </row>
        <row r="2350">
          <cell r="C2350" t="str">
            <v>6700612PLM</v>
          </cell>
          <cell r="D2350">
            <v>0</v>
          </cell>
          <cell r="E2350">
            <v>3200000</v>
          </cell>
        </row>
        <row r="2351">
          <cell r="C2351" t="str">
            <v>6700612SOC</v>
          </cell>
          <cell r="D2351">
            <v>0</v>
          </cell>
          <cell r="E2351">
            <v>1800000</v>
          </cell>
        </row>
        <row r="2352">
          <cell r="C2352" t="str">
            <v>6700612SRG</v>
          </cell>
          <cell r="D2352">
            <v>0</v>
          </cell>
          <cell r="E2352">
            <v>587300</v>
          </cell>
        </row>
        <row r="2353">
          <cell r="C2353" t="str">
            <v>6700612SUB</v>
          </cell>
          <cell r="D2353">
            <v>0</v>
          </cell>
          <cell r="E2353">
            <v>7511040</v>
          </cell>
        </row>
        <row r="2354">
          <cell r="C2354" t="str">
            <v>6700612UPG</v>
          </cell>
          <cell r="D2354">
            <v>0</v>
          </cell>
          <cell r="E2354">
            <v>0</v>
          </cell>
        </row>
        <row r="2355">
          <cell r="C2355" t="str">
            <v>6700613CGK</v>
          </cell>
          <cell r="D2355">
            <v>0</v>
          </cell>
          <cell r="E2355">
            <v>46200000</v>
          </cell>
        </row>
        <row r="2356">
          <cell r="C2356" t="str">
            <v>6700613DPS</v>
          </cell>
          <cell r="D2356">
            <v>0</v>
          </cell>
          <cell r="E2356">
            <v>40111600</v>
          </cell>
        </row>
        <row r="2357">
          <cell r="C2357" t="str">
            <v>6700613HLP</v>
          </cell>
          <cell r="D2357">
            <v>0</v>
          </cell>
          <cell r="E2357">
            <v>24900000</v>
          </cell>
        </row>
        <row r="2358">
          <cell r="C2358" t="str">
            <v>6700613KNO</v>
          </cell>
          <cell r="D2358">
            <v>0</v>
          </cell>
          <cell r="E2358">
            <v>28350000</v>
          </cell>
        </row>
        <row r="2359">
          <cell r="C2359" t="str">
            <v>6700613SOC</v>
          </cell>
          <cell r="D2359">
            <v>0</v>
          </cell>
          <cell r="E2359">
            <v>15300000</v>
          </cell>
        </row>
        <row r="2360">
          <cell r="C2360" t="str">
            <v>6700614AMQ</v>
          </cell>
          <cell r="D2360">
            <v>0</v>
          </cell>
          <cell r="E2360">
            <v>229200</v>
          </cell>
        </row>
        <row r="2361">
          <cell r="C2361" t="str">
            <v>6700614BDJ</v>
          </cell>
          <cell r="D2361">
            <v>0</v>
          </cell>
          <cell r="E2361">
            <v>875000</v>
          </cell>
        </row>
        <row r="2362">
          <cell r="C2362" t="str">
            <v>6700614BMU</v>
          </cell>
          <cell r="D2362">
            <v>0</v>
          </cell>
          <cell r="E2362">
            <v>875000</v>
          </cell>
        </row>
        <row r="2363">
          <cell r="C2363" t="str">
            <v>6700614CGK</v>
          </cell>
          <cell r="D2363">
            <v>0</v>
          </cell>
          <cell r="E2363">
            <v>12785000</v>
          </cell>
        </row>
        <row r="2364">
          <cell r="C2364" t="str">
            <v>6700614DPS</v>
          </cell>
          <cell r="D2364">
            <v>0</v>
          </cell>
          <cell r="E2364">
            <v>19954250</v>
          </cell>
        </row>
        <row r="2365">
          <cell r="C2365" t="str">
            <v>6700614JOG</v>
          </cell>
          <cell r="D2365">
            <v>0</v>
          </cell>
          <cell r="E2365">
            <v>10070000</v>
          </cell>
        </row>
        <row r="2366">
          <cell r="C2366" t="str">
            <v>6700614LOP</v>
          </cell>
          <cell r="D2366">
            <v>0</v>
          </cell>
          <cell r="E2366">
            <v>125000</v>
          </cell>
        </row>
        <row r="2367">
          <cell r="C2367" t="str">
            <v>6700614PKU</v>
          </cell>
          <cell r="D2367">
            <v>0</v>
          </cell>
          <cell r="E2367">
            <v>1170500</v>
          </cell>
        </row>
        <row r="2368">
          <cell r="C2368" t="str">
            <v>6700614PLM</v>
          </cell>
          <cell r="D2368">
            <v>0</v>
          </cell>
          <cell r="E2368">
            <v>3060000</v>
          </cell>
        </row>
        <row r="2369">
          <cell r="C2369" t="str">
            <v>6700614PNK</v>
          </cell>
          <cell r="D2369">
            <v>0</v>
          </cell>
          <cell r="E2369">
            <v>3639600</v>
          </cell>
        </row>
        <row r="2370">
          <cell r="C2370" t="str">
            <v>6700614SUB</v>
          </cell>
          <cell r="D2370">
            <v>0</v>
          </cell>
          <cell r="E2370">
            <v>13380000</v>
          </cell>
        </row>
        <row r="2371">
          <cell r="C2371" t="str">
            <v>6700614SXK</v>
          </cell>
          <cell r="D2371">
            <v>0</v>
          </cell>
          <cell r="E2371">
            <v>81800</v>
          </cell>
        </row>
        <row r="2372">
          <cell r="C2372" t="str">
            <v>6700615BDO</v>
          </cell>
          <cell r="D2372">
            <v>0</v>
          </cell>
          <cell r="E2372">
            <v>1764000</v>
          </cell>
        </row>
        <row r="2373">
          <cell r="C2373" t="str">
            <v>6700615CGK</v>
          </cell>
          <cell r="D2373">
            <v>0</v>
          </cell>
          <cell r="E2373">
            <v>27731000</v>
          </cell>
        </row>
        <row r="2374">
          <cell r="C2374" t="str">
            <v>6700615DJJ</v>
          </cell>
          <cell r="D2374">
            <v>0</v>
          </cell>
          <cell r="E2374">
            <v>561000</v>
          </cell>
        </row>
        <row r="2375">
          <cell r="C2375" t="str">
            <v>6700615DPS</v>
          </cell>
          <cell r="D2375">
            <v>0</v>
          </cell>
          <cell r="E2375">
            <v>757700</v>
          </cell>
        </row>
        <row r="2376">
          <cell r="C2376" t="str">
            <v>6700615GNS</v>
          </cell>
          <cell r="D2376">
            <v>0</v>
          </cell>
          <cell r="E2376">
            <v>700000</v>
          </cell>
        </row>
        <row r="2377">
          <cell r="C2377" t="str">
            <v>6700615HLP</v>
          </cell>
          <cell r="D2377">
            <v>0</v>
          </cell>
          <cell r="E2377">
            <v>26900000</v>
          </cell>
        </row>
        <row r="2378">
          <cell r="C2378" t="str">
            <v>6700615JOG</v>
          </cell>
          <cell r="D2378">
            <v>0</v>
          </cell>
          <cell r="E2378">
            <v>1553800</v>
          </cell>
        </row>
        <row r="2379">
          <cell r="C2379" t="str">
            <v>6700615KNO</v>
          </cell>
          <cell r="D2379">
            <v>0</v>
          </cell>
          <cell r="E2379">
            <v>40473600</v>
          </cell>
        </row>
        <row r="2380">
          <cell r="C2380" t="str">
            <v>6700615MDC</v>
          </cell>
          <cell r="D2380">
            <v>0</v>
          </cell>
          <cell r="E2380">
            <v>1891550</v>
          </cell>
        </row>
        <row r="2381">
          <cell r="C2381" t="str">
            <v>6700615MKW</v>
          </cell>
          <cell r="D2381">
            <v>0</v>
          </cell>
          <cell r="E2381">
            <v>900000</v>
          </cell>
        </row>
        <row r="2382">
          <cell r="C2382" t="str">
            <v>6700615PDG</v>
          </cell>
          <cell r="D2382">
            <v>0</v>
          </cell>
          <cell r="E2382">
            <v>1054200</v>
          </cell>
        </row>
        <row r="2383">
          <cell r="C2383" t="str">
            <v>6700615PGK</v>
          </cell>
          <cell r="D2383">
            <v>0</v>
          </cell>
          <cell r="E2383">
            <v>2700000</v>
          </cell>
        </row>
        <row r="2384">
          <cell r="C2384" t="str">
            <v>6700615PKU</v>
          </cell>
          <cell r="D2384">
            <v>0</v>
          </cell>
          <cell r="E2384">
            <v>1230000</v>
          </cell>
        </row>
        <row r="2385">
          <cell r="C2385" t="str">
            <v>6700615PNK</v>
          </cell>
          <cell r="D2385">
            <v>0</v>
          </cell>
          <cell r="E2385">
            <v>6878800</v>
          </cell>
        </row>
        <row r="2386">
          <cell r="C2386" t="str">
            <v>6700615SOC</v>
          </cell>
          <cell r="D2386">
            <v>0</v>
          </cell>
          <cell r="E2386">
            <v>5010000</v>
          </cell>
        </row>
        <row r="2387">
          <cell r="C2387" t="str">
            <v>6700615SRG</v>
          </cell>
          <cell r="D2387">
            <v>0</v>
          </cell>
          <cell r="E2387">
            <v>202500</v>
          </cell>
        </row>
        <row r="2388">
          <cell r="C2388" t="str">
            <v>6700615SUB</v>
          </cell>
          <cell r="D2388">
            <v>0</v>
          </cell>
          <cell r="E2388">
            <v>5220000</v>
          </cell>
        </row>
        <row r="2389">
          <cell r="C2389" t="str">
            <v>6700616AMQ</v>
          </cell>
          <cell r="D2389">
            <v>0</v>
          </cell>
          <cell r="E2389">
            <v>3150000</v>
          </cell>
        </row>
        <row r="2390">
          <cell r="C2390" t="str">
            <v>6700616BPN</v>
          </cell>
          <cell r="D2390">
            <v>0</v>
          </cell>
          <cell r="E2390">
            <v>5200000</v>
          </cell>
        </row>
        <row r="2391">
          <cell r="C2391" t="str">
            <v>6700616CGK</v>
          </cell>
          <cell r="D2391">
            <v>0</v>
          </cell>
          <cell r="E2391">
            <v>99842500</v>
          </cell>
        </row>
        <row r="2392">
          <cell r="C2392" t="str">
            <v>6700616DJJ</v>
          </cell>
          <cell r="D2392">
            <v>0</v>
          </cell>
          <cell r="E2392">
            <v>2600000</v>
          </cell>
        </row>
        <row r="2393">
          <cell r="C2393" t="str">
            <v>6700616DPS</v>
          </cell>
          <cell r="D2393">
            <v>0</v>
          </cell>
          <cell r="E2393">
            <v>24880000</v>
          </cell>
        </row>
        <row r="2394">
          <cell r="C2394" t="str">
            <v>6700616KNO</v>
          </cell>
          <cell r="D2394">
            <v>0</v>
          </cell>
          <cell r="E2394">
            <v>2784000</v>
          </cell>
        </row>
        <row r="2395">
          <cell r="C2395" t="str">
            <v>6700616MDC</v>
          </cell>
          <cell r="D2395">
            <v>0</v>
          </cell>
          <cell r="E2395">
            <v>100000</v>
          </cell>
        </row>
        <row r="2396">
          <cell r="C2396" t="str">
            <v>6700616PLM</v>
          </cell>
          <cell r="D2396">
            <v>0</v>
          </cell>
          <cell r="E2396">
            <v>16000</v>
          </cell>
        </row>
        <row r="2397">
          <cell r="C2397" t="str">
            <v>6700616PNK</v>
          </cell>
          <cell r="D2397">
            <v>0</v>
          </cell>
          <cell r="E2397">
            <v>730000</v>
          </cell>
        </row>
        <row r="2398">
          <cell r="C2398" t="str">
            <v>6700616SRG</v>
          </cell>
          <cell r="D2398">
            <v>0</v>
          </cell>
          <cell r="E2398">
            <v>2500000</v>
          </cell>
        </row>
        <row r="2399">
          <cell r="C2399" t="str">
            <v>6700616SUB</v>
          </cell>
          <cell r="D2399">
            <v>0</v>
          </cell>
          <cell r="E2399">
            <v>5022000</v>
          </cell>
        </row>
        <row r="2400">
          <cell r="C2400" t="str">
            <v>6700616UPG</v>
          </cell>
          <cell r="D2400">
            <v>0</v>
          </cell>
          <cell r="E2400">
            <v>3600000</v>
          </cell>
        </row>
        <row r="2401">
          <cell r="C2401" t="str">
            <v>6700617CGK</v>
          </cell>
          <cell r="D2401">
            <v>0</v>
          </cell>
          <cell r="E2401">
            <v>6175000</v>
          </cell>
        </row>
        <row r="2402">
          <cell r="C2402" t="str">
            <v>6700617DPS</v>
          </cell>
          <cell r="D2402">
            <v>0</v>
          </cell>
          <cell r="E2402">
            <v>7026200</v>
          </cell>
        </row>
        <row r="2403">
          <cell r="C2403" t="str">
            <v>6700617HLP</v>
          </cell>
          <cell r="D2403">
            <v>0</v>
          </cell>
          <cell r="E2403">
            <v>3625000</v>
          </cell>
        </row>
        <row r="2404">
          <cell r="C2404" t="str">
            <v>6700617JOG</v>
          </cell>
          <cell r="D2404">
            <v>0</v>
          </cell>
          <cell r="E2404">
            <v>57101500</v>
          </cell>
        </row>
        <row r="2405">
          <cell r="C2405" t="str">
            <v>6700617KNO</v>
          </cell>
          <cell r="D2405">
            <v>0</v>
          </cell>
          <cell r="E2405">
            <v>2700000</v>
          </cell>
        </row>
        <row r="2406">
          <cell r="C2406" t="str">
            <v>6700617MDC</v>
          </cell>
          <cell r="D2406">
            <v>0</v>
          </cell>
          <cell r="E2406">
            <v>23587500</v>
          </cell>
        </row>
        <row r="2407">
          <cell r="C2407" t="str">
            <v>6700617PNK</v>
          </cell>
          <cell r="D2407">
            <v>0</v>
          </cell>
          <cell r="E2407">
            <v>11910000</v>
          </cell>
        </row>
        <row r="2408">
          <cell r="C2408" t="str">
            <v>6700618BPN</v>
          </cell>
          <cell r="D2408">
            <v>0</v>
          </cell>
          <cell r="E2408">
            <v>4505000</v>
          </cell>
        </row>
        <row r="2409">
          <cell r="C2409" t="str">
            <v>6700618CGK</v>
          </cell>
          <cell r="D2409">
            <v>0</v>
          </cell>
          <cell r="E2409">
            <v>41025500</v>
          </cell>
        </row>
        <row r="2410">
          <cell r="C2410" t="str">
            <v>6700618SOC</v>
          </cell>
          <cell r="D2410">
            <v>0</v>
          </cell>
          <cell r="E2410">
            <v>1592400</v>
          </cell>
        </row>
        <row r="2411">
          <cell r="C2411" t="str">
            <v>6700619DPS</v>
          </cell>
          <cell r="D2411">
            <v>0</v>
          </cell>
          <cell r="E2411">
            <v>1800000</v>
          </cell>
        </row>
        <row r="2412">
          <cell r="C2412" t="str">
            <v>6700619MDC</v>
          </cell>
          <cell r="D2412">
            <v>0</v>
          </cell>
          <cell r="E2412">
            <v>2034000</v>
          </cell>
        </row>
        <row r="2413">
          <cell r="C2413" t="str">
            <v>6700620BDJ</v>
          </cell>
          <cell r="D2413">
            <v>0</v>
          </cell>
          <cell r="E2413">
            <v>0</v>
          </cell>
        </row>
        <row r="2414">
          <cell r="C2414" t="str">
            <v>6700620CGK</v>
          </cell>
          <cell r="D2414">
            <v>0</v>
          </cell>
          <cell r="E2414">
            <v>592824375</v>
          </cell>
        </row>
        <row r="2415">
          <cell r="C2415" t="str">
            <v>6700620KNO</v>
          </cell>
          <cell r="D2415">
            <v>0</v>
          </cell>
          <cell r="E2415">
            <v>450000</v>
          </cell>
        </row>
        <row r="2416">
          <cell r="C2416" t="str">
            <v>6700620MDC</v>
          </cell>
          <cell r="D2416">
            <v>0</v>
          </cell>
          <cell r="E2416">
            <v>19520000</v>
          </cell>
        </row>
        <row r="2417">
          <cell r="C2417" t="str">
            <v>6700621BDJ</v>
          </cell>
          <cell r="D2417">
            <v>0</v>
          </cell>
          <cell r="E2417">
            <v>654284400</v>
          </cell>
        </row>
        <row r="2418">
          <cell r="C2418" t="str">
            <v>6700621BIK</v>
          </cell>
          <cell r="D2418">
            <v>0</v>
          </cell>
          <cell r="E2418">
            <v>14250000</v>
          </cell>
        </row>
        <row r="2419">
          <cell r="C2419" t="str">
            <v>6700621MDC</v>
          </cell>
          <cell r="D2419">
            <v>0</v>
          </cell>
          <cell r="E2419">
            <v>0</v>
          </cell>
        </row>
        <row r="2420">
          <cell r="C2420" t="str">
            <v>6700700AMQ</v>
          </cell>
          <cell r="D2420">
            <v>1200000</v>
          </cell>
          <cell r="E2420">
            <v>742000</v>
          </cell>
        </row>
        <row r="2421">
          <cell r="C2421" t="str">
            <v>6700700BDJ</v>
          </cell>
          <cell r="D2421">
            <v>0</v>
          </cell>
          <cell r="E2421">
            <v>0</v>
          </cell>
        </row>
        <row r="2422">
          <cell r="C2422" t="str">
            <v>6700700BDO</v>
          </cell>
          <cell r="D2422">
            <v>9150000</v>
          </cell>
          <cell r="E2422">
            <v>4994445</v>
          </cell>
        </row>
        <row r="2423">
          <cell r="C2423" t="str">
            <v>6700700BIK</v>
          </cell>
          <cell r="D2423">
            <v>8400000</v>
          </cell>
          <cell r="E2423">
            <v>113000</v>
          </cell>
        </row>
        <row r="2424">
          <cell r="C2424" t="str">
            <v>6700700BKS</v>
          </cell>
          <cell r="D2424">
            <v>3600000</v>
          </cell>
          <cell r="E2424">
            <v>638000</v>
          </cell>
        </row>
        <row r="2425">
          <cell r="C2425" t="str">
            <v>6700700BPN</v>
          </cell>
          <cell r="D2425">
            <v>32729400</v>
          </cell>
          <cell r="E2425">
            <v>4750000</v>
          </cell>
        </row>
        <row r="2426">
          <cell r="C2426" t="str">
            <v>6700700BTH</v>
          </cell>
          <cell r="D2426">
            <v>9099996</v>
          </cell>
          <cell r="E2426">
            <v>2332800</v>
          </cell>
        </row>
        <row r="2427">
          <cell r="C2427" t="str">
            <v>6700700BTJ</v>
          </cell>
          <cell r="D2427">
            <v>23400000</v>
          </cell>
          <cell r="E2427">
            <v>0</v>
          </cell>
        </row>
        <row r="2428">
          <cell r="C2428" t="str">
            <v>6700700BUW</v>
          </cell>
          <cell r="D2428">
            <v>4200000</v>
          </cell>
          <cell r="E2428">
            <v>37000</v>
          </cell>
        </row>
        <row r="2429">
          <cell r="C2429" t="str">
            <v>6700700CGK</v>
          </cell>
          <cell r="D2429">
            <v>1769408652</v>
          </cell>
          <cell r="E2429">
            <v>380882355</v>
          </cell>
        </row>
        <row r="2430">
          <cell r="C2430" t="str">
            <v>6700700DJB</v>
          </cell>
          <cell r="D2430">
            <v>0</v>
          </cell>
          <cell r="E2430">
            <v>25694500</v>
          </cell>
        </row>
        <row r="2431">
          <cell r="C2431" t="str">
            <v>6700700DJJ</v>
          </cell>
          <cell r="D2431">
            <v>5000004</v>
          </cell>
          <cell r="E2431">
            <v>3152000</v>
          </cell>
        </row>
        <row r="2432">
          <cell r="C2432" t="str">
            <v>6700700DPS</v>
          </cell>
          <cell r="D2432">
            <v>1299000003</v>
          </cell>
          <cell r="E2432">
            <v>329628302</v>
          </cell>
        </row>
        <row r="2433">
          <cell r="C2433" t="str">
            <v>6700700ENE</v>
          </cell>
          <cell r="D2433">
            <v>5000000</v>
          </cell>
          <cell r="E2433">
            <v>0</v>
          </cell>
        </row>
        <row r="2434">
          <cell r="C2434" t="str">
            <v>6700700FLZ</v>
          </cell>
          <cell r="D2434">
            <v>0</v>
          </cell>
          <cell r="E2434">
            <v>250000</v>
          </cell>
        </row>
        <row r="2435">
          <cell r="C2435" t="str">
            <v>6700700GNS</v>
          </cell>
          <cell r="D2435">
            <v>0</v>
          </cell>
          <cell r="E2435">
            <v>24704000</v>
          </cell>
        </row>
        <row r="2436">
          <cell r="C2436" t="str">
            <v>6700700HLP</v>
          </cell>
          <cell r="D2436">
            <v>10000000</v>
          </cell>
          <cell r="E2436">
            <v>1784000</v>
          </cell>
        </row>
        <row r="2437">
          <cell r="C2437" t="str">
            <v>6700700JOG</v>
          </cell>
          <cell r="D2437">
            <v>13112500</v>
          </cell>
          <cell r="E2437">
            <v>22187000</v>
          </cell>
        </row>
        <row r="2438">
          <cell r="C2438" t="str">
            <v>6700700KNO</v>
          </cell>
          <cell r="D2438">
            <v>404114184</v>
          </cell>
          <cell r="E2438">
            <v>382610368</v>
          </cell>
        </row>
        <row r="2439">
          <cell r="C2439" t="str">
            <v>6700700LBJ</v>
          </cell>
          <cell r="D2439">
            <v>6000000</v>
          </cell>
          <cell r="E2439">
            <v>0</v>
          </cell>
        </row>
        <row r="2440">
          <cell r="C2440" t="str">
            <v>6700700LOP</v>
          </cell>
          <cell r="D2440">
            <v>5000000</v>
          </cell>
          <cell r="E2440">
            <v>2715000</v>
          </cell>
        </row>
        <row r="2441">
          <cell r="C2441" t="str">
            <v>6700700LUV</v>
          </cell>
          <cell r="D2441">
            <v>4200000</v>
          </cell>
          <cell r="E2441">
            <v>0</v>
          </cell>
        </row>
        <row r="2442">
          <cell r="C2442" t="str">
            <v>6700700LUW</v>
          </cell>
          <cell r="D2442">
            <v>4200000</v>
          </cell>
          <cell r="E2442">
            <v>0</v>
          </cell>
        </row>
        <row r="2443">
          <cell r="C2443" t="str">
            <v>6700700MDC</v>
          </cell>
          <cell r="D2443">
            <v>3468000</v>
          </cell>
          <cell r="E2443">
            <v>150000</v>
          </cell>
        </row>
        <row r="2444">
          <cell r="C2444" t="str">
            <v>6700700MJU</v>
          </cell>
          <cell r="D2444">
            <v>4200000</v>
          </cell>
          <cell r="E2444">
            <v>65000</v>
          </cell>
        </row>
        <row r="2445">
          <cell r="C2445" t="str">
            <v>6700700MKW</v>
          </cell>
          <cell r="D2445">
            <v>2400000</v>
          </cell>
          <cell r="E2445">
            <v>5245000</v>
          </cell>
        </row>
        <row r="2446">
          <cell r="C2446" t="str">
            <v>6700700PDG</v>
          </cell>
          <cell r="D2446">
            <v>2940000</v>
          </cell>
          <cell r="E2446">
            <v>290000</v>
          </cell>
        </row>
        <row r="2447">
          <cell r="C2447" t="str">
            <v>6700700PGK</v>
          </cell>
          <cell r="D2447">
            <v>3150000</v>
          </cell>
          <cell r="E2447">
            <v>1036500</v>
          </cell>
        </row>
        <row r="2448">
          <cell r="C2448" t="str">
            <v>6700700PKU</v>
          </cell>
          <cell r="D2448">
            <v>5000000</v>
          </cell>
          <cell r="E2448">
            <v>6558000</v>
          </cell>
        </row>
        <row r="2449">
          <cell r="C2449" t="str">
            <v>6700700PLM</v>
          </cell>
          <cell r="D2449">
            <v>11143596</v>
          </cell>
          <cell r="E2449">
            <v>4722000</v>
          </cell>
        </row>
        <row r="2450">
          <cell r="C2450" t="str">
            <v>6700700PNK</v>
          </cell>
          <cell r="D2450">
            <v>2240004</v>
          </cell>
          <cell r="E2450">
            <v>3270400</v>
          </cell>
        </row>
        <row r="2451">
          <cell r="C2451" t="str">
            <v>6700700PUM</v>
          </cell>
          <cell r="D2451">
            <v>4200000</v>
          </cell>
          <cell r="E2451">
            <v>0</v>
          </cell>
        </row>
        <row r="2452">
          <cell r="C2452" t="str">
            <v>6700700SOC</v>
          </cell>
          <cell r="D2452">
            <v>5000000</v>
          </cell>
          <cell r="E2452">
            <v>3281000</v>
          </cell>
        </row>
        <row r="2453">
          <cell r="C2453" t="str">
            <v>6700700SOQ</v>
          </cell>
          <cell r="D2453">
            <v>3000000</v>
          </cell>
          <cell r="E2453">
            <v>0</v>
          </cell>
        </row>
        <row r="2454">
          <cell r="C2454" t="str">
            <v>6700700SRG</v>
          </cell>
          <cell r="D2454">
            <v>5000004</v>
          </cell>
          <cell r="E2454">
            <v>6788500</v>
          </cell>
        </row>
        <row r="2455">
          <cell r="C2455" t="str">
            <v>6700700SUB</v>
          </cell>
          <cell r="D2455">
            <v>568348879</v>
          </cell>
          <cell r="E2455">
            <v>328325581</v>
          </cell>
        </row>
        <row r="2456">
          <cell r="C2456" t="str">
            <v>6700700SXK</v>
          </cell>
          <cell r="D2456">
            <v>4200000</v>
          </cell>
          <cell r="E2456">
            <v>0</v>
          </cell>
        </row>
        <row r="2457">
          <cell r="C2457" t="str">
            <v>6700700TJQ</v>
          </cell>
          <cell r="D2457">
            <v>3600000</v>
          </cell>
          <cell r="E2457">
            <v>550000</v>
          </cell>
        </row>
        <row r="2458">
          <cell r="C2458" t="str">
            <v>6700700TMC</v>
          </cell>
          <cell r="D2458">
            <v>5000000</v>
          </cell>
          <cell r="E2458">
            <v>0</v>
          </cell>
        </row>
        <row r="2459">
          <cell r="C2459" t="str">
            <v>6700700UPG</v>
          </cell>
          <cell r="D2459">
            <v>81446400</v>
          </cell>
          <cell r="E2459">
            <v>28323000</v>
          </cell>
        </row>
        <row r="2460">
          <cell r="C2460" t="str">
            <v>6700701AMQ</v>
          </cell>
          <cell r="D2460">
            <v>172939992</v>
          </cell>
          <cell r="E2460">
            <v>73667600</v>
          </cell>
        </row>
        <row r="2461">
          <cell r="C2461" t="str">
            <v>6700701BDJ</v>
          </cell>
          <cell r="D2461">
            <v>323668452</v>
          </cell>
          <cell r="E2461">
            <v>127631682</v>
          </cell>
        </row>
        <row r="2462">
          <cell r="C2462" t="str">
            <v>6700701BDO</v>
          </cell>
          <cell r="D2462">
            <v>190043184</v>
          </cell>
          <cell r="E2462">
            <v>85676608</v>
          </cell>
        </row>
        <row r="2463">
          <cell r="C2463" t="str">
            <v>6700701BIK</v>
          </cell>
          <cell r="D2463">
            <v>70895004</v>
          </cell>
          <cell r="E2463">
            <v>12811860</v>
          </cell>
        </row>
        <row r="2464">
          <cell r="C2464" t="str">
            <v>6700701BKS</v>
          </cell>
          <cell r="D2464">
            <v>17499996</v>
          </cell>
          <cell r="E2464">
            <v>28468184</v>
          </cell>
        </row>
        <row r="2465">
          <cell r="C2465" t="str">
            <v>6700701BMU</v>
          </cell>
          <cell r="D2465">
            <v>0</v>
          </cell>
          <cell r="E2465">
            <v>200000</v>
          </cell>
        </row>
        <row r="2466">
          <cell r="C2466" t="str">
            <v>6700701BPN</v>
          </cell>
          <cell r="D2466">
            <v>776396160</v>
          </cell>
          <cell r="E2466">
            <v>381688650</v>
          </cell>
        </row>
        <row r="2467">
          <cell r="C2467" t="str">
            <v>6700701BTH</v>
          </cell>
          <cell r="D2467">
            <v>91391652</v>
          </cell>
          <cell r="E2467">
            <v>35407000</v>
          </cell>
        </row>
        <row r="2468">
          <cell r="C2468" t="str">
            <v>6700701BTJ</v>
          </cell>
          <cell r="D2468">
            <v>164716439</v>
          </cell>
          <cell r="E2468">
            <v>29381900</v>
          </cell>
        </row>
        <row r="2469">
          <cell r="C2469" t="str">
            <v>6700701CGK</v>
          </cell>
          <cell r="D2469">
            <v>8759354556</v>
          </cell>
          <cell r="E2469">
            <v>4721952638</v>
          </cell>
        </row>
        <row r="2470">
          <cell r="C2470" t="str">
            <v>6700701DJB</v>
          </cell>
          <cell r="D2470">
            <v>52123992</v>
          </cell>
          <cell r="E2470">
            <v>34010773</v>
          </cell>
        </row>
        <row r="2471">
          <cell r="C2471" t="str">
            <v>6700701DJJ</v>
          </cell>
          <cell r="D2471">
            <v>109920048</v>
          </cell>
          <cell r="E2471">
            <v>36402000</v>
          </cell>
        </row>
        <row r="2472">
          <cell r="C2472" t="str">
            <v>6700701DPS</v>
          </cell>
          <cell r="D2472">
            <v>3313877500</v>
          </cell>
          <cell r="E2472">
            <v>1484178517</v>
          </cell>
        </row>
        <row r="2473">
          <cell r="C2473" t="str">
            <v>6700701FLZ</v>
          </cell>
          <cell r="D2473">
            <v>63999996</v>
          </cell>
          <cell r="E2473">
            <v>5539000</v>
          </cell>
        </row>
        <row r="2474">
          <cell r="C2474" t="str">
            <v>6700701GNS</v>
          </cell>
          <cell r="D2474">
            <v>0</v>
          </cell>
          <cell r="E2474">
            <v>280000</v>
          </cell>
        </row>
        <row r="2475">
          <cell r="C2475" t="str">
            <v>6700701GP0</v>
          </cell>
          <cell r="D2475">
            <v>0</v>
          </cell>
          <cell r="E2475">
            <v>35375000</v>
          </cell>
        </row>
        <row r="2476">
          <cell r="C2476" t="str">
            <v>6700701HLP</v>
          </cell>
          <cell r="D2476">
            <v>608109252</v>
          </cell>
          <cell r="E2476">
            <v>403471500</v>
          </cell>
        </row>
        <row r="2477">
          <cell r="C2477" t="str">
            <v>6700701JOG</v>
          </cell>
          <cell r="D2477">
            <v>509493876</v>
          </cell>
          <cell r="E2477">
            <v>214738047</v>
          </cell>
        </row>
        <row r="2478">
          <cell r="C2478" t="str">
            <v>6700701KNO</v>
          </cell>
          <cell r="D2478">
            <v>1011505032</v>
          </cell>
          <cell r="E2478">
            <v>585298795</v>
          </cell>
        </row>
        <row r="2479">
          <cell r="C2479" t="str">
            <v>6700701LOP</v>
          </cell>
          <cell r="D2479">
            <v>414828777</v>
          </cell>
          <cell r="E2479">
            <v>67602646</v>
          </cell>
        </row>
        <row r="2480">
          <cell r="C2480" t="str">
            <v>6700701MDC</v>
          </cell>
          <cell r="D2480">
            <v>172714740</v>
          </cell>
          <cell r="E2480">
            <v>96912775</v>
          </cell>
        </row>
        <row r="2481">
          <cell r="C2481" t="str">
            <v>6700701MJU</v>
          </cell>
          <cell r="D2481">
            <v>0</v>
          </cell>
          <cell r="E2481">
            <v>0</v>
          </cell>
        </row>
        <row r="2482">
          <cell r="C2482" t="str">
            <v>6700701MKW</v>
          </cell>
          <cell r="D2482">
            <v>33240000</v>
          </cell>
          <cell r="E2482">
            <v>3026000</v>
          </cell>
        </row>
        <row r="2483">
          <cell r="C2483" t="str">
            <v>6700701PDG</v>
          </cell>
          <cell r="D2483">
            <v>166174188</v>
          </cell>
          <cell r="E2483">
            <v>130542031</v>
          </cell>
        </row>
        <row r="2484">
          <cell r="C2484" t="str">
            <v>6700701PGK</v>
          </cell>
          <cell r="D2484">
            <v>258525996</v>
          </cell>
          <cell r="E2484">
            <v>87079485</v>
          </cell>
        </row>
        <row r="2485">
          <cell r="C2485" t="str">
            <v>6700701PKU</v>
          </cell>
          <cell r="D2485">
            <v>191083000</v>
          </cell>
          <cell r="E2485">
            <v>114678045</v>
          </cell>
        </row>
        <row r="2486">
          <cell r="C2486" t="str">
            <v>6700701PLM</v>
          </cell>
          <cell r="D2486">
            <v>441058512</v>
          </cell>
          <cell r="E2486">
            <v>265914861</v>
          </cell>
        </row>
        <row r="2487">
          <cell r="C2487" t="str">
            <v>6700701PNK</v>
          </cell>
          <cell r="D2487">
            <v>207200004</v>
          </cell>
          <cell r="E2487">
            <v>74427200</v>
          </cell>
        </row>
        <row r="2488">
          <cell r="C2488" t="str">
            <v>6700701PUM</v>
          </cell>
          <cell r="D2488">
            <v>0</v>
          </cell>
          <cell r="E2488">
            <v>2260000</v>
          </cell>
        </row>
        <row r="2489">
          <cell r="C2489" t="str">
            <v>6700701SBG</v>
          </cell>
          <cell r="D2489">
            <v>0</v>
          </cell>
          <cell r="E2489">
            <v>40000</v>
          </cell>
        </row>
        <row r="2490">
          <cell r="C2490" t="str">
            <v>6700701SOC</v>
          </cell>
          <cell r="D2490">
            <v>136999440</v>
          </cell>
          <cell r="E2490">
            <v>47912100</v>
          </cell>
        </row>
        <row r="2491">
          <cell r="C2491" t="str">
            <v>6700701SOQ</v>
          </cell>
          <cell r="D2491">
            <v>5799996</v>
          </cell>
          <cell r="E2491">
            <v>0</v>
          </cell>
        </row>
        <row r="2492">
          <cell r="C2492" t="str">
            <v>6700701SRG</v>
          </cell>
          <cell r="D2492">
            <v>231567996</v>
          </cell>
          <cell r="E2492">
            <v>162705271</v>
          </cell>
        </row>
        <row r="2493">
          <cell r="C2493" t="str">
            <v>6700701SUB</v>
          </cell>
          <cell r="D2493">
            <v>2234834756</v>
          </cell>
          <cell r="E2493">
            <v>762291697</v>
          </cell>
        </row>
        <row r="2494">
          <cell r="C2494" t="str">
            <v>6700701SXK</v>
          </cell>
          <cell r="D2494">
            <v>8000004</v>
          </cell>
          <cell r="E2494">
            <v>8450000</v>
          </cell>
        </row>
        <row r="2495">
          <cell r="C2495" t="str">
            <v>6700701TJQ</v>
          </cell>
          <cell r="D2495">
            <v>15201600</v>
          </cell>
          <cell r="E2495">
            <v>19809500</v>
          </cell>
        </row>
        <row r="2496">
          <cell r="C2496" t="str">
            <v>6700701UPG</v>
          </cell>
          <cell r="D2496">
            <v>1785597684</v>
          </cell>
          <cell r="E2496">
            <v>634666143</v>
          </cell>
        </row>
        <row r="2497">
          <cell r="C2497" t="str">
            <v>6700702AMQ</v>
          </cell>
          <cell r="D2497">
            <v>85144992</v>
          </cell>
          <cell r="E2497">
            <v>14335200</v>
          </cell>
        </row>
        <row r="2498">
          <cell r="C2498" t="str">
            <v>6700702BDJ</v>
          </cell>
          <cell r="D2498">
            <v>108991176</v>
          </cell>
          <cell r="E2498">
            <v>25387892</v>
          </cell>
        </row>
        <row r="2499">
          <cell r="C2499" t="str">
            <v>6700702BDO</v>
          </cell>
          <cell r="D2499">
            <v>69772824</v>
          </cell>
          <cell r="E2499">
            <v>67480944</v>
          </cell>
        </row>
        <row r="2500">
          <cell r="C2500" t="str">
            <v>6700702BIK</v>
          </cell>
          <cell r="D2500">
            <v>23052744</v>
          </cell>
          <cell r="E2500">
            <v>245800</v>
          </cell>
        </row>
        <row r="2501">
          <cell r="C2501" t="str">
            <v>6700702BKS</v>
          </cell>
          <cell r="D2501">
            <v>0</v>
          </cell>
          <cell r="E2501">
            <v>1549100</v>
          </cell>
        </row>
        <row r="2502">
          <cell r="C2502" t="str">
            <v>6700702BPN</v>
          </cell>
          <cell r="D2502">
            <v>200433648</v>
          </cell>
          <cell r="E2502">
            <v>74787430</v>
          </cell>
        </row>
        <row r="2503">
          <cell r="C2503" t="str">
            <v>6700702BTH</v>
          </cell>
          <cell r="D2503">
            <v>35656212</v>
          </cell>
          <cell r="E2503">
            <v>9400000</v>
          </cell>
        </row>
        <row r="2504">
          <cell r="C2504" t="str">
            <v>6700702BTJ</v>
          </cell>
          <cell r="D2504">
            <v>0</v>
          </cell>
          <cell r="E2504">
            <v>9378000</v>
          </cell>
        </row>
        <row r="2505">
          <cell r="C2505" t="str">
            <v>6700702BWX</v>
          </cell>
          <cell r="D2505">
            <v>3000000</v>
          </cell>
          <cell r="E2505">
            <v>700000</v>
          </cell>
        </row>
        <row r="2506">
          <cell r="C2506" t="str">
            <v>6700702CGK</v>
          </cell>
          <cell r="D2506">
            <v>2797952292</v>
          </cell>
          <cell r="E2506">
            <v>1214412362</v>
          </cell>
        </row>
        <row r="2507">
          <cell r="C2507" t="str">
            <v>6700702DJB</v>
          </cell>
          <cell r="D2507">
            <v>28500000</v>
          </cell>
          <cell r="E2507">
            <v>13924400</v>
          </cell>
        </row>
        <row r="2508">
          <cell r="C2508" t="str">
            <v>6700702DJJ</v>
          </cell>
          <cell r="D2508">
            <v>32499996</v>
          </cell>
          <cell r="E2508">
            <v>4605800</v>
          </cell>
        </row>
        <row r="2509">
          <cell r="C2509" t="str">
            <v>6700702DPS</v>
          </cell>
          <cell r="D2509">
            <v>505233830</v>
          </cell>
          <cell r="E2509">
            <v>122764229</v>
          </cell>
        </row>
        <row r="2510">
          <cell r="C2510" t="str">
            <v>6700702ENE</v>
          </cell>
          <cell r="D2510">
            <v>1000000</v>
          </cell>
          <cell r="E2510">
            <v>0</v>
          </cell>
        </row>
        <row r="2511">
          <cell r="C2511" t="str">
            <v>6700702FLZ</v>
          </cell>
          <cell r="D2511">
            <v>6000000</v>
          </cell>
          <cell r="E2511">
            <v>0</v>
          </cell>
        </row>
        <row r="2512">
          <cell r="C2512" t="str">
            <v>6700702GP0</v>
          </cell>
          <cell r="D2512">
            <v>0</v>
          </cell>
          <cell r="E2512">
            <v>0</v>
          </cell>
        </row>
        <row r="2513">
          <cell r="C2513" t="str">
            <v>6700702HLP</v>
          </cell>
          <cell r="D2513">
            <v>64609836</v>
          </cell>
          <cell r="E2513">
            <v>2662800</v>
          </cell>
        </row>
        <row r="2514">
          <cell r="C2514" t="str">
            <v>6700702JBB</v>
          </cell>
          <cell r="D2514">
            <v>1000000</v>
          </cell>
          <cell r="E2514">
            <v>0</v>
          </cell>
        </row>
        <row r="2515">
          <cell r="C2515" t="str">
            <v>6700702JOG</v>
          </cell>
          <cell r="D2515">
            <v>40100100</v>
          </cell>
          <cell r="E2515">
            <v>34276259</v>
          </cell>
        </row>
        <row r="2516">
          <cell r="C2516" t="str">
            <v>6700702KNO</v>
          </cell>
          <cell r="D2516">
            <v>154185252</v>
          </cell>
          <cell r="E2516">
            <v>167952859</v>
          </cell>
        </row>
        <row r="2517">
          <cell r="C2517" t="str">
            <v>6700702LBJ</v>
          </cell>
          <cell r="D2517">
            <v>5799996</v>
          </cell>
          <cell r="E2517">
            <v>0</v>
          </cell>
        </row>
        <row r="2518">
          <cell r="C2518" t="str">
            <v>6700702LOP</v>
          </cell>
          <cell r="D2518">
            <v>49097000</v>
          </cell>
          <cell r="E2518">
            <v>7116800</v>
          </cell>
        </row>
        <row r="2519">
          <cell r="C2519" t="str">
            <v>6700702MDC</v>
          </cell>
          <cell r="D2519">
            <v>14580948</v>
          </cell>
          <cell r="E2519">
            <v>22735550</v>
          </cell>
        </row>
        <row r="2520">
          <cell r="C2520" t="str">
            <v>6700702MKW</v>
          </cell>
          <cell r="D2520">
            <v>5988000</v>
          </cell>
          <cell r="E2520">
            <v>5628000</v>
          </cell>
        </row>
        <row r="2521">
          <cell r="C2521" t="str">
            <v>6700702PDG</v>
          </cell>
          <cell r="D2521">
            <v>36766500</v>
          </cell>
          <cell r="E2521">
            <v>1758218</v>
          </cell>
        </row>
        <row r="2522">
          <cell r="C2522" t="str">
            <v>6700702PGK</v>
          </cell>
          <cell r="D2522">
            <v>19974012</v>
          </cell>
          <cell r="E2522">
            <v>26914000</v>
          </cell>
        </row>
        <row r="2523">
          <cell r="C2523" t="str">
            <v>6700702PKU</v>
          </cell>
          <cell r="D2523">
            <v>44500000</v>
          </cell>
          <cell r="E2523">
            <v>14988700</v>
          </cell>
        </row>
        <row r="2524">
          <cell r="C2524" t="str">
            <v>6700702PLM</v>
          </cell>
          <cell r="D2524">
            <v>121753992</v>
          </cell>
          <cell r="E2524">
            <v>17623800</v>
          </cell>
        </row>
        <row r="2525">
          <cell r="C2525" t="str">
            <v>6700702PNK</v>
          </cell>
          <cell r="D2525">
            <v>33395004</v>
          </cell>
          <cell r="E2525">
            <v>4558200</v>
          </cell>
        </row>
        <row r="2526">
          <cell r="C2526" t="str">
            <v>6700702PSU</v>
          </cell>
          <cell r="D2526">
            <v>1000000</v>
          </cell>
          <cell r="E2526">
            <v>0</v>
          </cell>
        </row>
        <row r="2527">
          <cell r="C2527" t="str">
            <v>6700702SOC</v>
          </cell>
          <cell r="D2527">
            <v>22999920</v>
          </cell>
          <cell r="E2527">
            <v>5055000</v>
          </cell>
        </row>
        <row r="2528">
          <cell r="C2528" t="str">
            <v>6700702SRG</v>
          </cell>
          <cell r="D2528">
            <v>62843964</v>
          </cell>
          <cell r="E2528">
            <v>21024773</v>
          </cell>
        </row>
        <row r="2529">
          <cell r="C2529" t="str">
            <v>6700702SUB</v>
          </cell>
          <cell r="D2529">
            <v>398877242</v>
          </cell>
          <cell r="E2529">
            <v>210155026</v>
          </cell>
        </row>
        <row r="2530">
          <cell r="C2530" t="str">
            <v>6700702SXK</v>
          </cell>
          <cell r="D2530">
            <v>6999996</v>
          </cell>
          <cell r="E2530">
            <v>2250000</v>
          </cell>
        </row>
        <row r="2531">
          <cell r="C2531" t="str">
            <v>6700702TJQ</v>
          </cell>
          <cell r="D2531">
            <v>0</v>
          </cell>
          <cell r="E2531">
            <v>18618400</v>
          </cell>
        </row>
        <row r="2532">
          <cell r="C2532" t="str">
            <v>6700702TMC</v>
          </cell>
          <cell r="D2532">
            <v>1000000</v>
          </cell>
          <cell r="E2532">
            <v>0</v>
          </cell>
        </row>
        <row r="2533">
          <cell r="C2533" t="str">
            <v>6700702UPG</v>
          </cell>
          <cell r="D2533">
            <v>279199992</v>
          </cell>
          <cell r="E2533">
            <v>46380159</v>
          </cell>
        </row>
        <row r="2534">
          <cell r="C2534" t="str">
            <v>6700703AMQ</v>
          </cell>
          <cell r="D2534">
            <v>5400000</v>
          </cell>
          <cell r="E2534">
            <v>5369200</v>
          </cell>
        </row>
        <row r="2535">
          <cell r="C2535" t="str">
            <v>6700703BDJ</v>
          </cell>
          <cell r="D2535">
            <v>18500001</v>
          </cell>
          <cell r="E2535">
            <v>4657000</v>
          </cell>
        </row>
        <row r="2536">
          <cell r="C2536" t="str">
            <v>6700703BDO</v>
          </cell>
          <cell r="D2536">
            <v>0</v>
          </cell>
          <cell r="E2536">
            <v>22000</v>
          </cell>
        </row>
        <row r="2537">
          <cell r="C2537" t="str">
            <v>6700703BIK</v>
          </cell>
          <cell r="D2537">
            <v>4500000</v>
          </cell>
          <cell r="E2537">
            <v>0</v>
          </cell>
        </row>
        <row r="2538">
          <cell r="C2538" t="str">
            <v>6700703BPN</v>
          </cell>
          <cell r="D2538">
            <v>20625000</v>
          </cell>
          <cell r="E2538">
            <v>401000</v>
          </cell>
        </row>
        <row r="2539">
          <cell r="C2539" t="str">
            <v>6700703BTH</v>
          </cell>
          <cell r="D2539">
            <v>3150000</v>
          </cell>
          <cell r="E2539">
            <v>55500</v>
          </cell>
        </row>
        <row r="2540">
          <cell r="C2540" t="str">
            <v>6700703BTJ</v>
          </cell>
          <cell r="D2540">
            <v>1516356</v>
          </cell>
          <cell r="E2540">
            <v>1750000</v>
          </cell>
        </row>
        <row r="2541">
          <cell r="C2541" t="str">
            <v>6700703CGK</v>
          </cell>
          <cell r="D2541">
            <v>129826200</v>
          </cell>
          <cell r="E2541">
            <v>944000</v>
          </cell>
        </row>
        <row r="2542">
          <cell r="C2542" t="str">
            <v>6700703DJB</v>
          </cell>
          <cell r="D2542">
            <v>2050416</v>
          </cell>
          <cell r="E2542">
            <v>2016000</v>
          </cell>
        </row>
        <row r="2543">
          <cell r="C2543" t="str">
            <v>6700703DJJ</v>
          </cell>
          <cell r="D2543">
            <v>16500000</v>
          </cell>
          <cell r="E2543">
            <v>187500</v>
          </cell>
        </row>
        <row r="2544">
          <cell r="C2544" t="str">
            <v>6700703DPS</v>
          </cell>
          <cell r="D2544">
            <v>14130000</v>
          </cell>
          <cell r="E2544">
            <v>41552923</v>
          </cell>
        </row>
        <row r="2545">
          <cell r="C2545" t="str">
            <v>6700703HLP</v>
          </cell>
          <cell r="D2545">
            <v>19900000</v>
          </cell>
          <cell r="E2545">
            <v>0</v>
          </cell>
        </row>
        <row r="2546">
          <cell r="C2546" t="str">
            <v>6700703JOG</v>
          </cell>
          <cell r="D2546">
            <v>16192000</v>
          </cell>
          <cell r="E2546">
            <v>1224000</v>
          </cell>
        </row>
        <row r="2547">
          <cell r="C2547" t="str">
            <v>6700703KNO</v>
          </cell>
          <cell r="D2547">
            <v>15674088</v>
          </cell>
          <cell r="E2547">
            <v>0</v>
          </cell>
        </row>
        <row r="2548">
          <cell r="C2548" t="str">
            <v>6700703LOP</v>
          </cell>
          <cell r="D2548">
            <v>5000000</v>
          </cell>
          <cell r="E2548">
            <v>0</v>
          </cell>
        </row>
        <row r="2549">
          <cell r="C2549" t="str">
            <v>6700703MDC</v>
          </cell>
          <cell r="D2549">
            <v>16582500</v>
          </cell>
          <cell r="E2549">
            <v>897000</v>
          </cell>
        </row>
        <row r="2550">
          <cell r="C2550" t="str">
            <v>6700703MKW</v>
          </cell>
          <cell r="D2550">
            <v>0</v>
          </cell>
          <cell r="E2550">
            <v>50000</v>
          </cell>
        </row>
        <row r="2551">
          <cell r="C2551" t="str">
            <v>6700703PDG</v>
          </cell>
          <cell r="D2551">
            <v>13483200</v>
          </cell>
          <cell r="E2551">
            <v>0</v>
          </cell>
        </row>
        <row r="2552">
          <cell r="C2552" t="str">
            <v>6700703PGK</v>
          </cell>
          <cell r="D2552">
            <v>12795000</v>
          </cell>
          <cell r="E2552">
            <v>6322000</v>
          </cell>
        </row>
        <row r="2553">
          <cell r="C2553" t="str">
            <v>6700703PKU</v>
          </cell>
          <cell r="D2553">
            <v>4750000</v>
          </cell>
          <cell r="E2553">
            <v>545400</v>
          </cell>
        </row>
        <row r="2554">
          <cell r="C2554" t="str">
            <v>6700703PLM</v>
          </cell>
          <cell r="D2554">
            <v>10653396</v>
          </cell>
          <cell r="E2554">
            <v>8330250</v>
          </cell>
        </row>
        <row r="2555">
          <cell r="C2555" t="str">
            <v>6700703PNK</v>
          </cell>
          <cell r="D2555">
            <v>19299996</v>
          </cell>
          <cell r="E2555">
            <v>0</v>
          </cell>
        </row>
        <row r="2556">
          <cell r="C2556" t="str">
            <v>6700703SOC</v>
          </cell>
          <cell r="D2556">
            <v>6999960</v>
          </cell>
          <cell r="E2556">
            <v>701000</v>
          </cell>
        </row>
        <row r="2557">
          <cell r="C2557" t="str">
            <v>6700703SRG</v>
          </cell>
          <cell r="D2557">
            <v>56760</v>
          </cell>
          <cell r="E2557">
            <v>4907000</v>
          </cell>
        </row>
        <row r="2558">
          <cell r="C2558" t="str">
            <v>6700703UPG</v>
          </cell>
          <cell r="D2558">
            <v>28400000</v>
          </cell>
          <cell r="E2558">
            <v>25140000</v>
          </cell>
        </row>
        <row r="2559">
          <cell r="C2559" t="str">
            <v>6700704AMQ</v>
          </cell>
          <cell r="D2559">
            <v>0</v>
          </cell>
          <cell r="E2559">
            <v>23891190</v>
          </cell>
        </row>
        <row r="2560">
          <cell r="C2560" t="str">
            <v>6700704BDJ</v>
          </cell>
          <cell r="D2560">
            <v>0</v>
          </cell>
          <cell r="E2560">
            <v>10267000</v>
          </cell>
        </row>
        <row r="2561">
          <cell r="C2561" t="str">
            <v>6700704BDO</v>
          </cell>
          <cell r="D2561">
            <v>0</v>
          </cell>
          <cell r="E2561">
            <v>10539400</v>
          </cell>
        </row>
        <row r="2562">
          <cell r="C2562" t="str">
            <v>6700704BIK</v>
          </cell>
          <cell r="D2562">
            <v>13170000</v>
          </cell>
          <cell r="E2562">
            <v>2459500</v>
          </cell>
        </row>
        <row r="2563">
          <cell r="C2563" t="str">
            <v>6700704BKS</v>
          </cell>
          <cell r="D2563">
            <v>4479996</v>
          </cell>
          <cell r="E2563">
            <v>794000</v>
          </cell>
        </row>
        <row r="2564">
          <cell r="C2564" t="str">
            <v>6700704BPN</v>
          </cell>
          <cell r="D2564">
            <v>39999996</v>
          </cell>
          <cell r="E2564">
            <v>29412400</v>
          </cell>
        </row>
        <row r="2565">
          <cell r="C2565" t="str">
            <v>6700704BTH</v>
          </cell>
          <cell r="D2565">
            <v>9999996</v>
          </cell>
          <cell r="E2565">
            <v>5573000</v>
          </cell>
        </row>
        <row r="2566">
          <cell r="C2566" t="str">
            <v>6700704BTJ</v>
          </cell>
          <cell r="D2566">
            <v>4599996</v>
          </cell>
          <cell r="E2566">
            <v>5632900</v>
          </cell>
        </row>
        <row r="2567">
          <cell r="C2567" t="str">
            <v>6700704CGK</v>
          </cell>
          <cell r="D2567">
            <v>1203635940</v>
          </cell>
          <cell r="E2567">
            <v>750879984</v>
          </cell>
        </row>
        <row r="2568">
          <cell r="C2568" t="str">
            <v>6700704DJB</v>
          </cell>
          <cell r="D2568">
            <v>5000000</v>
          </cell>
          <cell r="E2568">
            <v>27499900</v>
          </cell>
        </row>
        <row r="2569">
          <cell r="C2569" t="str">
            <v>6700704DJJ</v>
          </cell>
          <cell r="D2569">
            <v>9250404</v>
          </cell>
          <cell r="E2569">
            <v>3315500</v>
          </cell>
        </row>
        <row r="2570">
          <cell r="C2570" t="str">
            <v>6700704DPS</v>
          </cell>
          <cell r="D2570">
            <v>264587130</v>
          </cell>
          <cell r="E2570">
            <v>144165508</v>
          </cell>
        </row>
        <row r="2571">
          <cell r="C2571" t="str">
            <v>6700704GP0</v>
          </cell>
          <cell r="D2571">
            <v>0</v>
          </cell>
          <cell r="E2571">
            <v>0</v>
          </cell>
        </row>
        <row r="2572">
          <cell r="C2572" t="str">
            <v>6700704HLP</v>
          </cell>
          <cell r="D2572">
            <v>9225000</v>
          </cell>
          <cell r="E2572">
            <v>27302000</v>
          </cell>
        </row>
        <row r="2573">
          <cell r="C2573" t="str">
            <v>6700704JOG</v>
          </cell>
          <cell r="D2573">
            <v>22221288</v>
          </cell>
          <cell r="E2573">
            <v>14868977</v>
          </cell>
        </row>
        <row r="2574">
          <cell r="C2574" t="str">
            <v>6700704KNO</v>
          </cell>
          <cell r="D2574">
            <v>123455028</v>
          </cell>
          <cell r="E2574">
            <v>15585985</v>
          </cell>
        </row>
        <row r="2575">
          <cell r="C2575" t="str">
            <v>6700704LOP</v>
          </cell>
          <cell r="D2575">
            <v>0</v>
          </cell>
          <cell r="E2575">
            <v>752000</v>
          </cell>
        </row>
        <row r="2576">
          <cell r="C2576" t="str">
            <v>6700704MDC</v>
          </cell>
          <cell r="D2576">
            <v>9028824</v>
          </cell>
          <cell r="E2576">
            <v>5666525</v>
          </cell>
        </row>
        <row r="2577">
          <cell r="C2577" t="str">
            <v>6700704MKW</v>
          </cell>
          <cell r="D2577">
            <v>4392000</v>
          </cell>
          <cell r="E2577">
            <v>2955500</v>
          </cell>
        </row>
        <row r="2578">
          <cell r="C2578" t="str">
            <v>6700704PDG</v>
          </cell>
          <cell r="D2578">
            <v>16251024</v>
          </cell>
          <cell r="E2578">
            <v>15707843</v>
          </cell>
        </row>
        <row r="2579">
          <cell r="C2579" t="str">
            <v>6700704PGK</v>
          </cell>
          <cell r="D2579">
            <v>6426204</v>
          </cell>
          <cell r="E2579">
            <v>9978500</v>
          </cell>
        </row>
        <row r="2580">
          <cell r="C2580" t="str">
            <v>6700704PKU</v>
          </cell>
          <cell r="D2580">
            <v>7500000</v>
          </cell>
          <cell r="E2580">
            <v>1895959</v>
          </cell>
        </row>
        <row r="2581">
          <cell r="C2581" t="str">
            <v>6700704PLM</v>
          </cell>
          <cell r="D2581">
            <v>27794280</v>
          </cell>
          <cell r="E2581">
            <v>15798752</v>
          </cell>
        </row>
        <row r="2582">
          <cell r="C2582" t="str">
            <v>6700704PNK</v>
          </cell>
          <cell r="D2582">
            <v>24999996</v>
          </cell>
          <cell r="E2582">
            <v>9861000</v>
          </cell>
        </row>
        <row r="2583">
          <cell r="C2583" t="str">
            <v>6700704SOC</v>
          </cell>
          <cell r="D2583">
            <v>4999920</v>
          </cell>
          <cell r="E2583">
            <v>49491100</v>
          </cell>
        </row>
        <row r="2584">
          <cell r="C2584" t="str">
            <v>6700704SRG</v>
          </cell>
          <cell r="D2584">
            <v>8298648</v>
          </cell>
          <cell r="E2584">
            <v>3137058</v>
          </cell>
        </row>
        <row r="2585">
          <cell r="C2585" t="str">
            <v>6700704SUB</v>
          </cell>
          <cell r="D2585">
            <v>185810917</v>
          </cell>
          <cell r="E2585">
            <v>86349695</v>
          </cell>
        </row>
        <row r="2586">
          <cell r="C2586" t="str">
            <v>6700704SXK</v>
          </cell>
          <cell r="D2586">
            <v>0</v>
          </cell>
          <cell r="E2586">
            <v>497500</v>
          </cell>
        </row>
        <row r="2587">
          <cell r="C2587" t="str">
            <v>6700704TJQ</v>
          </cell>
          <cell r="D2587">
            <v>10875600</v>
          </cell>
          <cell r="E2587">
            <v>12723496</v>
          </cell>
        </row>
        <row r="2588">
          <cell r="C2588" t="str">
            <v>6700704UPG</v>
          </cell>
          <cell r="D2588">
            <v>26112600</v>
          </cell>
          <cell r="E2588">
            <v>16930500</v>
          </cell>
        </row>
        <row r="2589">
          <cell r="C2589" t="str">
            <v>6700705AMQ</v>
          </cell>
          <cell r="D2589">
            <v>0</v>
          </cell>
          <cell r="E2589">
            <v>0</v>
          </cell>
        </row>
        <row r="2590">
          <cell r="C2590" t="str">
            <v>6700705BDJ</v>
          </cell>
          <cell r="D2590">
            <v>0</v>
          </cell>
          <cell r="E2590">
            <v>0</v>
          </cell>
        </row>
        <row r="2591">
          <cell r="C2591" t="str">
            <v>6700705BDO</v>
          </cell>
          <cell r="D2591">
            <v>0</v>
          </cell>
          <cell r="E2591">
            <v>11432500</v>
          </cell>
        </row>
        <row r="2592">
          <cell r="C2592" t="str">
            <v>6700705BIK</v>
          </cell>
          <cell r="D2592">
            <v>6480000</v>
          </cell>
          <cell r="E2592">
            <v>0</v>
          </cell>
        </row>
        <row r="2593">
          <cell r="C2593" t="str">
            <v>6700705BPN</v>
          </cell>
          <cell r="D2593">
            <v>64218204</v>
          </cell>
          <cell r="E2593">
            <v>37967273</v>
          </cell>
        </row>
        <row r="2594">
          <cell r="C2594" t="str">
            <v>6700705BTH</v>
          </cell>
          <cell r="D2594">
            <v>9999996</v>
          </cell>
          <cell r="E2594">
            <v>343000</v>
          </cell>
        </row>
        <row r="2595">
          <cell r="C2595" t="str">
            <v>6700705BTJ</v>
          </cell>
          <cell r="D2595">
            <v>8224116</v>
          </cell>
          <cell r="E2595">
            <v>5600000</v>
          </cell>
        </row>
        <row r="2596">
          <cell r="C2596" t="str">
            <v>6700705CGK</v>
          </cell>
          <cell r="D2596">
            <v>1362190788</v>
          </cell>
          <cell r="E2596">
            <v>557515630</v>
          </cell>
        </row>
        <row r="2597">
          <cell r="C2597" t="str">
            <v>6700705DJB</v>
          </cell>
          <cell r="D2597">
            <v>500000</v>
          </cell>
          <cell r="E2597">
            <v>0</v>
          </cell>
        </row>
        <row r="2598">
          <cell r="C2598" t="str">
            <v>6700705DJJ</v>
          </cell>
          <cell r="D2598">
            <v>0</v>
          </cell>
          <cell r="E2598">
            <v>2525000</v>
          </cell>
        </row>
        <row r="2599">
          <cell r="C2599" t="str">
            <v>6700705DPS</v>
          </cell>
          <cell r="D2599">
            <v>350000000</v>
          </cell>
          <cell r="E2599">
            <v>187216708</v>
          </cell>
        </row>
        <row r="2600">
          <cell r="C2600" t="str">
            <v>6700705FLZ</v>
          </cell>
          <cell r="D2600">
            <v>0</v>
          </cell>
          <cell r="E2600">
            <v>2643050</v>
          </cell>
        </row>
        <row r="2601">
          <cell r="C2601" t="str">
            <v>6700705GP0</v>
          </cell>
          <cell r="D2601">
            <v>0</v>
          </cell>
          <cell r="E2601">
            <v>0</v>
          </cell>
        </row>
        <row r="2602">
          <cell r="C2602" t="str">
            <v>6700705HLP</v>
          </cell>
          <cell r="D2602">
            <v>0</v>
          </cell>
          <cell r="E2602">
            <v>10607500</v>
          </cell>
        </row>
        <row r="2603">
          <cell r="C2603" t="str">
            <v>6700705KNO</v>
          </cell>
          <cell r="D2603">
            <v>89142204</v>
          </cell>
          <cell r="E2603">
            <v>71699088</v>
          </cell>
        </row>
        <row r="2604">
          <cell r="C2604" t="str">
            <v>6700705LOP</v>
          </cell>
          <cell r="D2604">
            <v>0</v>
          </cell>
          <cell r="E2604">
            <v>7488182</v>
          </cell>
        </row>
        <row r="2605">
          <cell r="C2605" t="str">
            <v>6700705MDC</v>
          </cell>
          <cell r="D2605">
            <v>92229048</v>
          </cell>
          <cell r="E2605">
            <v>26714500</v>
          </cell>
        </row>
        <row r="2606">
          <cell r="C2606" t="str">
            <v>6700705MKW</v>
          </cell>
          <cell r="D2606">
            <v>5004000</v>
          </cell>
          <cell r="E2606">
            <v>893000</v>
          </cell>
        </row>
        <row r="2607">
          <cell r="C2607" t="str">
            <v>6700705PDG</v>
          </cell>
          <cell r="D2607">
            <v>8499996</v>
          </cell>
          <cell r="E2607">
            <v>550000</v>
          </cell>
        </row>
        <row r="2608">
          <cell r="C2608" t="str">
            <v>6700705PGK</v>
          </cell>
          <cell r="D2608">
            <v>33888000</v>
          </cell>
          <cell r="E2608">
            <v>21707500</v>
          </cell>
        </row>
        <row r="2609">
          <cell r="C2609" t="str">
            <v>6700705PKU</v>
          </cell>
          <cell r="D2609">
            <v>0</v>
          </cell>
          <cell r="E2609">
            <v>3784000</v>
          </cell>
        </row>
        <row r="2610">
          <cell r="C2610" t="str">
            <v>6700705PLM</v>
          </cell>
          <cell r="D2610">
            <v>67264788</v>
          </cell>
          <cell r="E2610">
            <v>27363515</v>
          </cell>
        </row>
        <row r="2611">
          <cell r="C2611" t="str">
            <v>6700705PNK</v>
          </cell>
          <cell r="D2611">
            <v>750000</v>
          </cell>
          <cell r="E2611">
            <v>200000</v>
          </cell>
        </row>
        <row r="2612">
          <cell r="C2612" t="str">
            <v>6700705PUM</v>
          </cell>
          <cell r="D2612">
            <v>0</v>
          </cell>
          <cell r="E2612">
            <v>190000</v>
          </cell>
        </row>
        <row r="2613">
          <cell r="C2613" t="str">
            <v>6700705SBG</v>
          </cell>
          <cell r="D2613">
            <v>0</v>
          </cell>
          <cell r="E2613">
            <v>108014</v>
          </cell>
        </row>
        <row r="2614">
          <cell r="C2614" t="str">
            <v>6700705SOC</v>
          </cell>
          <cell r="D2614">
            <v>7299840</v>
          </cell>
          <cell r="E2614">
            <v>0</v>
          </cell>
        </row>
        <row r="2615">
          <cell r="C2615" t="str">
            <v>6700705SRG</v>
          </cell>
          <cell r="D2615">
            <v>247500</v>
          </cell>
          <cell r="E2615">
            <v>10461</v>
          </cell>
        </row>
        <row r="2616">
          <cell r="C2616" t="str">
            <v>6700705SUB</v>
          </cell>
          <cell r="D2616">
            <v>266789352</v>
          </cell>
          <cell r="E2616">
            <v>115247500</v>
          </cell>
        </row>
        <row r="2617">
          <cell r="C2617" t="str">
            <v>6700705SXK</v>
          </cell>
          <cell r="D2617">
            <v>0</v>
          </cell>
          <cell r="E2617">
            <v>1350000</v>
          </cell>
        </row>
        <row r="2618">
          <cell r="C2618" t="str">
            <v>6700705TJQ</v>
          </cell>
          <cell r="D2618">
            <v>0</v>
          </cell>
          <cell r="E2618">
            <v>1670000</v>
          </cell>
        </row>
        <row r="2619">
          <cell r="C2619" t="str">
            <v>6700705UPG</v>
          </cell>
          <cell r="D2619">
            <v>5040000</v>
          </cell>
          <cell r="E2619">
            <v>18574300</v>
          </cell>
        </row>
        <row r="2620">
          <cell r="C2620" t="str">
            <v>6700706AMQ</v>
          </cell>
          <cell r="D2620">
            <v>5000004</v>
          </cell>
          <cell r="E2620">
            <v>3727700</v>
          </cell>
        </row>
        <row r="2621">
          <cell r="C2621" t="str">
            <v>6700706BDJ</v>
          </cell>
          <cell r="D2621">
            <v>27450000</v>
          </cell>
          <cell r="E2621">
            <v>2338490</v>
          </cell>
        </row>
        <row r="2622">
          <cell r="C2622" t="str">
            <v>6700706BDO</v>
          </cell>
          <cell r="D2622">
            <v>1751004</v>
          </cell>
          <cell r="E2622">
            <v>9349500</v>
          </cell>
        </row>
        <row r="2623">
          <cell r="C2623" t="str">
            <v>6700706BIK</v>
          </cell>
          <cell r="D2623">
            <v>6600000</v>
          </cell>
          <cell r="E2623">
            <v>0</v>
          </cell>
        </row>
        <row r="2624">
          <cell r="C2624" t="str">
            <v>6700706BKS</v>
          </cell>
          <cell r="D2624">
            <v>988800</v>
          </cell>
          <cell r="E2624">
            <v>1617128</v>
          </cell>
        </row>
        <row r="2625">
          <cell r="C2625" t="str">
            <v>6700706BMU</v>
          </cell>
          <cell r="D2625">
            <v>1500000</v>
          </cell>
          <cell r="E2625">
            <v>0</v>
          </cell>
        </row>
        <row r="2626">
          <cell r="C2626" t="str">
            <v>6700706BPN</v>
          </cell>
          <cell r="D2626">
            <v>30861996</v>
          </cell>
          <cell r="E2626">
            <v>21205000</v>
          </cell>
        </row>
        <row r="2627">
          <cell r="C2627" t="str">
            <v>6700706BTH</v>
          </cell>
          <cell r="D2627">
            <v>10500000</v>
          </cell>
          <cell r="E2627">
            <v>0</v>
          </cell>
        </row>
        <row r="2628">
          <cell r="C2628" t="str">
            <v>6700706BTJ</v>
          </cell>
          <cell r="D2628">
            <v>4500000</v>
          </cell>
          <cell r="E2628">
            <v>7920000</v>
          </cell>
        </row>
        <row r="2629">
          <cell r="C2629" t="str">
            <v>6700706BUW</v>
          </cell>
          <cell r="D2629">
            <v>1800000</v>
          </cell>
          <cell r="E2629">
            <v>0</v>
          </cell>
        </row>
        <row r="2630">
          <cell r="C2630" t="str">
            <v>6700706CGK</v>
          </cell>
          <cell r="D2630">
            <v>10800000</v>
          </cell>
          <cell r="E2630">
            <v>38237300</v>
          </cell>
        </row>
        <row r="2631">
          <cell r="C2631" t="str">
            <v>6700706DJB</v>
          </cell>
          <cell r="D2631">
            <v>15500000</v>
          </cell>
          <cell r="E2631">
            <v>1595000</v>
          </cell>
        </row>
        <row r="2632">
          <cell r="C2632" t="str">
            <v>6700706DJJ</v>
          </cell>
          <cell r="D2632">
            <v>15000000</v>
          </cell>
          <cell r="E2632">
            <v>3400000</v>
          </cell>
        </row>
        <row r="2633">
          <cell r="C2633" t="str">
            <v>6700706DPS</v>
          </cell>
          <cell r="D2633">
            <v>13200000</v>
          </cell>
          <cell r="E2633">
            <v>6760000</v>
          </cell>
        </row>
        <row r="2634">
          <cell r="C2634" t="str">
            <v>6700706FLZ</v>
          </cell>
          <cell r="D2634">
            <v>3000000</v>
          </cell>
          <cell r="E2634">
            <v>0</v>
          </cell>
        </row>
        <row r="2635">
          <cell r="C2635" t="str">
            <v>6700706HLP</v>
          </cell>
          <cell r="D2635">
            <v>26000004</v>
          </cell>
          <cell r="E2635">
            <v>20752000</v>
          </cell>
        </row>
        <row r="2636">
          <cell r="C2636" t="str">
            <v>6700706JOG</v>
          </cell>
          <cell r="D2636">
            <v>50157600</v>
          </cell>
          <cell r="E2636">
            <v>6296000</v>
          </cell>
        </row>
        <row r="2637">
          <cell r="C2637" t="str">
            <v>6700706KNO</v>
          </cell>
          <cell r="D2637">
            <v>57064704</v>
          </cell>
          <cell r="E2637">
            <v>150295000</v>
          </cell>
        </row>
        <row r="2638">
          <cell r="C2638" t="str">
            <v>6700706LOP</v>
          </cell>
          <cell r="D2638">
            <v>7510000</v>
          </cell>
          <cell r="E2638">
            <v>3514000</v>
          </cell>
        </row>
        <row r="2639">
          <cell r="C2639" t="str">
            <v>6700706LUV</v>
          </cell>
          <cell r="D2639">
            <v>1800000</v>
          </cell>
          <cell r="E2639">
            <v>0</v>
          </cell>
        </row>
        <row r="2640">
          <cell r="C2640" t="str">
            <v>6700706MDC</v>
          </cell>
          <cell r="D2640">
            <v>15000000</v>
          </cell>
          <cell r="E2640">
            <v>0</v>
          </cell>
        </row>
        <row r="2641">
          <cell r="C2641" t="str">
            <v>6700706MJU</v>
          </cell>
          <cell r="D2641">
            <v>1800000</v>
          </cell>
          <cell r="E2641">
            <v>0</v>
          </cell>
        </row>
        <row r="2642">
          <cell r="C2642" t="str">
            <v>6700706MKW</v>
          </cell>
          <cell r="D2642">
            <v>3720000</v>
          </cell>
          <cell r="E2642">
            <v>0</v>
          </cell>
        </row>
        <row r="2643">
          <cell r="C2643" t="str">
            <v>6700706PDG</v>
          </cell>
          <cell r="D2643">
            <v>9849996</v>
          </cell>
          <cell r="E2643">
            <v>5925000</v>
          </cell>
        </row>
        <row r="2644">
          <cell r="C2644" t="str">
            <v>6700706PGK</v>
          </cell>
          <cell r="D2644">
            <v>16975000</v>
          </cell>
          <cell r="E2644">
            <v>11740000</v>
          </cell>
        </row>
        <row r="2645">
          <cell r="C2645" t="str">
            <v>6700706PKU</v>
          </cell>
          <cell r="D2645">
            <v>7000000</v>
          </cell>
          <cell r="E2645">
            <v>8030000</v>
          </cell>
        </row>
        <row r="2646">
          <cell r="C2646" t="str">
            <v>6700706PLM</v>
          </cell>
          <cell r="D2646">
            <v>22494396</v>
          </cell>
          <cell r="E2646">
            <v>5676734</v>
          </cell>
        </row>
        <row r="2647">
          <cell r="C2647" t="str">
            <v>6700706PNK</v>
          </cell>
          <cell r="D2647">
            <v>14250000</v>
          </cell>
          <cell r="E2647">
            <v>22628000</v>
          </cell>
        </row>
        <row r="2648">
          <cell r="C2648" t="str">
            <v>6700706PUM</v>
          </cell>
          <cell r="D2648">
            <v>1800000</v>
          </cell>
          <cell r="E2648">
            <v>0</v>
          </cell>
        </row>
        <row r="2649">
          <cell r="C2649" t="str">
            <v>6700706SOC</v>
          </cell>
          <cell r="D2649">
            <v>8499960</v>
          </cell>
          <cell r="E2649">
            <v>50000</v>
          </cell>
        </row>
        <row r="2650">
          <cell r="C2650" t="str">
            <v>6700706SRG</v>
          </cell>
          <cell r="D2650">
            <v>1339776</v>
          </cell>
          <cell r="E2650">
            <v>3317800</v>
          </cell>
        </row>
        <row r="2651">
          <cell r="C2651" t="str">
            <v>6700706SUB</v>
          </cell>
          <cell r="D2651">
            <v>90129065</v>
          </cell>
          <cell r="E2651">
            <v>63597500</v>
          </cell>
        </row>
        <row r="2652">
          <cell r="C2652" t="str">
            <v>6700706SWQ</v>
          </cell>
          <cell r="D2652">
            <v>1500000</v>
          </cell>
          <cell r="E2652">
            <v>0</v>
          </cell>
        </row>
        <row r="2653">
          <cell r="C2653" t="str">
            <v>6700706SXK</v>
          </cell>
          <cell r="D2653">
            <v>1800000</v>
          </cell>
          <cell r="E2653">
            <v>0</v>
          </cell>
        </row>
        <row r="2654">
          <cell r="C2654" t="str">
            <v>6700706TJQ</v>
          </cell>
          <cell r="D2654">
            <v>4400004</v>
          </cell>
          <cell r="E2654">
            <v>0</v>
          </cell>
        </row>
        <row r="2655">
          <cell r="C2655" t="str">
            <v>6700706UPG</v>
          </cell>
          <cell r="D2655">
            <v>132900000</v>
          </cell>
          <cell r="E2655">
            <v>124075000</v>
          </cell>
        </row>
        <row r="2656">
          <cell r="C2656" t="str">
            <v>6700707AMQ</v>
          </cell>
          <cell r="D2656">
            <v>0</v>
          </cell>
          <cell r="E2656">
            <v>1613445</v>
          </cell>
        </row>
        <row r="2657">
          <cell r="C2657" t="str">
            <v>6700707BDJ</v>
          </cell>
          <cell r="D2657">
            <v>1200000</v>
          </cell>
          <cell r="E2657">
            <v>639400</v>
          </cell>
        </row>
        <row r="2658">
          <cell r="C2658" t="str">
            <v>6700707BDO</v>
          </cell>
          <cell r="D2658">
            <v>1260000</v>
          </cell>
          <cell r="E2658">
            <v>499800</v>
          </cell>
        </row>
        <row r="2659">
          <cell r="C2659" t="str">
            <v>6700707BIK</v>
          </cell>
          <cell r="D2659">
            <v>6000000</v>
          </cell>
          <cell r="E2659">
            <v>60000</v>
          </cell>
        </row>
        <row r="2660">
          <cell r="C2660" t="str">
            <v>6700707BPN</v>
          </cell>
          <cell r="D2660">
            <v>20000004</v>
          </cell>
          <cell r="E2660">
            <v>6779700</v>
          </cell>
        </row>
        <row r="2661">
          <cell r="C2661" t="str">
            <v>6700707BTH</v>
          </cell>
          <cell r="D2661">
            <v>0</v>
          </cell>
          <cell r="E2661">
            <v>25000</v>
          </cell>
        </row>
        <row r="2662">
          <cell r="C2662" t="str">
            <v>6700707BTJ</v>
          </cell>
          <cell r="D2662">
            <v>0</v>
          </cell>
          <cell r="E2662">
            <v>2904430</v>
          </cell>
        </row>
        <row r="2663">
          <cell r="C2663" t="str">
            <v>6700707CGK</v>
          </cell>
          <cell r="D2663">
            <v>0</v>
          </cell>
          <cell r="E2663">
            <v>150000</v>
          </cell>
        </row>
        <row r="2664">
          <cell r="C2664" t="str">
            <v>6700707DJJ</v>
          </cell>
          <cell r="D2664">
            <v>3000000</v>
          </cell>
          <cell r="E2664">
            <v>1157000</v>
          </cell>
        </row>
        <row r="2665">
          <cell r="C2665" t="str">
            <v>6700707DPS</v>
          </cell>
          <cell r="D2665">
            <v>10000000</v>
          </cell>
          <cell r="E2665">
            <v>600000</v>
          </cell>
        </row>
        <row r="2666">
          <cell r="C2666" t="str">
            <v>6700707HLP</v>
          </cell>
          <cell r="D2666">
            <v>36000000</v>
          </cell>
          <cell r="E2666">
            <v>2266000</v>
          </cell>
        </row>
        <row r="2667">
          <cell r="C2667" t="str">
            <v>6700707JOG</v>
          </cell>
          <cell r="D2667">
            <v>2485000</v>
          </cell>
          <cell r="E2667">
            <v>357500</v>
          </cell>
        </row>
        <row r="2668">
          <cell r="C2668" t="str">
            <v>6700707KNO</v>
          </cell>
          <cell r="D2668">
            <v>4176000</v>
          </cell>
          <cell r="E2668">
            <v>0</v>
          </cell>
        </row>
        <row r="2669">
          <cell r="C2669" t="str">
            <v>6700707LOP</v>
          </cell>
          <cell r="D2669">
            <v>0</v>
          </cell>
          <cell r="E2669">
            <v>360000</v>
          </cell>
        </row>
        <row r="2670">
          <cell r="C2670" t="str">
            <v>6700707MDC</v>
          </cell>
          <cell r="D2670">
            <v>12103392</v>
          </cell>
          <cell r="E2670">
            <v>5298010</v>
          </cell>
        </row>
        <row r="2671">
          <cell r="C2671" t="str">
            <v>6700707MKW</v>
          </cell>
          <cell r="D2671">
            <v>0</v>
          </cell>
          <cell r="E2671">
            <v>1110200</v>
          </cell>
        </row>
        <row r="2672">
          <cell r="C2672" t="str">
            <v>6700707PDG</v>
          </cell>
          <cell r="D2672">
            <v>4086000</v>
          </cell>
          <cell r="E2672">
            <v>3847000</v>
          </cell>
        </row>
        <row r="2673">
          <cell r="C2673" t="str">
            <v>6700707PGK</v>
          </cell>
          <cell r="D2673">
            <v>0</v>
          </cell>
          <cell r="E2673">
            <v>75000</v>
          </cell>
        </row>
        <row r="2674">
          <cell r="C2674" t="str">
            <v>6700707PKU</v>
          </cell>
          <cell r="D2674">
            <v>10000000</v>
          </cell>
          <cell r="E2674">
            <v>3725000</v>
          </cell>
        </row>
        <row r="2675">
          <cell r="C2675" t="str">
            <v>6700707PLM</v>
          </cell>
          <cell r="D2675">
            <v>12839256</v>
          </cell>
          <cell r="E2675">
            <v>9577616</v>
          </cell>
        </row>
        <row r="2676">
          <cell r="C2676" t="str">
            <v>6700707PNK</v>
          </cell>
          <cell r="D2676">
            <v>0</v>
          </cell>
          <cell r="E2676">
            <v>5198500</v>
          </cell>
        </row>
        <row r="2677">
          <cell r="C2677" t="str">
            <v>6700707PSU</v>
          </cell>
          <cell r="D2677">
            <v>2000000</v>
          </cell>
          <cell r="E2677">
            <v>1050000</v>
          </cell>
        </row>
        <row r="2678">
          <cell r="C2678" t="str">
            <v>6700707SOC</v>
          </cell>
          <cell r="D2678">
            <v>13857960</v>
          </cell>
          <cell r="E2678">
            <v>17038000</v>
          </cell>
        </row>
        <row r="2679">
          <cell r="C2679" t="str">
            <v>6700707SRG</v>
          </cell>
          <cell r="D2679">
            <v>11711004</v>
          </cell>
          <cell r="E2679">
            <v>22174627</v>
          </cell>
        </row>
        <row r="2680">
          <cell r="C2680" t="str">
            <v>6700707SUB</v>
          </cell>
          <cell r="D2680">
            <v>39476604</v>
          </cell>
          <cell r="E2680">
            <v>2597900</v>
          </cell>
        </row>
        <row r="2681">
          <cell r="C2681" t="str">
            <v>6700707UPG</v>
          </cell>
          <cell r="D2681">
            <v>27414888</v>
          </cell>
          <cell r="E2681">
            <v>30631000</v>
          </cell>
        </row>
        <row r="2682">
          <cell r="C2682" t="str">
            <v>6700708BIK</v>
          </cell>
          <cell r="D2682">
            <v>6500000</v>
          </cell>
          <cell r="E2682">
            <v>0</v>
          </cell>
        </row>
        <row r="2683">
          <cell r="C2683" t="str">
            <v>6700708BPN</v>
          </cell>
          <cell r="D2683">
            <v>33500000</v>
          </cell>
          <cell r="E2683">
            <v>265000</v>
          </cell>
        </row>
        <row r="2684">
          <cell r="C2684" t="str">
            <v>6700708BTH</v>
          </cell>
          <cell r="D2684">
            <v>6400000</v>
          </cell>
          <cell r="E2684">
            <v>0</v>
          </cell>
        </row>
        <row r="2685">
          <cell r="C2685" t="str">
            <v>6700708BTJ</v>
          </cell>
          <cell r="D2685">
            <v>2499996</v>
          </cell>
          <cell r="E2685">
            <v>425000</v>
          </cell>
        </row>
        <row r="2686">
          <cell r="C2686" t="str">
            <v>6700708BWX</v>
          </cell>
          <cell r="D2686">
            <v>0</v>
          </cell>
          <cell r="E2686">
            <v>377000</v>
          </cell>
        </row>
        <row r="2687">
          <cell r="C2687" t="str">
            <v>6700708DJJ</v>
          </cell>
          <cell r="D2687">
            <v>1745600</v>
          </cell>
          <cell r="E2687">
            <v>0</v>
          </cell>
        </row>
        <row r="2688">
          <cell r="C2688" t="str">
            <v>6700708DPS</v>
          </cell>
          <cell r="D2688">
            <v>4462000</v>
          </cell>
          <cell r="E2688">
            <v>5263000</v>
          </cell>
        </row>
        <row r="2689">
          <cell r="C2689" t="str">
            <v>6700708HLP</v>
          </cell>
          <cell r="D2689">
            <v>6000000</v>
          </cell>
          <cell r="E2689">
            <v>0</v>
          </cell>
        </row>
        <row r="2690">
          <cell r="C2690" t="str">
            <v>6700708JOG</v>
          </cell>
          <cell r="D2690">
            <v>2000000</v>
          </cell>
          <cell r="E2690">
            <v>10000</v>
          </cell>
        </row>
        <row r="2691">
          <cell r="C2691" t="str">
            <v>6700708KNO</v>
          </cell>
          <cell r="D2691">
            <v>51422112</v>
          </cell>
          <cell r="E2691">
            <v>0</v>
          </cell>
        </row>
        <row r="2692">
          <cell r="C2692" t="str">
            <v>6700708PDG</v>
          </cell>
          <cell r="D2692">
            <v>3730262</v>
          </cell>
          <cell r="E2692">
            <v>0</v>
          </cell>
        </row>
        <row r="2693">
          <cell r="C2693" t="str">
            <v>6700708PGK</v>
          </cell>
          <cell r="D2693">
            <v>2471004</v>
          </cell>
          <cell r="E2693">
            <v>30000</v>
          </cell>
        </row>
        <row r="2694">
          <cell r="C2694" t="str">
            <v>6700708PKU</v>
          </cell>
          <cell r="D2694">
            <v>4500000</v>
          </cell>
          <cell r="E2694">
            <v>183000</v>
          </cell>
        </row>
        <row r="2695">
          <cell r="C2695" t="str">
            <v>6700708PLM</v>
          </cell>
          <cell r="D2695">
            <v>9077740</v>
          </cell>
          <cell r="E2695">
            <v>359000</v>
          </cell>
        </row>
        <row r="2696">
          <cell r="C2696" t="str">
            <v>6700708PNK</v>
          </cell>
          <cell r="D2696">
            <v>3999996</v>
          </cell>
          <cell r="E2696">
            <v>0</v>
          </cell>
        </row>
        <row r="2697">
          <cell r="C2697" t="str">
            <v>6700708SOC</v>
          </cell>
          <cell r="D2697">
            <v>3499920</v>
          </cell>
          <cell r="E2697">
            <v>0</v>
          </cell>
        </row>
        <row r="2698">
          <cell r="C2698" t="str">
            <v>6700708SRG</v>
          </cell>
          <cell r="D2698">
            <v>9702000</v>
          </cell>
          <cell r="E2698">
            <v>0</v>
          </cell>
        </row>
        <row r="2699">
          <cell r="C2699" t="str">
            <v>6700708SUB</v>
          </cell>
          <cell r="D2699">
            <v>9800004</v>
          </cell>
          <cell r="E2699">
            <v>493500</v>
          </cell>
        </row>
        <row r="2700">
          <cell r="C2700" t="str">
            <v>6700708UPG</v>
          </cell>
          <cell r="D2700">
            <v>6000000</v>
          </cell>
          <cell r="E2700">
            <v>0</v>
          </cell>
        </row>
        <row r="2701">
          <cell r="C2701" t="str">
            <v>6700709AMQ</v>
          </cell>
          <cell r="D2701">
            <v>3500004</v>
          </cell>
          <cell r="E2701">
            <v>10288000</v>
          </cell>
        </row>
        <row r="2702">
          <cell r="C2702" t="str">
            <v>6700709BDJ</v>
          </cell>
          <cell r="D2702">
            <v>3500004</v>
          </cell>
          <cell r="E2702">
            <v>6583000</v>
          </cell>
        </row>
        <row r="2703">
          <cell r="C2703" t="str">
            <v>6700709BDO</v>
          </cell>
          <cell r="D2703">
            <v>10200000</v>
          </cell>
          <cell r="E2703">
            <v>7402000</v>
          </cell>
        </row>
        <row r="2704">
          <cell r="C2704" t="str">
            <v>6700709BIK</v>
          </cell>
          <cell r="D2704">
            <v>11485300</v>
          </cell>
          <cell r="E2704">
            <v>0</v>
          </cell>
        </row>
        <row r="2705">
          <cell r="C2705" t="str">
            <v>6700709BKS</v>
          </cell>
          <cell r="D2705">
            <v>0</v>
          </cell>
          <cell r="E2705">
            <v>40000</v>
          </cell>
        </row>
        <row r="2706">
          <cell r="C2706" t="str">
            <v>6700709BMU</v>
          </cell>
          <cell r="D2706">
            <v>0</v>
          </cell>
          <cell r="E2706">
            <v>2500000</v>
          </cell>
        </row>
        <row r="2707">
          <cell r="C2707" t="str">
            <v>6700709BPN</v>
          </cell>
          <cell r="D2707">
            <v>12271200</v>
          </cell>
          <cell r="E2707">
            <v>798000</v>
          </cell>
        </row>
        <row r="2708">
          <cell r="C2708" t="str">
            <v>6700709BTH</v>
          </cell>
          <cell r="D2708">
            <v>12200000</v>
          </cell>
          <cell r="E2708">
            <v>11111000</v>
          </cell>
        </row>
        <row r="2709">
          <cell r="C2709" t="str">
            <v>6700709BUW</v>
          </cell>
          <cell r="D2709">
            <v>0</v>
          </cell>
          <cell r="E2709">
            <v>0</v>
          </cell>
        </row>
        <row r="2710">
          <cell r="C2710" t="str">
            <v>6700709BWX</v>
          </cell>
          <cell r="D2710">
            <v>5000000</v>
          </cell>
          <cell r="E2710">
            <v>7120000</v>
          </cell>
        </row>
        <row r="2711">
          <cell r="C2711" t="str">
            <v>6700709CGK</v>
          </cell>
          <cell r="D2711">
            <v>637700004</v>
          </cell>
          <cell r="E2711">
            <v>51037046</v>
          </cell>
        </row>
        <row r="2712">
          <cell r="C2712" t="str">
            <v>6700709DJB</v>
          </cell>
          <cell r="D2712">
            <v>30000000</v>
          </cell>
          <cell r="E2712">
            <v>11331200</v>
          </cell>
        </row>
        <row r="2713">
          <cell r="C2713" t="str">
            <v>6700709DJJ</v>
          </cell>
          <cell r="D2713">
            <v>12000000</v>
          </cell>
          <cell r="E2713">
            <v>16407000</v>
          </cell>
        </row>
        <row r="2714">
          <cell r="C2714" t="str">
            <v>6700709DPS</v>
          </cell>
          <cell r="D2714">
            <v>738909452</v>
          </cell>
          <cell r="E2714">
            <v>286545669</v>
          </cell>
        </row>
        <row r="2715">
          <cell r="C2715" t="str">
            <v>6700709ENE</v>
          </cell>
          <cell r="D2715">
            <v>0</v>
          </cell>
          <cell r="E2715">
            <v>1619000</v>
          </cell>
        </row>
        <row r="2716">
          <cell r="C2716" t="str">
            <v>6700709GP0</v>
          </cell>
          <cell r="D2716">
            <v>0</v>
          </cell>
          <cell r="E2716">
            <v>16800000</v>
          </cell>
        </row>
        <row r="2717">
          <cell r="C2717" t="str">
            <v>6700709HLP</v>
          </cell>
          <cell r="D2717">
            <v>0</v>
          </cell>
          <cell r="E2717">
            <v>6672600</v>
          </cell>
        </row>
        <row r="2718">
          <cell r="C2718" t="str">
            <v>6700709JBB</v>
          </cell>
          <cell r="D2718">
            <v>5000000</v>
          </cell>
          <cell r="E2718">
            <v>0</v>
          </cell>
        </row>
        <row r="2719">
          <cell r="C2719" t="str">
            <v>6700709JOG</v>
          </cell>
          <cell r="D2719">
            <v>28648500</v>
          </cell>
          <cell r="E2719">
            <v>13969300</v>
          </cell>
        </row>
        <row r="2720">
          <cell r="C2720" t="str">
            <v>6700709KNO</v>
          </cell>
          <cell r="D2720">
            <v>123386004</v>
          </cell>
          <cell r="E2720">
            <v>146665427</v>
          </cell>
        </row>
        <row r="2721">
          <cell r="C2721" t="str">
            <v>6700709LOP</v>
          </cell>
          <cell r="D2721">
            <v>5114000</v>
          </cell>
          <cell r="E2721">
            <v>4704545</v>
          </cell>
        </row>
        <row r="2722">
          <cell r="C2722" t="str">
            <v>6700709LUV</v>
          </cell>
          <cell r="D2722">
            <v>0</v>
          </cell>
          <cell r="E2722">
            <v>2975000</v>
          </cell>
        </row>
        <row r="2723">
          <cell r="C2723" t="str">
            <v>6700709MDC</v>
          </cell>
          <cell r="D2723">
            <v>0</v>
          </cell>
          <cell r="E2723">
            <v>604000</v>
          </cell>
        </row>
        <row r="2724">
          <cell r="C2724" t="str">
            <v>6700709MKQ</v>
          </cell>
          <cell r="D2724">
            <v>0</v>
          </cell>
          <cell r="E2724">
            <v>5469500</v>
          </cell>
        </row>
        <row r="2725">
          <cell r="C2725" t="str">
            <v>6700709MKW</v>
          </cell>
          <cell r="D2725">
            <v>5643600</v>
          </cell>
          <cell r="E2725">
            <v>1338500</v>
          </cell>
        </row>
        <row r="2726">
          <cell r="C2726" t="str">
            <v>6700709PDG</v>
          </cell>
          <cell r="D2726">
            <v>18226500</v>
          </cell>
          <cell r="E2726">
            <v>4050000</v>
          </cell>
        </row>
        <row r="2727">
          <cell r="C2727" t="str">
            <v>6700709PGK</v>
          </cell>
          <cell r="D2727">
            <v>8349996</v>
          </cell>
          <cell r="E2727">
            <v>1225000</v>
          </cell>
        </row>
        <row r="2728">
          <cell r="C2728" t="str">
            <v>6700709PKU</v>
          </cell>
          <cell r="D2728">
            <v>5500000</v>
          </cell>
          <cell r="E2728">
            <v>4694500</v>
          </cell>
        </row>
        <row r="2729">
          <cell r="C2729" t="str">
            <v>6700709PLM</v>
          </cell>
          <cell r="D2729">
            <v>35175228</v>
          </cell>
          <cell r="E2729">
            <v>3172000</v>
          </cell>
        </row>
        <row r="2730">
          <cell r="C2730" t="str">
            <v>6700709PNK</v>
          </cell>
          <cell r="D2730">
            <v>2499996</v>
          </cell>
          <cell r="E2730">
            <v>11164800</v>
          </cell>
        </row>
        <row r="2731">
          <cell r="C2731" t="str">
            <v>6700709SOC</v>
          </cell>
          <cell r="D2731">
            <v>11499960</v>
          </cell>
          <cell r="E2731">
            <v>284000</v>
          </cell>
        </row>
        <row r="2732">
          <cell r="C2732" t="str">
            <v>6700709SRG</v>
          </cell>
          <cell r="D2732">
            <v>17637264</v>
          </cell>
          <cell r="E2732">
            <v>12545500</v>
          </cell>
        </row>
        <row r="2733">
          <cell r="C2733" t="str">
            <v>6700709SUB</v>
          </cell>
          <cell r="D2733">
            <v>246266052</v>
          </cell>
          <cell r="E2733">
            <v>70790194</v>
          </cell>
        </row>
        <row r="2734">
          <cell r="C2734" t="str">
            <v>6700709TJQ</v>
          </cell>
          <cell r="D2734">
            <v>2600004</v>
          </cell>
          <cell r="E2734">
            <v>0</v>
          </cell>
        </row>
        <row r="2735">
          <cell r="C2735" t="str">
            <v>6700709TMC</v>
          </cell>
          <cell r="D2735">
            <v>0</v>
          </cell>
          <cell r="E2735">
            <v>1255000</v>
          </cell>
        </row>
        <row r="2736">
          <cell r="C2736" t="str">
            <v>6700709UPG</v>
          </cell>
          <cell r="D2736">
            <v>41262440</v>
          </cell>
          <cell r="E2736">
            <v>19097182</v>
          </cell>
        </row>
        <row r="2737">
          <cell r="C2737" t="str">
            <v>6700710AMQ</v>
          </cell>
          <cell r="D2737">
            <v>3000000</v>
          </cell>
          <cell r="E2737">
            <v>25160</v>
          </cell>
        </row>
        <row r="2738">
          <cell r="C2738" t="str">
            <v>6700710BDJ</v>
          </cell>
          <cell r="D2738">
            <v>1566000</v>
          </cell>
          <cell r="E2738">
            <v>1743600</v>
          </cell>
        </row>
        <row r="2739">
          <cell r="C2739" t="str">
            <v>6700710BDO</v>
          </cell>
          <cell r="D2739">
            <v>3000000</v>
          </cell>
          <cell r="E2739">
            <v>126720</v>
          </cell>
        </row>
        <row r="2740">
          <cell r="C2740" t="str">
            <v>6700710BMU</v>
          </cell>
          <cell r="D2740">
            <v>500000</v>
          </cell>
          <cell r="E2740">
            <v>0</v>
          </cell>
        </row>
        <row r="2741">
          <cell r="C2741" t="str">
            <v>6700710BPN</v>
          </cell>
          <cell r="D2741">
            <v>3200004</v>
          </cell>
          <cell r="E2741">
            <v>3611500</v>
          </cell>
        </row>
        <row r="2742">
          <cell r="C2742" t="str">
            <v>6700710BTH</v>
          </cell>
          <cell r="D2742">
            <v>2400000</v>
          </cell>
          <cell r="E2742">
            <v>246200</v>
          </cell>
        </row>
        <row r="2743">
          <cell r="C2743" t="str">
            <v>6700710BTJ</v>
          </cell>
          <cell r="D2743">
            <v>0</v>
          </cell>
          <cell r="E2743">
            <v>520000</v>
          </cell>
        </row>
        <row r="2744">
          <cell r="C2744" t="str">
            <v>6700710CGK</v>
          </cell>
          <cell r="D2744">
            <v>103635000</v>
          </cell>
          <cell r="E2744">
            <v>35067500</v>
          </cell>
        </row>
        <row r="2745">
          <cell r="C2745" t="str">
            <v>6700710DJB</v>
          </cell>
          <cell r="D2745">
            <v>5220000</v>
          </cell>
          <cell r="E2745">
            <v>433000</v>
          </cell>
        </row>
        <row r="2746">
          <cell r="C2746" t="str">
            <v>6700710DJJ</v>
          </cell>
          <cell r="D2746">
            <v>999996</v>
          </cell>
          <cell r="E2746">
            <v>2342041</v>
          </cell>
        </row>
        <row r="2747">
          <cell r="C2747" t="str">
            <v>6700710DPS</v>
          </cell>
          <cell r="D2747">
            <v>56250000</v>
          </cell>
          <cell r="E2747">
            <v>3000000</v>
          </cell>
        </row>
        <row r="2748">
          <cell r="C2748" t="str">
            <v>6700710HLP</v>
          </cell>
          <cell r="D2748">
            <v>500000</v>
          </cell>
          <cell r="E2748">
            <v>3101000</v>
          </cell>
        </row>
        <row r="2749">
          <cell r="C2749" t="str">
            <v>6700710JOG</v>
          </cell>
          <cell r="D2749">
            <v>1625000</v>
          </cell>
          <cell r="E2749">
            <v>1612500</v>
          </cell>
        </row>
        <row r="2750">
          <cell r="C2750" t="str">
            <v>6700710KNO</v>
          </cell>
          <cell r="D2750">
            <v>3758400</v>
          </cell>
          <cell r="E2750">
            <v>2461000</v>
          </cell>
        </row>
        <row r="2751">
          <cell r="C2751" t="str">
            <v>6700710KOE</v>
          </cell>
          <cell r="D2751">
            <v>500000</v>
          </cell>
          <cell r="E2751">
            <v>0</v>
          </cell>
        </row>
        <row r="2752">
          <cell r="C2752" t="str">
            <v>6700710LBJ</v>
          </cell>
          <cell r="D2752">
            <v>999996</v>
          </cell>
          <cell r="E2752">
            <v>0</v>
          </cell>
        </row>
        <row r="2753">
          <cell r="C2753" t="str">
            <v>6700710LOP</v>
          </cell>
          <cell r="D2753">
            <v>1310000</v>
          </cell>
          <cell r="E2753">
            <v>0</v>
          </cell>
        </row>
        <row r="2754">
          <cell r="C2754" t="str">
            <v>6700710MDC</v>
          </cell>
          <cell r="D2754">
            <v>4780104</v>
          </cell>
          <cell r="E2754">
            <v>219950</v>
          </cell>
        </row>
        <row r="2755">
          <cell r="C2755" t="str">
            <v>6700710PDG</v>
          </cell>
          <cell r="D2755">
            <v>0</v>
          </cell>
          <cell r="E2755">
            <v>530000</v>
          </cell>
        </row>
        <row r="2756">
          <cell r="C2756" t="str">
            <v>6700710PGK</v>
          </cell>
          <cell r="D2756">
            <v>999996</v>
          </cell>
          <cell r="E2756">
            <v>0</v>
          </cell>
        </row>
        <row r="2757">
          <cell r="C2757" t="str">
            <v>6700710PKU</v>
          </cell>
          <cell r="D2757">
            <v>1000000</v>
          </cell>
          <cell r="E2757">
            <v>1893800</v>
          </cell>
        </row>
        <row r="2758">
          <cell r="C2758" t="str">
            <v>6700710PLM</v>
          </cell>
          <cell r="D2758">
            <v>2500296</v>
          </cell>
          <cell r="E2758">
            <v>102500</v>
          </cell>
        </row>
        <row r="2759">
          <cell r="C2759" t="str">
            <v>6700710PNK</v>
          </cell>
          <cell r="D2759">
            <v>0</v>
          </cell>
          <cell r="E2759">
            <v>752000</v>
          </cell>
        </row>
        <row r="2760">
          <cell r="C2760" t="str">
            <v>6700710SOQ</v>
          </cell>
          <cell r="D2760">
            <v>1500000</v>
          </cell>
          <cell r="E2760">
            <v>0</v>
          </cell>
        </row>
        <row r="2761">
          <cell r="C2761" t="str">
            <v>6700710SRG</v>
          </cell>
          <cell r="D2761">
            <v>0</v>
          </cell>
          <cell r="E2761">
            <v>489000</v>
          </cell>
        </row>
        <row r="2762">
          <cell r="C2762" t="str">
            <v>6700710SUB</v>
          </cell>
          <cell r="D2762">
            <v>17523000</v>
          </cell>
          <cell r="E2762">
            <v>2475000</v>
          </cell>
        </row>
        <row r="2763">
          <cell r="C2763" t="str">
            <v>6700710SWQ</v>
          </cell>
          <cell r="D2763">
            <v>500000</v>
          </cell>
          <cell r="E2763">
            <v>0</v>
          </cell>
        </row>
        <row r="2764">
          <cell r="C2764" t="str">
            <v>6700710UPG</v>
          </cell>
          <cell r="D2764">
            <v>3240000</v>
          </cell>
          <cell r="E2764">
            <v>0</v>
          </cell>
        </row>
        <row r="2765">
          <cell r="C2765" t="str">
            <v>6700711BDJ</v>
          </cell>
          <cell r="D2765">
            <v>3999996</v>
          </cell>
          <cell r="E2765">
            <v>0</v>
          </cell>
        </row>
        <row r="2766">
          <cell r="C2766" t="str">
            <v>6700711BDO</v>
          </cell>
          <cell r="D2766">
            <v>3600000</v>
          </cell>
          <cell r="E2766">
            <v>0</v>
          </cell>
        </row>
        <row r="2767">
          <cell r="C2767" t="str">
            <v>6700711BPN</v>
          </cell>
          <cell r="D2767">
            <v>5360004</v>
          </cell>
          <cell r="E2767">
            <v>0</v>
          </cell>
        </row>
        <row r="2768">
          <cell r="C2768" t="str">
            <v>6700711BTH</v>
          </cell>
          <cell r="D2768">
            <v>2400000</v>
          </cell>
          <cell r="E2768">
            <v>0</v>
          </cell>
        </row>
        <row r="2769">
          <cell r="C2769" t="str">
            <v>6700711BWX</v>
          </cell>
          <cell r="D2769">
            <v>1500000</v>
          </cell>
          <cell r="E2769">
            <v>0</v>
          </cell>
        </row>
        <row r="2770">
          <cell r="C2770" t="str">
            <v>6700711CGK</v>
          </cell>
          <cell r="D2770">
            <v>84800004</v>
          </cell>
          <cell r="E2770">
            <v>0</v>
          </cell>
        </row>
        <row r="2771">
          <cell r="C2771" t="str">
            <v>6700711DJB</v>
          </cell>
          <cell r="D2771">
            <v>417600</v>
          </cell>
          <cell r="E2771">
            <v>0</v>
          </cell>
        </row>
        <row r="2772">
          <cell r="C2772" t="str">
            <v>6700711DJJ</v>
          </cell>
          <cell r="D2772">
            <v>450000</v>
          </cell>
          <cell r="E2772">
            <v>0</v>
          </cell>
        </row>
        <row r="2773">
          <cell r="C2773" t="str">
            <v>6700711DPS</v>
          </cell>
          <cell r="D2773">
            <v>14370900</v>
          </cell>
          <cell r="E2773">
            <v>0</v>
          </cell>
        </row>
        <row r="2774">
          <cell r="C2774" t="str">
            <v>6700711HLP</v>
          </cell>
          <cell r="D2774">
            <v>500000</v>
          </cell>
          <cell r="E2774">
            <v>0</v>
          </cell>
        </row>
        <row r="2775">
          <cell r="C2775" t="str">
            <v>6700711JBB</v>
          </cell>
          <cell r="D2775">
            <v>1500000</v>
          </cell>
          <cell r="E2775">
            <v>0</v>
          </cell>
        </row>
        <row r="2776">
          <cell r="C2776" t="str">
            <v>6700711JOG</v>
          </cell>
          <cell r="D2776">
            <v>808000</v>
          </cell>
          <cell r="E2776">
            <v>0</v>
          </cell>
        </row>
        <row r="2777">
          <cell r="C2777" t="str">
            <v>6700711KNO</v>
          </cell>
          <cell r="D2777">
            <v>5178240</v>
          </cell>
          <cell r="E2777">
            <v>0</v>
          </cell>
        </row>
        <row r="2778">
          <cell r="C2778" t="str">
            <v>6700711LBJ</v>
          </cell>
          <cell r="D2778">
            <v>2000004</v>
          </cell>
          <cell r="E2778">
            <v>0</v>
          </cell>
        </row>
        <row r="2779">
          <cell r="C2779" t="str">
            <v>6700711LOP</v>
          </cell>
          <cell r="D2779">
            <v>1000000</v>
          </cell>
          <cell r="E2779">
            <v>0</v>
          </cell>
        </row>
        <row r="2780">
          <cell r="C2780" t="str">
            <v>6700711PGK</v>
          </cell>
          <cell r="D2780">
            <v>984996</v>
          </cell>
          <cell r="E2780">
            <v>0</v>
          </cell>
        </row>
        <row r="2781">
          <cell r="C2781" t="str">
            <v>6700711PKU</v>
          </cell>
          <cell r="D2781">
            <v>500000</v>
          </cell>
          <cell r="E2781">
            <v>0</v>
          </cell>
        </row>
        <row r="2782">
          <cell r="C2782" t="str">
            <v>6700711PLM</v>
          </cell>
          <cell r="D2782">
            <v>1250304</v>
          </cell>
          <cell r="E2782">
            <v>0</v>
          </cell>
        </row>
        <row r="2783">
          <cell r="C2783" t="str">
            <v>6700711SOQ</v>
          </cell>
          <cell r="D2783">
            <v>999996</v>
          </cell>
          <cell r="E2783">
            <v>0</v>
          </cell>
        </row>
        <row r="2784">
          <cell r="C2784" t="str">
            <v>6700711SRG</v>
          </cell>
          <cell r="D2784">
            <v>725004</v>
          </cell>
          <cell r="E2784">
            <v>0</v>
          </cell>
        </row>
        <row r="2785">
          <cell r="C2785" t="str">
            <v>6700711SUB</v>
          </cell>
          <cell r="D2785">
            <v>17964996</v>
          </cell>
          <cell r="E2785">
            <v>0</v>
          </cell>
        </row>
        <row r="2786">
          <cell r="C2786" t="str">
            <v>6700711TJQ</v>
          </cell>
          <cell r="D2786">
            <v>1569996</v>
          </cell>
          <cell r="E2786">
            <v>0</v>
          </cell>
        </row>
        <row r="2787">
          <cell r="C2787" t="str">
            <v>6700711UPG</v>
          </cell>
          <cell r="D2787">
            <v>2478000</v>
          </cell>
          <cell r="E2787">
            <v>0</v>
          </cell>
        </row>
        <row r="2788">
          <cell r="C2788" t="str">
            <v>6700712AMQ</v>
          </cell>
          <cell r="D2788">
            <v>3000000</v>
          </cell>
          <cell r="E2788">
            <v>0</v>
          </cell>
        </row>
        <row r="2789">
          <cell r="C2789" t="str">
            <v>6700712BDJ</v>
          </cell>
          <cell r="D2789">
            <v>1252800</v>
          </cell>
          <cell r="E2789">
            <v>2330000</v>
          </cell>
        </row>
        <row r="2790">
          <cell r="C2790" t="str">
            <v>6700712BDO</v>
          </cell>
          <cell r="D2790">
            <v>3000000</v>
          </cell>
          <cell r="E2790">
            <v>750000</v>
          </cell>
        </row>
        <row r="2791">
          <cell r="C2791" t="str">
            <v>6700712BKS</v>
          </cell>
          <cell r="D2791">
            <v>500004</v>
          </cell>
          <cell r="E2791">
            <v>75000</v>
          </cell>
        </row>
        <row r="2792">
          <cell r="C2792" t="str">
            <v>6700712BPN</v>
          </cell>
          <cell r="D2792">
            <v>16800000</v>
          </cell>
          <cell r="E2792">
            <v>0</v>
          </cell>
        </row>
        <row r="2793">
          <cell r="C2793" t="str">
            <v>6700712BTH</v>
          </cell>
          <cell r="D2793">
            <v>1500000</v>
          </cell>
          <cell r="E2793">
            <v>0</v>
          </cell>
        </row>
        <row r="2794">
          <cell r="C2794" t="str">
            <v>6700712BTJ</v>
          </cell>
          <cell r="D2794">
            <v>0</v>
          </cell>
          <cell r="E2794">
            <v>4347000</v>
          </cell>
        </row>
        <row r="2795">
          <cell r="C2795" t="str">
            <v>6700712BWX</v>
          </cell>
          <cell r="D2795">
            <v>3500000</v>
          </cell>
          <cell r="E2795">
            <v>0</v>
          </cell>
        </row>
        <row r="2796">
          <cell r="C2796" t="str">
            <v>6700712CGK</v>
          </cell>
          <cell r="D2796">
            <v>75800004</v>
          </cell>
          <cell r="E2796">
            <v>81686920</v>
          </cell>
        </row>
        <row r="2797">
          <cell r="C2797" t="str">
            <v>6700712DJB</v>
          </cell>
          <cell r="D2797">
            <v>1891728</v>
          </cell>
          <cell r="E2797">
            <v>3740000</v>
          </cell>
        </row>
        <row r="2798">
          <cell r="C2798" t="str">
            <v>6700712DJJ</v>
          </cell>
          <cell r="D2798">
            <v>3000000</v>
          </cell>
          <cell r="E2798">
            <v>0</v>
          </cell>
        </row>
        <row r="2799">
          <cell r="C2799" t="str">
            <v>6700712DPS</v>
          </cell>
          <cell r="D2799">
            <v>19602000</v>
          </cell>
          <cell r="E2799">
            <v>1202200</v>
          </cell>
        </row>
        <row r="2800">
          <cell r="C2800" t="str">
            <v>6700712FLZ</v>
          </cell>
          <cell r="D2800">
            <v>0</v>
          </cell>
          <cell r="E2800">
            <v>350000</v>
          </cell>
        </row>
        <row r="2801">
          <cell r="C2801" t="str">
            <v>6700712HLP</v>
          </cell>
          <cell r="D2801">
            <v>2000000</v>
          </cell>
          <cell r="E2801">
            <v>8054000</v>
          </cell>
        </row>
        <row r="2802">
          <cell r="C2802" t="str">
            <v>6700712JBB</v>
          </cell>
          <cell r="D2802">
            <v>2500000</v>
          </cell>
          <cell r="E2802">
            <v>0</v>
          </cell>
        </row>
        <row r="2803">
          <cell r="C2803" t="str">
            <v>6700712JOG</v>
          </cell>
          <cell r="D2803">
            <v>6470000</v>
          </cell>
          <cell r="E2803">
            <v>6770000</v>
          </cell>
        </row>
        <row r="2804">
          <cell r="C2804" t="str">
            <v>6700712KNO</v>
          </cell>
          <cell r="D2804">
            <v>22132800</v>
          </cell>
          <cell r="E2804">
            <v>45266000</v>
          </cell>
        </row>
        <row r="2805">
          <cell r="C2805" t="str">
            <v>6700712LBJ</v>
          </cell>
          <cell r="D2805">
            <v>1500000</v>
          </cell>
          <cell r="E2805">
            <v>0</v>
          </cell>
        </row>
        <row r="2806">
          <cell r="C2806" t="str">
            <v>6700712LOP</v>
          </cell>
          <cell r="D2806">
            <v>1500000</v>
          </cell>
          <cell r="E2806">
            <v>0</v>
          </cell>
        </row>
        <row r="2807">
          <cell r="C2807" t="str">
            <v>6700712MDC</v>
          </cell>
          <cell r="D2807">
            <v>6333600</v>
          </cell>
          <cell r="E2807">
            <v>8105000</v>
          </cell>
        </row>
        <row r="2808">
          <cell r="C2808" t="str">
            <v>6700712MKQ</v>
          </cell>
          <cell r="D2808">
            <v>0</v>
          </cell>
          <cell r="E2808">
            <v>3655000</v>
          </cell>
        </row>
        <row r="2809">
          <cell r="C2809" t="str">
            <v>6700712MKW</v>
          </cell>
          <cell r="D2809">
            <v>0</v>
          </cell>
          <cell r="E2809">
            <v>9895000</v>
          </cell>
        </row>
        <row r="2810">
          <cell r="C2810" t="str">
            <v>6700712PDG</v>
          </cell>
          <cell r="D2810">
            <v>0</v>
          </cell>
          <cell r="E2810">
            <v>820000</v>
          </cell>
        </row>
        <row r="2811">
          <cell r="C2811" t="str">
            <v>6700712PGK</v>
          </cell>
          <cell r="D2811">
            <v>3440496</v>
          </cell>
          <cell r="E2811">
            <v>830000</v>
          </cell>
        </row>
        <row r="2812">
          <cell r="C2812" t="str">
            <v>6700712PKU</v>
          </cell>
          <cell r="D2812">
            <v>2000000</v>
          </cell>
          <cell r="E2812">
            <v>3712000</v>
          </cell>
        </row>
        <row r="2813">
          <cell r="C2813" t="str">
            <v>6700712PLM</v>
          </cell>
          <cell r="D2813">
            <v>10670004</v>
          </cell>
          <cell r="E2813">
            <v>231700</v>
          </cell>
        </row>
        <row r="2814">
          <cell r="C2814" t="str">
            <v>6700712PNK</v>
          </cell>
          <cell r="D2814">
            <v>2400000</v>
          </cell>
          <cell r="E2814">
            <v>5015000</v>
          </cell>
        </row>
        <row r="2815">
          <cell r="C2815" t="str">
            <v>6700712PSU</v>
          </cell>
          <cell r="D2815">
            <v>0</v>
          </cell>
          <cell r="E2815">
            <v>4300000</v>
          </cell>
        </row>
        <row r="2816">
          <cell r="C2816" t="str">
            <v>6700712SOQ</v>
          </cell>
          <cell r="D2816">
            <v>1200000</v>
          </cell>
          <cell r="E2816">
            <v>0</v>
          </cell>
        </row>
        <row r="2817">
          <cell r="C2817" t="str">
            <v>6700712SRG</v>
          </cell>
          <cell r="D2817">
            <v>3600000</v>
          </cell>
          <cell r="E2817">
            <v>4905000</v>
          </cell>
        </row>
        <row r="2818">
          <cell r="C2818" t="str">
            <v>6700712SUB</v>
          </cell>
          <cell r="D2818">
            <v>24000000</v>
          </cell>
          <cell r="E2818">
            <v>240000</v>
          </cell>
        </row>
        <row r="2819">
          <cell r="C2819" t="str">
            <v>6700712TJQ</v>
          </cell>
          <cell r="D2819">
            <v>450000</v>
          </cell>
          <cell r="E2819">
            <v>0</v>
          </cell>
        </row>
        <row r="2820">
          <cell r="C2820" t="str">
            <v>6700713AMQ</v>
          </cell>
          <cell r="D2820">
            <v>0</v>
          </cell>
          <cell r="E2820">
            <v>3150000</v>
          </cell>
        </row>
        <row r="2821">
          <cell r="C2821" t="str">
            <v>6700713BDJ</v>
          </cell>
          <cell r="D2821">
            <v>0</v>
          </cell>
          <cell r="E2821">
            <v>0</v>
          </cell>
        </row>
        <row r="2822">
          <cell r="C2822" t="str">
            <v>6700713BDO</v>
          </cell>
          <cell r="D2822">
            <v>0</v>
          </cell>
          <cell r="E2822">
            <v>2670000</v>
          </cell>
        </row>
        <row r="2823">
          <cell r="C2823" t="str">
            <v>6700713BKS</v>
          </cell>
          <cell r="D2823">
            <v>0</v>
          </cell>
          <cell r="E2823">
            <v>5559000</v>
          </cell>
        </row>
        <row r="2824">
          <cell r="C2824" t="str">
            <v>6700713BTH</v>
          </cell>
          <cell r="D2824">
            <v>0</v>
          </cell>
          <cell r="E2824">
            <v>2275000</v>
          </cell>
        </row>
        <row r="2825">
          <cell r="C2825" t="str">
            <v>6700713BTJ</v>
          </cell>
          <cell r="D2825">
            <v>0</v>
          </cell>
          <cell r="E2825">
            <v>4010000</v>
          </cell>
        </row>
        <row r="2826">
          <cell r="C2826" t="str">
            <v>6700713BUW</v>
          </cell>
          <cell r="D2826">
            <v>0</v>
          </cell>
          <cell r="E2826">
            <v>0</v>
          </cell>
        </row>
        <row r="2827">
          <cell r="C2827" t="str">
            <v>6700713BWX</v>
          </cell>
          <cell r="D2827">
            <v>0</v>
          </cell>
          <cell r="E2827">
            <v>1575000</v>
          </cell>
        </row>
        <row r="2828">
          <cell r="C2828" t="str">
            <v>6700713CGK</v>
          </cell>
          <cell r="D2828">
            <v>0</v>
          </cell>
          <cell r="E2828">
            <v>158421500</v>
          </cell>
        </row>
        <row r="2829">
          <cell r="C2829" t="str">
            <v>6700713DJB</v>
          </cell>
          <cell r="D2829">
            <v>0</v>
          </cell>
          <cell r="E2829">
            <v>2675000</v>
          </cell>
        </row>
        <row r="2830">
          <cell r="C2830" t="str">
            <v>6700713DJJ</v>
          </cell>
          <cell r="D2830">
            <v>0</v>
          </cell>
          <cell r="E2830">
            <v>4220000</v>
          </cell>
        </row>
        <row r="2831">
          <cell r="C2831" t="str">
            <v>6700713DPS</v>
          </cell>
          <cell r="D2831">
            <v>0</v>
          </cell>
          <cell r="E2831">
            <v>142010869</v>
          </cell>
        </row>
        <row r="2832">
          <cell r="C2832" t="str">
            <v>6700713GP0</v>
          </cell>
          <cell r="D2832">
            <v>0</v>
          </cell>
          <cell r="E2832">
            <v>4990000</v>
          </cell>
        </row>
        <row r="2833">
          <cell r="C2833" t="str">
            <v>6700713HLP</v>
          </cell>
          <cell r="D2833">
            <v>0</v>
          </cell>
          <cell r="E2833">
            <v>12310000</v>
          </cell>
        </row>
        <row r="2834">
          <cell r="C2834" t="str">
            <v>6700713JBB</v>
          </cell>
          <cell r="D2834">
            <v>4000000</v>
          </cell>
          <cell r="E2834">
            <v>1008000</v>
          </cell>
        </row>
        <row r="2835">
          <cell r="C2835" t="str">
            <v>6700713JOG</v>
          </cell>
          <cell r="D2835">
            <v>0</v>
          </cell>
          <cell r="E2835">
            <v>2698500</v>
          </cell>
        </row>
        <row r="2836">
          <cell r="C2836" t="str">
            <v>6700713KNO</v>
          </cell>
          <cell r="D2836">
            <v>0</v>
          </cell>
          <cell r="E2836">
            <v>26667182</v>
          </cell>
        </row>
        <row r="2837">
          <cell r="C2837" t="str">
            <v>6700713LUV</v>
          </cell>
          <cell r="D2837">
            <v>0</v>
          </cell>
          <cell r="E2837">
            <v>940000</v>
          </cell>
        </row>
        <row r="2838">
          <cell r="C2838" t="str">
            <v>6700713MDC</v>
          </cell>
          <cell r="D2838">
            <v>0</v>
          </cell>
          <cell r="E2838">
            <v>6868000</v>
          </cell>
        </row>
        <row r="2839">
          <cell r="C2839" t="str">
            <v>6700713MKW</v>
          </cell>
          <cell r="D2839">
            <v>0</v>
          </cell>
          <cell r="E2839">
            <v>4085000</v>
          </cell>
        </row>
        <row r="2840">
          <cell r="C2840" t="str">
            <v>6700713PDG</v>
          </cell>
          <cell r="D2840">
            <v>0</v>
          </cell>
          <cell r="E2840">
            <v>1750000</v>
          </cell>
        </row>
        <row r="2841">
          <cell r="C2841" t="str">
            <v>6700713PKU</v>
          </cell>
          <cell r="D2841">
            <v>0</v>
          </cell>
          <cell r="E2841">
            <v>3602000</v>
          </cell>
        </row>
        <row r="2842">
          <cell r="C2842" t="str">
            <v>6700713PLM</v>
          </cell>
          <cell r="D2842">
            <v>0</v>
          </cell>
          <cell r="E2842">
            <v>1599000</v>
          </cell>
        </row>
        <row r="2843">
          <cell r="C2843" t="str">
            <v>6700713PNK</v>
          </cell>
          <cell r="D2843">
            <v>0</v>
          </cell>
          <cell r="E2843">
            <v>4750000</v>
          </cell>
        </row>
        <row r="2844">
          <cell r="C2844" t="str">
            <v>6700713SOC</v>
          </cell>
          <cell r="D2844">
            <v>0</v>
          </cell>
          <cell r="E2844">
            <v>964500</v>
          </cell>
        </row>
        <row r="2845">
          <cell r="C2845" t="str">
            <v>6700713SRG</v>
          </cell>
          <cell r="D2845">
            <v>0</v>
          </cell>
          <cell r="E2845">
            <v>5201500</v>
          </cell>
        </row>
        <row r="2846">
          <cell r="C2846" t="str">
            <v>6700713SUB</v>
          </cell>
          <cell r="D2846">
            <v>0</v>
          </cell>
          <cell r="E2846">
            <v>24922400</v>
          </cell>
        </row>
        <row r="2847">
          <cell r="C2847" t="str">
            <v>6700713UPG</v>
          </cell>
          <cell r="D2847">
            <v>0</v>
          </cell>
          <cell r="E2847">
            <v>12134000</v>
          </cell>
        </row>
        <row r="2848">
          <cell r="C2848" t="str">
            <v>6700714AMQ</v>
          </cell>
          <cell r="D2848">
            <v>5000004</v>
          </cell>
          <cell r="E2848">
            <v>0</v>
          </cell>
        </row>
        <row r="2849">
          <cell r="C2849" t="str">
            <v>6700714BDJ</v>
          </cell>
          <cell r="D2849">
            <v>11049996</v>
          </cell>
          <cell r="E2849">
            <v>2710000</v>
          </cell>
        </row>
        <row r="2850">
          <cell r="C2850" t="str">
            <v>6700714BDO</v>
          </cell>
          <cell r="D2850">
            <v>23000004</v>
          </cell>
          <cell r="E2850">
            <v>0</v>
          </cell>
        </row>
        <row r="2851">
          <cell r="C2851" t="str">
            <v>6700714BIK</v>
          </cell>
          <cell r="D2851">
            <v>6350004</v>
          </cell>
          <cell r="E2851">
            <v>0</v>
          </cell>
        </row>
        <row r="2852">
          <cell r="C2852" t="str">
            <v>6700714BKS</v>
          </cell>
          <cell r="D2852">
            <v>500004</v>
          </cell>
          <cell r="E2852">
            <v>0</v>
          </cell>
        </row>
        <row r="2853">
          <cell r="C2853" t="str">
            <v>6700714BPN</v>
          </cell>
          <cell r="D2853">
            <v>12000000</v>
          </cell>
          <cell r="E2853">
            <v>1905000</v>
          </cell>
        </row>
        <row r="2854">
          <cell r="C2854" t="str">
            <v>6700714BTH</v>
          </cell>
          <cell r="D2854">
            <v>2300000</v>
          </cell>
          <cell r="E2854">
            <v>0</v>
          </cell>
        </row>
        <row r="2855">
          <cell r="C2855" t="str">
            <v>6700714BTJ</v>
          </cell>
          <cell r="D2855">
            <v>5199996</v>
          </cell>
          <cell r="E2855">
            <v>0</v>
          </cell>
        </row>
        <row r="2856">
          <cell r="C2856" t="str">
            <v>6700714BUW</v>
          </cell>
          <cell r="D2856">
            <v>5400000</v>
          </cell>
          <cell r="E2856">
            <v>0</v>
          </cell>
        </row>
        <row r="2857">
          <cell r="C2857" t="str">
            <v>6700714BWX</v>
          </cell>
          <cell r="D2857">
            <v>7500000</v>
          </cell>
          <cell r="E2857">
            <v>0</v>
          </cell>
        </row>
        <row r="2858">
          <cell r="C2858" t="str">
            <v>6700714CGK</v>
          </cell>
          <cell r="D2858">
            <v>526580436</v>
          </cell>
          <cell r="E2858">
            <v>10825000</v>
          </cell>
        </row>
        <row r="2859">
          <cell r="C2859" t="str">
            <v>6700714DJB</v>
          </cell>
          <cell r="D2859">
            <v>2500000</v>
          </cell>
          <cell r="E2859">
            <v>0</v>
          </cell>
        </row>
        <row r="2860">
          <cell r="C2860" t="str">
            <v>6700714DJJ</v>
          </cell>
          <cell r="D2860">
            <v>5250000</v>
          </cell>
          <cell r="E2860">
            <v>0</v>
          </cell>
        </row>
        <row r="2861">
          <cell r="C2861" t="str">
            <v>6700714DPS</v>
          </cell>
          <cell r="D2861">
            <v>324242004</v>
          </cell>
          <cell r="E2861">
            <v>1510000</v>
          </cell>
        </row>
        <row r="2862">
          <cell r="C2862" t="str">
            <v>6700714HLP</v>
          </cell>
          <cell r="D2862">
            <v>8000004</v>
          </cell>
          <cell r="E2862">
            <v>0</v>
          </cell>
        </row>
        <row r="2863">
          <cell r="C2863" t="str">
            <v>6700714JOG</v>
          </cell>
          <cell r="D2863">
            <v>15089083</v>
          </cell>
          <cell r="E2863">
            <v>2457500</v>
          </cell>
        </row>
        <row r="2864">
          <cell r="C2864" t="str">
            <v>6700714KNO</v>
          </cell>
          <cell r="D2864">
            <v>121920000</v>
          </cell>
          <cell r="E2864">
            <v>26320000</v>
          </cell>
        </row>
        <row r="2865">
          <cell r="C2865" t="str">
            <v>6700714LBJ</v>
          </cell>
          <cell r="D2865">
            <v>5000004</v>
          </cell>
          <cell r="E2865">
            <v>0</v>
          </cell>
        </row>
        <row r="2866">
          <cell r="C2866" t="str">
            <v>6700714LOP</v>
          </cell>
          <cell r="D2866">
            <v>6500000</v>
          </cell>
          <cell r="E2866">
            <v>150000</v>
          </cell>
        </row>
        <row r="2867">
          <cell r="C2867" t="str">
            <v>6700714LUV</v>
          </cell>
          <cell r="D2867">
            <v>5400000</v>
          </cell>
          <cell r="E2867">
            <v>0</v>
          </cell>
        </row>
        <row r="2868">
          <cell r="C2868" t="str">
            <v>6700714MDC</v>
          </cell>
          <cell r="D2868">
            <v>11268000</v>
          </cell>
          <cell r="E2868">
            <v>0</v>
          </cell>
        </row>
        <row r="2869">
          <cell r="C2869" t="str">
            <v>6700714MJU</v>
          </cell>
          <cell r="D2869">
            <v>5400000</v>
          </cell>
          <cell r="E2869">
            <v>0</v>
          </cell>
        </row>
        <row r="2870">
          <cell r="C2870" t="str">
            <v>6700714MKW</v>
          </cell>
          <cell r="D2870">
            <v>999996</v>
          </cell>
          <cell r="E2870">
            <v>0</v>
          </cell>
        </row>
        <row r="2871">
          <cell r="C2871" t="str">
            <v>6700714PDG</v>
          </cell>
          <cell r="D2871">
            <v>6023880</v>
          </cell>
          <cell r="E2871">
            <v>450000</v>
          </cell>
        </row>
        <row r="2872">
          <cell r="C2872" t="str">
            <v>6700714PGK</v>
          </cell>
          <cell r="D2872">
            <v>3720000</v>
          </cell>
          <cell r="E2872">
            <v>150000</v>
          </cell>
        </row>
        <row r="2873">
          <cell r="C2873" t="str">
            <v>6700714PKU</v>
          </cell>
          <cell r="D2873">
            <v>4000000</v>
          </cell>
          <cell r="E2873">
            <v>0</v>
          </cell>
        </row>
        <row r="2874">
          <cell r="C2874" t="str">
            <v>6700714PLM</v>
          </cell>
          <cell r="D2874">
            <v>15999996</v>
          </cell>
          <cell r="E2874">
            <v>250000</v>
          </cell>
        </row>
        <row r="2875">
          <cell r="C2875" t="str">
            <v>6700714PNK</v>
          </cell>
          <cell r="D2875">
            <v>3500004</v>
          </cell>
          <cell r="E2875">
            <v>400000</v>
          </cell>
        </row>
        <row r="2876">
          <cell r="C2876" t="str">
            <v>6700714PUM</v>
          </cell>
          <cell r="D2876">
            <v>5400000</v>
          </cell>
          <cell r="E2876">
            <v>0</v>
          </cell>
        </row>
        <row r="2877">
          <cell r="C2877" t="str">
            <v>6700714SOC</v>
          </cell>
          <cell r="D2877">
            <v>6000000</v>
          </cell>
          <cell r="E2877">
            <v>705000</v>
          </cell>
        </row>
        <row r="2878">
          <cell r="C2878" t="str">
            <v>6700714SOQ</v>
          </cell>
          <cell r="D2878">
            <v>6420996</v>
          </cell>
          <cell r="E2878">
            <v>0</v>
          </cell>
        </row>
        <row r="2879">
          <cell r="C2879" t="str">
            <v>6700714SRG</v>
          </cell>
          <cell r="D2879">
            <v>3000000</v>
          </cell>
          <cell r="E2879">
            <v>0</v>
          </cell>
        </row>
        <row r="2880">
          <cell r="C2880" t="str">
            <v>6700714SUB</v>
          </cell>
          <cell r="D2880">
            <v>127150002</v>
          </cell>
          <cell r="E2880">
            <v>0</v>
          </cell>
        </row>
        <row r="2881">
          <cell r="C2881" t="str">
            <v>6700714SXK</v>
          </cell>
          <cell r="D2881">
            <v>5400000</v>
          </cell>
          <cell r="E2881">
            <v>0</v>
          </cell>
        </row>
        <row r="2882">
          <cell r="C2882" t="str">
            <v>6700714TJQ</v>
          </cell>
          <cell r="D2882">
            <v>500004</v>
          </cell>
          <cell r="E2882">
            <v>0</v>
          </cell>
        </row>
        <row r="2883">
          <cell r="C2883" t="str">
            <v>6700714UPG</v>
          </cell>
          <cell r="D2883">
            <v>34986396</v>
          </cell>
          <cell r="E2883">
            <v>0</v>
          </cell>
        </row>
        <row r="2884">
          <cell r="C2884" t="str">
            <v>6700801AMQ</v>
          </cell>
          <cell r="D2884">
            <v>157889796</v>
          </cell>
          <cell r="E2884">
            <v>22422374</v>
          </cell>
        </row>
        <row r="2885">
          <cell r="C2885" t="str">
            <v>6700801BDJ</v>
          </cell>
          <cell r="D2885">
            <v>501900000</v>
          </cell>
          <cell r="E2885">
            <v>74915917</v>
          </cell>
        </row>
        <row r="2886">
          <cell r="C2886" t="str">
            <v>6700801BDO</v>
          </cell>
          <cell r="D2886">
            <v>125177004</v>
          </cell>
          <cell r="E2886">
            <v>0</v>
          </cell>
        </row>
        <row r="2887">
          <cell r="C2887" t="str">
            <v>6700801BKS</v>
          </cell>
          <cell r="D2887">
            <v>72192504</v>
          </cell>
          <cell r="E2887">
            <v>0</v>
          </cell>
        </row>
        <row r="2888">
          <cell r="C2888" t="str">
            <v>6700801BMU</v>
          </cell>
          <cell r="D2888">
            <v>21990000</v>
          </cell>
          <cell r="E2888">
            <v>1352834</v>
          </cell>
        </row>
        <row r="2889">
          <cell r="C2889" t="str">
            <v>6700801BPN</v>
          </cell>
          <cell r="D2889">
            <v>904650000</v>
          </cell>
          <cell r="E2889">
            <v>42667459</v>
          </cell>
        </row>
        <row r="2890">
          <cell r="C2890" t="str">
            <v>6700801BTH</v>
          </cell>
          <cell r="D2890">
            <v>150000000</v>
          </cell>
          <cell r="E2890">
            <v>12878350</v>
          </cell>
        </row>
        <row r="2891">
          <cell r="C2891" t="str">
            <v>6700801BTJ</v>
          </cell>
          <cell r="D2891">
            <v>304950000</v>
          </cell>
          <cell r="E2891">
            <v>1992000</v>
          </cell>
        </row>
        <row r="2892">
          <cell r="C2892" t="str">
            <v>6700801BUW</v>
          </cell>
          <cell r="D2892">
            <v>38171000</v>
          </cell>
          <cell r="E2892">
            <v>6092399</v>
          </cell>
        </row>
        <row r="2893">
          <cell r="C2893" t="str">
            <v>6700801BWX</v>
          </cell>
          <cell r="D2893">
            <v>18844550</v>
          </cell>
          <cell r="E2893">
            <v>0</v>
          </cell>
        </row>
        <row r="2894">
          <cell r="C2894" t="str">
            <v>6700801CGK</v>
          </cell>
          <cell r="D2894">
            <v>2705990004</v>
          </cell>
          <cell r="E2894">
            <v>18201872</v>
          </cell>
        </row>
        <row r="2895">
          <cell r="C2895" t="str">
            <v>6700801DJB</v>
          </cell>
          <cell r="D2895">
            <v>222850000</v>
          </cell>
          <cell r="E2895">
            <v>3900000</v>
          </cell>
        </row>
        <row r="2896">
          <cell r="C2896" t="str">
            <v>6700801DJJ</v>
          </cell>
          <cell r="D2896">
            <v>191533900</v>
          </cell>
          <cell r="E2896">
            <v>21767657</v>
          </cell>
        </row>
        <row r="2897">
          <cell r="C2897" t="str">
            <v>6700801DPS</v>
          </cell>
          <cell r="D2897">
            <v>2827440004</v>
          </cell>
          <cell r="E2897">
            <v>77328081</v>
          </cell>
        </row>
        <row r="2898">
          <cell r="C2898" t="str">
            <v>6700801ENE</v>
          </cell>
          <cell r="D2898">
            <v>26491000</v>
          </cell>
          <cell r="E2898">
            <v>0</v>
          </cell>
        </row>
        <row r="2899">
          <cell r="C2899" t="str">
            <v>6700801GP0</v>
          </cell>
          <cell r="D2899">
            <v>0</v>
          </cell>
          <cell r="E2899">
            <v>110941800</v>
          </cell>
        </row>
        <row r="2900">
          <cell r="C2900" t="str">
            <v>6700801GP0</v>
          </cell>
          <cell r="D2900">
            <v>0</v>
          </cell>
          <cell r="E2900">
            <v>121429022</v>
          </cell>
        </row>
        <row r="2901">
          <cell r="C2901" t="str">
            <v>6700801HLP</v>
          </cell>
          <cell r="D2901">
            <v>88850000</v>
          </cell>
          <cell r="E2901">
            <v>6514000</v>
          </cell>
        </row>
        <row r="2902">
          <cell r="C2902" t="str">
            <v>6700801JBB</v>
          </cell>
          <cell r="D2902">
            <v>16562000</v>
          </cell>
          <cell r="E2902">
            <v>0</v>
          </cell>
        </row>
        <row r="2903">
          <cell r="C2903" t="str">
            <v>6700801JOG</v>
          </cell>
          <cell r="D2903">
            <v>836925000</v>
          </cell>
          <cell r="E2903">
            <v>23363175</v>
          </cell>
        </row>
        <row r="2904">
          <cell r="C2904" t="str">
            <v>6700801KNO</v>
          </cell>
          <cell r="D2904">
            <v>0</v>
          </cell>
          <cell r="E2904">
            <v>560000</v>
          </cell>
        </row>
        <row r="2905">
          <cell r="C2905" t="str">
            <v>6700801KOE</v>
          </cell>
          <cell r="D2905">
            <v>10995000</v>
          </cell>
          <cell r="E2905">
            <v>0</v>
          </cell>
        </row>
        <row r="2906">
          <cell r="C2906" t="str">
            <v>6700801LBJ</v>
          </cell>
          <cell r="D2906">
            <v>27639500</v>
          </cell>
          <cell r="E2906">
            <v>0</v>
          </cell>
        </row>
        <row r="2907">
          <cell r="C2907" t="str">
            <v>6700801LOP</v>
          </cell>
          <cell r="D2907">
            <v>441550000</v>
          </cell>
          <cell r="E2907">
            <v>2098540</v>
          </cell>
        </row>
        <row r="2908">
          <cell r="C2908" t="str">
            <v>6700801LUV</v>
          </cell>
          <cell r="D2908">
            <v>38171004</v>
          </cell>
          <cell r="E2908">
            <v>3323470</v>
          </cell>
        </row>
        <row r="2909">
          <cell r="C2909" t="str">
            <v>6700801LUW</v>
          </cell>
          <cell r="D2909">
            <v>57312000</v>
          </cell>
          <cell r="E2909">
            <v>8563100</v>
          </cell>
        </row>
        <row r="2910">
          <cell r="C2910" t="str">
            <v>6700801MDC</v>
          </cell>
          <cell r="D2910">
            <v>532550001</v>
          </cell>
          <cell r="E2910">
            <v>22955558</v>
          </cell>
        </row>
        <row r="2911">
          <cell r="C2911" t="str">
            <v>6700801MJU</v>
          </cell>
          <cell r="D2911">
            <v>38171000</v>
          </cell>
          <cell r="E2911">
            <v>3294885</v>
          </cell>
        </row>
        <row r="2912">
          <cell r="C2912" t="str">
            <v>6700801MKQ</v>
          </cell>
          <cell r="D2912">
            <v>16268300</v>
          </cell>
          <cell r="E2912">
            <v>1765185</v>
          </cell>
        </row>
        <row r="2913">
          <cell r="C2913" t="str">
            <v>6700801MKW</v>
          </cell>
          <cell r="D2913">
            <v>58288000</v>
          </cell>
          <cell r="E2913">
            <v>7070579</v>
          </cell>
        </row>
        <row r="2914">
          <cell r="C2914" t="str">
            <v>6700801PDG</v>
          </cell>
          <cell r="D2914">
            <v>424250004</v>
          </cell>
          <cell r="E2914">
            <v>996000</v>
          </cell>
        </row>
        <row r="2915">
          <cell r="C2915" t="str">
            <v>6700801PGK</v>
          </cell>
          <cell r="D2915">
            <v>249750000</v>
          </cell>
          <cell r="E2915">
            <v>0</v>
          </cell>
        </row>
        <row r="2916">
          <cell r="C2916" t="str">
            <v>6700801PKU</v>
          </cell>
          <cell r="D2916">
            <v>461000000</v>
          </cell>
          <cell r="E2916">
            <v>2847100</v>
          </cell>
        </row>
        <row r="2917">
          <cell r="C2917" t="str">
            <v>6700801PLM</v>
          </cell>
          <cell r="D2917">
            <v>348450000</v>
          </cell>
          <cell r="E2917">
            <v>0</v>
          </cell>
        </row>
        <row r="2918">
          <cell r="C2918" t="str">
            <v>6700801PNK</v>
          </cell>
          <cell r="D2918">
            <v>370299996</v>
          </cell>
          <cell r="E2918">
            <v>7998370</v>
          </cell>
        </row>
        <row r="2919">
          <cell r="C2919" t="str">
            <v>6700801PSU</v>
          </cell>
          <cell r="D2919">
            <v>26491000</v>
          </cell>
          <cell r="E2919">
            <v>0</v>
          </cell>
        </row>
        <row r="2920">
          <cell r="C2920" t="str">
            <v>6700801PUM</v>
          </cell>
          <cell r="D2920">
            <v>38171000</v>
          </cell>
          <cell r="E2920">
            <v>4380185</v>
          </cell>
        </row>
        <row r="2921">
          <cell r="C2921" t="str">
            <v>6700801SOC</v>
          </cell>
          <cell r="D2921">
            <v>187803000</v>
          </cell>
          <cell r="E2921">
            <v>10157800</v>
          </cell>
        </row>
        <row r="2922">
          <cell r="C2922" t="str">
            <v>6700801SRG</v>
          </cell>
          <cell r="D2922">
            <v>351150000</v>
          </cell>
          <cell r="E2922">
            <v>11263000</v>
          </cell>
        </row>
        <row r="2923">
          <cell r="C2923" t="str">
            <v>6700801SUB</v>
          </cell>
          <cell r="D2923">
            <v>1293975000</v>
          </cell>
          <cell r="E2923">
            <v>46600000</v>
          </cell>
        </row>
        <row r="2924">
          <cell r="C2924" t="str">
            <v>6700801SWQ</v>
          </cell>
          <cell r="D2924">
            <v>10995000</v>
          </cell>
          <cell r="E2924">
            <v>0</v>
          </cell>
        </row>
        <row r="2925">
          <cell r="C2925" t="str">
            <v>6700801SXK</v>
          </cell>
          <cell r="D2925">
            <v>75327996</v>
          </cell>
          <cell r="E2925">
            <v>7073400</v>
          </cell>
        </row>
        <row r="2926">
          <cell r="C2926" t="str">
            <v>6700801TJQ</v>
          </cell>
          <cell r="D2926">
            <v>50371500</v>
          </cell>
          <cell r="E2926">
            <v>0</v>
          </cell>
        </row>
        <row r="2927">
          <cell r="C2927" t="str">
            <v>6700801TMC</v>
          </cell>
          <cell r="D2927">
            <v>26491000</v>
          </cell>
          <cell r="E2927">
            <v>4115400</v>
          </cell>
        </row>
        <row r="2928">
          <cell r="C2928" t="str">
            <v>6700801UPG</v>
          </cell>
          <cell r="D2928">
            <v>756933300</v>
          </cell>
          <cell r="E2928">
            <v>56570851</v>
          </cell>
        </row>
        <row r="2929">
          <cell r="C2929" t="str">
            <v>6700802AMQ</v>
          </cell>
          <cell r="D2929">
            <v>0</v>
          </cell>
          <cell r="E2929">
            <v>29673871</v>
          </cell>
        </row>
        <row r="2930">
          <cell r="C2930" t="str">
            <v>6700802BDJ</v>
          </cell>
          <cell r="D2930">
            <v>0</v>
          </cell>
          <cell r="E2930">
            <v>11193892</v>
          </cell>
        </row>
        <row r="2931">
          <cell r="C2931" t="str">
            <v>6700802BDO</v>
          </cell>
          <cell r="D2931">
            <v>0</v>
          </cell>
          <cell r="E2931">
            <v>43755432</v>
          </cell>
        </row>
        <row r="2932">
          <cell r="C2932" t="str">
            <v>6700802BIK</v>
          </cell>
          <cell r="D2932">
            <v>0</v>
          </cell>
          <cell r="E2932">
            <v>30968546</v>
          </cell>
        </row>
        <row r="2933">
          <cell r="C2933" t="str">
            <v>6700802BKS</v>
          </cell>
          <cell r="D2933">
            <v>0</v>
          </cell>
          <cell r="E2933">
            <v>8542000</v>
          </cell>
        </row>
        <row r="2934">
          <cell r="C2934" t="str">
            <v>6700802BPN</v>
          </cell>
          <cell r="D2934">
            <v>0</v>
          </cell>
          <cell r="E2934">
            <v>25969739</v>
          </cell>
        </row>
        <row r="2935">
          <cell r="C2935" t="str">
            <v>6700802BTH</v>
          </cell>
          <cell r="D2935">
            <v>0</v>
          </cell>
          <cell r="E2935">
            <v>29208930</v>
          </cell>
        </row>
        <row r="2936">
          <cell r="C2936" t="str">
            <v>6700802BTJ</v>
          </cell>
          <cell r="D2936">
            <v>0</v>
          </cell>
          <cell r="E2936">
            <v>19432000</v>
          </cell>
        </row>
        <row r="2937">
          <cell r="C2937" t="str">
            <v>6700802CGK</v>
          </cell>
          <cell r="D2937">
            <v>0</v>
          </cell>
          <cell r="E2937">
            <v>259307100</v>
          </cell>
        </row>
        <row r="2938">
          <cell r="C2938" t="str">
            <v>6700802DJB</v>
          </cell>
          <cell r="D2938">
            <v>0</v>
          </cell>
          <cell r="E2938">
            <v>13782653</v>
          </cell>
        </row>
        <row r="2939">
          <cell r="C2939" t="str">
            <v>6700802DJJ</v>
          </cell>
          <cell r="D2939">
            <v>0</v>
          </cell>
          <cell r="E2939">
            <v>48591956</v>
          </cell>
        </row>
        <row r="2940">
          <cell r="C2940" t="str">
            <v>6700802DPS</v>
          </cell>
          <cell r="D2940">
            <v>0</v>
          </cell>
          <cell r="E2940">
            <v>94637423</v>
          </cell>
        </row>
        <row r="2941">
          <cell r="C2941" t="str">
            <v>6700802FLZ</v>
          </cell>
          <cell r="D2941">
            <v>0</v>
          </cell>
          <cell r="E2941">
            <v>6000000</v>
          </cell>
        </row>
        <row r="2942">
          <cell r="C2942" t="str">
            <v>6700802GP0</v>
          </cell>
          <cell r="D2942">
            <v>0</v>
          </cell>
          <cell r="E2942">
            <v>11946500</v>
          </cell>
        </row>
        <row r="2943">
          <cell r="C2943" t="str">
            <v>6700802GP0</v>
          </cell>
          <cell r="D2943">
            <v>0</v>
          </cell>
          <cell r="E2943">
            <v>44353500</v>
          </cell>
        </row>
        <row r="2944">
          <cell r="C2944" t="str">
            <v>6700802HLP</v>
          </cell>
          <cell r="D2944">
            <v>0</v>
          </cell>
          <cell r="E2944">
            <v>11358553</v>
          </cell>
        </row>
        <row r="2945">
          <cell r="C2945" t="str">
            <v>6700802JOG</v>
          </cell>
          <cell r="D2945">
            <v>0</v>
          </cell>
          <cell r="E2945">
            <v>37090356</v>
          </cell>
        </row>
        <row r="2946">
          <cell r="C2946" t="str">
            <v>6700802KNO</v>
          </cell>
          <cell r="D2946">
            <v>0</v>
          </cell>
          <cell r="E2946">
            <v>43050100</v>
          </cell>
        </row>
        <row r="2947">
          <cell r="C2947" t="str">
            <v>6700802LBJ</v>
          </cell>
          <cell r="D2947">
            <v>0</v>
          </cell>
          <cell r="E2947">
            <v>11353453</v>
          </cell>
        </row>
        <row r="2948">
          <cell r="C2948" t="str">
            <v>6700802LOP</v>
          </cell>
          <cell r="D2948">
            <v>0</v>
          </cell>
          <cell r="E2948">
            <v>44428259</v>
          </cell>
        </row>
        <row r="2949">
          <cell r="C2949" t="str">
            <v>6700802LUV</v>
          </cell>
          <cell r="D2949">
            <v>0</v>
          </cell>
          <cell r="E2949">
            <v>7288000</v>
          </cell>
        </row>
        <row r="2950">
          <cell r="C2950" t="str">
            <v>6700802MDC</v>
          </cell>
          <cell r="D2950">
            <v>0</v>
          </cell>
          <cell r="E2950">
            <v>37954813</v>
          </cell>
        </row>
        <row r="2951">
          <cell r="C2951" t="str">
            <v>6700802MKQ</v>
          </cell>
          <cell r="D2951">
            <v>0</v>
          </cell>
          <cell r="E2951">
            <v>12409800</v>
          </cell>
        </row>
        <row r="2952">
          <cell r="C2952" t="str">
            <v>6700802MKW</v>
          </cell>
          <cell r="D2952">
            <v>0</v>
          </cell>
          <cell r="E2952">
            <v>25137246</v>
          </cell>
        </row>
        <row r="2953">
          <cell r="C2953" t="str">
            <v>6700802PDG</v>
          </cell>
          <cell r="D2953">
            <v>0</v>
          </cell>
          <cell r="E2953">
            <v>25800300</v>
          </cell>
        </row>
        <row r="2954">
          <cell r="C2954" t="str">
            <v>6700802PGK</v>
          </cell>
          <cell r="D2954">
            <v>0</v>
          </cell>
          <cell r="E2954">
            <v>6000000</v>
          </cell>
        </row>
        <row r="2955">
          <cell r="C2955" t="str">
            <v>6700802PKU</v>
          </cell>
          <cell r="D2955">
            <v>0</v>
          </cell>
          <cell r="E2955">
            <v>31831400</v>
          </cell>
        </row>
        <row r="2956">
          <cell r="C2956" t="str">
            <v>6700802PLM</v>
          </cell>
          <cell r="D2956">
            <v>0</v>
          </cell>
          <cell r="E2956">
            <v>46899703</v>
          </cell>
        </row>
        <row r="2957">
          <cell r="C2957" t="str">
            <v>6700802PNK</v>
          </cell>
          <cell r="D2957">
            <v>0</v>
          </cell>
          <cell r="E2957">
            <v>57112375</v>
          </cell>
        </row>
        <row r="2958">
          <cell r="C2958" t="str">
            <v>6700802PSU</v>
          </cell>
          <cell r="D2958">
            <v>0</v>
          </cell>
          <cell r="E2958">
            <v>10305600</v>
          </cell>
        </row>
        <row r="2959">
          <cell r="C2959" t="str">
            <v>6700802SOC</v>
          </cell>
          <cell r="D2959">
            <v>0</v>
          </cell>
          <cell r="E2959">
            <v>61038354</v>
          </cell>
        </row>
        <row r="2960">
          <cell r="C2960" t="str">
            <v>6700802SRG</v>
          </cell>
          <cell r="D2960">
            <v>0</v>
          </cell>
          <cell r="E2960">
            <v>73502243</v>
          </cell>
        </row>
        <row r="2961">
          <cell r="C2961" t="str">
            <v>6700802SUB</v>
          </cell>
          <cell r="D2961">
            <v>0</v>
          </cell>
          <cell r="E2961">
            <v>257852885</v>
          </cell>
        </row>
        <row r="2962">
          <cell r="C2962" t="str">
            <v>6700802SXK</v>
          </cell>
          <cell r="D2962">
            <v>0</v>
          </cell>
          <cell r="E2962">
            <v>10666000</v>
          </cell>
        </row>
        <row r="2963">
          <cell r="C2963" t="str">
            <v>6700802UPG</v>
          </cell>
          <cell r="D2963">
            <v>0</v>
          </cell>
          <cell r="E2963">
            <v>31895308</v>
          </cell>
        </row>
        <row r="2964">
          <cell r="C2964" t="str">
            <v>6700803AMQ</v>
          </cell>
          <cell r="D2964">
            <v>0</v>
          </cell>
          <cell r="E2964">
            <v>789000</v>
          </cell>
        </row>
        <row r="2965">
          <cell r="C2965" t="str">
            <v>6700803BIK</v>
          </cell>
          <cell r="D2965">
            <v>223473000</v>
          </cell>
          <cell r="E2965">
            <v>0</v>
          </cell>
        </row>
        <row r="2966">
          <cell r="C2966" t="str">
            <v>6700803BPN</v>
          </cell>
          <cell r="D2966">
            <v>0</v>
          </cell>
          <cell r="E2966">
            <v>0</v>
          </cell>
        </row>
        <row r="2967">
          <cell r="C2967" t="str">
            <v>6700803BTH</v>
          </cell>
          <cell r="D2967">
            <v>3600000</v>
          </cell>
          <cell r="E2967">
            <v>1070000</v>
          </cell>
        </row>
        <row r="2968">
          <cell r="C2968" t="str">
            <v>6700803CGO</v>
          </cell>
          <cell r="D2968">
            <v>384300000</v>
          </cell>
          <cell r="E2968">
            <v>0</v>
          </cell>
        </row>
        <row r="2969">
          <cell r="C2969" t="str">
            <v>6700803DJB</v>
          </cell>
          <cell r="D2969">
            <v>0</v>
          </cell>
          <cell r="E2969">
            <v>2268000</v>
          </cell>
        </row>
        <row r="2970">
          <cell r="C2970" t="str">
            <v>6700803DJJ</v>
          </cell>
          <cell r="D2970">
            <v>3600000</v>
          </cell>
          <cell r="E2970">
            <v>0</v>
          </cell>
        </row>
        <row r="2971">
          <cell r="C2971" t="str">
            <v>6700803DPS</v>
          </cell>
          <cell r="D2971">
            <v>124600000</v>
          </cell>
          <cell r="E2971">
            <v>4759000</v>
          </cell>
        </row>
        <row r="2972">
          <cell r="C2972" t="str">
            <v>6700803FLZ</v>
          </cell>
          <cell r="D2972">
            <v>10037004</v>
          </cell>
          <cell r="E2972">
            <v>0</v>
          </cell>
        </row>
        <row r="2973">
          <cell r="C2973" t="str">
            <v>6700803GNS</v>
          </cell>
          <cell r="D2973">
            <v>0</v>
          </cell>
          <cell r="E2973">
            <v>375000</v>
          </cell>
        </row>
        <row r="2974">
          <cell r="C2974" t="str">
            <v>6700803KNO</v>
          </cell>
          <cell r="D2974">
            <v>1092111156</v>
          </cell>
          <cell r="E2974">
            <v>1266000</v>
          </cell>
        </row>
        <row r="2975">
          <cell r="C2975" t="str">
            <v>6700803PDG</v>
          </cell>
          <cell r="D2975">
            <v>0</v>
          </cell>
          <cell r="E2975">
            <v>8676760</v>
          </cell>
        </row>
        <row r="2976">
          <cell r="C2976" t="str">
            <v>6700803SRG</v>
          </cell>
          <cell r="D2976">
            <v>0</v>
          </cell>
          <cell r="E2976">
            <v>478500</v>
          </cell>
        </row>
        <row r="2977">
          <cell r="C2977" t="str">
            <v>6700803SUB</v>
          </cell>
          <cell r="D2977">
            <v>0</v>
          </cell>
          <cell r="E2977">
            <v>4356000</v>
          </cell>
        </row>
        <row r="2978">
          <cell r="C2978" t="str">
            <v>6700803UPG</v>
          </cell>
          <cell r="D2978">
            <v>0</v>
          </cell>
          <cell r="E2978">
            <v>286000</v>
          </cell>
        </row>
        <row r="2979">
          <cell r="C2979" t="str">
            <v>6700804AMQ</v>
          </cell>
          <cell r="D2979">
            <v>0</v>
          </cell>
          <cell r="E2979">
            <v>4626000</v>
          </cell>
        </row>
        <row r="2980">
          <cell r="C2980" t="str">
            <v>6700804BDO</v>
          </cell>
          <cell r="D2980">
            <v>0</v>
          </cell>
          <cell r="E2980">
            <v>103800</v>
          </cell>
        </row>
        <row r="2981">
          <cell r="C2981" t="str">
            <v>6700804BTJ</v>
          </cell>
          <cell r="D2981">
            <v>0</v>
          </cell>
          <cell r="E2981">
            <v>1040000</v>
          </cell>
        </row>
        <row r="2982">
          <cell r="C2982" t="str">
            <v>6700804CGK</v>
          </cell>
          <cell r="D2982">
            <v>0</v>
          </cell>
          <cell r="E2982">
            <v>19459000</v>
          </cell>
        </row>
        <row r="2983">
          <cell r="C2983" t="str">
            <v>6700804DJB</v>
          </cell>
          <cell r="D2983">
            <v>0</v>
          </cell>
          <cell r="E2983">
            <v>400000</v>
          </cell>
        </row>
        <row r="2984">
          <cell r="C2984" t="str">
            <v>6700804DJJ</v>
          </cell>
          <cell r="D2984">
            <v>0</v>
          </cell>
          <cell r="E2984">
            <v>6413670</v>
          </cell>
        </row>
        <row r="2985">
          <cell r="C2985" t="str">
            <v>6700804DPS</v>
          </cell>
          <cell r="D2985">
            <v>0</v>
          </cell>
          <cell r="E2985">
            <v>2600000</v>
          </cell>
        </row>
        <row r="2986">
          <cell r="C2986" t="str">
            <v>6700804GP0</v>
          </cell>
          <cell r="D2986">
            <v>0</v>
          </cell>
          <cell r="E2986">
            <v>33296360</v>
          </cell>
        </row>
        <row r="2987">
          <cell r="C2987" t="str">
            <v>6700804HLP</v>
          </cell>
          <cell r="D2987">
            <v>0</v>
          </cell>
          <cell r="E2987">
            <v>3909300</v>
          </cell>
        </row>
        <row r="2988">
          <cell r="C2988" t="str">
            <v>6700804LOP</v>
          </cell>
          <cell r="D2988">
            <v>0</v>
          </cell>
          <cell r="E2988">
            <v>20241700</v>
          </cell>
        </row>
        <row r="2989">
          <cell r="C2989" t="str">
            <v>6700804MDC</v>
          </cell>
          <cell r="D2989">
            <v>0</v>
          </cell>
          <cell r="E2989">
            <v>2788800</v>
          </cell>
        </row>
        <row r="2990">
          <cell r="C2990" t="str">
            <v>6700804PDG</v>
          </cell>
          <cell r="D2990">
            <v>0</v>
          </cell>
          <cell r="E2990">
            <v>6480500</v>
          </cell>
        </row>
        <row r="2991">
          <cell r="C2991" t="str">
            <v>6700804PLM</v>
          </cell>
          <cell r="D2991">
            <v>0</v>
          </cell>
          <cell r="E2991">
            <v>5633340</v>
          </cell>
        </row>
        <row r="2992">
          <cell r="C2992" t="str">
            <v>6700804SOC</v>
          </cell>
          <cell r="D2992">
            <v>0</v>
          </cell>
          <cell r="E2992">
            <v>9892200</v>
          </cell>
        </row>
        <row r="2993">
          <cell r="C2993" t="str">
            <v>6700804SUB</v>
          </cell>
          <cell r="D2993">
            <v>0</v>
          </cell>
          <cell r="E2993">
            <v>6000000</v>
          </cell>
        </row>
        <row r="2994">
          <cell r="C2994" t="str">
            <v>6700804UPG</v>
          </cell>
          <cell r="D2994">
            <v>0</v>
          </cell>
          <cell r="E2994">
            <v>5385600</v>
          </cell>
        </row>
        <row r="2995">
          <cell r="C2995" t="str">
            <v>6700900AMQ</v>
          </cell>
          <cell r="D2995">
            <v>18000000</v>
          </cell>
          <cell r="E2995">
            <v>15596325</v>
          </cell>
        </row>
        <row r="2996">
          <cell r="C2996" t="str">
            <v>6700900BDJ</v>
          </cell>
          <cell r="D2996">
            <v>16257396</v>
          </cell>
          <cell r="E2996">
            <v>8197830</v>
          </cell>
        </row>
        <row r="2997">
          <cell r="C2997" t="str">
            <v>6700900BDO</v>
          </cell>
          <cell r="D2997">
            <v>17580000</v>
          </cell>
          <cell r="E2997">
            <v>12316900</v>
          </cell>
        </row>
        <row r="2998">
          <cell r="C2998" t="str">
            <v>6700900BIK</v>
          </cell>
          <cell r="D2998">
            <v>9144000</v>
          </cell>
          <cell r="E2998">
            <v>8332750</v>
          </cell>
        </row>
        <row r="2999">
          <cell r="C2999" t="str">
            <v>6700900BKS</v>
          </cell>
          <cell r="D2999">
            <v>3000000</v>
          </cell>
          <cell r="E2999">
            <v>3378600</v>
          </cell>
        </row>
        <row r="3000">
          <cell r="C3000" t="str">
            <v>6700900BMU</v>
          </cell>
          <cell r="D3000">
            <v>9600000</v>
          </cell>
          <cell r="E3000">
            <v>2225700</v>
          </cell>
        </row>
        <row r="3001">
          <cell r="C3001" t="str">
            <v>6700900BPN</v>
          </cell>
          <cell r="D3001">
            <v>126000000</v>
          </cell>
          <cell r="E3001">
            <v>87087507</v>
          </cell>
        </row>
        <row r="3002">
          <cell r="C3002" t="str">
            <v>6700900BTH</v>
          </cell>
          <cell r="D3002">
            <v>14270000</v>
          </cell>
          <cell r="E3002">
            <v>4171450</v>
          </cell>
        </row>
        <row r="3003">
          <cell r="C3003" t="str">
            <v>6700900BTJ</v>
          </cell>
          <cell r="D3003">
            <v>18000000</v>
          </cell>
          <cell r="E3003">
            <v>19084500</v>
          </cell>
        </row>
        <row r="3004">
          <cell r="C3004" t="str">
            <v>6700900BUW</v>
          </cell>
          <cell r="D3004">
            <v>3600000</v>
          </cell>
          <cell r="E3004">
            <v>674500</v>
          </cell>
        </row>
        <row r="3005">
          <cell r="C3005" t="str">
            <v>6700900BWX</v>
          </cell>
          <cell r="D3005">
            <v>6099996</v>
          </cell>
          <cell r="E3005">
            <v>950500</v>
          </cell>
        </row>
        <row r="3006">
          <cell r="C3006" t="str">
            <v>6700900CGK</v>
          </cell>
          <cell r="D3006">
            <v>1051697460</v>
          </cell>
          <cell r="E3006">
            <v>857860134</v>
          </cell>
        </row>
        <row r="3007">
          <cell r="C3007" t="str">
            <v>6700900DJB</v>
          </cell>
          <cell r="D3007">
            <v>13395996</v>
          </cell>
          <cell r="E3007">
            <v>6377855</v>
          </cell>
        </row>
        <row r="3008">
          <cell r="C3008" t="str">
            <v>6700900DJJ</v>
          </cell>
          <cell r="D3008">
            <v>21185028</v>
          </cell>
          <cell r="E3008">
            <v>14039600</v>
          </cell>
        </row>
        <row r="3009">
          <cell r="C3009" t="str">
            <v>6700900DPS</v>
          </cell>
          <cell r="D3009">
            <v>535262952</v>
          </cell>
          <cell r="E3009">
            <v>468507303</v>
          </cell>
        </row>
        <row r="3010">
          <cell r="C3010" t="str">
            <v>6700900ENE</v>
          </cell>
          <cell r="D3010">
            <v>5000004</v>
          </cell>
          <cell r="E3010">
            <v>5340215</v>
          </cell>
        </row>
        <row r="3011">
          <cell r="C3011" t="str">
            <v>6700900FLZ</v>
          </cell>
          <cell r="D3011">
            <v>12000000</v>
          </cell>
          <cell r="E3011">
            <v>3138000</v>
          </cell>
        </row>
        <row r="3012">
          <cell r="C3012" t="str">
            <v>6700900GNS</v>
          </cell>
          <cell r="D3012">
            <v>0</v>
          </cell>
          <cell r="E3012">
            <v>961000</v>
          </cell>
        </row>
        <row r="3013">
          <cell r="C3013" t="str">
            <v>6700900GP0</v>
          </cell>
          <cell r="D3013">
            <v>0</v>
          </cell>
          <cell r="E3013">
            <v>16685105</v>
          </cell>
        </row>
        <row r="3014">
          <cell r="C3014" t="str">
            <v>6700900GP0</v>
          </cell>
          <cell r="D3014">
            <v>0</v>
          </cell>
          <cell r="E3014">
            <v>21000000</v>
          </cell>
        </row>
        <row r="3015">
          <cell r="C3015" t="str">
            <v>6700900HLP</v>
          </cell>
          <cell r="D3015">
            <v>36000000</v>
          </cell>
          <cell r="E3015">
            <v>14207400</v>
          </cell>
        </row>
        <row r="3016">
          <cell r="C3016" t="str">
            <v>6700900JBB</v>
          </cell>
          <cell r="D3016">
            <v>6804000</v>
          </cell>
          <cell r="E3016">
            <v>490700</v>
          </cell>
        </row>
        <row r="3017">
          <cell r="C3017" t="str">
            <v>6700900JOG</v>
          </cell>
          <cell r="D3017">
            <v>37541568</v>
          </cell>
          <cell r="E3017">
            <v>18922050</v>
          </cell>
        </row>
        <row r="3018">
          <cell r="C3018" t="str">
            <v>6700900KNO</v>
          </cell>
          <cell r="D3018">
            <v>196552764</v>
          </cell>
          <cell r="E3018">
            <v>89581750</v>
          </cell>
        </row>
        <row r="3019">
          <cell r="C3019" t="str">
            <v>6700900KOE</v>
          </cell>
          <cell r="D3019">
            <v>1500000</v>
          </cell>
          <cell r="E3019">
            <v>98000</v>
          </cell>
        </row>
        <row r="3020">
          <cell r="C3020" t="str">
            <v>6700900LBJ</v>
          </cell>
          <cell r="D3020">
            <v>5000004</v>
          </cell>
          <cell r="E3020">
            <v>0</v>
          </cell>
        </row>
        <row r="3021">
          <cell r="C3021" t="str">
            <v>6700900LOP</v>
          </cell>
          <cell r="D3021">
            <v>36000000</v>
          </cell>
          <cell r="E3021">
            <v>17632900</v>
          </cell>
        </row>
        <row r="3022">
          <cell r="C3022" t="str">
            <v>6700900LSW</v>
          </cell>
          <cell r="D3022">
            <v>0</v>
          </cell>
          <cell r="E3022">
            <v>1339000</v>
          </cell>
        </row>
        <row r="3023">
          <cell r="C3023" t="str">
            <v>6700900LUV</v>
          </cell>
          <cell r="D3023">
            <v>3600000</v>
          </cell>
          <cell r="E3023">
            <v>398000</v>
          </cell>
        </row>
        <row r="3024">
          <cell r="C3024" t="str">
            <v>6700900LUW</v>
          </cell>
          <cell r="D3024">
            <v>1200000</v>
          </cell>
          <cell r="E3024">
            <v>112000</v>
          </cell>
        </row>
        <row r="3025">
          <cell r="C3025" t="str">
            <v>6700900MDC</v>
          </cell>
          <cell r="D3025">
            <v>17280000</v>
          </cell>
          <cell r="E3025">
            <v>6652260</v>
          </cell>
        </row>
        <row r="3026">
          <cell r="C3026" t="str">
            <v>6700900MEQ</v>
          </cell>
          <cell r="D3026">
            <v>0</v>
          </cell>
          <cell r="E3026">
            <v>1418000</v>
          </cell>
        </row>
        <row r="3027">
          <cell r="C3027" t="str">
            <v>6700900MJU</v>
          </cell>
          <cell r="D3027">
            <v>3600000</v>
          </cell>
          <cell r="E3027">
            <v>1237000</v>
          </cell>
        </row>
        <row r="3028">
          <cell r="C3028" t="str">
            <v>6700900MKQ</v>
          </cell>
          <cell r="D3028">
            <v>1483000</v>
          </cell>
          <cell r="E3028">
            <v>1009000</v>
          </cell>
        </row>
        <row r="3029">
          <cell r="C3029" t="str">
            <v>6700900MKW</v>
          </cell>
          <cell r="D3029">
            <v>9144000</v>
          </cell>
          <cell r="E3029">
            <v>4081600</v>
          </cell>
        </row>
        <row r="3030">
          <cell r="C3030" t="str">
            <v>6700900PDG</v>
          </cell>
          <cell r="D3030">
            <v>29330004</v>
          </cell>
          <cell r="E3030">
            <v>17954400</v>
          </cell>
        </row>
        <row r="3031">
          <cell r="C3031" t="str">
            <v>6700900PGK</v>
          </cell>
          <cell r="D3031">
            <v>12000000</v>
          </cell>
          <cell r="E3031">
            <v>11438300</v>
          </cell>
        </row>
        <row r="3032">
          <cell r="C3032" t="str">
            <v>6700900PKU</v>
          </cell>
          <cell r="D3032">
            <v>51060000</v>
          </cell>
          <cell r="E3032">
            <v>37956460</v>
          </cell>
        </row>
        <row r="3033">
          <cell r="C3033" t="str">
            <v>6700900PLM</v>
          </cell>
          <cell r="D3033">
            <v>18000000</v>
          </cell>
          <cell r="E3033">
            <v>11191025</v>
          </cell>
        </row>
        <row r="3034">
          <cell r="C3034" t="str">
            <v>6700900PNK</v>
          </cell>
          <cell r="D3034">
            <v>84055200</v>
          </cell>
          <cell r="E3034">
            <v>44490000</v>
          </cell>
        </row>
        <row r="3035">
          <cell r="C3035" t="str">
            <v>6700900PSU</v>
          </cell>
          <cell r="D3035">
            <v>500000</v>
          </cell>
          <cell r="E3035">
            <v>367000</v>
          </cell>
        </row>
        <row r="3036">
          <cell r="C3036" t="str">
            <v>6700900PUM</v>
          </cell>
          <cell r="D3036">
            <v>3600000</v>
          </cell>
          <cell r="E3036">
            <v>150000</v>
          </cell>
        </row>
        <row r="3037">
          <cell r="C3037" t="str">
            <v>6700900SBG</v>
          </cell>
          <cell r="D3037">
            <v>0</v>
          </cell>
          <cell r="E3037">
            <v>1143000</v>
          </cell>
        </row>
        <row r="3038">
          <cell r="C3038" t="str">
            <v>6700900SOC</v>
          </cell>
          <cell r="D3038">
            <v>55527000</v>
          </cell>
          <cell r="E3038">
            <v>33081900</v>
          </cell>
        </row>
        <row r="3039">
          <cell r="C3039" t="str">
            <v>6700900SOQ</v>
          </cell>
          <cell r="D3039">
            <v>3000000</v>
          </cell>
          <cell r="E3039">
            <v>393200</v>
          </cell>
        </row>
        <row r="3040">
          <cell r="C3040" t="str">
            <v>6700900SRG</v>
          </cell>
          <cell r="D3040">
            <v>41136852</v>
          </cell>
          <cell r="E3040">
            <v>31786470</v>
          </cell>
        </row>
        <row r="3041">
          <cell r="C3041" t="str">
            <v>6700900SUB</v>
          </cell>
          <cell r="D3041">
            <v>208620792</v>
          </cell>
          <cell r="E3041">
            <v>171542205</v>
          </cell>
        </row>
        <row r="3042">
          <cell r="C3042" t="str">
            <v>6700900SWQ</v>
          </cell>
          <cell r="D3042">
            <v>2400000</v>
          </cell>
          <cell r="E3042">
            <v>0</v>
          </cell>
        </row>
        <row r="3043">
          <cell r="C3043" t="str">
            <v>6700900SXK</v>
          </cell>
          <cell r="D3043">
            <v>3600000</v>
          </cell>
          <cell r="E3043">
            <v>1492000</v>
          </cell>
        </row>
        <row r="3044">
          <cell r="C3044" t="str">
            <v>6700900TJQ</v>
          </cell>
          <cell r="D3044">
            <v>3360000</v>
          </cell>
          <cell r="E3044">
            <v>1477800</v>
          </cell>
        </row>
        <row r="3045">
          <cell r="C3045" t="str">
            <v>6700900TMC</v>
          </cell>
          <cell r="D3045">
            <v>5000000</v>
          </cell>
          <cell r="E3045">
            <v>892500</v>
          </cell>
        </row>
        <row r="3046">
          <cell r="C3046" t="str">
            <v>6700900UPG</v>
          </cell>
          <cell r="D3046">
            <v>42977796</v>
          </cell>
          <cell r="E3046">
            <v>60671788</v>
          </cell>
        </row>
        <row r="3047">
          <cell r="C3047" t="str">
            <v>6700901AMQ</v>
          </cell>
          <cell r="D3047">
            <v>13080000</v>
          </cell>
          <cell r="E3047">
            <v>2123000</v>
          </cell>
        </row>
        <row r="3048">
          <cell r="C3048" t="str">
            <v>6700901BDJ</v>
          </cell>
          <cell r="D3048">
            <v>12984000</v>
          </cell>
          <cell r="E3048">
            <v>2452000</v>
          </cell>
        </row>
        <row r="3049">
          <cell r="C3049" t="str">
            <v>6700901BDO</v>
          </cell>
          <cell r="D3049">
            <v>13200000</v>
          </cell>
          <cell r="E3049">
            <v>2365400</v>
          </cell>
        </row>
        <row r="3050">
          <cell r="C3050" t="str">
            <v>6700901BIK</v>
          </cell>
          <cell r="D3050">
            <v>3900000</v>
          </cell>
          <cell r="E3050">
            <v>7324000</v>
          </cell>
        </row>
        <row r="3051">
          <cell r="C3051" t="str">
            <v>6700901BKS</v>
          </cell>
          <cell r="D3051">
            <v>1800000</v>
          </cell>
          <cell r="E3051">
            <v>2202667</v>
          </cell>
        </row>
        <row r="3052">
          <cell r="C3052" t="str">
            <v>6700901BMU</v>
          </cell>
          <cell r="D3052">
            <v>12000000</v>
          </cell>
          <cell r="E3052">
            <v>3563600</v>
          </cell>
        </row>
        <row r="3053">
          <cell r="C3053" t="str">
            <v>6700901BPN</v>
          </cell>
          <cell r="D3053">
            <v>36000000</v>
          </cell>
          <cell r="E3053">
            <v>21397650</v>
          </cell>
        </row>
        <row r="3054">
          <cell r="C3054" t="str">
            <v>6700901BTH</v>
          </cell>
          <cell r="D3054">
            <v>4300000</v>
          </cell>
          <cell r="E3054">
            <v>285000</v>
          </cell>
        </row>
        <row r="3055">
          <cell r="C3055" t="str">
            <v>6700901BTJ</v>
          </cell>
          <cell r="D3055">
            <v>12000000</v>
          </cell>
          <cell r="E3055">
            <v>4150000</v>
          </cell>
        </row>
        <row r="3056">
          <cell r="C3056" t="str">
            <v>6700901BUW</v>
          </cell>
          <cell r="D3056">
            <v>1500000</v>
          </cell>
          <cell r="E3056">
            <v>0</v>
          </cell>
        </row>
        <row r="3057">
          <cell r="C3057" t="str">
            <v>6700901BWX</v>
          </cell>
          <cell r="D3057">
            <v>999996</v>
          </cell>
          <cell r="E3057">
            <v>0</v>
          </cell>
        </row>
        <row r="3058">
          <cell r="C3058" t="str">
            <v>6700901CGK</v>
          </cell>
          <cell r="D3058">
            <v>328174512</v>
          </cell>
          <cell r="E3058">
            <v>203977520</v>
          </cell>
        </row>
        <row r="3059">
          <cell r="C3059" t="str">
            <v>6700901DJB</v>
          </cell>
          <cell r="D3059">
            <v>5199996</v>
          </cell>
          <cell r="E3059">
            <v>0</v>
          </cell>
        </row>
        <row r="3060">
          <cell r="C3060" t="str">
            <v>6700901DJJ</v>
          </cell>
          <cell r="D3060">
            <v>9965004</v>
          </cell>
          <cell r="E3060">
            <v>4085000</v>
          </cell>
        </row>
        <row r="3061">
          <cell r="C3061" t="str">
            <v>6700901DPS</v>
          </cell>
          <cell r="D3061">
            <v>534354600</v>
          </cell>
          <cell r="E3061">
            <v>365465310</v>
          </cell>
        </row>
        <row r="3062">
          <cell r="C3062" t="str">
            <v>6700901FLZ</v>
          </cell>
          <cell r="D3062">
            <v>0</v>
          </cell>
          <cell r="E3062">
            <v>3897500</v>
          </cell>
        </row>
        <row r="3063">
          <cell r="C3063" t="str">
            <v>6700901GNS</v>
          </cell>
          <cell r="D3063">
            <v>0</v>
          </cell>
          <cell r="E3063">
            <v>310000</v>
          </cell>
        </row>
        <row r="3064">
          <cell r="C3064" t="str">
            <v>6700901JBB</v>
          </cell>
          <cell r="D3064">
            <v>696000</v>
          </cell>
          <cell r="E3064">
            <v>0</v>
          </cell>
        </row>
        <row r="3065">
          <cell r="C3065" t="str">
            <v>6700901JOG</v>
          </cell>
          <cell r="D3065">
            <v>99799200</v>
          </cell>
          <cell r="E3065">
            <v>50551400</v>
          </cell>
        </row>
        <row r="3066">
          <cell r="C3066" t="str">
            <v>6700901KNO</v>
          </cell>
          <cell r="D3066">
            <v>21123996</v>
          </cell>
          <cell r="E3066">
            <v>27041474</v>
          </cell>
        </row>
        <row r="3067">
          <cell r="C3067" t="str">
            <v>6700901KOE</v>
          </cell>
          <cell r="D3067">
            <v>1200000</v>
          </cell>
          <cell r="E3067">
            <v>170000</v>
          </cell>
        </row>
        <row r="3068">
          <cell r="C3068" t="str">
            <v>6700901LBJ</v>
          </cell>
          <cell r="D3068">
            <v>3000000</v>
          </cell>
          <cell r="E3068">
            <v>120000</v>
          </cell>
        </row>
        <row r="3069">
          <cell r="C3069" t="str">
            <v>6700901LOP</v>
          </cell>
          <cell r="D3069">
            <v>42000000</v>
          </cell>
          <cell r="E3069">
            <v>18869500</v>
          </cell>
        </row>
        <row r="3070">
          <cell r="C3070" t="str">
            <v>6700901LSW</v>
          </cell>
          <cell r="D3070">
            <v>0</v>
          </cell>
          <cell r="E3070">
            <v>1305000</v>
          </cell>
        </row>
        <row r="3071">
          <cell r="C3071" t="str">
            <v>6700901LUV</v>
          </cell>
          <cell r="D3071">
            <v>1500000</v>
          </cell>
          <cell r="E3071">
            <v>146250</v>
          </cell>
        </row>
        <row r="3072">
          <cell r="C3072" t="str">
            <v>6700901LUW</v>
          </cell>
          <cell r="D3072">
            <v>1500000</v>
          </cell>
          <cell r="E3072">
            <v>226300</v>
          </cell>
        </row>
        <row r="3073">
          <cell r="C3073" t="str">
            <v>6700901MDC</v>
          </cell>
          <cell r="D3073">
            <v>2880000</v>
          </cell>
          <cell r="E3073">
            <v>7994200</v>
          </cell>
        </row>
        <row r="3074">
          <cell r="C3074" t="str">
            <v>6700901MEQ</v>
          </cell>
          <cell r="D3074">
            <v>0</v>
          </cell>
          <cell r="E3074">
            <v>1370000</v>
          </cell>
        </row>
        <row r="3075">
          <cell r="C3075" t="str">
            <v>6700901MJU</v>
          </cell>
          <cell r="D3075">
            <v>1500000</v>
          </cell>
          <cell r="E3075">
            <v>624000</v>
          </cell>
        </row>
        <row r="3076">
          <cell r="C3076" t="str">
            <v>6700901MKW</v>
          </cell>
          <cell r="D3076">
            <v>3900000</v>
          </cell>
          <cell r="E3076">
            <v>614000</v>
          </cell>
        </row>
        <row r="3077">
          <cell r="C3077" t="str">
            <v>6700901PDG</v>
          </cell>
          <cell r="D3077">
            <v>12888996</v>
          </cell>
          <cell r="E3077">
            <v>11669350</v>
          </cell>
        </row>
        <row r="3078">
          <cell r="C3078" t="str">
            <v>6700901PGK</v>
          </cell>
          <cell r="D3078">
            <v>3600000</v>
          </cell>
          <cell r="E3078">
            <v>3832000</v>
          </cell>
        </row>
        <row r="3079">
          <cell r="C3079" t="str">
            <v>6700901PKU</v>
          </cell>
          <cell r="D3079">
            <v>12345000</v>
          </cell>
          <cell r="E3079">
            <v>4286000</v>
          </cell>
        </row>
        <row r="3080">
          <cell r="C3080" t="str">
            <v>6700901PLM</v>
          </cell>
          <cell r="D3080">
            <v>12000000</v>
          </cell>
          <cell r="E3080">
            <v>3677000</v>
          </cell>
        </row>
        <row r="3081">
          <cell r="C3081" t="str">
            <v>6700901PNK</v>
          </cell>
          <cell r="D3081">
            <v>11028000</v>
          </cell>
          <cell r="E3081">
            <v>19671000</v>
          </cell>
        </row>
        <row r="3082">
          <cell r="C3082" t="str">
            <v>6700901PSU</v>
          </cell>
          <cell r="D3082">
            <v>500000</v>
          </cell>
          <cell r="E3082">
            <v>0</v>
          </cell>
        </row>
        <row r="3083">
          <cell r="C3083" t="str">
            <v>6700901PUM</v>
          </cell>
          <cell r="D3083">
            <v>1500000</v>
          </cell>
          <cell r="E3083">
            <v>0</v>
          </cell>
        </row>
        <row r="3084">
          <cell r="C3084" t="str">
            <v>6700901SOC</v>
          </cell>
          <cell r="D3084">
            <v>11395920</v>
          </cell>
          <cell r="E3084">
            <v>3924500</v>
          </cell>
        </row>
        <row r="3085">
          <cell r="C3085" t="str">
            <v>6700901SOQ</v>
          </cell>
          <cell r="D3085">
            <v>3600000</v>
          </cell>
          <cell r="E3085">
            <v>0</v>
          </cell>
        </row>
        <row r="3086">
          <cell r="C3086" t="str">
            <v>6700901SRG</v>
          </cell>
          <cell r="D3086">
            <v>3527004</v>
          </cell>
          <cell r="E3086">
            <v>1172000</v>
          </cell>
        </row>
        <row r="3087">
          <cell r="C3087" t="str">
            <v>6700901SUB</v>
          </cell>
          <cell r="D3087">
            <v>106696980</v>
          </cell>
          <cell r="E3087">
            <v>64370000</v>
          </cell>
        </row>
        <row r="3088">
          <cell r="C3088" t="str">
            <v>6700901SWQ</v>
          </cell>
          <cell r="D3088">
            <v>1800000</v>
          </cell>
          <cell r="E3088">
            <v>0</v>
          </cell>
        </row>
        <row r="3089">
          <cell r="C3089" t="str">
            <v>6700901SXK</v>
          </cell>
          <cell r="D3089">
            <v>1500000</v>
          </cell>
          <cell r="E3089">
            <v>0</v>
          </cell>
        </row>
        <row r="3090">
          <cell r="C3090" t="str">
            <v>6700901TJQ</v>
          </cell>
          <cell r="D3090">
            <v>1800000</v>
          </cell>
          <cell r="E3090">
            <v>0</v>
          </cell>
        </row>
        <row r="3091">
          <cell r="C3091" t="str">
            <v>6700901TMC</v>
          </cell>
          <cell r="D3091">
            <v>0</v>
          </cell>
          <cell r="E3091">
            <v>3250000</v>
          </cell>
        </row>
        <row r="3092">
          <cell r="C3092" t="str">
            <v>6700901UPG</v>
          </cell>
          <cell r="D3092">
            <v>61920000</v>
          </cell>
          <cell r="E3092">
            <v>90473500</v>
          </cell>
        </row>
        <row r="3093">
          <cell r="C3093" t="str">
            <v>6700902AMQ</v>
          </cell>
          <cell r="D3093">
            <v>2220000</v>
          </cell>
          <cell r="E3093">
            <v>237000</v>
          </cell>
        </row>
        <row r="3094">
          <cell r="C3094" t="str">
            <v>6700902BDJ</v>
          </cell>
          <cell r="D3094">
            <v>0</v>
          </cell>
          <cell r="E3094">
            <v>1254000</v>
          </cell>
        </row>
        <row r="3095">
          <cell r="C3095" t="str">
            <v>6700902BDO</v>
          </cell>
          <cell r="D3095">
            <v>2688000</v>
          </cell>
          <cell r="E3095">
            <v>753400</v>
          </cell>
        </row>
        <row r="3096">
          <cell r="C3096" t="str">
            <v>6700902BIK</v>
          </cell>
          <cell r="D3096">
            <v>0</v>
          </cell>
          <cell r="E3096">
            <v>1261080</v>
          </cell>
        </row>
        <row r="3097">
          <cell r="C3097" t="str">
            <v>6700902BKS</v>
          </cell>
          <cell r="D3097">
            <v>1800000</v>
          </cell>
          <cell r="E3097">
            <v>1318330</v>
          </cell>
        </row>
        <row r="3098">
          <cell r="C3098" t="str">
            <v>6700902BMU</v>
          </cell>
          <cell r="D3098">
            <v>0</v>
          </cell>
          <cell r="E3098">
            <v>175000</v>
          </cell>
        </row>
        <row r="3099">
          <cell r="C3099" t="str">
            <v>6700902BTJ</v>
          </cell>
          <cell r="D3099">
            <v>2400000</v>
          </cell>
          <cell r="E3099">
            <v>1419000</v>
          </cell>
        </row>
        <row r="3100">
          <cell r="C3100" t="str">
            <v>6700902BUW</v>
          </cell>
          <cell r="D3100">
            <v>360000</v>
          </cell>
          <cell r="E3100">
            <v>0</v>
          </cell>
        </row>
        <row r="3101">
          <cell r="C3101" t="str">
            <v>6700902BWX</v>
          </cell>
          <cell r="D3101">
            <v>600000</v>
          </cell>
          <cell r="E3101">
            <v>80000</v>
          </cell>
        </row>
        <row r="3102">
          <cell r="C3102" t="str">
            <v>6700902CGK</v>
          </cell>
          <cell r="D3102">
            <v>7200000</v>
          </cell>
          <cell r="E3102">
            <v>0</v>
          </cell>
        </row>
        <row r="3103">
          <cell r="C3103" t="str">
            <v>6700902DJB</v>
          </cell>
          <cell r="D3103">
            <v>3225996</v>
          </cell>
          <cell r="E3103">
            <v>1169842</v>
          </cell>
        </row>
        <row r="3104">
          <cell r="C3104" t="str">
            <v>6700902DJJ</v>
          </cell>
          <cell r="D3104">
            <v>0</v>
          </cell>
          <cell r="E3104">
            <v>68500</v>
          </cell>
        </row>
        <row r="3105">
          <cell r="C3105" t="str">
            <v>6700902DPS</v>
          </cell>
          <cell r="D3105">
            <v>12000000</v>
          </cell>
          <cell r="E3105">
            <v>4407610</v>
          </cell>
        </row>
        <row r="3106">
          <cell r="C3106" t="str">
            <v>6700902HLP</v>
          </cell>
          <cell r="D3106">
            <v>0</v>
          </cell>
          <cell r="E3106">
            <v>21000</v>
          </cell>
        </row>
        <row r="3107">
          <cell r="C3107" t="str">
            <v>6700902JBB</v>
          </cell>
          <cell r="D3107">
            <v>600000</v>
          </cell>
          <cell r="E3107">
            <v>0</v>
          </cell>
        </row>
        <row r="3108">
          <cell r="C3108" t="str">
            <v>6700902JOG</v>
          </cell>
          <cell r="D3108">
            <v>0</v>
          </cell>
          <cell r="E3108">
            <v>572000</v>
          </cell>
        </row>
        <row r="3109">
          <cell r="C3109" t="str">
            <v>6700902KNO</v>
          </cell>
          <cell r="D3109">
            <v>3245688</v>
          </cell>
          <cell r="E3109">
            <v>855000</v>
          </cell>
        </row>
        <row r="3110">
          <cell r="C3110" t="str">
            <v>6700902KOE</v>
          </cell>
          <cell r="D3110">
            <v>0</v>
          </cell>
          <cell r="E3110">
            <v>150000</v>
          </cell>
        </row>
        <row r="3111">
          <cell r="C3111" t="str">
            <v>6700902LBJ</v>
          </cell>
          <cell r="D3111">
            <v>720000</v>
          </cell>
          <cell r="E3111">
            <v>0</v>
          </cell>
        </row>
        <row r="3112">
          <cell r="C3112" t="str">
            <v>6700902LOP</v>
          </cell>
          <cell r="D3112">
            <v>6000000</v>
          </cell>
          <cell r="E3112">
            <v>2482000</v>
          </cell>
        </row>
        <row r="3113">
          <cell r="C3113" t="str">
            <v>6700902LSW</v>
          </cell>
          <cell r="D3113">
            <v>0</v>
          </cell>
          <cell r="E3113">
            <v>70000</v>
          </cell>
        </row>
        <row r="3114">
          <cell r="C3114" t="str">
            <v>6700902LUV</v>
          </cell>
          <cell r="D3114">
            <v>360000</v>
          </cell>
          <cell r="E3114">
            <v>0</v>
          </cell>
        </row>
        <row r="3115">
          <cell r="C3115" t="str">
            <v>6700902LUW</v>
          </cell>
          <cell r="D3115">
            <v>180000</v>
          </cell>
          <cell r="E3115">
            <v>0</v>
          </cell>
        </row>
        <row r="3116">
          <cell r="C3116" t="str">
            <v>6700902MEQ</v>
          </cell>
          <cell r="D3116">
            <v>0</v>
          </cell>
          <cell r="E3116">
            <v>110000</v>
          </cell>
        </row>
        <row r="3117">
          <cell r="C3117" t="str">
            <v>6700902MJU</v>
          </cell>
          <cell r="D3117">
            <v>360000</v>
          </cell>
          <cell r="E3117">
            <v>0</v>
          </cell>
        </row>
        <row r="3118">
          <cell r="C3118" t="str">
            <v>6700902MKW</v>
          </cell>
          <cell r="D3118">
            <v>0</v>
          </cell>
          <cell r="E3118">
            <v>140000</v>
          </cell>
        </row>
        <row r="3119">
          <cell r="C3119" t="str">
            <v>6700902PDG</v>
          </cell>
          <cell r="D3119">
            <v>3982080</v>
          </cell>
          <cell r="E3119">
            <v>512000</v>
          </cell>
        </row>
        <row r="3120">
          <cell r="C3120" t="str">
            <v>6700902PGK</v>
          </cell>
          <cell r="D3120">
            <v>1800000</v>
          </cell>
          <cell r="E3120">
            <v>981600</v>
          </cell>
        </row>
        <row r="3121">
          <cell r="C3121" t="str">
            <v>6700902PKU</v>
          </cell>
          <cell r="D3121">
            <v>3600000</v>
          </cell>
          <cell r="E3121">
            <v>361780</v>
          </cell>
        </row>
        <row r="3122">
          <cell r="C3122" t="str">
            <v>6700902PLM</v>
          </cell>
          <cell r="D3122">
            <v>6000000</v>
          </cell>
          <cell r="E3122">
            <v>208500</v>
          </cell>
        </row>
        <row r="3123">
          <cell r="C3123" t="str">
            <v>6700902PNK</v>
          </cell>
          <cell r="D3123">
            <v>0</v>
          </cell>
          <cell r="E3123">
            <v>2165000</v>
          </cell>
        </row>
        <row r="3124">
          <cell r="C3124" t="str">
            <v>6700902PSU</v>
          </cell>
          <cell r="D3124">
            <v>0</v>
          </cell>
          <cell r="E3124">
            <v>0</v>
          </cell>
        </row>
        <row r="3125">
          <cell r="C3125" t="str">
            <v>6700902PUM</v>
          </cell>
          <cell r="D3125">
            <v>360000</v>
          </cell>
          <cell r="E3125">
            <v>0</v>
          </cell>
        </row>
        <row r="3126">
          <cell r="C3126" t="str">
            <v>6700902SOC</v>
          </cell>
          <cell r="D3126">
            <v>2400000</v>
          </cell>
          <cell r="E3126">
            <v>261500</v>
          </cell>
        </row>
        <row r="3127">
          <cell r="C3127" t="str">
            <v>6700902SOQ</v>
          </cell>
          <cell r="D3127">
            <v>360000</v>
          </cell>
          <cell r="E3127">
            <v>0</v>
          </cell>
        </row>
        <row r="3128">
          <cell r="C3128" t="str">
            <v>6700902SRG</v>
          </cell>
          <cell r="D3128">
            <v>750000</v>
          </cell>
          <cell r="E3128">
            <v>0</v>
          </cell>
        </row>
        <row r="3129">
          <cell r="C3129" t="str">
            <v>6700902SUB</v>
          </cell>
          <cell r="D3129">
            <v>681996</v>
          </cell>
          <cell r="E3129">
            <v>624401</v>
          </cell>
        </row>
        <row r="3130">
          <cell r="C3130" t="str">
            <v>6700902SXK</v>
          </cell>
          <cell r="D3130">
            <v>360000</v>
          </cell>
          <cell r="E3130">
            <v>170000</v>
          </cell>
        </row>
        <row r="3131">
          <cell r="C3131" t="str">
            <v>6700902TJQ</v>
          </cell>
          <cell r="D3131">
            <v>2040000</v>
          </cell>
          <cell r="E3131">
            <v>712500</v>
          </cell>
        </row>
        <row r="3132">
          <cell r="C3132" t="str">
            <v>6700902UPG</v>
          </cell>
          <cell r="D3132">
            <v>0</v>
          </cell>
          <cell r="E3132">
            <v>0</v>
          </cell>
        </row>
        <row r="3133">
          <cell r="C3133" t="str">
            <v>6700903BDO</v>
          </cell>
          <cell r="D3133">
            <v>0</v>
          </cell>
          <cell r="E3133">
            <v>11000</v>
          </cell>
        </row>
        <row r="3134">
          <cell r="C3134" t="str">
            <v>6700903BKS</v>
          </cell>
          <cell r="D3134">
            <v>1800000</v>
          </cell>
          <cell r="E3134">
            <v>0</v>
          </cell>
        </row>
        <row r="3135">
          <cell r="C3135" t="str">
            <v>6700903BTH</v>
          </cell>
          <cell r="D3135">
            <v>3000000</v>
          </cell>
          <cell r="E3135">
            <v>0</v>
          </cell>
        </row>
        <row r="3136">
          <cell r="C3136" t="str">
            <v>6700903CGK</v>
          </cell>
          <cell r="D3136">
            <v>0</v>
          </cell>
          <cell r="E3136">
            <v>9929700</v>
          </cell>
        </row>
        <row r="3137">
          <cell r="C3137" t="str">
            <v>6700903DJB</v>
          </cell>
          <cell r="D3137">
            <v>0</v>
          </cell>
          <cell r="E3137">
            <v>0</v>
          </cell>
        </row>
        <row r="3138">
          <cell r="C3138" t="str">
            <v>6700903DPS</v>
          </cell>
          <cell r="D3138">
            <v>36000000</v>
          </cell>
          <cell r="E3138">
            <v>9231831</v>
          </cell>
        </row>
        <row r="3139">
          <cell r="C3139" t="str">
            <v>6700903KNO</v>
          </cell>
          <cell r="D3139">
            <v>0</v>
          </cell>
          <cell r="E3139">
            <v>23000</v>
          </cell>
        </row>
        <row r="3140">
          <cell r="C3140" t="str">
            <v>6700903LOP</v>
          </cell>
          <cell r="D3140">
            <v>1200000</v>
          </cell>
          <cell r="E3140">
            <v>311000</v>
          </cell>
        </row>
        <row r="3141">
          <cell r="C3141" t="str">
            <v>6700903PGK</v>
          </cell>
          <cell r="D3141">
            <v>600000</v>
          </cell>
          <cell r="E3141">
            <v>0</v>
          </cell>
        </row>
        <row r="3142">
          <cell r="C3142" t="str">
            <v>6700903PLM</v>
          </cell>
          <cell r="D3142">
            <v>6000000</v>
          </cell>
          <cell r="E3142">
            <v>4995000</v>
          </cell>
        </row>
        <row r="3143">
          <cell r="C3143" t="str">
            <v>6700903PSU</v>
          </cell>
          <cell r="D3143">
            <v>0</v>
          </cell>
          <cell r="E3143">
            <v>5000</v>
          </cell>
        </row>
        <row r="3144">
          <cell r="C3144" t="str">
            <v>6700903SOC</v>
          </cell>
          <cell r="D3144">
            <v>1200000</v>
          </cell>
          <cell r="E3144">
            <v>0</v>
          </cell>
        </row>
        <row r="3145">
          <cell r="C3145" t="str">
            <v>6700903SRG</v>
          </cell>
          <cell r="D3145">
            <v>600000</v>
          </cell>
          <cell r="E3145">
            <v>0</v>
          </cell>
        </row>
        <row r="3146">
          <cell r="C3146" t="str">
            <v>6700903TJQ</v>
          </cell>
          <cell r="D3146">
            <v>1800000</v>
          </cell>
          <cell r="E3146">
            <v>0</v>
          </cell>
        </row>
        <row r="3147">
          <cell r="C3147" t="str">
            <v>6700904AMQ</v>
          </cell>
          <cell r="D3147">
            <v>6456000</v>
          </cell>
          <cell r="E3147">
            <v>6407361</v>
          </cell>
        </row>
        <row r="3148">
          <cell r="C3148" t="str">
            <v>6700904BDJ</v>
          </cell>
          <cell r="D3148">
            <v>12036000</v>
          </cell>
          <cell r="E3148">
            <v>8557610</v>
          </cell>
        </row>
        <row r="3149">
          <cell r="C3149" t="str">
            <v>6700904BDO</v>
          </cell>
          <cell r="D3149">
            <v>13120632</v>
          </cell>
          <cell r="E3149">
            <v>11735375</v>
          </cell>
        </row>
        <row r="3150">
          <cell r="C3150" t="str">
            <v>6700904BIK</v>
          </cell>
          <cell r="D3150">
            <v>8400000</v>
          </cell>
          <cell r="E3150">
            <v>1397000</v>
          </cell>
        </row>
        <row r="3151">
          <cell r="C3151" t="str">
            <v>6700904BKS</v>
          </cell>
          <cell r="D3151">
            <v>1800000</v>
          </cell>
          <cell r="E3151">
            <v>2675800</v>
          </cell>
        </row>
        <row r="3152">
          <cell r="C3152" t="str">
            <v>6700904BMU</v>
          </cell>
          <cell r="D3152">
            <v>0</v>
          </cell>
          <cell r="E3152">
            <v>847000</v>
          </cell>
        </row>
        <row r="3153">
          <cell r="C3153" t="str">
            <v>6700904BPN</v>
          </cell>
          <cell r="D3153">
            <v>34800000</v>
          </cell>
          <cell r="E3153">
            <v>21400145</v>
          </cell>
        </row>
        <row r="3154">
          <cell r="C3154" t="str">
            <v>6700904BTH</v>
          </cell>
          <cell r="D3154">
            <v>6400000</v>
          </cell>
          <cell r="E3154">
            <v>4642500</v>
          </cell>
        </row>
        <row r="3155">
          <cell r="C3155" t="str">
            <v>6700904BTJ</v>
          </cell>
          <cell r="D3155">
            <v>9000000</v>
          </cell>
          <cell r="E3155">
            <v>12413693</v>
          </cell>
        </row>
        <row r="3156">
          <cell r="C3156" t="str">
            <v>6700904BUW</v>
          </cell>
          <cell r="D3156">
            <v>1200000</v>
          </cell>
          <cell r="E3156">
            <v>750000</v>
          </cell>
        </row>
        <row r="3157">
          <cell r="C3157" t="str">
            <v>6700904BWX</v>
          </cell>
          <cell r="D3157">
            <v>1200000</v>
          </cell>
          <cell r="E3157">
            <v>326200</v>
          </cell>
        </row>
        <row r="3158">
          <cell r="C3158" t="str">
            <v>6700904CGK</v>
          </cell>
          <cell r="D3158">
            <v>324256500</v>
          </cell>
          <cell r="E3158">
            <v>264968741</v>
          </cell>
        </row>
        <row r="3159">
          <cell r="C3159" t="str">
            <v>6700904DJB</v>
          </cell>
          <cell r="D3159">
            <v>12567996</v>
          </cell>
          <cell r="E3159">
            <v>6356200</v>
          </cell>
        </row>
        <row r="3160">
          <cell r="C3160" t="str">
            <v>6700904DJJ</v>
          </cell>
          <cell r="D3160">
            <v>9000000</v>
          </cell>
          <cell r="E3160">
            <v>6181500</v>
          </cell>
        </row>
        <row r="3161">
          <cell r="C3161" t="str">
            <v>6700904DPS</v>
          </cell>
          <cell r="D3161">
            <v>251770380</v>
          </cell>
          <cell r="E3161">
            <v>142299594</v>
          </cell>
        </row>
        <row r="3162">
          <cell r="C3162" t="str">
            <v>6700904FLZ</v>
          </cell>
          <cell r="D3162">
            <v>0</v>
          </cell>
          <cell r="E3162">
            <v>2838500</v>
          </cell>
        </row>
        <row r="3163">
          <cell r="C3163" t="str">
            <v>6700904GNS</v>
          </cell>
          <cell r="D3163">
            <v>0</v>
          </cell>
          <cell r="E3163">
            <v>1813100</v>
          </cell>
        </row>
        <row r="3164">
          <cell r="C3164" t="str">
            <v>6700904GP0</v>
          </cell>
          <cell r="D3164">
            <v>0</v>
          </cell>
          <cell r="E3164">
            <v>16507600</v>
          </cell>
        </row>
        <row r="3165">
          <cell r="C3165" t="str">
            <v>6700904HLP</v>
          </cell>
          <cell r="D3165">
            <v>21600000</v>
          </cell>
          <cell r="E3165">
            <v>15657100</v>
          </cell>
        </row>
        <row r="3166">
          <cell r="C3166" t="str">
            <v>6700904JBB</v>
          </cell>
          <cell r="D3166">
            <v>1200000</v>
          </cell>
          <cell r="E3166">
            <v>762800</v>
          </cell>
        </row>
        <row r="3167">
          <cell r="C3167" t="str">
            <v>6700904JOG</v>
          </cell>
          <cell r="D3167">
            <v>52272300</v>
          </cell>
          <cell r="E3167">
            <v>40103796</v>
          </cell>
        </row>
        <row r="3168">
          <cell r="C3168" t="str">
            <v>6700904KNO</v>
          </cell>
          <cell r="D3168">
            <v>124036200</v>
          </cell>
          <cell r="E3168">
            <v>78503534</v>
          </cell>
        </row>
        <row r="3169">
          <cell r="C3169" t="str">
            <v>6700904LBJ</v>
          </cell>
          <cell r="D3169">
            <v>1500000</v>
          </cell>
          <cell r="E3169">
            <v>0</v>
          </cell>
        </row>
        <row r="3170">
          <cell r="C3170" t="str">
            <v>6700904LOP</v>
          </cell>
          <cell r="D3170">
            <v>8400000</v>
          </cell>
          <cell r="E3170">
            <v>14471900</v>
          </cell>
        </row>
        <row r="3171">
          <cell r="C3171" t="str">
            <v>6700904LSW</v>
          </cell>
          <cell r="D3171">
            <v>0</v>
          </cell>
          <cell r="E3171">
            <v>252000</v>
          </cell>
        </row>
        <row r="3172">
          <cell r="C3172" t="str">
            <v>6700904LUV</v>
          </cell>
          <cell r="D3172">
            <v>1200000</v>
          </cell>
          <cell r="E3172">
            <v>323500</v>
          </cell>
        </row>
        <row r="3173">
          <cell r="C3173" t="str">
            <v>6700904LUW</v>
          </cell>
          <cell r="D3173">
            <v>600000</v>
          </cell>
          <cell r="E3173">
            <v>0</v>
          </cell>
        </row>
        <row r="3174">
          <cell r="C3174" t="str">
            <v>6700904MDC</v>
          </cell>
          <cell r="D3174">
            <v>38859600</v>
          </cell>
          <cell r="E3174">
            <v>13146159</v>
          </cell>
        </row>
        <row r="3175">
          <cell r="C3175" t="str">
            <v>6700904MEQ</v>
          </cell>
          <cell r="D3175">
            <v>0</v>
          </cell>
          <cell r="E3175">
            <v>595000</v>
          </cell>
        </row>
        <row r="3176">
          <cell r="C3176" t="str">
            <v>6700904MJU</v>
          </cell>
          <cell r="D3176">
            <v>1200000</v>
          </cell>
          <cell r="E3176">
            <v>0</v>
          </cell>
        </row>
        <row r="3177">
          <cell r="C3177" t="str">
            <v>6700904MKQ</v>
          </cell>
          <cell r="D3177">
            <v>0</v>
          </cell>
          <cell r="E3177">
            <v>300000</v>
          </cell>
        </row>
        <row r="3178">
          <cell r="C3178" t="str">
            <v>6700904MKW</v>
          </cell>
          <cell r="D3178">
            <v>5880000</v>
          </cell>
          <cell r="E3178">
            <v>1202500</v>
          </cell>
        </row>
        <row r="3179">
          <cell r="C3179" t="str">
            <v>6700904PDG</v>
          </cell>
          <cell r="D3179">
            <v>12720000</v>
          </cell>
          <cell r="E3179">
            <v>13368500</v>
          </cell>
        </row>
        <row r="3180">
          <cell r="C3180" t="str">
            <v>6700904PGK</v>
          </cell>
          <cell r="D3180">
            <v>3000000</v>
          </cell>
          <cell r="E3180">
            <v>3920500</v>
          </cell>
        </row>
        <row r="3181">
          <cell r="C3181" t="str">
            <v>6700904PKU</v>
          </cell>
          <cell r="D3181">
            <v>21780000</v>
          </cell>
          <cell r="E3181">
            <v>31597792</v>
          </cell>
        </row>
        <row r="3182">
          <cell r="C3182" t="str">
            <v>6700904PLM</v>
          </cell>
          <cell r="D3182">
            <v>6000000</v>
          </cell>
          <cell r="E3182">
            <v>2202300</v>
          </cell>
        </row>
        <row r="3183">
          <cell r="C3183" t="str">
            <v>6700904PNK</v>
          </cell>
          <cell r="D3183">
            <v>8400000</v>
          </cell>
          <cell r="E3183">
            <v>9066605</v>
          </cell>
        </row>
        <row r="3184">
          <cell r="C3184" t="str">
            <v>6700904PSU</v>
          </cell>
          <cell r="D3184">
            <v>500000</v>
          </cell>
          <cell r="E3184">
            <v>135000</v>
          </cell>
        </row>
        <row r="3185">
          <cell r="C3185" t="str">
            <v>6700904PUM</v>
          </cell>
          <cell r="D3185">
            <v>1200000</v>
          </cell>
          <cell r="E3185">
            <v>0</v>
          </cell>
        </row>
        <row r="3186">
          <cell r="C3186" t="str">
            <v>6700904SBG</v>
          </cell>
          <cell r="D3186">
            <v>0</v>
          </cell>
          <cell r="E3186">
            <v>527000</v>
          </cell>
        </row>
        <row r="3187">
          <cell r="C3187" t="str">
            <v>6700904SOC</v>
          </cell>
          <cell r="D3187">
            <v>19200000</v>
          </cell>
          <cell r="E3187">
            <v>14190381</v>
          </cell>
        </row>
        <row r="3188">
          <cell r="C3188" t="str">
            <v>6700904SOQ</v>
          </cell>
          <cell r="D3188">
            <v>750000</v>
          </cell>
          <cell r="E3188">
            <v>0</v>
          </cell>
        </row>
        <row r="3189">
          <cell r="C3189" t="str">
            <v>6700904SRG</v>
          </cell>
          <cell r="D3189">
            <v>30479520</v>
          </cell>
          <cell r="E3189">
            <v>23712082</v>
          </cell>
        </row>
        <row r="3190">
          <cell r="C3190" t="str">
            <v>6700904SUB</v>
          </cell>
          <cell r="D3190">
            <v>117860844</v>
          </cell>
          <cell r="E3190">
            <v>147222200</v>
          </cell>
        </row>
        <row r="3191">
          <cell r="C3191" t="str">
            <v>6700904SXK</v>
          </cell>
          <cell r="D3191">
            <v>1200000</v>
          </cell>
          <cell r="E3191">
            <v>0</v>
          </cell>
        </row>
        <row r="3192">
          <cell r="C3192" t="str">
            <v>6700904TJQ</v>
          </cell>
          <cell r="D3192">
            <v>1800000</v>
          </cell>
          <cell r="E3192">
            <v>1345000</v>
          </cell>
        </row>
        <row r="3193">
          <cell r="C3193" t="str">
            <v>6700904UPG</v>
          </cell>
          <cell r="D3193">
            <v>83028000</v>
          </cell>
          <cell r="E3193">
            <v>42192700</v>
          </cell>
        </row>
        <row r="3194">
          <cell r="C3194" t="str">
            <v>6700905AMQ</v>
          </cell>
          <cell r="D3194">
            <v>18804000</v>
          </cell>
          <cell r="E3194">
            <v>5198531</v>
          </cell>
        </row>
        <row r="3195">
          <cell r="C3195" t="str">
            <v>6700905BDJ</v>
          </cell>
          <cell r="D3195">
            <v>19800000</v>
          </cell>
          <cell r="E3195">
            <v>7825730</v>
          </cell>
        </row>
        <row r="3196">
          <cell r="C3196" t="str">
            <v>6700905BDO</v>
          </cell>
          <cell r="D3196">
            <v>20400000</v>
          </cell>
          <cell r="E3196">
            <v>10682000</v>
          </cell>
        </row>
        <row r="3197">
          <cell r="C3197" t="str">
            <v>6700905BIK</v>
          </cell>
          <cell r="D3197">
            <v>3600000</v>
          </cell>
          <cell r="E3197">
            <v>22958132</v>
          </cell>
        </row>
        <row r="3198">
          <cell r="C3198" t="str">
            <v>6700905BKS</v>
          </cell>
          <cell r="D3198">
            <v>7200000</v>
          </cell>
          <cell r="E3198">
            <v>8791414</v>
          </cell>
        </row>
        <row r="3199">
          <cell r="C3199" t="str">
            <v>6700905BMU</v>
          </cell>
          <cell r="D3199">
            <v>6000000</v>
          </cell>
          <cell r="E3199">
            <v>2918591</v>
          </cell>
        </row>
        <row r="3200">
          <cell r="C3200" t="str">
            <v>6700905BPN</v>
          </cell>
          <cell r="D3200">
            <v>30000000</v>
          </cell>
          <cell r="E3200">
            <v>38371555</v>
          </cell>
        </row>
        <row r="3201">
          <cell r="C3201" t="str">
            <v>6700905BTH</v>
          </cell>
          <cell r="D3201">
            <v>15000000</v>
          </cell>
          <cell r="E3201">
            <v>8923184</v>
          </cell>
        </row>
        <row r="3202">
          <cell r="C3202" t="str">
            <v>6700905BTJ</v>
          </cell>
          <cell r="D3202">
            <v>0</v>
          </cell>
          <cell r="E3202">
            <v>5748277</v>
          </cell>
        </row>
        <row r="3203">
          <cell r="C3203" t="str">
            <v>6700905BUW</v>
          </cell>
          <cell r="D3203">
            <v>3000000</v>
          </cell>
          <cell r="E3203">
            <v>950000</v>
          </cell>
        </row>
        <row r="3204">
          <cell r="C3204" t="str">
            <v>6700905BWX</v>
          </cell>
          <cell r="D3204">
            <v>5400000</v>
          </cell>
          <cell r="E3204">
            <v>767000</v>
          </cell>
        </row>
        <row r="3205">
          <cell r="C3205" t="str">
            <v>6700905CGK</v>
          </cell>
          <cell r="D3205">
            <v>759999996</v>
          </cell>
          <cell r="E3205">
            <v>411191513</v>
          </cell>
        </row>
        <row r="3206">
          <cell r="C3206" t="str">
            <v>6700905CGO</v>
          </cell>
          <cell r="D3206">
            <v>0</v>
          </cell>
          <cell r="E3206">
            <v>11814259</v>
          </cell>
        </row>
        <row r="3207">
          <cell r="C3207" t="str">
            <v>6700905DJB</v>
          </cell>
          <cell r="D3207">
            <v>15000000</v>
          </cell>
          <cell r="E3207">
            <v>12076397</v>
          </cell>
        </row>
        <row r="3208">
          <cell r="C3208" t="str">
            <v>6700905DJJ</v>
          </cell>
          <cell r="D3208">
            <v>4800000</v>
          </cell>
          <cell r="E3208">
            <v>9133281</v>
          </cell>
        </row>
        <row r="3209">
          <cell r="C3209" t="str">
            <v>6700905DPS</v>
          </cell>
          <cell r="D3209">
            <v>228703428</v>
          </cell>
          <cell r="E3209">
            <v>158101065</v>
          </cell>
        </row>
        <row r="3210">
          <cell r="C3210" t="str">
            <v>6700905FLZ</v>
          </cell>
          <cell r="D3210">
            <v>0</v>
          </cell>
          <cell r="E3210">
            <v>1314000</v>
          </cell>
        </row>
        <row r="3211">
          <cell r="C3211" t="str">
            <v>6700905GNS</v>
          </cell>
          <cell r="D3211">
            <v>0</v>
          </cell>
          <cell r="E3211">
            <v>1003000</v>
          </cell>
        </row>
        <row r="3212">
          <cell r="C3212" t="str">
            <v>6700905GP0</v>
          </cell>
          <cell r="D3212">
            <v>0</v>
          </cell>
          <cell r="E3212">
            <v>52000</v>
          </cell>
        </row>
        <row r="3213">
          <cell r="C3213" t="str">
            <v>6700905GP0</v>
          </cell>
          <cell r="D3213">
            <v>0</v>
          </cell>
          <cell r="E3213">
            <v>15538927</v>
          </cell>
        </row>
        <row r="3214">
          <cell r="C3214" t="str">
            <v>6700905HLP</v>
          </cell>
          <cell r="D3214">
            <v>14400000</v>
          </cell>
          <cell r="E3214">
            <v>8458460</v>
          </cell>
        </row>
        <row r="3215">
          <cell r="C3215" t="str">
            <v>6700905JBB</v>
          </cell>
          <cell r="D3215">
            <v>4200000</v>
          </cell>
          <cell r="E3215">
            <v>701000</v>
          </cell>
        </row>
        <row r="3216">
          <cell r="C3216" t="str">
            <v>6700905JOG</v>
          </cell>
          <cell r="D3216">
            <v>40981008</v>
          </cell>
          <cell r="E3216">
            <v>24052897</v>
          </cell>
        </row>
        <row r="3217">
          <cell r="C3217" t="str">
            <v>6700905KNO</v>
          </cell>
          <cell r="D3217">
            <v>47618436</v>
          </cell>
          <cell r="E3217">
            <v>51139699</v>
          </cell>
        </row>
        <row r="3218">
          <cell r="C3218" t="str">
            <v>6700905KOE</v>
          </cell>
          <cell r="D3218">
            <v>1800000</v>
          </cell>
          <cell r="E3218">
            <v>650000</v>
          </cell>
        </row>
        <row r="3219">
          <cell r="C3219" t="str">
            <v>6700905LBJ</v>
          </cell>
          <cell r="D3219">
            <v>2400000</v>
          </cell>
          <cell r="E3219">
            <v>1552000</v>
          </cell>
        </row>
        <row r="3220">
          <cell r="C3220" t="str">
            <v>6700905LOP</v>
          </cell>
          <cell r="D3220">
            <v>18000000</v>
          </cell>
          <cell r="E3220">
            <v>15159865</v>
          </cell>
        </row>
        <row r="3221">
          <cell r="C3221" t="str">
            <v>6700905LSW</v>
          </cell>
          <cell r="D3221">
            <v>0</v>
          </cell>
          <cell r="E3221">
            <v>278000</v>
          </cell>
        </row>
        <row r="3222">
          <cell r="C3222" t="str">
            <v>6700905LUV</v>
          </cell>
          <cell r="D3222">
            <v>3000000</v>
          </cell>
          <cell r="E3222">
            <v>420000</v>
          </cell>
        </row>
        <row r="3223">
          <cell r="C3223" t="str">
            <v>6700905LUW</v>
          </cell>
          <cell r="D3223">
            <v>3000000</v>
          </cell>
          <cell r="E3223">
            <v>750000</v>
          </cell>
        </row>
        <row r="3224">
          <cell r="C3224" t="str">
            <v>6700905MDC</v>
          </cell>
          <cell r="D3224">
            <v>21113808</v>
          </cell>
          <cell r="E3224">
            <v>4999000</v>
          </cell>
        </row>
        <row r="3225">
          <cell r="C3225" t="str">
            <v>6700905MEQ</v>
          </cell>
          <cell r="D3225">
            <v>0</v>
          </cell>
          <cell r="E3225">
            <v>1121000</v>
          </cell>
        </row>
        <row r="3226">
          <cell r="C3226" t="str">
            <v>6700905MJU</v>
          </cell>
          <cell r="D3226">
            <v>3000000</v>
          </cell>
          <cell r="E3226">
            <v>600000</v>
          </cell>
        </row>
        <row r="3227">
          <cell r="C3227" t="str">
            <v>6700905MKW</v>
          </cell>
          <cell r="D3227">
            <v>3600000</v>
          </cell>
          <cell r="E3227">
            <v>2782000</v>
          </cell>
        </row>
        <row r="3228">
          <cell r="C3228" t="str">
            <v>6700905PDG</v>
          </cell>
          <cell r="D3228">
            <v>22781004</v>
          </cell>
          <cell r="E3228">
            <v>16224846</v>
          </cell>
        </row>
        <row r="3229">
          <cell r="C3229" t="str">
            <v>6700905PGK</v>
          </cell>
          <cell r="D3229">
            <v>15000000</v>
          </cell>
          <cell r="E3229">
            <v>10176341</v>
          </cell>
        </row>
        <row r="3230">
          <cell r="C3230" t="str">
            <v>6700905PKU</v>
          </cell>
          <cell r="D3230">
            <v>17160000</v>
          </cell>
          <cell r="E3230">
            <v>18779712</v>
          </cell>
        </row>
        <row r="3231">
          <cell r="C3231" t="str">
            <v>6700905PLM</v>
          </cell>
          <cell r="D3231">
            <v>28588740</v>
          </cell>
          <cell r="E3231">
            <v>16021741</v>
          </cell>
        </row>
        <row r="3232">
          <cell r="C3232" t="str">
            <v>6700905PNK</v>
          </cell>
          <cell r="D3232">
            <v>18000000</v>
          </cell>
          <cell r="E3232">
            <v>8122131</v>
          </cell>
        </row>
        <row r="3233">
          <cell r="C3233" t="str">
            <v>6700905PSU</v>
          </cell>
          <cell r="D3233">
            <v>0</v>
          </cell>
          <cell r="E3233">
            <v>1575000</v>
          </cell>
        </row>
        <row r="3234">
          <cell r="C3234" t="str">
            <v>6700905PUM</v>
          </cell>
          <cell r="D3234">
            <v>3000000</v>
          </cell>
          <cell r="E3234">
            <v>400000</v>
          </cell>
        </row>
        <row r="3235">
          <cell r="C3235" t="str">
            <v>6700905SBG</v>
          </cell>
          <cell r="D3235">
            <v>0</v>
          </cell>
          <cell r="E3235">
            <v>1375000</v>
          </cell>
        </row>
        <row r="3236">
          <cell r="C3236" t="str">
            <v>6700905SOC</v>
          </cell>
          <cell r="D3236">
            <v>37584000</v>
          </cell>
          <cell r="E3236">
            <v>12173659</v>
          </cell>
        </row>
        <row r="3237">
          <cell r="C3237" t="str">
            <v>6700905SOQ</v>
          </cell>
          <cell r="D3237">
            <v>1200000</v>
          </cell>
          <cell r="E3237">
            <v>0</v>
          </cell>
        </row>
        <row r="3238">
          <cell r="C3238" t="str">
            <v>6700905SRG</v>
          </cell>
          <cell r="D3238">
            <v>33517728</v>
          </cell>
          <cell r="E3238">
            <v>8607392</v>
          </cell>
        </row>
        <row r="3239">
          <cell r="C3239" t="str">
            <v>6700905SUB</v>
          </cell>
          <cell r="D3239">
            <v>149431164</v>
          </cell>
          <cell r="E3239">
            <v>34739040</v>
          </cell>
        </row>
        <row r="3240">
          <cell r="C3240" t="str">
            <v>6700905SWQ</v>
          </cell>
          <cell r="D3240">
            <v>3000000</v>
          </cell>
          <cell r="E3240">
            <v>0</v>
          </cell>
        </row>
        <row r="3241">
          <cell r="C3241" t="str">
            <v>6700905SXK</v>
          </cell>
          <cell r="D3241">
            <v>3000000</v>
          </cell>
          <cell r="E3241">
            <v>100000</v>
          </cell>
        </row>
        <row r="3242">
          <cell r="C3242" t="str">
            <v>6700905TJQ</v>
          </cell>
          <cell r="D3242">
            <v>4440000</v>
          </cell>
          <cell r="E3242">
            <v>1507300</v>
          </cell>
        </row>
        <row r="3243">
          <cell r="C3243" t="str">
            <v>6700905UPG</v>
          </cell>
          <cell r="D3243">
            <v>51000000</v>
          </cell>
          <cell r="E3243">
            <v>25366431</v>
          </cell>
        </row>
        <row r="3244">
          <cell r="C3244" t="str">
            <v>6700906AMQ</v>
          </cell>
          <cell r="D3244">
            <v>9000000</v>
          </cell>
          <cell r="E3244">
            <v>5226383</v>
          </cell>
        </row>
        <row r="3245">
          <cell r="C3245" t="str">
            <v>6700906BDJ</v>
          </cell>
          <cell r="D3245">
            <v>53040000</v>
          </cell>
          <cell r="E3245">
            <v>25762835</v>
          </cell>
        </row>
        <row r="3246">
          <cell r="C3246" t="str">
            <v>6700906BDO</v>
          </cell>
          <cell r="D3246">
            <v>17400000</v>
          </cell>
          <cell r="E3246">
            <v>19331407</v>
          </cell>
        </row>
        <row r="3247">
          <cell r="C3247" t="str">
            <v>6700906BIK</v>
          </cell>
          <cell r="D3247">
            <v>21600000</v>
          </cell>
          <cell r="E3247">
            <v>14105185</v>
          </cell>
        </row>
        <row r="3248">
          <cell r="C3248" t="str">
            <v>6700906BKS</v>
          </cell>
          <cell r="D3248">
            <v>7200000</v>
          </cell>
          <cell r="E3248">
            <v>2214400</v>
          </cell>
        </row>
        <row r="3249">
          <cell r="C3249" t="str">
            <v>6700906BMU</v>
          </cell>
          <cell r="D3249">
            <v>3000000</v>
          </cell>
          <cell r="E3249">
            <v>0</v>
          </cell>
        </row>
        <row r="3250">
          <cell r="C3250" t="str">
            <v>6700906BPN</v>
          </cell>
          <cell r="D3250">
            <v>90000000</v>
          </cell>
          <cell r="E3250">
            <v>96836042</v>
          </cell>
        </row>
        <row r="3251">
          <cell r="C3251" t="str">
            <v>6700906BTH</v>
          </cell>
          <cell r="D3251">
            <v>24000000</v>
          </cell>
          <cell r="E3251">
            <v>26567636</v>
          </cell>
        </row>
        <row r="3252">
          <cell r="C3252" t="str">
            <v>6700906BTJ</v>
          </cell>
          <cell r="D3252">
            <v>24000000</v>
          </cell>
          <cell r="E3252">
            <v>9802411</v>
          </cell>
        </row>
        <row r="3253">
          <cell r="C3253" t="str">
            <v>6700906BUW</v>
          </cell>
          <cell r="D3253">
            <v>2400000</v>
          </cell>
          <cell r="E3253">
            <v>404000</v>
          </cell>
        </row>
        <row r="3254">
          <cell r="C3254" t="str">
            <v>6700906BWX</v>
          </cell>
          <cell r="D3254">
            <v>3600000</v>
          </cell>
          <cell r="E3254">
            <v>0</v>
          </cell>
        </row>
        <row r="3255">
          <cell r="C3255" t="str">
            <v>6700906CGK</v>
          </cell>
          <cell r="D3255">
            <v>908755224</v>
          </cell>
          <cell r="E3255">
            <v>737606425</v>
          </cell>
        </row>
        <row r="3256">
          <cell r="C3256" t="str">
            <v>6700906DJB</v>
          </cell>
          <cell r="D3256">
            <v>24999996</v>
          </cell>
          <cell r="E3256">
            <v>17364597</v>
          </cell>
        </row>
        <row r="3257">
          <cell r="C3257" t="str">
            <v>6700906DJJ</v>
          </cell>
          <cell r="D3257">
            <v>17160000</v>
          </cell>
          <cell r="E3257">
            <v>9952411</v>
          </cell>
        </row>
        <row r="3258">
          <cell r="C3258" t="str">
            <v>6700906DPS</v>
          </cell>
          <cell r="D3258">
            <v>181170000</v>
          </cell>
          <cell r="E3258">
            <v>8371755</v>
          </cell>
        </row>
        <row r="3259">
          <cell r="C3259" t="str">
            <v>6700906ENE</v>
          </cell>
          <cell r="D3259">
            <v>1200000</v>
          </cell>
          <cell r="E3259">
            <v>234366</v>
          </cell>
        </row>
        <row r="3260">
          <cell r="C3260" t="str">
            <v>6700906FLZ</v>
          </cell>
          <cell r="D3260">
            <v>4800000</v>
          </cell>
          <cell r="E3260">
            <v>5236400</v>
          </cell>
        </row>
        <row r="3261">
          <cell r="C3261" t="str">
            <v>6700906GP0</v>
          </cell>
          <cell r="D3261">
            <v>0</v>
          </cell>
          <cell r="E3261">
            <v>12604062</v>
          </cell>
        </row>
        <row r="3262">
          <cell r="C3262" t="str">
            <v>6700906HLP</v>
          </cell>
          <cell r="D3262">
            <v>84000000</v>
          </cell>
          <cell r="E3262">
            <v>18000000</v>
          </cell>
        </row>
        <row r="3263">
          <cell r="C3263" t="str">
            <v>6700906JBB</v>
          </cell>
          <cell r="D3263">
            <v>2400000</v>
          </cell>
          <cell r="E3263">
            <v>0</v>
          </cell>
        </row>
        <row r="3264">
          <cell r="C3264" t="str">
            <v>6700906JOG</v>
          </cell>
          <cell r="D3264">
            <v>74483916</v>
          </cell>
          <cell r="E3264">
            <v>78008737</v>
          </cell>
        </row>
        <row r="3265">
          <cell r="C3265" t="str">
            <v>6700906KNO</v>
          </cell>
          <cell r="D3265">
            <v>100224000</v>
          </cell>
          <cell r="E3265">
            <v>8585339</v>
          </cell>
        </row>
        <row r="3266">
          <cell r="C3266" t="str">
            <v>6700906KOE</v>
          </cell>
          <cell r="D3266">
            <v>1800000</v>
          </cell>
          <cell r="E3266">
            <v>0</v>
          </cell>
        </row>
        <row r="3267">
          <cell r="C3267" t="str">
            <v>6700906LBJ</v>
          </cell>
          <cell r="D3267">
            <v>2040000</v>
          </cell>
          <cell r="E3267">
            <v>0</v>
          </cell>
        </row>
        <row r="3268">
          <cell r="C3268" t="str">
            <v>6700906LOP</v>
          </cell>
          <cell r="D3268">
            <v>18000000</v>
          </cell>
          <cell r="E3268">
            <v>10019632</v>
          </cell>
        </row>
        <row r="3269">
          <cell r="C3269" t="str">
            <v>6700906LSW</v>
          </cell>
          <cell r="D3269">
            <v>0</v>
          </cell>
          <cell r="E3269">
            <v>400000</v>
          </cell>
        </row>
        <row r="3270">
          <cell r="C3270" t="str">
            <v>6700906LUV</v>
          </cell>
          <cell r="D3270">
            <v>2400000</v>
          </cell>
          <cell r="E3270">
            <v>0</v>
          </cell>
        </row>
        <row r="3271">
          <cell r="C3271" t="str">
            <v>6700906LUW</v>
          </cell>
          <cell r="D3271">
            <v>2400000</v>
          </cell>
          <cell r="E3271">
            <v>928700</v>
          </cell>
        </row>
        <row r="3272">
          <cell r="C3272" t="str">
            <v>6700906MDC</v>
          </cell>
          <cell r="D3272">
            <v>61372800</v>
          </cell>
          <cell r="E3272">
            <v>14171003</v>
          </cell>
        </row>
        <row r="3273">
          <cell r="C3273" t="str">
            <v>6700906MEQ</v>
          </cell>
          <cell r="D3273">
            <v>0</v>
          </cell>
          <cell r="E3273">
            <v>1000000</v>
          </cell>
        </row>
        <row r="3274">
          <cell r="C3274" t="str">
            <v>6700906MJU</v>
          </cell>
          <cell r="D3274">
            <v>2400000</v>
          </cell>
          <cell r="E3274">
            <v>0</v>
          </cell>
        </row>
        <row r="3275">
          <cell r="C3275" t="str">
            <v>6700906PDG</v>
          </cell>
          <cell r="D3275">
            <v>54434004</v>
          </cell>
          <cell r="E3275">
            <v>76865480</v>
          </cell>
        </row>
        <row r="3276">
          <cell r="C3276" t="str">
            <v>6700906PGK</v>
          </cell>
          <cell r="D3276">
            <v>15600000</v>
          </cell>
          <cell r="E3276">
            <v>15305000</v>
          </cell>
        </row>
        <row r="3277">
          <cell r="C3277" t="str">
            <v>6700906PKU</v>
          </cell>
          <cell r="D3277">
            <v>90799000</v>
          </cell>
          <cell r="E3277">
            <v>20394206</v>
          </cell>
        </row>
        <row r="3278">
          <cell r="C3278" t="str">
            <v>6700906PLM</v>
          </cell>
          <cell r="D3278">
            <v>55913028</v>
          </cell>
          <cell r="E3278">
            <v>59587701</v>
          </cell>
        </row>
        <row r="3279">
          <cell r="C3279" t="str">
            <v>6700906PNK</v>
          </cell>
          <cell r="D3279">
            <v>92400000</v>
          </cell>
          <cell r="E3279">
            <v>24600415</v>
          </cell>
        </row>
        <row r="3280">
          <cell r="C3280" t="str">
            <v>6700906PSU</v>
          </cell>
          <cell r="D3280">
            <v>1200000</v>
          </cell>
          <cell r="E3280">
            <v>3250000</v>
          </cell>
        </row>
        <row r="3281">
          <cell r="C3281" t="str">
            <v>6700906PUM</v>
          </cell>
          <cell r="D3281">
            <v>2400000</v>
          </cell>
          <cell r="E3281">
            <v>0</v>
          </cell>
        </row>
        <row r="3282">
          <cell r="C3282" t="str">
            <v>6700906SBG</v>
          </cell>
          <cell r="D3282">
            <v>0</v>
          </cell>
          <cell r="E3282">
            <v>51986</v>
          </cell>
        </row>
        <row r="3283">
          <cell r="C3283" t="str">
            <v>6700906SOC</v>
          </cell>
          <cell r="D3283">
            <v>37584000</v>
          </cell>
          <cell r="E3283">
            <v>24564473</v>
          </cell>
        </row>
        <row r="3284">
          <cell r="C3284" t="str">
            <v>6700906SOQ</v>
          </cell>
          <cell r="D3284">
            <v>1020000</v>
          </cell>
          <cell r="E3284">
            <v>0</v>
          </cell>
        </row>
        <row r="3285">
          <cell r="C3285" t="str">
            <v>6700906SRG</v>
          </cell>
          <cell r="D3285">
            <v>118589964</v>
          </cell>
          <cell r="E3285">
            <v>85477577</v>
          </cell>
        </row>
        <row r="3286">
          <cell r="C3286" t="str">
            <v>6700906SUB</v>
          </cell>
          <cell r="D3286">
            <v>246891720</v>
          </cell>
          <cell r="E3286">
            <v>59319993</v>
          </cell>
        </row>
        <row r="3287">
          <cell r="C3287" t="str">
            <v>6700906SWQ</v>
          </cell>
          <cell r="D3287">
            <v>3000000</v>
          </cell>
          <cell r="E3287">
            <v>78600</v>
          </cell>
        </row>
        <row r="3288">
          <cell r="C3288" t="str">
            <v>6700906SXK</v>
          </cell>
          <cell r="D3288">
            <v>2400000</v>
          </cell>
          <cell r="E3288">
            <v>0</v>
          </cell>
        </row>
        <row r="3289">
          <cell r="C3289" t="str">
            <v>6700906TJQ</v>
          </cell>
          <cell r="D3289">
            <v>7200000</v>
          </cell>
          <cell r="E3289">
            <v>0</v>
          </cell>
        </row>
        <row r="3290">
          <cell r="C3290" t="str">
            <v>6700906TMC</v>
          </cell>
          <cell r="D3290">
            <v>1200000</v>
          </cell>
          <cell r="E3290">
            <v>0</v>
          </cell>
        </row>
        <row r="3291">
          <cell r="C3291" t="str">
            <v>6700906UPG</v>
          </cell>
          <cell r="D3291">
            <v>155400000</v>
          </cell>
          <cell r="E3291">
            <v>99193592</v>
          </cell>
        </row>
        <row r="3292">
          <cell r="C3292" t="str">
            <v>6700907BDJ</v>
          </cell>
          <cell r="D3292">
            <v>0</v>
          </cell>
          <cell r="E3292">
            <v>795660</v>
          </cell>
        </row>
        <row r="3293">
          <cell r="C3293" t="str">
            <v>6700907BDO</v>
          </cell>
          <cell r="D3293">
            <v>1800000</v>
          </cell>
          <cell r="E3293">
            <v>421590</v>
          </cell>
        </row>
        <row r="3294">
          <cell r="C3294" t="str">
            <v>6700907BKS</v>
          </cell>
          <cell r="D3294">
            <v>1200000</v>
          </cell>
          <cell r="E3294">
            <v>0</v>
          </cell>
        </row>
        <row r="3295">
          <cell r="C3295" t="str">
            <v>6700907BPN</v>
          </cell>
          <cell r="D3295">
            <v>3600000</v>
          </cell>
          <cell r="E3295">
            <v>1501500</v>
          </cell>
        </row>
        <row r="3296">
          <cell r="C3296" t="str">
            <v>6700907BTH</v>
          </cell>
          <cell r="D3296">
            <v>0</v>
          </cell>
          <cell r="E3296">
            <v>2958860</v>
          </cell>
        </row>
        <row r="3297">
          <cell r="C3297" t="str">
            <v>6700907BTJ</v>
          </cell>
          <cell r="D3297">
            <v>1440000</v>
          </cell>
          <cell r="E3297">
            <v>755546</v>
          </cell>
        </row>
        <row r="3298">
          <cell r="C3298" t="str">
            <v>6700907BUW</v>
          </cell>
          <cell r="D3298">
            <v>0</v>
          </cell>
          <cell r="E3298">
            <v>32000</v>
          </cell>
        </row>
        <row r="3299">
          <cell r="C3299" t="str">
            <v>6700907CGK</v>
          </cell>
          <cell r="D3299">
            <v>60000000</v>
          </cell>
          <cell r="E3299">
            <v>36114794</v>
          </cell>
        </row>
        <row r="3300">
          <cell r="C3300" t="str">
            <v>6700907DJJ</v>
          </cell>
          <cell r="D3300">
            <v>0</v>
          </cell>
          <cell r="E3300">
            <v>74300</v>
          </cell>
        </row>
        <row r="3301">
          <cell r="C3301" t="str">
            <v>6700907DPS</v>
          </cell>
          <cell r="D3301">
            <v>123230016</v>
          </cell>
          <cell r="E3301">
            <v>36377713</v>
          </cell>
        </row>
        <row r="3302">
          <cell r="C3302" t="str">
            <v>6700907HLP</v>
          </cell>
          <cell r="D3302">
            <v>0</v>
          </cell>
          <cell r="E3302">
            <v>4279844</v>
          </cell>
        </row>
        <row r="3303">
          <cell r="C3303" t="str">
            <v>6700907JOG</v>
          </cell>
          <cell r="D3303">
            <v>23326536</v>
          </cell>
          <cell r="E3303">
            <v>19453975</v>
          </cell>
        </row>
        <row r="3304">
          <cell r="C3304" t="str">
            <v>6700907KNO</v>
          </cell>
          <cell r="D3304">
            <v>6804036</v>
          </cell>
          <cell r="E3304">
            <v>7827591</v>
          </cell>
        </row>
        <row r="3305">
          <cell r="C3305" t="str">
            <v>6700907LOP</v>
          </cell>
          <cell r="D3305">
            <v>1800000</v>
          </cell>
          <cell r="E3305">
            <v>4061700</v>
          </cell>
        </row>
        <row r="3306">
          <cell r="C3306" t="str">
            <v>6700907PDG</v>
          </cell>
          <cell r="D3306">
            <v>3503100</v>
          </cell>
          <cell r="E3306">
            <v>2146705</v>
          </cell>
        </row>
        <row r="3307">
          <cell r="C3307" t="str">
            <v>6700907PGK</v>
          </cell>
          <cell r="D3307">
            <v>0</v>
          </cell>
          <cell r="E3307">
            <v>144500</v>
          </cell>
        </row>
        <row r="3308">
          <cell r="C3308" t="str">
            <v>6700907PKU</v>
          </cell>
          <cell r="D3308">
            <v>3500000</v>
          </cell>
          <cell r="E3308">
            <v>0</v>
          </cell>
        </row>
        <row r="3309">
          <cell r="C3309" t="str">
            <v>6700907PLM</v>
          </cell>
          <cell r="D3309">
            <v>4800000</v>
          </cell>
          <cell r="E3309">
            <v>1674123</v>
          </cell>
        </row>
        <row r="3310">
          <cell r="C3310" t="str">
            <v>6700907PNK</v>
          </cell>
          <cell r="D3310">
            <v>6000000</v>
          </cell>
          <cell r="E3310">
            <v>1891500</v>
          </cell>
        </row>
        <row r="3311">
          <cell r="C3311" t="str">
            <v>6700907PSU</v>
          </cell>
          <cell r="D3311">
            <v>0</v>
          </cell>
          <cell r="E3311">
            <v>159100</v>
          </cell>
        </row>
        <row r="3312">
          <cell r="C3312" t="str">
            <v>6700907SBG</v>
          </cell>
          <cell r="D3312">
            <v>0</v>
          </cell>
          <cell r="E3312">
            <v>31400</v>
          </cell>
        </row>
        <row r="3313">
          <cell r="C3313" t="str">
            <v>6700907SOC</v>
          </cell>
          <cell r="D3313">
            <v>3132000</v>
          </cell>
          <cell r="E3313">
            <v>0</v>
          </cell>
        </row>
        <row r="3314">
          <cell r="C3314" t="str">
            <v>6700907SRG</v>
          </cell>
          <cell r="D3314">
            <v>11145960</v>
          </cell>
          <cell r="E3314">
            <v>829376</v>
          </cell>
        </row>
        <row r="3315">
          <cell r="C3315" t="str">
            <v>6700907SUB</v>
          </cell>
          <cell r="D3315">
            <v>5900472</v>
          </cell>
          <cell r="E3315">
            <v>9322660</v>
          </cell>
        </row>
        <row r="3316">
          <cell r="C3316" t="str">
            <v>6700907TJQ</v>
          </cell>
          <cell r="D3316">
            <v>1200000</v>
          </cell>
          <cell r="E3316">
            <v>0</v>
          </cell>
        </row>
        <row r="3317">
          <cell r="C3317" t="str">
            <v>6700907UPG</v>
          </cell>
          <cell r="D3317">
            <v>0</v>
          </cell>
          <cell r="E3317">
            <v>0</v>
          </cell>
        </row>
        <row r="3318">
          <cell r="C3318" t="str">
            <v>6700908AMQ</v>
          </cell>
          <cell r="D3318">
            <v>2400000</v>
          </cell>
          <cell r="E3318">
            <v>399000</v>
          </cell>
        </row>
        <row r="3319">
          <cell r="C3319" t="str">
            <v>6700908BDO</v>
          </cell>
          <cell r="D3319">
            <v>2400000</v>
          </cell>
          <cell r="E3319">
            <v>1900000</v>
          </cell>
        </row>
        <row r="3320">
          <cell r="C3320" t="str">
            <v>6700908BIK</v>
          </cell>
          <cell r="D3320">
            <v>0</v>
          </cell>
          <cell r="E3320">
            <v>600000</v>
          </cell>
        </row>
        <row r="3321">
          <cell r="C3321" t="str">
            <v>6700908BKS</v>
          </cell>
          <cell r="D3321">
            <v>3840000</v>
          </cell>
          <cell r="E3321">
            <v>2522300</v>
          </cell>
        </row>
        <row r="3322">
          <cell r="C3322" t="str">
            <v>6700908BMU</v>
          </cell>
          <cell r="D3322">
            <v>4500000</v>
          </cell>
          <cell r="E3322">
            <v>1800000</v>
          </cell>
        </row>
        <row r="3323">
          <cell r="C3323" t="str">
            <v>6700908BPN</v>
          </cell>
          <cell r="D3323">
            <v>36390612</v>
          </cell>
          <cell r="E3323">
            <v>1071000</v>
          </cell>
        </row>
        <row r="3324">
          <cell r="C3324" t="str">
            <v>6700908BTH</v>
          </cell>
          <cell r="D3324">
            <v>6000000</v>
          </cell>
          <cell r="E3324">
            <v>4107000</v>
          </cell>
        </row>
        <row r="3325">
          <cell r="C3325" t="str">
            <v>6700908BUW</v>
          </cell>
          <cell r="D3325">
            <v>0</v>
          </cell>
          <cell r="E3325">
            <v>650000</v>
          </cell>
        </row>
        <row r="3326">
          <cell r="C3326" t="str">
            <v>6700908BWX</v>
          </cell>
          <cell r="D3326">
            <v>0</v>
          </cell>
          <cell r="E3326">
            <v>112000</v>
          </cell>
        </row>
        <row r="3327">
          <cell r="C3327" t="str">
            <v>6700908CGK</v>
          </cell>
          <cell r="D3327">
            <v>186132000</v>
          </cell>
          <cell r="E3327">
            <v>22603500</v>
          </cell>
        </row>
        <row r="3328">
          <cell r="C3328" t="str">
            <v>6700908DJB</v>
          </cell>
          <cell r="D3328">
            <v>0</v>
          </cell>
          <cell r="E3328">
            <v>3117500</v>
          </cell>
        </row>
        <row r="3329">
          <cell r="C3329" t="str">
            <v>6700908DJJ</v>
          </cell>
          <cell r="D3329">
            <v>21120000</v>
          </cell>
          <cell r="E3329">
            <v>4100332</v>
          </cell>
        </row>
        <row r="3330">
          <cell r="C3330" t="str">
            <v>6700908DPS</v>
          </cell>
          <cell r="D3330">
            <v>183480000</v>
          </cell>
          <cell r="E3330">
            <v>150969412</v>
          </cell>
        </row>
        <row r="3331">
          <cell r="C3331" t="str">
            <v>6700908ENE</v>
          </cell>
          <cell r="D3331">
            <v>6000000</v>
          </cell>
          <cell r="E3331">
            <v>0</v>
          </cell>
        </row>
        <row r="3332">
          <cell r="C3332" t="str">
            <v>6700908GP0</v>
          </cell>
          <cell r="D3332">
            <v>0</v>
          </cell>
          <cell r="E3332">
            <v>11550000</v>
          </cell>
        </row>
        <row r="3333">
          <cell r="C3333" t="str">
            <v>6700908HLP</v>
          </cell>
          <cell r="D3333">
            <v>9000000</v>
          </cell>
          <cell r="E3333">
            <v>3635500</v>
          </cell>
        </row>
        <row r="3334">
          <cell r="C3334" t="str">
            <v>6700908JBB</v>
          </cell>
          <cell r="D3334">
            <v>0</v>
          </cell>
          <cell r="E3334">
            <v>320000</v>
          </cell>
        </row>
        <row r="3335">
          <cell r="C3335" t="str">
            <v>6700908JOG</v>
          </cell>
          <cell r="D3335">
            <v>12867300</v>
          </cell>
          <cell r="E3335">
            <v>6452000</v>
          </cell>
        </row>
        <row r="3336">
          <cell r="C3336" t="str">
            <v>6700908KNO</v>
          </cell>
          <cell r="D3336">
            <v>86610240</v>
          </cell>
          <cell r="E3336">
            <v>31673200</v>
          </cell>
        </row>
        <row r="3337">
          <cell r="C3337" t="str">
            <v>6700908KOE</v>
          </cell>
          <cell r="D3337">
            <v>1800000</v>
          </cell>
          <cell r="E3337">
            <v>700000</v>
          </cell>
        </row>
        <row r="3338">
          <cell r="C3338" t="str">
            <v>6700908LBJ</v>
          </cell>
          <cell r="D3338">
            <v>6000000</v>
          </cell>
          <cell r="E3338">
            <v>1000000</v>
          </cell>
        </row>
        <row r="3339">
          <cell r="C3339" t="str">
            <v>6700908LOP</v>
          </cell>
          <cell r="D3339">
            <v>7800000</v>
          </cell>
          <cell r="E3339">
            <v>990500</v>
          </cell>
        </row>
        <row r="3340">
          <cell r="C3340" t="str">
            <v>6700908LUV</v>
          </cell>
          <cell r="D3340">
            <v>0</v>
          </cell>
          <cell r="E3340">
            <v>420000</v>
          </cell>
        </row>
        <row r="3341">
          <cell r="C3341" t="str">
            <v>6700908LUW</v>
          </cell>
          <cell r="D3341">
            <v>0</v>
          </cell>
          <cell r="E3341">
            <v>0</v>
          </cell>
        </row>
        <row r="3342">
          <cell r="C3342" t="str">
            <v>6700908MDC</v>
          </cell>
          <cell r="D3342">
            <v>0</v>
          </cell>
          <cell r="E3342">
            <v>1522000</v>
          </cell>
        </row>
        <row r="3343">
          <cell r="C3343" t="str">
            <v>6700908MEQ</v>
          </cell>
          <cell r="D3343">
            <v>0</v>
          </cell>
          <cell r="E3343">
            <v>227000</v>
          </cell>
        </row>
        <row r="3344">
          <cell r="C3344" t="str">
            <v>6700908MKW</v>
          </cell>
          <cell r="D3344">
            <v>0</v>
          </cell>
          <cell r="E3344">
            <v>444000</v>
          </cell>
        </row>
        <row r="3345">
          <cell r="C3345" t="str">
            <v>6700908PDG</v>
          </cell>
          <cell r="D3345">
            <v>8000004</v>
          </cell>
          <cell r="E3345">
            <v>3568734</v>
          </cell>
        </row>
        <row r="3346">
          <cell r="C3346" t="str">
            <v>6700908PGK</v>
          </cell>
          <cell r="D3346">
            <v>3600000</v>
          </cell>
          <cell r="E3346">
            <v>4642800</v>
          </cell>
        </row>
        <row r="3347">
          <cell r="C3347" t="str">
            <v>6700908PKU</v>
          </cell>
          <cell r="D3347">
            <v>18644000</v>
          </cell>
          <cell r="E3347">
            <v>8761600</v>
          </cell>
        </row>
        <row r="3348">
          <cell r="C3348" t="str">
            <v>6700908PLM</v>
          </cell>
          <cell r="D3348">
            <v>6000000</v>
          </cell>
          <cell r="E3348">
            <v>4081549</v>
          </cell>
        </row>
        <row r="3349">
          <cell r="C3349" t="str">
            <v>6700908PNK</v>
          </cell>
          <cell r="D3349">
            <v>6000000</v>
          </cell>
          <cell r="E3349">
            <v>1271000</v>
          </cell>
        </row>
        <row r="3350">
          <cell r="C3350" t="str">
            <v>6700908PSU</v>
          </cell>
          <cell r="D3350">
            <v>6000000</v>
          </cell>
          <cell r="E3350">
            <v>250000</v>
          </cell>
        </row>
        <row r="3351">
          <cell r="C3351" t="str">
            <v>6700908PUM</v>
          </cell>
          <cell r="D3351">
            <v>0</v>
          </cell>
          <cell r="E3351">
            <v>150000</v>
          </cell>
        </row>
        <row r="3352">
          <cell r="C3352" t="str">
            <v>6700908SOC</v>
          </cell>
          <cell r="D3352">
            <v>10021920</v>
          </cell>
          <cell r="E3352">
            <v>3989600</v>
          </cell>
        </row>
        <row r="3353">
          <cell r="C3353" t="str">
            <v>6700908SOQ</v>
          </cell>
          <cell r="D3353">
            <v>4500000</v>
          </cell>
          <cell r="E3353">
            <v>0</v>
          </cell>
        </row>
        <row r="3354">
          <cell r="C3354" t="str">
            <v>6700908SRG</v>
          </cell>
          <cell r="D3354">
            <v>9364944</v>
          </cell>
          <cell r="E3354">
            <v>5778000</v>
          </cell>
        </row>
        <row r="3355">
          <cell r="C3355" t="str">
            <v>6700908SUB</v>
          </cell>
          <cell r="D3355">
            <v>52903968</v>
          </cell>
          <cell r="E3355">
            <v>34557200</v>
          </cell>
        </row>
        <row r="3356">
          <cell r="C3356" t="str">
            <v>6700908SWQ</v>
          </cell>
          <cell r="D3356">
            <v>4200000</v>
          </cell>
          <cell r="E3356">
            <v>0</v>
          </cell>
        </row>
        <row r="3357">
          <cell r="C3357" t="str">
            <v>6700908TJQ</v>
          </cell>
          <cell r="D3357">
            <v>2400000</v>
          </cell>
          <cell r="E3357">
            <v>1490000</v>
          </cell>
        </row>
        <row r="3358">
          <cell r="C3358" t="str">
            <v>6700908TMC</v>
          </cell>
          <cell r="D3358">
            <v>6000000</v>
          </cell>
          <cell r="E3358">
            <v>0</v>
          </cell>
        </row>
        <row r="3359">
          <cell r="C3359" t="str">
            <v>6700908UPG</v>
          </cell>
          <cell r="D3359">
            <v>12000000</v>
          </cell>
          <cell r="E3359">
            <v>7000000</v>
          </cell>
        </row>
        <row r="3360">
          <cell r="C3360" t="str">
            <v>6700909AMQ</v>
          </cell>
          <cell r="D3360">
            <v>0</v>
          </cell>
          <cell r="E3360">
            <v>0</v>
          </cell>
        </row>
        <row r="3361">
          <cell r="C3361" t="str">
            <v>6700909BMU</v>
          </cell>
          <cell r="D3361">
            <v>4080000</v>
          </cell>
          <cell r="E3361">
            <v>0</v>
          </cell>
        </row>
        <row r="3362">
          <cell r="C3362" t="str">
            <v>6700909BPN</v>
          </cell>
          <cell r="D3362">
            <v>0</v>
          </cell>
          <cell r="E3362">
            <v>0</v>
          </cell>
        </row>
        <row r="3363">
          <cell r="C3363" t="str">
            <v>6700909BTJ</v>
          </cell>
          <cell r="D3363">
            <v>0</v>
          </cell>
          <cell r="E3363">
            <v>5072662</v>
          </cell>
        </row>
        <row r="3364">
          <cell r="C3364" t="str">
            <v>6700909BWX</v>
          </cell>
          <cell r="D3364">
            <v>3999996</v>
          </cell>
          <cell r="E3364">
            <v>0</v>
          </cell>
        </row>
        <row r="3365">
          <cell r="C3365" t="str">
            <v>6700909CGK</v>
          </cell>
          <cell r="D3365">
            <v>108000000</v>
          </cell>
          <cell r="E3365">
            <v>0</v>
          </cell>
        </row>
        <row r="3366">
          <cell r="C3366" t="str">
            <v>6700909DJJ</v>
          </cell>
          <cell r="D3366">
            <v>9360000</v>
          </cell>
          <cell r="E3366">
            <v>8203400</v>
          </cell>
        </row>
        <row r="3367">
          <cell r="C3367" t="str">
            <v>6700909FLZ</v>
          </cell>
          <cell r="D3367">
            <v>0</v>
          </cell>
          <cell r="E3367">
            <v>10380000</v>
          </cell>
        </row>
        <row r="3368">
          <cell r="C3368" t="str">
            <v>6700909GNS</v>
          </cell>
          <cell r="D3368">
            <v>0</v>
          </cell>
          <cell r="E3368">
            <v>2042000</v>
          </cell>
        </row>
        <row r="3369">
          <cell r="C3369" t="str">
            <v>6700909JBB</v>
          </cell>
          <cell r="D3369">
            <v>3000000</v>
          </cell>
          <cell r="E3369">
            <v>0</v>
          </cell>
        </row>
        <row r="3370">
          <cell r="C3370" t="str">
            <v>6700909JOG</v>
          </cell>
          <cell r="D3370">
            <v>30126348</v>
          </cell>
          <cell r="E3370">
            <v>12500000</v>
          </cell>
        </row>
        <row r="3371">
          <cell r="C3371" t="str">
            <v>6700909KNO</v>
          </cell>
          <cell r="D3371">
            <v>123734016</v>
          </cell>
          <cell r="E3371">
            <v>1183276685</v>
          </cell>
        </row>
        <row r="3372">
          <cell r="C3372" t="str">
            <v>6700909LOP</v>
          </cell>
          <cell r="D3372">
            <v>9600000</v>
          </cell>
          <cell r="E3372">
            <v>0</v>
          </cell>
        </row>
        <row r="3373">
          <cell r="C3373" t="str">
            <v>6700909LSW</v>
          </cell>
          <cell r="D3373">
            <v>0</v>
          </cell>
          <cell r="E3373">
            <v>2350000</v>
          </cell>
        </row>
        <row r="3374">
          <cell r="C3374" t="str">
            <v>6700909MEQ</v>
          </cell>
          <cell r="D3374">
            <v>0</v>
          </cell>
          <cell r="E3374">
            <v>2920000</v>
          </cell>
        </row>
        <row r="3375">
          <cell r="C3375" t="str">
            <v>6700909MKW</v>
          </cell>
          <cell r="D3375">
            <v>0</v>
          </cell>
          <cell r="E3375">
            <v>19027000</v>
          </cell>
        </row>
        <row r="3376">
          <cell r="C3376" t="str">
            <v>6700909PGK</v>
          </cell>
          <cell r="D3376">
            <v>14580000</v>
          </cell>
          <cell r="E3376">
            <v>0</v>
          </cell>
        </row>
        <row r="3377">
          <cell r="C3377" t="str">
            <v>6700909SBG</v>
          </cell>
          <cell r="D3377">
            <v>0</v>
          </cell>
          <cell r="E3377">
            <v>558000</v>
          </cell>
        </row>
        <row r="3378">
          <cell r="C3378" t="str">
            <v>6700909SOC</v>
          </cell>
          <cell r="D3378">
            <v>18792000</v>
          </cell>
          <cell r="E3378">
            <v>0</v>
          </cell>
        </row>
        <row r="3379">
          <cell r="C3379" t="str">
            <v>6700909SUB</v>
          </cell>
          <cell r="D3379">
            <v>0</v>
          </cell>
          <cell r="E3379">
            <v>16581572</v>
          </cell>
        </row>
        <row r="3380">
          <cell r="C3380" t="str">
            <v>6700909SWQ</v>
          </cell>
          <cell r="D3380">
            <v>696000</v>
          </cell>
          <cell r="E3380">
            <v>0</v>
          </cell>
        </row>
        <row r="3381">
          <cell r="C3381" t="str">
            <v>6701000BDJ</v>
          </cell>
          <cell r="D3381">
            <v>29224000</v>
          </cell>
          <cell r="E3381">
            <v>0</v>
          </cell>
        </row>
        <row r="3382">
          <cell r="C3382" t="str">
            <v>6701000BPN</v>
          </cell>
          <cell r="D3382">
            <v>37632000</v>
          </cell>
          <cell r="E3382">
            <v>0</v>
          </cell>
        </row>
        <row r="3383">
          <cell r="C3383" t="str">
            <v>6701000BTJ</v>
          </cell>
          <cell r="D3383">
            <v>11700000</v>
          </cell>
          <cell r="E3383">
            <v>0</v>
          </cell>
        </row>
        <row r="3384">
          <cell r="C3384" t="str">
            <v>6701000HLP</v>
          </cell>
          <cell r="D3384">
            <v>120960000</v>
          </cell>
          <cell r="E3384">
            <v>0</v>
          </cell>
        </row>
        <row r="3385">
          <cell r="C3385" t="str">
            <v>6701000KNO</v>
          </cell>
          <cell r="D3385">
            <v>64439088</v>
          </cell>
          <cell r="E3385">
            <v>0</v>
          </cell>
        </row>
        <row r="3386">
          <cell r="C3386" t="str">
            <v>6701000LOP</v>
          </cell>
          <cell r="D3386">
            <v>49880000</v>
          </cell>
          <cell r="E3386">
            <v>0</v>
          </cell>
        </row>
        <row r="3387">
          <cell r="C3387" t="str">
            <v>6701000PDG</v>
          </cell>
          <cell r="D3387">
            <v>43575000</v>
          </cell>
          <cell r="E3387">
            <v>0</v>
          </cell>
        </row>
        <row r="3388">
          <cell r="C3388" t="str">
            <v>6701000PLM</v>
          </cell>
          <cell r="D3388">
            <v>23478000</v>
          </cell>
          <cell r="E3388">
            <v>0</v>
          </cell>
        </row>
        <row r="3389">
          <cell r="C3389" t="str">
            <v>6701000SOC</v>
          </cell>
          <cell r="D3389">
            <v>71128000</v>
          </cell>
          <cell r="E3389">
            <v>0</v>
          </cell>
        </row>
        <row r="3390">
          <cell r="C3390" t="str">
            <v>6701000UPG</v>
          </cell>
          <cell r="D3390">
            <v>97240000</v>
          </cell>
          <cell r="E3390">
            <v>0</v>
          </cell>
        </row>
        <row r="3391">
          <cell r="C3391" t="str">
            <v>6701001BPN</v>
          </cell>
          <cell r="D3391">
            <v>34992000</v>
          </cell>
          <cell r="E3391">
            <v>0</v>
          </cell>
        </row>
        <row r="3392">
          <cell r="C3392" t="str">
            <v>6701001BTJ</v>
          </cell>
          <cell r="D3392">
            <v>5850000</v>
          </cell>
          <cell r="E3392">
            <v>0</v>
          </cell>
        </row>
        <row r="3393">
          <cell r="C3393" t="str">
            <v>6701001HLP</v>
          </cell>
          <cell r="D3393">
            <v>21120000</v>
          </cell>
          <cell r="E3393">
            <v>0</v>
          </cell>
        </row>
        <row r="3394">
          <cell r="C3394" t="str">
            <v>6701001KNO</v>
          </cell>
          <cell r="D3394">
            <v>56580000</v>
          </cell>
          <cell r="E3394">
            <v>0</v>
          </cell>
        </row>
        <row r="3395">
          <cell r="C3395" t="str">
            <v>6701001LOP</v>
          </cell>
          <cell r="D3395">
            <v>23200000</v>
          </cell>
          <cell r="E3395">
            <v>0</v>
          </cell>
        </row>
        <row r="3396">
          <cell r="C3396" t="str">
            <v>6701001PDG</v>
          </cell>
          <cell r="D3396">
            <v>3328500</v>
          </cell>
          <cell r="E3396">
            <v>0</v>
          </cell>
        </row>
        <row r="3397">
          <cell r="C3397" t="str">
            <v>6701001SOC</v>
          </cell>
          <cell r="D3397">
            <v>17931000</v>
          </cell>
          <cell r="E3397">
            <v>0</v>
          </cell>
        </row>
        <row r="3398">
          <cell r="C3398" t="str">
            <v>6701002BPN</v>
          </cell>
          <cell r="D3398">
            <v>6240000</v>
          </cell>
          <cell r="E3398">
            <v>0</v>
          </cell>
        </row>
        <row r="3399">
          <cell r="C3399" t="str">
            <v>6701002BTJ</v>
          </cell>
          <cell r="D3399">
            <v>16200000</v>
          </cell>
          <cell r="E3399">
            <v>0</v>
          </cell>
        </row>
        <row r="3400">
          <cell r="C3400" t="str">
            <v>6701002HLP</v>
          </cell>
          <cell r="D3400">
            <v>38400000</v>
          </cell>
          <cell r="E3400">
            <v>0</v>
          </cell>
        </row>
        <row r="3401">
          <cell r="C3401" t="str">
            <v>6701002KNO</v>
          </cell>
          <cell r="D3401">
            <v>28980000</v>
          </cell>
          <cell r="E3401">
            <v>0</v>
          </cell>
        </row>
        <row r="3402">
          <cell r="C3402" t="str">
            <v>6701002LOP</v>
          </cell>
          <cell r="D3402">
            <v>23200000</v>
          </cell>
          <cell r="E3402">
            <v>0</v>
          </cell>
        </row>
        <row r="3403">
          <cell r="C3403" t="str">
            <v>6701002PDG</v>
          </cell>
          <cell r="D3403">
            <v>84837690</v>
          </cell>
          <cell r="E3403">
            <v>0</v>
          </cell>
        </row>
        <row r="3404">
          <cell r="C3404" t="str">
            <v>6701002PLM</v>
          </cell>
          <cell r="D3404">
            <v>37200000</v>
          </cell>
          <cell r="E3404">
            <v>0</v>
          </cell>
        </row>
        <row r="3405">
          <cell r="C3405" t="str">
            <v>6701002SOC</v>
          </cell>
          <cell r="D3405">
            <v>43434000</v>
          </cell>
          <cell r="E3405">
            <v>0</v>
          </cell>
        </row>
        <row r="3406">
          <cell r="C3406" t="str">
            <v>6701002UPG</v>
          </cell>
          <cell r="D3406">
            <v>36000000</v>
          </cell>
          <cell r="E3406">
            <v>0</v>
          </cell>
        </row>
        <row r="3407">
          <cell r="C3407" t="str">
            <v>6701003PLM</v>
          </cell>
          <cell r="D3407">
            <v>88740000</v>
          </cell>
          <cell r="E3407">
            <v>0</v>
          </cell>
        </row>
        <row r="3408">
          <cell r="C3408" t="str">
            <v>6701003SOC</v>
          </cell>
          <cell r="D3408">
            <v>320000000</v>
          </cell>
          <cell r="E3408">
            <v>0</v>
          </cell>
        </row>
        <row r="3409">
          <cell r="C3409" t="str">
            <v>6701003UPG</v>
          </cell>
          <cell r="D3409">
            <v>135000000</v>
          </cell>
          <cell r="E3409">
            <v>0</v>
          </cell>
        </row>
        <row r="3410">
          <cell r="C3410" t="str">
            <v>6701005BDJ</v>
          </cell>
          <cell r="D3410">
            <v>48132364</v>
          </cell>
          <cell r="E3410">
            <v>0</v>
          </cell>
        </row>
        <row r="3411">
          <cell r="C3411" t="str">
            <v>6701005BIK</v>
          </cell>
          <cell r="D3411">
            <v>0</v>
          </cell>
          <cell r="E3411">
            <v>807000</v>
          </cell>
        </row>
        <row r="3412">
          <cell r="C3412" t="str">
            <v>6701005BPN</v>
          </cell>
          <cell r="D3412">
            <v>0</v>
          </cell>
          <cell r="E3412">
            <v>0</v>
          </cell>
        </row>
        <row r="3413">
          <cell r="C3413" t="str">
            <v>6701005BTJ</v>
          </cell>
          <cell r="D3413">
            <v>18175000</v>
          </cell>
          <cell r="E3413">
            <v>0</v>
          </cell>
        </row>
        <row r="3414">
          <cell r="C3414" t="str">
            <v>6701005PDG</v>
          </cell>
          <cell r="D3414">
            <v>67245000</v>
          </cell>
          <cell r="E3414">
            <v>0</v>
          </cell>
        </row>
        <row r="3415">
          <cell r="C3415" t="str">
            <v>6701005PLM</v>
          </cell>
          <cell r="D3415">
            <v>69560000</v>
          </cell>
          <cell r="E3415">
            <v>0</v>
          </cell>
        </row>
        <row r="3416">
          <cell r="C3416" t="str">
            <v>6701005SOC</v>
          </cell>
          <cell r="D3416">
            <v>134529000</v>
          </cell>
          <cell r="E3416">
            <v>0</v>
          </cell>
        </row>
        <row r="3417">
          <cell r="C3417" t="str">
            <v>6701006HLP</v>
          </cell>
          <cell r="D3417">
            <v>0</v>
          </cell>
          <cell r="E3417">
            <v>2031000</v>
          </cell>
        </row>
        <row r="3418">
          <cell r="C3418" t="str">
            <v>6701006PDG</v>
          </cell>
          <cell r="D3418">
            <v>10017000</v>
          </cell>
          <cell r="E3418">
            <v>0</v>
          </cell>
        </row>
        <row r="3419">
          <cell r="C3419" t="str">
            <v>6701007HLP</v>
          </cell>
          <cell r="D3419">
            <v>0</v>
          </cell>
          <cell r="E3419">
            <v>177</v>
          </cell>
        </row>
        <row r="3420">
          <cell r="C3420" t="str">
            <v>6701008BDJ</v>
          </cell>
          <cell r="D3420">
            <v>24978000</v>
          </cell>
          <cell r="E3420">
            <v>0</v>
          </cell>
        </row>
        <row r="3421">
          <cell r="C3421" t="str">
            <v>6701008BTJ</v>
          </cell>
          <cell r="D3421">
            <v>8000000</v>
          </cell>
          <cell r="E3421">
            <v>0</v>
          </cell>
        </row>
        <row r="3422">
          <cell r="C3422" t="str">
            <v>6701008KNO</v>
          </cell>
          <cell r="D3422">
            <v>41600004</v>
          </cell>
          <cell r="E3422">
            <v>0</v>
          </cell>
        </row>
        <row r="3423">
          <cell r="C3423" t="str">
            <v>6701008LOP</v>
          </cell>
          <cell r="D3423">
            <v>25000000</v>
          </cell>
          <cell r="E3423">
            <v>0</v>
          </cell>
        </row>
        <row r="3424">
          <cell r="C3424" t="str">
            <v>6701008PDG</v>
          </cell>
          <cell r="D3424">
            <v>73500000</v>
          </cell>
          <cell r="E3424">
            <v>0</v>
          </cell>
        </row>
        <row r="3425">
          <cell r="C3425" t="str">
            <v>6701008PLM</v>
          </cell>
          <cell r="D3425">
            <v>51520000</v>
          </cell>
          <cell r="E3425">
            <v>8610000</v>
          </cell>
        </row>
        <row r="3426">
          <cell r="C3426" t="str">
            <v>6701008SOC</v>
          </cell>
          <cell r="D3426">
            <v>26775500</v>
          </cell>
          <cell r="E3426">
            <v>625000</v>
          </cell>
        </row>
        <row r="3427">
          <cell r="C3427" t="str">
            <v>6701008UPG</v>
          </cell>
          <cell r="D3427">
            <v>120968388</v>
          </cell>
          <cell r="E3427">
            <v>0</v>
          </cell>
        </row>
        <row r="3428">
          <cell r="C3428" t="str">
            <v>6701009BDJ</v>
          </cell>
          <cell r="D3428">
            <v>699999</v>
          </cell>
          <cell r="E3428">
            <v>0</v>
          </cell>
        </row>
        <row r="3429">
          <cell r="C3429" t="str">
            <v>6701009SOC</v>
          </cell>
          <cell r="D3429">
            <v>7350000</v>
          </cell>
          <cell r="E3429">
            <v>0</v>
          </cell>
        </row>
        <row r="3430">
          <cell r="C3430" t="str">
            <v>6701010SOC</v>
          </cell>
          <cell r="D3430">
            <v>12000000</v>
          </cell>
          <cell r="E3430">
            <v>0</v>
          </cell>
        </row>
        <row r="3431">
          <cell r="C3431" t="str">
            <v>6701011UPG</v>
          </cell>
          <cell r="D3431">
            <v>2500000</v>
          </cell>
          <cell r="E3431">
            <v>0</v>
          </cell>
        </row>
        <row r="3432">
          <cell r="C3432" t="str">
            <v>6701012BDJ</v>
          </cell>
          <cell r="D3432">
            <v>6000000</v>
          </cell>
          <cell r="E3432">
            <v>0</v>
          </cell>
        </row>
        <row r="3433">
          <cell r="C3433" t="str">
            <v>6701012HLP</v>
          </cell>
          <cell r="D3433">
            <v>31000000</v>
          </cell>
          <cell r="E3433">
            <v>0</v>
          </cell>
        </row>
        <row r="3434">
          <cell r="C3434" t="str">
            <v>6701012SOC</v>
          </cell>
          <cell r="D3434">
            <v>13860000</v>
          </cell>
          <cell r="E3434">
            <v>0</v>
          </cell>
        </row>
        <row r="3435">
          <cell r="C3435" t="str">
            <v>6701012UPG</v>
          </cell>
          <cell r="D3435">
            <v>2500000</v>
          </cell>
          <cell r="E3435">
            <v>0</v>
          </cell>
        </row>
        <row r="3436">
          <cell r="C3436" t="str">
            <v>6701013BDJ</v>
          </cell>
          <cell r="D3436">
            <v>18100000</v>
          </cell>
          <cell r="E3436">
            <v>0</v>
          </cell>
        </row>
        <row r="3437">
          <cell r="C3437" t="str">
            <v>6701013BPN</v>
          </cell>
          <cell r="D3437">
            <v>0</v>
          </cell>
          <cell r="E3437">
            <v>0</v>
          </cell>
        </row>
        <row r="3438">
          <cell r="C3438" t="str">
            <v>6701013BTJ</v>
          </cell>
          <cell r="D3438">
            <v>12200000</v>
          </cell>
          <cell r="E3438">
            <v>0</v>
          </cell>
        </row>
        <row r="3439">
          <cell r="C3439" t="str">
            <v>6701013DPS</v>
          </cell>
          <cell r="D3439">
            <v>0</v>
          </cell>
          <cell r="E3439">
            <v>0</v>
          </cell>
        </row>
        <row r="3440">
          <cell r="C3440" t="str">
            <v>6701013HLP</v>
          </cell>
          <cell r="D3440">
            <v>84000000</v>
          </cell>
          <cell r="E3440">
            <v>0</v>
          </cell>
        </row>
        <row r="3441">
          <cell r="C3441" t="str">
            <v>6701013KNO</v>
          </cell>
          <cell r="D3441">
            <v>29120004</v>
          </cell>
          <cell r="E3441">
            <v>0</v>
          </cell>
        </row>
        <row r="3442">
          <cell r="C3442" t="str">
            <v>6701013PGK</v>
          </cell>
          <cell r="D3442">
            <v>0</v>
          </cell>
          <cell r="E3442">
            <v>0</v>
          </cell>
        </row>
        <row r="3443">
          <cell r="C3443" t="str">
            <v>6701013SOC</v>
          </cell>
          <cell r="D3443">
            <v>70946000</v>
          </cell>
          <cell r="E3443">
            <v>0</v>
          </cell>
        </row>
        <row r="3444">
          <cell r="C3444" t="str">
            <v>6701013UPG</v>
          </cell>
          <cell r="D3444">
            <v>25000000</v>
          </cell>
          <cell r="E3444">
            <v>0</v>
          </cell>
        </row>
        <row r="3445">
          <cell r="C3445" t="str">
            <v>6701016BPN</v>
          </cell>
          <cell r="D3445">
            <v>22800000</v>
          </cell>
          <cell r="E3445">
            <v>0</v>
          </cell>
        </row>
        <row r="3446">
          <cell r="C3446" t="str">
            <v>6701016BTJ</v>
          </cell>
          <cell r="D3446">
            <v>19200000</v>
          </cell>
          <cell r="E3446">
            <v>0</v>
          </cell>
        </row>
        <row r="3447">
          <cell r="C3447" t="str">
            <v>6701016HLP</v>
          </cell>
          <cell r="D3447">
            <v>72000000</v>
          </cell>
          <cell r="E3447">
            <v>0</v>
          </cell>
        </row>
        <row r="3448">
          <cell r="C3448" t="str">
            <v>6701016KNO</v>
          </cell>
          <cell r="D3448">
            <v>50948520</v>
          </cell>
          <cell r="E3448">
            <v>0</v>
          </cell>
        </row>
        <row r="3449">
          <cell r="C3449" t="str">
            <v>6701016PDG</v>
          </cell>
          <cell r="D3449">
            <v>51975000</v>
          </cell>
          <cell r="E3449">
            <v>0</v>
          </cell>
        </row>
        <row r="3450">
          <cell r="C3450" t="str">
            <v>6701016UPG</v>
          </cell>
          <cell r="D3450">
            <v>43484096</v>
          </cell>
          <cell r="E3450">
            <v>0</v>
          </cell>
        </row>
        <row r="3451">
          <cell r="C3451" t="str">
            <v>6701017BPN</v>
          </cell>
          <cell r="D3451">
            <v>59566000</v>
          </cell>
          <cell r="E3451">
            <v>0</v>
          </cell>
        </row>
        <row r="3452">
          <cell r="C3452" t="str">
            <v>6701017BTJ</v>
          </cell>
          <cell r="D3452">
            <v>19200000</v>
          </cell>
          <cell r="E3452">
            <v>0</v>
          </cell>
        </row>
        <row r="3453">
          <cell r="C3453" t="str">
            <v>6701017HLP</v>
          </cell>
          <cell r="D3453">
            <v>168600000</v>
          </cell>
          <cell r="E3453">
            <v>0</v>
          </cell>
        </row>
        <row r="3454">
          <cell r="C3454" t="str">
            <v>6701017KNO</v>
          </cell>
          <cell r="D3454">
            <v>0</v>
          </cell>
          <cell r="E3454">
            <v>0</v>
          </cell>
        </row>
        <row r="3455">
          <cell r="C3455" t="str">
            <v>6701017LOP</v>
          </cell>
          <cell r="D3455">
            <v>22000000</v>
          </cell>
          <cell r="E3455">
            <v>0</v>
          </cell>
        </row>
        <row r="3456">
          <cell r="C3456" t="str">
            <v>6701017PDG</v>
          </cell>
          <cell r="D3456">
            <v>77946750</v>
          </cell>
          <cell r="E3456">
            <v>0</v>
          </cell>
        </row>
        <row r="3457">
          <cell r="C3457" t="str">
            <v>6701017UPG</v>
          </cell>
          <cell r="D3457">
            <v>46361376</v>
          </cell>
          <cell r="E3457">
            <v>0</v>
          </cell>
        </row>
        <row r="3458">
          <cell r="C3458" t="str">
            <v>6701021BPN</v>
          </cell>
          <cell r="D3458">
            <v>14759000</v>
          </cell>
          <cell r="E3458">
            <v>0</v>
          </cell>
        </row>
        <row r="3459">
          <cell r="C3459" t="str">
            <v>6701021KNO</v>
          </cell>
          <cell r="D3459">
            <v>0</v>
          </cell>
          <cell r="E3459">
            <v>0</v>
          </cell>
        </row>
        <row r="3460">
          <cell r="C3460" t="str">
            <v>6701021PLM</v>
          </cell>
          <cell r="D3460">
            <v>15840000</v>
          </cell>
          <cell r="E3460">
            <v>0</v>
          </cell>
        </row>
        <row r="3461">
          <cell r="C3461" t="str">
            <v>6701023BDJ</v>
          </cell>
          <cell r="D3461">
            <v>75901800</v>
          </cell>
          <cell r="E3461">
            <v>0</v>
          </cell>
        </row>
        <row r="3462">
          <cell r="C3462" t="str">
            <v>6701023BPN</v>
          </cell>
          <cell r="D3462">
            <v>69941916</v>
          </cell>
          <cell r="E3462">
            <v>0</v>
          </cell>
        </row>
        <row r="3463">
          <cell r="C3463" t="str">
            <v>6701023BTJ</v>
          </cell>
          <cell r="D3463">
            <v>12000000</v>
          </cell>
          <cell r="E3463">
            <v>0</v>
          </cell>
        </row>
        <row r="3464">
          <cell r="C3464" t="str">
            <v>6701023HLP</v>
          </cell>
          <cell r="D3464">
            <v>153600000</v>
          </cell>
          <cell r="E3464">
            <v>0</v>
          </cell>
        </row>
        <row r="3465">
          <cell r="C3465" t="str">
            <v>6701023KNO</v>
          </cell>
          <cell r="D3465">
            <v>159868176</v>
          </cell>
          <cell r="E3465">
            <v>0</v>
          </cell>
        </row>
        <row r="3466">
          <cell r="C3466" t="str">
            <v>6701023LOP</v>
          </cell>
          <cell r="D3466">
            <v>59200000</v>
          </cell>
          <cell r="E3466">
            <v>0</v>
          </cell>
        </row>
        <row r="3467">
          <cell r="C3467" t="str">
            <v>6701023PDG</v>
          </cell>
          <cell r="D3467">
            <v>67233600</v>
          </cell>
          <cell r="E3467">
            <v>0</v>
          </cell>
        </row>
        <row r="3468">
          <cell r="C3468" t="str">
            <v>6701024BTJ</v>
          </cell>
          <cell r="D3468">
            <v>1000000</v>
          </cell>
          <cell r="E3468">
            <v>0</v>
          </cell>
        </row>
        <row r="3469">
          <cell r="C3469" t="str">
            <v>6701024KNO</v>
          </cell>
          <cell r="D3469">
            <v>3120000</v>
          </cell>
          <cell r="E3469">
            <v>0</v>
          </cell>
        </row>
        <row r="3470">
          <cell r="C3470" t="str">
            <v>6701024UPG</v>
          </cell>
          <cell r="D3470">
            <v>1000000</v>
          </cell>
          <cell r="E3470">
            <v>0</v>
          </cell>
        </row>
        <row r="3471">
          <cell r="C3471" t="str">
            <v>6701025BDO</v>
          </cell>
          <cell r="D3471">
            <v>0</v>
          </cell>
          <cell r="E3471">
            <v>29241818</v>
          </cell>
        </row>
        <row r="3472">
          <cell r="C3472" t="str">
            <v>6701025BPN</v>
          </cell>
          <cell r="D3472">
            <v>4000000</v>
          </cell>
          <cell r="E3472">
            <v>0</v>
          </cell>
        </row>
        <row r="3473">
          <cell r="C3473" t="str">
            <v>6701025BTJ</v>
          </cell>
          <cell r="D3473">
            <v>1500000</v>
          </cell>
          <cell r="E3473">
            <v>0</v>
          </cell>
        </row>
        <row r="3474">
          <cell r="C3474" t="str">
            <v>6701025CGK</v>
          </cell>
          <cell r="D3474">
            <v>0</v>
          </cell>
          <cell r="E3474">
            <v>0</v>
          </cell>
        </row>
        <row r="3475">
          <cell r="C3475" t="str">
            <v>6701025HLP</v>
          </cell>
          <cell r="D3475">
            <v>20350000</v>
          </cell>
          <cell r="E3475">
            <v>0</v>
          </cell>
        </row>
        <row r="3476">
          <cell r="C3476" t="str">
            <v>6701025KNO</v>
          </cell>
          <cell r="D3476">
            <v>1248000</v>
          </cell>
          <cell r="E3476">
            <v>0</v>
          </cell>
        </row>
        <row r="3477">
          <cell r="C3477" t="str">
            <v>6701025PDG</v>
          </cell>
          <cell r="D3477">
            <v>5250000</v>
          </cell>
          <cell r="E3477">
            <v>0</v>
          </cell>
        </row>
        <row r="3478">
          <cell r="C3478" t="str">
            <v>6701025PGK</v>
          </cell>
          <cell r="D3478">
            <v>0</v>
          </cell>
          <cell r="E3478">
            <v>720000</v>
          </cell>
        </row>
        <row r="3479">
          <cell r="C3479" t="str">
            <v>6701025PLM</v>
          </cell>
          <cell r="D3479">
            <v>4000000</v>
          </cell>
          <cell r="E3479">
            <v>3750000</v>
          </cell>
        </row>
        <row r="3480">
          <cell r="C3480" t="str">
            <v>6701025UPG</v>
          </cell>
          <cell r="D3480">
            <v>7000000</v>
          </cell>
          <cell r="E3480">
            <v>0</v>
          </cell>
        </row>
        <row r="3481">
          <cell r="C3481" t="str">
            <v>6701026BPN</v>
          </cell>
          <cell r="D3481">
            <v>0</v>
          </cell>
          <cell r="E3481">
            <v>6000000</v>
          </cell>
        </row>
        <row r="3482">
          <cell r="C3482" t="str">
            <v>6701026DPS</v>
          </cell>
          <cell r="D3482">
            <v>0</v>
          </cell>
          <cell r="E3482">
            <v>0</v>
          </cell>
        </row>
        <row r="3483">
          <cell r="C3483" t="str">
            <v>6701026HLP</v>
          </cell>
          <cell r="D3483">
            <v>9800000</v>
          </cell>
          <cell r="E3483">
            <v>0</v>
          </cell>
        </row>
        <row r="3484">
          <cell r="C3484" t="str">
            <v>6701026KNO</v>
          </cell>
          <cell r="D3484">
            <v>0</v>
          </cell>
          <cell r="E3484">
            <v>0</v>
          </cell>
        </row>
        <row r="3485">
          <cell r="C3485" t="str">
            <v>6701026PDG</v>
          </cell>
          <cell r="D3485">
            <v>3150000</v>
          </cell>
          <cell r="E3485">
            <v>0</v>
          </cell>
        </row>
        <row r="3486">
          <cell r="C3486" t="str">
            <v>6701026SOC</v>
          </cell>
          <cell r="D3486">
            <v>8816000</v>
          </cell>
          <cell r="E3486">
            <v>0</v>
          </cell>
        </row>
        <row r="3487">
          <cell r="C3487" t="str">
            <v>6701027HLP</v>
          </cell>
          <cell r="D3487">
            <v>10350000</v>
          </cell>
          <cell r="E3487">
            <v>0</v>
          </cell>
        </row>
        <row r="3488">
          <cell r="C3488" t="str">
            <v>6701027PDG</v>
          </cell>
          <cell r="D3488">
            <v>2310000</v>
          </cell>
          <cell r="E3488">
            <v>0</v>
          </cell>
        </row>
        <row r="3489">
          <cell r="C3489" t="str">
            <v>6701027UPG</v>
          </cell>
          <cell r="D3489">
            <v>7500000</v>
          </cell>
          <cell r="E3489">
            <v>0</v>
          </cell>
        </row>
        <row r="3490">
          <cell r="C3490" t="str">
            <v>6701028BDJ</v>
          </cell>
          <cell r="D3490">
            <v>1500000</v>
          </cell>
          <cell r="E3490">
            <v>0</v>
          </cell>
        </row>
        <row r="3491">
          <cell r="C3491" t="str">
            <v>6701028BTJ</v>
          </cell>
          <cell r="D3491">
            <v>500000</v>
          </cell>
          <cell r="E3491">
            <v>0</v>
          </cell>
        </row>
        <row r="3492">
          <cell r="C3492" t="str">
            <v>6701028HLP</v>
          </cell>
          <cell r="D3492">
            <v>13000000</v>
          </cell>
          <cell r="E3492">
            <v>0</v>
          </cell>
        </row>
        <row r="3493">
          <cell r="C3493" t="str">
            <v>6701028KNO</v>
          </cell>
          <cell r="D3493">
            <v>5720004</v>
          </cell>
          <cell r="E3493">
            <v>0</v>
          </cell>
        </row>
        <row r="3494">
          <cell r="C3494" t="str">
            <v>6701028PDG</v>
          </cell>
          <cell r="D3494">
            <v>957600</v>
          </cell>
          <cell r="E3494">
            <v>0</v>
          </cell>
        </row>
        <row r="3495">
          <cell r="C3495" t="str">
            <v>6701028PLM</v>
          </cell>
          <cell r="D3495">
            <v>500000</v>
          </cell>
          <cell r="E3495">
            <v>0</v>
          </cell>
        </row>
        <row r="3496">
          <cell r="C3496" t="str">
            <v>6701028SOC</v>
          </cell>
          <cell r="D3496">
            <v>2625000</v>
          </cell>
          <cell r="E3496">
            <v>1320000</v>
          </cell>
        </row>
        <row r="3497">
          <cell r="C3497" t="str">
            <v>6701028UPG</v>
          </cell>
          <cell r="D3497">
            <v>7500000</v>
          </cell>
          <cell r="E3497">
            <v>0</v>
          </cell>
        </row>
        <row r="3498">
          <cell r="C3498" t="str">
            <v>6701029BDJ</v>
          </cell>
          <cell r="D3498">
            <v>2600000</v>
          </cell>
          <cell r="E3498">
            <v>0</v>
          </cell>
        </row>
        <row r="3499">
          <cell r="C3499" t="str">
            <v>6701029BDO</v>
          </cell>
          <cell r="D3499">
            <v>0</v>
          </cell>
          <cell r="E3499">
            <v>230000</v>
          </cell>
        </row>
        <row r="3500">
          <cell r="C3500" t="str">
            <v>6701029BPN</v>
          </cell>
          <cell r="D3500">
            <v>2120000</v>
          </cell>
          <cell r="E3500">
            <v>0</v>
          </cell>
        </row>
        <row r="3501">
          <cell r="C3501" t="str">
            <v>6701029BTJ</v>
          </cell>
          <cell r="D3501">
            <v>1875000</v>
          </cell>
          <cell r="E3501">
            <v>0</v>
          </cell>
        </row>
        <row r="3502">
          <cell r="C3502" t="str">
            <v>6701029DPS</v>
          </cell>
          <cell r="D3502">
            <v>0</v>
          </cell>
          <cell r="E3502">
            <v>0</v>
          </cell>
        </row>
        <row r="3503">
          <cell r="C3503" t="str">
            <v>6701029FLZ</v>
          </cell>
          <cell r="D3503">
            <v>0</v>
          </cell>
          <cell r="E3503">
            <v>150000</v>
          </cell>
        </row>
        <row r="3504">
          <cell r="C3504" t="str">
            <v>6701029HLP</v>
          </cell>
          <cell r="D3504">
            <v>10568000</v>
          </cell>
          <cell r="E3504">
            <v>0</v>
          </cell>
        </row>
        <row r="3505">
          <cell r="C3505" t="str">
            <v>6701029KNO</v>
          </cell>
          <cell r="D3505">
            <v>6240000</v>
          </cell>
          <cell r="E3505">
            <v>150000</v>
          </cell>
        </row>
        <row r="3506">
          <cell r="C3506" t="str">
            <v>6701029PDG</v>
          </cell>
          <cell r="D3506">
            <v>5557546</v>
          </cell>
          <cell r="E3506">
            <v>0</v>
          </cell>
        </row>
        <row r="3507">
          <cell r="C3507" t="str">
            <v>6701029PLM</v>
          </cell>
          <cell r="D3507">
            <v>5200000</v>
          </cell>
          <cell r="E3507">
            <v>0</v>
          </cell>
        </row>
        <row r="3508">
          <cell r="C3508" t="str">
            <v>6701029SOC</v>
          </cell>
          <cell r="D3508">
            <v>8400000</v>
          </cell>
          <cell r="E3508">
            <v>650000</v>
          </cell>
        </row>
        <row r="3509">
          <cell r="C3509" t="str">
            <v>6701029UPG</v>
          </cell>
          <cell r="D3509">
            <v>14000000</v>
          </cell>
          <cell r="E3509">
            <v>0</v>
          </cell>
        </row>
        <row r="3510">
          <cell r="C3510" t="str">
            <v>6701030BDJ</v>
          </cell>
          <cell r="D3510">
            <v>3000000</v>
          </cell>
          <cell r="E3510">
            <v>0</v>
          </cell>
        </row>
        <row r="3511">
          <cell r="C3511" t="str">
            <v>6701030BPN</v>
          </cell>
          <cell r="D3511">
            <v>2000000</v>
          </cell>
          <cell r="E3511">
            <v>0</v>
          </cell>
        </row>
        <row r="3512">
          <cell r="C3512" t="str">
            <v>6701030BTJ</v>
          </cell>
          <cell r="D3512">
            <v>2000000</v>
          </cell>
          <cell r="E3512">
            <v>0</v>
          </cell>
        </row>
        <row r="3513">
          <cell r="C3513" t="str">
            <v>6701030DPS</v>
          </cell>
          <cell r="D3513">
            <v>0</v>
          </cell>
          <cell r="E3513">
            <v>0</v>
          </cell>
        </row>
        <row r="3514">
          <cell r="C3514" t="str">
            <v>6701030HLP</v>
          </cell>
          <cell r="D3514">
            <v>11500000</v>
          </cell>
          <cell r="E3514">
            <v>0</v>
          </cell>
        </row>
        <row r="3515">
          <cell r="C3515" t="str">
            <v>6701030KNO</v>
          </cell>
          <cell r="D3515">
            <v>5199996</v>
          </cell>
          <cell r="E3515">
            <v>0</v>
          </cell>
        </row>
        <row r="3516">
          <cell r="C3516" t="str">
            <v>6701030PDG</v>
          </cell>
          <cell r="D3516">
            <v>11851876</v>
          </cell>
          <cell r="E3516">
            <v>0</v>
          </cell>
        </row>
        <row r="3517">
          <cell r="C3517" t="str">
            <v>6701030PLM</v>
          </cell>
          <cell r="D3517">
            <v>3500000</v>
          </cell>
          <cell r="E3517">
            <v>0</v>
          </cell>
        </row>
        <row r="3518">
          <cell r="C3518" t="str">
            <v>6701030SOC</v>
          </cell>
          <cell r="D3518">
            <v>13650000</v>
          </cell>
          <cell r="E3518">
            <v>2292000</v>
          </cell>
        </row>
        <row r="3519">
          <cell r="C3519" t="str">
            <v>6701030UPG</v>
          </cell>
          <cell r="D3519">
            <v>16000000</v>
          </cell>
          <cell r="E3519">
            <v>0</v>
          </cell>
        </row>
        <row r="3520">
          <cell r="C3520" t="str">
            <v>6701031BDJ</v>
          </cell>
          <cell r="D3520">
            <v>13700000</v>
          </cell>
          <cell r="E3520">
            <v>0</v>
          </cell>
        </row>
        <row r="3521">
          <cell r="C3521" t="str">
            <v>6701031BIK</v>
          </cell>
          <cell r="D3521">
            <v>0</v>
          </cell>
          <cell r="E3521">
            <v>4033000</v>
          </cell>
        </row>
        <row r="3522">
          <cell r="C3522" t="str">
            <v>6701031BPN</v>
          </cell>
          <cell r="D3522">
            <v>6360000</v>
          </cell>
          <cell r="E3522">
            <v>0</v>
          </cell>
        </row>
        <row r="3523">
          <cell r="C3523" t="str">
            <v>6701031BTJ</v>
          </cell>
          <cell r="D3523">
            <v>15000000</v>
          </cell>
          <cell r="E3523">
            <v>0</v>
          </cell>
        </row>
        <row r="3524">
          <cell r="C3524" t="str">
            <v>6701031DPS</v>
          </cell>
          <cell r="D3524">
            <v>0</v>
          </cell>
          <cell r="E3524">
            <v>0</v>
          </cell>
        </row>
        <row r="3525">
          <cell r="C3525" t="str">
            <v>6701031GP0</v>
          </cell>
          <cell r="D3525">
            <v>0</v>
          </cell>
          <cell r="E3525">
            <v>0</v>
          </cell>
        </row>
        <row r="3526">
          <cell r="C3526" t="str">
            <v>6701031HLP</v>
          </cell>
          <cell r="D3526">
            <v>10000000</v>
          </cell>
          <cell r="E3526">
            <v>0</v>
          </cell>
        </row>
        <row r="3527">
          <cell r="C3527" t="str">
            <v>6701031LOP</v>
          </cell>
          <cell r="D3527">
            <v>0</v>
          </cell>
          <cell r="E3527">
            <v>750000</v>
          </cell>
        </row>
        <row r="3528">
          <cell r="C3528" t="str">
            <v>6701031PLM</v>
          </cell>
          <cell r="D3528">
            <v>9000000</v>
          </cell>
          <cell r="E3528">
            <v>0</v>
          </cell>
        </row>
        <row r="3529">
          <cell r="C3529" t="str">
            <v>6701031SOC</v>
          </cell>
          <cell r="D3529">
            <v>55000000</v>
          </cell>
          <cell r="E3529">
            <v>637000</v>
          </cell>
        </row>
        <row r="3530">
          <cell r="C3530" t="str">
            <v>6701031UPG</v>
          </cell>
          <cell r="D3530">
            <v>24000000</v>
          </cell>
          <cell r="E3530">
            <v>0</v>
          </cell>
        </row>
        <row r="3531">
          <cell r="C3531" t="str">
            <v>6701032BDJ</v>
          </cell>
          <cell r="D3531">
            <v>15000000</v>
          </cell>
          <cell r="E3531">
            <v>0</v>
          </cell>
        </row>
        <row r="3532">
          <cell r="C3532" t="str">
            <v>6701032BDO</v>
          </cell>
          <cell r="D3532">
            <v>0</v>
          </cell>
          <cell r="E3532">
            <v>0</v>
          </cell>
        </row>
        <row r="3533">
          <cell r="C3533" t="str">
            <v>6701032BPN</v>
          </cell>
          <cell r="D3533">
            <v>11160000</v>
          </cell>
          <cell r="E3533">
            <v>0</v>
          </cell>
        </row>
        <row r="3534">
          <cell r="C3534" t="str">
            <v>6701032BTJ</v>
          </cell>
          <cell r="D3534">
            <v>13000000</v>
          </cell>
          <cell r="E3534">
            <v>0</v>
          </cell>
        </row>
        <row r="3535">
          <cell r="C3535" t="str">
            <v>6701032DPS</v>
          </cell>
          <cell r="D3535">
            <v>0</v>
          </cell>
          <cell r="E3535">
            <v>0</v>
          </cell>
        </row>
        <row r="3536">
          <cell r="C3536" t="str">
            <v>6701032HLP</v>
          </cell>
          <cell r="D3536">
            <v>17300000</v>
          </cell>
          <cell r="E3536">
            <v>0</v>
          </cell>
        </row>
        <row r="3537">
          <cell r="C3537" t="str">
            <v>6701032KNO</v>
          </cell>
          <cell r="D3537">
            <v>40735500</v>
          </cell>
          <cell r="E3537">
            <v>0</v>
          </cell>
        </row>
        <row r="3538">
          <cell r="C3538" t="str">
            <v>6701032LBJ</v>
          </cell>
          <cell r="D3538">
            <v>0</v>
          </cell>
          <cell r="E3538">
            <v>300000</v>
          </cell>
        </row>
        <row r="3539">
          <cell r="C3539" t="str">
            <v>6701032LOP</v>
          </cell>
          <cell r="D3539">
            <v>30000000</v>
          </cell>
          <cell r="E3539">
            <v>0</v>
          </cell>
        </row>
        <row r="3540">
          <cell r="C3540" t="str">
            <v>6701032PDG</v>
          </cell>
          <cell r="D3540">
            <v>40191740</v>
          </cell>
          <cell r="E3540">
            <v>0</v>
          </cell>
        </row>
        <row r="3541">
          <cell r="C3541" t="str">
            <v>6701032PGK</v>
          </cell>
          <cell r="D3541">
            <v>0</v>
          </cell>
          <cell r="E3541">
            <v>76000</v>
          </cell>
        </row>
        <row r="3542">
          <cell r="C3542" t="str">
            <v>6701032PLM</v>
          </cell>
          <cell r="D3542">
            <v>38100000</v>
          </cell>
          <cell r="E3542">
            <v>0</v>
          </cell>
        </row>
        <row r="3543">
          <cell r="C3543" t="str">
            <v>6701032SOC</v>
          </cell>
          <cell r="D3543">
            <v>53550000</v>
          </cell>
          <cell r="E3543">
            <v>0</v>
          </cell>
        </row>
        <row r="3544">
          <cell r="C3544" t="str">
            <v>6701032UPG</v>
          </cell>
          <cell r="D3544">
            <v>62660000</v>
          </cell>
          <cell r="E3544">
            <v>0</v>
          </cell>
        </row>
        <row r="3545">
          <cell r="C3545" t="str">
            <v>6701035SOC</v>
          </cell>
          <cell r="D3545">
            <v>19018000</v>
          </cell>
          <cell r="E3545">
            <v>0</v>
          </cell>
        </row>
        <row r="3546">
          <cell r="C3546" t="str">
            <v>6701036PDG</v>
          </cell>
          <cell r="D3546">
            <v>3150000</v>
          </cell>
          <cell r="E3546">
            <v>0</v>
          </cell>
        </row>
        <row r="3547">
          <cell r="C3547" t="str">
            <v>6701036PLM</v>
          </cell>
          <cell r="D3547">
            <v>1916640</v>
          </cell>
          <cell r="E3547">
            <v>0</v>
          </cell>
        </row>
        <row r="3548">
          <cell r="C3548" t="str">
            <v>6701036SOC</v>
          </cell>
          <cell r="D3548">
            <v>7056000</v>
          </cell>
          <cell r="E3548">
            <v>0</v>
          </cell>
        </row>
        <row r="3549">
          <cell r="C3549" t="str">
            <v>6701038BDJ</v>
          </cell>
          <cell r="D3549">
            <v>21542080</v>
          </cell>
          <cell r="E3549">
            <v>0</v>
          </cell>
        </row>
        <row r="3550">
          <cell r="C3550" t="str">
            <v>6701038BPN</v>
          </cell>
          <cell r="D3550">
            <v>9187500</v>
          </cell>
          <cell r="E3550">
            <v>0</v>
          </cell>
        </row>
        <row r="3551">
          <cell r="C3551" t="str">
            <v>6701038BTJ</v>
          </cell>
          <cell r="D3551">
            <v>14340000</v>
          </cell>
          <cell r="E3551">
            <v>0</v>
          </cell>
        </row>
        <row r="3552">
          <cell r="C3552" t="str">
            <v>6701038HLP</v>
          </cell>
          <cell r="D3552">
            <v>49680000</v>
          </cell>
          <cell r="E3552">
            <v>0</v>
          </cell>
        </row>
        <row r="3553">
          <cell r="C3553" t="str">
            <v>6701038KNO</v>
          </cell>
          <cell r="D3553">
            <v>34320000</v>
          </cell>
          <cell r="E3553">
            <v>0</v>
          </cell>
        </row>
        <row r="3554">
          <cell r="C3554" t="str">
            <v>6701038LOP</v>
          </cell>
          <cell r="D3554">
            <v>44950000</v>
          </cell>
          <cell r="E3554">
            <v>0</v>
          </cell>
        </row>
        <row r="3555">
          <cell r="C3555" t="str">
            <v>6701038PDG</v>
          </cell>
          <cell r="D3555">
            <v>50925000</v>
          </cell>
          <cell r="E3555">
            <v>0</v>
          </cell>
        </row>
        <row r="3556">
          <cell r="C3556" t="str">
            <v>6701038PLM</v>
          </cell>
          <cell r="D3556">
            <v>40572000</v>
          </cell>
          <cell r="E3556">
            <v>0</v>
          </cell>
        </row>
        <row r="3557">
          <cell r="C3557" t="str">
            <v>6701038SOC</v>
          </cell>
          <cell r="D3557">
            <v>145000000</v>
          </cell>
          <cell r="E3557">
            <v>0</v>
          </cell>
        </row>
        <row r="3558">
          <cell r="C3558" t="str">
            <v>6701038UPG</v>
          </cell>
          <cell r="D3558">
            <v>36000000</v>
          </cell>
          <cell r="E3558">
            <v>0</v>
          </cell>
        </row>
        <row r="3559">
          <cell r="C3559" t="str">
            <v>6701040BDJ</v>
          </cell>
          <cell r="D3559">
            <v>9750000</v>
          </cell>
          <cell r="E3559">
            <v>0</v>
          </cell>
        </row>
        <row r="3560">
          <cell r="C3560" t="str">
            <v>6701040BPN</v>
          </cell>
          <cell r="D3560">
            <v>1626000</v>
          </cell>
          <cell r="E3560">
            <v>0</v>
          </cell>
        </row>
        <row r="3561">
          <cell r="C3561" t="str">
            <v>6701040BTJ</v>
          </cell>
          <cell r="D3561">
            <v>1800000</v>
          </cell>
          <cell r="E3561">
            <v>0</v>
          </cell>
        </row>
        <row r="3562">
          <cell r="C3562" t="str">
            <v>6701040KNO</v>
          </cell>
          <cell r="D3562">
            <v>6084000</v>
          </cell>
          <cell r="E3562">
            <v>0</v>
          </cell>
        </row>
        <row r="3563">
          <cell r="C3563" t="str">
            <v>6701040PDG</v>
          </cell>
          <cell r="D3563">
            <v>9886572</v>
          </cell>
          <cell r="E3563">
            <v>0</v>
          </cell>
        </row>
        <row r="3564">
          <cell r="C3564" t="str">
            <v>6701040PLM</v>
          </cell>
          <cell r="D3564">
            <v>10672000</v>
          </cell>
          <cell r="E3564">
            <v>0</v>
          </cell>
        </row>
        <row r="3565">
          <cell r="C3565" t="str">
            <v>6701040SOC</v>
          </cell>
          <cell r="D3565">
            <v>23390000</v>
          </cell>
          <cell r="E3565">
            <v>0</v>
          </cell>
        </row>
        <row r="3566">
          <cell r="C3566" t="str">
            <v>6701040UPG</v>
          </cell>
          <cell r="D3566">
            <v>7858500</v>
          </cell>
          <cell r="E3566">
            <v>0</v>
          </cell>
        </row>
        <row r="3567">
          <cell r="C3567" t="str">
            <v>6701100CGO</v>
          </cell>
          <cell r="D3567">
            <v>5443138716</v>
          </cell>
          <cell r="E3567">
            <v>0</v>
          </cell>
        </row>
        <row r="3568">
          <cell r="C3568" t="str">
            <v>6701100PLM</v>
          </cell>
          <cell r="D3568">
            <v>0</v>
          </cell>
          <cell r="E3568">
            <v>4537600</v>
          </cell>
        </row>
        <row r="3569">
          <cell r="C3569" t="str">
            <v>6701100PNK</v>
          </cell>
          <cell r="D3569">
            <v>33333000</v>
          </cell>
          <cell r="E3569">
            <v>0</v>
          </cell>
        </row>
        <row r="3570">
          <cell r="C3570" t="str">
            <v>6701201AMQ</v>
          </cell>
          <cell r="D3570">
            <v>0</v>
          </cell>
          <cell r="E3570">
            <v>619700</v>
          </cell>
        </row>
        <row r="3571">
          <cell r="C3571" t="str">
            <v>6701201BDJ</v>
          </cell>
          <cell r="D3571">
            <v>0</v>
          </cell>
          <cell r="E3571">
            <v>980000</v>
          </cell>
        </row>
        <row r="3572">
          <cell r="C3572" t="str">
            <v>6701201BDO</v>
          </cell>
          <cell r="D3572">
            <v>0</v>
          </cell>
          <cell r="E3572">
            <v>650000</v>
          </cell>
        </row>
        <row r="3573">
          <cell r="C3573" t="str">
            <v>6701201BMU</v>
          </cell>
          <cell r="D3573">
            <v>0</v>
          </cell>
          <cell r="E3573">
            <v>400000</v>
          </cell>
        </row>
        <row r="3574">
          <cell r="C3574" t="str">
            <v>6701201CGK</v>
          </cell>
          <cell r="D3574">
            <v>0</v>
          </cell>
          <cell r="E3574">
            <v>27558500</v>
          </cell>
        </row>
        <row r="3575">
          <cell r="C3575" t="str">
            <v>6701201DJB</v>
          </cell>
          <cell r="D3575">
            <v>0</v>
          </cell>
          <cell r="E3575">
            <v>485000</v>
          </cell>
        </row>
        <row r="3576">
          <cell r="C3576" t="str">
            <v>6701201DJJ</v>
          </cell>
          <cell r="D3576">
            <v>0</v>
          </cell>
          <cell r="E3576">
            <v>40000</v>
          </cell>
        </row>
        <row r="3577">
          <cell r="C3577" t="str">
            <v>6701201DPS</v>
          </cell>
          <cell r="D3577">
            <v>0</v>
          </cell>
          <cell r="E3577">
            <v>3670000</v>
          </cell>
        </row>
        <row r="3578">
          <cell r="C3578" t="str">
            <v>6701201JOG</v>
          </cell>
          <cell r="D3578">
            <v>0</v>
          </cell>
          <cell r="E3578">
            <v>4338500</v>
          </cell>
        </row>
        <row r="3579">
          <cell r="C3579" t="str">
            <v>6701201KNO</v>
          </cell>
          <cell r="D3579">
            <v>0</v>
          </cell>
          <cell r="E3579">
            <v>2730000</v>
          </cell>
        </row>
        <row r="3580">
          <cell r="C3580" t="str">
            <v>6701201LOP</v>
          </cell>
          <cell r="D3580">
            <v>0</v>
          </cell>
          <cell r="E3580">
            <v>85000</v>
          </cell>
        </row>
        <row r="3581">
          <cell r="C3581" t="str">
            <v>6701201MDC</v>
          </cell>
          <cell r="D3581">
            <v>0</v>
          </cell>
          <cell r="E3581">
            <v>378000</v>
          </cell>
        </row>
        <row r="3582">
          <cell r="C3582" t="str">
            <v>6701201MJU</v>
          </cell>
          <cell r="D3582">
            <v>0</v>
          </cell>
          <cell r="E3582">
            <v>86000</v>
          </cell>
        </row>
        <row r="3583">
          <cell r="C3583" t="str">
            <v>6701201PDG</v>
          </cell>
          <cell r="D3583">
            <v>0</v>
          </cell>
          <cell r="E3583">
            <v>283000</v>
          </cell>
        </row>
        <row r="3584">
          <cell r="C3584" t="str">
            <v>6701201PGK</v>
          </cell>
          <cell r="D3584">
            <v>0</v>
          </cell>
          <cell r="E3584">
            <v>680000</v>
          </cell>
        </row>
        <row r="3585">
          <cell r="C3585" t="str">
            <v>6701201PKU</v>
          </cell>
          <cell r="D3585">
            <v>0</v>
          </cell>
          <cell r="E3585">
            <v>6100000</v>
          </cell>
        </row>
        <row r="3586">
          <cell r="C3586" t="str">
            <v>6701201PLM</v>
          </cell>
          <cell r="D3586">
            <v>0</v>
          </cell>
          <cell r="E3586">
            <v>2000000</v>
          </cell>
        </row>
        <row r="3587">
          <cell r="C3587" t="str">
            <v>6701201PNK</v>
          </cell>
          <cell r="D3587">
            <v>0</v>
          </cell>
          <cell r="E3587">
            <v>2000000</v>
          </cell>
        </row>
        <row r="3588">
          <cell r="C3588" t="str">
            <v>6701201SOC</v>
          </cell>
          <cell r="D3588">
            <v>0</v>
          </cell>
          <cell r="E3588">
            <v>2550000</v>
          </cell>
        </row>
        <row r="3589">
          <cell r="C3589" t="str">
            <v>6701201SRG</v>
          </cell>
          <cell r="D3589">
            <v>0</v>
          </cell>
          <cell r="E3589">
            <v>270000</v>
          </cell>
        </row>
        <row r="3590">
          <cell r="C3590" t="str">
            <v>6701201SUB</v>
          </cell>
          <cell r="D3590">
            <v>0</v>
          </cell>
          <cell r="E3590">
            <v>11600000</v>
          </cell>
        </row>
        <row r="3591">
          <cell r="C3591" t="str">
            <v>6701201UPG</v>
          </cell>
          <cell r="D3591">
            <v>0</v>
          </cell>
          <cell r="E3591">
            <v>4431000</v>
          </cell>
        </row>
        <row r="3592">
          <cell r="C3592" t="str">
            <v>6701202AMQ</v>
          </cell>
          <cell r="D3592">
            <v>0</v>
          </cell>
          <cell r="E3592">
            <v>5775850</v>
          </cell>
        </row>
        <row r="3593">
          <cell r="C3593" t="str">
            <v>6701202BDJ</v>
          </cell>
          <cell r="D3593">
            <v>0</v>
          </cell>
          <cell r="E3593">
            <v>5420995</v>
          </cell>
        </row>
        <row r="3594">
          <cell r="C3594" t="str">
            <v>6701202BDO</v>
          </cell>
          <cell r="D3594">
            <v>0</v>
          </cell>
          <cell r="E3594">
            <v>9161450</v>
          </cell>
        </row>
        <row r="3595">
          <cell r="C3595" t="str">
            <v>6701202BIK</v>
          </cell>
          <cell r="D3595">
            <v>0</v>
          </cell>
          <cell r="E3595">
            <v>610000</v>
          </cell>
        </row>
        <row r="3596">
          <cell r="C3596" t="str">
            <v>6701202BKS</v>
          </cell>
          <cell r="D3596">
            <v>0</v>
          </cell>
          <cell r="E3596">
            <v>50000</v>
          </cell>
        </row>
        <row r="3597">
          <cell r="C3597" t="str">
            <v>6701202BMU</v>
          </cell>
          <cell r="D3597">
            <v>0</v>
          </cell>
          <cell r="E3597">
            <v>3060000</v>
          </cell>
        </row>
        <row r="3598">
          <cell r="C3598" t="str">
            <v>6701202BPN</v>
          </cell>
          <cell r="D3598">
            <v>0</v>
          </cell>
          <cell r="E3598">
            <v>11183900</v>
          </cell>
        </row>
        <row r="3599">
          <cell r="C3599" t="str">
            <v>6701202BTH</v>
          </cell>
          <cell r="D3599">
            <v>0</v>
          </cell>
          <cell r="E3599">
            <v>457850</v>
          </cell>
        </row>
        <row r="3600">
          <cell r="C3600" t="str">
            <v>6701202BTJ</v>
          </cell>
          <cell r="D3600">
            <v>0</v>
          </cell>
          <cell r="E3600">
            <v>756500</v>
          </cell>
        </row>
        <row r="3601">
          <cell r="C3601" t="str">
            <v>6701202BUW</v>
          </cell>
          <cell r="D3601">
            <v>0</v>
          </cell>
          <cell r="E3601">
            <v>73000</v>
          </cell>
        </row>
        <row r="3602">
          <cell r="C3602" t="str">
            <v>6701202CGK</v>
          </cell>
          <cell r="D3602">
            <v>0</v>
          </cell>
          <cell r="E3602">
            <v>171294662</v>
          </cell>
        </row>
        <row r="3603">
          <cell r="C3603" t="str">
            <v>6701202DJB</v>
          </cell>
          <cell r="D3603">
            <v>0</v>
          </cell>
          <cell r="E3603">
            <v>1248100</v>
          </cell>
        </row>
        <row r="3604">
          <cell r="C3604" t="str">
            <v>6701202DJJ</v>
          </cell>
          <cell r="D3604">
            <v>0</v>
          </cell>
          <cell r="E3604">
            <v>2681402</v>
          </cell>
        </row>
        <row r="3605">
          <cell r="C3605" t="str">
            <v>6701202DPS</v>
          </cell>
          <cell r="D3605">
            <v>0</v>
          </cell>
          <cell r="E3605">
            <v>183005488</v>
          </cell>
        </row>
        <row r="3606">
          <cell r="C3606" t="str">
            <v>6701202ENE</v>
          </cell>
          <cell r="D3606">
            <v>0</v>
          </cell>
          <cell r="E3606">
            <v>110000</v>
          </cell>
        </row>
        <row r="3607">
          <cell r="C3607" t="str">
            <v>6701202FLZ</v>
          </cell>
          <cell r="D3607">
            <v>0</v>
          </cell>
          <cell r="E3607">
            <v>1715000</v>
          </cell>
        </row>
        <row r="3608">
          <cell r="C3608" t="str">
            <v>6701202HLP</v>
          </cell>
          <cell r="D3608">
            <v>0</v>
          </cell>
          <cell r="E3608">
            <v>191400</v>
          </cell>
        </row>
        <row r="3609">
          <cell r="C3609" t="str">
            <v>6701202JOG</v>
          </cell>
          <cell r="D3609">
            <v>0</v>
          </cell>
          <cell r="E3609">
            <v>47413208</v>
          </cell>
        </row>
        <row r="3610">
          <cell r="C3610" t="str">
            <v>6701202KNO</v>
          </cell>
          <cell r="D3610">
            <v>0</v>
          </cell>
          <cell r="E3610">
            <v>167955388</v>
          </cell>
        </row>
        <row r="3611">
          <cell r="C3611" t="str">
            <v>6701202LOP</v>
          </cell>
          <cell r="D3611">
            <v>0</v>
          </cell>
          <cell r="E3611">
            <v>27538950</v>
          </cell>
        </row>
        <row r="3612">
          <cell r="C3612" t="str">
            <v>6701202LUV</v>
          </cell>
          <cell r="D3612">
            <v>0</v>
          </cell>
          <cell r="E3612">
            <v>250000</v>
          </cell>
        </row>
        <row r="3613">
          <cell r="C3613" t="str">
            <v>6701202LUW</v>
          </cell>
          <cell r="D3613">
            <v>0</v>
          </cell>
          <cell r="E3613">
            <v>950000</v>
          </cell>
        </row>
        <row r="3614">
          <cell r="C3614" t="str">
            <v>6701202MDC</v>
          </cell>
          <cell r="D3614">
            <v>0</v>
          </cell>
          <cell r="E3614">
            <v>3904635</v>
          </cell>
        </row>
        <row r="3615">
          <cell r="C3615" t="str">
            <v>6701202MKQ</v>
          </cell>
          <cell r="D3615">
            <v>0</v>
          </cell>
          <cell r="E3615">
            <v>220000</v>
          </cell>
        </row>
        <row r="3616">
          <cell r="C3616" t="str">
            <v>6701202MKW</v>
          </cell>
          <cell r="D3616">
            <v>0</v>
          </cell>
          <cell r="E3616">
            <v>1485000</v>
          </cell>
        </row>
        <row r="3617">
          <cell r="C3617" t="str">
            <v>6701202PDG</v>
          </cell>
          <cell r="D3617">
            <v>0</v>
          </cell>
          <cell r="E3617">
            <v>2607203</v>
          </cell>
        </row>
        <row r="3618">
          <cell r="C3618" t="str">
            <v>6701202PGK</v>
          </cell>
          <cell r="D3618">
            <v>0</v>
          </cell>
          <cell r="E3618">
            <v>1503250</v>
          </cell>
        </row>
        <row r="3619">
          <cell r="C3619" t="str">
            <v>6701202PKU</v>
          </cell>
          <cell r="D3619">
            <v>0</v>
          </cell>
          <cell r="E3619">
            <v>9721630</v>
          </cell>
        </row>
        <row r="3620">
          <cell r="C3620" t="str">
            <v>6701202PLM</v>
          </cell>
          <cell r="D3620">
            <v>0</v>
          </cell>
          <cell r="E3620">
            <v>4600240</v>
          </cell>
        </row>
        <row r="3621">
          <cell r="C3621" t="str">
            <v>6701202PNK</v>
          </cell>
          <cell r="D3621">
            <v>0</v>
          </cell>
          <cell r="E3621">
            <v>8366120</v>
          </cell>
        </row>
        <row r="3622">
          <cell r="C3622" t="str">
            <v>6701202PUM</v>
          </cell>
          <cell r="D3622">
            <v>0</v>
          </cell>
          <cell r="E3622">
            <v>300000</v>
          </cell>
        </row>
        <row r="3623">
          <cell r="C3623" t="str">
            <v>6701202SOC</v>
          </cell>
          <cell r="D3623">
            <v>0</v>
          </cell>
          <cell r="E3623">
            <v>610450</v>
          </cell>
        </row>
        <row r="3624">
          <cell r="C3624" t="str">
            <v>6701202SOQ</v>
          </cell>
          <cell r="D3624">
            <v>0</v>
          </cell>
          <cell r="E3624">
            <v>1171000</v>
          </cell>
        </row>
        <row r="3625">
          <cell r="C3625" t="str">
            <v>6701202SRG</v>
          </cell>
          <cell r="D3625">
            <v>0</v>
          </cell>
          <cell r="E3625">
            <v>6698000</v>
          </cell>
        </row>
        <row r="3626">
          <cell r="C3626" t="str">
            <v>6701202SUB</v>
          </cell>
          <cell r="D3626">
            <v>0</v>
          </cell>
          <cell r="E3626">
            <v>43040400</v>
          </cell>
        </row>
        <row r="3627">
          <cell r="C3627" t="str">
            <v>6701202SXK</v>
          </cell>
          <cell r="D3627">
            <v>0</v>
          </cell>
          <cell r="E3627">
            <v>250000</v>
          </cell>
        </row>
        <row r="3628">
          <cell r="C3628" t="str">
            <v>6701202TJQ</v>
          </cell>
          <cell r="D3628">
            <v>0</v>
          </cell>
          <cell r="E3628">
            <v>400000</v>
          </cell>
        </row>
        <row r="3629">
          <cell r="C3629" t="str">
            <v>6701202UPG</v>
          </cell>
          <cell r="D3629">
            <v>0</v>
          </cell>
          <cell r="E3629">
            <v>17630413</v>
          </cell>
        </row>
        <row r="3630">
          <cell r="C3630" t="str">
            <v>6701203BMU</v>
          </cell>
          <cell r="D3630">
            <v>0</v>
          </cell>
          <cell r="E3630">
            <v>600000</v>
          </cell>
        </row>
        <row r="3631">
          <cell r="C3631" t="str">
            <v>6701203BTJ</v>
          </cell>
          <cell r="D3631">
            <v>0</v>
          </cell>
          <cell r="E3631">
            <v>315900</v>
          </cell>
        </row>
        <row r="3632">
          <cell r="C3632" t="str">
            <v>6701203CGK</v>
          </cell>
          <cell r="D3632">
            <v>0</v>
          </cell>
          <cell r="E3632">
            <v>16930500</v>
          </cell>
        </row>
        <row r="3633">
          <cell r="C3633" t="str">
            <v>6701203DJB</v>
          </cell>
          <cell r="D3633">
            <v>0</v>
          </cell>
          <cell r="E3633">
            <v>7290000</v>
          </cell>
        </row>
        <row r="3634">
          <cell r="C3634" t="str">
            <v>6701203DPS</v>
          </cell>
          <cell r="D3634">
            <v>0</v>
          </cell>
          <cell r="E3634">
            <v>12766110</v>
          </cell>
        </row>
        <row r="3635">
          <cell r="C3635" t="str">
            <v>6701203PKU</v>
          </cell>
          <cell r="D3635">
            <v>6300000</v>
          </cell>
          <cell r="E3635">
            <v>0</v>
          </cell>
        </row>
        <row r="3636">
          <cell r="C3636" t="str">
            <v>6701203PLM</v>
          </cell>
          <cell r="D3636">
            <v>0</v>
          </cell>
          <cell r="E3636">
            <v>1912032</v>
          </cell>
        </row>
        <row r="3637">
          <cell r="C3637" t="str">
            <v>6701203PNK</v>
          </cell>
          <cell r="D3637">
            <v>0</v>
          </cell>
          <cell r="E3637">
            <v>2862200</v>
          </cell>
        </row>
        <row r="3638">
          <cell r="C3638" t="str">
            <v>6701203SRG</v>
          </cell>
          <cell r="D3638">
            <v>5100000</v>
          </cell>
          <cell r="E3638">
            <v>0</v>
          </cell>
        </row>
        <row r="3639">
          <cell r="C3639" t="str">
            <v>6701204BDO</v>
          </cell>
          <cell r="D3639">
            <v>6000000</v>
          </cell>
          <cell r="E3639">
            <v>0</v>
          </cell>
        </row>
        <row r="3640">
          <cell r="C3640" t="str">
            <v>6701204BIK</v>
          </cell>
          <cell r="D3640">
            <v>0</v>
          </cell>
          <cell r="E3640">
            <v>4000000</v>
          </cell>
        </row>
        <row r="3641">
          <cell r="C3641" t="str">
            <v>6701204DPS</v>
          </cell>
          <cell r="D3641">
            <v>14516440</v>
          </cell>
          <cell r="E3641">
            <v>8106074</v>
          </cell>
        </row>
        <row r="3642">
          <cell r="C3642" t="str">
            <v>6701204GP0</v>
          </cell>
          <cell r="D3642">
            <v>0</v>
          </cell>
          <cell r="E3642">
            <v>0</v>
          </cell>
        </row>
        <row r="3643">
          <cell r="C3643" t="str">
            <v>6701204JOG</v>
          </cell>
          <cell r="D3643">
            <v>24000000</v>
          </cell>
          <cell r="E3643">
            <v>0</v>
          </cell>
        </row>
        <row r="3644">
          <cell r="C3644" t="str">
            <v>6701204KNO</v>
          </cell>
          <cell r="D3644">
            <v>6000000</v>
          </cell>
          <cell r="E3644">
            <v>300000</v>
          </cell>
        </row>
        <row r="3645">
          <cell r="C3645" t="str">
            <v>6701204LOP</v>
          </cell>
          <cell r="D3645">
            <v>0</v>
          </cell>
          <cell r="E3645">
            <v>258097387</v>
          </cell>
        </row>
        <row r="3646">
          <cell r="C3646" t="str">
            <v>6701204MDC</v>
          </cell>
          <cell r="D3646">
            <v>4800000</v>
          </cell>
          <cell r="E3646">
            <v>0</v>
          </cell>
        </row>
        <row r="3647">
          <cell r="C3647" t="str">
            <v>6701204MKW</v>
          </cell>
          <cell r="D3647">
            <v>2004000</v>
          </cell>
          <cell r="E3647">
            <v>0</v>
          </cell>
        </row>
        <row r="3648">
          <cell r="C3648" t="str">
            <v>6701204PGK</v>
          </cell>
          <cell r="D3648">
            <v>3800004</v>
          </cell>
          <cell r="E3648">
            <v>0</v>
          </cell>
        </row>
        <row r="3649">
          <cell r="C3649" t="str">
            <v>6701204PNK</v>
          </cell>
          <cell r="D3649">
            <v>3000000</v>
          </cell>
          <cell r="E3649">
            <v>689600</v>
          </cell>
        </row>
        <row r="3650">
          <cell r="C3650" t="str">
            <v>6701204SOC</v>
          </cell>
          <cell r="D3650">
            <v>3000000</v>
          </cell>
          <cell r="E3650">
            <v>0</v>
          </cell>
        </row>
        <row r="3651">
          <cell r="C3651" t="str">
            <v>6701204SRG</v>
          </cell>
          <cell r="D3651">
            <v>7200000</v>
          </cell>
          <cell r="E3651">
            <v>0</v>
          </cell>
        </row>
        <row r="3652">
          <cell r="C3652" t="str">
            <v>6701204SUB</v>
          </cell>
          <cell r="D3652">
            <v>0</v>
          </cell>
          <cell r="E3652">
            <v>0</v>
          </cell>
        </row>
        <row r="3653">
          <cell r="C3653" t="str">
            <v>6701205AMQ</v>
          </cell>
          <cell r="D3653">
            <v>5000004</v>
          </cell>
          <cell r="E3653">
            <v>0</v>
          </cell>
        </row>
        <row r="3654">
          <cell r="C3654" t="str">
            <v>6701205BDJ</v>
          </cell>
          <cell r="D3654">
            <v>18000000</v>
          </cell>
          <cell r="E3654">
            <v>0</v>
          </cell>
        </row>
        <row r="3655">
          <cell r="C3655" t="str">
            <v>6701205BDO</v>
          </cell>
          <cell r="D3655">
            <v>6000000</v>
          </cell>
          <cell r="E3655">
            <v>0</v>
          </cell>
        </row>
        <row r="3656">
          <cell r="C3656" t="str">
            <v>6701205BIK</v>
          </cell>
          <cell r="D3656">
            <v>5000004</v>
          </cell>
          <cell r="E3656">
            <v>0</v>
          </cell>
        </row>
        <row r="3657">
          <cell r="C3657" t="str">
            <v>6701205BKS</v>
          </cell>
          <cell r="D3657">
            <v>2400000</v>
          </cell>
          <cell r="E3657">
            <v>0</v>
          </cell>
        </row>
        <row r="3658">
          <cell r="C3658" t="str">
            <v>6701205BMU</v>
          </cell>
          <cell r="D3658">
            <v>999960</v>
          </cell>
          <cell r="E3658">
            <v>0</v>
          </cell>
        </row>
        <row r="3659">
          <cell r="C3659" t="str">
            <v>6701205BPN</v>
          </cell>
          <cell r="D3659">
            <v>27000000</v>
          </cell>
          <cell r="E3659">
            <v>0</v>
          </cell>
        </row>
        <row r="3660">
          <cell r="C3660" t="str">
            <v>6701205BTH</v>
          </cell>
          <cell r="D3660">
            <v>4374996</v>
          </cell>
          <cell r="E3660">
            <v>0</v>
          </cell>
        </row>
        <row r="3661">
          <cell r="C3661" t="str">
            <v>6701205BTJ</v>
          </cell>
          <cell r="D3661">
            <v>4374996</v>
          </cell>
          <cell r="E3661">
            <v>0</v>
          </cell>
        </row>
        <row r="3662">
          <cell r="C3662" t="str">
            <v>6701205BUW</v>
          </cell>
          <cell r="D3662">
            <v>1000000</v>
          </cell>
          <cell r="E3662">
            <v>0</v>
          </cell>
        </row>
        <row r="3663">
          <cell r="C3663" t="str">
            <v>6701205CGK</v>
          </cell>
          <cell r="D3663">
            <v>886464000</v>
          </cell>
          <cell r="E3663">
            <v>0</v>
          </cell>
        </row>
        <row r="3664">
          <cell r="C3664" t="str">
            <v>6701205DJB</v>
          </cell>
          <cell r="D3664">
            <v>11430000</v>
          </cell>
          <cell r="E3664">
            <v>0</v>
          </cell>
        </row>
        <row r="3665">
          <cell r="C3665" t="str">
            <v>6701205DJJ</v>
          </cell>
          <cell r="D3665">
            <v>8000004</v>
          </cell>
          <cell r="E3665">
            <v>0</v>
          </cell>
        </row>
        <row r="3666">
          <cell r="C3666" t="str">
            <v>6701205DPS</v>
          </cell>
          <cell r="D3666">
            <v>159172440</v>
          </cell>
          <cell r="E3666">
            <v>0</v>
          </cell>
        </row>
        <row r="3667">
          <cell r="C3667" t="str">
            <v>6701205KNO</v>
          </cell>
          <cell r="D3667">
            <v>68712936</v>
          </cell>
          <cell r="E3667">
            <v>0</v>
          </cell>
        </row>
        <row r="3668">
          <cell r="C3668" t="str">
            <v>6701205LOP</v>
          </cell>
          <cell r="D3668">
            <v>7000333</v>
          </cell>
          <cell r="E3668">
            <v>0</v>
          </cell>
        </row>
        <row r="3669">
          <cell r="C3669" t="str">
            <v>6701205LUW</v>
          </cell>
          <cell r="D3669">
            <v>1000000</v>
          </cell>
          <cell r="E3669">
            <v>0</v>
          </cell>
        </row>
        <row r="3670">
          <cell r="C3670" t="str">
            <v>6701205MDC</v>
          </cell>
          <cell r="D3670">
            <v>8000004</v>
          </cell>
          <cell r="E3670">
            <v>0</v>
          </cell>
        </row>
        <row r="3671">
          <cell r="C3671" t="str">
            <v>6701205MJU</v>
          </cell>
          <cell r="D3671">
            <v>1000000</v>
          </cell>
          <cell r="E3671">
            <v>0</v>
          </cell>
        </row>
        <row r="3672">
          <cell r="C3672" t="str">
            <v>6701205MKW</v>
          </cell>
          <cell r="D3672">
            <v>1996000</v>
          </cell>
          <cell r="E3672">
            <v>0</v>
          </cell>
        </row>
        <row r="3673">
          <cell r="C3673" t="str">
            <v>6701205PDG</v>
          </cell>
          <cell r="D3673">
            <v>13175700</v>
          </cell>
          <cell r="E3673">
            <v>0</v>
          </cell>
        </row>
        <row r="3674">
          <cell r="C3674" t="str">
            <v>6701205PGK</v>
          </cell>
          <cell r="D3674">
            <v>4297296</v>
          </cell>
          <cell r="E3674">
            <v>0</v>
          </cell>
        </row>
        <row r="3675">
          <cell r="C3675" t="str">
            <v>6701205PKU</v>
          </cell>
          <cell r="D3675">
            <v>23551000</v>
          </cell>
          <cell r="E3675">
            <v>0</v>
          </cell>
        </row>
        <row r="3676">
          <cell r="C3676" t="str">
            <v>6701205PLM</v>
          </cell>
          <cell r="D3676">
            <v>21939228</v>
          </cell>
          <cell r="E3676">
            <v>0</v>
          </cell>
        </row>
        <row r="3677">
          <cell r="C3677" t="str">
            <v>6701205PNK</v>
          </cell>
          <cell r="D3677">
            <v>3000000</v>
          </cell>
          <cell r="E3677">
            <v>0</v>
          </cell>
        </row>
        <row r="3678">
          <cell r="C3678" t="str">
            <v>6701205PUM</v>
          </cell>
          <cell r="D3678">
            <v>1000000</v>
          </cell>
          <cell r="E3678">
            <v>0</v>
          </cell>
        </row>
        <row r="3679">
          <cell r="C3679" t="str">
            <v>6701205SOC</v>
          </cell>
          <cell r="D3679">
            <v>4320000</v>
          </cell>
          <cell r="E3679">
            <v>0</v>
          </cell>
        </row>
        <row r="3680">
          <cell r="C3680" t="str">
            <v>6701205SRG</v>
          </cell>
          <cell r="D3680">
            <v>4800000</v>
          </cell>
          <cell r="E3680">
            <v>0</v>
          </cell>
        </row>
        <row r="3681">
          <cell r="C3681" t="str">
            <v>6701205SUB</v>
          </cell>
          <cell r="D3681">
            <v>82440048</v>
          </cell>
          <cell r="E3681">
            <v>0</v>
          </cell>
        </row>
        <row r="3682">
          <cell r="C3682" t="str">
            <v>6701205SWQ</v>
          </cell>
          <cell r="D3682">
            <v>1000000</v>
          </cell>
          <cell r="E3682">
            <v>0</v>
          </cell>
        </row>
        <row r="3683">
          <cell r="C3683" t="str">
            <v>6701205TJQ</v>
          </cell>
          <cell r="D3683">
            <v>2400000</v>
          </cell>
          <cell r="E3683">
            <v>0</v>
          </cell>
        </row>
        <row r="3684">
          <cell r="C3684" t="str">
            <v>6701205UPG</v>
          </cell>
          <cell r="D3684">
            <v>24000000</v>
          </cell>
          <cell r="E3684">
            <v>0</v>
          </cell>
        </row>
        <row r="3685">
          <cell r="C3685" t="str">
            <v>6701206CGK</v>
          </cell>
          <cell r="D3685">
            <v>0</v>
          </cell>
          <cell r="E3685">
            <v>1000000</v>
          </cell>
        </row>
        <row r="3686">
          <cell r="C3686" t="str">
            <v>6701206DPS</v>
          </cell>
          <cell r="D3686">
            <v>0</v>
          </cell>
          <cell r="E3686">
            <v>0</v>
          </cell>
        </row>
        <row r="3687">
          <cell r="C3687" t="str">
            <v>6701206PGK</v>
          </cell>
          <cell r="D3687">
            <v>0</v>
          </cell>
          <cell r="E3687">
            <v>610000</v>
          </cell>
        </row>
        <row r="3688">
          <cell r="C3688" t="str">
            <v>6701206SUB</v>
          </cell>
          <cell r="D3688">
            <v>0</v>
          </cell>
          <cell r="E3688">
            <v>16773980</v>
          </cell>
        </row>
        <row r="3689">
          <cell r="C3689" t="str">
            <v>6701207AMQ</v>
          </cell>
          <cell r="D3689">
            <v>0</v>
          </cell>
          <cell r="E3689">
            <v>2605000</v>
          </cell>
        </row>
        <row r="3690">
          <cell r="C3690" t="str">
            <v>6701207BDJ</v>
          </cell>
          <cell r="D3690">
            <v>0</v>
          </cell>
          <cell r="E3690">
            <v>2200000</v>
          </cell>
        </row>
        <row r="3691">
          <cell r="C3691" t="str">
            <v>6701207BIK</v>
          </cell>
          <cell r="D3691">
            <v>0</v>
          </cell>
          <cell r="E3691">
            <v>1547000</v>
          </cell>
        </row>
        <row r="3692">
          <cell r="C3692" t="str">
            <v>6701207BKS</v>
          </cell>
          <cell r="D3692">
            <v>0</v>
          </cell>
          <cell r="E3692">
            <v>120000</v>
          </cell>
        </row>
        <row r="3693">
          <cell r="C3693" t="str">
            <v>6701207BPN</v>
          </cell>
          <cell r="D3693">
            <v>0</v>
          </cell>
          <cell r="E3693">
            <v>20295000</v>
          </cell>
        </row>
        <row r="3694">
          <cell r="C3694" t="str">
            <v>6701207BTH</v>
          </cell>
          <cell r="D3694">
            <v>0</v>
          </cell>
          <cell r="E3694">
            <v>100000</v>
          </cell>
        </row>
        <row r="3695">
          <cell r="C3695" t="str">
            <v>6701207BTJ</v>
          </cell>
          <cell r="D3695">
            <v>0</v>
          </cell>
          <cell r="E3695">
            <v>300000</v>
          </cell>
        </row>
        <row r="3696">
          <cell r="C3696" t="str">
            <v>6701207CGK</v>
          </cell>
          <cell r="D3696">
            <v>0</v>
          </cell>
          <cell r="E3696">
            <v>196060507</v>
          </cell>
        </row>
        <row r="3697">
          <cell r="C3697" t="str">
            <v>6701207DJB</v>
          </cell>
          <cell r="D3697">
            <v>0</v>
          </cell>
          <cell r="E3697">
            <v>200000</v>
          </cell>
        </row>
        <row r="3698">
          <cell r="C3698" t="str">
            <v>6701207DJJ</v>
          </cell>
          <cell r="D3698">
            <v>0</v>
          </cell>
          <cell r="E3698">
            <v>4450000</v>
          </cell>
        </row>
        <row r="3699">
          <cell r="C3699" t="str">
            <v>6701207DPS</v>
          </cell>
          <cell r="D3699">
            <v>0</v>
          </cell>
          <cell r="E3699">
            <v>33563384</v>
          </cell>
        </row>
        <row r="3700">
          <cell r="C3700" t="str">
            <v>6701207GNS</v>
          </cell>
          <cell r="D3700">
            <v>0</v>
          </cell>
          <cell r="E3700">
            <v>50000</v>
          </cell>
        </row>
        <row r="3701">
          <cell r="C3701" t="str">
            <v>6701207GP0</v>
          </cell>
          <cell r="D3701">
            <v>0</v>
          </cell>
          <cell r="E3701">
            <v>2400000</v>
          </cell>
        </row>
        <row r="3702">
          <cell r="C3702" t="str">
            <v>6701207JOG</v>
          </cell>
          <cell r="D3702">
            <v>0</v>
          </cell>
          <cell r="E3702">
            <v>12150000</v>
          </cell>
        </row>
        <row r="3703">
          <cell r="C3703" t="str">
            <v>6701207KNO</v>
          </cell>
          <cell r="D3703">
            <v>0</v>
          </cell>
          <cell r="E3703">
            <v>71570500</v>
          </cell>
        </row>
        <row r="3704">
          <cell r="C3704" t="str">
            <v>6701207LBJ</v>
          </cell>
          <cell r="D3704">
            <v>0</v>
          </cell>
          <cell r="E3704">
            <v>700000</v>
          </cell>
        </row>
        <row r="3705">
          <cell r="C3705" t="str">
            <v>6701207LOP</v>
          </cell>
          <cell r="D3705">
            <v>0</v>
          </cell>
          <cell r="E3705">
            <v>3364500</v>
          </cell>
        </row>
        <row r="3706">
          <cell r="C3706" t="str">
            <v>6701207LSW</v>
          </cell>
          <cell r="D3706">
            <v>0</v>
          </cell>
          <cell r="E3706">
            <v>50000</v>
          </cell>
        </row>
        <row r="3707">
          <cell r="C3707" t="str">
            <v>6701207MDC</v>
          </cell>
          <cell r="D3707">
            <v>0</v>
          </cell>
          <cell r="E3707">
            <v>3450000</v>
          </cell>
        </row>
        <row r="3708">
          <cell r="C3708" t="str">
            <v>6701207MEQ</v>
          </cell>
          <cell r="D3708">
            <v>0</v>
          </cell>
          <cell r="E3708">
            <v>100000</v>
          </cell>
        </row>
        <row r="3709">
          <cell r="C3709" t="str">
            <v>6701207MKW</v>
          </cell>
          <cell r="D3709">
            <v>0</v>
          </cell>
          <cell r="E3709">
            <v>200000</v>
          </cell>
        </row>
        <row r="3710">
          <cell r="C3710" t="str">
            <v>6701207PDG</v>
          </cell>
          <cell r="D3710">
            <v>0</v>
          </cell>
          <cell r="E3710">
            <v>8062000</v>
          </cell>
        </row>
        <row r="3711">
          <cell r="C3711" t="str">
            <v>6701207PGK</v>
          </cell>
          <cell r="D3711">
            <v>0</v>
          </cell>
          <cell r="E3711">
            <v>1066500</v>
          </cell>
        </row>
        <row r="3712">
          <cell r="C3712" t="str">
            <v>6701207PKU</v>
          </cell>
          <cell r="D3712">
            <v>0</v>
          </cell>
          <cell r="E3712">
            <v>3350000</v>
          </cell>
        </row>
        <row r="3713">
          <cell r="C3713" t="str">
            <v>6701207PLM</v>
          </cell>
          <cell r="D3713">
            <v>0</v>
          </cell>
          <cell r="E3713">
            <v>13115000</v>
          </cell>
        </row>
        <row r="3714">
          <cell r="C3714" t="str">
            <v>6701207PNK</v>
          </cell>
          <cell r="D3714">
            <v>0</v>
          </cell>
          <cell r="E3714">
            <v>3455000</v>
          </cell>
        </row>
        <row r="3715">
          <cell r="C3715" t="str">
            <v>6701207SOC</v>
          </cell>
          <cell r="D3715">
            <v>0</v>
          </cell>
          <cell r="E3715">
            <v>1455000</v>
          </cell>
        </row>
        <row r="3716">
          <cell r="C3716" t="str">
            <v>6701207SRG</v>
          </cell>
          <cell r="D3716">
            <v>0</v>
          </cell>
          <cell r="E3716">
            <v>16650000</v>
          </cell>
        </row>
        <row r="3717">
          <cell r="C3717" t="str">
            <v>6701207SUB</v>
          </cell>
          <cell r="D3717">
            <v>0</v>
          </cell>
          <cell r="E3717">
            <v>14841400</v>
          </cell>
        </row>
        <row r="3718">
          <cell r="C3718" t="str">
            <v>6701207TJQ</v>
          </cell>
          <cell r="D3718">
            <v>0</v>
          </cell>
          <cell r="E3718">
            <v>5155000</v>
          </cell>
        </row>
        <row r="3719">
          <cell r="C3719" t="str">
            <v>6701207UPG</v>
          </cell>
          <cell r="D3719">
            <v>0</v>
          </cell>
          <cell r="E3719">
            <v>18880000</v>
          </cell>
        </row>
        <row r="3720">
          <cell r="C3720" t="str">
            <v>6701208BPN</v>
          </cell>
          <cell r="D3720">
            <v>0</v>
          </cell>
          <cell r="E3720">
            <v>0</v>
          </cell>
        </row>
        <row r="3721">
          <cell r="C3721" t="str">
            <v>6701208CGK</v>
          </cell>
          <cell r="D3721">
            <v>0</v>
          </cell>
          <cell r="E3721">
            <v>1550000</v>
          </cell>
        </row>
        <row r="3722">
          <cell r="C3722" t="str">
            <v>6701208DPS</v>
          </cell>
          <cell r="D3722">
            <v>0</v>
          </cell>
          <cell r="E3722">
            <v>150000</v>
          </cell>
        </row>
        <row r="3723">
          <cell r="C3723" t="str">
            <v>6701208KNO</v>
          </cell>
          <cell r="D3723">
            <v>0</v>
          </cell>
          <cell r="E3723">
            <v>50000</v>
          </cell>
        </row>
        <row r="3724">
          <cell r="C3724" t="str">
            <v>6701208LBJ</v>
          </cell>
          <cell r="D3724">
            <v>0</v>
          </cell>
          <cell r="E3724">
            <v>750000</v>
          </cell>
        </row>
        <row r="3725">
          <cell r="C3725" t="str">
            <v>6701208PLM</v>
          </cell>
          <cell r="D3725">
            <v>0</v>
          </cell>
          <cell r="E3725">
            <v>250000</v>
          </cell>
        </row>
        <row r="3726">
          <cell r="C3726" t="str">
            <v>6701208SOC</v>
          </cell>
          <cell r="D3726">
            <v>0</v>
          </cell>
          <cell r="E3726">
            <v>1450000</v>
          </cell>
        </row>
        <row r="3727">
          <cell r="C3727" t="str">
            <v>6701208SRG</v>
          </cell>
          <cell r="D3727">
            <v>0</v>
          </cell>
          <cell r="E3727">
            <v>0</v>
          </cell>
        </row>
        <row r="3728">
          <cell r="C3728" t="str">
            <v>6701208SUB</v>
          </cell>
          <cell r="D3728">
            <v>0</v>
          </cell>
          <cell r="E3728">
            <v>22202830</v>
          </cell>
        </row>
        <row r="3729">
          <cell r="C3729" t="str">
            <v>6701208UPG</v>
          </cell>
          <cell r="D3729">
            <v>0</v>
          </cell>
          <cell r="E3729">
            <v>100000</v>
          </cell>
        </row>
        <row r="3730">
          <cell r="C3730" t="str">
            <v>6701300CGK</v>
          </cell>
          <cell r="D3730">
            <v>0</v>
          </cell>
          <cell r="E3730">
            <v>48802993</v>
          </cell>
        </row>
        <row r="3731">
          <cell r="C3731" t="str">
            <v>6701300DPS</v>
          </cell>
          <cell r="D3731">
            <v>121294800</v>
          </cell>
          <cell r="E3731">
            <v>9301592</v>
          </cell>
        </row>
        <row r="3732">
          <cell r="C3732" t="str">
            <v>6701300GP0</v>
          </cell>
          <cell r="D3732">
            <v>0</v>
          </cell>
          <cell r="E3732">
            <v>18603852</v>
          </cell>
        </row>
        <row r="3733">
          <cell r="C3733" t="str">
            <v>6701300PGK</v>
          </cell>
          <cell r="D3733">
            <v>0</v>
          </cell>
          <cell r="E3733">
            <v>0</v>
          </cell>
        </row>
        <row r="3734">
          <cell r="C3734" t="str">
            <v>6701300PNK</v>
          </cell>
          <cell r="D3734">
            <v>0</v>
          </cell>
          <cell r="E3734">
            <v>29880800</v>
          </cell>
        </row>
        <row r="3735">
          <cell r="C3735" t="str">
            <v>6701300SUB</v>
          </cell>
          <cell r="D3735">
            <v>0</v>
          </cell>
          <cell r="E3735">
            <v>7782921</v>
          </cell>
        </row>
        <row r="3736">
          <cell r="C3736" t="str">
            <v>6701300UPG</v>
          </cell>
          <cell r="D3736">
            <v>0</v>
          </cell>
          <cell r="E3736">
            <v>0</v>
          </cell>
        </row>
        <row r="3737">
          <cell r="C3737" t="str">
            <v>6701301AMQ</v>
          </cell>
          <cell r="D3737">
            <v>8670000</v>
          </cell>
          <cell r="E3737">
            <v>4842750</v>
          </cell>
        </row>
        <row r="3738">
          <cell r="C3738" t="str">
            <v>6701301BDJ</v>
          </cell>
          <cell r="D3738">
            <v>0</v>
          </cell>
          <cell r="E3738">
            <v>32442900</v>
          </cell>
        </row>
        <row r="3739">
          <cell r="C3739" t="str">
            <v>6701301BIK</v>
          </cell>
          <cell r="D3739">
            <v>29735000</v>
          </cell>
          <cell r="E3739">
            <v>5447000</v>
          </cell>
        </row>
        <row r="3740">
          <cell r="C3740" t="str">
            <v>6701301BKS</v>
          </cell>
          <cell r="D3740">
            <v>5028996</v>
          </cell>
          <cell r="E3740">
            <v>37935825</v>
          </cell>
        </row>
        <row r="3741">
          <cell r="C3741" t="str">
            <v>6701301BMU</v>
          </cell>
          <cell r="D3741">
            <v>9940600</v>
          </cell>
          <cell r="E3741">
            <v>11240000</v>
          </cell>
        </row>
        <row r="3742">
          <cell r="C3742" t="str">
            <v>6701301BPN</v>
          </cell>
          <cell r="D3742">
            <v>0</v>
          </cell>
          <cell r="E3742">
            <v>47793755</v>
          </cell>
        </row>
        <row r="3743">
          <cell r="C3743" t="str">
            <v>6701301BTH</v>
          </cell>
          <cell r="D3743">
            <v>0</v>
          </cell>
          <cell r="E3743">
            <v>19876000</v>
          </cell>
        </row>
        <row r="3744">
          <cell r="C3744" t="str">
            <v>6701301BTJ</v>
          </cell>
          <cell r="D3744">
            <v>48138255</v>
          </cell>
          <cell r="E3744">
            <v>82775325</v>
          </cell>
        </row>
        <row r="3745">
          <cell r="C3745" t="str">
            <v>6701301BUW</v>
          </cell>
          <cell r="D3745">
            <v>14390000</v>
          </cell>
          <cell r="E3745">
            <v>12583000</v>
          </cell>
        </row>
        <row r="3746">
          <cell r="C3746" t="str">
            <v>6701301BWX</v>
          </cell>
          <cell r="D3746">
            <v>7929700</v>
          </cell>
          <cell r="E3746">
            <v>22308100</v>
          </cell>
        </row>
        <row r="3747">
          <cell r="C3747" t="str">
            <v>6701301CGK</v>
          </cell>
          <cell r="D3747">
            <v>533473440</v>
          </cell>
          <cell r="E3747">
            <v>41397600</v>
          </cell>
        </row>
        <row r="3748">
          <cell r="C3748" t="str">
            <v>6701301DJB</v>
          </cell>
          <cell r="D3748">
            <v>0</v>
          </cell>
          <cell r="E3748">
            <v>2422000</v>
          </cell>
        </row>
        <row r="3749">
          <cell r="C3749" t="str">
            <v>6701301DJJ</v>
          </cell>
          <cell r="D3749">
            <v>51826200</v>
          </cell>
          <cell r="E3749">
            <v>88064745</v>
          </cell>
        </row>
        <row r="3750">
          <cell r="C3750" t="str">
            <v>6701301DPS</v>
          </cell>
          <cell r="D3750">
            <v>160290000</v>
          </cell>
          <cell r="E3750">
            <v>15422100</v>
          </cell>
        </row>
        <row r="3751">
          <cell r="C3751" t="str">
            <v>6701301ENE</v>
          </cell>
          <cell r="D3751">
            <v>31894500</v>
          </cell>
          <cell r="E3751">
            <v>20488700</v>
          </cell>
        </row>
        <row r="3752">
          <cell r="C3752" t="str">
            <v>6701301FLZ</v>
          </cell>
          <cell r="D3752">
            <v>8360004</v>
          </cell>
          <cell r="E3752">
            <v>24428510</v>
          </cell>
        </row>
        <row r="3753">
          <cell r="C3753" t="str">
            <v>6701301GNS</v>
          </cell>
          <cell r="D3753">
            <v>0</v>
          </cell>
          <cell r="E3753">
            <v>126539900</v>
          </cell>
        </row>
        <row r="3754">
          <cell r="C3754" t="str">
            <v>6701301GP0</v>
          </cell>
          <cell r="D3754">
            <v>0</v>
          </cell>
          <cell r="E3754">
            <v>1040000</v>
          </cell>
        </row>
        <row r="3755">
          <cell r="C3755" t="str">
            <v>6701301GP0</v>
          </cell>
          <cell r="D3755">
            <v>0</v>
          </cell>
          <cell r="E3755">
            <v>244083610</v>
          </cell>
        </row>
        <row r="3756">
          <cell r="C3756" t="str">
            <v>6701301JBB</v>
          </cell>
          <cell r="D3756">
            <v>29196000</v>
          </cell>
          <cell r="E3756">
            <v>10564800</v>
          </cell>
        </row>
        <row r="3757">
          <cell r="C3757" t="str">
            <v>6701301JOG</v>
          </cell>
          <cell r="D3757">
            <v>61715255</v>
          </cell>
          <cell r="E3757">
            <v>5180000</v>
          </cell>
        </row>
        <row r="3758">
          <cell r="C3758" t="str">
            <v>6701301KNO</v>
          </cell>
          <cell r="D3758">
            <v>283125996</v>
          </cell>
          <cell r="E3758">
            <v>125573900</v>
          </cell>
        </row>
        <row r="3759">
          <cell r="C3759" t="str">
            <v>6701301KOE</v>
          </cell>
          <cell r="D3759">
            <v>9940600</v>
          </cell>
          <cell r="E3759">
            <v>0</v>
          </cell>
        </row>
        <row r="3760">
          <cell r="C3760" t="str">
            <v>6701301LBJ</v>
          </cell>
          <cell r="D3760">
            <v>0</v>
          </cell>
          <cell r="E3760">
            <v>0</v>
          </cell>
        </row>
        <row r="3761">
          <cell r="C3761" t="str">
            <v>6701301LOP</v>
          </cell>
          <cell r="D3761">
            <v>75308000</v>
          </cell>
          <cell r="E3761">
            <v>40426200</v>
          </cell>
        </row>
        <row r="3762">
          <cell r="C3762" t="str">
            <v>6701301LSW</v>
          </cell>
          <cell r="D3762">
            <v>0</v>
          </cell>
          <cell r="E3762">
            <v>26205600</v>
          </cell>
        </row>
        <row r="3763">
          <cell r="C3763" t="str">
            <v>6701301LUV</v>
          </cell>
          <cell r="D3763">
            <v>14390004</v>
          </cell>
          <cell r="E3763">
            <v>8138500</v>
          </cell>
        </row>
        <row r="3764">
          <cell r="C3764" t="str">
            <v>6701301LUW</v>
          </cell>
          <cell r="D3764">
            <v>0</v>
          </cell>
          <cell r="E3764">
            <v>8245200</v>
          </cell>
        </row>
        <row r="3765">
          <cell r="C3765" t="str">
            <v>6701301MDC</v>
          </cell>
          <cell r="D3765">
            <v>0</v>
          </cell>
          <cell r="E3765">
            <v>52644350</v>
          </cell>
        </row>
        <row r="3766">
          <cell r="C3766" t="str">
            <v>6701301MEQ</v>
          </cell>
          <cell r="D3766">
            <v>0</v>
          </cell>
          <cell r="E3766">
            <v>13991000</v>
          </cell>
        </row>
        <row r="3767">
          <cell r="C3767" t="str">
            <v>6701301MJU</v>
          </cell>
          <cell r="D3767">
            <v>14390000</v>
          </cell>
          <cell r="E3767">
            <v>9310100</v>
          </cell>
        </row>
        <row r="3768">
          <cell r="C3768" t="str">
            <v>6701301MKQ</v>
          </cell>
          <cell r="D3768">
            <v>23277000</v>
          </cell>
          <cell r="E3768">
            <v>18970650</v>
          </cell>
        </row>
        <row r="3769">
          <cell r="C3769" t="str">
            <v>6701301MKW</v>
          </cell>
          <cell r="D3769">
            <v>0</v>
          </cell>
          <cell r="E3769">
            <v>800000</v>
          </cell>
        </row>
        <row r="3770">
          <cell r="C3770" t="str">
            <v>6701301PDG</v>
          </cell>
          <cell r="D3770">
            <v>0</v>
          </cell>
          <cell r="E3770">
            <v>51510505</v>
          </cell>
        </row>
        <row r="3771">
          <cell r="C3771" t="str">
            <v>6701301PGK</v>
          </cell>
          <cell r="D3771">
            <v>0</v>
          </cell>
          <cell r="E3771">
            <v>28945300</v>
          </cell>
        </row>
        <row r="3772">
          <cell r="C3772" t="str">
            <v>6701301PKU</v>
          </cell>
          <cell r="D3772">
            <v>0</v>
          </cell>
          <cell r="E3772">
            <v>37227300</v>
          </cell>
        </row>
        <row r="3773">
          <cell r="C3773" t="str">
            <v>6701301PLM</v>
          </cell>
          <cell r="D3773">
            <v>96216996</v>
          </cell>
          <cell r="E3773">
            <v>48075985</v>
          </cell>
        </row>
        <row r="3774">
          <cell r="C3774" t="str">
            <v>6701301PNK</v>
          </cell>
          <cell r="D3774">
            <v>34914000</v>
          </cell>
          <cell r="E3774">
            <v>8695500</v>
          </cell>
        </row>
        <row r="3775">
          <cell r="C3775" t="str">
            <v>6701301PSU</v>
          </cell>
          <cell r="D3775">
            <v>31894500</v>
          </cell>
          <cell r="E3775">
            <v>23706500</v>
          </cell>
        </row>
        <row r="3776">
          <cell r="C3776" t="str">
            <v>6701301PUM</v>
          </cell>
          <cell r="D3776">
            <v>14390000</v>
          </cell>
          <cell r="E3776">
            <v>5073400</v>
          </cell>
        </row>
        <row r="3777">
          <cell r="C3777" t="str">
            <v>6701301SBG</v>
          </cell>
          <cell r="D3777">
            <v>0</v>
          </cell>
          <cell r="E3777">
            <v>6050000</v>
          </cell>
        </row>
        <row r="3778">
          <cell r="C3778" t="str">
            <v>6701301SOC</v>
          </cell>
          <cell r="D3778">
            <v>0</v>
          </cell>
          <cell r="E3778">
            <v>10830400</v>
          </cell>
        </row>
        <row r="3779">
          <cell r="C3779" t="str">
            <v>6701301SOQ</v>
          </cell>
          <cell r="D3779">
            <v>0</v>
          </cell>
          <cell r="E3779">
            <v>1308295</v>
          </cell>
        </row>
        <row r="3780">
          <cell r="C3780" t="str">
            <v>6701301SRG</v>
          </cell>
          <cell r="D3780">
            <v>0</v>
          </cell>
          <cell r="E3780">
            <v>10350100</v>
          </cell>
        </row>
        <row r="3781">
          <cell r="C3781" t="str">
            <v>6701301SUB</v>
          </cell>
          <cell r="D3781">
            <v>323094768</v>
          </cell>
          <cell r="E3781">
            <v>19136650</v>
          </cell>
        </row>
        <row r="3782">
          <cell r="C3782" t="str">
            <v>6701301SWQ</v>
          </cell>
          <cell r="D3782">
            <v>9941000</v>
          </cell>
          <cell r="E3782">
            <v>0</v>
          </cell>
        </row>
        <row r="3783">
          <cell r="C3783" t="str">
            <v>6701301SXK</v>
          </cell>
          <cell r="D3783">
            <v>14390004</v>
          </cell>
          <cell r="E3783">
            <v>7146500</v>
          </cell>
        </row>
        <row r="3784">
          <cell r="C3784" t="str">
            <v>6701301TJQ</v>
          </cell>
          <cell r="D3784">
            <v>5028996</v>
          </cell>
          <cell r="E3784">
            <v>5511000</v>
          </cell>
        </row>
        <row r="3785">
          <cell r="C3785" t="str">
            <v>6701301TMC</v>
          </cell>
          <cell r="D3785">
            <v>31894500</v>
          </cell>
          <cell r="E3785">
            <v>1050000</v>
          </cell>
        </row>
        <row r="3786">
          <cell r="C3786" t="str">
            <v>6701301UPG</v>
          </cell>
          <cell r="D3786">
            <v>62253120</v>
          </cell>
          <cell r="E3786">
            <v>42155920</v>
          </cell>
        </row>
        <row r="3787">
          <cell r="C3787" t="str">
            <v>6710001MDC</v>
          </cell>
          <cell r="D3787">
            <v>0</v>
          </cell>
          <cell r="E3787">
            <v>0</v>
          </cell>
        </row>
        <row r="3788">
          <cell r="C3788" t="str">
            <v>6710105BMU</v>
          </cell>
          <cell r="D3788">
            <v>0</v>
          </cell>
          <cell r="E3788">
            <v>0</v>
          </cell>
        </row>
        <row r="3789">
          <cell r="C3789" t="str">
            <v>6710105HLP</v>
          </cell>
          <cell r="D3789">
            <v>0</v>
          </cell>
          <cell r="E3789">
            <v>0</v>
          </cell>
        </row>
        <row r="3790">
          <cell r="C3790" t="str">
            <v>6710106PGK</v>
          </cell>
          <cell r="D3790">
            <v>0</v>
          </cell>
          <cell r="E3790">
            <v>0</v>
          </cell>
        </row>
        <row r="3791">
          <cell r="C3791" t="str">
            <v>6710300BDJ</v>
          </cell>
          <cell r="D3791">
            <v>0</v>
          </cell>
          <cell r="E3791">
            <v>1512000</v>
          </cell>
        </row>
        <row r="3792">
          <cell r="C3792" t="str">
            <v>6710303LOP</v>
          </cell>
          <cell r="D3792">
            <v>0</v>
          </cell>
          <cell r="E3792">
            <v>0</v>
          </cell>
        </row>
        <row r="3793">
          <cell r="C3793" t="str">
            <v>6710502MDC</v>
          </cell>
          <cell r="D3793">
            <v>0</v>
          </cell>
          <cell r="E3793">
            <v>0</v>
          </cell>
        </row>
        <row r="3794">
          <cell r="C3794" t="str">
            <v>6710701DJJ</v>
          </cell>
          <cell r="D3794">
            <v>0</v>
          </cell>
          <cell r="E3794">
            <v>8735000</v>
          </cell>
        </row>
        <row r="3795">
          <cell r="C3795" t="str">
            <v>6710701DPS</v>
          </cell>
          <cell r="D3795">
            <v>0</v>
          </cell>
          <cell r="E3795">
            <v>0</v>
          </cell>
        </row>
        <row r="3796">
          <cell r="C3796" t="str">
            <v>6710701LOP</v>
          </cell>
          <cell r="D3796">
            <v>0</v>
          </cell>
          <cell r="E3796">
            <v>0</v>
          </cell>
        </row>
        <row r="3797">
          <cell r="C3797" t="str">
            <v>6710701MDC</v>
          </cell>
          <cell r="D3797">
            <v>0</v>
          </cell>
          <cell r="E3797">
            <v>0</v>
          </cell>
        </row>
        <row r="3798">
          <cell r="C3798" t="str">
            <v>6710702DPS</v>
          </cell>
          <cell r="D3798">
            <v>0</v>
          </cell>
          <cell r="E3798">
            <v>0</v>
          </cell>
        </row>
        <row r="3799">
          <cell r="C3799" t="str">
            <v>6710704DPS</v>
          </cell>
          <cell r="D3799">
            <v>0</v>
          </cell>
          <cell r="E3799">
            <v>0</v>
          </cell>
        </row>
        <row r="3800">
          <cell r="C3800" t="str">
            <v>6710705MDC</v>
          </cell>
          <cell r="D3800">
            <v>0</v>
          </cell>
          <cell r="E3800">
            <v>0</v>
          </cell>
        </row>
        <row r="3801">
          <cell r="C3801" t="str">
            <v>6710707DJJ</v>
          </cell>
          <cell r="D3801">
            <v>0</v>
          </cell>
          <cell r="E3801">
            <v>125000</v>
          </cell>
        </row>
        <row r="3802">
          <cell r="C3802" t="str">
            <v>6710905MDC</v>
          </cell>
          <cell r="D3802">
            <v>0</v>
          </cell>
          <cell r="E3802">
            <v>0</v>
          </cell>
        </row>
        <row r="3803">
          <cell r="C3803" t="str">
            <v>6710905PDG</v>
          </cell>
          <cell r="D3803">
            <v>0</v>
          </cell>
          <cell r="E3803">
            <v>0</v>
          </cell>
        </row>
        <row r="3804">
          <cell r="C3804" t="str">
            <v>6710907PDG</v>
          </cell>
          <cell r="D3804">
            <v>0</v>
          </cell>
          <cell r="E3804">
            <v>0</v>
          </cell>
        </row>
        <row r="3805">
          <cell r="C3805" t="str">
            <v>6710908MDC</v>
          </cell>
          <cell r="D3805">
            <v>0</v>
          </cell>
          <cell r="E3805">
            <v>0</v>
          </cell>
        </row>
        <row r="3806">
          <cell r="C3806" t="str">
            <v>6711006AMQ</v>
          </cell>
          <cell r="D3806">
            <v>0</v>
          </cell>
          <cell r="E3806">
            <v>0</v>
          </cell>
        </row>
        <row r="3807">
          <cell r="C3807" t="str">
            <v>6711006SOC</v>
          </cell>
          <cell r="D3807">
            <v>0</v>
          </cell>
          <cell r="E3807">
            <v>1627560</v>
          </cell>
        </row>
        <row r="3808">
          <cell r="C3808" t="str">
            <v>6711201AMQ</v>
          </cell>
          <cell r="D3808">
            <v>0</v>
          </cell>
          <cell r="E3808">
            <v>0</v>
          </cell>
        </row>
        <row r="3809">
          <cell r="C3809" t="str">
            <v>6711201BIK</v>
          </cell>
          <cell r="D3809">
            <v>0</v>
          </cell>
          <cell r="E3809">
            <v>0</v>
          </cell>
        </row>
        <row r="3810">
          <cell r="C3810" t="str">
            <v>6711201CGK</v>
          </cell>
          <cell r="D3810">
            <v>0</v>
          </cell>
          <cell r="E3810">
            <v>0</v>
          </cell>
        </row>
        <row r="3811">
          <cell r="C3811" t="str">
            <v>6711201SXK</v>
          </cell>
          <cell r="D3811">
            <v>0</v>
          </cell>
          <cell r="E3811">
            <v>0</v>
          </cell>
        </row>
        <row r="3812">
          <cell r="C3812" t="str">
            <v>6711201UPG</v>
          </cell>
          <cell r="D3812">
            <v>0</v>
          </cell>
          <cell r="E3812">
            <v>0</v>
          </cell>
        </row>
        <row r="3813">
          <cell r="C3813" t="str">
            <v>6711202AMQ</v>
          </cell>
          <cell r="D3813">
            <v>0</v>
          </cell>
          <cell r="E3813">
            <v>0</v>
          </cell>
        </row>
        <row r="3814">
          <cell r="C3814" t="str">
            <v>6711202CGK</v>
          </cell>
          <cell r="D3814">
            <v>0</v>
          </cell>
          <cell r="E3814">
            <v>0</v>
          </cell>
        </row>
        <row r="3815">
          <cell r="C3815" t="str">
            <v>6711202LOP</v>
          </cell>
          <cell r="D3815">
            <v>0</v>
          </cell>
          <cell r="E3815">
            <v>0</v>
          </cell>
        </row>
        <row r="3816">
          <cell r="C3816" t="str">
            <v>6711202LUV</v>
          </cell>
          <cell r="D3816">
            <v>0</v>
          </cell>
          <cell r="E3816">
            <v>0</v>
          </cell>
        </row>
        <row r="3817">
          <cell r="C3817" t="str">
            <v>6711202SUB</v>
          </cell>
          <cell r="D3817">
            <v>0</v>
          </cell>
          <cell r="E3817">
            <v>0</v>
          </cell>
        </row>
        <row r="3818">
          <cell r="C3818" t="str">
            <v>6711202UPG</v>
          </cell>
          <cell r="D3818">
            <v>0</v>
          </cell>
          <cell r="E3818">
            <v>0</v>
          </cell>
        </row>
        <row r="3819">
          <cell r="C3819" t="str">
            <v>6711301BKS</v>
          </cell>
          <cell r="D3819">
            <v>0</v>
          </cell>
          <cell r="E3819">
            <v>0</v>
          </cell>
        </row>
        <row r="3820">
          <cell r="C3820" t="str">
            <v>6711301BTJ</v>
          </cell>
          <cell r="D3820">
            <v>0</v>
          </cell>
          <cell r="E3820">
            <v>0</v>
          </cell>
        </row>
        <row r="3821">
          <cell r="C3821" t="str">
            <v>6720000CGK</v>
          </cell>
          <cell r="D3821">
            <v>0</v>
          </cell>
          <cell r="E3821">
            <v>152203275</v>
          </cell>
        </row>
        <row r="3822">
          <cell r="C3822" t="str">
            <v>6720000CGO</v>
          </cell>
          <cell r="D3822">
            <v>3211070856</v>
          </cell>
          <cell r="E3822">
            <v>1701312182</v>
          </cell>
        </row>
        <row r="3823">
          <cell r="C3823" t="str">
            <v>6720000DPS</v>
          </cell>
          <cell r="D3823">
            <v>0</v>
          </cell>
          <cell r="E3823">
            <v>1469189692</v>
          </cell>
        </row>
        <row r="3824">
          <cell r="C3824" t="str">
            <v>6720000JOG</v>
          </cell>
          <cell r="D3824">
            <v>0</v>
          </cell>
          <cell r="E3824">
            <v>0</v>
          </cell>
        </row>
        <row r="3825">
          <cell r="C3825" t="str">
            <v>6720000KNO</v>
          </cell>
          <cell r="D3825">
            <v>0</v>
          </cell>
          <cell r="E3825">
            <v>321895987</v>
          </cell>
        </row>
        <row r="3826">
          <cell r="C3826" t="str">
            <v>6720000SRG</v>
          </cell>
          <cell r="D3826">
            <v>0</v>
          </cell>
          <cell r="E3826">
            <v>88084857</v>
          </cell>
        </row>
        <row r="3827">
          <cell r="C3827" t="str">
            <v>6720000SUB</v>
          </cell>
          <cell r="D3827">
            <v>0</v>
          </cell>
          <cell r="E3827">
            <v>321348867</v>
          </cell>
        </row>
        <row r="3828">
          <cell r="C3828" t="str">
            <v>6720000UPG</v>
          </cell>
          <cell r="D3828">
            <v>0</v>
          </cell>
          <cell r="E3828">
            <v>0</v>
          </cell>
        </row>
        <row r="3829">
          <cell r="C3829" t="str">
            <v>6720001BIK</v>
          </cell>
          <cell r="D3829">
            <v>0</v>
          </cell>
          <cell r="E3829">
            <v>23808050</v>
          </cell>
        </row>
        <row r="3830">
          <cell r="C3830" t="str">
            <v>6720001CGK</v>
          </cell>
          <cell r="D3830">
            <v>0</v>
          </cell>
          <cell r="E3830">
            <v>34507241</v>
          </cell>
        </row>
        <row r="3831">
          <cell r="C3831" t="str">
            <v>6720001CGO</v>
          </cell>
          <cell r="D3831">
            <v>920833788</v>
          </cell>
          <cell r="E3831">
            <v>358245391</v>
          </cell>
        </row>
        <row r="3832">
          <cell r="C3832" t="str">
            <v>6720001DPS</v>
          </cell>
          <cell r="D3832">
            <v>0</v>
          </cell>
          <cell r="E3832">
            <v>23808050</v>
          </cell>
        </row>
        <row r="3833">
          <cell r="C3833" t="str">
            <v>6720001KNO</v>
          </cell>
          <cell r="D3833">
            <v>0</v>
          </cell>
          <cell r="E3833">
            <v>24775569</v>
          </cell>
        </row>
        <row r="3834">
          <cell r="C3834" t="str">
            <v>6720002CGK</v>
          </cell>
          <cell r="D3834">
            <v>0</v>
          </cell>
          <cell r="E3834">
            <v>1400000</v>
          </cell>
        </row>
        <row r="3835">
          <cell r="C3835" t="str">
            <v>6720002CGO</v>
          </cell>
          <cell r="D3835">
            <v>6048000</v>
          </cell>
          <cell r="E3835">
            <v>0</v>
          </cell>
        </row>
        <row r="3836">
          <cell r="C3836" t="str">
            <v>6720002SRG</v>
          </cell>
          <cell r="D3836">
            <v>0</v>
          </cell>
          <cell r="E3836">
            <v>1750000</v>
          </cell>
        </row>
        <row r="3837">
          <cell r="C3837" t="str">
            <v>6720003BIK</v>
          </cell>
          <cell r="D3837">
            <v>0</v>
          </cell>
          <cell r="E3837">
            <v>3150000</v>
          </cell>
        </row>
        <row r="3838">
          <cell r="C3838" t="str">
            <v>6720005CGK</v>
          </cell>
          <cell r="D3838">
            <v>0</v>
          </cell>
          <cell r="E3838">
            <v>8371181</v>
          </cell>
        </row>
        <row r="3839">
          <cell r="C3839" t="str">
            <v>6720005CGO</v>
          </cell>
          <cell r="D3839">
            <v>227254752</v>
          </cell>
          <cell r="E3839">
            <v>94311199</v>
          </cell>
        </row>
        <row r="3840">
          <cell r="C3840" t="str">
            <v>6720005DPS</v>
          </cell>
          <cell r="D3840">
            <v>0</v>
          </cell>
          <cell r="E3840">
            <v>80805453</v>
          </cell>
        </row>
        <row r="3841">
          <cell r="C3841" t="str">
            <v>6720005JOG</v>
          </cell>
          <cell r="D3841">
            <v>0</v>
          </cell>
          <cell r="E3841">
            <v>0</v>
          </cell>
        </row>
        <row r="3842">
          <cell r="C3842" t="str">
            <v>6720005KNO</v>
          </cell>
          <cell r="D3842">
            <v>0</v>
          </cell>
          <cell r="E3842">
            <v>15236314</v>
          </cell>
        </row>
        <row r="3843">
          <cell r="C3843" t="str">
            <v>6720005SRG</v>
          </cell>
          <cell r="D3843">
            <v>0</v>
          </cell>
          <cell r="E3843">
            <v>4844672</v>
          </cell>
        </row>
        <row r="3844">
          <cell r="C3844" t="str">
            <v>6720005SUB</v>
          </cell>
          <cell r="D3844">
            <v>0</v>
          </cell>
          <cell r="E3844">
            <v>17674188</v>
          </cell>
        </row>
        <row r="3845">
          <cell r="C3845" t="str">
            <v>6720005UPG</v>
          </cell>
          <cell r="D3845">
            <v>0</v>
          </cell>
          <cell r="E3845">
            <v>0</v>
          </cell>
        </row>
        <row r="3846">
          <cell r="C3846" t="str">
            <v>6720006CGK</v>
          </cell>
          <cell r="D3846">
            <v>0</v>
          </cell>
          <cell r="E3846">
            <v>8371181</v>
          </cell>
        </row>
        <row r="3847">
          <cell r="C3847" t="str">
            <v>6720006CGO</v>
          </cell>
          <cell r="D3847">
            <v>227254752</v>
          </cell>
          <cell r="E3847">
            <v>94311199</v>
          </cell>
        </row>
        <row r="3848">
          <cell r="C3848" t="str">
            <v>6720006DPS</v>
          </cell>
          <cell r="D3848">
            <v>0</v>
          </cell>
          <cell r="E3848">
            <v>80805453</v>
          </cell>
        </row>
        <row r="3849">
          <cell r="C3849" t="str">
            <v>6720006GP0</v>
          </cell>
          <cell r="D3849">
            <v>0</v>
          </cell>
          <cell r="E3849">
            <v>54436720</v>
          </cell>
        </row>
        <row r="3850">
          <cell r="C3850" t="str">
            <v>6720006JOG</v>
          </cell>
          <cell r="D3850">
            <v>0</v>
          </cell>
          <cell r="E3850">
            <v>0</v>
          </cell>
        </row>
        <row r="3851">
          <cell r="C3851" t="str">
            <v>6720006KNO</v>
          </cell>
          <cell r="D3851">
            <v>0</v>
          </cell>
          <cell r="E3851">
            <v>13890150</v>
          </cell>
        </row>
        <row r="3852">
          <cell r="C3852" t="str">
            <v>6720006SRG</v>
          </cell>
          <cell r="D3852">
            <v>0</v>
          </cell>
          <cell r="E3852">
            <v>4844672</v>
          </cell>
        </row>
        <row r="3853">
          <cell r="C3853" t="str">
            <v>6720006SUB</v>
          </cell>
          <cell r="D3853">
            <v>0</v>
          </cell>
          <cell r="E3853">
            <v>17674188</v>
          </cell>
        </row>
        <row r="3854">
          <cell r="C3854" t="str">
            <v>6720006UPG</v>
          </cell>
          <cell r="D3854">
            <v>0</v>
          </cell>
          <cell r="E3854">
            <v>0</v>
          </cell>
        </row>
        <row r="3855">
          <cell r="C3855" t="str">
            <v>6720007BIK</v>
          </cell>
          <cell r="D3855">
            <v>0</v>
          </cell>
          <cell r="E3855">
            <v>1164212</v>
          </cell>
        </row>
        <row r="3856">
          <cell r="C3856" t="str">
            <v>6720007CGK</v>
          </cell>
          <cell r="D3856">
            <v>0</v>
          </cell>
          <cell r="E3856">
            <v>9130138</v>
          </cell>
        </row>
        <row r="3857">
          <cell r="C3857" t="str">
            <v>6720007CGO</v>
          </cell>
          <cell r="D3857">
            <v>251219808</v>
          </cell>
          <cell r="E3857">
            <v>101369401</v>
          </cell>
        </row>
        <row r="3858">
          <cell r="C3858" t="str">
            <v>6720007DPS</v>
          </cell>
          <cell r="D3858">
            <v>0</v>
          </cell>
          <cell r="E3858">
            <v>73007461</v>
          </cell>
        </row>
        <row r="3859">
          <cell r="C3859" t="str">
            <v>6720007JOG</v>
          </cell>
          <cell r="D3859">
            <v>0</v>
          </cell>
          <cell r="E3859">
            <v>0</v>
          </cell>
        </row>
        <row r="3860">
          <cell r="C3860" t="str">
            <v>6720007KNO</v>
          </cell>
          <cell r="D3860">
            <v>0</v>
          </cell>
          <cell r="E3860">
            <v>15445984</v>
          </cell>
        </row>
        <row r="3861">
          <cell r="C3861" t="str">
            <v>6720007SRG</v>
          </cell>
          <cell r="D3861">
            <v>0</v>
          </cell>
          <cell r="E3861">
            <v>4307359</v>
          </cell>
        </row>
        <row r="3862">
          <cell r="C3862" t="str">
            <v>6720007SUB</v>
          </cell>
          <cell r="D3862">
            <v>0</v>
          </cell>
          <cell r="E3862">
            <v>15713915</v>
          </cell>
        </row>
        <row r="3863">
          <cell r="C3863" t="str">
            <v>6720007UPG</v>
          </cell>
          <cell r="D3863">
            <v>0</v>
          </cell>
          <cell r="E3863">
            <v>0</v>
          </cell>
        </row>
        <row r="3864">
          <cell r="C3864" t="str">
            <v>6720008BIK</v>
          </cell>
          <cell r="D3864">
            <v>0</v>
          </cell>
          <cell r="E3864">
            <v>1811228</v>
          </cell>
        </row>
        <row r="3865">
          <cell r="C3865" t="str">
            <v>6720008CGK</v>
          </cell>
          <cell r="D3865">
            <v>0</v>
          </cell>
          <cell r="E3865">
            <v>34836518</v>
          </cell>
        </row>
        <row r="3866">
          <cell r="C3866" t="str">
            <v>6720008CGO</v>
          </cell>
          <cell r="D3866">
            <v>289070076</v>
          </cell>
          <cell r="E3866">
            <v>160192614</v>
          </cell>
        </row>
        <row r="3867">
          <cell r="C3867" t="str">
            <v>6720008DPS</v>
          </cell>
          <cell r="D3867">
            <v>0</v>
          </cell>
          <cell r="E3867">
            <v>107454636</v>
          </cell>
        </row>
        <row r="3868">
          <cell r="C3868" t="str">
            <v>6720008JOG</v>
          </cell>
          <cell r="D3868">
            <v>0</v>
          </cell>
          <cell r="E3868">
            <v>2260000</v>
          </cell>
        </row>
        <row r="3869">
          <cell r="C3869" t="str">
            <v>6720008KNO</v>
          </cell>
          <cell r="D3869">
            <v>0</v>
          </cell>
          <cell r="E3869">
            <v>66527862</v>
          </cell>
        </row>
        <row r="3870">
          <cell r="C3870" t="str">
            <v>6720008SRG</v>
          </cell>
          <cell r="D3870">
            <v>0</v>
          </cell>
          <cell r="E3870">
            <v>13846204</v>
          </cell>
        </row>
        <row r="3871">
          <cell r="C3871" t="str">
            <v>6720008SUB</v>
          </cell>
          <cell r="D3871">
            <v>0</v>
          </cell>
          <cell r="E3871">
            <v>10331765</v>
          </cell>
        </row>
        <row r="3872">
          <cell r="C3872" t="str">
            <v>6720008UPG</v>
          </cell>
          <cell r="D3872">
            <v>0</v>
          </cell>
          <cell r="E3872">
            <v>0</v>
          </cell>
        </row>
        <row r="3873">
          <cell r="C3873" t="str">
            <v>6720009BIK</v>
          </cell>
          <cell r="D3873">
            <v>0</v>
          </cell>
          <cell r="E3873">
            <v>3790000</v>
          </cell>
        </row>
        <row r="3874">
          <cell r="C3874" t="str">
            <v>6720009CGK</v>
          </cell>
          <cell r="D3874">
            <v>0</v>
          </cell>
          <cell r="E3874">
            <v>11307100</v>
          </cell>
        </row>
        <row r="3875">
          <cell r="C3875" t="str">
            <v>6720009CGO</v>
          </cell>
          <cell r="D3875">
            <v>255763200</v>
          </cell>
          <cell r="E3875">
            <v>119747900</v>
          </cell>
        </row>
        <row r="3876">
          <cell r="C3876" t="str">
            <v>6720009DPS</v>
          </cell>
          <cell r="D3876">
            <v>0</v>
          </cell>
          <cell r="E3876">
            <v>82031200</v>
          </cell>
        </row>
        <row r="3877">
          <cell r="C3877" t="str">
            <v>6720009JOG</v>
          </cell>
          <cell r="D3877">
            <v>0</v>
          </cell>
          <cell r="E3877">
            <v>2587200</v>
          </cell>
        </row>
        <row r="3878">
          <cell r="C3878" t="str">
            <v>6720009KNO</v>
          </cell>
          <cell r="D3878">
            <v>0</v>
          </cell>
          <cell r="E3878">
            <v>20042403</v>
          </cell>
        </row>
        <row r="3879">
          <cell r="C3879" t="str">
            <v>6720009SRG</v>
          </cell>
          <cell r="D3879">
            <v>0</v>
          </cell>
          <cell r="E3879">
            <v>5362500</v>
          </cell>
        </row>
        <row r="3880">
          <cell r="C3880" t="str">
            <v>6720009SUB</v>
          </cell>
          <cell r="D3880">
            <v>0</v>
          </cell>
          <cell r="E3880">
            <v>21536000</v>
          </cell>
        </row>
        <row r="3881">
          <cell r="C3881" t="str">
            <v>6720009UPG</v>
          </cell>
          <cell r="D3881">
            <v>0</v>
          </cell>
          <cell r="E3881">
            <v>0</v>
          </cell>
        </row>
        <row r="3882">
          <cell r="C3882" t="str">
            <v>6720010BIK</v>
          </cell>
          <cell r="D3882">
            <v>0</v>
          </cell>
          <cell r="E3882">
            <v>2311000</v>
          </cell>
        </row>
        <row r="3883">
          <cell r="C3883" t="str">
            <v>6720010CGK</v>
          </cell>
          <cell r="D3883">
            <v>0</v>
          </cell>
          <cell r="E3883">
            <v>2996000</v>
          </cell>
        </row>
        <row r="3884">
          <cell r="C3884" t="str">
            <v>6720010CGO</v>
          </cell>
          <cell r="D3884">
            <v>63615996</v>
          </cell>
          <cell r="E3884">
            <v>25341000</v>
          </cell>
        </row>
        <row r="3885">
          <cell r="C3885" t="str">
            <v>6720010DPS</v>
          </cell>
          <cell r="D3885">
            <v>0</v>
          </cell>
          <cell r="E3885">
            <v>27057000</v>
          </cell>
        </row>
        <row r="3886">
          <cell r="C3886" t="str">
            <v>6720010JOG</v>
          </cell>
          <cell r="D3886">
            <v>0</v>
          </cell>
          <cell r="E3886">
            <v>900000</v>
          </cell>
        </row>
        <row r="3887">
          <cell r="C3887" t="str">
            <v>6720010KNO</v>
          </cell>
          <cell r="D3887">
            <v>0</v>
          </cell>
          <cell r="E3887">
            <v>1455000</v>
          </cell>
        </row>
        <row r="3888">
          <cell r="C3888" t="str">
            <v>6720010SRG</v>
          </cell>
          <cell r="D3888">
            <v>0</v>
          </cell>
          <cell r="E3888">
            <v>48000</v>
          </cell>
        </row>
        <row r="3889">
          <cell r="C3889" t="str">
            <v>6720010SUB</v>
          </cell>
          <cell r="D3889">
            <v>0</v>
          </cell>
          <cell r="E3889">
            <v>8478000</v>
          </cell>
        </row>
        <row r="3890">
          <cell r="C3890" t="str">
            <v>6720010UPG</v>
          </cell>
          <cell r="D3890">
            <v>0</v>
          </cell>
          <cell r="E3890">
            <v>0</v>
          </cell>
        </row>
        <row r="3891">
          <cell r="C3891" t="str">
            <v>6720011CGK</v>
          </cell>
          <cell r="D3891">
            <v>0</v>
          </cell>
          <cell r="E3891">
            <v>5496000</v>
          </cell>
        </row>
        <row r="3892">
          <cell r="C3892" t="str">
            <v>6720011CGO</v>
          </cell>
          <cell r="D3892">
            <v>95552004</v>
          </cell>
          <cell r="E3892">
            <v>47710000</v>
          </cell>
        </row>
        <row r="3893">
          <cell r="C3893" t="str">
            <v>6720011DPS</v>
          </cell>
          <cell r="D3893">
            <v>0</v>
          </cell>
          <cell r="E3893">
            <v>40345000</v>
          </cell>
        </row>
        <row r="3894">
          <cell r="C3894" t="str">
            <v>6720011JOG</v>
          </cell>
          <cell r="D3894">
            <v>0</v>
          </cell>
          <cell r="E3894">
            <v>1156000</v>
          </cell>
        </row>
        <row r="3895">
          <cell r="C3895" t="str">
            <v>6720011KNO</v>
          </cell>
          <cell r="D3895">
            <v>0</v>
          </cell>
          <cell r="E3895">
            <v>7510000</v>
          </cell>
        </row>
        <row r="3896">
          <cell r="C3896" t="str">
            <v>6720011SRG</v>
          </cell>
          <cell r="D3896">
            <v>0</v>
          </cell>
          <cell r="E3896">
            <v>2676000</v>
          </cell>
        </row>
        <row r="3897">
          <cell r="C3897" t="str">
            <v>6720011SUB</v>
          </cell>
          <cell r="D3897">
            <v>0</v>
          </cell>
          <cell r="E3897">
            <v>10752000</v>
          </cell>
        </row>
        <row r="3898">
          <cell r="C3898" t="str">
            <v>6720011UPG</v>
          </cell>
          <cell r="D3898">
            <v>0</v>
          </cell>
          <cell r="E3898">
            <v>0</v>
          </cell>
        </row>
        <row r="3899">
          <cell r="C3899" t="str">
            <v>6720012BIK</v>
          </cell>
          <cell r="D3899">
            <v>0</v>
          </cell>
          <cell r="E3899">
            <v>8772200</v>
          </cell>
        </row>
        <row r="3900">
          <cell r="C3900" t="str">
            <v>6720012CGK</v>
          </cell>
          <cell r="D3900">
            <v>0</v>
          </cell>
          <cell r="E3900">
            <v>61360000</v>
          </cell>
        </row>
        <row r="3901">
          <cell r="C3901" t="str">
            <v>6720012CGO</v>
          </cell>
          <cell r="D3901">
            <v>1695795000</v>
          </cell>
          <cell r="E3901">
            <v>736407300</v>
          </cell>
        </row>
        <row r="3902">
          <cell r="C3902" t="str">
            <v>6720012DPS</v>
          </cell>
          <cell r="D3902">
            <v>0</v>
          </cell>
          <cell r="E3902">
            <v>458108400</v>
          </cell>
        </row>
        <row r="3903">
          <cell r="C3903" t="str">
            <v>6720012JOG</v>
          </cell>
          <cell r="D3903">
            <v>0</v>
          </cell>
          <cell r="E3903">
            <v>10600000</v>
          </cell>
        </row>
        <row r="3904">
          <cell r="C3904" t="str">
            <v>6720012KNO</v>
          </cell>
          <cell r="D3904">
            <v>0</v>
          </cell>
          <cell r="E3904">
            <v>105180000</v>
          </cell>
        </row>
        <row r="3905">
          <cell r="C3905" t="str">
            <v>6720012SRG</v>
          </cell>
          <cell r="D3905">
            <v>0</v>
          </cell>
          <cell r="E3905">
            <v>25740000</v>
          </cell>
        </row>
        <row r="3906">
          <cell r="C3906" t="str">
            <v>6720012SUB</v>
          </cell>
          <cell r="D3906">
            <v>0</v>
          </cell>
          <cell r="E3906">
            <v>125840000</v>
          </cell>
        </row>
        <row r="3907">
          <cell r="C3907" t="str">
            <v>6720012UPG</v>
          </cell>
          <cell r="D3907">
            <v>0</v>
          </cell>
          <cell r="E3907">
            <v>0</v>
          </cell>
        </row>
        <row r="3908">
          <cell r="C3908" t="str">
            <v>6720013BIK</v>
          </cell>
          <cell r="D3908">
            <v>0</v>
          </cell>
          <cell r="E3908">
            <v>2114265</v>
          </cell>
        </row>
        <row r="3909">
          <cell r="C3909" t="str">
            <v>6720013CGK</v>
          </cell>
          <cell r="D3909">
            <v>0</v>
          </cell>
          <cell r="E3909">
            <v>43657779</v>
          </cell>
        </row>
        <row r="3910">
          <cell r="C3910" t="str">
            <v>6720013CGO</v>
          </cell>
          <cell r="D3910">
            <v>376069824</v>
          </cell>
          <cell r="E3910">
            <v>395563285</v>
          </cell>
        </row>
        <row r="3911">
          <cell r="C3911" t="str">
            <v>6720013DPS</v>
          </cell>
          <cell r="D3911">
            <v>0</v>
          </cell>
          <cell r="E3911">
            <v>286641889</v>
          </cell>
        </row>
        <row r="3912">
          <cell r="C3912" t="str">
            <v>6720013JOG</v>
          </cell>
          <cell r="D3912">
            <v>0</v>
          </cell>
          <cell r="E3912">
            <v>5</v>
          </cell>
        </row>
        <row r="3913">
          <cell r="C3913" t="str">
            <v>6720013KNO</v>
          </cell>
          <cell r="D3913">
            <v>0</v>
          </cell>
          <cell r="E3913">
            <v>64149161</v>
          </cell>
        </row>
        <row r="3914">
          <cell r="C3914" t="str">
            <v>6720013SRG</v>
          </cell>
          <cell r="D3914">
            <v>0</v>
          </cell>
          <cell r="E3914">
            <v>17867852</v>
          </cell>
        </row>
        <row r="3915">
          <cell r="C3915" t="str">
            <v>6720013SUB</v>
          </cell>
          <cell r="D3915">
            <v>0</v>
          </cell>
          <cell r="E3915">
            <v>55098436</v>
          </cell>
        </row>
        <row r="3916">
          <cell r="C3916" t="str">
            <v>6720013UPG</v>
          </cell>
          <cell r="D3916">
            <v>0</v>
          </cell>
          <cell r="E3916">
            <v>0</v>
          </cell>
        </row>
        <row r="3917">
          <cell r="C3917" t="str">
            <v>6720014CGO</v>
          </cell>
          <cell r="D3917">
            <v>197000000</v>
          </cell>
          <cell r="E3917">
            <v>4856100</v>
          </cell>
        </row>
        <row r="3918">
          <cell r="C3918" t="str">
            <v>6720015BIK</v>
          </cell>
          <cell r="D3918">
            <v>0</v>
          </cell>
          <cell r="E3918">
            <v>14650161</v>
          </cell>
        </row>
        <row r="3919">
          <cell r="C3919" t="str">
            <v>6720015CGK</v>
          </cell>
          <cell r="D3919">
            <v>0</v>
          </cell>
          <cell r="E3919">
            <v>18856146</v>
          </cell>
        </row>
        <row r="3920">
          <cell r="C3920" t="str">
            <v>6720015CGO</v>
          </cell>
          <cell r="D3920">
            <v>1299155544</v>
          </cell>
          <cell r="E3920">
            <v>298985196</v>
          </cell>
        </row>
        <row r="3921">
          <cell r="C3921" t="str">
            <v>6720015DPS</v>
          </cell>
          <cell r="D3921">
            <v>0</v>
          </cell>
          <cell r="E3921">
            <v>224839945</v>
          </cell>
        </row>
        <row r="3922">
          <cell r="C3922" t="str">
            <v>6720015GP0</v>
          </cell>
          <cell r="D3922">
            <v>0</v>
          </cell>
          <cell r="E3922">
            <v>0</v>
          </cell>
        </row>
        <row r="3923">
          <cell r="C3923" t="str">
            <v>6720015JOG</v>
          </cell>
          <cell r="D3923">
            <v>0</v>
          </cell>
          <cell r="E3923">
            <v>67506078</v>
          </cell>
        </row>
        <row r="3924">
          <cell r="C3924" t="str">
            <v>6720015KNO</v>
          </cell>
          <cell r="D3924">
            <v>0</v>
          </cell>
          <cell r="E3924">
            <v>42407332</v>
          </cell>
        </row>
        <row r="3925">
          <cell r="C3925" t="str">
            <v>6720015SRG</v>
          </cell>
          <cell r="D3925">
            <v>0</v>
          </cell>
          <cell r="E3925">
            <v>15101549</v>
          </cell>
        </row>
        <row r="3926">
          <cell r="C3926" t="str">
            <v>6720015SUB</v>
          </cell>
          <cell r="D3926">
            <v>0</v>
          </cell>
          <cell r="E3926">
            <v>39768523</v>
          </cell>
        </row>
        <row r="3927">
          <cell r="C3927" t="str">
            <v>6720017CGO</v>
          </cell>
          <cell r="D3927">
            <v>216000000</v>
          </cell>
          <cell r="E3927">
            <v>154000000</v>
          </cell>
        </row>
        <row r="3928">
          <cell r="C3928" t="str">
            <v>6720017KNO</v>
          </cell>
          <cell r="D3928">
            <v>0</v>
          </cell>
          <cell r="E3928">
            <v>1250000</v>
          </cell>
        </row>
        <row r="3929">
          <cell r="C3929" t="str">
            <v>6720018CGO</v>
          </cell>
          <cell r="D3929">
            <v>130000000</v>
          </cell>
          <cell r="E3929">
            <v>70000000</v>
          </cell>
        </row>
        <row r="3930">
          <cell r="C3930" t="str">
            <v>6720019BIK</v>
          </cell>
          <cell r="D3930">
            <v>0</v>
          </cell>
          <cell r="E3930">
            <v>4821150</v>
          </cell>
        </row>
        <row r="3931">
          <cell r="C3931" t="str">
            <v>6720019CGK</v>
          </cell>
          <cell r="D3931">
            <v>0</v>
          </cell>
          <cell r="E3931">
            <v>40296730</v>
          </cell>
        </row>
        <row r="3932">
          <cell r="C3932" t="str">
            <v>6720019CGO</v>
          </cell>
          <cell r="D3932">
            <v>514173000</v>
          </cell>
          <cell r="E3932">
            <v>717292735</v>
          </cell>
        </row>
        <row r="3933">
          <cell r="C3933" t="str">
            <v>6720019DPS</v>
          </cell>
          <cell r="D3933">
            <v>0</v>
          </cell>
          <cell r="E3933">
            <v>308626022</v>
          </cell>
        </row>
        <row r="3934">
          <cell r="C3934" t="str">
            <v>6720019GP0</v>
          </cell>
          <cell r="D3934">
            <v>0</v>
          </cell>
          <cell r="E3934">
            <v>0</v>
          </cell>
        </row>
        <row r="3935">
          <cell r="C3935" t="str">
            <v>6720019JOG</v>
          </cell>
          <cell r="D3935">
            <v>0</v>
          </cell>
          <cell r="E3935">
            <v>26137536</v>
          </cell>
        </row>
        <row r="3936">
          <cell r="C3936" t="str">
            <v>6720019KNO</v>
          </cell>
          <cell r="D3936">
            <v>0</v>
          </cell>
          <cell r="E3936">
            <v>102696760</v>
          </cell>
        </row>
        <row r="3937">
          <cell r="C3937" t="str">
            <v>6720019SRG</v>
          </cell>
          <cell r="D3937">
            <v>0</v>
          </cell>
          <cell r="E3937">
            <v>18943551</v>
          </cell>
        </row>
        <row r="3938">
          <cell r="C3938" t="str">
            <v>6720019SUB</v>
          </cell>
          <cell r="D3938">
            <v>0</v>
          </cell>
          <cell r="E3938">
            <v>67666981</v>
          </cell>
        </row>
        <row r="3939">
          <cell r="C3939" t="str">
            <v>6720022BIK</v>
          </cell>
          <cell r="D3939">
            <v>0</v>
          </cell>
          <cell r="E3939">
            <v>6488245</v>
          </cell>
        </row>
        <row r="3940">
          <cell r="C3940" t="str">
            <v>6720022CGK</v>
          </cell>
          <cell r="D3940">
            <v>0</v>
          </cell>
          <cell r="E3940">
            <v>57399676</v>
          </cell>
        </row>
        <row r="3941">
          <cell r="C3941" t="str">
            <v>6720022CGO</v>
          </cell>
          <cell r="D3941">
            <v>1906615104</v>
          </cell>
          <cell r="E3941">
            <v>1078798194</v>
          </cell>
        </row>
        <row r="3942">
          <cell r="C3942" t="str">
            <v>6720022DPS</v>
          </cell>
          <cell r="D3942">
            <v>0</v>
          </cell>
          <cell r="E3942">
            <v>455289214</v>
          </cell>
        </row>
        <row r="3943">
          <cell r="C3943" t="str">
            <v>6720022GP0</v>
          </cell>
          <cell r="D3943">
            <v>0</v>
          </cell>
          <cell r="E3943">
            <v>416497000</v>
          </cell>
        </row>
        <row r="3944">
          <cell r="C3944" t="str">
            <v>6720022JOG</v>
          </cell>
          <cell r="D3944">
            <v>0</v>
          </cell>
          <cell r="E3944">
            <v>30282884</v>
          </cell>
        </row>
        <row r="3945">
          <cell r="C3945" t="str">
            <v>6720022KNO</v>
          </cell>
          <cell r="D3945">
            <v>0</v>
          </cell>
          <cell r="E3945">
            <v>160924434</v>
          </cell>
        </row>
        <row r="3946">
          <cell r="C3946" t="str">
            <v>6720022SRG</v>
          </cell>
          <cell r="D3946">
            <v>0</v>
          </cell>
          <cell r="E3946">
            <v>26033955</v>
          </cell>
        </row>
        <row r="3947">
          <cell r="C3947" t="str">
            <v>6720022SUB</v>
          </cell>
          <cell r="D3947">
            <v>0</v>
          </cell>
          <cell r="E3947">
            <v>95479386</v>
          </cell>
        </row>
        <row r="3948">
          <cell r="C3948" t="str">
            <v>6720022UPG</v>
          </cell>
          <cell r="D3948">
            <v>0</v>
          </cell>
          <cell r="E3948">
            <v>0</v>
          </cell>
        </row>
        <row r="3949">
          <cell r="C3949" t="str">
            <v>6720023BIK</v>
          </cell>
          <cell r="D3949">
            <v>0</v>
          </cell>
          <cell r="E3949">
            <v>125000</v>
          </cell>
        </row>
        <row r="3950">
          <cell r="C3950" t="str">
            <v>6720023CGK</v>
          </cell>
          <cell r="D3950">
            <v>0</v>
          </cell>
          <cell r="E3950">
            <v>1375000</v>
          </cell>
        </row>
        <row r="3951">
          <cell r="C3951" t="str">
            <v>6720023CGO</v>
          </cell>
          <cell r="D3951">
            <v>80499996</v>
          </cell>
          <cell r="E3951">
            <v>34806250</v>
          </cell>
        </row>
        <row r="3952">
          <cell r="C3952" t="str">
            <v>6720023DPS</v>
          </cell>
          <cell r="D3952">
            <v>0</v>
          </cell>
          <cell r="E3952">
            <v>7425000</v>
          </cell>
        </row>
        <row r="3953">
          <cell r="C3953" t="str">
            <v>6720023JOG</v>
          </cell>
          <cell r="D3953">
            <v>0</v>
          </cell>
          <cell r="E3953">
            <v>500000</v>
          </cell>
        </row>
        <row r="3954">
          <cell r="C3954" t="str">
            <v>6720023KNO</v>
          </cell>
          <cell r="D3954">
            <v>0</v>
          </cell>
          <cell r="E3954">
            <v>3000000</v>
          </cell>
        </row>
        <row r="3955">
          <cell r="C3955" t="str">
            <v>6720023SRG</v>
          </cell>
          <cell r="D3955">
            <v>0</v>
          </cell>
          <cell r="E3955">
            <v>625000</v>
          </cell>
        </row>
        <row r="3956">
          <cell r="C3956" t="str">
            <v>6720023SUB</v>
          </cell>
          <cell r="D3956">
            <v>0</v>
          </cell>
          <cell r="E3956">
            <v>2500000</v>
          </cell>
        </row>
        <row r="3957">
          <cell r="C3957" t="str">
            <v>6720024CGK</v>
          </cell>
          <cell r="D3957">
            <v>0</v>
          </cell>
          <cell r="E3957">
            <v>13028366</v>
          </cell>
        </row>
        <row r="3958">
          <cell r="C3958" t="str">
            <v>6720024CGO</v>
          </cell>
          <cell r="D3958">
            <v>121460430</v>
          </cell>
          <cell r="E3958">
            <v>357312318</v>
          </cell>
        </row>
        <row r="3959">
          <cell r="C3959" t="str">
            <v>6720024DPS</v>
          </cell>
          <cell r="D3959">
            <v>0</v>
          </cell>
          <cell r="E3959">
            <v>11524911</v>
          </cell>
        </row>
        <row r="3960">
          <cell r="C3960" t="str">
            <v>6720024JOG</v>
          </cell>
          <cell r="D3960">
            <v>0</v>
          </cell>
          <cell r="E3960">
            <v>0</v>
          </cell>
        </row>
        <row r="3961">
          <cell r="C3961" t="str">
            <v>6720024KNO</v>
          </cell>
          <cell r="D3961">
            <v>0</v>
          </cell>
          <cell r="E3961">
            <v>3540649</v>
          </cell>
        </row>
        <row r="3962">
          <cell r="C3962" t="str">
            <v>6720025BIK</v>
          </cell>
          <cell r="D3962">
            <v>0</v>
          </cell>
          <cell r="E3962">
            <v>105000</v>
          </cell>
        </row>
        <row r="3963">
          <cell r="C3963" t="str">
            <v>6720025CGK</v>
          </cell>
          <cell r="D3963">
            <v>0</v>
          </cell>
          <cell r="E3963">
            <v>105000</v>
          </cell>
        </row>
        <row r="3964">
          <cell r="C3964" t="str">
            <v>6720025CGO</v>
          </cell>
          <cell r="D3964">
            <v>0</v>
          </cell>
          <cell r="E3964">
            <v>27584500</v>
          </cell>
        </row>
        <row r="3965">
          <cell r="C3965" t="str">
            <v>6720025DPS</v>
          </cell>
          <cell r="D3965">
            <v>0</v>
          </cell>
          <cell r="E3965">
            <v>105000</v>
          </cell>
        </row>
        <row r="3966">
          <cell r="C3966" t="str">
            <v>6720025KNO</v>
          </cell>
          <cell r="D3966">
            <v>0</v>
          </cell>
          <cell r="E3966">
            <v>90000</v>
          </cell>
        </row>
        <row r="3967">
          <cell r="C3967" t="str">
            <v>6720026CGK</v>
          </cell>
          <cell r="D3967">
            <v>0</v>
          </cell>
          <cell r="E3967">
            <v>1522031</v>
          </cell>
        </row>
        <row r="3968">
          <cell r="C3968" t="str">
            <v>6720026CGO</v>
          </cell>
          <cell r="D3968">
            <v>37081800</v>
          </cell>
          <cell r="E3968">
            <v>17147509</v>
          </cell>
        </row>
        <row r="3969">
          <cell r="C3969" t="str">
            <v>6720026DPS</v>
          </cell>
          <cell r="D3969">
            <v>0</v>
          </cell>
          <cell r="E3969">
            <v>14691915</v>
          </cell>
        </row>
        <row r="3970">
          <cell r="C3970" t="str">
            <v>6720026JOG</v>
          </cell>
          <cell r="D3970">
            <v>0</v>
          </cell>
          <cell r="E3970">
            <v>0</v>
          </cell>
        </row>
        <row r="3971">
          <cell r="C3971" t="str">
            <v>6720026KNO</v>
          </cell>
          <cell r="D3971">
            <v>0</v>
          </cell>
          <cell r="E3971">
            <v>3218971</v>
          </cell>
        </row>
        <row r="3972">
          <cell r="C3972" t="str">
            <v>6720026SRG</v>
          </cell>
          <cell r="D3972">
            <v>0</v>
          </cell>
          <cell r="E3972">
            <v>880845</v>
          </cell>
        </row>
        <row r="3973">
          <cell r="C3973" t="str">
            <v>6720026SUB</v>
          </cell>
          <cell r="D3973">
            <v>0</v>
          </cell>
          <cell r="E3973">
            <v>3213497</v>
          </cell>
        </row>
        <row r="3974">
          <cell r="C3974" t="str">
            <v>6720026UPG</v>
          </cell>
          <cell r="D3974">
            <v>0</v>
          </cell>
          <cell r="E3974">
            <v>0</v>
          </cell>
        </row>
        <row r="3975">
          <cell r="C3975" t="str">
            <v>6720027CGK</v>
          </cell>
          <cell r="D3975">
            <v>0</v>
          </cell>
          <cell r="E3975">
            <v>33600000</v>
          </cell>
        </row>
        <row r="3976">
          <cell r="C3976" t="str">
            <v>6720027CGO</v>
          </cell>
          <cell r="D3976">
            <v>291600000</v>
          </cell>
          <cell r="E3976">
            <v>171600000</v>
          </cell>
        </row>
        <row r="3977">
          <cell r="C3977" t="str">
            <v>6720027DPS</v>
          </cell>
          <cell r="D3977">
            <v>0</v>
          </cell>
          <cell r="E3977">
            <v>79200000</v>
          </cell>
        </row>
        <row r="3978">
          <cell r="C3978" t="str">
            <v>6720027JOG</v>
          </cell>
          <cell r="D3978">
            <v>0</v>
          </cell>
          <cell r="E3978">
            <v>2400000</v>
          </cell>
        </row>
        <row r="3979">
          <cell r="C3979" t="str">
            <v>6720027KNO</v>
          </cell>
          <cell r="D3979">
            <v>0</v>
          </cell>
          <cell r="E3979">
            <v>13800000</v>
          </cell>
        </row>
        <row r="3980">
          <cell r="C3980" t="str">
            <v>6720027SRG</v>
          </cell>
          <cell r="D3980">
            <v>0</v>
          </cell>
          <cell r="E3980">
            <v>16800000</v>
          </cell>
        </row>
        <row r="3981">
          <cell r="C3981" t="str">
            <v>6720027SUB</v>
          </cell>
          <cell r="D3981">
            <v>0</v>
          </cell>
          <cell r="E3981">
            <v>16800000</v>
          </cell>
        </row>
        <row r="3982">
          <cell r="C3982" t="str">
            <v>6720027UPG</v>
          </cell>
          <cell r="D3982">
            <v>0</v>
          </cell>
          <cell r="E3982">
            <v>0</v>
          </cell>
        </row>
        <row r="3983">
          <cell r="C3983" t="str">
            <v>6721001CGK</v>
          </cell>
          <cell r="D3983">
            <v>0</v>
          </cell>
          <cell r="E3983">
            <v>21050000</v>
          </cell>
        </row>
        <row r="3984">
          <cell r="C3984" t="str">
            <v>6721001CGO</v>
          </cell>
          <cell r="D3984">
            <v>0</v>
          </cell>
          <cell r="E3984">
            <v>197734230</v>
          </cell>
        </row>
        <row r="3985">
          <cell r="C3985" t="str">
            <v>6721001GP0</v>
          </cell>
          <cell r="D3985">
            <v>0</v>
          </cell>
          <cell r="E3985">
            <v>2400000</v>
          </cell>
        </row>
        <row r="3986">
          <cell r="C3986" t="str">
            <v>6722001CGO</v>
          </cell>
          <cell r="D3986">
            <v>0</v>
          </cell>
          <cell r="E3986">
            <v>15234500</v>
          </cell>
        </row>
        <row r="3987">
          <cell r="C3987" t="str">
            <v>6722001KNO</v>
          </cell>
          <cell r="D3987">
            <v>0</v>
          </cell>
          <cell r="E3987">
            <v>570000</v>
          </cell>
        </row>
        <row r="3988">
          <cell r="C3988" t="str">
            <v>6722001PDG</v>
          </cell>
          <cell r="D3988">
            <v>0</v>
          </cell>
          <cell r="E3988">
            <v>0</v>
          </cell>
        </row>
        <row r="3989">
          <cell r="C3989" t="str">
            <v>6723000JOG</v>
          </cell>
          <cell r="D3989">
            <v>0</v>
          </cell>
          <cell r="E3989">
            <v>39229212</v>
          </cell>
        </row>
        <row r="3990">
          <cell r="C3990" t="str">
            <v>6723000SOC</v>
          </cell>
          <cell r="D3990">
            <v>0</v>
          </cell>
          <cell r="E3990">
            <v>6250000</v>
          </cell>
        </row>
        <row r="3991">
          <cell r="C3991" t="str">
            <v>6723001CGO</v>
          </cell>
          <cell r="D3991">
            <v>0</v>
          </cell>
          <cell r="E3991">
            <v>3131756317</v>
          </cell>
        </row>
        <row r="3992">
          <cell r="C3992" t="str">
            <v>6723001PDG</v>
          </cell>
          <cell r="D3992">
            <v>0</v>
          </cell>
          <cell r="E3992">
            <v>0</v>
          </cell>
        </row>
        <row r="3993">
          <cell r="C3993" t="str">
            <v>6724000HLP</v>
          </cell>
          <cell r="D3993">
            <v>0</v>
          </cell>
          <cell r="E3993">
            <v>0</v>
          </cell>
        </row>
        <row r="3994">
          <cell r="C3994" t="str">
            <v>6724100BIK</v>
          </cell>
          <cell r="D3994">
            <v>0</v>
          </cell>
          <cell r="E3994">
            <v>805000</v>
          </cell>
        </row>
        <row r="3995">
          <cell r="C3995" t="str">
            <v>6724200CGO</v>
          </cell>
          <cell r="D3995">
            <v>540666667</v>
          </cell>
          <cell r="E3995">
            <v>414929040</v>
          </cell>
        </row>
        <row r="3996">
          <cell r="C3996" t="str">
            <v>6724200JOG</v>
          </cell>
          <cell r="D3996">
            <v>2587000</v>
          </cell>
          <cell r="E3996">
            <v>2788500</v>
          </cell>
        </row>
        <row r="3997">
          <cell r="C3997" t="str">
            <v>6724200KNO</v>
          </cell>
          <cell r="D3997">
            <v>21300000</v>
          </cell>
          <cell r="E3997">
            <v>0</v>
          </cell>
        </row>
        <row r="3998">
          <cell r="C3998" t="str">
            <v>6724200SOC</v>
          </cell>
          <cell r="D3998">
            <v>0</v>
          </cell>
          <cell r="E3998">
            <v>100000</v>
          </cell>
        </row>
        <row r="3999">
          <cell r="C3999" t="str">
            <v>6724200SRG</v>
          </cell>
          <cell r="D3999">
            <v>9999996</v>
          </cell>
          <cell r="E3999">
            <v>0</v>
          </cell>
        </row>
        <row r="4000">
          <cell r="C4000" t="str">
            <v>6724300BDJ</v>
          </cell>
          <cell r="D4000">
            <v>0</v>
          </cell>
          <cell r="E4000">
            <v>0</v>
          </cell>
        </row>
        <row r="4001">
          <cell r="C4001" t="str">
            <v>6724300HLP</v>
          </cell>
          <cell r="D4001">
            <v>0</v>
          </cell>
          <cell r="E4001">
            <v>0</v>
          </cell>
        </row>
        <row r="4002">
          <cell r="C4002" t="str">
            <v>6724500HLP</v>
          </cell>
          <cell r="D4002">
            <v>0</v>
          </cell>
          <cell r="E4002">
            <v>0</v>
          </cell>
        </row>
        <row r="4003">
          <cell r="C4003" t="str">
            <v>6724500JOG</v>
          </cell>
          <cell r="D4003">
            <v>1385210</v>
          </cell>
          <cell r="E4003">
            <v>0</v>
          </cell>
        </row>
        <row r="4004">
          <cell r="C4004" t="str">
            <v>6724500SRG</v>
          </cell>
          <cell r="D4004">
            <v>999996</v>
          </cell>
          <cell r="E4004">
            <v>0</v>
          </cell>
        </row>
        <row r="4005">
          <cell r="C4005" t="str">
            <v>6724600HLP</v>
          </cell>
          <cell r="D4005">
            <v>0</v>
          </cell>
          <cell r="E4005">
            <v>0</v>
          </cell>
        </row>
        <row r="4006">
          <cell r="C4006" t="str">
            <v>6724600SOC</v>
          </cell>
          <cell r="D4006">
            <v>0</v>
          </cell>
          <cell r="E4006">
            <v>212600</v>
          </cell>
        </row>
        <row r="4007">
          <cell r="C4007" t="str">
            <v>6724601HLP</v>
          </cell>
          <cell r="D4007">
            <v>0</v>
          </cell>
          <cell r="E4007">
            <v>0</v>
          </cell>
        </row>
        <row r="4008">
          <cell r="C4008" t="str">
            <v>6724700CGO</v>
          </cell>
          <cell r="D4008">
            <v>162400000</v>
          </cell>
          <cell r="E4008">
            <v>1560800</v>
          </cell>
        </row>
        <row r="4009">
          <cell r="C4009" t="str">
            <v>6724700KNO</v>
          </cell>
          <cell r="D4009">
            <v>156984000</v>
          </cell>
          <cell r="E4009">
            <v>8504630</v>
          </cell>
        </row>
        <row r="4010">
          <cell r="C4010" t="str">
            <v>6724700SOC</v>
          </cell>
          <cell r="D4010">
            <v>0</v>
          </cell>
          <cell r="E4010">
            <v>57000</v>
          </cell>
        </row>
        <row r="4011">
          <cell r="C4011" t="str">
            <v>6724700SRG</v>
          </cell>
          <cell r="D4011">
            <v>9999996</v>
          </cell>
          <cell r="E4011">
            <v>1156000</v>
          </cell>
        </row>
        <row r="4012">
          <cell r="C4012" t="str">
            <v>6724800CGO</v>
          </cell>
          <cell r="D4012">
            <v>187018001</v>
          </cell>
          <cell r="E4012">
            <v>40179000</v>
          </cell>
        </row>
        <row r="4013">
          <cell r="C4013" t="str">
            <v>6724800HLP</v>
          </cell>
          <cell r="D4013">
            <v>0</v>
          </cell>
          <cell r="E4013">
            <v>0</v>
          </cell>
        </row>
        <row r="4014">
          <cell r="C4014" t="str">
            <v>6724800JOG</v>
          </cell>
          <cell r="D4014">
            <v>392250</v>
          </cell>
          <cell r="E4014">
            <v>0</v>
          </cell>
        </row>
        <row r="4015">
          <cell r="C4015" t="str">
            <v>6724800SRG</v>
          </cell>
          <cell r="D4015">
            <v>2000004</v>
          </cell>
          <cell r="E4015">
            <v>0</v>
          </cell>
        </row>
        <row r="4016">
          <cell r="C4016" t="str">
            <v>6724802CGO</v>
          </cell>
          <cell r="D4016">
            <v>0</v>
          </cell>
          <cell r="E4016">
            <v>19030000</v>
          </cell>
        </row>
        <row r="4017">
          <cell r="C4017" t="str">
            <v>6724802DPS</v>
          </cell>
          <cell r="D4017">
            <v>0</v>
          </cell>
          <cell r="E4017">
            <v>648350</v>
          </cell>
        </row>
        <row r="4018">
          <cell r="C4018" t="str">
            <v>6724802HLP</v>
          </cell>
          <cell r="D4018">
            <v>0</v>
          </cell>
          <cell r="E4018">
            <v>0</v>
          </cell>
        </row>
        <row r="4019">
          <cell r="C4019" t="str">
            <v>6724900CGO</v>
          </cell>
          <cell r="D4019">
            <v>286483001</v>
          </cell>
          <cell r="E4019">
            <v>0</v>
          </cell>
        </row>
        <row r="4020">
          <cell r="C4020" t="str">
            <v>6724900HLP</v>
          </cell>
          <cell r="D4020">
            <v>0</v>
          </cell>
          <cell r="E4020">
            <v>0</v>
          </cell>
        </row>
        <row r="4021">
          <cell r="C4021" t="str">
            <v>6724900JOG</v>
          </cell>
          <cell r="D4021">
            <v>175000</v>
          </cell>
          <cell r="E4021">
            <v>0</v>
          </cell>
        </row>
        <row r="4022">
          <cell r="C4022" t="str">
            <v>6724900KNO</v>
          </cell>
          <cell r="D4022">
            <v>31200000</v>
          </cell>
          <cell r="E4022">
            <v>4800000</v>
          </cell>
        </row>
        <row r="4023">
          <cell r="C4023" t="str">
            <v>6724900SOC</v>
          </cell>
          <cell r="D4023">
            <v>999960</v>
          </cell>
          <cell r="E4023">
            <v>565000</v>
          </cell>
        </row>
        <row r="4024">
          <cell r="C4024" t="str">
            <v>6724900SRG</v>
          </cell>
          <cell r="D4024">
            <v>5000004</v>
          </cell>
          <cell r="E4024">
            <v>1235000</v>
          </cell>
        </row>
        <row r="4025">
          <cell r="C4025" t="str">
            <v>6724901CGO</v>
          </cell>
          <cell r="D4025">
            <v>0</v>
          </cell>
          <cell r="E4025">
            <v>20780733</v>
          </cell>
        </row>
        <row r="4026">
          <cell r="C4026" t="str">
            <v>6724901GP0</v>
          </cell>
          <cell r="D4026">
            <v>0</v>
          </cell>
          <cell r="E4026">
            <v>0</v>
          </cell>
        </row>
        <row r="4027">
          <cell r="C4027" t="str">
            <v>6724901JOG</v>
          </cell>
          <cell r="D4027">
            <v>0</v>
          </cell>
          <cell r="E4027">
            <v>75000</v>
          </cell>
        </row>
        <row r="4028">
          <cell r="C4028" t="str">
            <v>6724901SOC</v>
          </cell>
          <cell r="D4028">
            <v>0</v>
          </cell>
          <cell r="E4028">
            <v>150000</v>
          </cell>
        </row>
        <row r="4029">
          <cell r="C4029" t="str">
            <v>6725000CGO</v>
          </cell>
          <cell r="D4029">
            <v>2010903696</v>
          </cell>
          <cell r="E4029">
            <v>2710201419</v>
          </cell>
        </row>
        <row r="4030">
          <cell r="C4030" t="str">
            <v>6725000KNO</v>
          </cell>
          <cell r="D4030">
            <v>24997679796</v>
          </cell>
          <cell r="E4030">
            <v>963608390</v>
          </cell>
        </row>
        <row r="4031">
          <cell r="C4031" t="str">
            <v>6725100JOG</v>
          </cell>
          <cell r="D4031">
            <v>188126564</v>
          </cell>
          <cell r="E4031">
            <v>0</v>
          </cell>
        </row>
        <row r="4032">
          <cell r="C4032" t="str">
            <v>6725100SRG</v>
          </cell>
          <cell r="D4032">
            <v>204000000</v>
          </cell>
          <cell r="E4032">
            <v>87202593</v>
          </cell>
        </row>
        <row r="4033">
          <cell r="C4033" t="str">
            <v>6725101KNO</v>
          </cell>
          <cell r="D4033">
            <v>0</v>
          </cell>
          <cell r="E4033">
            <v>11312108588</v>
          </cell>
        </row>
        <row r="4034">
          <cell r="C4034" t="str">
            <v>6725101SRG</v>
          </cell>
          <cell r="D4034">
            <v>0</v>
          </cell>
          <cell r="E4034">
            <v>0</v>
          </cell>
        </row>
        <row r="4035">
          <cell r="C4035" t="str">
            <v>6725103CGO</v>
          </cell>
          <cell r="D4035">
            <v>1273291656</v>
          </cell>
          <cell r="E4035">
            <v>0</v>
          </cell>
        </row>
        <row r="4036">
          <cell r="C4036" t="str">
            <v>6725104CGO</v>
          </cell>
          <cell r="D4036">
            <v>1079339580</v>
          </cell>
          <cell r="E4036">
            <v>484486494</v>
          </cell>
        </row>
        <row r="4037">
          <cell r="C4037" t="str">
            <v>6725105CGO</v>
          </cell>
          <cell r="D4037">
            <v>6501225564</v>
          </cell>
          <cell r="E4037">
            <v>3384678884</v>
          </cell>
        </row>
        <row r="4038">
          <cell r="C4038" t="str">
            <v>6725200CGO</v>
          </cell>
          <cell r="D4038">
            <v>21709089552</v>
          </cell>
          <cell r="E4038">
            <v>7767408644</v>
          </cell>
        </row>
        <row r="4039">
          <cell r="C4039" t="str">
            <v>6725200DPS</v>
          </cell>
          <cell r="D4039">
            <v>0</v>
          </cell>
          <cell r="E4039">
            <v>21072079</v>
          </cell>
        </row>
        <row r="4040">
          <cell r="C4040" t="str">
            <v>6725200JOG</v>
          </cell>
          <cell r="D4040">
            <v>492351946</v>
          </cell>
          <cell r="E4040">
            <v>293939513</v>
          </cell>
        </row>
        <row r="4041">
          <cell r="C4041" t="str">
            <v>6725200KNO</v>
          </cell>
          <cell r="D4041">
            <v>3121170924</v>
          </cell>
          <cell r="E4041">
            <v>1305579904</v>
          </cell>
        </row>
        <row r="4042">
          <cell r="C4042" t="str">
            <v>6725200PGK</v>
          </cell>
          <cell r="D4042">
            <v>0</v>
          </cell>
          <cell r="E4042">
            <v>0</v>
          </cell>
        </row>
        <row r="4043">
          <cell r="C4043" t="str">
            <v>6725200SOC</v>
          </cell>
          <cell r="D4043">
            <v>67419960</v>
          </cell>
          <cell r="E4043">
            <v>0</v>
          </cell>
        </row>
        <row r="4044">
          <cell r="C4044" t="str">
            <v>6725200SRG</v>
          </cell>
          <cell r="D4044">
            <v>0</v>
          </cell>
          <cell r="E4044">
            <v>0</v>
          </cell>
        </row>
        <row r="4045">
          <cell r="C4045" t="str">
            <v>6725300CGO</v>
          </cell>
          <cell r="D4045">
            <v>280500000</v>
          </cell>
          <cell r="E4045">
            <v>12169816</v>
          </cell>
        </row>
        <row r="4046">
          <cell r="C4046" t="str">
            <v>6725300KNO</v>
          </cell>
          <cell r="D4046">
            <v>42120000</v>
          </cell>
          <cell r="E4046">
            <v>24052922</v>
          </cell>
        </row>
        <row r="4047">
          <cell r="C4047" t="str">
            <v>6725300SOC</v>
          </cell>
          <cell r="D4047">
            <v>7999920</v>
          </cell>
          <cell r="E4047">
            <v>2140000</v>
          </cell>
        </row>
        <row r="4048">
          <cell r="C4048" t="str">
            <v>6726000CGO</v>
          </cell>
          <cell r="D4048">
            <v>6534278400</v>
          </cell>
          <cell r="E4048">
            <v>6089421053</v>
          </cell>
        </row>
        <row r="4049">
          <cell r="C4049" t="str">
            <v>6726000GP0</v>
          </cell>
          <cell r="D4049">
            <v>0</v>
          </cell>
          <cell r="E4049">
            <v>0</v>
          </cell>
        </row>
        <row r="4050">
          <cell r="C4050" t="str">
            <v>6726000JOG</v>
          </cell>
          <cell r="D4050">
            <v>50688000</v>
          </cell>
          <cell r="E4050">
            <v>28000000</v>
          </cell>
        </row>
        <row r="4051">
          <cell r="C4051" t="str">
            <v>6726000SOC</v>
          </cell>
          <cell r="D4051">
            <v>22374000</v>
          </cell>
          <cell r="E4051">
            <v>15029000</v>
          </cell>
        </row>
        <row r="4052">
          <cell r="C4052" t="str">
            <v>6726000SRG</v>
          </cell>
          <cell r="D4052">
            <v>18630000</v>
          </cell>
          <cell r="E4052">
            <v>8970000</v>
          </cell>
        </row>
        <row r="4053">
          <cell r="C4053" t="str">
            <v>6726001CGK</v>
          </cell>
          <cell r="D4053">
            <v>0</v>
          </cell>
          <cell r="E4053">
            <v>200658000</v>
          </cell>
        </row>
        <row r="4054">
          <cell r="C4054" t="str">
            <v>6726001CGO</v>
          </cell>
          <cell r="D4054">
            <v>0</v>
          </cell>
          <cell r="E4054">
            <v>596175000</v>
          </cell>
        </row>
        <row r="4055">
          <cell r="C4055" t="str">
            <v>6726001GP0</v>
          </cell>
          <cell r="D4055">
            <v>0</v>
          </cell>
          <cell r="E4055">
            <v>0</v>
          </cell>
        </row>
        <row r="4056">
          <cell r="C4056" t="str">
            <v>6726001KNO</v>
          </cell>
          <cell r="D4056">
            <v>0</v>
          </cell>
          <cell r="E4056">
            <v>436301</v>
          </cell>
        </row>
        <row r="4057">
          <cell r="C4057" t="str">
            <v>6726003CGO</v>
          </cell>
          <cell r="D4057">
            <v>489192000</v>
          </cell>
          <cell r="E4057">
            <v>135780060</v>
          </cell>
        </row>
        <row r="4058">
          <cell r="C4058" t="str">
            <v>6726003GP0</v>
          </cell>
          <cell r="D4058">
            <v>0</v>
          </cell>
          <cell r="E4058">
            <v>0</v>
          </cell>
        </row>
        <row r="4059">
          <cell r="C4059" t="str">
            <v>6726004CGO</v>
          </cell>
          <cell r="D4059">
            <v>758833920</v>
          </cell>
          <cell r="E4059">
            <v>26073035</v>
          </cell>
        </row>
        <row r="4060">
          <cell r="C4060" t="str">
            <v>6726004KNO</v>
          </cell>
          <cell r="D4060">
            <v>68400000</v>
          </cell>
          <cell r="E4060">
            <v>17710145</v>
          </cell>
        </row>
        <row r="4061">
          <cell r="C4061" t="str">
            <v>6727000CGO</v>
          </cell>
          <cell r="D4061">
            <v>376623000</v>
          </cell>
          <cell r="E4061">
            <v>202963620</v>
          </cell>
        </row>
        <row r="4062">
          <cell r="C4062" t="str">
            <v>6727000JOG</v>
          </cell>
          <cell r="D4062">
            <v>27005500</v>
          </cell>
          <cell r="E4062">
            <v>8958400</v>
          </cell>
        </row>
        <row r="4063">
          <cell r="C4063" t="str">
            <v>6727000KNO</v>
          </cell>
          <cell r="D4063">
            <v>203970756</v>
          </cell>
          <cell r="E4063">
            <v>66164500</v>
          </cell>
        </row>
        <row r="4064">
          <cell r="C4064" t="str">
            <v>6727000SOC</v>
          </cell>
          <cell r="D4064">
            <v>6000000</v>
          </cell>
          <cell r="E4064">
            <v>9399900</v>
          </cell>
        </row>
        <row r="4065">
          <cell r="C4065" t="str">
            <v>6727000SRG</v>
          </cell>
          <cell r="D4065">
            <v>15000000</v>
          </cell>
          <cell r="E4065">
            <v>7439968</v>
          </cell>
        </row>
        <row r="4066">
          <cell r="C4066" t="str">
            <v>6727001CGO</v>
          </cell>
          <cell r="D4066">
            <v>115200000</v>
          </cell>
          <cell r="E4066">
            <v>45689773</v>
          </cell>
        </row>
        <row r="4067">
          <cell r="C4067" t="str">
            <v>6727001GP0</v>
          </cell>
          <cell r="D4067">
            <v>0</v>
          </cell>
          <cell r="E4067">
            <v>11832000</v>
          </cell>
        </row>
        <row r="4068">
          <cell r="C4068" t="str">
            <v>6727001JOG</v>
          </cell>
          <cell r="D4068">
            <v>0</v>
          </cell>
          <cell r="E4068">
            <v>492000</v>
          </cell>
        </row>
        <row r="4069">
          <cell r="C4069" t="str">
            <v>6727001KNO</v>
          </cell>
          <cell r="D4069">
            <v>51720000</v>
          </cell>
          <cell r="E4069">
            <v>31429951</v>
          </cell>
        </row>
        <row r="4070">
          <cell r="C4070" t="str">
            <v>6727001SOC</v>
          </cell>
          <cell r="D4070">
            <v>5499960</v>
          </cell>
          <cell r="E4070">
            <v>955700</v>
          </cell>
        </row>
        <row r="4071">
          <cell r="C4071" t="str">
            <v>6727001SRG</v>
          </cell>
          <cell r="D4071">
            <v>2400000</v>
          </cell>
          <cell r="E4071">
            <v>1043903</v>
          </cell>
        </row>
        <row r="4072">
          <cell r="C4072" t="str">
            <v>6727002CGO</v>
          </cell>
          <cell r="D4072">
            <v>1208508756</v>
          </cell>
          <cell r="E4072">
            <v>952039524</v>
          </cell>
        </row>
        <row r="4073">
          <cell r="C4073" t="str">
            <v>6727002JOG</v>
          </cell>
          <cell r="D4073">
            <v>7200000</v>
          </cell>
          <cell r="E4073">
            <v>7587574</v>
          </cell>
        </row>
        <row r="4074">
          <cell r="C4074" t="str">
            <v>6727002KNO</v>
          </cell>
          <cell r="D4074">
            <v>210000000</v>
          </cell>
          <cell r="E4074">
            <v>161277539</v>
          </cell>
        </row>
        <row r="4075">
          <cell r="C4075" t="str">
            <v>6727002SOC</v>
          </cell>
          <cell r="D4075">
            <v>7500000</v>
          </cell>
          <cell r="E4075">
            <v>3950086</v>
          </cell>
        </row>
        <row r="4076">
          <cell r="C4076" t="str">
            <v>6727002SRG</v>
          </cell>
          <cell r="D4076">
            <v>4200000</v>
          </cell>
          <cell r="E4076">
            <v>2016000</v>
          </cell>
        </row>
        <row r="4077">
          <cell r="C4077" t="str">
            <v>6727003CGO</v>
          </cell>
          <cell r="D4077">
            <v>0</v>
          </cell>
          <cell r="E4077">
            <v>11468405</v>
          </cell>
        </row>
        <row r="4078">
          <cell r="C4078" t="str">
            <v>6727004CGO</v>
          </cell>
          <cell r="D4078">
            <v>0</v>
          </cell>
          <cell r="E4078">
            <v>300000</v>
          </cell>
        </row>
        <row r="4079">
          <cell r="C4079" t="str">
            <v>6727006KNO</v>
          </cell>
          <cell r="D4079">
            <v>0</v>
          </cell>
          <cell r="E4079">
            <v>7770000</v>
          </cell>
        </row>
        <row r="4080">
          <cell r="C4080" t="str">
            <v>6727006SOC</v>
          </cell>
          <cell r="D4080">
            <v>0</v>
          </cell>
          <cell r="E4080">
            <v>2999800</v>
          </cell>
        </row>
        <row r="4081">
          <cell r="C4081" t="str">
            <v>6727007CGO</v>
          </cell>
          <cell r="D4081">
            <v>45100000</v>
          </cell>
          <cell r="E4081">
            <v>7037000</v>
          </cell>
        </row>
        <row r="4082">
          <cell r="C4082" t="str">
            <v>6727007KNO</v>
          </cell>
          <cell r="D4082">
            <v>1080000</v>
          </cell>
          <cell r="E4082">
            <v>0</v>
          </cell>
        </row>
        <row r="4083">
          <cell r="C4083" t="str">
            <v>6727007SOC</v>
          </cell>
          <cell r="D4083">
            <v>0</v>
          </cell>
          <cell r="E4083">
            <v>297000</v>
          </cell>
        </row>
        <row r="4084">
          <cell r="C4084" t="str">
            <v>6727008CGO</v>
          </cell>
          <cell r="D4084">
            <v>360000000</v>
          </cell>
          <cell r="E4084">
            <v>198778683</v>
          </cell>
        </row>
        <row r="4085">
          <cell r="C4085" t="str">
            <v>6727008DPS</v>
          </cell>
          <cell r="D4085">
            <v>0</v>
          </cell>
          <cell r="E4085">
            <v>1274700</v>
          </cell>
        </row>
        <row r="4086">
          <cell r="C4086" t="str">
            <v>6727008JOG</v>
          </cell>
          <cell r="D4086">
            <v>27000000</v>
          </cell>
          <cell r="E4086">
            <v>14250000</v>
          </cell>
        </row>
        <row r="4087">
          <cell r="C4087" t="str">
            <v>6727008KNO</v>
          </cell>
          <cell r="D4087">
            <v>48000000</v>
          </cell>
          <cell r="E4087">
            <v>0</v>
          </cell>
        </row>
        <row r="4088">
          <cell r="C4088" t="str">
            <v>6727009CGO</v>
          </cell>
          <cell r="D4088">
            <v>180000000</v>
          </cell>
          <cell r="E4088">
            <v>82680000</v>
          </cell>
        </row>
        <row r="4089">
          <cell r="C4089" t="str">
            <v>6727009DPS</v>
          </cell>
          <cell r="D4089">
            <v>0</v>
          </cell>
          <cell r="E4089">
            <v>63013946</v>
          </cell>
        </row>
        <row r="4090">
          <cell r="C4090" t="str">
            <v>6727009GP0</v>
          </cell>
          <cell r="D4090">
            <v>0</v>
          </cell>
          <cell r="E4090">
            <v>0</v>
          </cell>
        </row>
        <row r="4091">
          <cell r="C4091" t="str">
            <v>6727009JOG</v>
          </cell>
          <cell r="D4091">
            <v>54000000</v>
          </cell>
          <cell r="E4091">
            <v>13500000</v>
          </cell>
        </row>
        <row r="4092">
          <cell r="C4092" t="str">
            <v>6727009KNO</v>
          </cell>
          <cell r="D4092">
            <v>65100000</v>
          </cell>
          <cell r="E4092">
            <v>5900000</v>
          </cell>
        </row>
        <row r="4093">
          <cell r="C4093" t="str">
            <v>6727009SOC</v>
          </cell>
          <cell r="D4093">
            <v>0</v>
          </cell>
          <cell r="E4093">
            <v>184000</v>
          </cell>
        </row>
        <row r="4094">
          <cell r="C4094" t="str">
            <v>6728000CGO</v>
          </cell>
          <cell r="D4094">
            <v>450000000</v>
          </cell>
          <cell r="E4094">
            <v>265658086</v>
          </cell>
        </row>
        <row r="4095">
          <cell r="C4095" t="str">
            <v>6728000KNO</v>
          </cell>
          <cell r="D4095">
            <v>50000004</v>
          </cell>
          <cell r="E4095">
            <v>0</v>
          </cell>
        </row>
        <row r="4096">
          <cell r="C4096" t="str">
            <v>6729000CGO</v>
          </cell>
          <cell r="D4096">
            <v>0</v>
          </cell>
          <cell r="E4096">
            <v>344670992</v>
          </cell>
        </row>
        <row r="4097">
          <cell r="C4097" t="str">
            <v>6730000BIK</v>
          </cell>
          <cell r="D4097">
            <v>0</v>
          </cell>
          <cell r="E4097">
            <v>10500000</v>
          </cell>
        </row>
        <row r="4098">
          <cell r="C4098" t="str">
            <v>6730000GP0</v>
          </cell>
          <cell r="D4098">
            <v>0</v>
          </cell>
          <cell r="E4098">
            <v>44865335</v>
          </cell>
        </row>
        <row r="4099">
          <cell r="C4099" t="str">
            <v>6730000GP0</v>
          </cell>
          <cell r="D4099">
            <v>1740219840</v>
          </cell>
          <cell r="E4099">
            <v>186842865</v>
          </cell>
        </row>
        <row r="4100">
          <cell r="C4100" t="str">
            <v>6730000PNK</v>
          </cell>
          <cell r="D4100">
            <v>0</v>
          </cell>
          <cell r="E4100">
            <v>5889800</v>
          </cell>
        </row>
        <row r="4101">
          <cell r="C4101" t="str">
            <v>6730001GP0</v>
          </cell>
          <cell r="D4101">
            <v>606876372</v>
          </cell>
          <cell r="E4101">
            <v>28083500</v>
          </cell>
        </row>
        <row r="4102">
          <cell r="C4102" t="str">
            <v>6730004GP0</v>
          </cell>
          <cell r="D4102">
            <v>0</v>
          </cell>
          <cell r="E4102">
            <v>2467592</v>
          </cell>
        </row>
        <row r="4103">
          <cell r="C4103" t="str">
            <v>6730004GP0</v>
          </cell>
          <cell r="D4103">
            <v>86390976</v>
          </cell>
          <cell r="E4103">
            <v>9158157</v>
          </cell>
        </row>
        <row r="4104">
          <cell r="C4104" t="str">
            <v>6730004PNK</v>
          </cell>
          <cell r="D4104">
            <v>0</v>
          </cell>
          <cell r="E4104">
            <v>323939</v>
          </cell>
        </row>
        <row r="4105">
          <cell r="C4105" t="str">
            <v>6730005GP0</v>
          </cell>
          <cell r="D4105">
            <v>0</v>
          </cell>
          <cell r="E4105">
            <v>5195143</v>
          </cell>
        </row>
        <row r="4106">
          <cell r="C4106" t="str">
            <v>6730005GP0</v>
          </cell>
          <cell r="D4106">
            <v>86390976</v>
          </cell>
          <cell r="E4106">
            <v>9158157</v>
          </cell>
        </row>
        <row r="4107">
          <cell r="C4107" t="str">
            <v>6730005PNK</v>
          </cell>
          <cell r="D4107">
            <v>0</v>
          </cell>
          <cell r="E4107">
            <v>323939</v>
          </cell>
        </row>
        <row r="4108">
          <cell r="C4108" t="str">
            <v>6730006GP0</v>
          </cell>
          <cell r="D4108">
            <v>0</v>
          </cell>
          <cell r="E4108">
            <v>2193915</v>
          </cell>
        </row>
        <row r="4109">
          <cell r="C4109" t="str">
            <v>6730006GP0</v>
          </cell>
          <cell r="D4109">
            <v>76809432</v>
          </cell>
          <cell r="E4109">
            <v>9515705</v>
          </cell>
        </row>
        <row r="4110">
          <cell r="C4110" t="str">
            <v>6730006PNK</v>
          </cell>
          <cell r="D4110">
            <v>0</v>
          </cell>
          <cell r="E4110">
            <v>288011</v>
          </cell>
        </row>
        <row r="4111">
          <cell r="C4111" t="str">
            <v>6730007DPS</v>
          </cell>
          <cell r="D4111">
            <v>0</v>
          </cell>
          <cell r="E4111">
            <v>43000</v>
          </cell>
        </row>
        <row r="4112">
          <cell r="C4112" t="str">
            <v>6730007GP0</v>
          </cell>
          <cell r="D4112">
            <v>0</v>
          </cell>
          <cell r="E4112">
            <v>619892</v>
          </cell>
        </row>
        <row r="4113">
          <cell r="C4113" t="str">
            <v>6730007GP0</v>
          </cell>
          <cell r="D4113">
            <v>144256104</v>
          </cell>
          <cell r="E4113">
            <v>59083014</v>
          </cell>
        </row>
        <row r="4114">
          <cell r="C4114" t="str">
            <v>6730007PNK</v>
          </cell>
          <cell r="D4114">
            <v>0</v>
          </cell>
          <cell r="E4114">
            <v>1225623</v>
          </cell>
        </row>
        <row r="4115">
          <cell r="C4115" t="str">
            <v>6730008DPS</v>
          </cell>
          <cell r="D4115">
            <v>0</v>
          </cell>
          <cell r="E4115">
            <v>486400</v>
          </cell>
        </row>
        <row r="4116">
          <cell r="C4116" t="str">
            <v>6730008GP0</v>
          </cell>
          <cell r="D4116">
            <v>0</v>
          </cell>
          <cell r="E4116">
            <v>1280800</v>
          </cell>
        </row>
        <row r="4117">
          <cell r="C4117" t="str">
            <v>6730008GP0</v>
          </cell>
          <cell r="D4117">
            <v>123615600</v>
          </cell>
          <cell r="E4117">
            <v>10778000</v>
          </cell>
        </row>
        <row r="4118">
          <cell r="C4118" t="str">
            <v>6730008PNK</v>
          </cell>
          <cell r="D4118">
            <v>0</v>
          </cell>
          <cell r="E4118">
            <v>400000</v>
          </cell>
        </row>
        <row r="4119">
          <cell r="C4119" t="str">
            <v>6730009DPS</v>
          </cell>
          <cell r="D4119">
            <v>0</v>
          </cell>
          <cell r="E4119">
            <v>9000</v>
          </cell>
        </row>
        <row r="4120">
          <cell r="C4120" t="str">
            <v>6730009GP0</v>
          </cell>
          <cell r="D4120">
            <v>8928000</v>
          </cell>
          <cell r="E4120">
            <v>120000</v>
          </cell>
        </row>
        <row r="4121">
          <cell r="C4121" t="str">
            <v>6730010GP0</v>
          </cell>
          <cell r="D4121">
            <v>0</v>
          </cell>
          <cell r="E4121">
            <v>0</v>
          </cell>
        </row>
        <row r="4122">
          <cell r="C4122" t="str">
            <v>6730010GP0</v>
          </cell>
          <cell r="D4122">
            <v>15660000</v>
          </cell>
          <cell r="E4122">
            <v>400000</v>
          </cell>
        </row>
        <row r="4123">
          <cell r="C4123" t="str">
            <v>6730010PNK</v>
          </cell>
          <cell r="D4123">
            <v>0</v>
          </cell>
          <cell r="E4123">
            <v>200000</v>
          </cell>
        </row>
        <row r="4124">
          <cell r="C4124" t="str">
            <v>6730011DPS</v>
          </cell>
          <cell r="D4124">
            <v>0</v>
          </cell>
          <cell r="E4124">
            <v>1890000</v>
          </cell>
        </row>
        <row r="4125">
          <cell r="C4125" t="str">
            <v>6730011GP0</v>
          </cell>
          <cell r="D4125">
            <v>448320000</v>
          </cell>
          <cell r="E4125">
            <v>5240000</v>
          </cell>
        </row>
        <row r="4126">
          <cell r="C4126" t="str">
            <v>6730012GP0</v>
          </cell>
          <cell r="D4126">
            <v>0</v>
          </cell>
          <cell r="E4126">
            <v>20065568</v>
          </cell>
        </row>
        <row r="4127">
          <cell r="C4127" t="str">
            <v>6730012GP0</v>
          </cell>
          <cell r="D4127">
            <v>437628072</v>
          </cell>
          <cell r="E4127">
            <v>60644648</v>
          </cell>
        </row>
        <row r="4128">
          <cell r="C4128" t="str">
            <v>6730012PNK</v>
          </cell>
          <cell r="D4128">
            <v>0</v>
          </cell>
          <cell r="E4128">
            <v>2585820</v>
          </cell>
        </row>
        <row r="4129">
          <cell r="C4129" t="str">
            <v>6730013GP0</v>
          </cell>
          <cell r="D4129">
            <v>43599984</v>
          </cell>
          <cell r="E4129">
            <v>0</v>
          </cell>
        </row>
        <row r="4130">
          <cell r="C4130" t="str">
            <v>6730013HLP</v>
          </cell>
          <cell r="D4130">
            <v>0</v>
          </cell>
          <cell r="E4130">
            <v>1467000</v>
          </cell>
        </row>
        <row r="4131">
          <cell r="C4131" t="str">
            <v>6730014DPS</v>
          </cell>
          <cell r="D4131">
            <v>0</v>
          </cell>
          <cell r="E4131">
            <v>7793189</v>
          </cell>
        </row>
        <row r="4132">
          <cell r="C4132" t="str">
            <v>6730014GP0</v>
          </cell>
          <cell r="D4132">
            <v>0</v>
          </cell>
          <cell r="E4132">
            <v>0</v>
          </cell>
        </row>
        <row r="4133">
          <cell r="C4133" t="str">
            <v>6730014GP0</v>
          </cell>
          <cell r="D4133">
            <v>581473872</v>
          </cell>
          <cell r="E4133">
            <v>93048036</v>
          </cell>
        </row>
        <row r="4134">
          <cell r="C4134" t="str">
            <v>6730015GP0</v>
          </cell>
          <cell r="D4134">
            <v>0</v>
          </cell>
          <cell r="E4134">
            <v>62300000</v>
          </cell>
        </row>
        <row r="4135">
          <cell r="C4135" t="str">
            <v>6730015GP0</v>
          </cell>
          <cell r="D4135">
            <v>1488960000</v>
          </cell>
          <cell r="E4135">
            <v>220700000</v>
          </cell>
        </row>
        <row r="4136">
          <cell r="C4136" t="str">
            <v>6730015PNK</v>
          </cell>
          <cell r="D4136">
            <v>0</v>
          </cell>
          <cell r="E4136">
            <v>5000000</v>
          </cell>
        </row>
        <row r="4137">
          <cell r="C4137" t="str">
            <v>6730016GP0</v>
          </cell>
          <cell r="D4137">
            <v>39999996</v>
          </cell>
          <cell r="E4137">
            <v>0</v>
          </cell>
        </row>
        <row r="4138">
          <cell r="C4138" t="str">
            <v>6730017DPS</v>
          </cell>
          <cell r="D4138">
            <v>0</v>
          </cell>
          <cell r="E4138">
            <v>8376390</v>
          </cell>
        </row>
        <row r="4139">
          <cell r="C4139" t="str">
            <v>6730017GP0</v>
          </cell>
          <cell r="D4139">
            <v>0</v>
          </cell>
          <cell r="E4139">
            <v>106463130</v>
          </cell>
        </row>
        <row r="4140">
          <cell r="C4140" t="str">
            <v>6730017GP0</v>
          </cell>
          <cell r="D4140">
            <v>382357344</v>
          </cell>
          <cell r="E4140">
            <v>116437799</v>
          </cell>
        </row>
        <row r="4141">
          <cell r="C4141" t="str">
            <v>6730017PNK</v>
          </cell>
          <cell r="D4141">
            <v>0</v>
          </cell>
          <cell r="E4141">
            <v>10889800</v>
          </cell>
        </row>
        <row r="4142">
          <cell r="C4142" t="str">
            <v>6730017SOC</v>
          </cell>
          <cell r="D4142">
            <v>0</v>
          </cell>
          <cell r="E4142">
            <v>2249492</v>
          </cell>
        </row>
        <row r="4143">
          <cell r="C4143" t="str">
            <v>6730020BPN</v>
          </cell>
          <cell r="D4143">
            <v>0</v>
          </cell>
          <cell r="E4143">
            <v>0</v>
          </cell>
        </row>
        <row r="4144">
          <cell r="C4144" t="str">
            <v>6730020DJB</v>
          </cell>
          <cell r="D4144">
            <v>0</v>
          </cell>
          <cell r="E4144">
            <v>1232118</v>
          </cell>
        </row>
        <row r="4145">
          <cell r="C4145" t="str">
            <v>6730020DPS</v>
          </cell>
          <cell r="D4145">
            <v>0</v>
          </cell>
          <cell r="E4145">
            <v>10190975</v>
          </cell>
        </row>
        <row r="4146">
          <cell r="C4146" t="str">
            <v>6730020GP0</v>
          </cell>
          <cell r="D4146">
            <v>0</v>
          </cell>
          <cell r="E4146">
            <v>127989430</v>
          </cell>
        </row>
        <row r="4147">
          <cell r="C4147" t="str">
            <v>6730020GP0</v>
          </cell>
          <cell r="D4147">
            <v>671427120</v>
          </cell>
          <cell r="E4147">
            <v>184435372</v>
          </cell>
        </row>
        <row r="4148">
          <cell r="C4148" t="str">
            <v>6730020PNK</v>
          </cell>
          <cell r="D4148">
            <v>0</v>
          </cell>
          <cell r="E4148">
            <v>0</v>
          </cell>
        </row>
        <row r="4149">
          <cell r="C4149" t="str">
            <v>6730020SOC</v>
          </cell>
          <cell r="D4149">
            <v>0</v>
          </cell>
          <cell r="E4149">
            <v>2874942</v>
          </cell>
        </row>
        <row r="4150">
          <cell r="C4150" t="str">
            <v>6730021GP0</v>
          </cell>
          <cell r="D4150">
            <v>0</v>
          </cell>
          <cell r="E4150">
            <v>125000</v>
          </cell>
        </row>
        <row r="4151">
          <cell r="C4151" t="str">
            <v>6730021GP0</v>
          </cell>
          <cell r="D4151">
            <v>12750000</v>
          </cell>
          <cell r="E4151">
            <v>1500000</v>
          </cell>
        </row>
        <row r="4152">
          <cell r="C4152" t="str">
            <v>6730021PNK</v>
          </cell>
          <cell r="D4152">
            <v>0</v>
          </cell>
          <cell r="E4152">
            <v>125000</v>
          </cell>
        </row>
        <row r="4153">
          <cell r="C4153" t="str">
            <v>6730022GP0</v>
          </cell>
          <cell r="D4153">
            <v>47881764</v>
          </cell>
          <cell r="E4153">
            <v>2566507</v>
          </cell>
        </row>
        <row r="4154">
          <cell r="C4154" t="str">
            <v>6730023GP0</v>
          </cell>
          <cell r="D4154">
            <v>4500000</v>
          </cell>
          <cell r="E4154">
            <v>105000</v>
          </cell>
        </row>
        <row r="4155">
          <cell r="C4155" t="str">
            <v>6730024GP0</v>
          </cell>
          <cell r="D4155">
            <v>0</v>
          </cell>
          <cell r="E4155">
            <v>448654</v>
          </cell>
        </row>
        <row r="4156">
          <cell r="C4156" t="str">
            <v>6730024GP0</v>
          </cell>
          <cell r="D4156">
            <v>15707448</v>
          </cell>
          <cell r="E4156">
            <v>1665119</v>
          </cell>
        </row>
        <row r="4157">
          <cell r="C4157" t="str">
            <v>6730024PNK</v>
          </cell>
          <cell r="D4157">
            <v>0</v>
          </cell>
          <cell r="E4157">
            <v>58898</v>
          </cell>
        </row>
        <row r="4158">
          <cell r="C4158" t="str">
            <v>6730026DPS</v>
          </cell>
          <cell r="D4158">
            <v>0</v>
          </cell>
          <cell r="E4158">
            <v>1200000</v>
          </cell>
        </row>
        <row r="4159">
          <cell r="C4159" t="str">
            <v>6730026GP0</v>
          </cell>
          <cell r="D4159">
            <v>216000000</v>
          </cell>
          <cell r="E4159">
            <v>2400000</v>
          </cell>
        </row>
        <row r="4160">
          <cell r="C4160" t="str">
            <v>6730026JOG</v>
          </cell>
          <cell r="D4160">
            <v>0</v>
          </cell>
          <cell r="E4160">
            <v>0</v>
          </cell>
        </row>
        <row r="4161">
          <cell r="C4161" t="str">
            <v>6731100BDJ</v>
          </cell>
          <cell r="D4161">
            <v>0</v>
          </cell>
          <cell r="E4161">
            <v>2276169</v>
          </cell>
        </row>
        <row r="4162">
          <cell r="C4162" t="str">
            <v>6731100BDO</v>
          </cell>
          <cell r="D4162">
            <v>0</v>
          </cell>
          <cell r="E4162">
            <v>1100000</v>
          </cell>
        </row>
        <row r="4163">
          <cell r="C4163" t="str">
            <v>6731100BPN</v>
          </cell>
          <cell r="D4163">
            <v>0</v>
          </cell>
          <cell r="E4163">
            <v>14400000</v>
          </cell>
        </row>
        <row r="4164">
          <cell r="C4164" t="str">
            <v>6731100BTH</v>
          </cell>
          <cell r="D4164">
            <v>0</v>
          </cell>
          <cell r="E4164">
            <v>4188800</v>
          </cell>
        </row>
        <row r="4165">
          <cell r="C4165" t="str">
            <v>6731100CGK</v>
          </cell>
          <cell r="D4165">
            <v>0</v>
          </cell>
          <cell r="E4165">
            <v>135454750</v>
          </cell>
        </row>
        <row r="4166">
          <cell r="C4166" t="str">
            <v>6731100DPS</v>
          </cell>
          <cell r="D4166">
            <v>0</v>
          </cell>
          <cell r="E4166">
            <v>54390472</v>
          </cell>
        </row>
        <row r="4167">
          <cell r="C4167" t="str">
            <v>6731100GP0</v>
          </cell>
          <cell r="D4167">
            <v>0</v>
          </cell>
          <cell r="E4167">
            <v>85038500</v>
          </cell>
        </row>
        <row r="4168">
          <cell r="C4168" t="str">
            <v>6731100GP0</v>
          </cell>
          <cell r="D4168">
            <v>249413552</v>
          </cell>
          <cell r="E4168">
            <v>251155153</v>
          </cell>
        </row>
        <row r="4169">
          <cell r="C4169" t="str">
            <v>6731100LOP</v>
          </cell>
          <cell r="D4169">
            <v>0</v>
          </cell>
          <cell r="E4169">
            <v>9600000</v>
          </cell>
        </row>
        <row r="4170">
          <cell r="C4170" t="str">
            <v>6731100MDC</v>
          </cell>
          <cell r="D4170">
            <v>0</v>
          </cell>
          <cell r="E4170">
            <v>17861911</v>
          </cell>
        </row>
        <row r="4171">
          <cell r="C4171" t="str">
            <v>6731100UPG</v>
          </cell>
          <cell r="D4171">
            <v>0</v>
          </cell>
          <cell r="E4171">
            <v>0</v>
          </cell>
        </row>
        <row r="4172">
          <cell r="C4172" t="str">
            <v>6731101BDJ</v>
          </cell>
          <cell r="D4172">
            <v>0</v>
          </cell>
          <cell r="E4172">
            <v>4912438</v>
          </cell>
        </row>
        <row r="4173">
          <cell r="C4173" t="str">
            <v>6731101BDO</v>
          </cell>
          <cell r="D4173">
            <v>0</v>
          </cell>
          <cell r="E4173">
            <v>14492500</v>
          </cell>
        </row>
        <row r="4174">
          <cell r="C4174" t="str">
            <v>6731101BKS</v>
          </cell>
          <cell r="D4174">
            <v>0</v>
          </cell>
          <cell r="E4174">
            <v>230000</v>
          </cell>
        </row>
        <row r="4175">
          <cell r="C4175" t="str">
            <v>6731101BPN</v>
          </cell>
          <cell r="D4175">
            <v>0</v>
          </cell>
          <cell r="E4175">
            <v>14400000</v>
          </cell>
        </row>
        <row r="4176">
          <cell r="C4176" t="str">
            <v>6731101BTH</v>
          </cell>
          <cell r="D4176">
            <v>0</v>
          </cell>
          <cell r="E4176">
            <v>3590000</v>
          </cell>
        </row>
        <row r="4177">
          <cell r="C4177" t="str">
            <v>6731101CGK</v>
          </cell>
          <cell r="D4177">
            <v>0</v>
          </cell>
          <cell r="E4177">
            <v>116409849</v>
          </cell>
        </row>
        <row r="4178">
          <cell r="C4178" t="str">
            <v>6731101CGO</v>
          </cell>
          <cell r="D4178">
            <v>0</v>
          </cell>
          <cell r="E4178">
            <v>18888205</v>
          </cell>
        </row>
        <row r="4179">
          <cell r="C4179" t="str">
            <v>6731101DJB</v>
          </cell>
          <cell r="D4179">
            <v>0</v>
          </cell>
          <cell r="E4179">
            <v>920000</v>
          </cell>
        </row>
        <row r="4180">
          <cell r="C4180" t="str">
            <v>6731101DPS</v>
          </cell>
          <cell r="D4180">
            <v>0</v>
          </cell>
          <cell r="E4180">
            <v>30245032</v>
          </cell>
        </row>
        <row r="4181">
          <cell r="C4181" t="str">
            <v>6731101GP0</v>
          </cell>
          <cell r="D4181">
            <v>0</v>
          </cell>
          <cell r="E4181">
            <v>484300</v>
          </cell>
        </row>
        <row r="4182">
          <cell r="C4182" t="str">
            <v>6731101GP0</v>
          </cell>
          <cell r="D4182">
            <v>249413552</v>
          </cell>
          <cell r="E4182">
            <v>13464918</v>
          </cell>
        </row>
        <row r="4183">
          <cell r="C4183" t="str">
            <v>6731101HLP</v>
          </cell>
          <cell r="D4183">
            <v>0</v>
          </cell>
          <cell r="E4183">
            <v>23470800</v>
          </cell>
        </row>
        <row r="4184">
          <cell r="C4184" t="str">
            <v>6731101JOG</v>
          </cell>
          <cell r="D4184">
            <v>0</v>
          </cell>
          <cell r="E4184">
            <v>36263117</v>
          </cell>
        </row>
        <row r="4185">
          <cell r="C4185" t="str">
            <v>6731101KNO</v>
          </cell>
          <cell r="D4185">
            <v>0</v>
          </cell>
          <cell r="E4185">
            <v>26801231</v>
          </cell>
        </row>
        <row r="4186">
          <cell r="C4186" t="str">
            <v>6731101LOP</v>
          </cell>
          <cell r="D4186">
            <v>0</v>
          </cell>
          <cell r="E4186">
            <v>9600000</v>
          </cell>
        </row>
        <row r="4187">
          <cell r="C4187" t="str">
            <v>6731101MDC</v>
          </cell>
          <cell r="D4187">
            <v>0</v>
          </cell>
          <cell r="E4187">
            <v>5060000</v>
          </cell>
        </row>
        <row r="4188">
          <cell r="C4188" t="str">
            <v>6731101PDG</v>
          </cell>
          <cell r="D4188">
            <v>0</v>
          </cell>
          <cell r="E4188">
            <v>11776545</v>
          </cell>
        </row>
        <row r="4189">
          <cell r="C4189" t="str">
            <v>6731101PKU</v>
          </cell>
          <cell r="D4189">
            <v>0</v>
          </cell>
          <cell r="E4189">
            <v>21176442</v>
          </cell>
        </row>
        <row r="4190">
          <cell r="C4190" t="str">
            <v>6731101PLM</v>
          </cell>
          <cell r="D4190">
            <v>0</v>
          </cell>
          <cell r="E4190">
            <v>10375200</v>
          </cell>
        </row>
        <row r="4191">
          <cell r="C4191" t="str">
            <v>6731101PNK</v>
          </cell>
          <cell r="D4191">
            <v>0</v>
          </cell>
          <cell r="E4191">
            <v>4521856</v>
          </cell>
        </row>
        <row r="4192">
          <cell r="C4192" t="str">
            <v>6731101SOC</v>
          </cell>
          <cell r="D4192">
            <v>0</v>
          </cell>
          <cell r="E4192">
            <v>1293135</v>
          </cell>
        </row>
        <row r="4193">
          <cell r="C4193" t="str">
            <v>6731101SRG</v>
          </cell>
          <cell r="D4193">
            <v>0</v>
          </cell>
          <cell r="E4193">
            <v>14224480</v>
          </cell>
        </row>
        <row r="4194">
          <cell r="C4194" t="str">
            <v>6731101SUB</v>
          </cell>
          <cell r="D4194">
            <v>0</v>
          </cell>
          <cell r="E4194">
            <v>8528000</v>
          </cell>
        </row>
        <row r="4195">
          <cell r="C4195" t="str">
            <v>6731200GP0</v>
          </cell>
          <cell r="D4195">
            <v>0</v>
          </cell>
          <cell r="E4195">
            <v>1057498</v>
          </cell>
        </row>
        <row r="4196">
          <cell r="C4196" t="str">
            <v>6731300GP0</v>
          </cell>
          <cell r="D4196">
            <v>10000000</v>
          </cell>
          <cell r="E4196">
            <v>106030000</v>
          </cell>
        </row>
        <row r="4197">
          <cell r="C4197" t="str">
            <v>6732100BDO</v>
          </cell>
          <cell r="D4197">
            <v>0</v>
          </cell>
          <cell r="E4197">
            <v>3700000</v>
          </cell>
        </row>
        <row r="4198">
          <cell r="C4198" t="str">
            <v>6732100BPN</v>
          </cell>
          <cell r="D4198">
            <v>0</v>
          </cell>
          <cell r="E4198">
            <v>11964975</v>
          </cell>
        </row>
        <row r="4199">
          <cell r="C4199" t="str">
            <v>6732100CGK</v>
          </cell>
          <cell r="D4199">
            <v>0</v>
          </cell>
          <cell r="E4199">
            <v>0</v>
          </cell>
        </row>
        <row r="4200">
          <cell r="C4200" t="str">
            <v>6732100GP0</v>
          </cell>
          <cell r="D4200">
            <v>1446198996</v>
          </cell>
          <cell r="E4200">
            <v>50390878</v>
          </cell>
        </row>
        <row r="4201">
          <cell r="C4201" t="str">
            <v>6732100KNO</v>
          </cell>
          <cell r="D4201">
            <v>0</v>
          </cell>
          <cell r="E4201">
            <v>5880227</v>
          </cell>
        </row>
        <row r="4202">
          <cell r="C4202" t="str">
            <v>6732100LOP</v>
          </cell>
          <cell r="D4202">
            <v>0</v>
          </cell>
          <cell r="E4202">
            <v>6713464</v>
          </cell>
        </row>
        <row r="4203">
          <cell r="C4203" t="str">
            <v>6732100PDG</v>
          </cell>
          <cell r="D4203">
            <v>0</v>
          </cell>
          <cell r="E4203">
            <v>570963</v>
          </cell>
        </row>
        <row r="4204">
          <cell r="C4204" t="str">
            <v>6732100PGK</v>
          </cell>
          <cell r="D4204">
            <v>0</v>
          </cell>
          <cell r="E4204">
            <v>1957100</v>
          </cell>
        </row>
        <row r="4205">
          <cell r="C4205" t="str">
            <v>6732100PLM</v>
          </cell>
          <cell r="D4205">
            <v>0</v>
          </cell>
          <cell r="E4205">
            <v>3334045</v>
          </cell>
        </row>
        <row r="4206">
          <cell r="C4206" t="str">
            <v>6732100SUB</v>
          </cell>
          <cell r="D4206">
            <v>0</v>
          </cell>
          <cell r="E4206">
            <v>17741520</v>
          </cell>
        </row>
        <row r="4207">
          <cell r="C4207" t="str">
            <v>6732100UPG</v>
          </cell>
          <cell r="D4207">
            <v>0</v>
          </cell>
          <cell r="E4207">
            <v>23763728</v>
          </cell>
        </row>
        <row r="4208">
          <cell r="C4208" t="str">
            <v>6733000BIK</v>
          </cell>
          <cell r="D4208">
            <v>0</v>
          </cell>
          <cell r="E4208">
            <v>15352000</v>
          </cell>
        </row>
        <row r="4209">
          <cell r="C4209" t="str">
            <v>6733000GP0</v>
          </cell>
          <cell r="D4209">
            <v>639402240</v>
          </cell>
          <cell r="E4209">
            <v>0</v>
          </cell>
        </row>
        <row r="4210">
          <cell r="C4210" t="str">
            <v>6733001CGK</v>
          </cell>
          <cell r="D4210">
            <v>0</v>
          </cell>
          <cell r="E4210">
            <v>0</v>
          </cell>
        </row>
        <row r="4211">
          <cell r="C4211" t="str">
            <v>6733001GP0</v>
          </cell>
          <cell r="D4211">
            <v>2557393260</v>
          </cell>
          <cell r="E4211">
            <v>991239949</v>
          </cell>
        </row>
        <row r="4212">
          <cell r="C4212" t="str">
            <v>6733001PNK</v>
          </cell>
          <cell r="D4212">
            <v>0</v>
          </cell>
          <cell r="E4212">
            <v>0</v>
          </cell>
        </row>
        <row r="4213">
          <cell r="C4213" t="str">
            <v>6733002BPN</v>
          </cell>
          <cell r="D4213">
            <v>0</v>
          </cell>
          <cell r="E4213">
            <v>25500000</v>
          </cell>
        </row>
        <row r="4214">
          <cell r="C4214" t="str">
            <v>6733002CGK</v>
          </cell>
          <cell r="D4214">
            <v>0</v>
          </cell>
          <cell r="E4214">
            <v>5800000</v>
          </cell>
        </row>
        <row r="4215">
          <cell r="C4215" t="str">
            <v>6733002GP0</v>
          </cell>
          <cell r="D4215">
            <v>0</v>
          </cell>
          <cell r="E4215">
            <v>0</v>
          </cell>
        </row>
        <row r="4216">
          <cell r="C4216" t="str">
            <v>6733002LOP</v>
          </cell>
          <cell r="D4216">
            <v>0</v>
          </cell>
          <cell r="E4216">
            <v>8200000</v>
          </cell>
        </row>
        <row r="4217">
          <cell r="C4217" t="str">
            <v>6734000BIK</v>
          </cell>
          <cell r="D4217">
            <v>0</v>
          </cell>
          <cell r="E4217">
            <v>16800000</v>
          </cell>
        </row>
        <row r="4218">
          <cell r="C4218" t="str">
            <v>6734000CGK</v>
          </cell>
          <cell r="D4218">
            <v>0</v>
          </cell>
          <cell r="E4218">
            <v>0</v>
          </cell>
        </row>
        <row r="4219">
          <cell r="C4219" t="str">
            <v>6734000GP0</v>
          </cell>
          <cell r="D4219">
            <v>58000008</v>
          </cell>
          <cell r="E4219">
            <v>284843087</v>
          </cell>
        </row>
        <row r="4220">
          <cell r="C4220" t="str">
            <v>6734000PNK</v>
          </cell>
          <cell r="D4220">
            <v>0</v>
          </cell>
          <cell r="E4220">
            <v>100000</v>
          </cell>
        </row>
        <row r="4221">
          <cell r="C4221" t="str">
            <v>6734000SOC</v>
          </cell>
          <cell r="D4221">
            <v>0</v>
          </cell>
          <cell r="E4221">
            <v>0</v>
          </cell>
        </row>
        <row r="4222">
          <cell r="C4222" t="str">
            <v>6734001SOC</v>
          </cell>
          <cell r="D4222">
            <v>0</v>
          </cell>
          <cell r="E4222">
            <v>7945000</v>
          </cell>
        </row>
        <row r="4223">
          <cell r="C4223" t="str">
            <v>6734003DPS</v>
          </cell>
          <cell r="D4223">
            <v>0</v>
          </cell>
          <cell r="E4223">
            <v>650000</v>
          </cell>
        </row>
        <row r="4224">
          <cell r="C4224" t="str">
            <v>6734003GP0</v>
          </cell>
          <cell r="D4224">
            <v>0</v>
          </cell>
          <cell r="E4224">
            <v>440000</v>
          </cell>
        </row>
        <row r="4225">
          <cell r="C4225" t="str">
            <v>6734004CGK</v>
          </cell>
          <cell r="D4225">
            <v>0</v>
          </cell>
          <cell r="E4225">
            <v>4412500</v>
          </cell>
        </row>
        <row r="4226">
          <cell r="C4226" t="str">
            <v>6734004GP0</v>
          </cell>
          <cell r="D4226">
            <v>0</v>
          </cell>
          <cell r="E4226">
            <v>0</v>
          </cell>
        </row>
        <row r="4227">
          <cell r="C4227" t="str">
            <v>6734009CGK</v>
          </cell>
          <cell r="D4227">
            <v>0</v>
          </cell>
          <cell r="E4227">
            <v>773000</v>
          </cell>
        </row>
        <row r="4228">
          <cell r="C4228" t="str">
            <v>6734009GP0</v>
          </cell>
          <cell r="D4228">
            <v>0</v>
          </cell>
          <cell r="E4228">
            <v>109005950</v>
          </cell>
        </row>
        <row r="4229">
          <cell r="C4229" t="str">
            <v>6734009PNK</v>
          </cell>
          <cell r="D4229">
            <v>0</v>
          </cell>
          <cell r="E4229">
            <v>0</v>
          </cell>
        </row>
        <row r="4230">
          <cell r="C4230" t="str">
            <v>6734010GP0</v>
          </cell>
          <cell r="D4230">
            <v>0</v>
          </cell>
          <cell r="E4230">
            <v>975000</v>
          </cell>
        </row>
        <row r="4231">
          <cell r="C4231" t="str">
            <v>6734010PNK</v>
          </cell>
          <cell r="D4231">
            <v>0</v>
          </cell>
          <cell r="E4231">
            <v>0</v>
          </cell>
        </row>
        <row r="4232">
          <cell r="C4232" t="str">
            <v>6734012GP0</v>
          </cell>
          <cell r="D4232">
            <v>0</v>
          </cell>
          <cell r="E4232">
            <v>1980000</v>
          </cell>
        </row>
        <row r="4233">
          <cell r="C4233" t="str">
            <v>6734012PNK</v>
          </cell>
          <cell r="D4233">
            <v>0</v>
          </cell>
          <cell r="E4233">
            <v>0</v>
          </cell>
        </row>
        <row r="4234">
          <cell r="C4234" t="str">
            <v>6734013GP0</v>
          </cell>
          <cell r="D4234">
            <v>0</v>
          </cell>
          <cell r="E4234">
            <v>8423000</v>
          </cell>
        </row>
        <row r="4235">
          <cell r="C4235" t="str">
            <v>6734013PNK</v>
          </cell>
          <cell r="D4235">
            <v>0</v>
          </cell>
          <cell r="E4235">
            <v>150000</v>
          </cell>
        </row>
        <row r="4236">
          <cell r="C4236" t="str">
            <v>6734014GP0</v>
          </cell>
          <cell r="D4236">
            <v>0</v>
          </cell>
          <cell r="E4236">
            <v>4379000</v>
          </cell>
        </row>
        <row r="4237">
          <cell r="C4237" t="str">
            <v>6735000BPN</v>
          </cell>
          <cell r="D4237">
            <v>0</v>
          </cell>
          <cell r="E4237">
            <v>0</v>
          </cell>
        </row>
        <row r="4238">
          <cell r="C4238" t="str">
            <v>6735000CGK</v>
          </cell>
          <cell r="D4238">
            <v>0</v>
          </cell>
          <cell r="E4238">
            <v>483583283</v>
          </cell>
        </row>
        <row r="4239">
          <cell r="C4239" t="str">
            <v>6735000GP0</v>
          </cell>
          <cell r="D4239">
            <v>4862931764</v>
          </cell>
          <cell r="E4239">
            <v>7700819902</v>
          </cell>
        </row>
        <row r="4240">
          <cell r="C4240" t="str">
            <v>6735000JOG</v>
          </cell>
          <cell r="D4240">
            <v>0</v>
          </cell>
          <cell r="E4240">
            <v>0</v>
          </cell>
        </row>
        <row r="4241">
          <cell r="C4241" t="str">
            <v>6735000PNK</v>
          </cell>
          <cell r="D4241">
            <v>0</v>
          </cell>
          <cell r="E4241">
            <v>0</v>
          </cell>
        </row>
        <row r="4242">
          <cell r="C4242" t="str">
            <v>6735000SUB</v>
          </cell>
          <cell r="D4242">
            <v>0</v>
          </cell>
          <cell r="E4242">
            <v>32586379</v>
          </cell>
        </row>
        <row r="4243">
          <cell r="C4243" t="str">
            <v>6735001BPN</v>
          </cell>
          <cell r="D4243">
            <v>0</v>
          </cell>
          <cell r="E4243">
            <v>0</v>
          </cell>
        </row>
        <row r="4244">
          <cell r="C4244" t="str">
            <v>6735001CGK</v>
          </cell>
          <cell r="D4244">
            <v>0</v>
          </cell>
          <cell r="E4244">
            <v>26224000</v>
          </cell>
        </row>
        <row r="4245">
          <cell r="C4245" t="str">
            <v>6735001DPS</v>
          </cell>
          <cell r="D4245">
            <v>0</v>
          </cell>
          <cell r="E4245">
            <v>0</v>
          </cell>
        </row>
        <row r="4246">
          <cell r="C4246" t="str">
            <v>6735001GP0</v>
          </cell>
          <cell r="D4246">
            <v>18850125732</v>
          </cell>
          <cell r="E4246">
            <v>77662453</v>
          </cell>
        </row>
        <row r="4247">
          <cell r="C4247" t="str">
            <v>6735001PNK</v>
          </cell>
          <cell r="D4247">
            <v>0</v>
          </cell>
          <cell r="E4247">
            <v>0</v>
          </cell>
        </row>
        <row r="4248">
          <cell r="C4248" t="str">
            <v>6736000CGK</v>
          </cell>
          <cell r="D4248">
            <v>0</v>
          </cell>
          <cell r="E4248">
            <v>0</v>
          </cell>
        </row>
        <row r="4249">
          <cell r="C4249" t="str">
            <v>6736000GP0</v>
          </cell>
          <cell r="D4249">
            <v>0</v>
          </cell>
          <cell r="E4249">
            <v>4335000</v>
          </cell>
        </row>
        <row r="4250">
          <cell r="C4250" t="str">
            <v>6736000GP0</v>
          </cell>
          <cell r="D4250">
            <v>5402519580</v>
          </cell>
          <cell r="E4250">
            <v>1032700166</v>
          </cell>
        </row>
        <row r="4251">
          <cell r="C4251" t="str">
            <v>6736000JOG</v>
          </cell>
          <cell r="D4251">
            <v>0</v>
          </cell>
          <cell r="E4251">
            <v>0</v>
          </cell>
        </row>
        <row r="4252">
          <cell r="C4252" t="str">
            <v>6736000PNK</v>
          </cell>
          <cell r="D4252">
            <v>0</v>
          </cell>
          <cell r="E4252">
            <v>0</v>
          </cell>
        </row>
        <row r="4253">
          <cell r="C4253" t="str">
            <v>6736001CGK</v>
          </cell>
          <cell r="D4253">
            <v>0</v>
          </cell>
          <cell r="E4253">
            <v>0</v>
          </cell>
        </row>
        <row r="4254">
          <cell r="C4254" t="str">
            <v>6736001GP0</v>
          </cell>
          <cell r="D4254">
            <v>91440000</v>
          </cell>
          <cell r="E4254">
            <v>15638900</v>
          </cell>
        </row>
        <row r="4255">
          <cell r="C4255" t="str">
            <v>6736002CGK</v>
          </cell>
          <cell r="D4255">
            <v>0</v>
          </cell>
          <cell r="E4255">
            <v>164250000</v>
          </cell>
        </row>
        <row r="4256">
          <cell r="C4256" t="str">
            <v>6736002GP0</v>
          </cell>
          <cell r="D4256">
            <v>144000000</v>
          </cell>
          <cell r="E4256">
            <v>178390000</v>
          </cell>
        </row>
        <row r="4257">
          <cell r="C4257" t="str">
            <v>6736003CGK</v>
          </cell>
          <cell r="D4257">
            <v>0</v>
          </cell>
          <cell r="E4257">
            <v>900000</v>
          </cell>
        </row>
        <row r="4258">
          <cell r="C4258" t="str">
            <v>6736003GP0</v>
          </cell>
          <cell r="D4258">
            <v>0</v>
          </cell>
          <cell r="E4258">
            <v>0</v>
          </cell>
        </row>
        <row r="4259">
          <cell r="C4259" t="str">
            <v>6736003GP0</v>
          </cell>
          <cell r="D4259">
            <v>0</v>
          </cell>
          <cell r="E4259">
            <v>378828344</v>
          </cell>
        </row>
        <row r="4260">
          <cell r="C4260" t="str">
            <v>6736006GP0</v>
          </cell>
          <cell r="D4260">
            <v>169770420</v>
          </cell>
          <cell r="E4260">
            <v>52000000</v>
          </cell>
        </row>
        <row r="4261">
          <cell r="C4261" t="str">
            <v>6738000CGK</v>
          </cell>
          <cell r="D4261">
            <v>0</v>
          </cell>
          <cell r="E4261">
            <v>0</v>
          </cell>
        </row>
        <row r="4262">
          <cell r="C4262" t="str">
            <v>6739000DPS</v>
          </cell>
          <cell r="D4262">
            <v>0</v>
          </cell>
          <cell r="E4262">
            <v>5204450</v>
          </cell>
        </row>
        <row r="4263">
          <cell r="C4263" t="str">
            <v>6739000GP0</v>
          </cell>
          <cell r="D4263">
            <v>455293188</v>
          </cell>
          <cell r="E4263">
            <v>7096150</v>
          </cell>
        </row>
        <row r="4264">
          <cell r="C4264" t="str">
            <v>6739000PNK</v>
          </cell>
          <cell r="D4264">
            <v>0</v>
          </cell>
          <cell r="E4264">
            <v>0</v>
          </cell>
        </row>
        <row r="4265">
          <cell r="C4265" t="str">
            <v>6739000SUB</v>
          </cell>
          <cell r="D4265">
            <v>0</v>
          </cell>
          <cell r="E4265">
            <v>150000</v>
          </cell>
        </row>
        <row r="4266">
          <cell r="C4266" t="str">
            <v>6739001GP0</v>
          </cell>
          <cell r="D4266">
            <v>97200000</v>
          </cell>
          <cell r="E4266">
            <v>300000</v>
          </cell>
        </row>
        <row r="4267">
          <cell r="C4267" t="str">
            <v>6739002DPS</v>
          </cell>
          <cell r="D4267">
            <v>0</v>
          </cell>
          <cell r="E4267">
            <v>1000000</v>
          </cell>
        </row>
        <row r="4268">
          <cell r="C4268" t="str">
            <v>6739002GP0</v>
          </cell>
          <cell r="D4268">
            <v>2400000</v>
          </cell>
          <cell r="E4268">
            <v>252140</v>
          </cell>
        </row>
        <row r="4269">
          <cell r="C4269" t="str">
            <v>6739002PNK</v>
          </cell>
          <cell r="D4269">
            <v>0</v>
          </cell>
          <cell r="E4269">
            <v>132000</v>
          </cell>
        </row>
        <row r="4270">
          <cell r="C4270" t="str">
            <v>6739003GP0</v>
          </cell>
          <cell r="D4270">
            <v>9600000</v>
          </cell>
          <cell r="E4270">
            <v>5290000</v>
          </cell>
        </row>
        <row r="4271">
          <cell r="C4271" t="str">
            <v>6739003PNK</v>
          </cell>
          <cell r="D4271">
            <v>0</v>
          </cell>
          <cell r="E4271">
            <v>470000</v>
          </cell>
        </row>
        <row r="4272">
          <cell r="C4272" t="str">
            <v>6739004BIK</v>
          </cell>
          <cell r="D4272">
            <v>0</v>
          </cell>
          <cell r="E4272">
            <v>4374000</v>
          </cell>
        </row>
        <row r="4273">
          <cell r="C4273" t="str">
            <v>6739004DPS</v>
          </cell>
          <cell r="D4273">
            <v>0</v>
          </cell>
          <cell r="E4273">
            <v>3046175</v>
          </cell>
        </row>
        <row r="4274">
          <cell r="C4274" t="str">
            <v>6739004GP0</v>
          </cell>
          <cell r="D4274">
            <v>3905141628</v>
          </cell>
          <cell r="E4274">
            <v>738400</v>
          </cell>
        </row>
        <row r="4275">
          <cell r="C4275" t="str">
            <v>6739004PNK</v>
          </cell>
          <cell r="D4275">
            <v>0</v>
          </cell>
          <cell r="E4275">
            <v>4132500</v>
          </cell>
        </row>
        <row r="4276">
          <cell r="C4276" t="str">
            <v>6739005CGK</v>
          </cell>
          <cell r="D4276">
            <v>0</v>
          </cell>
          <cell r="E4276">
            <v>0</v>
          </cell>
        </row>
        <row r="4277">
          <cell r="C4277" t="str">
            <v>6739005GP0</v>
          </cell>
          <cell r="D4277">
            <v>0</v>
          </cell>
          <cell r="E4277">
            <v>51500</v>
          </cell>
        </row>
        <row r="4278">
          <cell r="C4278" t="str">
            <v>6739005GP0</v>
          </cell>
          <cell r="D4278">
            <v>465621132</v>
          </cell>
          <cell r="E4278">
            <v>18504013</v>
          </cell>
        </row>
        <row r="4279">
          <cell r="C4279" t="str">
            <v>6739005JOG</v>
          </cell>
          <cell r="D4279">
            <v>0</v>
          </cell>
          <cell r="E4279">
            <v>0</v>
          </cell>
        </row>
        <row r="4280">
          <cell r="C4280" t="str">
            <v>6739005PNK</v>
          </cell>
          <cell r="D4280">
            <v>0</v>
          </cell>
          <cell r="E4280">
            <v>0</v>
          </cell>
        </row>
        <row r="4281">
          <cell r="C4281" t="str">
            <v>6739005SUB</v>
          </cell>
          <cell r="D4281">
            <v>0</v>
          </cell>
          <cell r="E4281">
            <v>0</v>
          </cell>
        </row>
        <row r="4282">
          <cell r="C4282" t="str">
            <v>6739006BIK</v>
          </cell>
          <cell r="D4282">
            <v>0</v>
          </cell>
          <cell r="E4282">
            <v>16624000</v>
          </cell>
        </row>
        <row r="4283">
          <cell r="C4283" t="str">
            <v>6739006GP0</v>
          </cell>
          <cell r="D4283">
            <v>527781132</v>
          </cell>
          <cell r="E4283">
            <v>39613660</v>
          </cell>
        </row>
        <row r="4284">
          <cell r="C4284" t="str">
            <v>6739006PNK</v>
          </cell>
          <cell r="D4284">
            <v>0</v>
          </cell>
          <cell r="E4284">
            <v>0</v>
          </cell>
        </row>
        <row r="4285">
          <cell r="C4285" t="str">
            <v>6739007GP0</v>
          </cell>
          <cell r="D4285">
            <v>13500000</v>
          </cell>
          <cell r="E4285">
            <v>16511000</v>
          </cell>
        </row>
        <row r="4286">
          <cell r="C4286" t="str">
            <v>6739007PNK</v>
          </cell>
          <cell r="D4286">
            <v>0</v>
          </cell>
          <cell r="E4286">
            <v>0</v>
          </cell>
        </row>
        <row r="4287">
          <cell r="C4287" t="str">
            <v>6739008DPS</v>
          </cell>
          <cell r="D4287">
            <v>0</v>
          </cell>
          <cell r="E4287">
            <v>3850000</v>
          </cell>
        </row>
        <row r="4288">
          <cell r="C4288" t="str">
            <v>6739008GP0</v>
          </cell>
          <cell r="D4288">
            <v>425151132</v>
          </cell>
          <cell r="E4288">
            <v>20223199</v>
          </cell>
        </row>
        <row r="4289">
          <cell r="C4289" t="str">
            <v>6739008PNK</v>
          </cell>
          <cell r="D4289">
            <v>0</v>
          </cell>
          <cell r="E4289">
            <v>768410</v>
          </cell>
        </row>
        <row r="4290">
          <cell r="C4290" t="str">
            <v>6739009GP0</v>
          </cell>
          <cell r="D4290">
            <v>422781132</v>
          </cell>
          <cell r="E4290">
            <v>9630500</v>
          </cell>
        </row>
        <row r="4291">
          <cell r="C4291" t="str">
            <v>6739009PNK</v>
          </cell>
          <cell r="D4291">
            <v>0</v>
          </cell>
          <cell r="E4291">
            <v>1200000</v>
          </cell>
        </row>
        <row r="4292">
          <cell r="C4292" t="str">
            <v>6739050CGK</v>
          </cell>
          <cell r="D4292">
            <v>0</v>
          </cell>
          <cell r="E4292">
            <v>86229183</v>
          </cell>
        </row>
        <row r="4293">
          <cell r="C4293" t="str">
            <v>6739050DPS</v>
          </cell>
          <cell r="D4293">
            <v>0</v>
          </cell>
          <cell r="E4293">
            <v>13122000</v>
          </cell>
        </row>
        <row r="4294">
          <cell r="C4294" t="str">
            <v>6739050GP0</v>
          </cell>
          <cell r="D4294">
            <v>304801980</v>
          </cell>
          <cell r="E4294">
            <v>58549500</v>
          </cell>
        </row>
        <row r="4295">
          <cell r="C4295" t="str">
            <v>6739051CGK</v>
          </cell>
          <cell r="D4295">
            <v>0</v>
          </cell>
          <cell r="E4295">
            <v>9288000</v>
          </cell>
        </row>
        <row r="4296">
          <cell r="C4296" t="str">
            <v>6739051GP0</v>
          </cell>
          <cell r="D4296">
            <v>1399787748</v>
          </cell>
          <cell r="E4296">
            <v>1850979913</v>
          </cell>
        </row>
        <row r="4297">
          <cell r="C4297" t="str">
            <v>6739051HLP</v>
          </cell>
          <cell r="D4297">
            <v>0</v>
          </cell>
          <cell r="E4297">
            <v>803770</v>
          </cell>
        </row>
        <row r="4298">
          <cell r="C4298" t="str">
            <v>6739051PNK</v>
          </cell>
          <cell r="D4298">
            <v>0</v>
          </cell>
          <cell r="E4298">
            <v>8679000</v>
          </cell>
        </row>
        <row r="4299">
          <cell r="C4299" t="str">
            <v>6739052CGK</v>
          </cell>
          <cell r="D4299">
            <v>0</v>
          </cell>
          <cell r="E4299">
            <v>41062800</v>
          </cell>
        </row>
        <row r="4300">
          <cell r="C4300" t="str">
            <v>6739052GP0</v>
          </cell>
          <cell r="D4300">
            <v>0</v>
          </cell>
          <cell r="E4300">
            <v>600000</v>
          </cell>
        </row>
        <row r="4301">
          <cell r="C4301" t="str">
            <v>6739052GP0</v>
          </cell>
          <cell r="D4301">
            <v>1354675476</v>
          </cell>
          <cell r="E4301">
            <v>23370196</v>
          </cell>
        </row>
        <row r="4302">
          <cell r="C4302" t="str">
            <v>6739053DPS</v>
          </cell>
          <cell r="D4302">
            <v>0</v>
          </cell>
          <cell r="E4302">
            <v>8499901</v>
          </cell>
        </row>
        <row r="4303">
          <cell r="C4303" t="str">
            <v>6739053GP0</v>
          </cell>
          <cell r="D4303">
            <v>33866892</v>
          </cell>
          <cell r="E4303">
            <v>9859500</v>
          </cell>
        </row>
        <row r="4304">
          <cell r="C4304" t="str">
            <v>6739053PNK</v>
          </cell>
          <cell r="D4304">
            <v>0</v>
          </cell>
          <cell r="E4304">
            <v>0</v>
          </cell>
        </row>
        <row r="4305">
          <cell r="C4305" t="str">
            <v>6739054CGK</v>
          </cell>
          <cell r="D4305">
            <v>0</v>
          </cell>
          <cell r="E4305">
            <v>4032000</v>
          </cell>
        </row>
        <row r="4306">
          <cell r="C4306" t="str">
            <v>6739054GP0</v>
          </cell>
          <cell r="D4306">
            <v>677337744</v>
          </cell>
          <cell r="E4306">
            <v>2117000</v>
          </cell>
        </row>
        <row r="4307">
          <cell r="C4307" t="str">
            <v>6739055CGK</v>
          </cell>
          <cell r="D4307">
            <v>0</v>
          </cell>
          <cell r="E4307">
            <v>168000</v>
          </cell>
        </row>
        <row r="4308">
          <cell r="C4308" t="str">
            <v>6739055DPS</v>
          </cell>
          <cell r="D4308">
            <v>0</v>
          </cell>
          <cell r="E4308">
            <v>369500</v>
          </cell>
        </row>
        <row r="4309">
          <cell r="C4309" t="str">
            <v>6739055GP0</v>
          </cell>
          <cell r="D4309">
            <v>24775800</v>
          </cell>
          <cell r="E4309">
            <v>4807500</v>
          </cell>
        </row>
        <row r="4310">
          <cell r="C4310" t="str">
            <v>6739057GP0</v>
          </cell>
          <cell r="D4310">
            <v>0</v>
          </cell>
          <cell r="E4310">
            <v>10450000</v>
          </cell>
        </row>
        <row r="4311">
          <cell r="C4311" t="str">
            <v>6739058GP0</v>
          </cell>
          <cell r="D4311">
            <v>0</v>
          </cell>
          <cell r="E4311">
            <v>730263500</v>
          </cell>
        </row>
        <row r="4312">
          <cell r="C4312" t="str">
            <v>6743010AMQ</v>
          </cell>
          <cell r="D4312">
            <v>131984028</v>
          </cell>
          <cell r="E4312">
            <v>69686349</v>
          </cell>
        </row>
        <row r="4313">
          <cell r="C4313" t="str">
            <v>6743010BDJ</v>
          </cell>
          <cell r="D4313">
            <v>394066056</v>
          </cell>
          <cell r="E4313">
            <v>200875662</v>
          </cell>
        </row>
        <row r="4314">
          <cell r="C4314" t="str">
            <v>6743010BDO</v>
          </cell>
          <cell r="D4314">
            <v>390215964</v>
          </cell>
          <cell r="E4314">
            <v>192707987</v>
          </cell>
        </row>
        <row r="4315">
          <cell r="C4315" t="str">
            <v>6743010BIK</v>
          </cell>
          <cell r="D4315">
            <v>229916520</v>
          </cell>
          <cell r="E4315">
            <v>76638838</v>
          </cell>
        </row>
        <row r="4316">
          <cell r="C4316" t="str">
            <v>6743010BKS</v>
          </cell>
          <cell r="D4316">
            <v>19954548</v>
          </cell>
          <cell r="E4316">
            <v>9977273</v>
          </cell>
        </row>
        <row r="4317">
          <cell r="C4317" t="str">
            <v>6743010BMU</v>
          </cell>
          <cell r="D4317">
            <v>33644400</v>
          </cell>
          <cell r="E4317">
            <v>0</v>
          </cell>
        </row>
        <row r="4318">
          <cell r="C4318" t="str">
            <v>6743010BPN</v>
          </cell>
          <cell r="D4318">
            <v>1133448312</v>
          </cell>
          <cell r="E4318">
            <v>624568783</v>
          </cell>
        </row>
        <row r="4319">
          <cell r="C4319" t="str">
            <v>6743010BTH</v>
          </cell>
          <cell r="D4319">
            <v>527648016</v>
          </cell>
          <cell r="E4319">
            <v>251260961</v>
          </cell>
        </row>
        <row r="4320">
          <cell r="C4320" t="str">
            <v>6743010BTJ</v>
          </cell>
          <cell r="D4320">
            <v>567460596</v>
          </cell>
          <cell r="E4320">
            <v>283730295</v>
          </cell>
        </row>
        <row r="4321">
          <cell r="C4321" t="str">
            <v>6743010CGK</v>
          </cell>
          <cell r="D4321">
            <v>15472851324</v>
          </cell>
          <cell r="E4321">
            <v>6125772021</v>
          </cell>
        </row>
        <row r="4322">
          <cell r="C4322" t="str">
            <v>6743010CGO</v>
          </cell>
          <cell r="D4322">
            <v>614541924</v>
          </cell>
          <cell r="E4322">
            <v>306949066</v>
          </cell>
        </row>
        <row r="4323">
          <cell r="C4323" t="str">
            <v>6743010DJB</v>
          </cell>
          <cell r="D4323">
            <v>81935700</v>
          </cell>
          <cell r="E4323">
            <v>130712792</v>
          </cell>
        </row>
        <row r="4324">
          <cell r="C4324" t="str">
            <v>6743010DJJ</v>
          </cell>
          <cell r="D4324">
            <v>228061632</v>
          </cell>
          <cell r="E4324">
            <v>180754475</v>
          </cell>
        </row>
        <row r="4325">
          <cell r="C4325" t="str">
            <v>6743010DPS</v>
          </cell>
          <cell r="D4325">
            <v>3166131912</v>
          </cell>
          <cell r="E4325">
            <v>1575853827</v>
          </cell>
        </row>
        <row r="4326">
          <cell r="C4326" t="str">
            <v>6743010GP0</v>
          </cell>
          <cell r="D4326">
            <v>0</v>
          </cell>
          <cell r="E4326">
            <v>0</v>
          </cell>
        </row>
        <row r="4327">
          <cell r="C4327" t="str">
            <v>6743010HLP</v>
          </cell>
          <cell r="D4327">
            <v>570960660</v>
          </cell>
          <cell r="E4327">
            <v>285480330</v>
          </cell>
        </row>
        <row r="4328">
          <cell r="C4328" t="str">
            <v>6743010JOG</v>
          </cell>
          <cell r="D4328">
            <v>489143004</v>
          </cell>
          <cell r="E4328">
            <v>235448774</v>
          </cell>
        </row>
        <row r="4329">
          <cell r="C4329" t="str">
            <v>6743010KNO</v>
          </cell>
          <cell r="D4329">
            <v>1498436292</v>
          </cell>
          <cell r="E4329">
            <v>786105285</v>
          </cell>
        </row>
        <row r="4330">
          <cell r="C4330" t="str">
            <v>6743010LOP</v>
          </cell>
          <cell r="D4330">
            <v>772128461</v>
          </cell>
          <cell r="E4330">
            <v>386066759</v>
          </cell>
        </row>
        <row r="4331">
          <cell r="C4331" t="str">
            <v>6743010MDC</v>
          </cell>
          <cell r="D4331">
            <v>345663324</v>
          </cell>
          <cell r="E4331">
            <v>174808848</v>
          </cell>
        </row>
        <row r="4332">
          <cell r="C4332" t="str">
            <v>6743010MKW</v>
          </cell>
          <cell r="D4332">
            <v>19967000</v>
          </cell>
          <cell r="E4332">
            <v>9977273</v>
          </cell>
        </row>
        <row r="4333">
          <cell r="C4333" t="str">
            <v>6743010PDG</v>
          </cell>
          <cell r="D4333">
            <v>355853628</v>
          </cell>
          <cell r="E4333">
            <v>225993590</v>
          </cell>
        </row>
        <row r="4334">
          <cell r="C4334" t="str">
            <v>6743010PGK</v>
          </cell>
          <cell r="D4334">
            <v>524302476</v>
          </cell>
          <cell r="E4334">
            <v>205424721</v>
          </cell>
        </row>
        <row r="4335">
          <cell r="C4335" t="str">
            <v>6743010PKU</v>
          </cell>
          <cell r="D4335">
            <v>385414000</v>
          </cell>
          <cell r="E4335">
            <v>306766712</v>
          </cell>
        </row>
        <row r="4336">
          <cell r="C4336" t="str">
            <v>6743010PLM</v>
          </cell>
          <cell r="D4336">
            <v>511310160</v>
          </cell>
          <cell r="E4336">
            <v>303632240</v>
          </cell>
        </row>
        <row r="4337">
          <cell r="C4337" t="str">
            <v>6743010PNK</v>
          </cell>
          <cell r="D4337">
            <v>403895640</v>
          </cell>
          <cell r="E4337">
            <v>104106273</v>
          </cell>
        </row>
        <row r="4338">
          <cell r="C4338" t="str">
            <v>6743010SOC</v>
          </cell>
          <cell r="D4338">
            <v>337144800</v>
          </cell>
          <cell r="E4338">
            <v>230975940</v>
          </cell>
        </row>
        <row r="4339">
          <cell r="C4339" t="str">
            <v>6743010SRG</v>
          </cell>
          <cell r="D4339">
            <v>385695696</v>
          </cell>
          <cell r="E4339">
            <v>225142115</v>
          </cell>
        </row>
        <row r="4340">
          <cell r="C4340" t="str">
            <v>6743010SUB</v>
          </cell>
          <cell r="D4340">
            <v>1614712620</v>
          </cell>
          <cell r="E4340">
            <v>808078930</v>
          </cell>
        </row>
        <row r="4341">
          <cell r="C4341" t="str">
            <v>6743010TJQ</v>
          </cell>
          <cell r="D4341">
            <v>72992076</v>
          </cell>
          <cell r="E4341">
            <v>9977273</v>
          </cell>
        </row>
        <row r="4342">
          <cell r="C4342" t="str">
            <v>6743010UPG</v>
          </cell>
          <cell r="D4342">
            <v>2468212536</v>
          </cell>
          <cell r="E4342">
            <v>1132213411</v>
          </cell>
        </row>
        <row r="4343">
          <cell r="C4343" t="str">
            <v>6743020AMQ</v>
          </cell>
          <cell r="D4343">
            <v>110034192</v>
          </cell>
          <cell r="E4343">
            <v>43967785</v>
          </cell>
        </row>
        <row r="4344">
          <cell r="C4344" t="str">
            <v>6743020BDJ</v>
          </cell>
          <cell r="D4344">
            <v>137760660</v>
          </cell>
          <cell r="E4344">
            <v>78922557</v>
          </cell>
        </row>
        <row r="4345">
          <cell r="C4345" t="str">
            <v>6743020BDO</v>
          </cell>
          <cell r="D4345">
            <v>152731260</v>
          </cell>
          <cell r="E4345">
            <v>58400462</v>
          </cell>
        </row>
        <row r="4346">
          <cell r="C4346" t="str">
            <v>6743020BIK</v>
          </cell>
          <cell r="D4346">
            <v>36191568</v>
          </cell>
          <cell r="E4346">
            <v>9652079</v>
          </cell>
        </row>
        <row r="4347">
          <cell r="C4347" t="str">
            <v>6743020BKS</v>
          </cell>
          <cell r="D4347">
            <v>0</v>
          </cell>
          <cell r="E4347">
            <v>3711592</v>
          </cell>
        </row>
        <row r="4348">
          <cell r="C4348" t="str">
            <v>6743020BMU</v>
          </cell>
          <cell r="D4348">
            <v>0</v>
          </cell>
          <cell r="E4348">
            <v>12318182</v>
          </cell>
        </row>
        <row r="4349">
          <cell r="C4349" t="str">
            <v>6743020BPN</v>
          </cell>
          <cell r="D4349">
            <v>257371092</v>
          </cell>
          <cell r="E4349">
            <v>125932769</v>
          </cell>
        </row>
        <row r="4350">
          <cell r="C4350" t="str">
            <v>6743020BTH</v>
          </cell>
          <cell r="D4350">
            <v>0</v>
          </cell>
          <cell r="E4350">
            <v>62192299</v>
          </cell>
        </row>
        <row r="4351">
          <cell r="C4351" t="str">
            <v>6743020BTJ</v>
          </cell>
          <cell r="D4351">
            <v>29237040</v>
          </cell>
          <cell r="E4351">
            <v>15993886</v>
          </cell>
        </row>
        <row r="4352">
          <cell r="C4352" t="str">
            <v>6743020CGK</v>
          </cell>
          <cell r="D4352">
            <v>1691924592</v>
          </cell>
          <cell r="E4352">
            <v>887459636</v>
          </cell>
        </row>
        <row r="4353">
          <cell r="C4353" t="str">
            <v>6743020CGO</v>
          </cell>
          <cell r="D4353">
            <v>485855940</v>
          </cell>
          <cell r="E4353">
            <v>246370022</v>
          </cell>
        </row>
        <row r="4354">
          <cell r="C4354" t="str">
            <v>6743020DJB</v>
          </cell>
          <cell r="D4354">
            <v>51996000</v>
          </cell>
          <cell r="E4354">
            <v>46996157</v>
          </cell>
        </row>
        <row r="4355">
          <cell r="C4355" t="str">
            <v>6743020DJJ</v>
          </cell>
          <cell r="D4355">
            <v>93034884</v>
          </cell>
          <cell r="E4355">
            <v>49513639</v>
          </cell>
        </row>
        <row r="4356">
          <cell r="C4356" t="str">
            <v>6743020DPS</v>
          </cell>
          <cell r="D4356">
            <v>505070172</v>
          </cell>
          <cell r="E4356">
            <v>282234065</v>
          </cell>
        </row>
        <row r="4357">
          <cell r="C4357" t="str">
            <v>6743020ENE</v>
          </cell>
          <cell r="D4357">
            <v>24636000</v>
          </cell>
          <cell r="E4357">
            <v>12318182</v>
          </cell>
        </row>
        <row r="4358">
          <cell r="C4358" t="str">
            <v>6743020FLZ</v>
          </cell>
          <cell r="D4358">
            <v>0</v>
          </cell>
          <cell r="E4358">
            <v>634709</v>
          </cell>
        </row>
        <row r="4359">
          <cell r="C4359" t="str">
            <v>6743020HLP</v>
          </cell>
          <cell r="D4359">
            <v>83468940</v>
          </cell>
          <cell r="E4359">
            <v>51322777</v>
          </cell>
        </row>
        <row r="4360">
          <cell r="C4360" t="str">
            <v>6743020JOG</v>
          </cell>
          <cell r="D4360">
            <v>69344772</v>
          </cell>
          <cell r="E4360">
            <v>23064533</v>
          </cell>
        </row>
        <row r="4361">
          <cell r="C4361" t="str">
            <v>6743020KNO</v>
          </cell>
          <cell r="D4361">
            <v>185007180</v>
          </cell>
          <cell r="E4361">
            <v>115148661</v>
          </cell>
        </row>
        <row r="4362">
          <cell r="C4362" t="str">
            <v>6743020LBJ</v>
          </cell>
          <cell r="D4362">
            <v>24636000</v>
          </cell>
          <cell r="E4362">
            <v>12318182</v>
          </cell>
        </row>
        <row r="4363">
          <cell r="C4363" t="str">
            <v>6743020LOP</v>
          </cell>
          <cell r="D4363">
            <v>184283071</v>
          </cell>
          <cell r="E4363">
            <v>73426474</v>
          </cell>
        </row>
        <row r="4364">
          <cell r="C4364" t="str">
            <v>6743020LSW</v>
          </cell>
          <cell r="D4364">
            <v>0</v>
          </cell>
          <cell r="E4364">
            <v>813334</v>
          </cell>
        </row>
        <row r="4365">
          <cell r="C4365" t="str">
            <v>6743020MDC</v>
          </cell>
          <cell r="D4365">
            <v>47264400</v>
          </cell>
          <cell r="E4365">
            <v>22764274</v>
          </cell>
        </row>
        <row r="4366">
          <cell r="C4366" t="str">
            <v>6743020MEQ</v>
          </cell>
          <cell r="D4366">
            <v>0</v>
          </cell>
          <cell r="E4366">
            <v>815000</v>
          </cell>
        </row>
        <row r="4367">
          <cell r="C4367" t="str">
            <v>6743020MKW</v>
          </cell>
          <cell r="D4367">
            <v>17952000</v>
          </cell>
          <cell r="E4367">
            <v>8759091</v>
          </cell>
        </row>
        <row r="4368">
          <cell r="C4368" t="str">
            <v>6743020PDG</v>
          </cell>
          <cell r="D4368">
            <v>59063280</v>
          </cell>
          <cell r="E4368">
            <v>29146877</v>
          </cell>
        </row>
        <row r="4369">
          <cell r="C4369" t="str">
            <v>6743020PGK</v>
          </cell>
          <cell r="D4369">
            <v>68186748</v>
          </cell>
          <cell r="E4369">
            <v>28160157</v>
          </cell>
        </row>
        <row r="4370">
          <cell r="C4370" t="str">
            <v>6743020PKU</v>
          </cell>
          <cell r="D4370">
            <v>102157000</v>
          </cell>
          <cell r="E4370">
            <v>65813215</v>
          </cell>
        </row>
        <row r="4371">
          <cell r="C4371" t="str">
            <v>6743020PLM</v>
          </cell>
          <cell r="D4371">
            <v>77799132</v>
          </cell>
          <cell r="E4371">
            <v>44689053</v>
          </cell>
        </row>
        <row r="4372">
          <cell r="C4372" t="str">
            <v>6743020PNK</v>
          </cell>
          <cell r="D4372">
            <v>111907692</v>
          </cell>
          <cell r="E4372">
            <v>36825356</v>
          </cell>
        </row>
        <row r="4373">
          <cell r="C4373" t="str">
            <v>6743020SBG</v>
          </cell>
          <cell r="D4373">
            <v>0</v>
          </cell>
          <cell r="E4373">
            <v>815000</v>
          </cell>
        </row>
        <row r="4374">
          <cell r="C4374" t="str">
            <v>6743020SOC</v>
          </cell>
          <cell r="D4374">
            <v>91883880</v>
          </cell>
          <cell r="E4374">
            <v>48667080</v>
          </cell>
        </row>
        <row r="4375">
          <cell r="C4375" t="str">
            <v>6743020SOQ</v>
          </cell>
          <cell r="D4375">
            <v>12318000</v>
          </cell>
          <cell r="E4375">
            <v>394222</v>
          </cell>
        </row>
        <row r="4376">
          <cell r="C4376" t="str">
            <v>6743020SRG</v>
          </cell>
          <cell r="D4376">
            <v>44079648</v>
          </cell>
          <cell r="E4376">
            <v>37369527</v>
          </cell>
        </row>
        <row r="4377">
          <cell r="C4377" t="str">
            <v>6743020SUB</v>
          </cell>
          <cell r="D4377">
            <v>355917528</v>
          </cell>
          <cell r="E4377">
            <v>174045127</v>
          </cell>
        </row>
        <row r="4378">
          <cell r="C4378" t="str">
            <v>6743020TJQ</v>
          </cell>
          <cell r="D4378">
            <v>19863636</v>
          </cell>
          <cell r="E4378">
            <v>14235534</v>
          </cell>
        </row>
        <row r="4379">
          <cell r="C4379" t="str">
            <v>6743020TMC</v>
          </cell>
          <cell r="D4379">
            <v>24636000</v>
          </cell>
          <cell r="E4379">
            <v>12318182</v>
          </cell>
        </row>
        <row r="4380">
          <cell r="C4380" t="str">
            <v>6743020UPG</v>
          </cell>
          <cell r="D4380">
            <v>323699976</v>
          </cell>
          <cell r="E4380">
            <v>113141437</v>
          </cell>
        </row>
        <row r="4381">
          <cell r="C4381" t="str">
            <v>6743300BDJ</v>
          </cell>
          <cell r="D4381">
            <v>8499612</v>
          </cell>
          <cell r="E4381">
            <v>0</v>
          </cell>
        </row>
        <row r="4382">
          <cell r="C4382" t="str">
            <v>6743300BDO</v>
          </cell>
          <cell r="D4382">
            <v>2700000</v>
          </cell>
          <cell r="E4382">
            <v>0</v>
          </cell>
        </row>
        <row r="4383">
          <cell r="C4383" t="str">
            <v>6743300BIK</v>
          </cell>
          <cell r="D4383">
            <v>25422792</v>
          </cell>
          <cell r="E4383">
            <v>0</v>
          </cell>
        </row>
        <row r="4384">
          <cell r="C4384" t="str">
            <v>6743300BKS</v>
          </cell>
          <cell r="D4384">
            <v>530004</v>
          </cell>
          <cell r="E4384">
            <v>0</v>
          </cell>
        </row>
        <row r="4385">
          <cell r="C4385" t="str">
            <v>6743300BPN</v>
          </cell>
          <cell r="D4385">
            <v>11232911</v>
          </cell>
          <cell r="E4385">
            <v>0</v>
          </cell>
        </row>
        <row r="4386">
          <cell r="C4386" t="str">
            <v>6743300BTJ</v>
          </cell>
          <cell r="D4386">
            <v>230556</v>
          </cell>
          <cell r="E4386">
            <v>0</v>
          </cell>
        </row>
        <row r="4387">
          <cell r="C4387" t="str">
            <v>6743300CGK</v>
          </cell>
          <cell r="D4387">
            <v>385764096</v>
          </cell>
          <cell r="E4387">
            <v>0</v>
          </cell>
        </row>
        <row r="4388">
          <cell r="C4388" t="str">
            <v>6743300CGO</v>
          </cell>
          <cell r="D4388">
            <v>566880144</v>
          </cell>
          <cell r="E4388">
            <v>0</v>
          </cell>
        </row>
        <row r="4389">
          <cell r="C4389" t="str">
            <v>6743300DJB</v>
          </cell>
          <cell r="D4389">
            <v>2513700</v>
          </cell>
          <cell r="E4389">
            <v>0</v>
          </cell>
        </row>
        <row r="4390">
          <cell r="C4390" t="str">
            <v>6743300DJJ</v>
          </cell>
          <cell r="D4390">
            <v>24484572</v>
          </cell>
          <cell r="E4390">
            <v>0</v>
          </cell>
        </row>
        <row r="4391">
          <cell r="C4391" t="str">
            <v>6743300DPS</v>
          </cell>
          <cell r="D4391">
            <v>153861672</v>
          </cell>
          <cell r="E4391">
            <v>0</v>
          </cell>
        </row>
        <row r="4392">
          <cell r="C4392" t="str">
            <v>6743300HLP</v>
          </cell>
          <cell r="D4392">
            <v>1776612</v>
          </cell>
          <cell r="E4392">
            <v>0</v>
          </cell>
        </row>
        <row r="4393">
          <cell r="C4393" t="str">
            <v>6743300JOG</v>
          </cell>
          <cell r="D4393">
            <v>5705304</v>
          </cell>
          <cell r="E4393">
            <v>0</v>
          </cell>
        </row>
        <row r="4394">
          <cell r="C4394" t="str">
            <v>6743300KNO</v>
          </cell>
          <cell r="D4394">
            <v>277172304</v>
          </cell>
          <cell r="E4394">
            <v>0</v>
          </cell>
        </row>
        <row r="4395">
          <cell r="C4395" t="str">
            <v>6743300LBJ</v>
          </cell>
          <cell r="D4395">
            <v>721332</v>
          </cell>
          <cell r="E4395">
            <v>0</v>
          </cell>
        </row>
        <row r="4396">
          <cell r="C4396" t="str">
            <v>6743300LOP</v>
          </cell>
          <cell r="D4396">
            <v>2311127</v>
          </cell>
          <cell r="E4396">
            <v>0</v>
          </cell>
        </row>
        <row r="4397">
          <cell r="C4397" t="str">
            <v>6743300MDC</v>
          </cell>
          <cell r="D4397">
            <v>15428484</v>
          </cell>
          <cell r="E4397">
            <v>0</v>
          </cell>
        </row>
        <row r="4398">
          <cell r="C4398" t="str">
            <v>6743300PDG</v>
          </cell>
          <cell r="D4398">
            <v>18591276</v>
          </cell>
          <cell r="E4398">
            <v>0</v>
          </cell>
        </row>
        <row r="4399">
          <cell r="C4399" t="str">
            <v>6743300PGK</v>
          </cell>
          <cell r="D4399">
            <v>5197500</v>
          </cell>
          <cell r="E4399">
            <v>0</v>
          </cell>
        </row>
        <row r="4400">
          <cell r="C4400" t="str">
            <v>6743300PKU</v>
          </cell>
          <cell r="D4400">
            <v>10700000</v>
          </cell>
          <cell r="E4400">
            <v>0</v>
          </cell>
        </row>
        <row r="4401">
          <cell r="C4401" t="str">
            <v>6743300PLM</v>
          </cell>
          <cell r="D4401">
            <v>8776368</v>
          </cell>
          <cell r="E4401">
            <v>0</v>
          </cell>
        </row>
        <row r="4402">
          <cell r="C4402" t="str">
            <v>6743300PNK</v>
          </cell>
          <cell r="D4402">
            <v>3803496</v>
          </cell>
          <cell r="E4402">
            <v>0</v>
          </cell>
        </row>
        <row r="4403">
          <cell r="C4403" t="str">
            <v>6743300SOC</v>
          </cell>
          <cell r="D4403">
            <v>10586840</v>
          </cell>
          <cell r="E4403">
            <v>0</v>
          </cell>
        </row>
        <row r="4404">
          <cell r="C4404" t="str">
            <v>6743300SOQ</v>
          </cell>
          <cell r="D4404">
            <v>113748</v>
          </cell>
          <cell r="E4404">
            <v>0</v>
          </cell>
        </row>
        <row r="4405">
          <cell r="C4405" t="str">
            <v>6743300SRG</v>
          </cell>
          <cell r="D4405">
            <v>4207920</v>
          </cell>
          <cell r="E4405">
            <v>0</v>
          </cell>
        </row>
        <row r="4406">
          <cell r="C4406" t="str">
            <v>6743300SUB</v>
          </cell>
          <cell r="D4406">
            <v>10918464</v>
          </cell>
          <cell r="E4406">
            <v>0</v>
          </cell>
        </row>
        <row r="4407">
          <cell r="C4407" t="str">
            <v>6743300TJQ</v>
          </cell>
          <cell r="D4407">
            <v>530004</v>
          </cell>
          <cell r="E4407">
            <v>0</v>
          </cell>
        </row>
        <row r="4408">
          <cell r="C4408" t="str">
            <v>6743300UPG</v>
          </cell>
          <cell r="D4408">
            <v>24950532</v>
          </cell>
          <cell r="E4408">
            <v>0</v>
          </cell>
        </row>
        <row r="4409">
          <cell r="C4409" t="str">
            <v>6743420AMQ</v>
          </cell>
          <cell r="D4409">
            <v>3699996</v>
          </cell>
          <cell r="E4409">
            <v>0</v>
          </cell>
        </row>
        <row r="4410">
          <cell r="C4410" t="str">
            <v>6743420BDJ</v>
          </cell>
          <cell r="D4410">
            <v>4509588</v>
          </cell>
          <cell r="E4410">
            <v>2528179</v>
          </cell>
        </row>
        <row r="4411">
          <cell r="C4411" t="str">
            <v>6743420BDO</v>
          </cell>
          <cell r="D4411">
            <v>2075004</v>
          </cell>
          <cell r="E4411">
            <v>1037500</v>
          </cell>
        </row>
        <row r="4412">
          <cell r="C4412" t="str">
            <v>6743420BIK</v>
          </cell>
          <cell r="D4412">
            <v>2435556</v>
          </cell>
          <cell r="E4412">
            <v>811853</v>
          </cell>
        </row>
        <row r="4413">
          <cell r="C4413" t="str">
            <v>6743420BPN</v>
          </cell>
          <cell r="D4413">
            <v>9526368</v>
          </cell>
          <cell r="E4413">
            <v>6025678</v>
          </cell>
        </row>
        <row r="4414">
          <cell r="C4414" t="str">
            <v>6743420BTH</v>
          </cell>
          <cell r="D4414">
            <v>0</v>
          </cell>
          <cell r="E4414">
            <v>1168750</v>
          </cell>
        </row>
        <row r="4415">
          <cell r="C4415" t="str">
            <v>6743420BTJ</v>
          </cell>
          <cell r="D4415">
            <v>5157432</v>
          </cell>
          <cell r="E4415">
            <v>2633325</v>
          </cell>
        </row>
        <row r="4416">
          <cell r="C4416" t="str">
            <v>6743420BUW</v>
          </cell>
          <cell r="D4416">
            <v>2499996</v>
          </cell>
          <cell r="E4416">
            <v>0</v>
          </cell>
        </row>
        <row r="4417">
          <cell r="C4417" t="str">
            <v>6743420BWX</v>
          </cell>
          <cell r="D4417">
            <v>3624996</v>
          </cell>
          <cell r="E4417">
            <v>0</v>
          </cell>
        </row>
        <row r="4418">
          <cell r="C4418" t="str">
            <v>6743420CGK</v>
          </cell>
          <cell r="D4418">
            <v>323398272</v>
          </cell>
          <cell r="E4418">
            <v>158057135</v>
          </cell>
        </row>
        <row r="4419">
          <cell r="C4419" t="str">
            <v>6743420CGO</v>
          </cell>
          <cell r="D4419">
            <v>98487348</v>
          </cell>
          <cell r="E4419">
            <v>49322387</v>
          </cell>
        </row>
        <row r="4420">
          <cell r="C4420" t="str">
            <v>6743420DJB</v>
          </cell>
          <cell r="D4420">
            <v>10443300</v>
          </cell>
          <cell r="E4420">
            <v>2149548</v>
          </cell>
        </row>
        <row r="4421">
          <cell r="C4421" t="str">
            <v>6743420DJJ</v>
          </cell>
          <cell r="D4421">
            <v>7701552</v>
          </cell>
          <cell r="E4421">
            <v>2585894</v>
          </cell>
        </row>
        <row r="4422">
          <cell r="C4422" t="str">
            <v>6743420DPS</v>
          </cell>
          <cell r="D4422">
            <v>25394460</v>
          </cell>
          <cell r="E4422">
            <v>10507442</v>
          </cell>
        </row>
        <row r="4423">
          <cell r="C4423" t="str">
            <v>6743420GP0</v>
          </cell>
          <cell r="D4423">
            <v>48380268</v>
          </cell>
          <cell r="E4423">
            <v>24511971</v>
          </cell>
        </row>
        <row r="4424">
          <cell r="C4424" t="str">
            <v>6743420HLP</v>
          </cell>
          <cell r="D4424">
            <v>4723692</v>
          </cell>
          <cell r="E4424">
            <v>2361845</v>
          </cell>
        </row>
        <row r="4425">
          <cell r="C4425" t="str">
            <v>6743420JOG</v>
          </cell>
          <cell r="D4425">
            <v>9446280</v>
          </cell>
          <cell r="E4425">
            <v>5164173</v>
          </cell>
        </row>
        <row r="4426">
          <cell r="C4426" t="str">
            <v>6743420KNO</v>
          </cell>
          <cell r="D4426">
            <v>15248880</v>
          </cell>
          <cell r="E4426">
            <v>9424459</v>
          </cell>
        </row>
        <row r="4427">
          <cell r="C4427" t="str">
            <v>6743420LOP</v>
          </cell>
          <cell r="D4427">
            <v>5095583</v>
          </cell>
          <cell r="E4427">
            <v>2547499</v>
          </cell>
        </row>
        <row r="4428">
          <cell r="C4428" t="str">
            <v>6743420LUV</v>
          </cell>
          <cell r="D4428">
            <v>2499996</v>
          </cell>
          <cell r="E4428">
            <v>0</v>
          </cell>
        </row>
        <row r="4429">
          <cell r="C4429" t="str">
            <v>6743420MDC</v>
          </cell>
          <cell r="D4429">
            <v>9566712</v>
          </cell>
          <cell r="E4429">
            <v>4243074</v>
          </cell>
        </row>
        <row r="4430">
          <cell r="C4430" t="str">
            <v>6743420MJU</v>
          </cell>
          <cell r="D4430">
            <v>2499996</v>
          </cell>
          <cell r="E4430">
            <v>0</v>
          </cell>
        </row>
        <row r="4431">
          <cell r="C4431" t="str">
            <v>6743420MKQ</v>
          </cell>
          <cell r="D4431">
            <v>0</v>
          </cell>
          <cell r="E4431">
            <v>1093750</v>
          </cell>
        </row>
        <row r="4432">
          <cell r="C4432" t="str">
            <v>6743420PDG</v>
          </cell>
          <cell r="D4432">
            <v>6372912</v>
          </cell>
          <cell r="E4432">
            <v>2309732</v>
          </cell>
        </row>
        <row r="4433">
          <cell r="C4433" t="str">
            <v>6743420PGK</v>
          </cell>
          <cell r="D4433">
            <v>1312500</v>
          </cell>
          <cell r="E4433">
            <v>0</v>
          </cell>
        </row>
        <row r="4434">
          <cell r="C4434" t="str">
            <v>6743420PKU</v>
          </cell>
          <cell r="D4434">
            <v>33511000</v>
          </cell>
          <cell r="E4434">
            <v>5262295</v>
          </cell>
        </row>
        <row r="4435">
          <cell r="C4435" t="str">
            <v>6743420PLM</v>
          </cell>
          <cell r="D4435">
            <v>6256248</v>
          </cell>
          <cell r="E4435">
            <v>2280469</v>
          </cell>
        </row>
        <row r="4436">
          <cell r="C4436" t="str">
            <v>6743420PNK</v>
          </cell>
          <cell r="D4436">
            <v>2055960</v>
          </cell>
          <cell r="E4436">
            <v>515698</v>
          </cell>
        </row>
        <row r="4437">
          <cell r="C4437" t="str">
            <v>6743420PUM</v>
          </cell>
          <cell r="D4437">
            <v>2499996</v>
          </cell>
          <cell r="E4437">
            <v>0</v>
          </cell>
        </row>
        <row r="4438">
          <cell r="C4438" t="str">
            <v>6743420SOC</v>
          </cell>
          <cell r="D4438">
            <v>10602960</v>
          </cell>
          <cell r="E4438">
            <v>2462083</v>
          </cell>
        </row>
        <row r="4439">
          <cell r="C4439" t="str">
            <v>6743420SRG</v>
          </cell>
          <cell r="D4439">
            <v>3720384</v>
          </cell>
          <cell r="E4439">
            <v>3635744</v>
          </cell>
        </row>
        <row r="4440">
          <cell r="C4440" t="str">
            <v>6743420SUB</v>
          </cell>
          <cell r="D4440">
            <v>8676660</v>
          </cell>
          <cell r="E4440">
            <v>4338329</v>
          </cell>
        </row>
        <row r="4441">
          <cell r="C4441" t="str">
            <v>6743420SXK</v>
          </cell>
          <cell r="D4441">
            <v>2499996</v>
          </cell>
          <cell r="E4441">
            <v>0</v>
          </cell>
        </row>
        <row r="4442">
          <cell r="C4442" t="str">
            <v>6743420UPG</v>
          </cell>
          <cell r="D4442">
            <v>24074652</v>
          </cell>
          <cell r="E4442">
            <v>7989901</v>
          </cell>
        </row>
        <row r="4443">
          <cell r="C4443" t="str">
            <v>6743500BDJ</v>
          </cell>
          <cell r="D4443">
            <v>171576</v>
          </cell>
          <cell r="E4443">
            <v>0</v>
          </cell>
        </row>
        <row r="4444">
          <cell r="C4444" t="str">
            <v>6743500BIK</v>
          </cell>
          <cell r="D4444">
            <v>2120412</v>
          </cell>
          <cell r="E4444">
            <v>0</v>
          </cell>
        </row>
        <row r="4445">
          <cell r="C4445" t="str">
            <v>6743500BPN</v>
          </cell>
          <cell r="D4445">
            <v>8084664</v>
          </cell>
          <cell r="E4445">
            <v>0</v>
          </cell>
        </row>
        <row r="4446">
          <cell r="C4446" t="str">
            <v>6743500BTJ</v>
          </cell>
          <cell r="D4446">
            <v>343212</v>
          </cell>
          <cell r="E4446">
            <v>0</v>
          </cell>
        </row>
        <row r="4447">
          <cell r="C4447" t="str">
            <v>6743500CGK</v>
          </cell>
          <cell r="D4447">
            <v>40298004</v>
          </cell>
          <cell r="E4447">
            <v>0</v>
          </cell>
        </row>
        <row r="4448">
          <cell r="C4448" t="str">
            <v>6743500CGO</v>
          </cell>
          <cell r="D4448">
            <v>22468800</v>
          </cell>
          <cell r="E4448">
            <v>0</v>
          </cell>
        </row>
        <row r="4449">
          <cell r="C4449" t="str">
            <v>6743500DJB</v>
          </cell>
          <cell r="D4449">
            <v>4095000</v>
          </cell>
          <cell r="E4449">
            <v>0</v>
          </cell>
        </row>
        <row r="4450">
          <cell r="C4450" t="str">
            <v>6743500DJJ</v>
          </cell>
          <cell r="D4450">
            <v>2067096</v>
          </cell>
          <cell r="E4450">
            <v>0</v>
          </cell>
        </row>
        <row r="4451">
          <cell r="C4451" t="str">
            <v>6743500DPS</v>
          </cell>
          <cell r="D4451">
            <v>5525772</v>
          </cell>
          <cell r="E4451">
            <v>0</v>
          </cell>
        </row>
        <row r="4452">
          <cell r="C4452" t="str">
            <v>6743500GP0</v>
          </cell>
          <cell r="D4452">
            <v>102279000</v>
          </cell>
          <cell r="E4452">
            <v>0</v>
          </cell>
        </row>
        <row r="4453">
          <cell r="C4453" t="str">
            <v>6743500HLP</v>
          </cell>
          <cell r="D4453">
            <v>3099996</v>
          </cell>
          <cell r="E4453">
            <v>0</v>
          </cell>
        </row>
        <row r="4454">
          <cell r="C4454" t="str">
            <v>6743500JOG</v>
          </cell>
          <cell r="D4454">
            <v>650208</v>
          </cell>
          <cell r="E4454">
            <v>0</v>
          </cell>
        </row>
        <row r="4455">
          <cell r="C4455" t="str">
            <v>6743500KNO</v>
          </cell>
          <cell r="D4455">
            <v>1054164</v>
          </cell>
          <cell r="E4455">
            <v>0</v>
          </cell>
        </row>
        <row r="4456">
          <cell r="C4456" t="str">
            <v>6743500LOP</v>
          </cell>
          <cell r="D4456">
            <v>502488</v>
          </cell>
          <cell r="E4456">
            <v>0</v>
          </cell>
        </row>
        <row r="4457">
          <cell r="C4457" t="str">
            <v>6743500MDC</v>
          </cell>
          <cell r="D4457">
            <v>2329704</v>
          </cell>
          <cell r="E4457">
            <v>0</v>
          </cell>
        </row>
        <row r="4458">
          <cell r="C4458" t="str">
            <v>6743500PDG</v>
          </cell>
          <cell r="D4458">
            <v>8111520</v>
          </cell>
          <cell r="E4458">
            <v>0</v>
          </cell>
        </row>
        <row r="4459">
          <cell r="C4459" t="str">
            <v>6743500PGK</v>
          </cell>
          <cell r="D4459">
            <v>2985000</v>
          </cell>
          <cell r="E4459">
            <v>0</v>
          </cell>
        </row>
        <row r="4460">
          <cell r="C4460" t="str">
            <v>6743500PKU</v>
          </cell>
          <cell r="D4460">
            <v>17683000</v>
          </cell>
          <cell r="E4460">
            <v>0</v>
          </cell>
        </row>
        <row r="4461">
          <cell r="C4461" t="str">
            <v>6743500PLM</v>
          </cell>
          <cell r="D4461">
            <v>1499088</v>
          </cell>
          <cell r="E4461">
            <v>0</v>
          </cell>
        </row>
        <row r="4462">
          <cell r="C4462" t="str">
            <v>6743500SOC</v>
          </cell>
          <cell r="D4462">
            <v>5695800</v>
          </cell>
          <cell r="E4462">
            <v>0</v>
          </cell>
        </row>
        <row r="4463">
          <cell r="C4463" t="str">
            <v>6743500SRG</v>
          </cell>
          <cell r="D4463">
            <v>1312500</v>
          </cell>
          <cell r="E4463">
            <v>0</v>
          </cell>
        </row>
        <row r="4464">
          <cell r="C4464" t="str">
            <v>6743500SUB</v>
          </cell>
          <cell r="D4464">
            <v>3579828</v>
          </cell>
          <cell r="E4464">
            <v>0</v>
          </cell>
        </row>
        <row r="4465">
          <cell r="C4465" t="str">
            <v>6743500UPG</v>
          </cell>
          <cell r="D4465">
            <v>11915124</v>
          </cell>
          <cell r="E4465">
            <v>0</v>
          </cell>
        </row>
        <row r="4466">
          <cell r="C4466" t="str">
            <v>6744010BTJ</v>
          </cell>
          <cell r="D4466">
            <v>3815472</v>
          </cell>
          <cell r="E4466">
            <v>0</v>
          </cell>
        </row>
        <row r="4467">
          <cell r="C4467" t="str">
            <v>6744010CGK</v>
          </cell>
          <cell r="D4467">
            <v>332603232</v>
          </cell>
          <cell r="E4467">
            <v>0</v>
          </cell>
        </row>
        <row r="4468">
          <cell r="C4468" t="str">
            <v>6744010CGO</v>
          </cell>
          <cell r="D4468">
            <v>608549472</v>
          </cell>
          <cell r="E4468">
            <v>0</v>
          </cell>
        </row>
        <row r="4469">
          <cell r="C4469" t="str">
            <v>6744010ENE</v>
          </cell>
          <cell r="D4469">
            <v>999960</v>
          </cell>
          <cell r="E4469">
            <v>0</v>
          </cell>
        </row>
        <row r="4470">
          <cell r="C4470" t="str">
            <v>6744010HLP</v>
          </cell>
          <cell r="D4470">
            <v>4658424</v>
          </cell>
          <cell r="E4470">
            <v>0</v>
          </cell>
        </row>
        <row r="4471">
          <cell r="C4471" t="str">
            <v>6744010PDG</v>
          </cell>
          <cell r="D4471">
            <v>20923740</v>
          </cell>
          <cell r="E4471">
            <v>0</v>
          </cell>
        </row>
        <row r="4472">
          <cell r="C4472" t="str">
            <v>6744010SOQ</v>
          </cell>
          <cell r="D4472">
            <v>249996</v>
          </cell>
          <cell r="E4472">
            <v>0</v>
          </cell>
        </row>
        <row r="4473">
          <cell r="C4473" t="str">
            <v>6744020CGK</v>
          </cell>
          <cell r="D4473">
            <v>0</v>
          </cell>
          <cell r="E4473">
            <v>65361686</v>
          </cell>
        </row>
        <row r="4474">
          <cell r="C4474" t="str">
            <v>6744020CGO</v>
          </cell>
          <cell r="D4474">
            <v>0</v>
          </cell>
          <cell r="E4474">
            <v>44697531</v>
          </cell>
        </row>
        <row r="4475">
          <cell r="C4475" t="str">
            <v>6744020DPS</v>
          </cell>
          <cell r="D4475">
            <v>19415928</v>
          </cell>
          <cell r="E4475">
            <v>9707961</v>
          </cell>
        </row>
        <row r="4476">
          <cell r="C4476" t="str">
            <v>6744020GP0</v>
          </cell>
          <cell r="D4476">
            <v>0</v>
          </cell>
          <cell r="E4476">
            <v>1261500</v>
          </cell>
        </row>
        <row r="4477">
          <cell r="C4477" t="str">
            <v>6744020GP0</v>
          </cell>
          <cell r="D4477">
            <v>74351328</v>
          </cell>
          <cell r="E4477">
            <v>49723512</v>
          </cell>
        </row>
        <row r="4478">
          <cell r="C4478" t="str">
            <v>6744020KNO</v>
          </cell>
          <cell r="D4478">
            <v>34464504</v>
          </cell>
          <cell r="E4478">
            <v>0</v>
          </cell>
        </row>
        <row r="4479">
          <cell r="C4479" t="str">
            <v>6744020LOP</v>
          </cell>
          <cell r="D4479">
            <v>6204645</v>
          </cell>
          <cell r="E4479">
            <v>0</v>
          </cell>
        </row>
        <row r="4480">
          <cell r="C4480" t="str">
            <v>6744020MKQ</v>
          </cell>
          <cell r="D4480">
            <v>999996</v>
          </cell>
          <cell r="E4480">
            <v>0</v>
          </cell>
        </row>
        <row r="4481">
          <cell r="C4481" t="str">
            <v>6744020SOC</v>
          </cell>
          <cell r="D4481">
            <v>1974000</v>
          </cell>
          <cell r="E4481">
            <v>224875</v>
          </cell>
        </row>
        <row r="4482">
          <cell r="C4482" t="str">
            <v>6744020SRG</v>
          </cell>
          <cell r="D4482">
            <v>0</v>
          </cell>
          <cell r="E4482">
            <v>120536</v>
          </cell>
        </row>
        <row r="4483">
          <cell r="C4483" t="str">
            <v>6744020SUB</v>
          </cell>
          <cell r="D4483">
            <v>25186368</v>
          </cell>
          <cell r="E4483">
            <v>9927812</v>
          </cell>
        </row>
        <row r="4484">
          <cell r="C4484" t="str">
            <v>6744020UPG</v>
          </cell>
          <cell r="D4484">
            <v>0</v>
          </cell>
          <cell r="E4484">
            <v>0</v>
          </cell>
        </row>
        <row r="4485">
          <cell r="C4485" t="str">
            <v>6744120BDJ</v>
          </cell>
          <cell r="D4485">
            <v>5113980</v>
          </cell>
          <cell r="E4485">
            <v>3537649</v>
          </cell>
        </row>
        <row r="4486">
          <cell r="C4486" t="str">
            <v>6744120BDO</v>
          </cell>
          <cell r="D4486">
            <v>1687500</v>
          </cell>
          <cell r="E4486">
            <v>1894886</v>
          </cell>
        </row>
        <row r="4487">
          <cell r="C4487" t="str">
            <v>6744120BIK</v>
          </cell>
          <cell r="D4487">
            <v>17290428</v>
          </cell>
          <cell r="E4487">
            <v>5171113</v>
          </cell>
        </row>
        <row r="4488">
          <cell r="C4488" t="str">
            <v>6744120BKS</v>
          </cell>
          <cell r="D4488">
            <v>0</v>
          </cell>
          <cell r="E4488">
            <v>132292</v>
          </cell>
        </row>
        <row r="4489">
          <cell r="C4489" t="str">
            <v>6744120BPN</v>
          </cell>
          <cell r="D4489">
            <v>26449680</v>
          </cell>
          <cell r="E4489">
            <v>16816240</v>
          </cell>
        </row>
        <row r="4490">
          <cell r="C4490" t="str">
            <v>6744120BTH</v>
          </cell>
          <cell r="D4490">
            <v>975120</v>
          </cell>
          <cell r="E4490">
            <v>434375</v>
          </cell>
        </row>
        <row r="4491">
          <cell r="C4491" t="str">
            <v>6744120BTJ</v>
          </cell>
          <cell r="D4491">
            <v>0</v>
          </cell>
          <cell r="E4491">
            <v>1907738</v>
          </cell>
        </row>
        <row r="4492">
          <cell r="C4492" t="str">
            <v>6744120CGK</v>
          </cell>
          <cell r="D4492">
            <v>0</v>
          </cell>
          <cell r="E4492">
            <v>113967375</v>
          </cell>
        </row>
        <row r="4493">
          <cell r="C4493" t="str">
            <v>6744120CGO</v>
          </cell>
          <cell r="D4493">
            <v>0</v>
          </cell>
          <cell r="E4493">
            <v>114765476</v>
          </cell>
        </row>
        <row r="4494">
          <cell r="C4494" t="str">
            <v>6744120DJB</v>
          </cell>
          <cell r="D4494">
            <v>2677500</v>
          </cell>
          <cell r="E4494">
            <v>690290</v>
          </cell>
        </row>
        <row r="4495">
          <cell r="C4495" t="str">
            <v>6744120DJJ</v>
          </cell>
          <cell r="D4495">
            <v>5780688</v>
          </cell>
          <cell r="E4495">
            <v>4031067</v>
          </cell>
        </row>
        <row r="4496">
          <cell r="C4496" t="str">
            <v>6744120DPS</v>
          </cell>
          <cell r="D4496">
            <v>145264596</v>
          </cell>
          <cell r="E4496">
            <v>75817969</v>
          </cell>
        </row>
        <row r="4497">
          <cell r="C4497" t="str">
            <v>6744120GP0</v>
          </cell>
          <cell r="D4497">
            <v>0</v>
          </cell>
          <cell r="E4497">
            <v>2125000</v>
          </cell>
        </row>
        <row r="4498">
          <cell r="C4498" t="str">
            <v>6744120GP0</v>
          </cell>
          <cell r="D4498">
            <v>184067052</v>
          </cell>
          <cell r="E4498">
            <v>103268180</v>
          </cell>
        </row>
        <row r="4499">
          <cell r="C4499" t="str">
            <v>6744120HLP</v>
          </cell>
          <cell r="D4499">
            <v>0</v>
          </cell>
          <cell r="E4499">
            <v>2661502</v>
          </cell>
        </row>
        <row r="4500">
          <cell r="C4500" t="str">
            <v>6744120JOG</v>
          </cell>
          <cell r="D4500">
            <v>13792788</v>
          </cell>
          <cell r="E4500">
            <v>10680587</v>
          </cell>
        </row>
        <row r="4501">
          <cell r="C4501" t="str">
            <v>6744120KNO</v>
          </cell>
          <cell r="D4501">
            <v>109500000</v>
          </cell>
          <cell r="E4501">
            <v>24024769</v>
          </cell>
        </row>
        <row r="4502">
          <cell r="C4502" t="str">
            <v>6744120LBJ</v>
          </cell>
          <cell r="D4502">
            <v>1200000</v>
          </cell>
          <cell r="E4502">
            <v>898750</v>
          </cell>
        </row>
        <row r="4503">
          <cell r="C4503" t="str">
            <v>6744120LOP</v>
          </cell>
          <cell r="D4503">
            <v>2335000</v>
          </cell>
          <cell r="E4503">
            <v>3105868</v>
          </cell>
        </row>
        <row r="4504">
          <cell r="C4504" t="str">
            <v>6744120MDC</v>
          </cell>
          <cell r="D4504">
            <v>23495016</v>
          </cell>
          <cell r="E4504">
            <v>9293309</v>
          </cell>
        </row>
        <row r="4505">
          <cell r="C4505" t="str">
            <v>6744120MKQ</v>
          </cell>
          <cell r="D4505">
            <v>0</v>
          </cell>
          <cell r="E4505">
            <v>260417</v>
          </cell>
        </row>
        <row r="4506">
          <cell r="C4506" t="str">
            <v>6744120MKW</v>
          </cell>
          <cell r="D4506">
            <v>0</v>
          </cell>
          <cell r="E4506">
            <v>521875</v>
          </cell>
        </row>
        <row r="4507">
          <cell r="C4507" t="str">
            <v>6744120PDG</v>
          </cell>
          <cell r="D4507">
            <v>0</v>
          </cell>
          <cell r="E4507">
            <v>11435182</v>
          </cell>
        </row>
        <row r="4508">
          <cell r="C4508" t="str">
            <v>6744120PGK</v>
          </cell>
          <cell r="D4508">
            <v>8845836</v>
          </cell>
          <cell r="E4508">
            <v>5254736</v>
          </cell>
        </row>
        <row r="4509">
          <cell r="C4509" t="str">
            <v>6744120PKU</v>
          </cell>
          <cell r="D4509">
            <v>15846000</v>
          </cell>
          <cell r="E4509">
            <v>4572008</v>
          </cell>
        </row>
        <row r="4510">
          <cell r="C4510" t="str">
            <v>6744120PLM</v>
          </cell>
          <cell r="D4510">
            <v>13486836</v>
          </cell>
          <cell r="E4510">
            <v>6151765</v>
          </cell>
        </row>
        <row r="4511">
          <cell r="C4511" t="str">
            <v>6744120PNK</v>
          </cell>
          <cell r="D4511">
            <v>1884060</v>
          </cell>
          <cell r="E4511">
            <v>1734030</v>
          </cell>
        </row>
        <row r="4512">
          <cell r="C4512" t="str">
            <v>6744120SOC</v>
          </cell>
          <cell r="D4512">
            <v>45443748</v>
          </cell>
          <cell r="E4512">
            <v>8782569</v>
          </cell>
        </row>
        <row r="4513">
          <cell r="C4513" t="str">
            <v>6744120SRG</v>
          </cell>
          <cell r="D4513">
            <v>8685552</v>
          </cell>
          <cell r="E4513">
            <v>3606249</v>
          </cell>
        </row>
        <row r="4514">
          <cell r="C4514" t="str">
            <v>6744120SUB</v>
          </cell>
          <cell r="D4514">
            <v>29921052</v>
          </cell>
          <cell r="E4514">
            <v>22013689</v>
          </cell>
        </row>
        <row r="4515">
          <cell r="C4515" t="str">
            <v>6744120UPG</v>
          </cell>
          <cell r="D4515">
            <v>24184200</v>
          </cell>
          <cell r="E4515">
            <v>14163222</v>
          </cell>
        </row>
        <row r="4516">
          <cell r="C4516" t="str">
            <v>6745020BIK</v>
          </cell>
          <cell r="D4516">
            <v>234264</v>
          </cell>
          <cell r="E4516">
            <v>78087</v>
          </cell>
        </row>
        <row r="4517">
          <cell r="C4517" t="str">
            <v>6745020BPN</v>
          </cell>
          <cell r="D4517">
            <v>61156188</v>
          </cell>
          <cell r="E4517">
            <v>30578093</v>
          </cell>
        </row>
        <row r="4518">
          <cell r="C4518" t="str">
            <v>6745020DPS</v>
          </cell>
          <cell r="D4518">
            <v>28323672</v>
          </cell>
          <cell r="E4518">
            <v>14161837</v>
          </cell>
        </row>
        <row r="4519">
          <cell r="C4519" t="str">
            <v>6745020GP0</v>
          </cell>
          <cell r="D4519">
            <v>1729776</v>
          </cell>
          <cell r="E4519">
            <v>864887</v>
          </cell>
        </row>
        <row r="4520">
          <cell r="C4520" t="str">
            <v>6745020HLP</v>
          </cell>
          <cell r="D4520">
            <v>47804652</v>
          </cell>
          <cell r="E4520">
            <v>23902324</v>
          </cell>
        </row>
        <row r="4521">
          <cell r="C4521" t="str">
            <v>6745020JOG</v>
          </cell>
          <cell r="D4521">
            <v>4043592</v>
          </cell>
          <cell r="E4521">
            <v>1925521</v>
          </cell>
        </row>
        <row r="4522">
          <cell r="C4522" t="str">
            <v>6745020PKU</v>
          </cell>
          <cell r="D4522">
            <v>86317000</v>
          </cell>
          <cell r="E4522">
            <v>21500000</v>
          </cell>
        </row>
        <row r="4523">
          <cell r="C4523" t="str">
            <v>6745020PLM</v>
          </cell>
          <cell r="D4523">
            <v>32922288</v>
          </cell>
          <cell r="E4523">
            <v>15677282</v>
          </cell>
        </row>
        <row r="4524">
          <cell r="C4524" t="str">
            <v>6745020PNK</v>
          </cell>
          <cell r="D4524">
            <v>20303004</v>
          </cell>
          <cell r="E4524">
            <v>0</v>
          </cell>
        </row>
        <row r="4525">
          <cell r="C4525" t="str">
            <v>6745020SOC</v>
          </cell>
          <cell r="D4525">
            <v>0</v>
          </cell>
          <cell r="E4525">
            <v>6237500</v>
          </cell>
        </row>
        <row r="4526">
          <cell r="C4526" t="str">
            <v>6745020SRG</v>
          </cell>
          <cell r="D4526">
            <v>29913984</v>
          </cell>
          <cell r="E4526">
            <v>13729761</v>
          </cell>
        </row>
        <row r="4527">
          <cell r="C4527" t="str">
            <v>6745020UPG</v>
          </cell>
          <cell r="D4527">
            <v>13832268</v>
          </cell>
          <cell r="E4527">
            <v>6586795</v>
          </cell>
        </row>
        <row r="4528">
          <cell r="C4528" t="str">
            <v>6745120BMU</v>
          </cell>
          <cell r="D4528">
            <v>1875000</v>
          </cell>
          <cell r="E4528">
            <v>0</v>
          </cell>
        </row>
        <row r="4529">
          <cell r="C4529" t="str">
            <v>6745120BTJ</v>
          </cell>
          <cell r="D4529">
            <v>754644</v>
          </cell>
          <cell r="E4529">
            <v>377322</v>
          </cell>
        </row>
        <row r="4530">
          <cell r="C4530" t="str">
            <v>6745120DPS</v>
          </cell>
          <cell r="D4530">
            <v>12081504</v>
          </cell>
          <cell r="E4530">
            <v>6040750</v>
          </cell>
        </row>
        <row r="4531">
          <cell r="C4531" t="str">
            <v>6745120JBB</v>
          </cell>
          <cell r="D4531">
            <v>1875000</v>
          </cell>
          <cell r="E4531">
            <v>0</v>
          </cell>
        </row>
        <row r="4532">
          <cell r="C4532" t="str">
            <v>6745120KNO</v>
          </cell>
          <cell r="D4532">
            <v>2611764</v>
          </cell>
          <cell r="E4532">
            <v>3061026</v>
          </cell>
        </row>
        <row r="4533">
          <cell r="C4533" t="str">
            <v>6745120KOE</v>
          </cell>
          <cell r="D4533">
            <v>1875000</v>
          </cell>
          <cell r="E4533">
            <v>0</v>
          </cell>
        </row>
        <row r="4534">
          <cell r="C4534" t="str">
            <v>6745120PGK</v>
          </cell>
          <cell r="D4534">
            <v>1744980</v>
          </cell>
          <cell r="E4534">
            <v>794261</v>
          </cell>
        </row>
        <row r="4535">
          <cell r="C4535" t="str">
            <v>6745120SUB</v>
          </cell>
          <cell r="D4535">
            <v>3241728</v>
          </cell>
          <cell r="E4535">
            <v>2236862</v>
          </cell>
        </row>
        <row r="4536">
          <cell r="C4536" t="str">
            <v>6745120SWQ</v>
          </cell>
          <cell r="D4536">
            <v>1872000</v>
          </cell>
          <cell r="E4536">
            <v>0</v>
          </cell>
        </row>
        <row r="4537">
          <cell r="C4537" t="str">
            <v>6745120UPG</v>
          </cell>
          <cell r="D4537">
            <v>186720</v>
          </cell>
          <cell r="E4537">
            <v>88913</v>
          </cell>
        </row>
        <row r="4538">
          <cell r="C4538" t="str">
            <v>6746010BIK</v>
          </cell>
          <cell r="D4538">
            <v>2691372</v>
          </cell>
          <cell r="E4538">
            <v>897123</v>
          </cell>
        </row>
        <row r="4539">
          <cell r="C4539" t="str">
            <v>6746010CGO</v>
          </cell>
          <cell r="D4539">
            <v>2031252</v>
          </cell>
          <cell r="E4539">
            <v>1015624</v>
          </cell>
        </row>
        <row r="4540">
          <cell r="C4540" t="str">
            <v>6746010HLP</v>
          </cell>
          <cell r="D4540">
            <v>573828</v>
          </cell>
          <cell r="E4540">
            <v>286914</v>
          </cell>
        </row>
        <row r="4541">
          <cell r="C4541" t="str">
            <v>6746010JOG</v>
          </cell>
          <cell r="D4541">
            <v>3559620</v>
          </cell>
          <cell r="E4541">
            <v>1695059</v>
          </cell>
        </row>
        <row r="4542">
          <cell r="C4542" t="str">
            <v>6746010LOP</v>
          </cell>
          <cell r="D4542">
            <v>1214772</v>
          </cell>
          <cell r="E4542">
            <v>398437</v>
          </cell>
        </row>
        <row r="4543">
          <cell r="C4543" t="str">
            <v>6746010MDC</v>
          </cell>
          <cell r="D4543">
            <v>0</v>
          </cell>
          <cell r="E4543">
            <v>705511</v>
          </cell>
        </row>
        <row r="4544">
          <cell r="C4544" t="str">
            <v>6746010PGK</v>
          </cell>
          <cell r="D4544">
            <v>0</v>
          </cell>
          <cell r="E4544">
            <v>58125</v>
          </cell>
        </row>
        <row r="4545">
          <cell r="C4545" t="str">
            <v>6746010PKU</v>
          </cell>
          <cell r="D4545">
            <v>1028000</v>
          </cell>
          <cell r="E4545">
            <v>391477</v>
          </cell>
        </row>
        <row r="4546">
          <cell r="C4546" t="str">
            <v>6746010SUB</v>
          </cell>
          <cell r="D4546">
            <v>0</v>
          </cell>
          <cell r="E4546">
            <v>5625000</v>
          </cell>
        </row>
        <row r="4547">
          <cell r="C4547" t="str">
            <v>6746010UPG</v>
          </cell>
          <cell r="D4547">
            <v>1725096</v>
          </cell>
          <cell r="E4547">
            <v>821474</v>
          </cell>
        </row>
        <row r="4548">
          <cell r="C4548" t="str">
            <v>6746020UPG</v>
          </cell>
          <cell r="D4548">
            <v>4515000</v>
          </cell>
          <cell r="E4548">
            <v>2150000</v>
          </cell>
        </row>
        <row r="4549">
          <cell r="C4549" t="str">
            <v>6746030BDO</v>
          </cell>
          <cell r="D4549">
            <v>0</v>
          </cell>
          <cell r="E4549">
            <v>1031250</v>
          </cell>
        </row>
        <row r="4550">
          <cell r="C4550" t="str">
            <v>6746030BIK</v>
          </cell>
          <cell r="D4550">
            <v>662496</v>
          </cell>
          <cell r="E4550">
            <v>220833</v>
          </cell>
        </row>
        <row r="4551">
          <cell r="C4551" t="str">
            <v>6746030BPN</v>
          </cell>
          <cell r="D4551">
            <v>2124996</v>
          </cell>
          <cell r="E4551">
            <v>1706250</v>
          </cell>
        </row>
        <row r="4552">
          <cell r="C4552" t="str">
            <v>6746030CGK</v>
          </cell>
          <cell r="D4552">
            <v>4888992</v>
          </cell>
          <cell r="E4552">
            <v>6892185</v>
          </cell>
        </row>
        <row r="4553">
          <cell r="C4553" t="str">
            <v>6746030CGO</v>
          </cell>
          <cell r="D4553">
            <v>5529768</v>
          </cell>
          <cell r="E4553">
            <v>1476771</v>
          </cell>
        </row>
        <row r="4554">
          <cell r="C4554" t="str">
            <v>6746030DJB</v>
          </cell>
          <cell r="D4554">
            <v>1362900</v>
          </cell>
          <cell r="E4554">
            <v>431349</v>
          </cell>
        </row>
        <row r="4555">
          <cell r="C4555" t="str">
            <v>6746030DJJ</v>
          </cell>
          <cell r="D4555">
            <v>2060719</v>
          </cell>
          <cell r="E4555">
            <v>879844</v>
          </cell>
        </row>
        <row r="4556">
          <cell r="C4556" t="str">
            <v>6746030HLP</v>
          </cell>
          <cell r="D4556">
            <v>2398752</v>
          </cell>
          <cell r="E4556">
            <v>1199375</v>
          </cell>
        </row>
        <row r="4557">
          <cell r="C4557" t="str">
            <v>6746030JOG</v>
          </cell>
          <cell r="D4557">
            <v>2583192</v>
          </cell>
          <cell r="E4557">
            <v>966786</v>
          </cell>
        </row>
        <row r="4558">
          <cell r="C4558" t="str">
            <v>6746030KNO</v>
          </cell>
          <cell r="D4558">
            <v>9845196</v>
          </cell>
          <cell r="E4558">
            <v>4567617</v>
          </cell>
        </row>
        <row r="4559">
          <cell r="C4559" t="str">
            <v>6746030LOP</v>
          </cell>
          <cell r="D4559">
            <v>1305132</v>
          </cell>
          <cell r="E4559">
            <v>427865</v>
          </cell>
        </row>
        <row r="4560">
          <cell r="C4560" t="str">
            <v>6746030MDC</v>
          </cell>
          <cell r="D4560">
            <v>991116</v>
          </cell>
          <cell r="E4560">
            <v>282378</v>
          </cell>
        </row>
        <row r="4561">
          <cell r="C4561" t="str">
            <v>6746030PKU</v>
          </cell>
          <cell r="D4561">
            <v>6120000</v>
          </cell>
          <cell r="E4561">
            <v>1311310</v>
          </cell>
        </row>
        <row r="4562">
          <cell r="C4562" t="str">
            <v>6746030PNK</v>
          </cell>
          <cell r="D4562">
            <v>0</v>
          </cell>
          <cell r="E4562">
            <v>2535246</v>
          </cell>
        </row>
        <row r="4563">
          <cell r="C4563" t="str">
            <v>6746030SOC</v>
          </cell>
          <cell r="D4563">
            <v>708996</v>
          </cell>
          <cell r="E4563">
            <v>0</v>
          </cell>
        </row>
        <row r="4564">
          <cell r="C4564" t="str">
            <v>6746030SRG</v>
          </cell>
          <cell r="D4564">
            <v>2862036</v>
          </cell>
          <cell r="E4564">
            <v>1510012</v>
          </cell>
        </row>
        <row r="4565">
          <cell r="C4565" t="str">
            <v>6746030SUB</v>
          </cell>
          <cell r="D4565">
            <v>1524996</v>
          </cell>
          <cell r="E4565">
            <v>762500</v>
          </cell>
        </row>
        <row r="4566">
          <cell r="C4566" t="str">
            <v>6746030UPG</v>
          </cell>
          <cell r="D4566">
            <v>9640104</v>
          </cell>
          <cell r="E4566">
            <v>4590527</v>
          </cell>
        </row>
        <row r="4567">
          <cell r="C4567" t="str">
            <v>6750000BDO</v>
          </cell>
          <cell r="D4567">
            <v>0</v>
          </cell>
          <cell r="E4567">
            <v>1000000</v>
          </cell>
        </row>
        <row r="4568">
          <cell r="C4568" t="str">
            <v>6750000BPN</v>
          </cell>
          <cell r="D4568">
            <v>0</v>
          </cell>
          <cell r="E4568">
            <v>0</v>
          </cell>
        </row>
        <row r="4569">
          <cell r="C4569" t="str">
            <v>6750000BTJ</v>
          </cell>
          <cell r="D4569">
            <v>0</v>
          </cell>
          <cell r="E4569">
            <v>6750000</v>
          </cell>
        </row>
        <row r="4570">
          <cell r="C4570" t="str">
            <v>6750000DJB</v>
          </cell>
          <cell r="D4570">
            <v>0</v>
          </cell>
          <cell r="E4570">
            <v>350000</v>
          </cell>
        </row>
        <row r="4571">
          <cell r="C4571" t="str">
            <v>6750000DPS</v>
          </cell>
          <cell r="D4571">
            <v>0</v>
          </cell>
          <cell r="E4571">
            <v>0</v>
          </cell>
        </row>
        <row r="4572">
          <cell r="C4572" t="str">
            <v>6750000GP0</v>
          </cell>
          <cell r="D4572">
            <v>86600004</v>
          </cell>
          <cell r="E4572">
            <v>22199600</v>
          </cell>
        </row>
        <row r="4573">
          <cell r="C4573" t="str">
            <v>6750000GP0</v>
          </cell>
          <cell r="D4573">
            <v>1048042500</v>
          </cell>
          <cell r="E4573">
            <v>160637500</v>
          </cell>
        </row>
        <row r="4574">
          <cell r="C4574" t="str">
            <v>6750000JOG</v>
          </cell>
          <cell r="D4574">
            <v>0</v>
          </cell>
          <cell r="E4574">
            <v>1000000</v>
          </cell>
        </row>
        <row r="4575">
          <cell r="C4575" t="str">
            <v>6750000MDC</v>
          </cell>
          <cell r="D4575">
            <v>0</v>
          </cell>
          <cell r="E4575">
            <v>4000000</v>
          </cell>
        </row>
        <row r="4576">
          <cell r="C4576" t="str">
            <v>6750000PDG</v>
          </cell>
          <cell r="D4576">
            <v>0</v>
          </cell>
          <cell r="E4576">
            <v>500000</v>
          </cell>
        </row>
        <row r="4577">
          <cell r="C4577" t="str">
            <v>6750000PGK</v>
          </cell>
          <cell r="D4577">
            <v>0</v>
          </cell>
          <cell r="E4577">
            <v>1700000</v>
          </cell>
        </row>
        <row r="4578">
          <cell r="C4578" t="str">
            <v>6750000PLM</v>
          </cell>
          <cell r="D4578">
            <v>0</v>
          </cell>
          <cell r="E4578">
            <v>840000</v>
          </cell>
        </row>
        <row r="4579">
          <cell r="C4579" t="str">
            <v>6750000SRG</v>
          </cell>
          <cell r="D4579">
            <v>0</v>
          </cell>
          <cell r="E4579">
            <v>0</v>
          </cell>
        </row>
        <row r="4580">
          <cell r="C4580" t="str">
            <v>6750001AMQ</v>
          </cell>
          <cell r="D4580">
            <v>120000000</v>
          </cell>
          <cell r="E4580">
            <v>55502116</v>
          </cell>
        </row>
        <row r="4581">
          <cell r="C4581" t="str">
            <v>6750001BDJ</v>
          </cell>
          <cell r="D4581">
            <v>120000000</v>
          </cell>
          <cell r="E4581">
            <v>51276700</v>
          </cell>
        </row>
        <row r="4582">
          <cell r="C4582" t="str">
            <v>6750001BDO</v>
          </cell>
          <cell r="D4582">
            <v>120000000</v>
          </cell>
          <cell r="E4582">
            <v>91232876</v>
          </cell>
        </row>
        <row r="4583">
          <cell r="C4583" t="str">
            <v>6750001BIK</v>
          </cell>
          <cell r="D4583">
            <v>24000000</v>
          </cell>
          <cell r="E4583">
            <v>19663875</v>
          </cell>
        </row>
        <row r="4584">
          <cell r="C4584" t="str">
            <v>6750001BKS</v>
          </cell>
          <cell r="D4584">
            <v>60000000</v>
          </cell>
          <cell r="E4584">
            <v>10188055</v>
          </cell>
        </row>
        <row r="4585">
          <cell r="C4585" t="str">
            <v>6750001BMU</v>
          </cell>
          <cell r="D4585">
            <v>12000000</v>
          </cell>
          <cell r="E4585">
            <v>4559000</v>
          </cell>
        </row>
        <row r="4586">
          <cell r="C4586" t="str">
            <v>6750001BPN</v>
          </cell>
          <cell r="D4586">
            <v>180000000</v>
          </cell>
          <cell r="E4586">
            <v>123309900</v>
          </cell>
        </row>
        <row r="4587">
          <cell r="C4587" t="str">
            <v>6750001BTH</v>
          </cell>
          <cell r="D4587">
            <v>60000000</v>
          </cell>
          <cell r="E4587">
            <v>25848900</v>
          </cell>
        </row>
        <row r="4588">
          <cell r="C4588" t="str">
            <v>6750001BTJ</v>
          </cell>
          <cell r="D4588">
            <v>120000000</v>
          </cell>
          <cell r="E4588">
            <v>50703500</v>
          </cell>
        </row>
        <row r="4589">
          <cell r="C4589" t="str">
            <v>6750001BUW</v>
          </cell>
          <cell r="D4589">
            <v>6000000</v>
          </cell>
          <cell r="E4589">
            <v>2732300</v>
          </cell>
        </row>
        <row r="4590">
          <cell r="C4590" t="str">
            <v>6750001BWX</v>
          </cell>
          <cell r="D4590">
            <v>12000000</v>
          </cell>
          <cell r="E4590">
            <v>1958000</v>
          </cell>
        </row>
        <row r="4591">
          <cell r="C4591" t="str">
            <v>6750001CGK</v>
          </cell>
          <cell r="D4591">
            <v>240000000</v>
          </cell>
          <cell r="E4591">
            <v>321518700</v>
          </cell>
        </row>
        <row r="4592">
          <cell r="C4592" t="str">
            <v>6750001CGO</v>
          </cell>
          <cell r="D4592">
            <v>90000000</v>
          </cell>
          <cell r="E4592">
            <v>28755194</v>
          </cell>
        </row>
        <row r="4593">
          <cell r="C4593" t="str">
            <v>6750001DJB</v>
          </cell>
          <cell r="D4593">
            <v>60000000</v>
          </cell>
          <cell r="E4593">
            <v>42894293</v>
          </cell>
        </row>
        <row r="4594">
          <cell r="C4594" t="str">
            <v>6750001DJJ</v>
          </cell>
          <cell r="D4594">
            <v>120000000</v>
          </cell>
          <cell r="E4594">
            <v>59250371</v>
          </cell>
        </row>
        <row r="4595">
          <cell r="C4595" t="str">
            <v>6750001DPS</v>
          </cell>
          <cell r="D4595">
            <v>240000000</v>
          </cell>
          <cell r="E4595">
            <v>117489119</v>
          </cell>
        </row>
        <row r="4596">
          <cell r="C4596" t="str">
            <v>6750001ENE</v>
          </cell>
          <cell r="D4596">
            <v>60000000</v>
          </cell>
          <cell r="E4596">
            <v>0</v>
          </cell>
        </row>
        <row r="4597">
          <cell r="C4597" t="str">
            <v>6750001FLZ</v>
          </cell>
          <cell r="D4597">
            <v>6000000</v>
          </cell>
          <cell r="E4597">
            <v>1535000</v>
          </cell>
        </row>
        <row r="4598">
          <cell r="C4598" t="str">
            <v>6750001GNS</v>
          </cell>
          <cell r="D4598">
            <v>0</v>
          </cell>
          <cell r="E4598">
            <v>300000</v>
          </cell>
        </row>
        <row r="4599">
          <cell r="C4599" t="str">
            <v>6750001GP0</v>
          </cell>
          <cell r="D4599">
            <v>132000000</v>
          </cell>
          <cell r="E4599">
            <v>18243446</v>
          </cell>
        </row>
        <row r="4600">
          <cell r="C4600" t="str">
            <v>6750001GP0</v>
          </cell>
          <cell r="D4600">
            <v>1200000000</v>
          </cell>
          <cell r="E4600">
            <v>427319192</v>
          </cell>
        </row>
        <row r="4601">
          <cell r="C4601" t="str">
            <v>6750001HLP</v>
          </cell>
          <cell r="D4601">
            <v>120000000</v>
          </cell>
          <cell r="E4601">
            <v>74981600</v>
          </cell>
        </row>
        <row r="4602">
          <cell r="C4602" t="str">
            <v>6750001JBB</v>
          </cell>
          <cell r="D4602">
            <v>12000000</v>
          </cell>
          <cell r="E4602">
            <v>1567377</v>
          </cell>
        </row>
        <row r="4603">
          <cell r="C4603" t="str">
            <v>6750001JOG</v>
          </cell>
          <cell r="D4603">
            <v>180000000</v>
          </cell>
          <cell r="E4603">
            <v>44605023</v>
          </cell>
        </row>
        <row r="4604">
          <cell r="C4604" t="str">
            <v>6750001KNO</v>
          </cell>
          <cell r="D4604">
            <v>180000000</v>
          </cell>
          <cell r="E4604">
            <v>116243772</v>
          </cell>
        </row>
        <row r="4605">
          <cell r="C4605" t="str">
            <v>6750001KOE</v>
          </cell>
          <cell r="D4605">
            <v>12000000</v>
          </cell>
          <cell r="E4605">
            <v>1100000</v>
          </cell>
        </row>
        <row r="4606">
          <cell r="C4606" t="str">
            <v>6750001LBJ</v>
          </cell>
          <cell r="D4606">
            <v>60000000</v>
          </cell>
          <cell r="E4606">
            <v>13293000</v>
          </cell>
        </row>
        <row r="4607">
          <cell r="C4607" t="str">
            <v>6750001LOP</v>
          </cell>
          <cell r="D4607">
            <v>120000000</v>
          </cell>
          <cell r="E4607">
            <v>71414600</v>
          </cell>
        </row>
        <row r="4608">
          <cell r="C4608" t="str">
            <v>6750001LSW</v>
          </cell>
          <cell r="D4608">
            <v>0</v>
          </cell>
          <cell r="E4608">
            <v>2677000</v>
          </cell>
        </row>
        <row r="4609">
          <cell r="C4609" t="str">
            <v>6750001LUV</v>
          </cell>
          <cell r="D4609">
            <v>6000000</v>
          </cell>
          <cell r="E4609">
            <v>1023000</v>
          </cell>
        </row>
        <row r="4610">
          <cell r="C4610" t="str">
            <v>6750001LUW</v>
          </cell>
          <cell r="D4610">
            <v>6000000</v>
          </cell>
          <cell r="E4610">
            <v>1335800</v>
          </cell>
        </row>
        <row r="4611">
          <cell r="C4611" t="str">
            <v>6750001MDC</v>
          </cell>
          <cell r="D4611">
            <v>120000000</v>
          </cell>
          <cell r="E4611">
            <v>55960848</v>
          </cell>
        </row>
        <row r="4612">
          <cell r="C4612" t="str">
            <v>6750001MEQ</v>
          </cell>
          <cell r="D4612">
            <v>0</v>
          </cell>
          <cell r="E4612">
            <v>610000</v>
          </cell>
        </row>
        <row r="4613">
          <cell r="C4613" t="str">
            <v>6750001MJU</v>
          </cell>
          <cell r="D4613">
            <v>6000000</v>
          </cell>
          <cell r="E4613">
            <v>1614000</v>
          </cell>
        </row>
        <row r="4614">
          <cell r="C4614" t="str">
            <v>6750001MKQ</v>
          </cell>
          <cell r="D4614">
            <v>12000000</v>
          </cell>
          <cell r="E4614">
            <v>6878100</v>
          </cell>
        </row>
        <row r="4615">
          <cell r="C4615" t="str">
            <v>6750001MKW</v>
          </cell>
          <cell r="D4615">
            <v>36000000</v>
          </cell>
          <cell r="E4615">
            <v>8787050</v>
          </cell>
        </row>
        <row r="4616">
          <cell r="C4616" t="str">
            <v>6750001PDG</v>
          </cell>
          <cell r="D4616">
            <v>120000000</v>
          </cell>
          <cell r="E4616">
            <v>84785500</v>
          </cell>
        </row>
        <row r="4617">
          <cell r="C4617" t="str">
            <v>6750001PGK</v>
          </cell>
          <cell r="D4617">
            <v>60000000</v>
          </cell>
          <cell r="E4617">
            <v>31449226</v>
          </cell>
        </row>
        <row r="4618">
          <cell r="C4618" t="str">
            <v>6750001PKU</v>
          </cell>
          <cell r="D4618">
            <v>100000000</v>
          </cell>
          <cell r="E4618">
            <v>57760600</v>
          </cell>
        </row>
        <row r="4619">
          <cell r="C4619" t="str">
            <v>6750001PLM</v>
          </cell>
          <cell r="D4619">
            <v>120000000</v>
          </cell>
          <cell r="E4619">
            <v>58486200</v>
          </cell>
        </row>
        <row r="4620">
          <cell r="C4620" t="str">
            <v>6750001PNK</v>
          </cell>
          <cell r="D4620">
            <v>120000000</v>
          </cell>
          <cell r="E4620">
            <v>62893150</v>
          </cell>
        </row>
        <row r="4621">
          <cell r="C4621" t="str">
            <v>6750001PSU</v>
          </cell>
          <cell r="D4621">
            <v>12000000</v>
          </cell>
          <cell r="E4621">
            <v>4307500</v>
          </cell>
        </row>
        <row r="4622">
          <cell r="C4622" t="str">
            <v>6750001PUM</v>
          </cell>
          <cell r="D4622">
            <v>6000000</v>
          </cell>
          <cell r="E4622">
            <v>660000</v>
          </cell>
        </row>
        <row r="4623">
          <cell r="C4623" t="str">
            <v>6750001SBG</v>
          </cell>
          <cell r="D4623">
            <v>0</v>
          </cell>
          <cell r="E4623">
            <v>330000</v>
          </cell>
        </row>
        <row r="4624">
          <cell r="C4624" t="str">
            <v>6750001SOC</v>
          </cell>
          <cell r="D4624">
            <v>79999920</v>
          </cell>
          <cell r="E4624">
            <v>60315600</v>
          </cell>
        </row>
        <row r="4625">
          <cell r="C4625" t="str">
            <v>6750001SOQ</v>
          </cell>
          <cell r="D4625">
            <v>30000000</v>
          </cell>
          <cell r="E4625">
            <v>3339900</v>
          </cell>
        </row>
        <row r="4626">
          <cell r="C4626" t="str">
            <v>6750001SRG</v>
          </cell>
          <cell r="D4626">
            <v>120000000</v>
          </cell>
          <cell r="E4626">
            <v>63663100</v>
          </cell>
        </row>
        <row r="4627">
          <cell r="C4627" t="str">
            <v>6750001SUB</v>
          </cell>
          <cell r="D4627">
            <v>180000000</v>
          </cell>
          <cell r="E4627">
            <v>91376279</v>
          </cell>
        </row>
        <row r="4628">
          <cell r="C4628" t="str">
            <v>6750001SWQ</v>
          </cell>
          <cell r="D4628">
            <v>12000000</v>
          </cell>
          <cell r="E4628">
            <v>0</v>
          </cell>
        </row>
        <row r="4629">
          <cell r="C4629" t="str">
            <v>6750001SXK</v>
          </cell>
          <cell r="D4629">
            <v>6000000</v>
          </cell>
          <cell r="E4629">
            <v>314600</v>
          </cell>
        </row>
        <row r="4630">
          <cell r="C4630" t="str">
            <v>6750001TJQ</v>
          </cell>
          <cell r="D4630">
            <v>12000000</v>
          </cell>
          <cell r="E4630">
            <v>1995800</v>
          </cell>
        </row>
        <row r="4631">
          <cell r="C4631" t="str">
            <v>6750001TMC</v>
          </cell>
          <cell r="D4631">
            <v>60000000</v>
          </cell>
          <cell r="E4631">
            <v>571300</v>
          </cell>
        </row>
        <row r="4632">
          <cell r="C4632" t="str">
            <v>6750001UPG</v>
          </cell>
          <cell r="D4632">
            <v>180000000</v>
          </cell>
          <cell r="E4632">
            <v>104223644</v>
          </cell>
        </row>
        <row r="4633">
          <cell r="C4633" t="str">
            <v>6760000AMQ</v>
          </cell>
          <cell r="D4633">
            <v>76973460</v>
          </cell>
          <cell r="E4633">
            <v>0</v>
          </cell>
        </row>
        <row r="4634">
          <cell r="C4634" t="str">
            <v>6760000BDJ</v>
          </cell>
          <cell r="D4634">
            <v>112416996</v>
          </cell>
          <cell r="E4634">
            <v>64825026</v>
          </cell>
        </row>
        <row r="4635">
          <cell r="C4635" t="str">
            <v>6760000BDO</v>
          </cell>
          <cell r="D4635">
            <v>73787004</v>
          </cell>
          <cell r="E4635">
            <v>44675309</v>
          </cell>
        </row>
        <row r="4636">
          <cell r="C4636" t="str">
            <v>6760000BIK</v>
          </cell>
          <cell r="D4636">
            <v>59345136</v>
          </cell>
          <cell r="E4636">
            <v>5133013</v>
          </cell>
        </row>
        <row r="4637">
          <cell r="C4637" t="str">
            <v>6760000BPN</v>
          </cell>
          <cell r="D4637">
            <v>306876540</v>
          </cell>
          <cell r="E4637">
            <v>185801399</v>
          </cell>
        </row>
        <row r="4638">
          <cell r="C4638" t="str">
            <v>6760000BTH</v>
          </cell>
          <cell r="D4638">
            <v>73787412</v>
          </cell>
          <cell r="E4638">
            <v>44675309</v>
          </cell>
        </row>
        <row r="4639">
          <cell r="C4639" t="str">
            <v>6760000BTJ</v>
          </cell>
          <cell r="D4639">
            <v>85428996</v>
          </cell>
          <cell r="E4639">
            <v>0</v>
          </cell>
        </row>
        <row r="4640">
          <cell r="C4640" t="str">
            <v>6760000CGK</v>
          </cell>
          <cell r="D4640">
            <v>1570740348</v>
          </cell>
          <cell r="E4640">
            <v>1556617879</v>
          </cell>
        </row>
        <row r="4641">
          <cell r="C4641" t="str">
            <v>6760000CGO</v>
          </cell>
          <cell r="D4641">
            <v>0</v>
          </cell>
          <cell r="E4641">
            <v>379868488</v>
          </cell>
        </row>
        <row r="4642">
          <cell r="C4642" t="str">
            <v>6760000DJJ</v>
          </cell>
          <cell r="D4642">
            <v>61757232</v>
          </cell>
          <cell r="E4642">
            <v>41014377</v>
          </cell>
        </row>
        <row r="4643">
          <cell r="C4643" t="str">
            <v>6760000DPS</v>
          </cell>
          <cell r="D4643">
            <v>1416273324</v>
          </cell>
          <cell r="E4643">
            <v>863071240</v>
          </cell>
        </row>
        <row r="4644">
          <cell r="C4644" t="str">
            <v>6760000GP0</v>
          </cell>
          <cell r="D4644">
            <v>8617535136</v>
          </cell>
          <cell r="E4644">
            <v>8030971667</v>
          </cell>
        </row>
        <row r="4645">
          <cell r="C4645" t="str">
            <v>6760000HLP</v>
          </cell>
          <cell r="D4645">
            <v>77537376</v>
          </cell>
          <cell r="E4645">
            <v>46945759</v>
          </cell>
        </row>
        <row r="4646">
          <cell r="C4646" t="str">
            <v>6760000JOG</v>
          </cell>
          <cell r="D4646">
            <v>393989052</v>
          </cell>
          <cell r="E4646">
            <v>275348633</v>
          </cell>
        </row>
        <row r="4647">
          <cell r="C4647" t="str">
            <v>6760000KNO</v>
          </cell>
          <cell r="D4647">
            <v>387238320</v>
          </cell>
          <cell r="E4647">
            <v>258153406</v>
          </cell>
        </row>
        <row r="4648">
          <cell r="C4648" t="str">
            <v>6760000LBJ</v>
          </cell>
          <cell r="D4648">
            <v>62112156</v>
          </cell>
          <cell r="E4648">
            <v>0</v>
          </cell>
        </row>
        <row r="4649">
          <cell r="C4649" t="str">
            <v>6760000LOP</v>
          </cell>
          <cell r="D4649">
            <v>113909123</v>
          </cell>
          <cell r="E4649">
            <v>38201452</v>
          </cell>
        </row>
        <row r="4650">
          <cell r="C4650" t="str">
            <v>6760000MDC</v>
          </cell>
          <cell r="D4650">
            <v>113961000</v>
          </cell>
          <cell r="E4650">
            <v>34499304</v>
          </cell>
        </row>
        <row r="4651">
          <cell r="C4651" t="str">
            <v>6760000PDG</v>
          </cell>
          <cell r="D4651">
            <v>133291920</v>
          </cell>
          <cell r="E4651">
            <v>64397582</v>
          </cell>
        </row>
        <row r="4652">
          <cell r="C4652" t="str">
            <v>6760000PGK</v>
          </cell>
          <cell r="D4652">
            <v>77537376</v>
          </cell>
          <cell r="E4652">
            <v>20917537</v>
          </cell>
        </row>
        <row r="4653">
          <cell r="C4653" t="str">
            <v>6760000PKU</v>
          </cell>
          <cell r="D4653">
            <v>73787000</v>
          </cell>
          <cell r="E4653">
            <v>44675309</v>
          </cell>
        </row>
        <row r="4654">
          <cell r="C4654" t="str">
            <v>6760000PLM</v>
          </cell>
          <cell r="D4654">
            <v>112165056</v>
          </cell>
          <cell r="E4654">
            <v>116946499</v>
          </cell>
        </row>
        <row r="4655">
          <cell r="C4655" t="str">
            <v>6760000PNK</v>
          </cell>
          <cell r="D4655">
            <v>132097728</v>
          </cell>
          <cell r="E4655">
            <v>46945759</v>
          </cell>
        </row>
        <row r="4656">
          <cell r="C4656" t="str">
            <v>6760000SOC</v>
          </cell>
          <cell r="D4656">
            <v>54559920</v>
          </cell>
          <cell r="E4656">
            <v>38958239</v>
          </cell>
        </row>
        <row r="4657">
          <cell r="C4657" t="str">
            <v>6760000SRG</v>
          </cell>
          <cell r="D4657">
            <v>119675976</v>
          </cell>
          <cell r="E4657">
            <v>110262396</v>
          </cell>
        </row>
        <row r="4658">
          <cell r="C4658" t="str">
            <v>6760000SUB</v>
          </cell>
          <cell r="D4658">
            <v>458291160</v>
          </cell>
          <cell r="E4658">
            <v>244852391</v>
          </cell>
        </row>
        <row r="4659">
          <cell r="C4659" t="str">
            <v>6760000UPG</v>
          </cell>
          <cell r="D4659">
            <v>328393740</v>
          </cell>
          <cell r="E4659">
            <v>220671778</v>
          </cell>
        </row>
        <row r="4660">
          <cell r="C4660" t="str">
            <v>6760001BDJ</v>
          </cell>
          <cell r="D4660">
            <v>72442260</v>
          </cell>
          <cell r="E4660">
            <v>4185000</v>
          </cell>
        </row>
        <row r="4661">
          <cell r="C4661" t="str">
            <v>6760001BDO</v>
          </cell>
          <cell r="D4661">
            <v>33120000</v>
          </cell>
          <cell r="E4661">
            <v>9416250</v>
          </cell>
        </row>
        <row r="4662">
          <cell r="C4662" t="str">
            <v>6760001BIK</v>
          </cell>
          <cell r="D4662">
            <v>72442260</v>
          </cell>
          <cell r="E4662">
            <v>23808050</v>
          </cell>
        </row>
        <row r="4663">
          <cell r="C4663" t="str">
            <v>6760001BKS</v>
          </cell>
          <cell r="D4663">
            <v>33120000</v>
          </cell>
          <cell r="E4663">
            <v>0</v>
          </cell>
        </row>
        <row r="4664">
          <cell r="C4664" t="str">
            <v>6760001BPN</v>
          </cell>
          <cell r="D4664">
            <v>82800000</v>
          </cell>
          <cell r="E4664">
            <v>0</v>
          </cell>
        </row>
        <row r="4665">
          <cell r="C4665" t="str">
            <v>6760001BTH</v>
          </cell>
          <cell r="D4665">
            <v>33120000</v>
          </cell>
          <cell r="E4665">
            <v>0</v>
          </cell>
        </row>
        <row r="4666">
          <cell r="C4666" t="str">
            <v>6760001BTJ</v>
          </cell>
          <cell r="D4666">
            <v>113361996</v>
          </cell>
          <cell r="E4666">
            <v>78369889</v>
          </cell>
        </row>
        <row r="4667">
          <cell r="C4667" t="str">
            <v>6760001CGK</v>
          </cell>
          <cell r="D4667">
            <v>450142632</v>
          </cell>
          <cell r="E4667">
            <v>189336920</v>
          </cell>
        </row>
        <row r="4668">
          <cell r="C4668" t="str">
            <v>6760001CGO</v>
          </cell>
          <cell r="D4668">
            <v>0</v>
          </cell>
          <cell r="E4668">
            <v>170311141</v>
          </cell>
        </row>
        <row r="4669">
          <cell r="C4669" t="str">
            <v>6760001DJB</v>
          </cell>
          <cell r="D4669">
            <v>28287000</v>
          </cell>
          <cell r="E4669">
            <v>20813695</v>
          </cell>
        </row>
        <row r="4670">
          <cell r="C4670" t="str">
            <v>6760001DJJ</v>
          </cell>
          <cell r="D4670">
            <v>33120000</v>
          </cell>
          <cell r="E4670">
            <v>23808050</v>
          </cell>
        </row>
        <row r="4671">
          <cell r="C4671" t="str">
            <v>6760001DPS</v>
          </cell>
          <cell r="D4671">
            <v>312468480</v>
          </cell>
          <cell r="E4671">
            <v>106641087</v>
          </cell>
        </row>
        <row r="4672">
          <cell r="C4672" t="str">
            <v>6760001GP0</v>
          </cell>
          <cell r="D4672">
            <v>6439511688</v>
          </cell>
          <cell r="E4672">
            <v>1400806876</v>
          </cell>
        </row>
        <row r="4673">
          <cell r="C4673" t="str">
            <v>6760001HLP</v>
          </cell>
          <cell r="D4673">
            <v>114604932</v>
          </cell>
          <cell r="E4673">
            <v>49335853</v>
          </cell>
        </row>
        <row r="4674">
          <cell r="C4674" t="str">
            <v>6760001JOG</v>
          </cell>
          <cell r="D4674">
            <v>164640516</v>
          </cell>
          <cell r="E4674">
            <v>24775569</v>
          </cell>
        </row>
        <row r="4675">
          <cell r="C4675" t="str">
            <v>6760001KNO</v>
          </cell>
          <cell r="D4675">
            <v>82800000</v>
          </cell>
          <cell r="E4675">
            <v>12555000</v>
          </cell>
        </row>
        <row r="4676">
          <cell r="C4676" t="str">
            <v>6760001LBJ</v>
          </cell>
          <cell r="D4676">
            <v>0</v>
          </cell>
          <cell r="E4676">
            <v>23808050</v>
          </cell>
        </row>
        <row r="4677">
          <cell r="C4677" t="str">
            <v>6760001LOP</v>
          </cell>
          <cell r="D4677">
            <v>75852271</v>
          </cell>
          <cell r="E4677">
            <v>25874478</v>
          </cell>
        </row>
        <row r="4678">
          <cell r="C4678" t="str">
            <v>6760001MDC</v>
          </cell>
          <cell r="D4678">
            <v>58722996</v>
          </cell>
          <cell r="E4678">
            <v>29218680</v>
          </cell>
        </row>
        <row r="4679">
          <cell r="C4679" t="str">
            <v>6760001PDG</v>
          </cell>
          <cell r="D4679">
            <v>42735264</v>
          </cell>
          <cell r="E4679">
            <v>0</v>
          </cell>
        </row>
        <row r="4680">
          <cell r="C4680" t="str">
            <v>6760001PGK</v>
          </cell>
          <cell r="D4680">
            <v>42162996</v>
          </cell>
          <cell r="E4680">
            <v>25527803</v>
          </cell>
        </row>
        <row r="4681">
          <cell r="C4681" t="str">
            <v>6760001PKU</v>
          </cell>
          <cell r="D4681">
            <v>116202000</v>
          </cell>
          <cell r="E4681">
            <v>39685277</v>
          </cell>
        </row>
        <row r="4682">
          <cell r="C4682" t="str">
            <v>6760001PLM</v>
          </cell>
          <cell r="D4682">
            <v>75282672</v>
          </cell>
          <cell r="E4682">
            <v>0</v>
          </cell>
        </row>
        <row r="4683">
          <cell r="C4683" t="str">
            <v>6760001PNK</v>
          </cell>
          <cell r="D4683">
            <v>40920252</v>
          </cell>
          <cell r="E4683">
            <v>25527803</v>
          </cell>
        </row>
        <row r="4684">
          <cell r="C4684" t="str">
            <v>6760001SOC</v>
          </cell>
          <cell r="D4684">
            <v>33120000</v>
          </cell>
          <cell r="E4684">
            <v>0</v>
          </cell>
        </row>
        <row r="4685">
          <cell r="C4685" t="str">
            <v>6760001SOQ</v>
          </cell>
          <cell r="D4685">
            <v>16560000</v>
          </cell>
          <cell r="E4685">
            <v>0</v>
          </cell>
        </row>
        <row r="4686">
          <cell r="C4686" t="str">
            <v>6760001SRG</v>
          </cell>
          <cell r="D4686">
            <v>75282672</v>
          </cell>
          <cell r="E4686">
            <v>27885674</v>
          </cell>
        </row>
        <row r="4687">
          <cell r="C4687" t="str">
            <v>6760001SUB</v>
          </cell>
          <cell r="D4687">
            <v>246481032</v>
          </cell>
          <cell r="E4687">
            <v>99102276</v>
          </cell>
        </row>
        <row r="4688">
          <cell r="C4688" t="str">
            <v>6760001UPG</v>
          </cell>
          <cell r="D4688">
            <v>148080516</v>
          </cell>
          <cell r="E4688">
            <v>80938638</v>
          </cell>
        </row>
        <row r="4689">
          <cell r="C4689" t="str">
            <v>6760101BIK</v>
          </cell>
          <cell r="D4689">
            <v>1005876</v>
          </cell>
          <cell r="E4689">
            <v>0</v>
          </cell>
        </row>
        <row r="4690">
          <cell r="C4690" t="str">
            <v>6760101BKS</v>
          </cell>
          <cell r="D4690">
            <v>1005876</v>
          </cell>
          <cell r="E4690">
            <v>0</v>
          </cell>
        </row>
        <row r="4691">
          <cell r="C4691" t="str">
            <v>6760101CGK</v>
          </cell>
          <cell r="D4691">
            <v>6538200</v>
          </cell>
          <cell r="E4691">
            <v>1400000</v>
          </cell>
        </row>
        <row r="4692">
          <cell r="C4692" t="str">
            <v>6760101DJJ</v>
          </cell>
          <cell r="D4692">
            <v>1005876</v>
          </cell>
          <cell r="E4692">
            <v>0</v>
          </cell>
        </row>
        <row r="4693">
          <cell r="C4693" t="str">
            <v>6760101GP0</v>
          </cell>
          <cell r="D4693">
            <v>7292604</v>
          </cell>
          <cell r="E4693">
            <v>1000000</v>
          </cell>
        </row>
        <row r="4694">
          <cell r="C4694" t="str">
            <v>6760101HLP</v>
          </cell>
          <cell r="D4694">
            <v>1005876</v>
          </cell>
          <cell r="E4694">
            <v>0</v>
          </cell>
        </row>
        <row r="4695">
          <cell r="C4695" t="str">
            <v>6760101JOG</v>
          </cell>
          <cell r="D4695">
            <v>2514696</v>
          </cell>
          <cell r="E4695">
            <v>0</v>
          </cell>
        </row>
        <row r="4696">
          <cell r="C4696" t="str">
            <v>6760101LOP</v>
          </cell>
          <cell r="D4696">
            <v>1006000</v>
          </cell>
          <cell r="E4696">
            <v>0</v>
          </cell>
        </row>
        <row r="4697">
          <cell r="C4697" t="str">
            <v>6760101PLM</v>
          </cell>
          <cell r="D4697">
            <v>1760280</v>
          </cell>
          <cell r="E4697">
            <v>0</v>
          </cell>
        </row>
        <row r="4698">
          <cell r="C4698" t="str">
            <v>6760101SOQ</v>
          </cell>
          <cell r="D4698">
            <v>502940</v>
          </cell>
          <cell r="E4698">
            <v>0</v>
          </cell>
        </row>
        <row r="4699">
          <cell r="C4699" t="str">
            <v>6760101SUB</v>
          </cell>
          <cell r="D4699">
            <v>3269100</v>
          </cell>
          <cell r="E4699">
            <v>0</v>
          </cell>
        </row>
        <row r="4700">
          <cell r="C4700" t="str">
            <v>6760102BIK</v>
          </cell>
          <cell r="D4700">
            <v>10800000</v>
          </cell>
          <cell r="E4700">
            <v>2700000</v>
          </cell>
        </row>
        <row r="4701">
          <cell r="C4701" t="str">
            <v>6760102BPN</v>
          </cell>
          <cell r="D4701">
            <v>10800000</v>
          </cell>
          <cell r="E4701">
            <v>5175000</v>
          </cell>
        </row>
        <row r="4702">
          <cell r="C4702" t="str">
            <v>6760102BTH</v>
          </cell>
          <cell r="D4702">
            <v>2700000</v>
          </cell>
          <cell r="E4702">
            <v>1575000</v>
          </cell>
        </row>
        <row r="4703">
          <cell r="C4703" t="str">
            <v>6760102BTJ</v>
          </cell>
          <cell r="D4703">
            <v>16200000</v>
          </cell>
          <cell r="E4703">
            <v>9450000</v>
          </cell>
        </row>
        <row r="4704">
          <cell r="C4704" t="str">
            <v>6760102DJJ</v>
          </cell>
          <cell r="D4704">
            <v>5400000</v>
          </cell>
          <cell r="E4704">
            <v>5400000</v>
          </cell>
        </row>
        <row r="4705">
          <cell r="C4705" t="str">
            <v>6760102PGK</v>
          </cell>
          <cell r="D4705">
            <v>5400000</v>
          </cell>
          <cell r="E4705">
            <v>1575000</v>
          </cell>
        </row>
        <row r="4706">
          <cell r="C4706" t="str">
            <v>6760102PKU</v>
          </cell>
          <cell r="D4706">
            <v>10125000</v>
          </cell>
          <cell r="E4706">
            <v>3825000</v>
          </cell>
        </row>
        <row r="4707">
          <cell r="C4707" t="str">
            <v>6760103AMQ</v>
          </cell>
          <cell r="D4707">
            <v>4233540</v>
          </cell>
          <cell r="E4707">
            <v>0</v>
          </cell>
        </row>
        <row r="4708">
          <cell r="C4708" t="str">
            <v>6760103BDJ</v>
          </cell>
          <cell r="D4708">
            <v>3263988</v>
          </cell>
          <cell r="E4708">
            <v>3565377</v>
          </cell>
        </row>
        <row r="4709">
          <cell r="C4709" t="str">
            <v>6760103BDO</v>
          </cell>
          <cell r="D4709">
            <v>3657084</v>
          </cell>
          <cell r="E4709">
            <v>2457140</v>
          </cell>
        </row>
        <row r="4710">
          <cell r="C4710" t="str">
            <v>6760103BIK</v>
          </cell>
          <cell r="D4710">
            <v>3263988</v>
          </cell>
          <cell r="E4710">
            <v>282316</v>
          </cell>
        </row>
        <row r="4711">
          <cell r="C4711" t="str">
            <v>6760103BPN</v>
          </cell>
          <cell r="D4711">
            <v>16878204</v>
          </cell>
          <cell r="E4711">
            <v>10598759</v>
          </cell>
        </row>
        <row r="4712">
          <cell r="C4712" t="str">
            <v>6760103BTH</v>
          </cell>
          <cell r="D4712">
            <v>4058304</v>
          </cell>
          <cell r="E4712">
            <v>2457140</v>
          </cell>
        </row>
        <row r="4713">
          <cell r="C4713" t="str">
            <v>6760103CGK</v>
          </cell>
          <cell r="D4713">
            <v>86390724</v>
          </cell>
          <cell r="E4713">
            <v>85614008</v>
          </cell>
        </row>
        <row r="4714">
          <cell r="C4714" t="str">
            <v>6760103CGO</v>
          </cell>
          <cell r="D4714">
            <v>0</v>
          </cell>
          <cell r="E4714">
            <v>20892770</v>
          </cell>
        </row>
        <row r="4715">
          <cell r="C4715" t="str">
            <v>6760103DJJ</v>
          </cell>
          <cell r="D4715">
            <v>3396648</v>
          </cell>
          <cell r="E4715">
            <v>2255788</v>
          </cell>
        </row>
        <row r="4716">
          <cell r="C4716" t="str">
            <v>6760103DPS</v>
          </cell>
          <cell r="D4716">
            <v>77895036</v>
          </cell>
          <cell r="E4716">
            <v>47468917</v>
          </cell>
        </row>
        <row r="4717">
          <cell r="C4717" t="str">
            <v>6760103GP0</v>
          </cell>
          <cell r="D4717">
            <v>473964432</v>
          </cell>
          <cell r="E4717">
            <v>2574088762</v>
          </cell>
        </row>
        <row r="4718">
          <cell r="C4718" t="str">
            <v>6760103HLP</v>
          </cell>
          <cell r="D4718">
            <v>4264560</v>
          </cell>
          <cell r="E4718">
            <v>2582020</v>
          </cell>
        </row>
        <row r="4719">
          <cell r="C4719" t="str">
            <v>6760103JOG</v>
          </cell>
          <cell r="D4719">
            <v>21669396</v>
          </cell>
          <cell r="E4719">
            <v>15144165</v>
          </cell>
        </row>
        <row r="4720">
          <cell r="C4720" t="str">
            <v>6760103KNO</v>
          </cell>
          <cell r="D4720">
            <v>21298104</v>
          </cell>
          <cell r="E4720">
            <v>12758789</v>
          </cell>
        </row>
        <row r="4721">
          <cell r="C4721" t="str">
            <v>6760103LBJ</v>
          </cell>
          <cell r="D4721">
            <v>3416172</v>
          </cell>
          <cell r="E4721">
            <v>0</v>
          </cell>
        </row>
        <row r="4722">
          <cell r="C4722" t="str">
            <v>6760103LOP</v>
          </cell>
          <cell r="D4722">
            <v>6265067</v>
          </cell>
          <cell r="E4722">
            <v>2101081</v>
          </cell>
        </row>
        <row r="4723">
          <cell r="C4723" t="str">
            <v>6760103MDC</v>
          </cell>
          <cell r="D4723">
            <v>6267996</v>
          </cell>
          <cell r="E4723">
            <v>1897462</v>
          </cell>
        </row>
        <row r="4724">
          <cell r="C4724" t="str">
            <v>6760103PDG</v>
          </cell>
          <cell r="D4724">
            <v>4329216</v>
          </cell>
          <cell r="E4724">
            <v>3541864</v>
          </cell>
        </row>
        <row r="4725">
          <cell r="C4725" t="str">
            <v>6760103PGK</v>
          </cell>
          <cell r="D4725">
            <v>4264560</v>
          </cell>
          <cell r="E4725">
            <v>1150465</v>
          </cell>
        </row>
        <row r="4726">
          <cell r="C4726" t="str">
            <v>6760103PKU</v>
          </cell>
          <cell r="D4726">
            <v>6820000</v>
          </cell>
          <cell r="E4726">
            <v>2457140</v>
          </cell>
        </row>
        <row r="4727">
          <cell r="C4727" t="str">
            <v>6760103PLM</v>
          </cell>
          <cell r="D4727">
            <v>6169080</v>
          </cell>
          <cell r="E4727">
            <v>6432054</v>
          </cell>
        </row>
        <row r="4728">
          <cell r="C4728" t="str">
            <v>6760103PNK</v>
          </cell>
          <cell r="D4728">
            <v>7265376</v>
          </cell>
          <cell r="E4728">
            <v>2582020</v>
          </cell>
        </row>
        <row r="4729">
          <cell r="C4729" t="str">
            <v>6760103SOC</v>
          </cell>
          <cell r="D4729">
            <v>3000960</v>
          </cell>
          <cell r="E4729">
            <v>2142704</v>
          </cell>
        </row>
        <row r="4730">
          <cell r="C4730" t="str">
            <v>6760103SRG</v>
          </cell>
          <cell r="D4730">
            <v>6582180</v>
          </cell>
          <cell r="E4730">
            <v>6064435</v>
          </cell>
        </row>
        <row r="4731">
          <cell r="C4731" t="str">
            <v>6760103SUB</v>
          </cell>
          <cell r="D4731">
            <v>25206012</v>
          </cell>
          <cell r="E4731">
            <v>13466878</v>
          </cell>
        </row>
        <row r="4732">
          <cell r="C4732" t="str">
            <v>6760103UPG</v>
          </cell>
          <cell r="D4732">
            <v>18061656</v>
          </cell>
          <cell r="E4732">
            <v>12136951</v>
          </cell>
        </row>
        <row r="4733">
          <cell r="C4733" t="str">
            <v>6760104AMQ</v>
          </cell>
          <cell r="D4733">
            <v>4233540</v>
          </cell>
          <cell r="E4733">
            <v>0</v>
          </cell>
        </row>
        <row r="4734">
          <cell r="C4734" t="str">
            <v>6760104BDJ</v>
          </cell>
          <cell r="D4734">
            <v>3263988</v>
          </cell>
          <cell r="E4734">
            <v>3565377</v>
          </cell>
        </row>
        <row r="4735">
          <cell r="C4735" t="str">
            <v>6760104BDO</v>
          </cell>
          <cell r="D4735">
            <v>3657084</v>
          </cell>
          <cell r="E4735">
            <v>2457140</v>
          </cell>
        </row>
        <row r="4736">
          <cell r="C4736" t="str">
            <v>6760104BIK</v>
          </cell>
          <cell r="D4736">
            <v>3263988</v>
          </cell>
          <cell r="E4736">
            <v>282316</v>
          </cell>
        </row>
        <row r="4737">
          <cell r="C4737" t="str">
            <v>6760104BPN</v>
          </cell>
          <cell r="D4737">
            <v>16878204</v>
          </cell>
          <cell r="E4737">
            <v>10219076</v>
          </cell>
        </row>
        <row r="4738">
          <cell r="C4738" t="str">
            <v>6760104BTH</v>
          </cell>
          <cell r="D4738">
            <v>4058304</v>
          </cell>
          <cell r="E4738">
            <v>2457140</v>
          </cell>
        </row>
        <row r="4739">
          <cell r="C4739" t="str">
            <v>6760104CGK</v>
          </cell>
          <cell r="D4739">
            <v>86390724</v>
          </cell>
          <cell r="E4739">
            <v>85614008</v>
          </cell>
        </row>
        <row r="4740">
          <cell r="C4740" t="str">
            <v>6760104CGO</v>
          </cell>
          <cell r="D4740">
            <v>0</v>
          </cell>
          <cell r="E4740">
            <v>20892770</v>
          </cell>
        </row>
        <row r="4741">
          <cell r="C4741" t="str">
            <v>6760104DJJ</v>
          </cell>
          <cell r="D4741">
            <v>3396648</v>
          </cell>
          <cell r="E4741">
            <v>2255788</v>
          </cell>
        </row>
        <row r="4742">
          <cell r="C4742" t="str">
            <v>6760104DPS</v>
          </cell>
          <cell r="D4742">
            <v>77895036</v>
          </cell>
          <cell r="E4742">
            <v>47468917</v>
          </cell>
        </row>
        <row r="4743">
          <cell r="C4743" t="str">
            <v>6760104GP0</v>
          </cell>
          <cell r="D4743">
            <v>473964432</v>
          </cell>
          <cell r="E4743">
            <v>479439982</v>
          </cell>
        </row>
        <row r="4744">
          <cell r="C4744" t="str">
            <v>6760104HLP</v>
          </cell>
          <cell r="D4744">
            <v>4264560</v>
          </cell>
          <cell r="E4744">
            <v>2582020</v>
          </cell>
        </row>
        <row r="4745">
          <cell r="C4745" t="str">
            <v>6760104JOG</v>
          </cell>
          <cell r="D4745">
            <v>21669396</v>
          </cell>
          <cell r="E4745">
            <v>15144165</v>
          </cell>
        </row>
        <row r="4746">
          <cell r="C4746" t="str">
            <v>6760104KNO</v>
          </cell>
          <cell r="D4746">
            <v>21298104</v>
          </cell>
          <cell r="E4746">
            <v>11973526</v>
          </cell>
        </row>
        <row r="4747">
          <cell r="C4747" t="str">
            <v>6760104LBJ</v>
          </cell>
          <cell r="D4747">
            <v>3416172</v>
          </cell>
          <cell r="E4747">
            <v>0</v>
          </cell>
        </row>
        <row r="4748">
          <cell r="C4748" t="str">
            <v>6760104LOP</v>
          </cell>
          <cell r="D4748">
            <v>6265067</v>
          </cell>
          <cell r="E4748">
            <v>2101081</v>
          </cell>
        </row>
        <row r="4749">
          <cell r="C4749" t="str">
            <v>6760104MDC</v>
          </cell>
          <cell r="D4749">
            <v>6267996</v>
          </cell>
          <cell r="E4749">
            <v>1897462</v>
          </cell>
        </row>
        <row r="4750">
          <cell r="C4750" t="str">
            <v>6760104PDG</v>
          </cell>
          <cell r="D4750">
            <v>4329216</v>
          </cell>
          <cell r="E4750">
            <v>3541864</v>
          </cell>
        </row>
        <row r="4751">
          <cell r="C4751" t="str">
            <v>6760104PGK</v>
          </cell>
          <cell r="D4751">
            <v>4264560</v>
          </cell>
          <cell r="E4751">
            <v>1150465</v>
          </cell>
        </row>
        <row r="4752">
          <cell r="C4752" t="str">
            <v>6760104PKU</v>
          </cell>
          <cell r="D4752">
            <v>6820000</v>
          </cell>
          <cell r="E4752">
            <v>2457140</v>
          </cell>
        </row>
        <row r="4753">
          <cell r="C4753" t="str">
            <v>6760104PLM</v>
          </cell>
          <cell r="D4753">
            <v>6169080</v>
          </cell>
          <cell r="E4753">
            <v>6432054</v>
          </cell>
        </row>
        <row r="4754">
          <cell r="C4754" t="str">
            <v>6760104PNK</v>
          </cell>
          <cell r="D4754">
            <v>7265376</v>
          </cell>
          <cell r="E4754">
            <v>2582020</v>
          </cell>
        </row>
        <row r="4755">
          <cell r="C4755" t="str">
            <v>6760104SOC</v>
          </cell>
          <cell r="D4755">
            <v>3000960</v>
          </cell>
          <cell r="E4755">
            <v>2142704</v>
          </cell>
        </row>
        <row r="4756">
          <cell r="C4756" t="str">
            <v>6760104SRG</v>
          </cell>
          <cell r="D4756">
            <v>6582180</v>
          </cell>
          <cell r="E4756">
            <v>6064435</v>
          </cell>
        </row>
        <row r="4757">
          <cell r="C4757" t="str">
            <v>6760104SUB</v>
          </cell>
          <cell r="D4757">
            <v>25206012</v>
          </cell>
          <cell r="E4757">
            <v>13466878</v>
          </cell>
        </row>
        <row r="4758">
          <cell r="C4758" t="str">
            <v>6760104UPG</v>
          </cell>
          <cell r="D4758">
            <v>18061656</v>
          </cell>
          <cell r="E4758">
            <v>12136951</v>
          </cell>
        </row>
        <row r="4759">
          <cell r="C4759" t="str">
            <v>6760105AMQ</v>
          </cell>
          <cell r="D4759">
            <v>3764004</v>
          </cell>
          <cell r="E4759">
            <v>0</v>
          </cell>
        </row>
        <row r="4760">
          <cell r="C4760" t="str">
            <v>6760105BDJ</v>
          </cell>
          <cell r="D4760">
            <v>6444408</v>
          </cell>
          <cell r="E4760">
            <v>3374592</v>
          </cell>
        </row>
        <row r="4761">
          <cell r="C4761" t="str">
            <v>6760105BDO</v>
          </cell>
          <cell r="D4761">
            <v>4871040</v>
          </cell>
          <cell r="E4761">
            <v>1910456</v>
          </cell>
        </row>
        <row r="4762">
          <cell r="C4762" t="str">
            <v>6760105BIK</v>
          </cell>
          <cell r="D4762">
            <v>6444408</v>
          </cell>
          <cell r="E4762">
            <v>1415216</v>
          </cell>
        </row>
        <row r="4763">
          <cell r="C4763" t="str">
            <v>6760105BKS</v>
          </cell>
          <cell r="D4763">
            <v>1619568</v>
          </cell>
          <cell r="E4763">
            <v>0</v>
          </cell>
        </row>
        <row r="4764">
          <cell r="C4764" t="str">
            <v>6760105BPN</v>
          </cell>
          <cell r="D4764">
            <v>19055184</v>
          </cell>
          <cell r="E4764">
            <v>9085664</v>
          </cell>
        </row>
        <row r="4765">
          <cell r="C4765" t="str">
            <v>6760105BTH</v>
          </cell>
          <cell r="D4765">
            <v>5227776</v>
          </cell>
          <cell r="E4765">
            <v>2184623</v>
          </cell>
        </row>
        <row r="4766">
          <cell r="C4766" t="str">
            <v>6760105BTJ</v>
          </cell>
          <cell r="D4766">
            <v>7719912</v>
          </cell>
          <cell r="E4766">
            <v>3832283</v>
          </cell>
        </row>
        <row r="4767">
          <cell r="C4767" t="str">
            <v>6760105CGK</v>
          </cell>
          <cell r="D4767">
            <v>98821176</v>
          </cell>
          <cell r="E4767">
            <v>63708140</v>
          </cell>
        </row>
        <row r="4768">
          <cell r="C4768" t="str">
            <v>6760105CGO</v>
          </cell>
          <cell r="D4768">
            <v>0</v>
          </cell>
          <cell r="E4768">
            <v>25623211</v>
          </cell>
        </row>
        <row r="4769">
          <cell r="C4769" t="str">
            <v>6760105DJB</v>
          </cell>
          <cell r="D4769">
            <v>1719000</v>
          </cell>
          <cell r="E4769">
            <v>1017786</v>
          </cell>
        </row>
        <row r="4770">
          <cell r="C4770" t="str">
            <v>6760105DJJ</v>
          </cell>
          <cell r="D4770">
            <v>4639500</v>
          </cell>
          <cell r="E4770">
            <v>3169821</v>
          </cell>
        </row>
        <row r="4771">
          <cell r="C4771" t="str">
            <v>6760105DPS</v>
          </cell>
          <cell r="D4771">
            <v>84535476</v>
          </cell>
          <cell r="E4771">
            <v>47418892</v>
          </cell>
        </row>
        <row r="4772">
          <cell r="C4772" t="str">
            <v>6760105GP0</v>
          </cell>
          <cell r="D4772">
            <v>533139432</v>
          </cell>
          <cell r="E4772">
            <v>347179788</v>
          </cell>
        </row>
        <row r="4773">
          <cell r="C4773" t="str">
            <v>6760105HLP</v>
          </cell>
          <cell r="D4773">
            <v>9395760</v>
          </cell>
          <cell r="E4773">
            <v>4708172</v>
          </cell>
        </row>
        <row r="4774">
          <cell r="C4774" t="str">
            <v>6760105JOG</v>
          </cell>
          <cell r="D4774">
            <v>27316980</v>
          </cell>
          <cell r="E4774">
            <v>14676084</v>
          </cell>
        </row>
        <row r="4775">
          <cell r="C4775" t="str">
            <v>6760105KNO</v>
          </cell>
          <cell r="D4775">
            <v>22984872</v>
          </cell>
          <cell r="E4775">
            <v>12233479</v>
          </cell>
        </row>
        <row r="4776">
          <cell r="C4776" t="str">
            <v>6760105LBJ</v>
          </cell>
          <cell r="D4776">
            <v>3037284</v>
          </cell>
          <cell r="E4776">
            <v>1164212</v>
          </cell>
        </row>
        <row r="4777">
          <cell r="C4777" t="str">
            <v>6760105LOP</v>
          </cell>
          <cell r="D4777">
            <v>9279275</v>
          </cell>
          <cell r="E4777">
            <v>3133313</v>
          </cell>
        </row>
        <row r="4778">
          <cell r="C4778" t="str">
            <v>6760105MDC</v>
          </cell>
          <cell r="D4778">
            <v>8444004</v>
          </cell>
          <cell r="E4778">
            <v>3115798</v>
          </cell>
        </row>
        <row r="4779">
          <cell r="C4779" t="str">
            <v>6760105PDG</v>
          </cell>
          <cell r="D4779">
            <v>7558392</v>
          </cell>
          <cell r="E4779">
            <v>3149042</v>
          </cell>
        </row>
        <row r="4780">
          <cell r="C4780" t="str">
            <v>6760105PGK</v>
          </cell>
          <cell r="D4780">
            <v>5853000</v>
          </cell>
          <cell r="E4780">
            <v>2271177</v>
          </cell>
        </row>
        <row r="4781">
          <cell r="C4781" t="str">
            <v>6760105PKU</v>
          </cell>
          <cell r="D4781">
            <v>9290000</v>
          </cell>
          <cell r="E4781">
            <v>3946903</v>
          </cell>
        </row>
        <row r="4782">
          <cell r="C4782" t="str">
            <v>6760105PLM</v>
          </cell>
          <cell r="D4782">
            <v>9166200</v>
          </cell>
          <cell r="E4782">
            <v>5718677</v>
          </cell>
        </row>
        <row r="4783">
          <cell r="C4783" t="str">
            <v>6760105PNK</v>
          </cell>
          <cell r="D4783">
            <v>8460576</v>
          </cell>
          <cell r="E4783">
            <v>3543960</v>
          </cell>
        </row>
        <row r="4784">
          <cell r="C4784" t="str">
            <v>6760105SOC</v>
          </cell>
          <cell r="D4784">
            <v>4287960</v>
          </cell>
          <cell r="E4784">
            <v>1905056</v>
          </cell>
        </row>
        <row r="4785">
          <cell r="C4785" t="str">
            <v>6760105SOQ</v>
          </cell>
          <cell r="D4785">
            <v>809785</v>
          </cell>
          <cell r="E4785">
            <v>0</v>
          </cell>
        </row>
        <row r="4786">
          <cell r="C4786" t="str">
            <v>6760105SRG</v>
          </cell>
          <cell r="D4786">
            <v>9533484</v>
          </cell>
          <cell r="E4786">
            <v>6461812</v>
          </cell>
        </row>
        <row r="4787">
          <cell r="C4787" t="str">
            <v>6760105SUB</v>
          </cell>
          <cell r="D4787">
            <v>34463364</v>
          </cell>
          <cell r="E4787">
            <v>16819364</v>
          </cell>
        </row>
        <row r="4788">
          <cell r="C4788" t="str">
            <v>6760105UPG</v>
          </cell>
          <cell r="D4788">
            <v>23299596</v>
          </cell>
          <cell r="E4788">
            <v>14748732</v>
          </cell>
        </row>
        <row r="4789">
          <cell r="C4789" t="str">
            <v>6760106BDJ</v>
          </cell>
          <cell r="D4789">
            <v>9421680</v>
          </cell>
          <cell r="E4789">
            <v>4890244</v>
          </cell>
        </row>
        <row r="4790">
          <cell r="C4790" t="str">
            <v>6760106BDO</v>
          </cell>
          <cell r="D4790">
            <v>4307520</v>
          </cell>
          <cell r="E4790">
            <v>26311761</v>
          </cell>
        </row>
        <row r="4791">
          <cell r="C4791" t="str">
            <v>6760106BIK</v>
          </cell>
          <cell r="D4791">
            <v>9421680</v>
          </cell>
          <cell r="E4791">
            <v>1817208</v>
          </cell>
        </row>
        <row r="4792">
          <cell r="C4792" t="str">
            <v>6760106BKS</v>
          </cell>
          <cell r="D4792">
            <v>4307520</v>
          </cell>
          <cell r="E4792">
            <v>0</v>
          </cell>
        </row>
        <row r="4793">
          <cell r="C4793" t="str">
            <v>6760106BPN</v>
          </cell>
          <cell r="D4793">
            <v>23120016</v>
          </cell>
          <cell r="E4793">
            <v>18444277</v>
          </cell>
        </row>
        <row r="4794">
          <cell r="C4794" t="str">
            <v>6760106BTH</v>
          </cell>
          <cell r="D4794">
            <v>2832000</v>
          </cell>
          <cell r="E4794">
            <v>10649964</v>
          </cell>
        </row>
        <row r="4795">
          <cell r="C4795" t="str">
            <v>6760106BTJ</v>
          </cell>
          <cell r="D4795">
            <v>14743680</v>
          </cell>
          <cell r="E4795">
            <v>12717770</v>
          </cell>
        </row>
        <row r="4796">
          <cell r="C4796" t="str">
            <v>6760106CGK</v>
          </cell>
          <cell r="D4796">
            <v>146501592</v>
          </cell>
          <cell r="E4796">
            <v>84849232</v>
          </cell>
        </row>
        <row r="4797">
          <cell r="C4797" t="str">
            <v>6760106CGO</v>
          </cell>
          <cell r="D4797">
            <v>0</v>
          </cell>
          <cell r="E4797">
            <v>16274378</v>
          </cell>
        </row>
        <row r="4798">
          <cell r="C4798" t="str">
            <v>6760106DJB</v>
          </cell>
          <cell r="D4798">
            <v>5400000</v>
          </cell>
          <cell r="E4798">
            <v>11066690</v>
          </cell>
        </row>
        <row r="4799">
          <cell r="C4799" t="str">
            <v>6760106DJJ</v>
          </cell>
          <cell r="D4799">
            <v>4307520</v>
          </cell>
          <cell r="E4799">
            <v>6571081</v>
          </cell>
        </row>
        <row r="4800">
          <cell r="C4800" t="str">
            <v>6760106DPS</v>
          </cell>
          <cell r="D4800">
            <v>83040000</v>
          </cell>
          <cell r="E4800">
            <v>21633843</v>
          </cell>
        </row>
        <row r="4801">
          <cell r="C4801" t="str">
            <v>6760106GP0</v>
          </cell>
          <cell r="D4801">
            <v>394024248</v>
          </cell>
          <cell r="E4801">
            <v>97042629</v>
          </cell>
        </row>
        <row r="4802">
          <cell r="C4802" t="str">
            <v>6760106HLP</v>
          </cell>
          <cell r="D4802">
            <v>14905260</v>
          </cell>
          <cell r="E4802">
            <v>9482813</v>
          </cell>
        </row>
        <row r="4803">
          <cell r="C4803" t="str">
            <v>6760106JOG</v>
          </cell>
          <cell r="D4803">
            <v>47188356</v>
          </cell>
          <cell r="E4803">
            <v>27172549</v>
          </cell>
        </row>
        <row r="4804">
          <cell r="C4804" t="str">
            <v>6760106KNO</v>
          </cell>
          <cell r="D4804">
            <v>36619476</v>
          </cell>
          <cell r="E4804">
            <v>33112660</v>
          </cell>
        </row>
        <row r="4805">
          <cell r="C4805" t="str">
            <v>6760106LBJ</v>
          </cell>
          <cell r="D4805">
            <v>0</v>
          </cell>
          <cell r="E4805">
            <v>591495</v>
          </cell>
        </row>
        <row r="4806">
          <cell r="C4806" t="str">
            <v>6760106LOP</v>
          </cell>
          <cell r="D4806">
            <v>16962000</v>
          </cell>
          <cell r="E4806">
            <v>10262827</v>
          </cell>
        </row>
        <row r="4807">
          <cell r="C4807" t="str">
            <v>6760106MDC</v>
          </cell>
          <cell r="D4807">
            <v>23996004</v>
          </cell>
          <cell r="E4807">
            <v>13624186</v>
          </cell>
        </row>
        <row r="4808">
          <cell r="C4808" t="str">
            <v>6760106PDG</v>
          </cell>
          <cell r="D4808">
            <v>17956800</v>
          </cell>
          <cell r="E4808">
            <v>3233189</v>
          </cell>
        </row>
        <row r="4809">
          <cell r="C4809" t="str">
            <v>6760106PGK</v>
          </cell>
          <cell r="D4809">
            <v>5483004</v>
          </cell>
          <cell r="E4809">
            <v>2691552</v>
          </cell>
        </row>
        <row r="4810">
          <cell r="C4810" t="str">
            <v>6760106PKU</v>
          </cell>
          <cell r="D4810">
            <v>15113000</v>
          </cell>
          <cell r="E4810">
            <v>9625433</v>
          </cell>
        </row>
        <row r="4811">
          <cell r="C4811" t="str">
            <v>6760106PLM</v>
          </cell>
          <cell r="D4811">
            <v>14689728</v>
          </cell>
          <cell r="E4811">
            <v>14866012</v>
          </cell>
        </row>
        <row r="4812">
          <cell r="C4812" t="str">
            <v>6760106PNK</v>
          </cell>
          <cell r="D4812">
            <v>9791100</v>
          </cell>
          <cell r="E4812">
            <v>11067616</v>
          </cell>
        </row>
        <row r="4813">
          <cell r="C4813" t="str">
            <v>6760106SOC</v>
          </cell>
          <cell r="D4813">
            <v>11403960</v>
          </cell>
          <cell r="E4813">
            <v>5034591</v>
          </cell>
        </row>
        <row r="4814">
          <cell r="C4814" t="str">
            <v>6760106SOQ</v>
          </cell>
          <cell r="D4814">
            <v>2153755</v>
          </cell>
          <cell r="E4814">
            <v>0</v>
          </cell>
        </row>
        <row r="4815">
          <cell r="C4815" t="str">
            <v>6760106SRG</v>
          </cell>
          <cell r="D4815">
            <v>3956004</v>
          </cell>
          <cell r="E4815">
            <v>9056955</v>
          </cell>
        </row>
        <row r="4816">
          <cell r="C4816" t="str">
            <v>6760106SUB</v>
          </cell>
          <cell r="D4816">
            <v>67595076</v>
          </cell>
          <cell r="E4816">
            <v>27092267</v>
          </cell>
        </row>
        <row r="4817">
          <cell r="C4817" t="str">
            <v>6760106UPG</v>
          </cell>
          <cell r="D4817">
            <v>40861764</v>
          </cell>
          <cell r="E4817">
            <v>41958669</v>
          </cell>
        </row>
        <row r="4818">
          <cell r="C4818" t="str">
            <v>6760107AMQ</v>
          </cell>
          <cell r="D4818">
            <v>4464000</v>
          </cell>
          <cell r="E4818">
            <v>0</v>
          </cell>
        </row>
        <row r="4819">
          <cell r="C4819" t="str">
            <v>6760107BDJ</v>
          </cell>
          <cell r="D4819">
            <v>10876800</v>
          </cell>
          <cell r="E4819">
            <v>4860000</v>
          </cell>
        </row>
        <row r="4820">
          <cell r="C4820" t="str">
            <v>6760107BDO</v>
          </cell>
          <cell r="D4820">
            <v>8448000</v>
          </cell>
          <cell r="E4820">
            <v>4158000</v>
          </cell>
        </row>
        <row r="4821">
          <cell r="C4821" t="str">
            <v>6760107BIK</v>
          </cell>
          <cell r="D4821">
            <v>12672000</v>
          </cell>
          <cell r="E4821">
            <v>1411500</v>
          </cell>
        </row>
        <row r="4822">
          <cell r="C4822" t="str">
            <v>6760107BKS</v>
          </cell>
          <cell r="D4822">
            <v>4224000</v>
          </cell>
          <cell r="E4822">
            <v>0</v>
          </cell>
        </row>
        <row r="4823">
          <cell r="C4823" t="str">
            <v>6760107BPN</v>
          </cell>
          <cell r="D4823">
            <v>27456000</v>
          </cell>
          <cell r="E4823">
            <v>7920000</v>
          </cell>
        </row>
        <row r="4824">
          <cell r="C4824" t="str">
            <v>6760107BTH</v>
          </cell>
          <cell r="D4824">
            <v>7708800</v>
          </cell>
          <cell r="E4824">
            <v>2540000</v>
          </cell>
        </row>
        <row r="4825">
          <cell r="C4825" t="str">
            <v>6760107BTJ</v>
          </cell>
          <cell r="D4825">
            <v>16896000</v>
          </cell>
          <cell r="E4825">
            <v>7599400</v>
          </cell>
        </row>
        <row r="4826">
          <cell r="C4826" t="str">
            <v>6760107CGK</v>
          </cell>
          <cell r="D4826">
            <v>132704004</v>
          </cell>
          <cell r="E4826">
            <v>60338900</v>
          </cell>
        </row>
        <row r="4827">
          <cell r="C4827" t="str">
            <v>6760107CGO</v>
          </cell>
          <cell r="D4827">
            <v>0</v>
          </cell>
          <cell r="E4827">
            <v>38498500</v>
          </cell>
        </row>
        <row r="4828">
          <cell r="C4828" t="str">
            <v>6760107DJB</v>
          </cell>
          <cell r="D4828">
            <v>2496000</v>
          </cell>
          <cell r="E4828">
            <v>2764000</v>
          </cell>
        </row>
        <row r="4829">
          <cell r="C4829" t="str">
            <v>6760107DJJ</v>
          </cell>
          <cell r="D4829">
            <v>8448000</v>
          </cell>
          <cell r="E4829">
            <v>4888000</v>
          </cell>
        </row>
        <row r="4830">
          <cell r="C4830" t="str">
            <v>6760107DPS</v>
          </cell>
          <cell r="D4830">
            <v>103276800</v>
          </cell>
          <cell r="E4830">
            <v>42794400</v>
          </cell>
        </row>
        <row r="4831">
          <cell r="C4831" t="str">
            <v>6760107GP0</v>
          </cell>
          <cell r="D4831">
            <v>570591996</v>
          </cell>
          <cell r="E4831">
            <v>316818200</v>
          </cell>
        </row>
        <row r="4832">
          <cell r="C4832" t="str">
            <v>6760107HLP</v>
          </cell>
          <cell r="D4832">
            <v>16896000</v>
          </cell>
          <cell r="E4832">
            <v>7558600</v>
          </cell>
        </row>
        <row r="4833">
          <cell r="C4833" t="str">
            <v>6760107JOG</v>
          </cell>
          <cell r="D4833">
            <v>31468800</v>
          </cell>
          <cell r="E4833">
            <v>15098800</v>
          </cell>
        </row>
        <row r="4834">
          <cell r="C4834" t="str">
            <v>6760107KNO</v>
          </cell>
          <cell r="D4834">
            <v>26928000</v>
          </cell>
          <cell r="E4834">
            <v>10150701</v>
          </cell>
        </row>
        <row r="4835">
          <cell r="C4835" t="str">
            <v>6760107LBJ</v>
          </cell>
          <cell r="D4835">
            <v>3801600</v>
          </cell>
          <cell r="E4835">
            <v>2791200</v>
          </cell>
        </row>
        <row r="4836">
          <cell r="C4836" t="str">
            <v>6760107LOP</v>
          </cell>
          <cell r="D4836">
            <v>13332000</v>
          </cell>
          <cell r="E4836">
            <v>5442600</v>
          </cell>
        </row>
        <row r="4837">
          <cell r="C4837" t="str">
            <v>6760107MDC</v>
          </cell>
          <cell r="D4837">
            <v>13358004</v>
          </cell>
          <cell r="E4837">
            <v>5456500</v>
          </cell>
        </row>
        <row r="4838">
          <cell r="C4838" t="str">
            <v>6760107PDG</v>
          </cell>
          <cell r="D4838">
            <v>10800000</v>
          </cell>
          <cell r="E4838">
            <v>3771800</v>
          </cell>
        </row>
        <row r="4839">
          <cell r="C4839" t="str">
            <v>6760107PGK</v>
          </cell>
          <cell r="D4839">
            <v>6072000</v>
          </cell>
          <cell r="E4839">
            <v>3694700</v>
          </cell>
        </row>
        <row r="4840">
          <cell r="C4840" t="str">
            <v>6760107PKU</v>
          </cell>
          <cell r="D4840">
            <v>14678000</v>
          </cell>
          <cell r="E4840">
            <v>6795200</v>
          </cell>
        </row>
        <row r="4841">
          <cell r="C4841" t="str">
            <v>6760107PLM</v>
          </cell>
          <cell r="D4841">
            <v>13464000</v>
          </cell>
          <cell r="E4841">
            <v>9340800</v>
          </cell>
        </row>
        <row r="4842">
          <cell r="C4842" t="str">
            <v>6760107PNK</v>
          </cell>
          <cell r="D4842">
            <v>9979200</v>
          </cell>
          <cell r="E4842">
            <v>5060000</v>
          </cell>
        </row>
        <row r="4843">
          <cell r="C4843" t="str">
            <v>6760107SOC</v>
          </cell>
          <cell r="D4843">
            <v>7524000</v>
          </cell>
          <cell r="E4843">
            <v>2260000</v>
          </cell>
        </row>
        <row r="4844">
          <cell r="C4844" t="str">
            <v>6760107SOQ</v>
          </cell>
          <cell r="D4844">
            <v>2112000</v>
          </cell>
          <cell r="E4844">
            <v>0</v>
          </cell>
        </row>
        <row r="4845">
          <cell r="C4845" t="str">
            <v>6760107SRG</v>
          </cell>
          <cell r="D4845">
            <v>10824000</v>
          </cell>
          <cell r="E4845">
            <v>5809700</v>
          </cell>
        </row>
        <row r="4846">
          <cell r="C4846" t="str">
            <v>6760107SUB</v>
          </cell>
          <cell r="D4846">
            <v>49368000</v>
          </cell>
          <cell r="E4846">
            <v>19859300</v>
          </cell>
        </row>
        <row r="4847">
          <cell r="C4847" t="str">
            <v>6760107UPG</v>
          </cell>
          <cell r="D4847">
            <v>31363200</v>
          </cell>
          <cell r="E4847">
            <v>22378200</v>
          </cell>
        </row>
        <row r="4848">
          <cell r="C4848" t="str">
            <v>6760108BIK</v>
          </cell>
          <cell r="D4848">
            <v>660000</v>
          </cell>
          <cell r="E4848">
            <v>330000</v>
          </cell>
        </row>
        <row r="4849">
          <cell r="C4849" t="str">
            <v>6760108BKS</v>
          </cell>
          <cell r="D4849">
            <v>660000</v>
          </cell>
          <cell r="E4849">
            <v>0</v>
          </cell>
        </row>
        <row r="4850">
          <cell r="C4850" t="str">
            <v>6760108BPN</v>
          </cell>
          <cell r="D4850">
            <v>1650000</v>
          </cell>
          <cell r="E4850">
            <v>22000</v>
          </cell>
        </row>
        <row r="4851">
          <cell r="C4851" t="str">
            <v>6760108BTJ</v>
          </cell>
          <cell r="D4851">
            <v>660000</v>
          </cell>
          <cell r="E4851">
            <v>0</v>
          </cell>
        </row>
        <row r="4852">
          <cell r="C4852" t="str">
            <v>6760108CGK</v>
          </cell>
          <cell r="D4852">
            <v>4290000</v>
          </cell>
          <cell r="E4852">
            <v>2121000</v>
          </cell>
        </row>
        <row r="4853">
          <cell r="C4853" t="str">
            <v>6760108CGO</v>
          </cell>
          <cell r="D4853">
            <v>0</v>
          </cell>
          <cell r="E4853">
            <v>1568000</v>
          </cell>
        </row>
        <row r="4854">
          <cell r="C4854" t="str">
            <v>6760108DJJ</v>
          </cell>
          <cell r="D4854">
            <v>660000</v>
          </cell>
          <cell r="E4854">
            <v>0</v>
          </cell>
        </row>
        <row r="4855">
          <cell r="C4855" t="str">
            <v>6760108DPS</v>
          </cell>
          <cell r="D4855">
            <v>2475000</v>
          </cell>
          <cell r="E4855">
            <v>3000</v>
          </cell>
        </row>
        <row r="4856">
          <cell r="C4856" t="str">
            <v>6760108GP0</v>
          </cell>
          <cell r="D4856">
            <v>4785000</v>
          </cell>
          <cell r="E4856">
            <v>390000</v>
          </cell>
        </row>
        <row r="4857">
          <cell r="C4857" t="str">
            <v>6760108HLP</v>
          </cell>
          <cell r="D4857">
            <v>660000</v>
          </cell>
          <cell r="E4857">
            <v>15000</v>
          </cell>
        </row>
        <row r="4858">
          <cell r="C4858" t="str">
            <v>6760108JOG</v>
          </cell>
          <cell r="D4858">
            <v>1650000</v>
          </cell>
          <cell r="E4858">
            <v>0</v>
          </cell>
        </row>
        <row r="4859">
          <cell r="C4859" t="str">
            <v>6760108KNO</v>
          </cell>
          <cell r="D4859">
            <v>0</v>
          </cell>
          <cell r="E4859">
            <v>83000</v>
          </cell>
        </row>
        <row r="4860">
          <cell r="C4860" t="str">
            <v>6760108LOP</v>
          </cell>
          <cell r="D4860">
            <v>660000</v>
          </cell>
          <cell r="E4860">
            <v>0</v>
          </cell>
        </row>
        <row r="4861">
          <cell r="C4861" t="str">
            <v>6760108MDC</v>
          </cell>
          <cell r="D4861">
            <v>0</v>
          </cell>
          <cell r="E4861">
            <v>1915000</v>
          </cell>
        </row>
        <row r="4862">
          <cell r="C4862" t="str">
            <v>6760108PLM</v>
          </cell>
          <cell r="D4862">
            <v>1155000</v>
          </cell>
          <cell r="E4862">
            <v>0</v>
          </cell>
        </row>
        <row r="4863">
          <cell r="C4863" t="str">
            <v>6760108SOQ</v>
          </cell>
          <cell r="D4863">
            <v>330000</v>
          </cell>
          <cell r="E4863">
            <v>0</v>
          </cell>
        </row>
        <row r="4864">
          <cell r="C4864" t="str">
            <v>6760108SUB</v>
          </cell>
          <cell r="D4864">
            <v>2145000</v>
          </cell>
          <cell r="E4864">
            <v>207000</v>
          </cell>
        </row>
        <row r="4865">
          <cell r="C4865" t="str">
            <v>6760109BIK</v>
          </cell>
          <cell r="D4865">
            <v>1214004</v>
          </cell>
          <cell r="E4865">
            <v>0</v>
          </cell>
        </row>
        <row r="4866">
          <cell r="C4866" t="str">
            <v>6760109BKS</v>
          </cell>
          <cell r="D4866">
            <v>1214004</v>
          </cell>
          <cell r="E4866">
            <v>0</v>
          </cell>
        </row>
        <row r="4867">
          <cell r="C4867" t="str">
            <v>6760109BPN</v>
          </cell>
          <cell r="D4867">
            <v>3035004</v>
          </cell>
          <cell r="E4867">
            <v>250000</v>
          </cell>
        </row>
        <row r="4868">
          <cell r="C4868" t="str">
            <v>6760109BTJ</v>
          </cell>
          <cell r="D4868">
            <v>1214004</v>
          </cell>
          <cell r="E4868">
            <v>0</v>
          </cell>
        </row>
        <row r="4869">
          <cell r="C4869" t="str">
            <v>6760109CGK</v>
          </cell>
          <cell r="D4869">
            <v>7890996</v>
          </cell>
          <cell r="E4869">
            <v>3579000</v>
          </cell>
        </row>
        <row r="4870">
          <cell r="C4870" t="str">
            <v>6760109CGO</v>
          </cell>
          <cell r="D4870">
            <v>0</v>
          </cell>
          <cell r="E4870">
            <v>2290000</v>
          </cell>
        </row>
        <row r="4871">
          <cell r="C4871" t="str">
            <v>6760109DJJ</v>
          </cell>
          <cell r="D4871">
            <v>1214004</v>
          </cell>
          <cell r="E4871">
            <v>1400000</v>
          </cell>
        </row>
        <row r="4872">
          <cell r="C4872" t="str">
            <v>6760109DPS</v>
          </cell>
          <cell r="D4872">
            <v>4552500</v>
          </cell>
          <cell r="E4872">
            <v>2600000</v>
          </cell>
        </row>
        <row r="4873">
          <cell r="C4873" t="str">
            <v>6760109GP0</v>
          </cell>
          <cell r="D4873">
            <v>8801496</v>
          </cell>
          <cell r="E4873">
            <v>10999000</v>
          </cell>
        </row>
        <row r="4874">
          <cell r="C4874" t="str">
            <v>6760109HLP</v>
          </cell>
          <cell r="D4874">
            <v>1214004</v>
          </cell>
          <cell r="E4874">
            <v>0</v>
          </cell>
        </row>
        <row r="4875">
          <cell r="C4875" t="str">
            <v>6760109JOG</v>
          </cell>
          <cell r="D4875">
            <v>3035004</v>
          </cell>
          <cell r="E4875">
            <v>1510000</v>
          </cell>
        </row>
        <row r="4876">
          <cell r="C4876" t="str">
            <v>6760109LOP</v>
          </cell>
          <cell r="D4876">
            <v>1214000</v>
          </cell>
          <cell r="E4876">
            <v>0</v>
          </cell>
        </row>
        <row r="4877">
          <cell r="C4877" t="str">
            <v>6760109MDC</v>
          </cell>
          <cell r="D4877">
            <v>0</v>
          </cell>
          <cell r="E4877">
            <v>910000</v>
          </cell>
        </row>
        <row r="4878">
          <cell r="C4878" t="str">
            <v>6760109PLM</v>
          </cell>
          <cell r="D4878">
            <v>2124504</v>
          </cell>
          <cell r="E4878">
            <v>0</v>
          </cell>
        </row>
        <row r="4879">
          <cell r="C4879" t="str">
            <v>6760109SOQ</v>
          </cell>
          <cell r="D4879">
            <v>607000</v>
          </cell>
          <cell r="E4879">
            <v>0</v>
          </cell>
        </row>
        <row r="4880">
          <cell r="C4880" t="str">
            <v>6760109SRG</v>
          </cell>
          <cell r="D4880">
            <v>0</v>
          </cell>
          <cell r="E4880">
            <v>0</v>
          </cell>
        </row>
        <row r="4881">
          <cell r="C4881" t="str">
            <v>6760109SUB</v>
          </cell>
          <cell r="D4881">
            <v>3945504</v>
          </cell>
          <cell r="E4881">
            <v>0</v>
          </cell>
        </row>
        <row r="4882">
          <cell r="C4882" t="str">
            <v>6760109UPG</v>
          </cell>
          <cell r="D4882">
            <v>0</v>
          </cell>
          <cell r="E4882">
            <v>6000000</v>
          </cell>
        </row>
        <row r="4883">
          <cell r="C4883" t="str">
            <v>6760110AMQ</v>
          </cell>
          <cell r="D4883">
            <v>6000000</v>
          </cell>
          <cell r="E4883">
            <v>0</v>
          </cell>
        </row>
        <row r="4884">
          <cell r="C4884" t="str">
            <v>6760110BDJ</v>
          </cell>
          <cell r="D4884">
            <v>49520004</v>
          </cell>
          <cell r="E4884">
            <v>14160000</v>
          </cell>
        </row>
        <row r="4885">
          <cell r="C4885" t="str">
            <v>6760110BDO</v>
          </cell>
          <cell r="D4885">
            <v>17640000</v>
          </cell>
          <cell r="E4885">
            <v>6320000</v>
          </cell>
        </row>
        <row r="4886">
          <cell r="C4886" t="str">
            <v>6760110BIK</v>
          </cell>
          <cell r="D4886">
            <v>33480000</v>
          </cell>
          <cell r="E4886">
            <v>8548500</v>
          </cell>
        </row>
        <row r="4887">
          <cell r="C4887" t="str">
            <v>6760110BKS</v>
          </cell>
          <cell r="D4887">
            <v>17640000</v>
          </cell>
          <cell r="E4887">
            <v>0</v>
          </cell>
        </row>
        <row r="4888">
          <cell r="C4888" t="str">
            <v>6760110BPN</v>
          </cell>
          <cell r="D4888">
            <v>106020000</v>
          </cell>
          <cell r="E4888">
            <v>29670000</v>
          </cell>
        </row>
        <row r="4889">
          <cell r="C4889" t="str">
            <v>6760110BTH</v>
          </cell>
          <cell r="D4889">
            <v>17640000</v>
          </cell>
          <cell r="E4889">
            <v>0</v>
          </cell>
        </row>
        <row r="4890">
          <cell r="C4890" t="str">
            <v>6760110BTJ</v>
          </cell>
          <cell r="D4890">
            <v>48600000</v>
          </cell>
          <cell r="E4890">
            <v>16560000</v>
          </cell>
        </row>
        <row r="4891">
          <cell r="C4891" t="str">
            <v>6760110CGK</v>
          </cell>
          <cell r="D4891">
            <v>608960004</v>
          </cell>
          <cell r="E4891">
            <v>214660000</v>
          </cell>
        </row>
        <row r="4892">
          <cell r="C4892" t="str">
            <v>6760110CGO</v>
          </cell>
          <cell r="D4892">
            <v>0</v>
          </cell>
          <cell r="E4892">
            <v>166210000</v>
          </cell>
        </row>
        <row r="4893">
          <cell r="C4893" t="str">
            <v>6760110DJB</v>
          </cell>
          <cell r="D4893">
            <v>15360000</v>
          </cell>
          <cell r="E4893">
            <v>8320000</v>
          </cell>
        </row>
        <row r="4894">
          <cell r="C4894" t="str">
            <v>6760110DJJ</v>
          </cell>
          <cell r="D4894">
            <v>17640000</v>
          </cell>
          <cell r="E4894">
            <v>8520000</v>
          </cell>
        </row>
        <row r="4895">
          <cell r="C4895" t="str">
            <v>6760110DPS</v>
          </cell>
          <cell r="D4895">
            <v>495540000</v>
          </cell>
          <cell r="E4895">
            <v>160810000</v>
          </cell>
        </row>
        <row r="4896">
          <cell r="C4896" t="str">
            <v>6760110GP0</v>
          </cell>
          <cell r="D4896">
            <v>3688119996</v>
          </cell>
          <cell r="E4896">
            <v>1352392000</v>
          </cell>
        </row>
        <row r="4897">
          <cell r="C4897" t="str">
            <v>6760110HLP</v>
          </cell>
          <cell r="D4897">
            <v>52920000</v>
          </cell>
          <cell r="E4897">
            <v>20560000</v>
          </cell>
        </row>
        <row r="4898">
          <cell r="C4898" t="str">
            <v>6760110JOG</v>
          </cell>
          <cell r="D4898">
            <v>123780000</v>
          </cell>
          <cell r="E4898">
            <v>46480000</v>
          </cell>
        </row>
        <row r="4899">
          <cell r="C4899" t="str">
            <v>6760110KNO</v>
          </cell>
          <cell r="D4899">
            <v>122400000</v>
          </cell>
          <cell r="E4899">
            <v>29670000</v>
          </cell>
        </row>
        <row r="4900">
          <cell r="C4900" t="str">
            <v>6760110LBJ</v>
          </cell>
          <cell r="D4900">
            <v>14160000</v>
          </cell>
          <cell r="E4900">
            <v>9230000</v>
          </cell>
        </row>
        <row r="4901">
          <cell r="C4901" t="str">
            <v>6760110LOP</v>
          </cell>
          <cell r="D4901">
            <v>66720000</v>
          </cell>
          <cell r="E4901">
            <v>9530000</v>
          </cell>
        </row>
        <row r="4902">
          <cell r="C4902" t="str">
            <v>6760110MDC</v>
          </cell>
          <cell r="D4902">
            <v>69660000</v>
          </cell>
          <cell r="E4902">
            <v>30420000</v>
          </cell>
        </row>
        <row r="4903">
          <cell r="C4903" t="str">
            <v>6760110PDG</v>
          </cell>
          <cell r="D4903">
            <v>31500000</v>
          </cell>
          <cell r="E4903">
            <v>6180000</v>
          </cell>
        </row>
        <row r="4904">
          <cell r="C4904" t="str">
            <v>6760110PGK</v>
          </cell>
          <cell r="D4904">
            <v>12960000</v>
          </cell>
          <cell r="E4904">
            <v>7278000</v>
          </cell>
        </row>
        <row r="4905">
          <cell r="C4905" t="str">
            <v>6760110PKU</v>
          </cell>
          <cell r="D4905">
            <v>46440000</v>
          </cell>
          <cell r="E4905">
            <v>12502000</v>
          </cell>
        </row>
        <row r="4906">
          <cell r="C4906" t="str">
            <v>6760110PLM</v>
          </cell>
          <cell r="D4906">
            <v>54180000</v>
          </cell>
          <cell r="E4906">
            <v>28350000</v>
          </cell>
        </row>
        <row r="4907">
          <cell r="C4907" t="str">
            <v>6760110PNK</v>
          </cell>
          <cell r="D4907">
            <v>33120000</v>
          </cell>
          <cell r="E4907">
            <v>8280000</v>
          </cell>
        </row>
        <row r="4908">
          <cell r="C4908" t="str">
            <v>6760110SOC</v>
          </cell>
          <cell r="D4908">
            <v>39480000</v>
          </cell>
          <cell r="E4908">
            <v>910000</v>
          </cell>
        </row>
        <row r="4909">
          <cell r="C4909" t="str">
            <v>6760110SOQ</v>
          </cell>
          <cell r="D4909">
            <v>8820000</v>
          </cell>
          <cell r="E4909">
            <v>0</v>
          </cell>
        </row>
        <row r="4910">
          <cell r="C4910" t="str">
            <v>6760110SRG</v>
          </cell>
          <cell r="D4910">
            <v>30960000</v>
          </cell>
          <cell r="E4910">
            <v>7980000</v>
          </cell>
        </row>
        <row r="4911">
          <cell r="C4911" t="str">
            <v>6760110SUB</v>
          </cell>
          <cell r="D4911">
            <v>249360000</v>
          </cell>
          <cell r="E4911">
            <v>79810000</v>
          </cell>
        </row>
        <row r="4912">
          <cell r="C4912" t="str">
            <v>6760110UPG</v>
          </cell>
          <cell r="D4912">
            <v>144360000</v>
          </cell>
          <cell r="E4912">
            <v>71600000</v>
          </cell>
        </row>
        <row r="4913">
          <cell r="C4913" t="str">
            <v>6760111AMQ</v>
          </cell>
          <cell r="D4913">
            <v>13094016</v>
          </cell>
          <cell r="E4913">
            <v>0</v>
          </cell>
        </row>
        <row r="4914">
          <cell r="C4914" t="str">
            <v>6760111BDJ</v>
          </cell>
          <cell r="D4914">
            <v>25482996</v>
          </cell>
          <cell r="E4914">
            <v>15070919</v>
          </cell>
        </row>
        <row r="4915">
          <cell r="C4915" t="str">
            <v>6760111BDO</v>
          </cell>
          <cell r="D4915">
            <v>17445996</v>
          </cell>
          <cell r="E4915">
            <v>18125491</v>
          </cell>
        </row>
        <row r="4916">
          <cell r="C4916" t="str">
            <v>6760111BIK</v>
          </cell>
          <cell r="D4916">
            <v>22048068</v>
          </cell>
          <cell r="E4916">
            <v>2532570</v>
          </cell>
        </row>
        <row r="4917">
          <cell r="C4917" t="str">
            <v>6760111BKS</v>
          </cell>
          <cell r="D4917">
            <v>4662852</v>
          </cell>
          <cell r="E4917">
            <v>0</v>
          </cell>
        </row>
        <row r="4918">
          <cell r="C4918" t="str">
            <v>6760111BPN</v>
          </cell>
          <cell r="D4918">
            <v>59016732</v>
          </cell>
          <cell r="E4918">
            <v>76353091</v>
          </cell>
        </row>
        <row r="4919">
          <cell r="C4919" t="str">
            <v>6760111BTH</v>
          </cell>
          <cell r="D4919">
            <v>17593452</v>
          </cell>
          <cell r="E4919">
            <v>12440120</v>
          </cell>
        </row>
        <row r="4920">
          <cell r="C4920" t="str">
            <v>6760111BTJ</v>
          </cell>
          <cell r="D4920">
            <v>26298444</v>
          </cell>
          <cell r="E4920">
            <v>15605054</v>
          </cell>
        </row>
        <row r="4921">
          <cell r="C4921" t="str">
            <v>6760111CGK</v>
          </cell>
          <cell r="D4921">
            <v>270508032</v>
          </cell>
          <cell r="E4921">
            <v>230335916</v>
          </cell>
        </row>
        <row r="4922">
          <cell r="C4922" t="str">
            <v>6760111CGO</v>
          </cell>
          <cell r="D4922">
            <v>0</v>
          </cell>
          <cell r="E4922">
            <v>68450398</v>
          </cell>
        </row>
        <row r="4923">
          <cell r="C4923" t="str">
            <v>6760111DJB</v>
          </cell>
          <cell r="D4923">
            <v>3460728</v>
          </cell>
          <cell r="E4923">
            <v>4212433</v>
          </cell>
        </row>
        <row r="4924">
          <cell r="C4924" t="str">
            <v>6760111DJJ</v>
          </cell>
          <cell r="D4924">
            <v>16931088</v>
          </cell>
          <cell r="E4924">
            <v>16368779</v>
          </cell>
        </row>
        <row r="4925">
          <cell r="C4925" t="str">
            <v>6760111DPS</v>
          </cell>
          <cell r="D4925">
            <v>224481252</v>
          </cell>
          <cell r="E4925">
            <v>178481885</v>
          </cell>
        </row>
        <row r="4926">
          <cell r="C4926" t="str">
            <v>6760111GP0</v>
          </cell>
          <cell r="D4926">
            <v>1963046268</v>
          </cell>
          <cell r="E4926">
            <v>2909653924</v>
          </cell>
        </row>
        <row r="4927">
          <cell r="C4927" t="str">
            <v>6760111HLP</v>
          </cell>
          <cell r="D4927">
            <v>25791288</v>
          </cell>
          <cell r="E4927">
            <v>14988342</v>
          </cell>
        </row>
        <row r="4928">
          <cell r="C4928" t="str">
            <v>6760111JOG</v>
          </cell>
          <cell r="D4928">
            <v>74569728</v>
          </cell>
          <cell r="E4928">
            <v>59118671</v>
          </cell>
        </row>
        <row r="4929">
          <cell r="C4929" t="str">
            <v>6760111KNO</v>
          </cell>
          <cell r="D4929">
            <v>64411260</v>
          </cell>
          <cell r="E4929">
            <v>45246627</v>
          </cell>
        </row>
        <row r="4930">
          <cell r="C4930" t="str">
            <v>6760111LBJ</v>
          </cell>
          <cell r="D4930">
            <v>4626024</v>
          </cell>
          <cell r="E4930">
            <v>1334537</v>
          </cell>
        </row>
        <row r="4931">
          <cell r="C4931" t="str">
            <v>6760111LOP</v>
          </cell>
          <cell r="D4931">
            <v>26531000</v>
          </cell>
          <cell r="E4931">
            <v>16264450</v>
          </cell>
        </row>
        <row r="4932">
          <cell r="C4932" t="str">
            <v>6760111MDC</v>
          </cell>
          <cell r="D4932">
            <v>21249000</v>
          </cell>
          <cell r="E4932">
            <v>14137008</v>
          </cell>
        </row>
        <row r="4933">
          <cell r="C4933" t="str">
            <v>6760111PDG</v>
          </cell>
          <cell r="D4933">
            <v>20492844</v>
          </cell>
          <cell r="E4933">
            <v>20002579</v>
          </cell>
        </row>
        <row r="4934">
          <cell r="C4934" t="str">
            <v>6760111PGK</v>
          </cell>
          <cell r="D4934">
            <v>18222000</v>
          </cell>
          <cell r="E4934">
            <v>10045532</v>
          </cell>
        </row>
        <row r="4935">
          <cell r="C4935" t="str">
            <v>6760111PKU</v>
          </cell>
          <cell r="D4935">
            <v>27847000</v>
          </cell>
          <cell r="E4935">
            <v>23048238</v>
          </cell>
        </row>
        <row r="4936">
          <cell r="C4936" t="str">
            <v>6760111PLM</v>
          </cell>
          <cell r="D4936">
            <v>27608592</v>
          </cell>
          <cell r="E4936">
            <v>23158354</v>
          </cell>
        </row>
        <row r="4937">
          <cell r="C4937" t="str">
            <v>6760111PNK</v>
          </cell>
          <cell r="D4937">
            <v>26204736</v>
          </cell>
          <cell r="E4937">
            <v>25486137</v>
          </cell>
        </row>
        <row r="4938">
          <cell r="C4938" t="str">
            <v>6760111SOC</v>
          </cell>
          <cell r="D4938">
            <v>11253960</v>
          </cell>
          <cell r="E4938">
            <v>10702295</v>
          </cell>
        </row>
        <row r="4939">
          <cell r="C4939" t="str">
            <v>6760111SOQ</v>
          </cell>
          <cell r="D4939">
            <v>2331425</v>
          </cell>
          <cell r="E4939">
            <v>0</v>
          </cell>
        </row>
        <row r="4940">
          <cell r="C4940" t="str">
            <v>6760111SRG</v>
          </cell>
          <cell r="D4940">
            <v>25770780</v>
          </cell>
          <cell r="E4940">
            <v>24110838</v>
          </cell>
        </row>
        <row r="4941">
          <cell r="C4941" t="str">
            <v>6760111SUB</v>
          </cell>
          <cell r="D4941">
            <v>98146572</v>
          </cell>
          <cell r="E4941">
            <v>67309329</v>
          </cell>
        </row>
        <row r="4942">
          <cell r="C4942" t="str">
            <v>6760111UPG</v>
          </cell>
          <cell r="D4942">
            <v>67012775</v>
          </cell>
          <cell r="E4942">
            <v>67249316</v>
          </cell>
        </row>
        <row r="4943">
          <cell r="C4943" t="str">
            <v>6760112AMQ</v>
          </cell>
          <cell r="D4943">
            <v>470004</v>
          </cell>
          <cell r="E4943">
            <v>0</v>
          </cell>
        </row>
        <row r="4944">
          <cell r="C4944" t="str">
            <v>6760112BDO</v>
          </cell>
          <cell r="D4944">
            <v>0</v>
          </cell>
          <cell r="E4944">
            <v>195750</v>
          </cell>
        </row>
        <row r="4945">
          <cell r="C4945" t="str">
            <v>6760112BIK</v>
          </cell>
          <cell r="D4945">
            <v>4000000</v>
          </cell>
          <cell r="E4945">
            <v>0</v>
          </cell>
        </row>
        <row r="4946">
          <cell r="C4946" t="str">
            <v>6760112BKS</v>
          </cell>
          <cell r="D4946">
            <v>3999996</v>
          </cell>
          <cell r="E4946">
            <v>0</v>
          </cell>
        </row>
        <row r="4947">
          <cell r="C4947" t="str">
            <v>6760112BTJ</v>
          </cell>
          <cell r="D4947">
            <v>4000000</v>
          </cell>
          <cell r="E4947">
            <v>0</v>
          </cell>
        </row>
        <row r="4948">
          <cell r="C4948" t="str">
            <v>6760112CGK</v>
          </cell>
          <cell r="D4948">
            <v>14000000</v>
          </cell>
          <cell r="E4948">
            <v>5762000</v>
          </cell>
        </row>
        <row r="4949">
          <cell r="C4949" t="str">
            <v>6760112DJB</v>
          </cell>
          <cell r="D4949">
            <v>1750000</v>
          </cell>
          <cell r="E4949">
            <v>0</v>
          </cell>
        </row>
        <row r="4950">
          <cell r="C4950" t="str">
            <v>6760112DJJ</v>
          </cell>
          <cell r="D4950">
            <v>4000000</v>
          </cell>
          <cell r="E4950">
            <v>0</v>
          </cell>
        </row>
        <row r="4951">
          <cell r="C4951" t="str">
            <v>6760112DPS</v>
          </cell>
          <cell r="D4951">
            <v>0</v>
          </cell>
          <cell r="E4951">
            <v>0</v>
          </cell>
        </row>
        <row r="4952">
          <cell r="C4952" t="str">
            <v>6760112GP0</v>
          </cell>
          <cell r="D4952">
            <v>14000004</v>
          </cell>
          <cell r="E4952">
            <v>0</v>
          </cell>
        </row>
        <row r="4953">
          <cell r="C4953" t="str">
            <v>6760112HLP</v>
          </cell>
          <cell r="D4953">
            <v>4000000</v>
          </cell>
          <cell r="E4953">
            <v>0</v>
          </cell>
        </row>
        <row r="4954">
          <cell r="C4954" t="str">
            <v>6760112JOG</v>
          </cell>
          <cell r="D4954">
            <v>10000000</v>
          </cell>
          <cell r="E4954">
            <v>0</v>
          </cell>
        </row>
        <row r="4955">
          <cell r="C4955" t="str">
            <v>6760112KNO</v>
          </cell>
          <cell r="D4955">
            <v>9999996</v>
          </cell>
          <cell r="E4955">
            <v>2930275</v>
          </cell>
        </row>
        <row r="4956">
          <cell r="C4956" t="str">
            <v>6760112LBJ</v>
          </cell>
          <cell r="D4956">
            <v>2350000</v>
          </cell>
          <cell r="E4956">
            <v>0</v>
          </cell>
        </row>
        <row r="4957">
          <cell r="C4957" t="str">
            <v>6760112LOP</v>
          </cell>
          <cell r="D4957">
            <v>4000000</v>
          </cell>
          <cell r="E4957">
            <v>0</v>
          </cell>
        </row>
        <row r="4958">
          <cell r="C4958" t="str">
            <v>6760112PDG</v>
          </cell>
          <cell r="D4958">
            <v>4000000</v>
          </cell>
          <cell r="E4958">
            <v>0</v>
          </cell>
        </row>
        <row r="4959">
          <cell r="C4959" t="str">
            <v>6760112PLM</v>
          </cell>
          <cell r="D4959">
            <v>4000000</v>
          </cell>
          <cell r="E4959">
            <v>0</v>
          </cell>
        </row>
        <row r="4960">
          <cell r="C4960" t="str">
            <v>6760112PNK</v>
          </cell>
          <cell r="D4960">
            <v>4000000</v>
          </cell>
          <cell r="E4960">
            <v>0</v>
          </cell>
        </row>
        <row r="4961">
          <cell r="C4961" t="str">
            <v>6760112SOQ</v>
          </cell>
          <cell r="D4961">
            <v>2000000</v>
          </cell>
          <cell r="E4961">
            <v>0</v>
          </cell>
        </row>
        <row r="4962">
          <cell r="C4962" t="str">
            <v>6760112SUB</v>
          </cell>
          <cell r="D4962">
            <v>10000000</v>
          </cell>
          <cell r="E4962">
            <v>0</v>
          </cell>
        </row>
        <row r="4963">
          <cell r="C4963" t="str">
            <v>6760112UPG</v>
          </cell>
          <cell r="D4963">
            <v>8000000</v>
          </cell>
          <cell r="E4963">
            <v>0</v>
          </cell>
        </row>
        <row r="4964">
          <cell r="C4964" t="str">
            <v>6760113AMQ</v>
          </cell>
          <cell r="D4964">
            <v>17799996</v>
          </cell>
          <cell r="E4964">
            <v>5921450</v>
          </cell>
        </row>
        <row r="4965">
          <cell r="C4965" t="str">
            <v>6760113BDJ</v>
          </cell>
          <cell r="D4965">
            <v>42264000</v>
          </cell>
          <cell r="E4965">
            <v>11306096</v>
          </cell>
        </row>
        <row r="4966">
          <cell r="C4966" t="str">
            <v>6760113BDO</v>
          </cell>
          <cell r="D4966">
            <v>18904104</v>
          </cell>
          <cell r="E4966">
            <v>2335625</v>
          </cell>
        </row>
        <row r="4967">
          <cell r="C4967" t="str">
            <v>6760113BIK</v>
          </cell>
          <cell r="D4967">
            <v>31956156</v>
          </cell>
          <cell r="E4967">
            <v>12712198</v>
          </cell>
        </row>
        <row r="4968">
          <cell r="C4968" t="str">
            <v>6760113BKS</v>
          </cell>
          <cell r="D4968">
            <v>2252052</v>
          </cell>
          <cell r="E4968">
            <v>4805900</v>
          </cell>
        </row>
        <row r="4969">
          <cell r="C4969" t="str">
            <v>6760113BPN</v>
          </cell>
          <cell r="D4969">
            <v>72238344</v>
          </cell>
          <cell r="E4969">
            <v>92577222</v>
          </cell>
        </row>
        <row r="4970">
          <cell r="C4970" t="str">
            <v>6760113BTH</v>
          </cell>
          <cell r="D4970">
            <v>18904104</v>
          </cell>
          <cell r="E4970">
            <v>3355340</v>
          </cell>
        </row>
        <row r="4971">
          <cell r="C4971" t="str">
            <v>6760113BTJ</v>
          </cell>
          <cell r="D4971">
            <v>41408208</v>
          </cell>
          <cell r="E4971">
            <v>25957788</v>
          </cell>
        </row>
        <row r="4972">
          <cell r="C4972" t="str">
            <v>6760113CGK</v>
          </cell>
          <cell r="D4972">
            <v>443951964</v>
          </cell>
          <cell r="E4972">
            <v>673543115</v>
          </cell>
        </row>
        <row r="4973">
          <cell r="C4973" t="str">
            <v>6760113CGO</v>
          </cell>
          <cell r="D4973">
            <v>0</v>
          </cell>
          <cell r="E4973">
            <v>102579539</v>
          </cell>
        </row>
        <row r="4974">
          <cell r="C4974" t="str">
            <v>6760113DJB</v>
          </cell>
          <cell r="D4974">
            <v>1087668</v>
          </cell>
          <cell r="E4974">
            <v>3778650</v>
          </cell>
        </row>
        <row r="4975">
          <cell r="C4975" t="str">
            <v>6760113DJJ</v>
          </cell>
          <cell r="D4975">
            <v>18904104</v>
          </cell>
          <cell r="E4975">
            <v>14790197</v>
          </cell>
        </row>
        <row r="4976">
          <cell r="C4976" t="str">
            <v>6760113DPS</v>
          </cell>
          <cell r="D4976">
            <v>384242388</v>
          </cell>
          <cell r="E4976">
            <v>293789857</v>
          </cell>
        </row>
        <row r="4977">
          <cell r="C4977" t="str">
            <v>6760113GP0</v>
          </cell>
          <cell r="D4977">
            <v>2078303736</v>
          </cell>
          <cell r="E4977">
            <v>226147075</v>
          </cell>
        </row>
        <row r="4978">
          <cell r="C4978" t="str">
            <v>6760113HLP</v>
          </cell>
          <cell r="D4978">
            <v>45008208</v>
          </cell>
          <cell r="E4978">
            <v>20331410</v>
          </cell>
        </row>
        <row r="4979">
          <cell r="C4979" t="str">
            <v>6760113JOG</v>
          </cell>
          <cell r="D4979">
            <v>98342448</v>
          </cell>
          <cell r="E4979">
            <v>51398306</v>
          </cell>
        </row>
        <row r="4980">
          <cell r="C4980" t="str">
            <v>6760113KNO</v>
          </cell>
          <cell r="D4980">
            <v>84727380</v>
          </cell>
          <cell r="E4980">
            <v>66383778</v>
          </cell>
        </row>
        <row r="4981">
          <cell r="C4981" t="str">
            <v>6760113LBJ</v>
          </cell>
          <cell r="D4981">
            <v>10800000</v>
          </cell>
          <cell r="E4981">
            <v>2586600</v>
          </cell>
        </row>
        <row r="4982">
          <cell r="C4982" t="str">
            <v>6760113LOP</v>
          </cell>
          <cell r="D4982">
            <v>48608000</v>
          </cell>
          <cell r="E4982">
            <v>13168961</v>
          </cell>
        </row>
        <row r="4983">
          <cell r="C4983" t="str">
            <v>6760113MDC</v>
          </cell>
          <cell r="D4983">
            <v>47481996</v>
          </cell>
          <cell r="E4983">
            <v>10809285</v>
          </cell>
        </row>
        <row r="4984">
          <cell r="C4984" t="str">
            <v>6760113PDG</v>
          </cell>
          <cell r="D4984">
            <v>31956156</v>
          </cell>
          <cell r="E4984">
            <v>12777188</v>
          </cell>
        </row>
        <row r="4985">
          <cell r="C4985" t="str">
            <v>6760113PGK</v>
          </cell>
          <cell r="D4985">
            <v>29703996</v>
          </cell>
          <cell r="E4985">
            <v>10852995</v>
          </cell>
        </row>
        <row r="4986">
          <cell r="C4986" t="str">
            <v>6760113PKU</v>
          </cell>
          <cell r="D4986">
            <v>45008000</v>
          </cell>
          <cell r="E4986">
            <v>21903392</v>
          </cell>
        </row>
        <row r="4987">
          <cell r="C4987" t="str">
            <v>6760113PLM</v>
          </cell>
          <cell r="D4987">
            <v>44445192</v>
          </cell>
          <cell r="E4987">
            <v>18433625</v>
          </cell>
        </row>
        <row r="4988">
          <cell r="C4988" t="str">
            <v>6760113PNK</v>
          </cell>
          <cell r="D4988">
            <v>31956156</v>
          </cell>
          <cell r="E4988">
            <v>13640336</v>
          </cell>
        </row>
        <row r="4989">
          <cell r="C4989" t="str">
            <v>6760113SOC</v>
          </cell>
          <cell r="D4989">
            <v>18903960</v>
          </cell>
          <cell r="E4989">
            <v>10295585</v>
          </cell>
        </row>
        <row r="4990">
          <cell r="C4990" t="str">
            <v>6760113SOQ</v>
          </cell>
          <cell r="D4990">
            <v>1126025</v>
          </cell>
          <cell r="E4990">
            <v>0</v>
          </cell>
        </row>
        <row r="4991">
          <cell r="C4991" t="str">
            <v>6760113SRG</v>
          </cell>
          <cell r="D4991">
            <v>40282188</v>
          </cell>
          <cell r="E4991">
            <v>21869217</v>
          </cell>
        </row>
        <row r="4992">
          <cell r="C4992" t="str">
            <v>6760113SUB</v>
          </cell>
          <cell r="D4992">
            <v>170239692</v>
          </cell>
          <cell r="E4992">
            <v>146918552</v>
          </cell>
        </row>
        <row r="4993">
          <cell r="C4993" t="str">
            <v>6760113TJQ</v>
          </cell>
          <cell r="D4993">
            <v>0</v>
          </cell>
          <cell r="E4993">
            <v>2716400</v>
          </cell>
        </row>
        <row r="4994">
          <cell r="C4994" t="str">
            <v>6760113UPG</v>
          </cell>
          <cell r="D4994">
            <v>113868468</v>
          </cell>
          <cell r="E4994">
            <v>94394856</v>
          </cell>
        </row>
        <row r="4995">
          <cell r="C4995" t="str">
            <v>6760114AMQ</v>
          </cell>
          <cell r="D4995">
            <v>60960000</v>
          </cell>
          <cell r="E4995">
            <v>0</v>
          </cell>
        </row>
        <row r="4996">
          <cell r="C4996" t="str">
            <v>6760114BDJ</v>
          </cell>
          <cell r="D4996">
            <v>60960000</v>
          </cell>
          <cell r="E4996">
            <v>35000000</v>
          </cell>
        </row>
        <row r="4997">
          <cell r="C4997" t="str">
            <v>6760114BDO</v>
          </cell>
          <cell r="D4997">
            <v>60960000</v>
          </cell>
          <cell r="E4997">
            <v>35000000</v>
          </cell>
        </row>
        <row r="4998">
          <cell r="C4998" t="str">
            <v>6760114BIK</v>
          </cell>
          <cell r="D4998">
            <v>60960000</v>
          </cell>
          <cell r="E4998">
            <v>0</v>
          </cell>
        </row>
        <row r="4999">
          <cell r="C4999" t="str">
            <v>6760114BPN</v>
          </cell>
          <cell r="D4999">
            <v>156480000</v>
          </cell>
          <cell r="E4999">
            <v>88200000</v>
          </cell>
        </row>
        <row r="5000">
          <cell r="C5000" t="str">
            <v>6760114BTH</v>
          </cell>
          <cell r="D5000">
            <v>60960000</v>
          </cell>
          <cell r="E5000">
            <v>35000000</v>
          </cell>
        </row>
        <row r="5001">
          <cell r="C5001" t="str">
            <v>6760114BTJ</v>
          </cell>
          <cell r="D5001">
            <v>60960000</v>
          </cell>
          <cell r="E5001">
            <v>35000000</v>
          </cell>
        </row>
        <row r="5002">
          <cell r="C5002" t="str">
            <v>6760114CGK</v>
          </cell>
          <cell r="D5002">
            <v>613920000</v>
          </cell>
          <cell r="E5002">
            <v>318000000</v>
          </cell>
        </row>
        <row r="5003">
          <cell r="C5003" t="str">
            <v>6760114CGO</v>
          </cell>
          <cell r="D5003">
            <v>0</v>
          </cell>
          <cell r="E5003">
            <v>44100000</v>
          </cell>
        </row>
        <row r="5004">
          <cell r="C5004" t="str">
            <v>6760114DJJ</v>
          </cell>
          <cell r="D5004">
            <v>60960000</v>
          </cell>
          <cell r="E5004">
            <v>35000000</v>
          </cell>
        </row>
        <row r="5005">
          <cell r="C5005" t="str">
            <v>6760114DPS</v>
          </cell>
          <cell r="D5005">
            <v>455040000</v>
          </cell>
          <cell r="E5005">
            <v>262600000</v>
          </cell>
        </row>
        <row r="5006">
          <cell r="C5006" t="str">
            <v>6760114GP0</v>
          </cell>
          <cell r="D5006">
            <v>6231320004</v>
          </cell>
          <cell r="E5006">
            <v>4132500000</v>
          </cell>
        </row>
        <row r="5007">
          <cell r="C5007" t="str">
            <v>6760114HLP</v>
          </cell>
          <cell r="D5007">
            <v>60960000</v>
          </cell>
          <cell r="E5007">
            <v>35400000</v>
          </cell>
        </row>
        <row r="5008">
          <cell r="C5008" t="str">
            <v>6760114JOG</v>
          </cell>
          <cell r="D5008">
            <v>156480000</v>
          </cell>
          <cell r="E5008">
            <v>89700000</v>
          </cell>
        </row>
        <row r="5009">
          <cell r="C5009" t="str">
            <v>6760114KNO</v>
          </cell>
          <cell r="D5009">
            <v>156480000</v>
          </cell>
          <cell r="E5009">
            <v>93600000</v>
          </cell>
        </row>
        <row r="5010">
          <cell r="C5010" t="str">
            <v>6760114LOP</v>
          </cell>
          <cell r="D5010">
            <v>60960000</v>
          </cell>
          <cell r="E5010">
            <v>35000000</v>
          </cell>
        </row>
        <row r="5011">
          <cell r="C5011" t="str">
            <v>6760114MDC</v>
          </cell>
          <cell r="D5011">
            <v>48960000</v>
          </cell>
          <cell r="E5011">
            <v>35000000</v>
          </cell>
        </row>
        <row r="5012">
          <cell r="C5012" t="str">
            <v>6760114PDG</v>
          </cell>
          <cell r="D5012">
            <v>60960000</v>
          </cell>
          <cell r="E5012">
            <v>35000000</v>
          </cell>
        </row>
        <row r="5013">
          <cell r="C5013" t="str">
            <v>6760114PGK</v>
          </cell>
          <cell r="D5013">
            <v>60960000</v>
          </cell>
          <cell r="E5013">
            <v>27500000</v>
          </cell>
        </row>
        <row r="5014">
          <cell r="C5014" t="str">
            <v>6760114PKU</v>
          </cell>
          <cell r="D5014">
            <v>90960000</v>
          </cell>
          <cell r="E5014">
            <v>66500000</v>
          </cell>
        </row>
        <row r="5015">
          <cell r="C5015" t="str">
            <v>6760114PLM</v>
          </cell>
          <cell r="D5015">
            <v>60960000</v>
          </cell>
          <cell r="E5015">
            <v>39080000</v>
          </cell>
        </row>
        <row r="5016">
          <cell r="C5016" t="str">
            <v>6760114PNK</v>
          </cell>
          <cell r="D5016">
            <v>60960000</v>
          </cell>
          <cell r="E5016">
            <v>35000000</v>
          </cell>
        </row>
        <row r="5017">
          <cell r="C5017" t="str">
            <v>6760114SOC</v>
          </cell>
          <cell r="D5017">
            <v>60960000</v>
          </cell>
          <cell r="E5017">
            <v>35000000</v>
          </cell>
        </row>
        <row r="5018">
          <cell r="C5018" t="str">
            <v>6760114SRG</v>
          </cell>
          <cell r="D5018">
            <v>60960000</v>
          </cell>
          <cell r="E5018">
            <v>54800000</v>
          </cell>
        </row>
        <row r="5019">
          <cell r="C5019" t="str">
            <v>6760114SUB</v>
          </cell>
          <cell r="D5019">
            <v>156480000</v>
          </cell>
          <cell r="E5019">
            <v>88200000</v>
          </cell>
        </row>
        <row r="5020">
          <cell r="C5020" t="str">
            <v>6760114UPG</v>
          </cell>
          <cell r="D5020">
            <v>156480000</v>
          </cell>
          <cell r="E5020">
            <v>88200000</v>
          </cell>
        </row>
        <row r="5021">
          <cell r="C5021" t="str">
            <v>6760115AMQ</v>
          </cell>
          <cell r="D5021">
            <v>30000000</v>
          </cell>
          <cell r="E5021">
            <v>10000000</v>
          </cell>
        </row>
        <row r="5022">
          <cell r="C5022" t="str">
            <v>6760115BDJ</v>
          </cell>
          <cell r="D5022">
            <v>30000000</v>
          </cell>
          <cell r="E5022">
            <v>29000000</v>
          </cell>
        </row>
        <row r="5023">
          <cell r="C5023" t="str">
            <v>6760115BDO</v>
          </cell>
          <cell r="D5023">
            <v>30000000</v>
          </cell>
          <cell r="E5023">
            <v>30000000</v>
          </cell>
        </row>
        <row r="5024">
          <cell r="C5024" t="str">
            <v>6760115BIK</v>
          </cell>
          <cell r="D5024">
            <v>30000000</v>
          </cell>
          <cell r="E5024">
            <v>0</v>
          </cell>
        </row>
        <row r="5025">
          <cell r="C5025" t="str">
            <v>6760115BPN</v>
          </cell>
          <cell r="D5025">
            <v>60000000</v>
          </cell>
          <cell r="E5025">
            <v>26666665</v>
          </cell>
        </row>
        <row r="5026">
          <cell r="C5026" t="str">
            <v>6760115BTH</v>
          </cell>
          <cell r="D5026">
            <v>30000000</v>
          </cell>
          <cell r="E5026">
            <v>29700000</v>
          </cell>
        </row>
        <row r="5027">
          <cell r="C5027" t="str">
            <v>6760115BTJ</v>
          </cell>
          <cell r="D5027">
            <v>30000000</v>
          </cell>
          <cell r="E5027">
            <v>29700000</v>
          </cell>
        </row>
        <row r="5028">
          <cell r="C5028" t="str">
            <v>6760115CGK</v>
          </cell>
          <cell r="D5028">
            <v>30000000</v>
          </cell>
          <cell r="E5028">
            <v>26750000</v>
          </cell>
        </row>
        <row r="5029">
          <cell r="C5029" t="str">
            <v>6760115DJJ</v>
          </cell>
          <cell r="D5029">
            <v>30000000</v>
          </cell>
          <cell r="E5029">
            <v>13200000</v>
          </cell>
        </row>
        <row r="5030">
          <cell r="C5030" t="str">
            <v>6760115DPS</v>
          </cell>
          <cell r="D5030">
            <v>50000000</v>
          </cell>
          <cell r="E5030">
            <v>24000000</v>
          </cell>
        </row>
        <row r="5031">
          <cell r="C5031" t="str">
            <v>6760115GP0</v>
          </cell>
          <cell r="D5031">
            <v>0</v>
          </cell>
          <cell r="E5031">
            <v>112400000</v>
          </cell>
        </row>
        <row r="5032">
          <cell r="C5032" t="str">
            <v>6760115JOG</v>
          </cell>
          <cell r="D5032">
            <v>60000000</v>
          </cell>
          <cell r="E5032">
            <v>0</v>
          </cell>
        </row>
        <row r="5033">
          <cell r="C5033" t="str">
            <v>6760115KNO</v>
          </cell>
          <cell r="D5033">
            <v>30000000</v>
          </cell>
          <cell r="E5033">
            <v>30000000</v>
          </cell>
        </row>
        <row r="5034">
          <cell r="C5034" t="str">
            <v>6760115PDG</v>
          </cell>
          <cell r="D5034">
            <v>30000000</v>
          </cell>
          <cell r="E5034">
            <v>0</v>
          </cell>
        </row>
        <row r="5035">
          <cell r="C5035" t="str">
            <v>6760115PGK</v>
          </cell>
          <cell r="D5035">
            <v>30000000</v>
          </cell>
          <cell r="E5035">
            <v>30000000</v>
          </cell>
        </row>
        <row r="5036">
          <cell r="C5036" t="str">
            <v>6760115PKU</v>
          </cell>
          <cell r="D5036">
            <v>30000000</v>
          </cell>
          <cell r="E5036">
            <v>500000</v>
          </cell>
        </row>
        <row r="5037">
          <cell r="C5037" t="str">
            <v>6760115PLM</v>
          </cell>
          <cell r="D5037">
            <v>30000000</v>
          </cell>
          <cell r="E5037">
            <v>10000000</v>
          </cell>
        </row>
        <row r="5038">
          <cell r="C5038" t="str">
            <v>6760115SRG</v>
          </cell>
          <cell r="D5038">
            <v>30000000</v>
          </cell>
          <cell r="E5038">
            <v>60000000</v>
          </cell>
        </row>
        <row r="5039">
          <cell r="C5039" t="str">
            <v>6760115SUB</v>
          </cell>
          <cell r="D5039">
            <v>60000000</v>
          </cell>
          <cell r="E5039">
            <v>53550000</v>
          </cell>
        </row>
        <row r="5040">
          <cell r="C5040" t="str">
            <v>6760115UPG</v>
          </cell>
          <cell r="D5040">
            <v>30000000</v>
          </cell>
          <cell r="E5040">
            <v>29500000</v>
          </cell>
        </row>
        <row r="5041">
          <cell r="C5041" t="str">
            <v>6760116AMQ</v>
          </cell>
          <cell r="D5041">
            <v>10944000</v>
          </cell>
          <cell r="E5041">
            <v>5066508</v>
          </cell>
        </row>
        <row r="5042">
          <cell r="C5042" t="str">
            <v>6760116BDJ</v>
          </cell>
          <cell r="D5042">
            <v>18633996</v>
          </cell>
          <cell r="E5042">
            <v>25773804</v>
          </cell>
        </row>
        <row r="5043">
          <cell r="C5043" t="str">
            <v>6760116BDO</v>
          </cell>
          <cell r="D5043">
            <v>8433996</v>
          </cell>
          <cell r="E5043">
            <v>21792033</v>
          </cell>
        </row>
        <row r="5044">
          <cell r="C5044" t="str">
            <v>6760116BIK</v>
          </cell>
          <cell r="D5044">
            <v>8551428</v>
          </cell>
          <cell r="E5044">
            <v>7231722</v>
          </cell>
        </row>
        <row r="5045">
          <cell r="C5045" t="str">
            <v>6760116BPN</v>
          </cell>
          <cell r="D5045">
            <v>36601044</v>
          </cell>
          <cell r="E5045">
            <v>66454583</v>
          </cell>
        </row>
        <row r="5046">
          <cell r="C5046" t="str">
            <v>6760116BTH</v>
          </cell>
          <cell r="D5046">
            <v>8434956</v>
          </cell>
          <cell r="E5046">
            <v>17073283</v>
          </cell>
        </row>
        <row r="5047">
          <cell r="C5047" t="str">
            <v>6760116BTJ</v>
          </cell>
          <cell r="D5047">
            <v>8575068</v>
          </cell>
          <cell r="E5047">
            <v>26002429</v>
          </cell>
        </row>
        <row r="5048">
          <cell r="C5048" t="str">
            <v>6760116CGK</v>
          </cell>
          <cell r="D5048">
            <v>181887516</v>
          </cell>
          <cell r="E5048">
            <v>387562076</v>
          </cell>
        </row>
        <row r="5049">
          <cell r="C5049" t="str">
            <v>6760116CGO</v>
          </cell>
          <cell r="D5049">
            <v>0</v>
          </cell>
          <cell r="E5049">
            <v>129312997</v>
          </cell>
        </row>
        <row r="5050">
          <cell r="C5050" t="str">
            <v>6760116DJB</v>
          </cell>
          <cell r="D5050">
            <v>3637248</v>
          </cell>
          <cell r="E5050">
            <v>8385869</v>
          </cell>
        </row>
        <row r="5051">
          <cell r="C5051" t="str">
            <v>6760116DJJ</v>
          </cell>
          <cell r="D5051">
            <v>7432440</v>
          </cell>
          <cell r="E5051">
            <v>22202916</v>
          </cell>
        </row>
        <row r="5052">
          <cell r="C5052" t="str">
            <v>6760116DPS</v>
          </cell>
          <cell r="D5052">
            <v>168488028</v>
          </cell>
          <cell r="E5052">
            <v>251300364</v>
          </cell>
        </row>
        <row r="5053">
          <cell r="C5053" t="str">
            <v>6760116GP0</v>
          </cell>
          <cell r="D5053">
            <v>1346035272</v>
          </cell>
          <cell r="E5053">
            <v>2800933660</v>
          </cell>
        </row>
        <row r="5054">
          <cell r="C5054" t="str">
            <v>6760116HLP</v>
          </cell>
          <cell r="D5054">
            <v>11687448</v>
          </cell>
          <cell r="E5054">
            <v>28791776</v>
          </cell>
        </row>
        <row r="5055">
          <cell r="C5055" t="str">
            <v>6760116JOG</v>
          </cell>
          <cell r="D5055">
            <v>45340416</v>
          </cell>
          <cell r="E5055">
            <v>86409548</v>
          </cell>
        </row>
        <row r="5056">
          <cell r="C5056" t="str">
            <v>6760116KNO</v>
          </cell>
          <cell r="D5056">
            <v>50483148</v>
          </cell>
          <cell r="E5056">
            <v>74287237</v>
          </cell>
        </row>
        <row r="5057">
          <cell r="C5057" t="str">
            <v>6760116LBJ</v>
          </cell>
          <cell r="D5057">
            <v>9514812</v>
          </cell>
          <cell r="E5057">
            <v>4272075</v>
          </cell>
        </row>
        <row r="5058">
          <cell r="C5058" t="str">
            <v>6760116LOP</v>
          </cell>
          <cell r="D5058">
            <v>15867996</v>
          </cell>
          <cell r="E5058">
            <v>23870838</v>
          </cell>
        </row>
        <row r="5059">
          <cell r="C5059" t="str">
            <v>6760116MDC</v>
          </cell>
          <cell r="D5059">
            <v>19883004</v>
          </cell>
          <cell r="E5059">
            <v>24204938</v>
          </cell>
        </row>
        <row r="5060">
          <cell r="C5060" t="str">
            <v>6760116PDG</v>
          </cell>
          <cell r="D5060">
            <v>22373928</v>
          </cell>
          <cell r="E5060">
            <v>20442916</v>
          </cell>
        </row>
        <row r="5061">
          <cell r="C5061" t="str">
            <v>6760116PGK</v>
          </cell>
          <cell r="D5061">
            <v>9827004</v>
          </cell>
          <cell r="E5061">
            <v>16917241</v>
          </cell>
        </row>
        <row r="5062">
          <cell r="C5062" t="str">
            <v>6760116PKU</v>
          </cell>
          <cell r="D5062">
            <v>19517004</v>
          </cell>
          <cell r="E5062">
            <v>31298090</v>
          </cell>
        </row>
        <row r="5063">
          <cell r="C5063" t="str">
            <v>6760116PLM</v>
          </cell>
          <cell r="D5063">
            <v>9574344</v>
          </cell>
          <cell r="E5063">
            <v>36144023</v>
          </cell>
        </row>
        <row r="5064">
          <cell r="C5064" t="str">
            <v>6760116PNK</v>
          </cell>
          <cell r="D5064">
            <v>20328168</v>
          </cell>
          <cell r="E5064">
            <v>25100048</v>
          </cell>
        </row>
        <row r="5065">
          <cell r="C5065" t="str">
            <v>6760116SOC</v>
          </cell>
          <cell r="D5065">
            <v>6366996</v>
          </cell>
          <cell r="E5065">
            <v>15956308</v>
          </cell>
        </row>
        <row r="5066">
          <cell r="C5066" t="str">
            <v>6760116SRG</v>
          </cell>
          <cell r="D5066">
            <v>20112996</v>
          </cell>
          <cell r="E5066">
            <v>49928099</v>
          </cell>
        </row>
        <row r="5067">
          <cell r="C5067" t="str">
            <v>6760116SUB</v>
          </cell>
          <cell r="D5067">
            <v>56060184</v>
          </cell>
          <cell r="E5067">
            <v>107556521</v>
          </cell>
        </row>
        <row r="5068">
          <cell r="C5068" t="str">
            <v>6760116UPG</v>
          </cell>
          <cell r="D5068">
            <v>42324144</v>
          </cell>
          <cell r="E5068">
            <v>89402736</v>
          </cell>
        </row>
        <row r="5069">
          <cell r="C5069" t="str">
            <v>6760118AMQ</v>
          </cell>
          <cell r="D5069">
            <v>0</v>
          </cell>
          <cell r="E5069">
            <v>0</v>
          </cell>
        </row>
        <row r="5070">
          <cell r="C5070" t="str">
            <v>6760118BIK</v>
          </cell>
          <cell r="D5070">
            <v>0</v>
          </cell>
          <cell r="E5070">
            <v>127823800</v>
          </cell>
        </row>
        <row r="5071">
          <cell r="C5071" t="str">
            <v>6760118CGK</v>
          </cell>
          <cell r="D5071">
            <v>0</v>
          </cell>
          <cell r="E5071">
            <v>0</v>
          </cell>
        </row>
        <row r="5072">
          <cell r="C5072" t="str">
            <v>6760118DPS</v>
          </cell>
          <cell r="D5072">
            <v>0</v>
          </cell>
          <cell r="E5072">
            <v>0</v>
          </cell>
        </row>
        <row r="5073">
          <cell r="C5073" t="str">
            <v>6760118GP0</v>
          </cell>
          <cell r="D5073">
            <v>2604000000</v>
          </cell>
          <cell r="E5073">
            <v>114676260</v>
          </cell>
        </row>
        <row r="5074">
          <cell r="C5074" t="str">
            <v>6760118PDG</v>
          </cell>
          <cell r="D5074">
            <v>0</v>
          </cell>
          <cell r="E5074">
            <v>25100500</v>
          </cell>
        </row>
        <row r="5075">
          <cell r="C5075" t="str">
            <v>6760118PGK</v>
          </cell>
          <cell r="D5075">
            <v>0</v>
          </cell>
          <cell r="E5075">
            <v>43922774</v>
          </cell>
        </row>
        <row r="5076">
          <cell r="C5076" t="str">
            <v>6760118UPG</v>
          </cell>
          <cell r="D5076">
            <v>0</v>
          </cell>
          <cell r="E5076">
            <v>0</v>
          </cell>
        </row>
        <row r="5077">
          <cell r="C5077" t="str">
            <v>6760119AMQ</v>
          </cell>
          <cell r="D5077">
            <v>14664456</v>
          </cell>
          <cell r="E5077">
            <v>5560766</v>
          </cell>
        </row>
        <row r="5078">
          <cell r="C5078" t="str">
            <v>6760119BDJ</v>
          </cell>
          <cell r="D5078">
            <v>33830520</v>
          </cell>
          <cell r="E5078">
            <v>28394243</v>
          </cell>
        </row>
        <row r="5079">
          <cell r="C5079" t="str">
            <v>6760119BDO</v>
          </cell>
          <cell r="D5079">
            <v>18272916</v>
          </cell>
          <cell r="E5079">
            <v>18263058</v>
          </cell>
        </row>
        <row r="5080">
          <cell r="C5080" t="str">
            <v>6760119BIK</v>
          </cell>
          <cell r="D5080">
            <v>24983940</v>
          </cell>
          <cell r="E5080">
            <v>21372875</v>
          </cell>
        </row>
        <row r="5081">
          <cell r="C5081" t="str">
            <v>6760119BPN</v>
          </cell>
          <cell r="D5081">
            <v>77517912</v>
          </cell>
          <cell r="E5081">
            <v>77619489</v>
          </cell>
        </row>
        <row r="5082">
          <cell r="C5082" t="str">
            <v>6760119BTH</v>
          </cell>
          <cell r="D5082">
            <v>18273276</v>
          </cell>
          <cell r="E5082">
            <v>19538807</v>
          </cell>
        </row>
        <row r="5083">
          <cell r="C5083" t="str">
            <v>6760119BTJ</v>
          </cell>
          <cell r="D5083">
            <v>31895460</v>
          </cell>
          <cell r="E5083">
            <v>28996737</v>
          </cell>
        </row>
        <row r="5084">
          <cell r="C5084" t="str">
            <v>6760119CGK</v>
          </cell>
          <cell r="D5084">
            <v>444295224</v>
          </cell>
          <cell r="E5084">
            <v>536070812</v>
          </cell>
        </row>
        <row r="5085">
          <cell r="C5085" t="str">
            <v>6760119CGO</v>
          </cell>
          <cell r="D5085">
            <v>0</v>
          </cell>
          <cell r="E5085">
            <v>159404904</v>
          </cell>
        </row>
        <row r="5086">
          <cell r="C5086" t="str">
            <v>6760119DJB</v>
          </cell>
          <cell r="D5086">
            <v>2933004</v>
          </cell>
          <cell r="E5086">
            <v>8403117</v>
          </cell>
        </row>
        <row r="5087">
          <cell r="C5087" t="str">
            <v>6760119DJJ</v>
          </cell>
          <cell r="D5087">
            <v>15666432</v>
          </cell>
          <cell r="E5087">
            <v>28409065</v>
          </cell>
        </row>
        <row r="5088">
          <cell r="C5088" t="str">
            <v>6760119DPS</v>
          </cell>
          <cell r="D5088">
            <v>398475972</v>
          </cell>
          <cell r="E5088">
            <v>320986592</v>
          </cell>
        </row>
        <row r="5089">
          <cell r="C5089" t="str">
            <v>6760119GP0</v>
          </cell>
          <cell r="D5089">
            <v>6547582908</v>
          </cell>
          <cell r="E5089">
            <v>3077735548</v>
          </cell>
        </row>
        <row r="5090">
          <cell r="C5090" t="str">
            <v>6760119HLP</v>
          </cell>
          <cell r="D5090">
            <v>39680832</v>
          </cell>
          <cell r="E5090">
            <v>39149619</v>
          </cell>
        </row>
        <row r="5091">
          <cell r="C5091" t="str">
            <v>6760119JOG</v>
          </cell>
          <cell r="D5091">
            <v>115604400</v>
          </cell>
          <cell r="E5091">
            <v>101629065</v>
          </cell>
        </row>
        <row r="5092">
          <cell r="C5092" t="str">
            <v>6760119KNO</v>
          </cell>
          <cell r="D5092">
            <v>107853732</v>
          </cell>
          <cell r="E5092">
            <v>83323367</v>
          </cell>
        </row>
        <row r="5093">
          <cell r="C5093" t="str">
            <v>6760119LBJ</v>
          </cell>
          <cell r="D5093">
            <v>12446832</v>
          </cell>
          <cell r="E5093">
            <v>2915962</v>
          </cell>
        </row>
        <row r="5094">
          <cell r="C5094" t="str">
            <v>6760119LOP</v>
          </cell>
          <cell r="D5094">
            <v>40314996</v>
          </cell>
          <cell r="E5094">
            <v>27457306</v>
          </cell>
        </row>
        <row r="5095">
          <cell r="C5095" t="str">
            <v>6760119MDC</v>
          </cell>
          <cell r="D5095">
            <v>38895996</v>
          </cell>
          <cell r="E5095">
            <v>27465262</v>
          </cell>
        </row>
        <row r="5096">
          <cell r="C5096" t="str">
            <v>6760119PDG</v>
          </cell>
          <cell r="D5096">
            <v>10068312</v>
          </cell>
          <cell r="E5096">
            <v>29224796</v>
          </cell>
        </row>
        <row r="5097">
          <cell r="C5097" t="str">
            <v>6760119PGK</v>
          </cell>
          <cell r="D5097">
            <v>29301000</v>
          </cell>
          <cell r="E5097">
            <v>14063441</v>
          </cell>
        </row>
        <row r="5098">
          <cell r="C5098" t="str">
            <v>6760119PKU</v>
          </cell>
          <cell r="D5098">
            <v>38673996</v>
          </cell>
          <cell r="E5098">
            <v>42508870</v>
          </cell>
        </row>
        <row r="5099">
          <cell r="C5099" t="str">
            <v>6760119PLM</v>
          </cell>
          <cell r="D5099">
            <v>28642920</v>
          </cell>
          <cell r="E5099">
            <v>47096135</v>
          </cell>
        </row>
        <row r="5100">
          <cell r="C5100" t="str">
            <v>6760119PNK</v>
          </cell>
          <cell r="D5100">
            <v>29511012</v>
          </cell>
          <cell r="E5100">
            <v>30376018</v>
          </cell>
        </row>
        <row r="5101">
          <cell r="C5101" t="str">
            <v>6760119SOC</v>
          </cell>
          <cell r="D5101">
            <v>13641000</v>
          </cell>
          <cell r="E5101">
            <v>19127953</v>
          </cell>
        </row>
        <row r="5102">
          <cell r="C5102" t="str">
            <v>6760119SRG</v>
          </cell>
          <cell r="D5102">
            <v>46860924</v>
          </cell>
          <cell r="E5102">
            <v>45618110</v>
          </cell>
        </row>
        <row r="5103">
          <cell r="C5103" t="str">
            <v>6760119SUB</v>
          </cell>
          <cell r="D5103">
            <v>147607896</v>
          </cell>
          <cell r="E5103">
            <v>168664087</v>
          </cell>
        </row>
        <row r="5104">
          <cell r="C5104" t="str">
            <v>6760119UPG</v>
          </cell>
          <cell r="D5104">
            <v>103842084</v>
          </cell>
          <cell r="E5104">
            <v>101953930</v>
          </cell>
        </row>
        <row r="5105">
          <cell r="C5105" t="str">
            <v>6760120BDJ</v>
          </cell>
          <cell r="D5105">
            <v>2635752</v>
          </cell>
          <cell r="E5105">
            <v>250000</v>
          </cell>
        </row>
        <row r="5106">
          <cell r="C5106" t="str">
            <v>6760120BDO</v>
          </cell>
          <cell r="D5106">
            <v>2138004</v>
          </cell>
          <cell r="E5106">
            <v>250000</v>
          </cell>
        </row>
        <row r="5107">
          <cell r="C5107" t="str">
            <v>6760120BIK</v>
          </cell>
          <cell r="D5107">
            <v>2635748</v>
          </cell>
          <cell r="E5107">
            <v>1500000</v>
          </cell>
        </row>
        <row r="5108">
          <cell r="C5108" t="str">
            <v>6760120BKS</v>
          </cell>
          <cell r="D5108">
            <v>662400</v>
          </cell>
          <cell r="E5108">
            <v>0</v>
          </cell>
        </row>
        <row r="5109">
          <cell r="C5109" t="str">
            <v>6760120BPN</v>
          </cell>
          <cell r="D5109">
            <v>7793532</v>
          </cell>
          <cell r="E5109">
            <v>600000</v>
          </cell>
        </row>
        <row r="5110">
          <cell r="C5110" t="str">
            <v>6760120BTH</v>
          </cell>
          <cell r="D5110">
            <v>2138148</v>
          </cell>
          <cell r="E5110">
            <v>125000</v>
          </cell>
        </row>
        <row r="5111">
          <cell r="C5111" t="str">
            <v>6760120BTJ</v>
          </cell>
          <cell r="D5111">
            <v>3157428</v>
          </cell>
          <cell r="E5111">
            <v>700000</v>
          </cell>
        </row>
        <row r="5112">
          <cell r="C5112" t="str">
            <v>6760120CGK</v>
          </cell>
          <cell r="D5112">
            <v>40417656</v>
          </cell>
          <cell r="E5112">
            <v>5250000</v>
          </cell>
        </row>
        <row r="5113">
          <cell r="C5113" t="str">
            <v>6760120CGO</v>
          </cell>
          <cell r="D5113">
            <v>0</v>
          </cell>
          <cell r="E5113">
            <v>1750000</v>
          </cell>
        </row>
        <row r="5114">
          <cell r="C5114" t="str">
            <v>6760120DJB</v>
          </cell>
          <cell r="D5114">
            <v>1191588</v>
          </cell>
          <cell r="E5114">
            <v>625000</v>
          </cell>
        </row>
        <row r="5115">
          <cell r="C5115" t="str">
            <v>6760120DJJ</v>
          </cell>
          <cell r="D5115">
            <v>1897548</v>
          </cell>
          <cell r="E5115">
            <v>625000</v>
          </cell>
        </row>
        <row r="5116">
          <cell r="C5116" t="str">
            <v>6760120DPS</v>
          </cell>
          <cell r="D5116">
            <v>34574832</v>
          </cell>
          <cell r="E5116">
            <v>14811000</v>
          </cell>
        </row>
        <row r="5117">
          <cell r="C5117" t="str">
            <v>6760120GP0</v>
          </cell>
          <cell r="D5117">
            <v>218052936</v>
          </cell>
          <cell r="E5117">
            <v>22750000</v>
          </cell>
        </row>
        <row r="5118">
          <cell r="C5118" t="str">
            <v>6760120HLP</v>
          </cell>
          <cell r="D5118">
            <v>3842844</v>
          </cell>
          <cell r="E5118">
            <v>0</v>
          </cell>
        </row>
        <row r="5119">
          <cell r="C5119" t="str">
            <v>6760120JOG</v>
          </cell>
          <cell r="D5119">
            <v>11172588</v>
          </cell>
          <cell r="E5119">
            <v>1125000</v>
          </cell>
        </row>
        <row r="5120">
          <cell r="C5120" t="str">
            <v>6760120KNO</v>
          </cell>
          <cell r="D5120">
            <v>9401000</v>
          </cell>
          <cell r="E5120">
            <v>4350000</v>
          </cell>
        </row>
        <row r="5121">
          <cell r="C5121" t="str">
            <v>6760120LBJ</v>
          </cell>
          <cell r="D5121">
            <v>5016000</v>
          </cell>
          <cell r="E5121">
            <v>0</v>
          </cell>
        </row>
        <row r="5122">
          <cell r="C5122" t="str">
            <v>6760120LOP</v>
          </cell>
          <cell r="D5122">
            <v>3795000</v>
          </cell>
          <cell r="E5122">
            <v>700000</v>
          </cell>
        </row>
        <row r="5123">
          <cell r="C5123" t="str">
            <v>6760120MDC</v>
          </cell>
          <cell r="D5123">
            <v>4110000</v>
          </cell>
          <cell r="E5123">
            <v>750000</v>
          </cell>
        </row>
        <row r="5124">
          <cell r="C5124" t="str">
            <v>6760120PDG</v>
          </cell>
          <cell r="D5124">
            <v>3091368</v>
          </cell>
          <cell r="E5124">
            <v>500000</v>
          </cell>
        </row>
        <row r="5125">
          <cell r="C5125" t="str">
            <v>6760120PGK</v>
          </cell>
          <cell r="D5125">
            <v>2394000</v>
          </cell>
          <cell r="E5125">
            <v>925000</v>
          </cell>
        </row>
        <row r="5126">
          <cell r="C5126" t="str">
            <v>6760120PKU</v>
          </cell>
          <cell r="D5126">
            <v>7000000</v>
          </cell>
          <cell r="E5126">
            <v>1549500</v>
          </cell>
        </row>
        <row r="5127">
          <cell r="C5127" t="str">
            <v>6760120PLM</v>
          </cell>
          <cell r="D5127">
            <v>3748956</v>
          </cell>
          <cell r="E5127">
            <v>325000</v>
          </cell>
        </row>
        <row r="5128">
          <cell r="C5128" t="str">
            <v>6760120PNK</v>
          </cell>
          <cell r="D5128">
            <v>750000</v>
          </cell>
          <cell r="E5128">
            <v>625000</v>
          </cell>
        </row>
        <row r="5129">
          <cell r="C5129" t="str">
            <v>6760120SOC</v>
          </cell>
          <cell r="D5129">
            <v>1753920</v>
          </cell>
          <cell r="E5129">
            <v>500000</v>
          </cell>
        </row>
        <row r="5130">
          <cell r="C5130" t="str">
            <v>6760120SOQ</v>
          </cell>
          <cell r="D5130">
            <v>331200</v>
          </cell>
          <cell r="E5130">
            <v>0</v>
          </cell>
        </row>
        <row r="5131">
          <cell r="C5131" t="str">
            <v>6760120SRG</v>
          </cell>
          <cell r="D5131">
            <v>3899172</v>
          </cell>
          <cell r="E5131">
            <v>250000</v>
          </cell>
        </row>
        <row r="5132">
          <cell r="C5132" t="str">
            <v>6760120SUB</v>
          </cell>
          <cell r="D5132">
            <v>14095440</v>
          </cell>
          <cell r="E5132">
            <v>2000000</v>
          </cell>
        </row>
        <row r="5133">
          <cell r="C5133" t="str">
            <v>6760120UPG</v>
          </cell>
          <cell r="D5133">
            <v>9529488</v>
          </cell>
          <cell r="E5133">
            <v>4875000</v>
          </cell>
        </row>
        <row r="5134">
          <cell r="C5134" t="str">
            <v>6760121AMQ</v>
          </cell>
          <cell r="D5134">
            <v>1603608</v>
          </cell>
          <cell r="E5134">
            <v>0</v>
          </cell>
        </row>
        <row r="5135">
          <cell r="C5135" t="str">
            <v>6760121BDJ</v>
          </cell>
          <cell r="D5135">
            <v>3704317</v>
          </cell>
          <cell r="E5135">
            <v>2944900</v>
          </cell>
        </row>
        <row r="5136">
          <cell r="C5136" t="str">
            <v>6760121BDO</v>
          </cell>
          <cell r="D5136">
            <v>1536996</v>
          </cell>
          <cell r="E5136">
            <v>0</v>
          </cell>
        </row>
        <row r="5137">
          <cell r="C5137" t="str">
            <v>6760121BIK</v>
          </cell>
          <cell r="D5137">
            <v>2055571</v>
          </cell>
          <cell r="E5137">
            <v>2368500</v>
          </cell>
        </row>
        <row r="5138">
          <cell r="C5138" t="str">
            <v>6760121BPN</v>
          </cell>
          <cell r="D5138">
            <v>6393264</v>
          </cell>
          <cell r="E5138">
            <v>12985772</v>
          </cell>
        </row>
        <row r="5139">
          <cell r="C5139" t="str">
            <v>6760121BTH</v>
          </cell>
          <cell r="D5139">
            <v>1537236</v>
          </cell>
          <cell r="E5139">
            <v>2944900</v>
          </cell>
        </row>
        <row r="5140">
          <cell r="C5140" t="str">
            <v>6760121BTJ</v>
          </cell>
          <cell r="D5140">
            <v>2598984</v>
          </cell>
          <cell r="E5140">
            <v>5678934</v>
          </cell>
        </row>
        <row r="5141">
          <cell r="C5141" t="str">
            <v>6760121CGK</v>
          </cell>
          <cell r="D5141">
            <v>144766860</v>
          </cell>
          <cell r="E5141">
            <v>26224841</v>
          </cell>
        </row>
        <row r="5142">
          <cell r="C5142" t="str">
            <v>6760121DJB</v>
          </cell>
          <cell r="D5142">
            <v>551232</v>
          </cell>
          <cell r="E5142">
            <v>1990313</v>
          </cell>
        </row>
        <row r="5143">
          <cell r="C5143" t="str">
            <v>6760121DJJ</v>
          </cell>
          <cell r="D5143">
            <v>1286604</v>
          </cell>
          <cell r="E5143">
            <v>0</v>
          </cell>
        </row>
        <row r="5144">
          <cell r="C5144" t="str">
            <v>6760121DPS</v>
          </cell>
          <cell r="D5144">
            <v>33160764</v>
          </cell>
          <cell r="E5144">
            <v>52221333</v>
          </cell>
        </row>
        <row r="5145">
          <cell r="C5145" t="str">
            <v>6760121GP0</v>
          </cell>
          <cell r="D5145">
            <v>0</v>
          </cell>
          <cell r="E5145">
            <v>4765294</v>
          </cell>
        </row>
        <row r="5146">
          <cell r="C5146" t="str">
            <v>6760121GP0</v>
          </cell>
          <cell r="D5146">
            <v>1833286836</v>
          </cell>
          <cell r="E5146">
            <v>170125740</v>
          </cell>
        </row>
        <row r="5147">
          <cell r="C5147" t="str">
            <v>6760121HLP</v>
          </cell>
          <cell r="D5147">
            <v>3312960</v>
          </cell>
          <cell r="E5147">
            <v>0</v>
          </cell>
        </row>
        <row r="5148">
          <cell r="C5148" t="str">
            <v>6760121JOG</v>
          </cell>
          <cell r="D5148">
            <v>9913116</v>
          </cell>
          <cell r="E5148">
            <v>18808579</v>
          </cell>
        </row>
        <row r="5149">
          <cell r="C5149" t="str">
            <v>6760121KNO</v>
          </cell>
          <cell r="D5149">
            <v>7282776</v>
          </cell>
          <cell r="E5149">
            <v>16212688</v>
          </cell>
        </row>
        <row r="5150">
          <cell r="C5150" t="str">
            <v>6760121LBJ</v>
          </cell>
          <cell r="D5150">
            <v>1294008</v>
          </cell>
          <cell r="E5150">
            <v>0</v>
          </cell>
        </row>
        <row r="5151">
          <cell r="C5151" t="str">
            <v>6760121LOP</v>
          </cell>
          <cell r="D5151">
            <v>3263000</v>
          </cell>
          <cell r="E5151">
            <v>2566507</v>
          </cell>
        </row>
        <row r="5152">
          <cell r="C5152" t="str">
            <v>6760121MDC</v>
          </cell>
          <cell r="D5152">
            <v>3252000</v>
          </cell>
          <cell r="E5152">
            <v>0</v>
          </cell>
        </row>
        <row r="5153">
          <cell r="C5153" t="str">
            <v>6760121PDG</v>
          </cell>
          <cell r="D5153">
            <v>3667236</v>
          </cell>
          <cell r="E5153">
            <v>5496650</v>
          </cell>
        </row>
        <row r="5154">
          <cell r="C5154" t="str">
            <v>6760121PGK</v>
          </cell>
          <cell r="D5154">
            <v>2493756</v>
          </cell>
          <cell r="E5154">
            <v>0</v>
          </cell>
        </row>
        <row r="5155">
          <cell r="C5155" t="str">
            <v>6760121PKU</v>
          </cell>
          <cell r="D5155">
            <v>3835000</v>
          </cell>
          <cell r="E5155">
            <v>4578100</v>
          </cell>
        </row>
        <row r="5156">
          <cell r="C5156" t="str">
            <v>6760121PLM</v>
          </cell>
          <cell r="D5156">
            <v>2430468</v>
          </cell>
          <cell r="E5156">
            <v>6043407</v>
          </cell>
        </row>
        <row r="5157">
          <cell r="C5157" t="str">
            <v>6760121PNK</v>
          </cell>
          <cell r="D5157">
            <v>0</v>
          </cell>
          <cell r="E5157">
            <v>3353300</v>
          </cell>
        </row>
        <row r="5158">
          <cell r="C5158" t="str">
            <v>6760121SOC</v>
          </cell>
          <cell r="D5158">
            <v>1137000</v>
          </cell>
          <cell r="E5158">
            <v>0</v>
          </cell>
        </row>
        <row r="5159">
          <cell r="C5159" t="str">
            <v>6760121SRG</v>
          </cell>
          <cell r="D5159">
            <v>146137332</v>
          </cell>
          <cell r="E5159">
            <v>5322600</v>
          </cell>
        </row>
        <row r="5160">
          <cell r="C5160" t="str">
            <v>6760121SUB</v>
          </cell>
          <cell r="D5160">
            <v>42774576</v>
          </cell>
          <cell r="E5160">
            <v>17484606</v>
          </cell>
        </row>
        <row r="5161">
          <cell r="C5161" t="str">
            <v>6760121UPG</v>
          </cell>
          <cell r="D5161">
            <v>8546547</v>
          </cell>
          <cell r="E5161">
            <v>9512951</v>
          </cell>
        </row>
        <row r="5162">
          <cell r="C5162" t="str">
            <v>6760122BDJ</v>
          </cell>
          <cell r="D5162">
            <v>360000</v>
          </cell>
          <cell r="E5162">
            <v>15000</v>
          </cell>
        </row>
        <row r="5163">
          <cell r="C5163" t="str">
            <v>6760122BDO</v>
          </cell>
          <cell r="D5163">
            <v>180000</v>
          </cell>
          <cell r="E5163">
            <v>45000</v>
          </cell>
        </row>
        <row r="5164">
          <cell r="C5164" t="str">
            <v>6760122BIK</v>
          </cell>
          <cell r="D5164">
            <v>360000</v>
          </cell>
          <cell r="E5164">
            <v>105000</v>
          </cell>
        </row>
        <row r="5165">
          <cell r="C5165" t="str">
            <v>6760122BKS</v>
          </cell>
          <cell r="D5165">
            <v>180000</v>
          </cell>
          <cell r="E5165">
            <v>0</v>
          </cell>
        </row>
        <row r="5166">
          <cell r="C5166" t="str">
            <v>6760122BPN</v>
          </cell>
          <cell r="D5166">
            <v>450000</v>
          </cell>
          <cell r="E5166">
            <v>1210000</v>
          </cell>
        </row>
        <row r="5167">
          <cell r="C5167" t="str">
            <v>6760122BTH</v>
          </cell>
          <cell r="D5167">
            <v>180000</v>
          </cell>
          <cell r="E5167">
            <v>0</v>
          </cell>
        </row>
        <row r="5168">
          <cell r="C5168" t="str">
            <v>6760122BTJ</v>
          </cell>
          <cell r="D5168">
            <v>720000</v>
          </cell>
          <cell r="E5168">
            <v>2565500</v>
          </cell>
        </row>
        <row r="5169">
          <cell r="C5169" t="str">
            <v>6760122CGK</v>
          </cell>
          <cell r="D5169">
            <v>2070000</v>
          </cell>
          <cell r="E5169">
            <v>735000</v>
          </cell>
        </row>
        <row r="5170">
          <cell r="C5170" t="str">
            <v>6760122CGO</v>
          </cell>
          <cell r="D5170">
            <v>0</v>
          </cell>
          <cell r="E5170">
            <v>735000</v>
          </cell>
        </row>
        <row r="5171">
          <cell r="C5171" t="str">
            <v>6760122DJB</v>
          </cell>
          <cell r="D5171">
            <v>360000</v>
          </cell>
          <cell r="E5171">
            <v>105000</v>
          </cell>
        </row>
        <row r="5172">
          <cell r="C5172" t="str">
            <v>6760122DJJ</v>
          </cell>
          <cell r="D5172">
            <v>180000</v>
          </cell>
          <cell r="E5172">
            <v>105000</v>
          </cell>
        </row>
        <row r="5173">
          <cell r="C5173" t="str">
            <v>6760122DPS</v>
          </cell>
          <cell r="D5173">
            <v>1440000</v>
          </cell>
          <cell r="E5173">
            <v>420000</v>
          </cell>
        </row>
        <row r="5174">
          <cell r="C5174" t="str">
            <v>6760122GP0</v>
          </cell>
          <cell r="D5174">
            <v>7290000</v>
          </cell>
          <cell r="E5174">
            <v>15490000</v>
          </cell>
        </row>
        <row r="5175">
          <cell r="C5175" t="str">
            <v>6760122HLP</v>
          </cell>
          <cell r="D5175">
            <v>540000</v>
          </cell>
          <cell r="E5175">
            <v>210000</v>
          </cell>
        </row>
        <row r="5176">
          <cell r="C5176" t="str">
            <v>6760122JOG</v>
          </cell>
          <cell r="D5176">
            <v>810000</v>
          </cell>
          <cell r="E5176">
            <v>105000</v>
          </cell>
        </row>
        <row r="5177">
          <cell r="C5177" t="str">
            <v>6760122KNO</v>
          </cell>
          <cell r="D5177">
            <v>450000</v>
          </cell>
          <cell r="E5177">
            <v>60000</v>
          </cell>
        </row>
        <row r="5178">
          <cell r="C5178" t="str">
            <v>6760122LBJ</v>
          </cell>
          <cell r="D5178">
            <v>0</v>
          </cell>
          <cell r="E5178">
            <v>105000</v>
          </cell>
        </row>
        <row r="5179">
          <cell r="C5179" t="str">
            <v>6760122LOP</v>
          </cell>
          <cell r="D5179">
            <v>360000</v>
          </cell>
          <cell r="E5179">
            <v>1899000</v>
          </cell>
        </row>
        <row r="5180">
          <cell r="C5180" t="str">
            <v>6760122MDC</v>
          </cell>
          <cell r="D5180">
            <v>270000</v>
          </cell>
          <cell r="E5180">
            <v>105000</v>
          </cell>
        </row>
        <row r="5181">
          <cell r="C5181" t="str">
            <v>6760122PDG</v>
          </cell>
          <cell r="D5181">
            <v>360000</v>
          </cell>
          <cell r="E5181">
            <v>0</v>
          </cell>
        </row>
        <row r="5182">
          <cell r="C5182" t="str">
            <v>6760122PGK</v>
          </cell>
          <cell r="D5182">
            <v>180000</v>
          </cell>
          <cell r="E5182">
            <v>1315000</v>
          </cell>
        </row>
        <row r="5183">
          <cell r="C5183" t="str">
            <v>6760122PKU</v>
          </cell>
          <cell r="D5183">
            <v>540000</v>
          </cell>
          <cell r="E5183">
            <v>150000</v>
          </cell>
        </row>
        <row r="5184">
          <cell r="C5184" t="str">
            <v>6760122PLM</v>
          </cell>
          <cell r="D5184">
            <v>360000</v>
          </cell>
          <cell r="E5184">
            <v>675000</v>
          </cell>
        </row>
        <row r="5185">
          <cell r="C5185" t="str">
            <v>6760122PNK</v>
          </cell>
          <cell r="D5185">
            <v>300000</v>
          </cell>
          <cell r="E5185">
            <v>105000</v>
          </cell>
        </row>
        <row r="5186">
          <cell r="C5186" t="str">
            <v>6760122SOC</v>
          </cell>
          <cell r="D5186">
            <v>180000</v>
          </cell>
          <cell r="E5186">
            <v>0</v>
          </cell>
        </row>
        <row r="5187">
          <cell r="C5187" t="str">
            <v>6760122SOQ</v>
          </cell>
          <cell r="D5187">
            <v>90000</v>
          </cell>
          <cell r="E5187">
            <v>0</v>
          </cell>
        </row>
        <row r="5188">
          <cell r="C5188" t="str">
            <v>6760122SRG</v>
          </cell>
          <cell r="D5188">
            <v>360000</v>
          </cell>
          <cell r="E5188">
            <v>90000</v>
          </cell>
        </row>
        <row r="5189">
          <cell r="C5189" t="str">
            <v>6760122SUB</v>
          </cell>
          <cell r="D5189">
            <v>1170000</v>
          </cell>
          <cell r="E5189">
            <v>420000</v>
          </cell>
        </row>
        <row r="5190">
          <cell r="C5190" t="str">
            <v>6760122UPG</v>
          </cell>
          <cell r="D5190">
            <v>720000</v>
          </cell>
          <cell r="E5190">
            <v>360000</v>
          </cell>
        </row>
        <row r="5191">
          <cell r="C5191" t="str">
            <v>6760123AMQ</v>
          </cell>
          <cell r="D5191">
            <v>769740</v>
          </cell>
          <cell r="E5191">
            <v>0</v>
          </cell>
        </row>
        <row r="5192">
          <cell r="C5192" t="str">
            <v>6760123BDJ</v>
          </cell>
          <cell r="D5192">
            <v>593448</v>
          </cell>
          <cell r="E5192">
            <v>397150</v>
          </cell>
        </row>
        <row r="5193">
          <cell r="C5193" t="str">
            <v>6760123BDO</v>
          </cell>
          <cell r="D5193">
            <v>737004</v>
          </cell>
          <cell r="E5193">
            <v>446754</v>
          </cell>
        </row>
        <row r="5194">
          <cell r="C5194" t="str">
            <v>6760123BIK</v>
          </cell>
          <cell r="D5194">
            <v>593448</v>
          </cell>
          <cell r="E5194">
            <v>51330</v>
          </cell>
        </row>
        <row r="5195">
          <cell r="C5195" t="str">
            <v>6760123BPN</v>
          </cell>
          <cell r="D5195">
            <v>3068760</v>
          </cell>
          <cell r="E5195">
            <v>1858017</v>
          </cell>
        </row>
        <row r="5196">
          <cell r="C5196" t="str">
            <v>6760123BTH</v>
          </cell>
          <cell r="D5196">
            <v>737880</v>
          </cell>
          <cell r="E5196">
            <v>446754</v>
          </cell>
        </row>
        <row r="5197">
          <cell r="C5197" t="str">
            <v>6760123CGK</v>
          </cell>
          <cell r="D5197">
            <v>15707400</v>
          </cell>
          <cell r="E5197">
            <v>15566176</v>
          </cell>
        </row>
        <row r="5198">
          <cell r="C5198" t="str">
            <v>6760123CGO</v>
          </cell>
          <cell r="D5198">
            <v>0</v>
          </cell>
          <cell r="E5198">
            <v>3798689</v>
          </cell>
        </row>
        <row r="5199">
          <cell r="C5199" t="str">
            <v>6760123DJJ</v>
          </cell>
          <cell r="D5199">
            <v>617568</v>
          </cell>
          <cell r="E5199">
            <v>410144</v>
          </cell>
        </row>
        <row r="5200">
          <cell r="C5200" t="str">
            <v>6760123DPS</v>
          </cell>
          <cell r="D5200">
            <v>14162736</v>
          </cell>
          <cell r="E5200">
            <v>8630709</v>
          </cell>
        </row>
        <row r="5201">
          <cell r="C5201" t="str">
            <v>6760123GP0</v>
          </cell>
          <cell r="D5201">
            <v>1124276664</v>
          </cell>
          <cell r="E5201">
            <v>725228202</v>
          </cell>
        </row>
        <row r="5202">
          <cell r="C5202" t="str">
            <v>6760123HLP</v>
          </cell>
          <cell r="D5202">
            <v>775368</v>
          </cell>
          <cell r="E5202">
            <v>469455</v>
          </cell>
        </row>
        <row r="5203">
          <cell r="C5203" t="str">
            <v>6760123JOG</v>
          </cell>
          <cell r="D5203">
            <v>3939888</v>
          </cell>
          <cell r="E5203">
            <v>2460544</v>
          </cell>
        </row>
        <row r="5204">
          <cell r="C5204" t="str">
            <v>6760123KNO</v>
          </cell>
          <cell r="D5204">
            <v>3872388</v>
          </cell>
          <cell r="E5204">
            <v>2581537</v>
          </cell>
        </row>
        <row r="5205">
          <cell r="C5205" t="str">
            <v>6760123LBJ</v>
          </cell>
          <cell r="D5205">
            <v>739140</v>
          </cell>
          <cell r="E5205">
            <v>0</v>
          </cell>
        </row>
        <row r="5206">
          <cell r="C5206" t="str">
            <v>6760123LOP</v>
          </cell>
          <cell r="D5206">
            <v>1138921</v>
          </cell>
          <cell r="E5206">
            <v>382014</v>
          </cell>
        </row>
        <row r="5207">
          <cell r="C5207" t="str">
            <v>6760123MDC</v>
          </cell>
          <cell r="D5207">
            <v>1139004</v>
          </cell>
          <cell r="E5207">
            <v>344995</v>
          </cell>
        </row>
        <row r="5208">
          <cell r="C5208" t="str">
            <v>6760123PDG</v>
          </cell>
          <cell r="D5208">
            <v>787128</v>
          </cell>
          <cell r="E5208">
            <v>476574</v>
          </cell>
        </row>
        <row r="5209">
          <cell r="C5209" t="str">
            <v>6760123PGK</v>
          </cell>
          <cell r="D5209">
            <v>775368</v>
          </cell>
          <cell r="E5209">
            <v>67065</v>
          </cell>
        </row>
        <row r="5210">
          <cell r="C5210" t="str">
            <v>6760123PKU</v>
          </cell>
          <cell r="D5210">
            <v>737000</v>
          </cell>
          <cell r="E5210">
            <v>446754</v>
          </cell>
        </row>
        <row r="5211">
          <cell r="C5211" t="str">
            <v>6760123PLM</v>
          </cell>
          <cell r="D5211">
            <v>1121652</v>
          </cell>
          <cell r="E5211">
            <v>876515</v>
          </cell>
        </row>
        <row r="5212">
          <cell r="C5212" t="str">
            <v>6760123PNK</v>
          </cell>
          <cell r="D5212">
            <v>1320972</v>
          </cell>
          <cell r="E5212">
            <v>469455</v>
          </cell>
        </row>
        <row r="5213">
          <cell r="C5213" t="str">
            <v>6760123SOC</v>
          </cell>
          <cell r="D5213">
            <v>546000</v>
          </cell>
          <cell r="E5213">
            <v>389582</v>
          </cell>
        </row>
        <row r="5214">
          <cell r="C5214" t="str">
            <v>6760123SRG</v>
          </cell>
          <cell r="D5214">
            <v>1196760</v>
          </cell>
          <cell r="E5214">
            <v>1102621</v>
          </cell>
        </row>
        <row r="5215">
          <cell r="C5215" t="str">
            <v>6760123SUB</v>
          </cell>
          <cell r="D5215">
            <v>4582908</v>
          </cell>
          <cell r="E5215">
            <v>2448525</v>
          </cell>
        </row>
        <row r="5216">
          <cell r="C5216" t="str">
            <v>6760123UPG</v>
          </cell>
          <cell r="D5216">
            <v>3283932</v>
          </cell>
          <cell r="E5216">
            <v>2206728</v>
          </cell>
        </row>
        <row r="5217">
          <cell r="C5217" t="str">
            <v>6760125BIK</v>
          </cell>
          <cell r="D5217">
            <v>0</v>
          </cell>
          <cell r="E5217">
            <v>1200000</v>
          </cell>
        </row>
        <row r="5218">
          <cell r="C5218" t="str">
            <v>6760125CGK</v>
          </cell>
          <cell r="D5218">
            <v>57600000</v>
          </cell>
          <cell r="E5218">
            <v>31200000</v>
          </cell>
        </row>
        <row r="5219">
          <cell r="C5219" t="str">
            <v>6760125CGO</v>
          </cell>
          <cell r="D5219">
            <v>0</v>
          </cell>
          <cell r="E5219">
            <v>13200000</v>
          </cell>
        </row>
        <row r="5220">
          <cell r="C5220" t="str">
            <v>6760125DJB</v>
          </cell>
          <cell r="D5220">
            <v>0</v>
          </cell>
          <cell r="E5220">
            <v>8400000</v>
          </cell>
        </row>
        <row r="5221">
          <cell r="C5221" t="str">
            <v>6760125DPS</v>
          </cell>
          <cell r="D5221">
            <v>43200000</v>
          </cell>
          <cell r="E5221">
            <v>19200000</v>
          </cell>
        </row>
        <row r="5222">
          <cell r="C5222" t="str">
            <v>6760125GP0</v>
          </cell>
          <cell r="D5222">
            <v>0</v>
          </cell>
          <cell r="E5222">
            <v>93600000</v>
          </cell>
        </row>
        <row r="5223">
          <cell r="C5223" t="str">
            <v>6760125LBJ</v>
          </cell>
          <cell r="D5223">
            <v>14400000</v>
          </cell>
          <cell r="E5223">
            <v>0</v>
          </cell>
        </row>
        <row r="5224">
          <cell r="C5224" t="str">
            <v>6761000AMQ</v>
          </cell>
          <cell r="D5224">
            <v>9000000</v>
          </cell>
          <cell r="E5224">
            <v>5274000</v>
          </cell>
        </row>
        <row r="5225">
          <cell r="C5225" t="str">
            <v>6761000BDJ</v>
          </cell>
          <cell r="D5225">
            <v>14055600</v>
          </cell>
          <cell r="E5225">
            <v>4948000</v>
          </cell>
        </row>
        <row r="5226">
          <cell r="C5226" t="str">
            <v>6761000BDO</v>
          </cell>
          <cell r="D5226">
            <v>6762996</v>
          </cell>
          <cell r="E5226">
            <v>5239800</v>
          </cell>
        </row>
        <row r="5227">
          <cell r="C5227" t="str">
            <v>6761000BIK</v>
          </cell>
          <cell r="D5227">
            <v>7626000</v>
          </cell>
          <cell r="E5227">
            <v>6192450</v>
          </cell>
        </row>
        <row r="5228">
          <cell r="C5228" t="str">
            <v>6761000BPN</v>
          </cell>
          <cell r="D5228">
            <v>23342544</v>
          </cell>
          <cell r="E5228">
            <v>22136067</v>
          </cell>
        </row>
        <row r="5229">
          <cell r="C5229" t="str">
            <v>6761000BTH</v>
          </cell>
          <cell r="D5229">
            <v>6648000</v>
          </cell>
          <cell r="E5229">
            <v>537500</v>
          </cell>
        </row>
        <row r="5230">
          <cell r="C5230" t="str">
            <v>6761000BTJ</v>
          </cell>
          <cell r="D5230">
            <v>13200000</v>
          </cell>
          <cell r="E5230">
            <v>2311500</v>
          </cell>
        </row>
        <row r="5231">
          <cell r="C5231" t="str">
            <v>6761000CGK</v>
          </cell>
          <cell r="D5231">
            <v>116000004</v>
          </cell>
          <cell r="E5231">
            <v>12358477</v>
          </cell>
        </row>
        <row r="5232">
          <cell r="C5232" t="str">
            <v>6761000CGO</v>
          </cell>
          <cell r="D5232">
            <v>0</v>
          </cell>
          <cell r="E5232">
            <v>220400000</v>
          </cell>
        </row>
        <row r="5233">
          <cell r="C5233" t="str">
            <v>6761000DJB</v>
          </cell>
          <cell r="D5233">
            <v>0</v>
          </cell>
          <cell r="E5233">
            <v>170000</v>
          </cell>
        </row>
        <row r="5234">
          <cell r="C5234" t="str">
            <v>6761000DJJ</v>
          </cell>
          <cell r="D5234">
            <v>7028520</v>
          </cell>
          <cell r="E5234">
            <v>4366350</v>
          </cell>
        </row>
        <row r="5235">
          <cell r="C5235" t="str">
            <v>6761000DPS</v>
          </cell>
          <cell r="D5235">
            <v>31528140</v>
          </cell>
          <cell r="E5235">
            <v>64461369</v>
          </cell>
        </row>
        <row r="5236">
          <cell r="C5236" t="str">
            <v>6761000GP0</v>
          </cell>
          <cell r="D5236">
            <v>0</v>
          </cell>
          <cell r="E5236">
            <v>7465970</v>
          </cell>
        </row>
        <row r="5237">
          <cell r="C5237" t="str">
            <v>6761000GP0</v>
          </cell>
          <cell r="D5237">
            <v>366238908</v>
          </cell>
          <cell r="E5237">
            <v>92716332</v>
          </cell>
        </row>
        <row r="5238">
          <cell r="C5238" t="str">
            <v>6761000HLP</v>
          </cell>
          <cell r="D5238">
            <v>51600000</v>
          </cell>
          <cell r="E5238">
            <v>16298700</v>
          </cell>
        </row>
        <row r="5239">
          <cell r="C5239" t="str">
            <v>6761000JOG</v>
          </cell>
          <cell r="D5239">
            <v>11319684</v>
          </cell>
          <cell r="E5239">
            <v>6934370</v>
          </cell>
        </row>
        <row r="5240">
          <cell r="C5240" t="str">
            <v>6761000KNO</v>
          </cell>
          <cell r="D5240">
            <v>21914448</v>
          </cell>
          <cell r="E5240">
            <v>27576900</v>
          </cell>
        </row>
        <row r="5241">
          <cell r="C5241" t="str">
            <v>6761000LBJ</v>
          </cell>
          <cell r="D5241">
            <v>500004</v>
          </cell>
          <cell r="E5241">
            <v>551500</v>
          </cell>
        </row>
        <row r="5242">
          <cell r="C5242" t="str">
            <v>6761000LOP</v>
          </cell>
          <cell r="D5242">
            <v>9600000</v>
          </cell>
          <cell r="E5242">
            <v>6302700</v>
          </cell>
        </row>
        <row r="5243">
          <cell r="C5243" t="str">
            <v>6761000MDC</v>
          </cell>
          <cell r="D5243">
            <v>15775896</v>
          </cell>
          <cell r="E5243">
            <v>7314730</v>
          </cell>
        </row>
        <row r="5244">
          <cell r="C5244" t="str">
            <v>6761000MKW</v>
          </cell>
          <cell r="D5244">
            <v>6210000</v>
          </cell>
          <cell r="E5244">
            <v>0</v>
          </cell>
        </row>
        <row r="5245">
          <cell r="C5245" t="str">
            <v>6761000PDG</v>
          </cell>
          <cell r="D5245">
            <v>13914756</v>
          </cell>
          <cell r="E5245">
            <v>9058800</v>
          </cell>
        </row>
        <row r="5246">
          <cell r="C5246" t="str">
            <v>6761000PGK</v>
          </cell>
          <cell r="D5246">
            <v>19800000</v>
          </cell>
          <cell r="E5246">
            <v>9108000</v>
          </cell>
        </row>
        <row r="5247">
          <cell r="C5247" t="str">
            <v>6761000PKU</v>
          </cell>
          <cell r="D5247">
            <v>21722000</v>
          </cell>
          <cell r="E5247">
            <v>9535500</v>
          </cell>
        </row>
        <row r="5248">
          <cell r="C5248" t="str">
            <v>6761000PLM</v>
          </cell>
          <cell r="D5248">
            <v>14910000</v>
          </cell>
          <cell r="E5248">
            <v>5764150</v>
          </cell>
        </row>
        <row r="5249">
          <cell r="C5249" t="str">
            <v>6761000PNK</v>
          </cell>
          <cell r="D5249">
            <v>12878400</v>
          </cell>
          <cell r="E5249">
            <v>1861700</v>
          </cell>
        </row>
        <row r="5250">
          <cell r="C5250" t="str">
            <v>6761000SOC</v>
          </cell>
          <cell r="D5250">
            <v>28522992</v>
          </cell>
          <cell r="E5250">
            <v>19204600</v>
          </cell>
        </row>
        <row r="5251">
          <cell r="C5251" t="str">
            <v>6761000SOQ</v>
          </cell>
          <cell r="D5251">
            <v>500004</v>
          </cell>
          <cell r="E5251">
            <v>0</v>
          </cell>
        </row>
        <row r="5252">
          <cell r="C5252" t="str">
            <v>6761000SRG</v>
          </cell>
          <cell r="D5252">
            <v>12000000</v>
          </cell>
          <cell r="E5252">
            <v>7178062</v>
          </cell>
        </row>
        <row r="5253">
          <cell r="C5253" t="str">
            <v>6761000SUB</v>
          </cell>
          <cell r="D5253">
            <v>47158500</v>
          </cell>
          <cell r="E5253">
            <v>33233448</v>
          </cell>
        </row>
        <row r="5254">
          <cell r="C5254" t="str">
            <v>6761000TJQ</v>
          </cell>
          <cell r="D5254">
            <v>6000000</v>
          </cell>
          <cell r="E5254">
            <v>0</v>
          </cell>
        </row>
        <row r="5255">
          <cell r="C5255" t="str">
            <v>6761000UPG</v>
          </cell>
          <cell r="D5255">
            <v>18000000</v>
          </cell>
          <cell r="E5255">
            <v>11235634</v>
          </cell>
        </row>
        <row r="5256">
          <cell r="C5256" t="str">
            <v>6761001AMQ</v>
          </cell>
          <cell r="D5256">
            <v>9000000</v>
          </cell>
          <cell r="E5256">
            <v>2717000</v>
          </cell>
        </row>
        <row r="5257">
          <cell r="C5257" t="str">
            <v>6761001BDJ</v>
          </cell>
          <cell r="D5257">
            <v>2317764</v>
          </cell>
          <cell r="E5257">
            <v>2435000</v>
          </cell>
        </row>
        <row r="5258">
          <cell r="C5258" t="str">
            <v>6761001BDO</v>
          </cell>
          <cell r="D5258">
            <v>5400000</v>
          </cell>
          <cell r="E5258">
            <v>605000</v>
          </cell>
        </row>
        <row r="5259">
          <cell r="C5259" t="str">
            <v>6761001BIK</v>
          </cell>
          <cell r="D5259">
            <v>3900000</v>
          </cell>
          <cell r="E5259">
            <v>580000</v>
          </cell>
        </row>
        <row r="5260">
          <cell r="C5260" t="str">
            <v>6761001BKS</v>
          </cell>
          <cell r="D5260">
            <v>0</v>
          </cell>
          <cell r="E5260">
            <v>0</v>
          </cell>
        </row>
        <row r="5261">
          <cell r="C5261" t="str">
            <v>6761001BPN</v>
          </cell>
          <cell r="D5261">
            <v>8256672</v>
          </cell>
          <cell r="E5261">
            <v>4694500</v>
          </cell>
        </row>
        <row r="5262">
          <cell r="C5262" t="str">
            <v>6761001BTH</v>
          </cell>
          <cell r="D5262">
            <v>2400000</v>
          </cell>
          <cell r="E5262">
            <v>0</v>
          </cell>
        </row>
        <row r="5263">
          <cell r="C5263" t="str">
            <v>6761001BTJ</v>
          </cell>
          <cell r="D5263">
            <v>4800000</v>
          </cell>
          <cell r="E5263">
            <v>0</v>
          </cell>
        </row>
        <row r="5264">
          <cell r="C5264" t="str">
            <v>6761001CGK</v>
          </cell>
          <cell r="D5264">
            <v>39999996</v>
          </cell>
          <cell r="E5264">
            <v>0</v>
          </cell>
        </row>
        <row r="5265">
          <cell r="C5265" t="str">
            <v>6761001DJJ</v>
          </cell>
          <cell r="D5265">
            <v>7449996</v>
          </cell>
          <cell r="E5265">
            <v>1040900</v>
          </cell>
        </row>
        <row r="5266">
          <cell r="C5266" t="str">
            <v>6761001DPS</v>
          </cell>
          <cell r="D5266">
            <v>47365764</v>
          </cell>
          <cell r="E5266">
            <v>29241337</v>
          </cell>
        </row>
        <row r="5267">
          <cell r="C5267" t="str">
            <v>6761001GP0</v>
          </cell>
          <cell r="D5267">
            <v>0</v>
          </cell>
          <cell r="E5267">
            <v>2181400</v>
          </cell>
        </row>
        <row r="5268">
          <cell r="C5268" t="str">
            <v>6761001GP0</v>
          </cell>
          <cell r="D5268">
            <v>463395000</v>
          </cell>
          <cell r="E5268">
            <v>123860000</v>
          </cell>
        </row>
        <row r="5269">
          <cell r="C5269" t="str">
            <v>6761001HLP</v>
          </cell>
          <cell r="D5269">
            <v>17859996</v>
          </cell>
          <cell r="E5269">
            <v>21660200</v>
          </cell>
        </row>
        <row r="5270">
          <cell r="C5270" t="str">
            <v>6761001JOG</v>
          </cell>
          <cell r="D5270">
            <v>9076020</v>
          </cell>
          <cell r="E5270">
            <v>2166000</v>
          </cell>
        </row>
        <row r="5271">
          <cell r="C5271" t="str">
            <v>6761001KNO</v>
          </cell>
          <cell r="D5271">
            <v>11424000</v>
          </cell>
          <cell r="E5271">
            <v>27078720</v>
          </cell>
        </row>
        <row r="5272">
          <cell r="C5272" t="str">
            <v>6761001LBJ</v>
          </cell>
          <cell r="D5272">
            <v>999996</v>
          </cell>
          <cell r="E5272">
            <v>0</v>
          </cell>
        </row>
        <row r="5273">
          <cell r="C5273" t="str">
            <v>6761001LOP</v>
          </cell>
          <cell r="D5273">
            <v>9000000</v>
          </cell>
          <cell r="E5273">
            <v>2725000</v>
          </cell>
        </row>
        <row r="5274">
          <cell r="C5274" t="str">
            <v>6761001MDC</v>
          </cell>
          <cell r="D5274">
            <v>9288000</v>
          </cell>
          <cell r="E5274">
            <v>3090000</v>
          </cell>
        </row>
        <row r="5275">
          <cell r="C5275" t="str">
            <v>6761001MKW</v>
          </cell>
          <cell r="D5275">
            <v>3900000</v>
          </cell>
          <cell r="E5275">
            <v>0</v>
          </cell>
        </row>
        <row r="5276">
          <cell r="C5276" t="str">
            <v>6761001PDG</v>
          </cell>
          <cell r="D5276">
            <v>8131608</v>
          </cell>
          <cell r="E5276">
            <v>4340400</v>
          </cell>
        </row>
        <row r="5277">
          <cell r="C5277" t="str">
            <v>6761001PGK</v>
          </cell>
          <cell r="D5277">
            <v>9000000</v>
          </cell>
          <cell r="E5277">
            <v>5252000</v>
          </cell>
        </row>
        <row r="5278">
          <cell r="C5278" t="str">
            <v>6761001PKU</v>
          </cell>
          <cell r="D5278">
            <v>8260000</v>
          </cell>
          <cell r="E5278">
            <v>1608500</v>
          </cell>
        </row>
        <row r="5279">
          <cell r="C5279" t="str">
            <v>6761001PLM</v>
          </cell>
          <cell r="D5279">
            <v>6000000</v>
          </cell>
          <cell r="E5279">
            <v>1005000</v>
          </cell>
        </row>
        <row r="5280">
          <cell r="C5280" t="str">
            <v>6761001PNK</v>
          </cell>
          <cell r="D5280">
            <v>2280000</v>
          </cell>
          <cell r="E5280">
            <v>2287000</v>
          </cell>
        </row>
        <row r="5281">
          <cell r="C5281" t="str">
            <v>6761001SOC</v>
          </cell>
          <cell r="D5281">
            <v>11535960</v>
          </cell>
          <cell r="E5281">
            <v>1680000</v>
          </cell>
        </row>
        <row r="5282">
          <cell r="C5282" t="str">
            <v>6761001SOQ</v>
          </cell>
          <cell r="D5282">
            <v>1500000</v>
          </cell>
          <cell r="E5282">
            <v>0</v>
          </cell>
        </row>
        <row r="5283">
          <cell r="C5283" t="str">
            <v>6761001SRG</v>
          </cell>
          <cell r="D5283">
            <v>2499996</v>
          </cell>
          <cell r="E5283">
            <v>674000</v>
          </cell>
        </row>
        <row r="5284">
          <cell r="C5284" t="str">
            <v>6761001SUB</v>
          </cell>
          <cell r="D5284">
            <v>11520000</v>
          </cell>
          <cell r="E5284">
            <v>2269000</v>
          </cell>
        </row>
        <row r="5285">
          <cell r="C5285" t="str">
            <v>6761001UPG</v>
          </cell>
          <cell r="D5285">
            <v>9999996</v>
          </cell>
          <cell r="E5285">
            <v>2145000</v>
          </cell>
        </row>
        <row r="5286">
          <cell r="C5286" t="str">
            <v>6761002AMQ</v>
          </cell>
          <cell r="D5286">
            <v>720000</v>
          </cell>
          <cell r="E5286">
            <v>950748</v>
          </cell>
        </row>
        <row r="5287">
          <cell r="C5287" t="str">
            <v>6761002BDJ</v>
          </cell>
          <cell r="D5287">
            <v>3960000</v>
          </cell>
          <cell r="E5287">
            <v>1515000</v>
          </cell>
        </row>
        <row r="5288">
          <cell r="C5288" t="str">
            <v>6761002BDO</v>
          </cell>
          <cell r="D5288">
            <v>1800000</v>
          </cell>
          <cell r="E5288">
            <v>533000</v>
          </cell>
        </row>
        <row r="5289">
          <cell r="C5289" t="str">
            <v>6761002BIK</v>
          </cell>
          <cell r="D5289">
            <v>0</v>
          </cell>
          <cell r="E5289">
            <v>367000</v>
          </cell>
        </row>
        <row r="5290">
          <cell r="C5290" t="str">
            <v>6761002BKS</v>
          </cell>
          <cell r="D5290">
            <v>0</v>
          </cell>
          <cell r="E5290">
            <v>0</v>
          </cell>
        </row>
        <row r="5291">
          <cell r="C5291" t="str">
            <v>6761002BPN</v>
          </cell>
          <cell r="D5291">
            <v>10200000</v>
          </cell>
          <cell r="E5291">
            <v>5012350</v>
          </cell>
        </row>
        <row r="5292">
          <cell r="C5292" t="str">
            <v>6761002BTH</v>
          </cell>
          <cell r="D5292">
            <v>2640000</v>
          </cell>
          <cell r="E5292">
            <v>1290300</v>
          </cell>
        </row>
        <row r="5293">
          <cell r="C5293" t="str">
            <v>6761002BTJ</v>
          </cell>
          <cell r="D5293">
            <v>2100000</v>
          </cell>
          <cell r="E5293">
            <v>4947200</v>
          </cell>
        </row>
        <row r="5294">
          <cell r="C5294" t="str">
            <v>6761002CGK</v>
          </cell>
          <cell r="D5294">
            <v>7200000</v>
          </cell>
          <cell r="E5294">
            <v>2759446</v>
          </cell>
        </row>
        <row r="5295">
          <cell r="C5295" t="str">
            <v>6761002DJJ</v>
          </cell>
          <cell r="D5295">
            <v>5712000</v>
          </cell>
          <cell r="E5295">
            <v>4189500</v>
          </cell>
        </row>
        <row r="5296">
          <cell r="C5296" t="str">
            <v>6761002DPS</v>
          </cell>
          <cell r="D5296">
            <v>12000000</v>
          </cell>
          <cell r="E5296">
            <v>36168869</v>
          </cell>
        </row>
        <row r="5297">
          <cell r="C5297" t="str">
            <v>6761002GP0</v>
          </cell>
          <cell r="D5297">
            <v>0</v>
          </cell>
          <cell r="E5297">
            <v>4098255</v>
          </cell>
        </row>
        <row r="5298">
          <cell r="C5298" t="str">
            <v>6761002GP0</v>
          </cell>
          <cell r="D5298">
            <v>115125996</v>
          </cell>
          <cell r="E5298">
            <v>48645102</v>
          </cell>
        </row>
        <row r="5299">
          <cell r="C5299" t="str">
            <v>6761002HLP</v>
          </cell>
          <cell r="D5299">
            <v>2400000</v>
          </cell>
          <cell r="E5299">
            <v>4047800</v>
          </cell>
        </row>
        <row r="5300">
          <cell r="C5300" t="str">
            <v>6761002JOG</v>
          </cell>
          <cell r="D5300">
            <v>4595004</v>
          </cell>
          <cell r="E5300">
            <v>3205000</v>
          </cell>
        </row>
        <row r="5301">
          <cell r="C5301" t="str">
            <v>6761002KNO</v>
          </cell>
          <cell r="D5301">
            <v>6483000</v>
          </cell>
          <cell r="E5301">
            <v>6313550</v>
          </cell>
        </row>
        <row r="5302">
          <cell r="C5302" t="str">
            <v>6761002LBJ</v>
          </cell>
          <cell r="D5302">
            <v>0</v>
          </cell>
          <cell r="E5302">
            <v>225000</v>
          </cell>
        </row>
        <row r="5303">
          <cell r="C5303" t="str">
            <v>6761002LOP</v>
          </cell>
          <cell r="D5303">
            <v>6000000</v>
          </cell>
          <cell r="E5303">
            <v>1093500</v>
          </cell>
        </row>
        <row r="5304">
          <cell r="C5304" t="str">
            <v>6761002MDC</v>
          </cell>
          <cell r="D5304">
            <v>6000000</v>
          </cell>
          <cell r="E5304">
            <v>2555050</v>
          </cell>
        </row>
        <row r="5305">
          <cell r="C5305" t="str">
            <v>6761002PDG</v>
          </cell>
          <cell r="D5305">
            <v>1680900</v>
          </cell>
          <cell r="E5305">
            <v>1562180</v>
          </cell>
        </row>
        <row r="5306">
          <cell r="C5306" t="str">
            <v>6761002PGK</v>
          </cell>
          <cell r="D5306">
            <v>6000000</v>
          </cell>
          <cell r="E5306">
            <v>2176000</v>
          </cell>
        </row>
        <row r="5307">
          <cell r="C5307" t="str">
            <v>6761002PKU</v>
          </cell>
          <cell r="D5307">
            <v>4800000</v>
          </cell>
          <cell r="E5307">
            <v>2604100</v>
          </cell>
        </row>
        <row r="5308">
          <cell r="C5308" t="str">
            <v>6761002PLM</v>
          </cell>
          <cell r="D5308">
            <v>4800000</v>
          </cell>
          <cell r="E5308">
            <v>3905000</v>
          </cell>
        </row>
        <row r="5309">
          <cell r="C5309" t="str">
            <v>6761002PNK</v>
          </cell>
          <cell r="D5309">
            <v>9600000</v>
          </cell>
          <cell r="E5309">
            <v>2540600</v>
          </cell>
        </row>
        <row r="5310">
          <cell r="C5310" t="str">
            <v>6761002SOC</v>
          </cell>
          <cell r="D5310">
            <v>4411920</v>
          </cell>
          <cell r="E5310">
            <v>2341000</v>
          </cell>
        </row>
        <row r="5311">
          <cell r="C5311" t="str">
            <v>6761002SRG</v>
          </cell>
          <cell r="D5311">
            <v>3600000</v>
          </cell>
          <cell r="E5311">
            <v>2152800</v>
          </cell>
        </row>
        <row r="5312">
          <cell r="C5312" t="str">
            <v>6761002SUB</v>
          </cell>
          <cell r="D5312">
            <v>12625692</v>
          </cell>
          <cell r="E5312">
            <v>8609927</v>
          </cell>
        </row>
        <row r="5313">
          <cell r="C5313" t="str">
            <v>6761002UPG</v>
          </cell>
          <cell r="D5313">
            <v>17797404</v>
          </cell>
          <cell r="E5313">
            <v>5714000</v>
          </cell>
        </row>
        <row r="5314">
          <cell r="C5314" t="str">
            <v>6761003AMQ</v>
          </cell>
          <cell r="D5314">
            <v>0</v>
          </cell>
          <cell r="E5314">
            <v>270600</v>
          </cell>
        </row>
        <row r="5315">
          <cell r="C5315" t="str">
            <v>6761003BDJ</v>
          </cell>
          <cell r="D5315">
            <v>1800000</v>
          </cell>
          <cell r="E5315">
            <v>0</v>
          </cell>
        </row>
        <row r="5316">
          <cell r="C5316" t="str">
            <v>6761003BDO</v>
          </cell>
          <cell r="D5316">
            <v>0</v>
          </cell>
          <cell r="E5316">
            <v>61000</v>
          </cell>
        </row>
        <row r="5317">
          <cell r="C5317" t="str">
            <v>6761003BPN</v>
          </cell>
          <cell r="D5317">
            <v>1800000</v>
          </cell>
          <cell r="E5317">
            <v>1145000</v>
          </cell>
        </row>
        <row r="5318">
          <cell r="C5318" t="str">
            <v>6761003BTH</v>
          </cell>
          <cell r="D5318">
            <v>1200000</v>
          </cell>
          <cell r="E5318">
            <v>590000</v>
          </cell>
        </row>
        <row r="5319">
          <cell r="C5319" t="str">
            <v>6761003BTJ</v>
          </cell>
          <cell r="D5319">
            <v>3000000</v>
          </cell>
          <cell r="E5319">
            <v>664000</v>
          </cell>
        </row>
        <row r="5320">
          <cell r="C5320" t="str">
            <v>6761003DJJ</v>
          </cell>
          <cell r="D5320">
            <v>0</v>
          </cell>
          <cell r="E5320">
            <v>90000</v>
          </cell>
        </row>
        <row r="5321">
          <cell r="C5321" t="str">
            <v>6761003DPS</v>
          </cell>
          <cell r="D5321">
            <v>36000000</v>
          </cell>
          <cell r="E5321">
            <v>11954500</v>
          </cell>
        </row>
        <row r="5322">
          <cell r="C5322" t="str">
            <v>6761003GP0</v>
          </cell>
          <cell r="D5322">
            <v>0</v>
          </cell>
          <cell r="E5322">
            <v>1000000</v>
          </cell>
        </row>
        <row r="5323">
          <cell r="C5323" t="str">
            <v>6761003GP0</v>
          </cell>
          <cell r="D5323">
            <v>37860000</v>
          </cell>
          <cell r="E5323">
            <v>140795244</v>
          </cell>
        </row>
        <row r="5324">
          <cell r="C5324" t="str">
            <v>6761003HLP</v>
          </cell>
          <cell r="D5324">
            <v>1800000</v>
          </cell>
          <cell r="E5324">
            <v>680000</v>
          </cell>
        </row>
        <row r="5325">
          <cell r="C5325" t="str">
            <v>6761003JOG</v>
          </cell>
          <cell r="D5325">
            <v>1020000</v>
          </cell>
          <cell r="E5325">
            <v>280000</v>
          </cell>
        </row>
        <row r="5326">
          <cell r="C5326" t="str">
            <v>6761003KNO</v>
          </cell>
          <cell r="D5326">
            <v>3840000</v>
          </cell>
          <cell r="E5326">
            <v>0</v>
          </cell>
        </row>
        <row r="5327">
          <cell r="C5327" t="str">
            <v>6761003LOP</v>
          </cell>
          <cell r="D5327">
            <v>900000</v>
          </cell>
          <cell r="E5327">
            <v>1020000</v>
          </cell>
        </row>
        <row r="5328">
          <cell r="C5328" t="str">
            <v>6761003MDC</v>
          </cell>
          <cell r="D5328">
            <v>0</v>
          </cell>
          <cell r="E5328">
            <v>1220000</v>
          </cell>
        </row>
        <row r="5329">
          <cell r="C5329" t="str">
            <v>6761003PGK</v>
          </cell>
          <cell r="D5329">
            <v>1200000</v>
          </cell>
          <cell r="E5329">
            <v>0</v>
          </cell>
        </row>
        <row r="5330">
          <cell r="C5330" t="str">
            <v>6761003PKU</v>
          </cell>
          <cell r="D5330">
            <v>2100000</v>
          </cell>
          <cell r="E5330">
            <v>1140000</v>
          </cell>
        </row>
        <row r="5331">
          <cell r="C5331" t="str">
            <v>6761003PLM</v>
          </cell>
          <cell r="D5331">
            <v>1200000</v>
          </cell>
          <cell r="E5331">
            <v>1332500</v>
          </cell>
        </row>
        <row r="5332">
          <cell r="C5332" t="str">
            <v>6761003PNK</v>
          </cell>
          <cell r="D5332">
            <v>5400000</v>
          </cell>
          <cell r="E5332">
            <v>5000</v>
          </cell>
        </row>
        <row r="5333">
          <cell r="C5333" t="str">
            <v>6761003SOC</v>
          </cell>
          <cell r="D5333">
            <v>3039000</v>
          </cell>
          <cell r="E5333">
            <v>644000</v>
          </cell>
        </row>
        <row r="5334">
          <cell r="C5334" t="str">
            <v>6761003SRG</v>
          </cell>
          <cell r="D5334">
            <v>1320000</v>
          </cell>
          <cell r="E5334">
            <v>537000</v>
          </cell>
        </row>
        <row r="5335">
          <cell r="C5335" t="str">
            <v>6761003SUB</v>
          </cell>
          <cell r="D5335">
            <v>4758600</v>
          </cell>
          <cell r="E5335">
            <v>0</v>
          </cell>
        </row>
        <row r="5336">
          <cell r="C5336" t="str">
            <v>6761003UPG</v>
          </cell>
          <cell r="D5336">
            <v>2348004</v>
          </cell>
          <cell r="E5336">
            <v>1050000</v>
          </cell>
        </row>
        <row r="5337">
          <cell r="C5337" t="str">
            <v>6761004AMQ</v>
          </cell>
          <cell r="D5337">
            <v>3456000</v>
          </cell>
          <cell r="E5337">
            <v>5983078</v>
          </cell>
        </row>
        <row r="5338">
          <cell r="C5338" t="str">
            <v>6761004BDJ</v>
          </cell>
          <cell r="D5338">
            <v>14664804</v>
          </cell>
          <cell r="E5338">
            <v>7631750</v>
          </cell>
        </row>
        <row r="5339">
          <cell r="C5339" t="str">
            <v>6761004BDO</v>
          </cell>
          <cell r="D5339">
            <v>4200000</v>
          </cell>
          <cell r="E5339">
            <v>2934350</v>
          </cell>
        </row>
        <row r="5340">
          <cell r="C5340" t="str">
            <v>6761004BIK</v>
          </cell>
          <cell r="D5340">
            <v>3036000</v>
          </cell>
          <cell r="E5340">
            <v>2907500</v>
          </cell>
        </row>
        <row r="5341">
          <cell r="C5341" t="str">
            <v>6761004BKS</v>
          </cell>
          <cell r="D5341">
            <v>0</v>
          </cell>
          <cell r="E5341">
            <v>0</v>
          </cell>
        </row>
        <row r="5342">
          <cell r="C5342" t="str">
            <v>6761004BPN</v>
          </cell>
          <cell r="D5342">
            <v>20250000</v>
          </cell>
          <cell r="E5342">
            <v>20509800</v>
          </cell>
        </row>
        <row r="5343">
          <cell r="C5343" t="str">
            <v>6761004BTH</v>
          </cell>
          <cell r="D5343">
            <v>3000000</v>
          </cell>
          <cell r="E5343">
            <v>1423300</v>
          </cell>
        </row>
        <row r="5344">
          <cell r="C5344" t="str">
            <v>6761004BTJ</v>
          </cell>
          <cell r="D5344">
            <v>6000000</v>
          </cell>
          <cell r="E5344">
            <v>7718000</v>
          </cell>
        </row>
        <row r="5345">
          <cell r="C5345" t="str">
            <v>6761004CGK</v>
          </cell>
          <cell r="D5345">
            <v>45720000</v>
          </cell>
          <cell r="E5345">
            <v>8600000</v>
          </cell>
        </row>
        <row r="5346">
          <cell r="C5346" t="str">
            <v>6761004DJJ</v>
          </cell>
          <cell r="D5346">
            <v>5976000</v>
          </cell>
          <cell r="E5346">
            <v>1912500</v>
          </cell>
        </row>
        <row r="5347">
          <cell r="C5347" t="str">
            <v>6761004DPS</v>
          </cell>
          <cell r="D5347">
            <v>136090116</v>
          </cell>
          <cell r="E5347">
            <v>64419131</v>
          </cell>
        </row>
        <row r="5348">
          <cell r="C5348" t="str">
            <v>6761004GP0</v>
          </cell>
          <cell r="D5348">
            <v>0</v>
          </cell>
          <cell r="E5348">
            <v>7359490</v>
          </cell>
        </row>
        <row r="5349">
          <cell r="C5349" t="str">
            <v>6761004GP0</v>
          </cell>
          <cell r="D5349">
            <v>273943248</v>
          </cell>
          <cell r="E5349">
            <v>108506439</v>
          </cell>
        </row>
        <row r="5350">
          <cell r="C5350" t="str">
            <v>6761004HLP</v>
          </cell>
          <cell r="D5350">
            <v>9600000</v>
          </cell>
          <cell r="E5350">
            <v>14386500</v>
          </cell>
        </row>
        <row r="5351">
          <cell r="C5351" t="str">
            <v>6761004JOG</v>
          </cell>
          <cell r="D5351">
            <v>16109028</v>
          </cell>
          <cell r="E5351">
            <v>9258345</v>
          </cell>
        </row>
        <row r="5352">
          <cell r="C5352" t="str">
            <v>6761004KNO</v>
          </cell>
          <cell r="D5352">
            <v>15282696</v>
          </cell>
          <cell r="E5352">
            <v>25159134</v>
          </cell>
        </row>
        <row r="5353">
          <cell r="C5353" t="str">
            <v>6761004LBJ</v>
          </cell>
          <cell r="D5353">
            <v>0</v>
          </cell>
          <cell r="E5353">
            <v>2855000</v>
          </cell>
        </row>
        <row r="5354">
          <cell r="C5354" t="str">
            <v>6761004LOP</v>
          </cell>
          <cell r="D5354">
            <v>4200000</v>
          </cell>
          <cell r="E5354">
            <v>3025300</v>
          </cell>
        </row>
        <row r="5355">
          <cell r="C5355" t="str">
            <v>6761004MDC</v>
          </cell>
          <cell r="D5355">
            <v>9336000</v>
          </cell>
          <cell r="E5355">
            <v>6520960</v>
          </cell>
        </row>
        <row r="5356">
          <cell r="C5356" t="str">
            <v>6761004MKW</v>
          </cell>
          <cell r="D5356">
            <v>2112000</v>
          </cell>
          <cell r="E5356">
            <v>0</v>
          </cell>
        </row>
        <row r="5357">
          <cell r="C5357" t="str">
            <v>6761004PDG</v>
          </cell>
          <cell r="D5357">
            <v>2808696</v>
          </cell>
          <cell r="E5357">
            <v>4555000</v>
          </cell>
        </row>
        <row r="5358">
          <cell r="C5358" t="str">
            <v>6761004PGK</v>
          </cell>
          <cell r="D5358">
            <v>9000000</v>
          </cell>
          <cell r="E5358">
            <v>6703500</v>
          </cell>
        </row>
        <row r="5359">
          <cell r="C5359" t="str">
            <v>6761004PKU</v>
          </cell>
          <cell r="D5359">
            <v>7890000</v>
          </cell>
          <cell r="E5359">
            <v>3946460</v>
          </cell>
        </row>
        <row r="5360">
          <cell r="C5360" t="str">
            <v>6761004PLM</v>
          </cell>
          <cell r="D5360">
            <v>12000000</v>
          </cell>
          <cell r="E5360">
            <v>4296150</v>
          </cell>
        </row>
        <row r="5361">
          <cell r="C5361" t="str">
            <v>6761004PNK</v>
          </cell>
          <cell r="D5361">
            <v>12000000</v>
          </cell>
          <cell r="E5361">
            <v>7634995</v>
          </cell>
        </row>
        <row r="5362">
          <cell r="C5362" t="str">
            <v>6761004SOC</v>
          </cell>
          <cell r="D5362">
            <v>11253000</v>
          </cell>
          <cell r="E5362">
            <v>13323836</v>
          </cell>
        </row>
        <row r="5363">
          <cell r="C5363" t="str">
            <v>6761004SRG</v>
          </cell>
          <cell r="D5363">
            <v>9999996</v>
          </cell>
          <cell r="E5363">
            <v>5787115</v>
          </cell>
        </row>
        <row r="5364">
          <cell r="C5364" t="str">
            <v>6761004SUB</v>
          </cell>
          <cell r="D5364">
            <v>81326292</v>
          </cell>
          <cell r="E5364">
            <v>31522008</v>
          </cell>
        </row>
        <row r="5365">
          <cell r="C5365" t="str">
            <v>6761004UPG</v>
          </cell>
          <cell r="D5365">
            <v>30000000</v>
          </cell>
          <cell r="E5365">
            <v>9409000</v>
          </cell>
        </row>
        <row r="5366">
          <cell r="C5366" t="str">
            <v>6761005AMQ</v>
          </cell>
          <cell r="D5366">
            <v>3000000</v>
          </cell>
          <cell r="E5366">
            <v>9286012</v>
          </cell>
        </row>
        <row r="5367">
          <cell r="C5367" t="str">
            <v>6761005BDJ</v>
          </cell>
          <cell r="D5367">
            <v>28200000</v>
          </cell>
          <cell r="E5367">
            <v>10661813</v>
          </cell>
        </row>
        <row r="5368">
          <cell r="C5368" t="str">
            <v>6761005BDO</v>
          </cell>
          <cell r="D5368">
            <v>11400000</v>
          </cell>
          <cell r="E5368">
            <v>11505000</v>
          </cell>
        </row>
        <row r="5369">
          <cell r="C5369" t="str">
            <v>6761005BIK</v>
          </cell>
          <cell r="D5369">
            <v>9000000</v>
          </cell>
          <cell r="E5369">
            <v>4012550</v>
          </cell>
        </row>
        <row r="5370">
          <cell r="C5370" t="str">
            <v>6761005BPN</v>
          </cell>
          <cell r="D5370">
            <v>38206668</v>
          </cell>
          <cell r="E5370">
            <v>21358600</v>
          </cell>
        </row>
        <row r="5371">
          <cell r="C5371" t="str">
            <v>6761005BTH</v>
          </cell>
          <cell r="D5371">
            <v>12000000</v>
          </cell>
          <cell r="E5371">
            <v>4322259</v>
          </cell>
        </row>
        <row r="5372">
          <cell r="C5372" t="str">
            <v>6761005BTJ</v>
          </cell>
          <cell r="D5372">
            <v>34200000</v>
          </cell>
          <cell r="E5372">
            <v>8018260</v>
          </cell>
        </row>
        <row r="5373">
          <cell r="C5373" t="str">
            <v>6761005CGK</v>
          </cell>
          <cell r="D5373">
            <v>55200000</v>
          </cell>
          <cell r="E5373">
            <v>45649178</v>
          </cell>
        </row>
        <row r="5374">
          <cell r="C5374" t="str">
            <v>6761005DJB</v>
          </cell>
          <cell r="D5374">
            <v>0</v>
          </cell>
          <cell r="E5374">
            <v>2663278</v>
          </cell>
        </row>
        <row r="5375">
          <cell r="C5375" t="str">
            <v>6761005DJJ</v>
          </cell>
          <cell r="D5375">
            <v>5040000</v>
          </cell>
          <cell r="E5375">
            <v>6159807</v>
          </cell>
        </row>
        <row r="5376">
          <cell r="C5376" t="str">
            <v>6761005DPS</v>
          </cell>
          <cell r="D5376">
            <v>33000000</v>
          </cell>
          <cell r="E5376">
            <v>25095776</v>
          </cell>
        </row>
        <row r="5377">
          <cell r="C5377" t="str">
            <v>6761005GP0</v>
          </cell>
          <cell r="D5377">
            <v>0</v>
          </cell>
          <cell r="E5377">
            <v>12869656</v>
          </cell>
        </row>
        <row r="5378">
          <cell r="C5378" t="str">
            <v>6761005GP0</v>
          </cell>
          <cell r="D5378">
            <v>414000000</v>
          </cell>
          <cell r="E5378">
            <v>122243971</v>
          </cell>
        </row>
        <row r="5379">
          <cell r="C5379" t="str">
            <v>6761005HLP</v>
          </cell>
          <cell r="D5379">
            <v>18000000</v>
          </cell>
          <cell r="E5379">
            <v>9233520</v>
          </cell>
        </row>
        <row r="5380">
          <cell r="C5380" t="str">
            <v>6761005JOG</v>
          </cell>
          <cell r="D5380">
            <v>14312100</v>
          </cell>
          <cell r="E5380">
            <v>7516192</v>
          </cell>
        </row>
        <row r="5381">
          <cell r="C5381" t="str">
            <v>6761005KNO</v>
          </cell>
          <cell r="D5381">
            <v>19082340</v>
          </cell>
          <cell r="E5381">
            <v>14028335</v>
          </cell>
        </row>
        <row r="5382">
          <cell r="C5382" t="str">
            <v>6761005LBJ</v>
          </cell>
          <cell r="D5382">
            <v>0</v>
          </cell>
          <cell r="E5382">
            <v>233000</v>
          </cell>
        </row>
        <row r="5383">
          <cell r="C5383" t="str">
            <v>6761005LOP</v>
          </cell>
          <cell r="D5383">
            <v>10200000</v>
          </cell>
          <cell r="E5383">
            <v>6684149</v>
          </cell>
        </row>
        <row r="5384">
          <cell r="C5384" t="str">
            <v>6761005MDC</v>
          </cell>
          <cell r="D5384">
            <v>9600000</v>
          </cell>
          <cell r="E5384">
            <v>4552030</v>
          </cell>
        </row>
        <row r="5385">
          <cell r="C5385" t="str">
            <v>6761005MKW</v>
          </cell>
          <cell r="D5385">
            <v>6000000</v>
          </cell>
          <cell r="E5385">
            <v>0</v>
          </cell>
        </row>
        <row r="5386">
          <cell r="C5386" t="str">
            <v>6761005PDG</v>
          </cell>
          <cell r="D5386">
            <v>20000004</v>
          </cell>
          <cell r="E5386">
            <v>7639087</v>
          </cell>
        </row>
        <row r="5387">
          <cell r="C5387" t="str">
            <v>6761005PGK</v>
          </cell>
          <cell r="D5387">
            <v>12600000</v>
          </cell>
          <cell r="E5387">
            <v>5334712</v>
          </cell>
        </row>
        <row r="5388">
          <cell r="C5388" t="str">
            <v>6761005PKU</v>
          </cell>
          <cell r="D5388">
            <v>10345000</v>
          </cell>
          <cell r="E5388">
            <v>5301367</v>
          </cell>
        </row>
        <row r="5389">
          <cell r="C5389" t="str">
            <v>6761005PLM</v>
          </cell>
          <cell r="D5389">
            <v>14400000</v>
          </cell>
          <cell r="E5389">
            <v>8559848</v>
          </cell>
        </row>
        <row r="5390">
          <cell r="C5390" t="str">
            <v>6761005PNK</v>
          </cell>
          <cell r="D5390">
            <v>13200000</v>
          </cell>
          <cell r="E5390">
            <v>7065964</v>
          </cell>
        </row>
        <row r="5391">
          <cell r="C5391" t="str">
            <v>6761005SOC</v>
          </cell>
          <cell r="D5391">
            <v>16965000</v>
          </cell>
          <cell r="E5391">
            <v>6275256</v>
          </cell>
        </row>
        <row r="5392">
          <cell r="C5392" t="str">
            <v>6761005SRG</v>
          </cell>
          <cell r="D5392">
            <v>13200000</v>
          </cell>
          <cell r="E5392">
            <v>7483577</v>
          </cell>
        </row>
        <row r="5393">
          <cell r="C5393" t="str">
            <v>6761005SUB</v>
          </cell>
          <cell r="D5393">
            <v>32360496</v>
          </cell>
          <cell r="E5393">
            <v>19515615</v>
          </cell>
        </row>
        <row r="5394">
          <cell r="C5394" t="str">
            <v>6761005UPG</v>
          </cell>
          <cell r="D5394">
            <v>37192500</v>
          </cell>
          <cell r="E5394">
            <v>17890745</v>
          </cell>
        </row>
        <row r="5395">
          <cell r="C5395" t="str">
            <v>6761006AMQ</v>
          </cell>
          <cell r="D5395">
            <v>5400000</v>
          </cell>
          <cell r="E5395">
            <v>1465765</v>
          </cell>
        </row>
        <row r="5396">
          <cell r="C5396" t="str">
            <v>6761006BDJ</v>
          </cell>
          <cell r="D5396">
            <v>14400000</v>
          </cell>
          <cell r="E5396">
            <v>9158357</v>
          </cell>
        </row>
        <row r="5397">
          <cell r="C5397" t="str">
            <v>6761006BDO</v>
          </cell>
          <cell r="D5397">
            <v>14400000</v>
          </cell>
          <cell r="E5397">
            <v>3600000</v>
          </cell>
        </row>
        <row r="5398">
          <cell r="C5398" t="str">
            <v>6761006BIK</v>
          </cell>
          <cell r="D5398">
            <v>4200000</v>
          </cell>
          <cell r="E5398">
            <v>954000</v>
          </cell>
        </row>
        <row r="5399">
          <cell r="C5399" t="str">
            <v>6761006BPN</v>
          </cell>
          <cell r="D5399">
            <v>49894416</v>
          </cell>
          <cell r="E5399">
            <v>15910000</v>
          </cell>
        </row>
        <row r="5400">
          <cell r="C5400" t="str">
            <v>6761006BTH</v>
          </cell>
          <cell r="D5400">
            <v>12000000</v>
          </cell>
          <cell r="E5400">
            <v>8276992</v>
          </cell>
        </row>
        <row r="5401">
          <cell r="C5401" t="str">
            <v>6761006BTJ</v>
          </cell>
          <cell r="D5401">
            <v>0</v>
          </cell>
          <cell r="E5401">
            <v>4837389</v>
          </cell>
        </row>
        <row r="5402">
          <cell r="C5402" t="str">
            <v>6761006CGK</v>
          </cell>
          <cell r="D5402">
            <v>72000000</v>
          </cell>
          <cell r="E5402">
            <v>128937537</v>
          </cell>
        </row>
        <row r="5403">
          <cell r="C5403" t="str">
            <v>6761006DJB</v>
          </cell>
          <cell r="D5403">
            <v>0</v>
          </cell>
          <cell r="E5403">
            <v>2711180</v>
          </cell>
        </row>
        <row r="5404">
          <cell r="C5404" t="str">
            <v>6761006DJJ</v>
          </cell>
          <cell r="D5404">
            <v>6900000</v>
          </cell>
          <cell r="E5404">
            <v>3994335</v>
          </cell>
        </row>
        <row r="5405">
          <cell r="C5405" t="str">
            <v>6761006DPS</v>
          </cell>
          <cell r="D5405">
            <v>390725604</v>
          </cell>
          <cell r="E5405">
            <v>50000000</v>
          </cell>
        </row>
        <row r="5406">
          <cell r="C5406" t="str">
            <v>6761006GP0</v>
          </cell>
          <cell r="D5406">
            <v>522398736</v>
          </cell>
          <cell r="E5406">
            <v>300558652</v>
          </cell>
        </row>
        <row r="5407">
          <cell r="C5407" t="str">
            <v>6761006HLP</v>
          </cell>
          <cell r="D5407">
            <v>12000000</v>
          </cell>
          <cell r="E5407">
            <v>16000000</v>
          </cell>
        </row>
        <row r="5408">
          <cell r="C5408" t="str">
            <v>6761006JOG</v>
          </cell>
          <cell r="D5408">
            <v>72500796</v>
          </cell>
          <cell r="E5408">
            <v>40308393</v>
          </cell>
        </row>
        <row r="5409">
          <cell r="C5409" t="str">
            <v>6761006KNO</v>
          </cell>
          <cell r="D5409">
            <v>33997416</v>
          </cell>
          <cell r="E5409">
            <v>28801911</v>
          </cell>
        </row>
        <row r="5410">
          <cell r="C5410" t="str">
            <v>6761006LBJ</v>
          </cell>
          <cell r="D5410">
            <v>0</v>
          </cell>
          <cell r="E5410">
            <v>0</v>
          </cell>
        </row>
        <row r="5411">
          <cell r="C5411" t="str">
            <v>6761006LOP</v>
          </cell>
          <cell r="D5411">
            <v>6000000</v>
          </cell>
          <cell r="E5411">
            <v>3921500</v>
          </cell>
        </row>
        <row r="5412">
          <cell r="C5412" t="str">
            <v>6761006MDC</v>
          </cell>
          <cell r="D5412">
            <v>9180000</v>
          </cell>
          <cell r="E5412">
            <v>6764000</v>
          </cell>
        </row>
        <row r="5413">
          <cell r="C5413" t="str">
            <v>6761006MKW</v>
          </cell>
          <cell r="D5413">
            <v>4200000</v>
          </cell>
          <cell r="E5413">
            <v>0</v>
          </cell>
        </row>
        <row r="5414">
          <cell r="C5414" t="str">
            <v>6761006PDG</v>
          </cell>
          <cell r="D5414">
            <v>6255672</v>
          </cell>
          <cell r="E5414">
            <v>6732984</v>
          </cell>
        </row>
        <row r="5415">
          <cell r="C5415" t="str">
            <v>6761006PGK</v>
          </cell>
          <cell r="D5415">
            <v>12000000</v>
          </cell>
          <cell r="E5415">
            <v>4500000</v>
          </cell>
        </row>
        <row r="5416">
          <cell r="C5416" t="str">
            <v>6761006PKU</v>
          </cell>
          <cell r="D5416">
            <v>16400000</v>
          </cell>
          <cell r="E5416">
            <v>9700000</v>
          </cell>
        </row>
        <row r="5417">
          <cell r="C5417" t="str">
            <v>6761006PLM</v>
          </cell>
          <cell r="D5417">
            <v>15600000</v>
          </cell>
          <cell r="E5417">
            <v>9615183</v>
          </cell>
        </row>
        <row r="5418">
          <cell r="C5418" t="str">
            <v>6761006PNK</v>
          </cell>
          <cell r="D5418">
            <v>15600000</v>
          </cell>
          <cell r="E5418">
            <v>0</v>
          </cell>
        </row>
        <row r="5419">
          <cell r="C5419" t="str">
            <v>6761006SOC</v>
          </cell>
          <cell r="D5419">
            <v>19401960</v>
          </cell>
          <cell r="E5419">
            <v>4689080</v>
          </cell>
        </row>
        <row r="5420">
          <cell r="C5420" t="str">
            <v>6761006SRG</v>
          </cell>
          <cell r="D5420">
            <v>20000004</v>
          </cell>
          <cell r="E5420">
            <v>15335161</v>
          </cell>
        </row>
        <row r="5421">
          <cell r="C5421" t="str">
            <v>6761006SUB</v>
          </cell>
          <cell r="D5421">
            <v>90454944</v>
          </cell>
          <cell r="E5421">
            <v>43537608</v>
          </cell>
        </row>
        <row r="5422">
          <cell r="C5422" t="str">
            <v>6761006UPG</v>
          </cell>
          <cell r="D5422">
            <v>78381588</v>
          </cell>
          <cell r="E5422">
            <v>43385556</v>
          </cell>
        </row>
        <row r="5423">
          <cell r="C5423" t="str">
            <v>6761007AMQ</v>
          </cell>
          <cell r="D5423">
            <v>0</v>
          </cell>
          <cell r="E5423">
            <v>2320000</v>
          </cell>
        </row>
        <row r="5424">
          <cell r="C5424" t="str">
            <v>6761007BDJ</v>
          </cell>
          <cell r="D5424">
            <v>16800000</v>
          </cell>
          <cell r="E5424">
            <v>5675000</v>
          </cell>
        </row>
        <row r="5425">
          <cell r="C5425" t="str">
            <v>6761007BDO</v>
          </cell>
          <cell r="D5425">
            <v>7200000</v>
          </cell>
          <cell r="E5425">
            <v>0</v>
          </cell>
        </row>
        <row r="5426">
          <cell r="C5426" t="str">
            <v>6761007BIK</v>
          </cell>
          <cell r="D5426">
            <v>6000000</v>
          </cell>
          <cell r="E5426">
            <v>1800000</v>
          </cell>
        </row>
        <row r="5427">
          <cell r="C5427" t="str">
            <v>6761007BPN</v>
          </cell>
          <cell r="D5427">
            <v>42000000</v>
          </cell>
          <cell r="E5427">
            <v>2459000</v>
          </cell>
        </row>
        <row r="5428">
          <cell r="C5428" t="str">
            <v>6761007BTH</v>
          </cell>
          <cell r="D5428">
            <v>3000000</v>
          </cell>
          <cell r="E5428">
            <v>0</v>
          </cell>
        </row>
        <row r="5429">
          <cell r="C5429" t="str">
            <v>6761007BWX</v>
          </cell>
          <cell r="D5429">
            <v>0</v>
          </cell>
          <cell r="E5429">
            <v>480000</v>
          </cell>
        </row>
        <row r="5430">
          <cell r="C5430" t="str">
            <v>6761007CGK</v>
          </cell>
          <cell r="D5430">
            <v>131000004</v>
          </cell>
          <cell r="E5430">
            <v>83788000</v>
          </cell>
        </row>
        <row r="5431">
          <cell r="C5431" t="str">
            <v>6761007CGO</v>
          </cell>
          <cell r="D5431">
            <v>78000000</v>
          </cell>
          <cell r="E5431">
            <v>72641000</v>
          </cell>
        </row>
        <row r="5432">
          <cell r="C5432" t="str">
            <v>6761007DJB</v>
          </cell>
          <cell r="D5432">
            <v>0</v>
          </cell>
          <cell r="E5432">
            <v>2281000</v>
          </cell>
        </row>
        <row r="5433">
          <cell r="C5433" t="str">
            <v>6761007DPS</v>
          </cell>
          <cell r="D5433">
            <v>197000004</v>
          </cell>
          <cell r="E5433">
            <v>91930670</v>
          </cell>
        </row>
        <row r="5434">
          <cell r="C5434" t="str">
            <v>6761007GP0</v>
          </cell>
          <cell r="D5434">
            <v>12000000</v>
          </cell>
          <cell r="E5434">
            <v>0</v>
          </cell>
        </row>
        <row r="5435">
          <cell r="C5435" t="str">
            <v>6761007GP0</v>
          </cell>
          <cell r="D5435">
            <v>269254596</v>
          </cell>
          <cell r="E5435">
            <v>208317103</v>
          </cell>
        </row>
        <row r="5436">
          <cell r="C5436" t="str">
            <v>6761007HLP</v>
          </cell>
          <cell r="D5436">
            <v>0</v>
          </cell>
          <cell r="E5436">
            <v>500000</v>
          </cell>
        </row>
        <row r="5437">
          <cell r="C5437" t="str">
            <v>6761007JOG</v>
          </cell>
          <cell r="D5437">
            <v>25698060</v>
          </cell>
          <cell r="E5437">
            <v>4160000</v>
          </cell>
        </row>
        <row r="5438">
          <cell r="C5438" t="str">
            <v>6761007KNO</v>
          </cell>
          <cell r="D5438">
            <v>15660000</v>
          </cell>
          <cell r="E5438">
            <v>4930000</v>
          </cell>
        </row>
        <row r="5439">
          <cell r="C5439" t="str">
            <v>6761007LOP</v>
          </cell>
          <cell r="D5439">
            <v>7200000</v>
          </cell>
          <cell r="E5439">
            <v>0</v>
          </cell>
        </row>
        <row r="5440">
          <cell r="C5440" t="str">
            <v>6761007MDC</v>
          </cell>
          <cell r="D5440">
            <v>2499996</v>
          </cell>
          <cell r="E5440">
            <v>0</v>
          </cell>
        </row>
        <row r="5441">
          <cell r="C5441" t="str">
            <v>6761007MKW</v>
          </cell>
          <cell r="D5441">
            <v>4200000</v>
          </cell>
          <cell r="E5441">
            <v>3250000</v>
          </cell>
        </row>
        <row r="5442">
          <cell r="C5442" t="str">
            <v>6761007PDG</v>
          </cell>
          <cell r="D5442">
            <v>5000004</v>
          </cell>
          <cell r="E5442">
            <v>0</v>
          </cell>
        </row>
        <row r="5443">
          <cell r="C5443" t="str">
            <v>6761007PGK</v>
          </cell>
          <cell r="D5443">
            <v>4800000</v>
          </cell>
          <cell r="E5443">
            <v>0</v>
          </cell>
        </row>
        <row r="5444">
          <cell r="C5444" t="str">
            <v>6761007PKU</v>
          </cell>
          <cell r="D5444">
            <v>10000000</v>
          </cell>
          <cell r="E5444">
            <v>3352000</v>
          </cell>
        </row>
        <row r="5445">
          <cell r="C5445" t="str">
            <v>6761007PLM</v>
          </cell>
          <cell r="D5445">
            <v>12000000</v>
          </cell>
          <cell r="E5445">
            <v>2830000</v>
          </cell>
        </row>
        <row r="5446">
          <cell r="C5446" t="str">
            <v>6761007PNK</v>
          </cell>
          <cell r="D5446">
            <v>15999996</v>
          </cell>
          <cell r="E5446">
            <v>0</v>
          </cell>
        </row>
        <row r="5447">
          <cell r="C5447" t="str">
            <v>6761007SOC</v>
          </cell>
          <cell r="D5447">
            <v>7830000</v>
          </cell>
          <cell r="E5447">
            <v>0</v>
          </cell>
        </row>
        <row r="5448">
          <cell r="C5448" t="str">
            <v>6761007SRG</v>
          </cell>
          <cell r="D5448">
            <v>15999996</v>
          </cell>
          <cell r="E5448">
            <v>7124000</v>
          </cell>
        </row>
        <row r="5449">
          <cell r="C5449" t="str">
            <v>6761007SUB</v>
          </cell>
          <cell r="D5449">
            <v>93000000</v>
          </cell>
          <cell r="E5449">
            <v>29325501</v>
          </cell>
        </row>
        <row r="5450">
          <cell r="C5450" t="str">
            <v>6761007UPG</v>
          </cell>
          <cell r="D5450">
            <v>18792000</v>
          </cell>
          <cell r="E5450">
            <v>5400000</v>
          </cell>
        </row>
        <row r="5451">
          <cell r="C5451" t="str">
            <v>6761008AMQ</v>
          </cell>
          <cell r="D5451">
            <v>0</v>
          </cell>
          <cell r="E5451">
            <v>2150000</v>
          </cell>
        </row>
        <row r="5452">
          <cell r="C5452" t="str">
            <v>6761008BIK</v>
          </cell>
          <cell r="D5452">
            <v>6000000</v>
          </cell>
          <cell r="E5452">
            <v>14350000</v>
          </cell>
        </row>
        <row r="5453">
          <cell r="C5453" t="str">
            <v>6761008CGK</v>
          </cell>
          <cell r="D5453">
            <v>0</v>
          </cell>
          <cell r="E5453">
            <v>500000</v>
          </cell>
        </row>
        <row r="5454">
          <cell r="C5454" t="str">
            <v>6761008DJB</v>
          </cell>
          <cell r="D5454">
            <v>0</v>
          </cell>
          <cell r="E5454">
            <v>1150000</v>
          </cell>
        </row>
        <row r="5455">
          <cell r="C5455" t="str">
            <v>6761008DPS</v>
          </cell>
          <cell r="D5455">
            <v>20000004</v>
          </cell>
          <cell r="E5455">
            <v>0</v>
          </cell>
        </row>
        <row r="5456">
          <cell r="C5456" t="str">
            <v>6761008KNO</v>
          </cell>
          <cell r="D5456">
            <v>6159600</v>
          </cell>
          <cell r="E5456">
            <v>4200000</v>
          </cell>
        </row>
        <row r="5457">
          <cell r="C5457" t="str">
            <v>6761008LOP</v>
          </cell>
          <cell r="D5457">
            <v>4800000</v>
          </cell>
          <cell r="E5457">
            <v>40500000</v>
          </cell>
        </row>
        <row r="5458">
          <cell r="C5458" t="str">
            <v>6761008PGK</v>
          </cell>
          <cell r="D5458">
            <v>3000000</v>
          </cell>
          <cell r="E5458">
            <v>350000</v>
          </cell>
        </row>
        <row r="5459">
          <cell r="C5459" t="str">
            <v>6761008PKU</v>
          </cell>
          <cell r="D5459">
            <v>4800000</v>
          </cell>
          <cell r="E5459">
            <v>3200000</v>
          </cell>
        </row>
        <row r="5460">
          <cell r="C5460" t="str">
            <v>6761008SRG</v>
          </cell>
          <cell r="D5460">
            <v>3600000</v>
          </cell>
          <cell r="E5460">
            <v>2000000</v>
          </cell>
        </row>
        <row r="5461">
          <cell r="C5461" t="str">
            <v>6761008SUB</v>
          </cell>
          <cell r="D5461">
            <v>0</v>
          </cell>
          <cell r="E5461">
            <v>2913751</v>
          </cell>
        </row>
        <row r="5462">
          <cell r="C5462" t="str">
            <v>6761008UPG</v>
          </cell>
          <cell r="D5462">
            <v>16286400</v>
          </cell>
          <cell r="E5462">
            <v>9100000</v>
          </cell>
        </row>
        <row r="5463">
          <cell r="C5463" t="str">
            <v>6761009AMQ</v>
          </cell>
          <cell r="D5463">
            <v>0</v>
          </cell>
          <cell r="E5463">
            <v>255000</v>
          </cell>
        </row>
        <row r="5464">
          <cell r="C5464" t="str">
            <v>6761009BIK</v>
          </cell>
          <cell r="D5464">
            <v>0</v>
          </cell>
          <cell r="E5464">
            <v>255000</v>
          </cell>
        </row>
        <row r="5465">
          <cell r="C5465" t="str">
            <v>6761009BPN</v>
          </cell>
          <cell r="D5465">
            <v>2400000</v>
          </cell>
          <cell r="E5465">
            <v>255000</v>
          </cell>
        </row>
        <row r="5466">
          <cell r="C5466" t="str">
            <v>6761009BTJ</v>
          </cell>
          <cell r="D5466">
            <v>6000000</v>
          </cell>
          <cell r="E5466">
            <v>0</v>
          </cell>
        </row>
        <row r="5467">
          <cell r="C5467" t="str">
            <v>6761009CGK</v>
          </cell>
          <cell r="D5467">
            <v>0</v>
          </cell>
          <cell r="E5467">
            <v>255000</v>
          </cell>
        </row>
        <row r="5468">
          <cell r="C5468" t="str">
            <v>6761009DJB</v>
          </cell>
          <cell r="D5468">
            <v>0</v>
          </cell>
          <cell r="E5468">
            <v>255000</v>
          </cell>
        </row>
        <row r="5469">
          <cell r="C5469" t="str">
            <v>6761009DJJ</v>
          </cell>
          <cell r="D5469">
            <v>0</v>
          </cell>
          <cell r="E5469">
            <v>255000</v>
          </cell>
        </row>
        <row r="5470">
          <cell r="C5470" t="str">
            <v>6761009DPS</v>
          </cell>
          <cell r="D5470">
            <v>0</v>
          </cell>
          <cell r="E5470">
            <v>842106</v>
          </cell>
        </row>
        <row r="5471">
          <cell r="C5471" t="str">
            <v>6761009GP0</v>
          </cell>
          <cell r="D5471">
            <v>0</v>
          </cell>
          <cell r="E5471">
            <v>101980000</v>
          </cell>
        </row>
        <row r="5472">
          <cell r="C5472" t="str">
            <v>6761009HLP</v>
          </cell>
          <cell r="D5472">
            <v>0</v>
          </cell>
          <cell r="E5472">
            <v>255000</v>
          </cell>
        </row>
        <row r="5473">
          <cell r="C5473" t="str">
            <v>6761009KNO</v>
          </cell>
          <cell r="D5473">
            <v>4500000</v>
          </cell>
          <cell r="E5473">
            <v>255000</v>
          </cell>
        </row>
        <row r="5474">
          <cell r="C5474" t="str">
            <v>6761009LOP</v>
          </cell>
          <cell r="D5474">
            <v>6000000</v>
          </cell>
          <cell r="E5474">
            <v>0</v>
          </cell>
        </row>
        <row r="5475">
          <cell r="C5475" t="str">
            <v>6761009PDG</v>
          </cell>
          <cell r="D5475">
            <v>5835984</v>
          </cell>
          <cell r="E5475">
            <v>0</v>
          </cell>
        </row>
        <row r="5476">
          <cell r="C5476" t="str">
            <v>6761009PGK</v>
          </cell>
          <cell r="D5476">
            <v>3600000</v>
          </cell>
          <cell r="E5476">
            <v>0</v>
          </cell>
        </row>
        <row r="5477">
          <cell r="C5477" t="str">
            <v>6761009PKU</v>
          </cell>
          <cell r="D5477">
            <v>0</v>
          </cell>
          <cell r="E5477">
            <v>5800000</v>
          </cell>
        </row>
        <row r="5478">
          <cell r="C5478" t="str">
            <v>6761009PLM</v>
          </cell>
          <cell r="D5478">
            <v>19200000</v>
          </cell>
          <cell r="E5478">
            <v>255000</v>
          </cell>
        </row>
        <row r="5479">
          <cell r="C5479" t="str">
            <v>6761009PNK</v>
          </cell>
          <cell r="D5479">
            <v>0</v>
          </cell>
          <cell r="E5479">
            <v>255000</v>
          </cell>
        </row>
        <row r="5480">
          <cell r="C5480" t="str">
            <v>6761009SUB</v>
          </cell>
          <cell r="D5480">
            <v>19359996</v>
          </cell>
          <cell r="E5480">
            <v>0</v>
          </cell>
        </row>
        <row r="5481">
          <cell r="C5481" t="str">
            <v>6761009UPG</v>
          </cell>
          <cell r="D5481">
            <v>0</v>
          </cell>
          <cell r="E5481">
            <v>510000</v>
          </cell>
        </row>
        <row r="5482">
          <cell r="C5482" t="str">
            <v>6761010BDJ</v>
          </cell>
          <cell r="D5482">
            <v>0</v>
          </cell>
          <cell r="E5482">
            <v>354600</v>
          </cell>
        </row>
        <row r="5483">
          <cell r="C5483" t="str">
            <v>6761010BPN</v>
          </cell>
          <cell r="D5483">
            <v>9000000</v>
          </cell>
          <cell r="E5483">
            <v>89400</v>
          </cell>
        </row>
        <row r="5484">
          <cell r="C5484" t="str">
            <v>6761010BTH</v>
          </cell>
          <cell r="D5484">
            <v>1200000</v>
          </cell>
          <cell r="E5484">
            <v>462620</v>
          </cell>
        </row>
        <row r="5485">
          <cell r="C5485" t="str">
            <v>6761010BTJ</v>
          </cell>
          <cell r="D5485">
            <v>0</v>
          </cell>
          <cell r="E5485">
            <v>176550</v>
          </cell>
        </row>
        <row r="5486">
          <cell r="C5486" t="str">
            <v>6761010CGK</v>
          </cell>
          <cell r="D5486">
            <v>0</v>
          </cell>
          <cell r="E5486">
            <v>261500</v>
          </cell>
        </row>
        <row r="5487">
          <cell r="C5487" t="str">
            <v>6761010DJJ</v>
          </cell>
          <cell r="D5487">
            <v>0</v>
          </cell>
          <cell r="E5487">
            <v>175000</v>
          </cell>
        </row>
        <row r="5488">
          <cell r="C5488" t="str">
            <v>6761010DPS</v>
          </cell>
          <cell r="D5488">
            <v>24000000</v>
          </cell>
          <cell r="E5488">
            <v>5086724</v>
          </cell>
        </row>
        <row r="5489">
          <cell r="C5489" t="str">
            <v>6761010HLP</v>
          </cell>
          <cell r="D5489">
            <v>8400000</v>
          </cell>
          <cell r="E5489">
            <v>0</v>
          </cell>
        </row>
        <row r="5490">
          <cell r="C5490" t="str">
            <v>6761010KNO</v>
          </cell>
          <cell r="D5490">
            <v>1801920</v>
          </cell>
          <cell r="E5490">
            <v>1621006</v>
          </cell>
        </row>
        <row r="5491">
          <cell r="C5491" t="str">
            <v>6761010LOP</v>
          </cell>
          <cell r="D5491">
            <v>1200000</v>
          </cell>
          <cell r="E5491">
            <v>419700</v>
          </cell>
        </row>
        <row r="5492">
          <cell r="C5492" t="str">
            <v>6761010PDG</v>
          </cell>
          <cell r="D5492">
            <v>0</v>
          </cell>
          <cell r="E5492">
            <v>190050</v>
          </cell>
        </row>
        <row r="5493">
          <cell r="C5493" t="str">
            <v>6761010PLM</v>
          </cell>
          <cell r="D5493">
            <v>1200000</v>
          </cell>
          <cell r="E5493">
            <v>4339385</v>
          </cell>
        </row>
        <row r="5494">
          <cell r="C5494" t="str">
            <v>6761010PNK</v>
          </cell>
          <cell r="D5494">
            <v>1800000</v>
          </cell>
          <cell r="E5494">
            <v>0</v>
          </cell>
        </row>
        <row r="5495">
          <cell r="C5495" t="str">
            <v>6761010SOC</v>
          </cell>
          <cell r="D5495">
            <v>912960</v>
          </cell>
          <cell r="E5495">
            <v>0</v>
          </cell>
        </row>
        <row r="5496">
          <cell r="C5496" t="str">
            <v>6761010SRG</v>
          </cell>
          <cell r="D5496">
            <v>0</v>
          </cell>
          <cell r="E5496">
            <v>591600</v>
          </cell>
        </row>
        <row r="5497">
          <cell r="C5497" t="str">
            <v>6761010SUB</v>
          </cell>
          <cell r="D5497">
            <v>6535536</v>
          </cell>
          <cell r="E5497">
            <v>3458900</v>
          </cell>
        </row>
        <row r="5498">
          <cell r="C5498" t="str">
            <v>6761011AMQ</v>
          </cell>
          <cell r="D5498">
            <v>1800000</v>
          </cell>
          <cell r="E5498">
            <v>760000</v>
          </cell>
        </row>
        <row r="5499">
          <cell r="C5499" t="str">
            <v>6761011BDJ</v>
          </cell>
          <cell r="D5499">
            <v>10200000</v>
          </cell>
          <cell r="E5499">
            <v>0</v>
          </cell>
        </row>
        <row r="5500">
          <cell r="C5500" t="str">
            <v>6761011BDO</v>
          </cell>
          <cell r="D5500">
            <v>3000000</v>
          </cell>
          <cell r="E5500">
            <v>1200000</v>
          </cell>
        </row>
        <row r="5501">
          <cell r="C5501" t="str">
            <v>6761011BIK</v>
          </cell>
          <cell r="D5501">
            <v>0</v>
          </cell>
          <cell r="E5501">
            <v>327160</v>
          </cell>
        </row>
        <row r="5502">
          <cell r="C5502" t="str">
            <v>6761011BPN</v>
          </cell>
          <cell r="D5502">
            <v>9000000</v>
          </cell>
          <cell r="E5502">
            <v>12485927</v>
          </cell>
        </row>
        <row r="5503">
          <cell r="C5503" t="str">
            <v>6761011BTH</v>
          </cell>
          <cell r="D5503">
            <v>1800000</v>
          </cell>
          <cell r="E5503">
            <v>1701767</v>
          </cell>
        </row>
        <row r="5504">
          <cell r="C5504" t="str">
            <v>6761011BTJ</v>
          </cell>
          <cell r="D5504">
            <v>14400000</v>
          </cell>
          <cell r="E5504">
            <v>5560000</v>
          </cell>
        </row>
        <row r="5505">
          <cell r="C5505" t="str">
            <v>6761011CGK</v>
          </cell>
          <cell r="D5505">
            <v>0</v>
          </cell>
          <cell r="E5505">
            <v>36950000</v>
          </cell>
        </row>
        <row r="5506">
          <cell r="C5506" t="str">
            <v>6761011DJB</v>
          </cell>
          <cell r="D5506">
            <v>0</v>
          </cell>
          <cell r="E5506">
            <v>1858660</v>
          </cell>
        </row>
        <row r="5507">
          <cell r="C5507" t="str">
            <v>6761011DJJ</v>
          </cell>
          <cell r="D5507">
            <v>10560000</v>
          </cell>
          <cell r="E5507">
            <v>1247000</v>
          </cell>
        </row>
        <row r="5508">
          <cell r="C5508" t="str">
            <v>6761011DPS</v>
          </cell>
          <cell r="D5508">
            <v>345996000</v>
          </cell>
          <cell r="E5508">
            <v>2416200</v>
          </cell>
        </row>
        <row r="5509">
          <cell r="C5509" t="str">
            <v>6761011GP0</v>
          </cell>
          <cell r="D5509">
            <v>0</v>
          </cell>
          <cell r="E5509">
            <v>15300000</v>
          </cell>
        </row>
        <row r="5510">
          <cell r="C5510" t="str">
            <v>6761011GP0</v>
          </cell>
          <cell r="D5510">
            <v>509559996</v>
          </cell>
          <cell r="E5510">
            <v>101187262</v>
          </cell>
        </row>
        <row r="5511">
          <cell r="C5511" t="str">
            <v>6761011HLP</v>
          </cell>
          <cell r="D5511">
            <v>15000000</v>
          </cell>
          <cell r="E5511">
            <v>5205000</v>
          </cell>
        </row>
        <row r="5512">
          <cell r="C5512" t="str">
            <v>6761011JOG</v>
          </cell>
          <cell r="D5512">
            <v>13060440</v>
          </cell>
          <cell r="E5512">
            <v>7500000</v>
          </cell>
        </row>
        <row r="5513">
          <cell r="C5513" t="str">
            <v>6761011KNO</v>
          </cell>
          <cell r="D5513">
            <v>8957520</v>
          </cell>
          <cell r="E5513">
            <v>16209100</v>
          </cell>
        </row>
        <row r="5514">
          <cell r="C5514" t="str">
            <v>6761011LBJ</v>
          </cell>
          <cell r="D5514">
            <v>0</v>
          </cell>
          <cell r="E5514">
            <v>1599040</v>
          </cell>
        </row>
        <row r="5515">
          <cell r="C5515" t="str">
            <v>6761011LOP</v>
          </cell>
          <cell r="D5515">
            <v>6000000</v>
          </cell>
          <cell r="E5515">
            <v>2145000</v>
          </cell>
        </row>
        <row r="5516">
          <cell r="C5516" t="str">
            <v>6761011MDC</v>
          </cell>
          <cell r="D5516">
            <v>2400000</v>
          </cell>
          <cell r="E5516">
            <v>1000000</v>
          </cell>
        </row>
        <row r="5517">
          <cell r="C5517" t="str">
            <v>6761011PDG</v>
          </cell>
          <cell r="D5517">
            <v>10200000</v>
          </cell>
          <cell r="E5517">
            <v>4556720</v>
          </cell>
        </row>
        <row r="5518">
          <cell r="C5518" t="str">
            <v>6761011PGK</v>
          </cell>
          <cell r="D5518">
            <v>9000000</v>
          </cell>
          <cell r="E5518">
            <v>5730400</v>
          </cell>
        </row>
        <row r="5519">
          <cell r="C5519" t="str">
            <v>6761011PKU</v>
          </cell>
          <cell r="D5519">
            <v>6540000</v>
          </cell>
          <cell r="E5519">
            <v>1676807</v>
          </cell>
        </row>
        <row r="5520">
          <cell r="C5520" t="str">
            <v>6761011PLM</v>
          </cell>
          <cell r="D5520">
            <v>3000000</v>
          </cell>
          <cell r="E5520">
            <v>1000000</v>
          </cell>
        </row>
        <row r="5521">
          <cell r="C5521" t="str">
            <v>6761011PNK</v>
          </cell>
          <cell r="D5521">
            <v>4200000</v>
          </cell>
          <cell r="E5521">
            <v>2463500</v>
          </cell>
        </row>
        <row r="5522">
          <cell r="C5522" t="str">
            <v>6761011SOC</v>
          </cell>
          <cell r="D5522">
            <v>5481000</v>
          </cell>
          <cell r="E5522">
            <v>2189600</v>
          </cell>
        </row>
        <row r="5523">
          <cell r="C5523" t="str">
            <v>6761011SRG</v>
          </cell>
          <cell r="D5523">
            <v>12000000</v>
          </cell>
          <cell r="E5523">
            <v>6149500</v>
          </cell>
        </row>
        <row r="5524">
          <cell r="C5524" t="str">
            <v>6761011SUB</v>
          </cell>
          <cell r="D5524">
            <v>73665396</v>
          </cell>
          <cell r="E5524">
            <v>48908000</v>
          </cell>
        </row>
        <row r="5525">
          <cell r="C5525" t="str">
            <v>6761011UPG</v>
          </cell>
          <cell r="D5525">
            <v>11901600</v>
          </cell>
          <cell r="E5525">
            <v>7000000</v>
          </cell>
        </row>
        <row r="5526">
          <cell r="C5526" t="str">
            <v>6761012AMQ</v>
          </cell>
          <cell r="D5526">
            <v>2100000</v>
          </cell>
          <cell r="E5526">
            <v>1162000</v>
          </cell>
        </row>
        <row r="5527">
          <cell r="C5527" t="str">
            <v>6761012BDJ</v>
          </cell>
          <cell r="D5527">
            <v>15000000</v>
          </cell>
          <cell r="E5527">
            <v>458500</v>
          </cell>
        </row>
        <row r="5528">
          <cell r="C5528" t="str">
            <v>6761012BDO</v>
          </cell>
          <cell r="D5528">
            <v>0</v>
          </cell>
          <cell r="E5528">
            <v>532400</v>
          </cell>
        </row>
        <row r="5529">
          <cell r="C5529" t="str">
            <v>6761012BIK</v>
          </cell>
          <cell r="D5529">
            <v>4800000</v>
          </cell>
          <cell r="E5529">
            <v>0</v>
          </cell>
        </row>
        <row r="5530">
          <cell r="C5530" t="str">
            <v>6761012BMU</v>
          </cell>
          <cell r="D5530">
            <v>0</v>
          </cell>
          <cell r="E5530">
            <v>3484000</v>
          </cell>
        </row>
        <row r="5531">
          <cell r="C5531" t="str">
            <v>6761012BPN</v>
          </cell>
          <cell r="D5531">
            <v>45000000</v>
          </cell>
          <cell r="E5531">
            <v>15969300</v>
          </cell>
        </row>
        <row r="5532">
          <cell r="C5532" t="str">
            <v>6761012BTH</v>
          </cell>
          <cell r="D5532">
            <v>0</v>
          </cell>
          <cell r="E5532">
            <v>2033700</v>
          </cell>
        </row>
        <row r="5533">
          <cell r="C5533" t="str">
            <v>6761012BTJ</v>
          </cell>
          <cell r="D5533">
            <v>6000000</v>
          </cell>
          <cell r="E5533">
            <v>0</v>
          </cell>
        </row>
        <row r="5534">
          <cell r="C5534" t="str">
            <v>6761012BWX</v>
          </cell>
          <cell r="D5534">
            <v>0</v>
          </cell>
          <cell r="E5534">
            <v>1652600</v>
          </cell>
        </row>
        <row r="5535">
          <cell r="C5535" t="str">
            <v>6761012CGK</v>
          </cell>
          <cell r="D5535">
            <v>350000004</v>
          </cell>
          <cell r="E5535">
            <v>308153437</v>
          </cell>
        </row>
        <row r="5536">
          <cell r="C5536" t="str">
            <v>6761012CGO</v>
          </cell>
          <cell r="D5536">
            <v>0</v>
          </cell>
          <cell r="E5536">
            <v>79903553</v>
          </cell>
        </row>
        <row r="5537">
          <cell r="C5537" t="str">
            <v>6761012DJJ</v>
          </cell>
          <cell r="D5537">
            <v>15500004</v>
          </cell>
          <cell r="E5537">
            <v>3010529</v>
          </cell>
        </row>
        <row r="5538">
          <cell r="C5538" t="str">
            <v>6761012DPS</v>
          </cell>
          <cell r="D5538">
            <v>437280000</v>
          </cell>
          <cell r="E5538">
            <v>183026973</v>
          </cell>
        </row>
        <row r="5539">
          <cell r="C5539" t="str">
            <v>6761012ENE</v>
          </cell>
          <cell r="D5539">
            <v>0</v>
          </cell>
          <cell r="E5539">
            <v>919000</v>
          </cell>
        </row>
        <row r="5540">
          <cell r="C5540" t="str">
            <v>6761012GP0</v>
          </cell>
          <cell r="D5540">
            <v>0</v>
          </cell>
          <cell r="E5540">
            <v>7612497</v>
          </cell>
        </row>
        <row r="5541">
          <cell r="C5541" t="str">
            <v>6761012GP0</v>
          </cell>
          <cell r="D5541">
            <v>2854400004</v>
          </cell>
          <cell r="E5541">
            <v>681911517</v>
          </cell>
        </row>
        <row r="5542">
          <cell r="C5542" t="str">
            <v>6761012HLP</v>
          </cell>
          <cell r="D5542">
            <v>6000000</v>
          </cell>
          <cell r="E5542">
            <v>1315500</v>
          </cell>
        </row>
        <row r="5543">
          <cell r="C5543" t="str">
            <v>6761012JBB</v>
          </cell>
          <cell r="D5543">
            <v>0</v>
          </cell>
          <cell r="E5543">
            <v>260650</v>
          </cell>
        </row>
        <row r="5544">
          <cell r="C5544" t="str">
            <v>6761012JOG</v>
          </cell>
          <cell r="D5544">
            <v>50000004</v>
          </cell>
          <cell r="E5544">
            <v>6142805</v>
          </cell>
        </row>
        <row r="5545">
          <cell r="C5545" t="str">
            <v>6761012KNO</v>
          </cell>
          <cell r="D5545">
            <v>35000004</v>
          </cell>
          <cell r="E5545">
            <v>0</v>
          </cell>
        </row>
        <row r="5546">
          <cell r="C5546" t="str">
            <v>6761012LOP</v>
          </cell>
          <cell r="D5546">
            <v>12000000</v>
          </cell>
          <cell r="E5546">
            <v>5544000</v>
          </cell>
        </row>
        <row r="5547">
          <cell r="C5547" t="str">
            <v>6761012MDC</v>
          </cell>
          <cell r="D5547">
            <v>12000000</v>
          </cell>
          <cell r="E5547">
            <v>8204965</v>
          </cell>
        </row>
        <row r="5548">
          <cell r="C5548" t="str">
            <v>6761012MKQ</v>
          </cell>
          <cell r="D5548">
            <v>0</v>
          </cell>
          <cell r="E5548">
            <v>607000</v>
          </cell>
        </row>
        <row r="5549">
          <cell r="C5549" t="str">
            <v>6761012MKW</v>
          </cell>
          <cell r="D5549">
            <v>12000000</v>
          </cell>
          <cell r="E5549">
            <v>2396000</v>
          </cell>
        </row>
        <row r="5550">
          <cell r="C5550" t="str">
            <v>6761012PGK</v>
          </cell>
          <cell r="D5550">
            <v>3600000</v>
          </cell>
          <cell r="E5550">
            <v>0</v>
          </cell>
        </row>
        <row r="5551">
          <cell r="C5551" t="str">
            <v>6761012PKU</v>
          </cell>
          <cell r="D5551">
            <v>18000000</v>
          </cell>
          <cell r="E5551">
            <v>6403300</v>
          </cell>
        </row>
        <row r="5552">
          <cell r="C5552" t="str">
            <v>6761012PLM</v>
          </cell>
          <cell r="D5552">
            <v>24999996</v>
          </cell>
          <cell r="E5552">
            <v>0</v>
          </cell>
        </row>
        <row r="5553">
          <cell r="C5553" t="str">
            <v>6761012PNK</v>
          </cell>
          <cell r="D5553">
            <v>6000000</v>
          </cell>
          <cell r="E5553">
            <v>72000</v>
          </cell>
        </row>
        <row r="5554">
          <cell r="C5554" t="str">
            <v>6761012SOC</v>
          </cell>
          <cell r="D5554">
            <v>15000000</v>
          </cell>
          <cell r="E5554">
            <v>9375000</v>
          </cell>
        </row>
        <row r="5555">
          <cell r="C5555" t="str">
            <v>6761012SRG</v>
          </cell>
          <cell r="D5555">
            <v>14000004</v>
          </cell>
          <cell r="E5555">
            <v>7825800</v>
          </cell>
        </row>
        <row r="5556">
          <cell r="C5556" t="str">
            <v>6761012SUB</v>
          </cell>
          <cell r="D5556">
            <v>150000000</v>
          </cell>
          <cell r="E5556">
            <v>34179441</v>
          </cell>
        </row>
        <row r="5557">
          <cell r="C5557" t="str">
            <v>6761012TMC</v>
          </cell>
          <cell r="D5557">
            <v>0</v>
          </cell>
          <cell r="E5557">
            <v>824900</v>
          </cell>
        </row>
        <row r="5558">
          <cell r="C5558" t="str">
            <v>6761012UPG</v>
          </cell>
          <cell r="D5558">
            <v>60000000</v>
          </cell>
          <cell r="E5558">
            <v>56603893</v>
          </cell>
        </row>
        <row r="5559">
          <cell r="C5559" t="str">
            <v>6761013BDJ</v>
          </cell>
          <cell r="D5559">
            <v>5070000</v>
          </cell>
          <cell r="E5559">
            <v>5134300</v>
          </cell>
        </row>
        <row r="5560">
          <cell r="C5560" t="str">
            <v>6761013BDO</v>
          </cell>
          <cell r="D5560">
            <v>3600000</v>
          </cell>
          <cell r="E5560">
            <v>0</v>
          </cell>
        </row>
        <row r="5561">
          <cell r="C5561" t="str">
            <v>6761013CGK</v>
          </cell>
          <cell r="D5561">
            <v>54000000</v>
          </cell>
          <cell r="E5561">
            <v>57684542</v>
          </cell>
        </row>
        <row r="5562">
          <cell r="C5562" t="str">
            <v>6761013DJJ</v>
          </cell>
          <cell r="D5562">
            <v>0</v>
          </cell>
          <cell r="E5562">
            <v>15000</v>
          </cell>
        </row>
        <row r="5563">
          <cell r="C5563" t="str">
            <v>6761013DPS</v>
          </cell>
          <cell r="D5563">
            <v>0</v>
          </cell>
          <cell r="E5563">
            <v>32140000</v>
          </cell>
        </row>
        <row r="5564">
          <cell r="C5564" t="str">
            <v>6761013GP0</v>
          </cell>
          <cell r="D5564">
            <v>0</v>
          </cell>
          <cell r="E5564">
            <v>4280356</v>
          </cell>
        </row>
        <row r="5565">
          <cell r="C5565" t="str">
            <v>6761013GP0</v>
          </cell>
          <cell r="D5565">
            <v>699840000</v>
          </cell>
          <cell r="E5565">
            <v>220884248</v>
          </cell>
        </row>
        <row r="5566">
          <cell r="C5566" t="str">
            <v>6761013HLP</v>
          </cell>
          <cell r="D5566">
            <v>54000000</v>
          </cell>
          <cell r="E5566">
            <v>32023500</v>
          </cell>
        </row>
        <row r="5567">
          <cell r="C5567" t="str">
            <v>6761013JOG</v>
          </cell>
          <cell r="D5567">
            <v>14496984</v>
          </cell>
          <cell r="E5567">
            <v>8906000</v>
          </cell>
        </row>
        <row r="5568">
          <cell r="C5568" t="str">
            <v>6761013KNO</v>
          </cell>
          <cell r="D5568">
            <v>59641584</v>
          </cell>
          <cell r="E5568">
            <v>39834695</v>
          </cell>
        </row>
        <row r="5569">
          <cell r="C5569" t="str">
            <v>6761013LBJ</v>
          </cell>
          <cell r="D5569">
            <v>0</v>
          </cell>
          <cell r="E5569">
            <v>2600000</v>
          </cell>
        </row>
        <row r="5570">
          <cell r="C5570" t="str">
            <v>6761013LOP</v>
          </cell>
          <cell r="D5570">
            <v>1200000</v>
          </cell>
          <cell r="E5570">
            <v>412046</v>
          </cell>
        </row>
        <row r="5571">
          <cell r="C5571" t="str">
            <v>6761013MDC</v>
          </cell>
          <cell r="D5571">
            <v>12000000</v>
          </cell>
          <cell r="E5571">
            <v>9616526</v>
          </cell>
        </row>
        <row r="5572">
          <cell r="C5572" t="str">
            <v>6761013PDG</v>
          </cell>
          <cell r="D5572">
            <v>2400000</v>
          </cell>
          <cell r="E5572">
            <v>588100</v>
          </cell>
        </row>
        <row r="5573">
          <cell r="C5573" t="str">
            <v>6761013PGK</v>
          </cell>
          <cell r="D5573">
            <v>0</v>
          </cell>
          <cell r="E5573">
            <v>500000</v>
          </cell>
        </row>
        <row r="5574">
          <cell r="C5574" t="str">
            <v>6761013SOC</v>
          </cell>
          <cell r="D5574">
            <v>5428992</v>
          </cell>
          <cell r="E5574">
            <v>6630000</v>
          </cell>
        </row>
        <row r="5575">
          <cell r="C5575" t="str">
            <v>6761013SUB</v>
          </cell>
          <cell r="D5575">
            <v>80798340</v>
          </cell>
          <cell r="E5575">
            <v>36054516</v>
          </cell>
        </row>
        <row r="5576">
          <cell r="C5576" t="str">
            <v>6761013UPG</v>
          </cell>
          <cell r="D5576">
            <v>56376000</v>
          </cell>
          <cell r="E5576">
            <v>28581614</v>
          </cell>
        </row>
        <row r="5577">
          <cell r="C5577" t="str">
            <v>6761014AMQ</v>
          </cell>
          <cell r="D5577">
            <v>450000</v>
          </cell>
          <cell r="E5577">
            <v>8076400</v>
          </cell>
        </row>
        <row r="5578">
          <cell r="C5578" t="str">
            <v>6761014BDJ</v>
          </cell>
          <cell r="D5578">
            <v>750000</v>
          </cell>
          <cell r="E5578">
            <v>412000</v>
          </cell>
        </row>
        <row r="5579">
          <cell r="C5579" t="str">
            <v>6761014BDO</v>
          </cell>
          <cell r="D5579">
            <v>1200000</v>
          </cell>
          <cell r="E5579">
            <v>2769000</v>
          </cell>
        </row>
        <row r="5580">
          <cell r="C5580" t="str">
            <v>6761014BIK</v>
          </cell>
          <cell r="D5580">
            <v>650004</v>
          </cell>
          <cell r="E5580">
            <v>0</v>
          </cell>
        </row>
        <row r="5581">
          <cell r="C5581" t="str">
            <v>6761014BPN</v>
          </cell>
          <cell r="D5581">
            <v>18960000</v>
          </cell>
          <cell r="E5581">
            <v>2825000</v>
          </cell>
        </row>
        <row r="5582">
          <cell r="C5582" t="str">
            <v>6761014BTH</v>
          </cell>
          <cell r="D5582">
            <v>1200000</v>
          </cell>
          <cell r="E5582">
            <v>680000</v>
          </cell>
        </row>
        <row r="5583">
          <cell r="C5583" t="str">
            <v>6761014BTJ</v>
          </cell>
          <cell r="D5583">
            <v>600000</v>
          </cell>
          <cell r="E5583">
            <v>384000</v>
          </cell>
        </row>
        <row r="5584">
          <cell r="C5584" t="str">
            <v>6761014CGK</v>
          </cell>
          <cell r="D5584">
            <v>159750000</v>
          </cell>
          <cell r="E5584">
            <v>41472099</v>
          </cell>
        </row>
        <row r="5585">
          <cell r="C5585" t="str">
            <v>6761014CGO</v>
          </cell>
          <cell r="D5585">
            <v>0</v>
          </cell>
          <cell r="E5585">
            <v>18900000</v>
          </cell>
        </row>
        <row r="5586">
          <cell r="C5586" t="str">
            <v>6761014DJB</v>
          </cell>
          <cell r="D5586">
            <v>900000</v>
          </cell>
          <cell r="E5586">
            <v>675000</v>
          </cell>
        </row>
        <row r="5587">
          <cell r="C5587" t="str">
            <v>6761014DJJ</v>
          </cell>
          <cell r="D5587">
            <v>690000</v>
          </cell>
          <cell r="E5587">
            <v>2655000</v>
          </cell>
        </row>
        <row r="5588">
          <cell r="C5588" t="str">
            <v>6761014DPS</v>
          </cell>
          <cell r="D5588">
            <v>7025000</v>
          </cell>
          <cell r="E5588">
            <v>24488000</v>
          </cell>
        </row>
        <row r="5589">
          <cell r="C5589" t="str">
            <v>6761014GP0</v>
          </cell>
          <cell r="D5589">
            <v>4749996</v>
          </cell>
          <cell r="E5589">
            <v>4196309</v>
          </cell>
        </row>
        <row r="5590">
          <cell r="C5590" t="str">
            <v>6761014GP0</v>
          </cell>
          <cell r="D5590">
            <v>130775004</v>
          </cell>
          <cell r="E5590">
            <v>36669600</v>
          </cell>
        </row>
        <row r="5591">
          <cell r="C5591" t="str">
            <v>6761014HLP</v>
          </cell>
          <cell r="D5591">
            <v>9600000</v>
          </cell>
          <cell r="E5591">
            <v>5702100</v>
          </cell>
        </row>
        <row r="5592">
          <cell r="C5592" t="str">
            <v>6761014JOG</v>
          </cell>
          <cell r="D5592">
            <v>6797484</v>
          </cell>
          <cell r="E5592">
            <v>1877000</v>
          </cell>
        </row>
        <row r="5593">
          <cell r="C5593" t="str">
            <v>6761014KNO</v>
          </cell>
          <cell r="D5593">
            <v>4698000</v>
          </cell>
          <cell r="E5593">
            <v>3376400</v>
          </cell>
        </row>
        <row r="5594">
          <cell r="C5594" t="str">
            <v>6761014LBJ</v>
          </cell>
          <cell r="D5594">
            <v>0</v>
          </cell>
          <cell r="E5594">
            <v>369400</v>
          </cell>
        </row>
        <row r="5595">
          <cell r="C5595" t="str">
            <v>6761014LOP</v>
          </cell>
          <cell r="D5595">
            <v>1200000</v>
          </cell>
          <cell r="E5595">
            <v>0</v>
          </cell>
        </row>
        <row r="5596">
          <cell r="C5596" t="str">
            <v>6761014MDC</v>
          </cell>
          <cell r="D5596">
            <v>4476000</v>
          </cell>
          <cell r="E5596">
            <v>1639000</v>
          </cell>
        </row>
        <row r="5597">
          <cell r="C5597" t="str">
            <v>6761014MEQ</v>
          </cell>
          <cell r="D5597">
            <v>0</v>
          </cell>
          <cell r="E5597">
            <v>20000</v>
          </cell>
        </row>
        <row r="5598">
          <cell r="C5598" t="str">
            <v>6761014MKW</v>
          </cell>
          <cell r="D5598">
            <v>650000</v>
          </cell>
          <cell r="E5598">
            <v>900000</v>
          </cell>
        </row>
        <row r="5599">
          <cell r="C5599" t="str">
            <v>6761014PDG</v>
          </cell>
          <cell r="D5599">
            <v>2311248</v>
          </cell>
          <cell r="E5599">
            <v>1241000</v>
          </cell>
        </row>
        <row r="5600">
          <cell r="C5600" t="str">
            <v>6761014PGK</v>
          </cell>
          <cell r="D5600">
            <v>632496</v>
          </cell>
          <cell r="E5600">
            <v>2106500</v>
          </cell>
        </row>
        <row r="5601">
          <cell r="C5601" t="str">
            <v>6761014PKU</v>
          </cell>
          <cell r="D5601">
            <v>1260000</v>
          </cell>
          <cell r="E5601">
            <v>895000</v>
          </cell>
        </row>
        <row r="5602">
          <cell r="C5602" t="str">
            <v>6761014PLM</v>
          </cell>
          <cell r="D5602">
            <v>1100004</v>
          </cell>
          <cell r="E5602">
            <v>951000</v>
          </cell>
        </row>
        <row r="5603">
          <cell r="C5603" t="str">
            <v>6761014PNK</v>
          </cell>
          <cell r="D5603">
            <v>14040000</v>
          </cell>
          <cell r="E5603">
            <v>560000</v>
          </cell>
        </row>
        <row r="5604">
          <cell r="C5604" t="str">
            <v>6761014SOC</v>
          </cell>
          <cell r="D5604">
            <v>3221000</v>
          </cell>
          <cell r="E5604">
            <v>9941300</v>
          </cell>
        </row>
        <row r="5605">
          <cell r="C5605" t="str">
            <v>6761014SOQ</v>
          </cell>
          <cell r="D5605">
            <v>0</v>
          </cell>
          <cell r="E5605">
            <v>1750000</v>
          </cell>
        </row>
        <row r="5606">
          <cell r="C5606" t="str">
            <v>6761014SRG</v>
          </cell>
          <cell r="D5606">
            <v>2400000</v>
          </cell>
          <cell r="E5606">
            <v>1099700</v>
          </cell>
        </row>
        <row r="5607">
          <cell r="C5607" t="str">
            <v>6761014SUB</v>
          </cell>
          <cell r="D5607">
            <v>13714800</v>
          </cell>
          <cell r="E5607">
            <v>9571500</v>
          </cell>
        </row>
        <row r="5608">
          <cell r="C5608" t="str">
            <v>6761014UPG</v>
          </cell>
          <cell r="D5608">
            <v>20170080</v>
          </cell>
          <cell r="E5608">
            <v>8601500</v>
          </cell>
        </row>
        <row r="5609">
          <cell r="C5609" t="str">
            <v>6761015GP0</v>
          </cell>
          <cell r="D5609">
            <v>7308000</v>
          </cell>
          <cell r="E5609">
            <v>0</v>
          </cell>
        </row>
        <row r="5610">
          <cell r="C5610" t="str">
            <v>6761015JOG</v>
          </cell>
          <cell r="D5610">
            <v>3492180</v>
          </cell>
          <cell r="E5610">
            <v>0</v>
          </cell>
        </row>
        <row r="5611">
          <cell r="C5611" t="str">
            <v>6761015PLM</v>
          </cell>
          <cell r="D5611">
            <v>3999996</v>
          </cell>
          <cell r="E5611">
            <v>2491417</v>
          </cell>
        </row>
        <row r="5612">
          <cell r="C5612" t="str">
            <v>6761015UPG</v>
          </cell>
          <cell r="D5612">
            <v>10440000</v>
          </cell>
          <cell r="E5612">
            <v>0</v>
          </cell>
        </row>
        <row r="5613">
          <cell r="C5613" t="str">
            <v>6762000BDJ</v>
          </cell>
          <cell r="D5613">
            <v>14250000</v>
          </cell>
          <cell r="E5613">
            <v>20367000</v>
          </cell>
        </row>
        <row r="5614">
          <cell r="C5614" t="str">
            <v>6762000BDO</v>
          </cell>
          <cell r="D5614">
            <v>9000000</v>
          </cell>
          <cell r="E5614">
            <v>954800</v>
          </cell>
        </row>
        <row r="5615">
          <cell r="C5615" t="str">
            <v>6762000BIK</v>
          </cell>
          <cell r="D5615">
            <v>2000000</v>
          </cell>
          <cell r="E5615">
            <v>38838000</v>
          </cell>
        </row>
        <row r="5616">
          <cell r="C5616" t="str">
            <v>6762000BPN</v>
          </cell>
          <cell r="D5616">
            <v>45900000</v>
          </cell>
          <cell r="E5616">
            <v>0</v>
          </cell>
        </row>
        <row r="5617">
          <cell r="C5617" t="str">
            <v>6762000BTH</v>
          </cell>
          <cell r="D5617">
            <v>5100000</v>
          </cell>
          <cell r="E5617">
            <v>0</v>
          </cell>
        </row>
        <row r="5618">
          <cell r="C5618" t="str">
            <v>6762000BTJ</v>
          </cell>
          <cell r="D5618">
            <v>1879200</v>
          </cell>
          <cell r="E5618">
            <v>0</v>
          </cell>
        </row>
        <row r="5619">
          <cell r="C5619" t="str">
            <v>6762000CGK</v>
          </cell>
          <cell r="D5619">
            <v>53970000</v>
          </cell>
          <cell r="E5619">
            <v>108806999</v>
          </cell>
        </row>
        <row r="5620">
          <cell r="C5620" t="str">
            <v>6762000DJJ</v>
          </cell>
          <cell r="D5620">
            <v>3750000</v>
          </cell>
          <cell r="E5620">
            <v>1150000</v>
          </cell>
        </row>
        <row r="5621">
          <cell r="C5621" t="str">
            <v>6762000DPS</v>
          </cell>
          <cell r="D5621">
            <v>71106888</v>
          </cell>
          <cell r="E5621">
            <v>50101386</v>
          </cell>
        </row>
        <row r="5622">
          <cell r="C5622" t="str">
            <v>6762000GP0</v>
          </cell>
          <cell r="D5622">
            <v>414012996</v>
          </cell>
          <cell r="E5622">
            <v>75431237</v>
          </cell>
        </row>
        <row r="5623">
          <cell r="C5623" t="str">
            <v>6762000GP0</v>
          </cell>
          <cell r="D5623">
            <v>0</v>
          </cell>
          <cell r="E5623">
            <v>599077580</v>
          </cell>
        </row>
        <row r="5624">
          <cell r="C5624" t="str">
            <v>6762000HLP</v>
          </cell>
          <cell r="D5624">
            <v>5000000</v>
          </cell>
          <cell r="E5624">
            <v>0</v>
          </cell>
        </row>
        <row r="5625">
          <cell r="C5625" t="str">
            <v>6762000JOG</v>
          </cell>
          <cell r="D5625">
            <v>1044000</v>
          </cell>
          <cell r="E5625">
            <v>4394499</v>
          </cell>
        </row>
        <row r="5626">
          <cell r="C5626" t="str">
            <v>6762000KNO</v>
          </cell>
          <cell r="D5626">
            <v>10382484</v>
          </cell>
          <cell r="E5626">
            <v>2753386</v>
          </cell>
        </row>
        <row r="5627">
          <cell r="C5627" t="str">
            <v>6762000LOP</v>
          </cell>
          <cell r="D5627">
            <v>5000000</v>
          </cell>
          <cell r="E5627">
            <v>559500</v>
          </cell>
        </row>
        <row r="5628">
          <cell r="C5628" t="str">
            <v>6762000LSW</v>
          </cell>
          <cell r="D5628">
            <v>0</v>
          </cell>
          <cell r="E5628">
            <v>300000</v>
          </cell>
        </row>
        <row r="5629">
          <cell r="C5629" t="str">
            <v>6762000MDC</v>
          </cell>
          <cell r="D5629">
            <v>7200000</v>
          </cell>
          <cell r="E5629">
            <v>2048000</v>
          </cell>
        </row>
        <row r="5630">
          <cell r="C5630" t="str">
            <v>6762000MEQ</v>
          </cell>
          <cell r="D5630">
            <v>0</v>
          </cell>
          <cell r="E5630">
            <v>6375000</v>
          </cell>
        </row>
        <row r="5631">
          <cell r="C5631" t="str">
            <v>6762000PDG</v>
          </cell>
          <cell r="D5631">
            <v>18000000</v>
          </cell>
          <cell r="E5631">
            <v>0</v>
          </cell>
        </row>
        <row r="5632">
          <cell r="C5632" t="str">
            <v>6762000PGK</v>
          </cell>
          <cell r="D5632">
            <v>17000000</v>
          </cell>
          <cell r="E5632">
            <v>7826000</v>
          </cell>
        </row>
        <row r="5633">
          <cell r="C5633" t="str">
            <v>6762000PKU</v>
          </cell>
          <cell r="D5633">
            <v>0</v>
          </cell>
          <cell r="E5633">
            <v>3855000</v>
          </cell>
        </row>
        <row r="5634">
          <cell r="C5634" t="str">
            <v>6762000PLM</v>
          </cell>
          <cell r="D5634">
            <v>8750004</v>
          </cell>
          <cell r="E5634">
            <v>7603000</v>
          </cell>
        </row>
        <row r="5635">
          <cell r="C5635" t="str">
            <v>6762000PNK</v>
          </cell>
          <cell r="D5635">
            <v>2499996</v>
          </cell>
          <cell r="E5635">
            <v>306000</v>
          </cell>
        </row>
        <row r="5636">
          <cell r="C5636" t="str">
            <v>6762000SBG</v>
          </cell>
          <cell r="D5636">
            <v>0</v>
          </cell>
          <cell r="E5636">
            <v>333000</v>
          </cell>
        </row>
        <row r="5637">
          <cell r="C5637" t="str">
            <v>6762000SOC</v>
          </cell>
          <cell r="D5637">
            <v>5969000</v>
          </cell>
          <cell r="E5637">
            <v>600000</v>
          </cell>
        </row>
        <row r="5638">
          <cell r="C5638" t="str">
            <v>6762000SRG</v>
          </cell>
          <cell r="D5638">
            <v>0</v>
          </cell>
          <cell r="E5638">
            <v>1381500</v>
          </cell>
        </row>
        <row r="5639">
          <cell r="C5639" t="str">
            <v>6762000SUB</v>
          </cell>
          <cell r="D5639">
            <v>37640976</v>
          </cell>
          <cell r="E5639">
            <v>28664982</v>
          </cell>
        </row>
        <row r="5640">
          <cell r="C5640" t="str">
            <v>6762000UPG</v>
          </cell>
          <cell r="D5640">
            <v>28560144</v>
          </cell>
          <cell r="E5640">
            <v>24540500</v>
          </cell>
        </row>
        <row r="5641">
          <cell r="C5641" t="str">
            <v>6762100BDO</v>
          </cell>
          <cell r="D5641">
            <v>0</v>
          </cell>
          <cell r="E5641">
            <v>595500</v>
          </cell>
        </row>
        <row r="5642">
          <cell r="C5642" t="str">
            <v>6762100DPS</v>
          </cell>
          <cell r="D5642">
            <v>0</v>
          </cell>
          <cell r="E5642">
            <v>40780000</v>
          </cell>
        </row>
        <row r="5643">
          <cell r="C5643" t="str">
            <v>6762100GP0</v>
          </cell>
          <cell r="D5643">
            <v>0</v>
          </cell>
          <cell r="E5643">
            <v>1956000</v>
          </cell>
        </row>
        <row r="5644">
          <cell r="C5644" t="str">
            <v>6762100KNO</v>
          </cell>
          <cell r="D5644">
            <v>0</v>
          </cell>
          <cell r="E5644">
            <v>2160000</v>
          </cell>
        </row>
        <row r="5645">
          <cell r="C5645" t="str">
            <v>6762100LOP</v>
          </cell>
          <cell r="D5645">
            <v>1000000</v>
          </cell>
          <cell r="E5645">
            <v>0</v>
          </cell>
        </row>
        <row r="5646">
          <cell r="C5646" t="str">
            <v>6762100PDG</v>
          </cell>
          <cell r="D5646">
            <v>175956</v>
          </cell>
          <cell r="E5646">
            <v>0</v>
          </cell>
        </row>
        <row r="5647">
          <cell r="C5647" t="str">
            <v>6762100SOC</v>
          </cell>
          <cell r="D5647">
            <v>5000000</v>
          </cell>
          <cell r="E5647">
            <v>0</v>
          </cell>
        </row>
        <row r="5648">
          <cell r="C5648" t="str">
            <v>6762100SUB</v>
          </cell>
          <cell r="D5648">
            <v>1732500</v>
          </cell>
          <cell r="E5648">
            <v>1575000</v>
          </cell>
        </row>
        <row r="5649">
          <cell r="C5649" t="str">
            <v>6762200BDO</v>
          </cell>
          <cell r="D5649">
            <v>0</v>
          </cell>
          <cell r="E5649">
            <v>383000</v>
          </cell>
        </row>
        <row r="5650">
          <cell r="C5650" t="str">
            <v>6762200BIK</v>
          </cell>
          <cell r="D5650">
            <v>0</v>
          </cell>
          <cell r="E5650">
            <v>267000</v>
          </cell>
        </row>
        <row r="5651">
          <cell r="C5651" t="str">
            <v>6762200BPN</v>
          </cell>
          <cell r="D5651">
            <v>0</v>
          </cell>
          <cell r="E5651">
            <v>3201350</v>
          </cell>
        </row>
        <row r="5652">
          <cell r="C5652" t="str">
            <v>6762200CGK</v>
          </cell>
          <cell r="D5652">
            <v>0</v>
          </cell>
          <cell r="E5652">
            <v>3535550</v>
          </cell>
        </row>
        <row r="5653">
          <cell r="C5653" t="str">
            <v>6762200DPS</v>
          </cell>
          <cell r="D5653">
            <v>0</v>
          </cell>
          <cell r="E5653">
            <v>8961488</v>
          </cell>
        </row>
        <row r="5654">
          <cell r="C5654" t="str">
            <v>6762200GP0</v>
          </cell>
          <cell r="D5654">
            <v>26424996</v>
          </cell>
          <cell r="E5654">
            <v>10565178</v>
          </cell>
        </row>
        <row r="5655">
          <cell r="C5655" t="str">
            <v>6762200HLP</v>
          </cell>
          <cell r="D5655">
            <v>0</v>
          </cell>
          <cell r="E5655">
            <v>115000</v>
          </cell>
        </row>
        <row r="5656">
          <cell r="C5656" t="str">
            <v>6762200KNO</v>
          </cell>
          <cell r="D5656">
            <v>391500</v>
          </cell>
          <cell r="E5656">
            <v>2379800</v>
          </cell>
        </row>
        <row r="5657">
          <cell r="C5657" t="str">
            <v>6762200LBJ</v>
          </cell>
          <cell r="D5657">
            <v>0</v>
          </cell>
          <cell r="E5657">
            <v>150000</v>
          </cell>
        </row>
        <row r="5658">
          <cell r="C5658" t="str">
            <v>6762200MDC</v>
          </cell>
          <cell r="D5658">
            <v>3000000</v>
          </cell>
          <cell r="E5658">
            <v>1083000</v>
          </cell>
        </row>
        <row r="5659">
          <cell r="C5659" t="str">
            <v>6762200PDG</v>
          </cell>
          <cell r="D5659">
            <v>0</v>
          </cell>
          <cell r="E5659">
            <v>35000</v>
          </cell>
        </row>
        <row r="5660">
          <cell r="C5660" t="str">
            <v>6762200PGK</v>
          </cell>
          <cell r="D5660">
            <v>0</v>
          </cell>
          <cell r="E5660">
            <v>145000</v>
          </cell>
        </row>
        <row r="5661">
          <cell r="C5661" t="str">
            <v>6762200PKU</v>
          </cell>
          <cell r="D5661">
            <v>0</v>
          </cell>
          <cell r="E5661">
            <v>78000</v>
          </cell>
        </row>
        <row r="5662">
          <cell r="C5662" t="str">
            <v>6762200SBG</v>
          </cell>
          <cell r="D5662">
            <v>0</v>
          </cell>
          <cell r="E5662">
            <v>252000</v>
          </cell>
        </row>
        <row r="5663">
          <cell r="C5663" t="str">
            <v>6762200SOC</v>
          </cell>
          <cell r="D5663">
            <v>0</v>
          </cell>
          <cell r="E5663">
            <v>2830000</v>
          </cell>
        </row>
        <row r="5664">
          <cell r="C5664" t="str">
            <v>6762200SUB</v>
          </cell>
          <cell r="D5664">
            <v>22785180</v>
          </cell>
          <cell r="E5664">
            <v>1289930</v>
          </cell>
        </row>
        <row r="5665">
          <cell r="C5665" t="str">
            <v>6762200UPG</v>
          </cell>
          <cell r="D5665">
            <v>2088000</v>
          </cell>
          <cell r="E5665">
            <v>225000</v>
          </cell>
        </row>
        <row r="5666">
          <cell r="C5666" t="str">
            <v>6762201JOG</v>
          </cell>
          <cell r="D5666">
            <v>256824</v>
          </cell>
          <cell r="E5666">
            <v>0</v>
          </cell>
        </row>
        <row r="5667">
          <cell r="C5667" t="str">
            <v>6762201KNO</v>
          </cell>
          <cell r="D5667">
            <v>313200</v>
          </cell>
          <cell r="E5667">
            <v>358600</v>
          </cell>
        </row>
        <row r="5668">
          <cell r="C5668" t="str">
            <v>6762201PLM</v>
          </cell>
          <cell r="D5668">
            <v>3600000</v>
          </cell>
          <cell r="E5668">
            <v>0</v>
          </cell>
        </row>
        <row r="5669">
          <cell r="C5669" t="str">
            <v>6762202BIK</v>
          </cell>
          <cell r="D5669">
            <v>0</v>
          </cell>
          <cell r="E5669">
            <v>5530500</v>
          </cell>
        </row>
        <row r="5670">
          <cell r="C5670" t="str">
            <v>6762202BPN</v>
          </cell>
          <cell r="D5670">
            <v>0</v>
          </cell>
          <cell r="E5670">
            <v>2273000</v>
          </cell>
        </row>
        <row r="5671">
          <cell r="C5671" t="str">
            <v>6762202DJJ</v>
          </cell>
          <cell r="D5671">
            <v>0</v>
          </cell>
          <cell r="E5671">
            <v>1336000</v>
          </cell>
        </row>
        <row r="5672">
          <cell r="C5672" t="str">
            <v>6762202GP0</v>
          </cell>
          <cell r="D5672">
            <v>4425996</v>
          </cell>
          <cell r="E5672">
            <v>0</v>
          </cell>
        </row>
        <row r="5673">
          <cell r="C5673" t="str">
            <v>6762202HLP</v>
          </cell>
          <cell r="D5673">
            <v>0</v>
          </cell>
          <cell r="E5673">
            <v>7558000</v>
          </cell>
        </row>
        <row r="5674">
          <cell r="C5674" t="str">
            <v>6762202JOG</v>
          </cell>
          <cell r="D5674">
            <v>104400</v>
          </cell>
          <cell r="E5674">
            <v>0</v>
          </cell>
        </row>
        <row r="5675">
          <cell r="C5675" t="str">
            <v>6762202KNO</v>
          </cell>
          <cell r="D5675">
            <v>213024</v>
          </cell>
          <cell r="E5675">
            <v>0</v>
          </cell>
        </row>
        <row r="5676">
          <cell r="C5676" t="str">
            <v>6762202PGK</v>
          </cell>
          <cell r="D5676">
            <v>0</v>
          </cell>
          <cell r="E5676">
            <v>300000</v>
          </cell>
        </row>
        <row r="5677">
          <cell r="C5677" t="str">
            <v>6762202PKU</v>
          </cell>
          <cell r="D5677">
            <v>0</v>
          </cell>
          <cell r="E5677">
            <v>2800000</v>
          </cell>
        </row>
        <row r="5678">
          <cell r="C5678" t="str">
            <v>6762202PLM</v>
          </cell>
          <cell r="D5678">
            <v>500000</v>
          </cell>
          <cell r="E5678">
            <v>3250000</v>
          </cell>
        </row>
        <row r="5679">
          <cell r="C5679" t="str">
            <v>6762202PNK</v>
          </cell>
          <cell r="D5679">
            <v>0</v>
          </cell>
          <cell r="E5679">
            <v>1315500</v>
          </cell>
        </row>
        <row r="5680">
          <cell r="C5680" t="str">
            <v>6762202PSU</v>
          </cell>
          <cell r="D5680">
            <v>0</v>
          </cell>
          <cell r="E5680">
            <v>1553000</v>
          </cell>
        </row>
        <row r="5681">
          <cell r="C5681" t="str">
            <v>6762202SUB</v>
          </cell>
          <cell r="D5681">
            <v>4740996</v>
          </cell>
          <cell r="E5681">
            <v>2255000</v>
          </cell>
        </row>
        <row r="5682">
          <cell r="C5682" t="str">
            <v>6762202UPG</v>
          </cell>
          <cell r="D5682">
            <v>5220000</v>
          </cell>
          <cell r="E5682">
            <v>0</v>
          </cell>
        </row>
        <row r="5683">
          <cell r="C5683" t="str">
            <v>6762300BDJ</v>
          </cell>
          <cell r="D5683">
            <v>563760</v>
          </cell>
          <cell r="E5683">
            <v>0</v>
          </cell>
        </row>
        <row r="5684">
          <cell r="C5684" t="str">
            <v>6762300BIK</v>
          </cell>
          <cell r="D5684">
            <v>540000</v>
          </cell>
          <cell r="E5684">
            <v>0</v>
          </cell>
        </row>
        <row r="5685">
          <cell r="C5685" t="str">
            <v>6762300BPN</v>
          </cell>
          <cell r="D5685">
            <v>3000000</v>
          </cell>
          <cell r="E5685">
            <v>0</v>
          </cell>
        </row>
        <row r="5686">
          <cell r="C5686" t="str">
            <v>6762300BTJ</v>
          </cell>
          <cell r="D5686">
            <v>2000004</v>
          </cell>
          <cell r="E5686">
            <v>1750000</v>
          </cell>
        </row>
        <row r="5687">
          <cell r="C5687" t="str">
            <v>6762300DJB</v>
          </cell>
          <cell r="D5687">
            <v>0</v>
          </cell>
          <cell r="E5687">
            <v>299000</v>
          </cell>
        </row>
        <row r="5688">
          <cell r="C5688" t="str">
            <v>6762300DJJ</v>
          </cell>
          <cell r="D5688">
            <v>0</v>
          </cell>
          <cell r="E5688">
            <v>2580000</v>
          </cell>
        </row>
        <row r="5689">
          <cell r="C5689" t="str">
            <v>6762300DPS</v>
          </cell>
          <cell r="D5689">
            <v>5000000</v>
          </cell>
          <cell r="E5689">
            <v>900000</v>
          </cell>
        </row>
        <row r="5690">
          <cell r="C5690" t="str">
            <v>6762300GP0</v>
          </cell>
          <cell r="D5690">
            <v>0</v>
          </cell>
          <cell r="E5690">
            <v>0</v>
          </cell>
        </row>
        <row r="5691">
          <cell r="C5691" t="str">
            <v>6762300HLP</v>
          </cell>
          <cell r="D5691">
            <v>2499996</v>
          </cell>
          <cell r="E5691">
            <v>0</v>
          </cell>
        </row>
        <row r="5692">
          <cell r="C5692" t="str">
            <v>6762300KNO</v>
          </cell>
          <cell r="D5692">
            <v>829980</v>
          </cell>
          <cell r="E5692">
            <v>0</v>
          </cell>
        </row>
        <row r="5693">
          <cell r="C5693" t="str">
            <v>6762300LOP</v>
          </cell>
          <cell r="D5693">
            <v>1000000</v>
          </cell>
          <cell r="E5693">
            <v>0</v>
          </cell>
        </row>
        <row r="5694">
          <cell r="C5694" t="str">
            <v>6762300PDG</v>
          </cell>
          <cell r="D5694">
            <v>0</v>
          </cell>
          <cell r="E5694">
            <v>1600000</v>
          </cell>
        </row>
        <row r="5695">
          <cell r="C5695" t="str">
            <v>6762300PGK</v>
          </cell>
          <cell r="D5695">
            <v>5000004</v>
          </cell>
          <cell r="E5695">
            <v>0</v>
          </cell>
        </row>
        <row r="5696">
          <cell r="C5696" t="str">
            <v>6762300PKU</v>
          </cell>
          <cell r="D5696">
            <v>0</v>
          </cell>
          <cell r="E5696">
            <v>2935000</v>
          </cell>
        </row>
        <row r="5697">
          <cell r="C5697" t="str">
            <v>6762300PLM</v>
          </cell>
          <cell r="D5697">
            <v>2192400</v>
          </cell>
          <cell r="E5697">
            <v>0</v>
          </cell>
        </row>
        <row r="5698">
          <cell r="C5698" t="str">
            <v>6762300PNK</v>
          </cell>
          <cell r="D5698">
            <v>90000</v>
          </cell>
          <cell r="E5698">
            <v>0</v>
          </cell>
        </row>
        <row r="5699">
          <cell r="C5699" t="str">
            <v>6762300SOC</v>
          </cell>
          <cell r="D5699">
            <v>689000</v>
          </cell>
          <cell r="E5699">
            <v>0</v>
          </cell>
        </row>
        <row r="5700">
          <cell r="C5700" t="str">
            <v>6762300SUB</v>
          </cell>
          <cell r="D5700">
            <v>7500000</v>
          </cell>
          <cell r="E5700">
            <v>0</v>
          </cell>
        </row>
        <row r="5701">
          <cell r="C5701" t="str">
            <v>6762301AMQ</v>
          </cell>
          <cell r="D5701">
            <v>0</v>
          </cell>
          <cell r="E5701">
            <v>3432000</v>
          </cell>
        </row>
        <row r="5702">
          <cell r="C5702" t="str">
            <v>6762301BDJ</v>
          </cell>
          <cell r="D5702">
            <v>1879200</v>
          </cell>
          <cell r="E5702">
            <v>150000</v>
          </cell>
        </row>
        <row r="5703">
          <cell r="C5703" t="str">
            <v>6762301BDO</v>
          </cell>
          <cell r="D5703">
            <v>0</v>
          </cell>
          <cell r="E5703">
            <v>1150000</v>
          </cell>
        </row>
        <row r="5704">
          <cell r="C5704" t="str">
            <v>6762301BIK</v>
          </cell>
          <cell r="D5704">
            <v>1200000</v>
          </cell>
          <cell r="E5704">
            <v>40000</v>
          </cell>
        </row>
        <row r="5705">
          <cell r="C5705" t="str">
            <v>6762301BPN</v>
          </cell>
          <cell r="D5705">
            <v>60000000</v>
          </cell>
          <cell r="E5705">
            <v>0</v>
          </cell>
        </row>
        <row r="5706">
          <cell r="C5706" t="str">
            <v>6762301BTH</v>
          </cell>
          <cell r="D5706">
            <v>10000000</v>
          </cell>
          <cell r="E5706">
            <v>0</v>
          </cell>
        </row>
        <row r="5707">
          <cell r="C5707" t="str">
            <v>6762301BTJ</v>
          </cell>
          <cell r="D5707">
            <v>5499996</v>
          </cell>
          <cell r="E5707">
            <v>0</v>
          </cell>
        </row>
        <row r="5708">
          <cell r="C5708" t="str">
            <v>6762301CGK</v>
          </cell>
          <cell r="D5708">
            <v>208900596</v>
          </cell>
          <cell r="E5708">
            <v>56267075</v>
          </cell>
        </row>
        <row r="5709">
          <cell r="C5709" t="str">
            <v>6762301DJB</v>
          </cell>
          <cell r="D5709">
            <v>0</v>
          </cell>
          <cell r="E5709">
            <v>7750000</v>
          </cell>
        </row>
        <row r="5710">
          <cell r="C5710" t="str">
            <v>6762301DPS</v>
          </cell>
          <cell r="D5710">
            <v>40000000</v>
          </cell>
          <cell r="E5710">
            <v>625000</v>
          </cell>
        </row>
        <row r="5711">
          <cell r="C5711" t="str">
            <v>6762301GP0</v>
          </cell>
          <cell r="D5711">
            <v>53349996</v>
          </cell>
          <cell r="E5711">
            <v>0</v>
          </cell>
        </row>
        <row r="5712">
          <cell r="C5712" t="str">
            <v>6762301JOG</v>
          </cell>
          <cell r="D5712">
            <v>1696500</v>
          </cell>
          <cell r="E5712">
            <v>80000</v>
          </cell>
        </row>
        <row r="5713">
          <cell r="C5713" t="str">
            <v>6762301KNO</v>
          </cell>
          <cell r="D5713">
            <v>13561560</v>
          </cell>
          <cell r="E5713">
            <v>300000</v>
          </cell>
        </row>
        <row r="5714">
          <cell r="C5714" t="str">
            <v>6762301LBJ</v>
          </cell>
          <cell r="D5714">
            <v>0</v>
          </cell>
          <cell r="E5714">
            <v>3090000</v>
          </cell>
        </row>
        <row r="5715">
          <cell r="C5715" t="str">
            <v>6762301LOP</v>
          </cell>
          <cell r="D5715">
            <v>2500000</v>
          </cell>
          <cell r="E5715">
            <v>2596000</v>
          </cell>
        </row>
        <row r="5716">
          <cell r="C5716" t="str">
            <v>6762301MDC</v>
          </cell>
          <cell r="D5716">
            <v>750000</v>
          </cell>
          <cell r="E5716">
            <v>0</v>
          </cell>
        </row>
        <row r="5717">
          <cell r="C5717" t="str">
            <v>6762301PDG</v>
          </cell>
          <cell r="D5717">
            <v>0</v>
          </cell>
          <cell r="E5717">
            <v>11950002</v>
          </cell>
        </row>
        <row r="5718">
          <cell r="C5718" t="str">
            <v>6762301PGK</v>
          </cell>
          <cell r="D5718">
            <v>1250004</v>
          </cell>
          <cell r="E5718">
            <v>450000</v>
          </cell>
        </row>
        <row r="5719">
          <cell r="C5719" t="str">
            <v>6762301PLM</v>
          </cell>
          <cell r="D5719">
            <v>0</v>
          </cell>
          <cell r="E5719">
            <v>6000000</v>
          </cell>
        </row>
        <row r="5720">
          <cell r="C5720" t="str">
            <v>6762301PNK</v>
          </cell>
          <cell r="D5720">
            <v>450000</v>
          </cell>
          <cell r="E5720">
            <v>1228000</v>
          </cell>
        </row>
        <row r="5721">
          <cell r="C5721" t="str">
            <v>6762301SOC</v>
          </cell>
          <cell r="D5721">
            <v>1091000</v>
          </cell>
          <cell r="E5721">
            <v>0</v>
          </cell>
        </row>
        <row r="5722">
          <cell r="C5722" t="str">
            <v>6762301SRG</v>
          </cell>
          <cell r="D5722">
            <v>2349000</v>
          </cell>
          <cell r="E5722">
            <v>6545000</v>
          </cell>
        </row>
        <row r="5723">
          <cell r="C5723" t="str">
            <v>6762301SUB</v>
          </cell>
          <cell r="D5723">
            <v>150000000</v>
          </cell>
          <cell r="E5723">
            <v>5000000</v>
          </cell>
        </row>
        <row r="5724">
          <cell r="C5724" t="str">
            <v>6762301UPG</v>
          </cell>
          <cell r="D5724">
            <v>7308000</v>
          </cell>
          <cell r="E5724">
            <v>1500000</v>
          </cell>
        </row>
        <row r="5725">
          <cell r="C5725" t="str">
            <v>6762302AMQ</v>
          </cell>
          <cell r="D5725">
            <v>0</v>
          </cell>
          <cell r="E5725">
            <v>6629675</v>
          </cell>
        </row>
        <row r="5726">
          <cell r="C5726" t="str">
            <v>6762302BDJ</v>
          </cell>
          <cell r="D5726">
            <v>313200</v>
          </cell>
          <cell r="E5726">
            <v>0</v>
          </cell>
        </row>
        <row r="5727">
          <cell r="C5727" t="str">
            <v>6762302BDO</v>
          </cell>
          <cell r="D5727">
            <v>1800000</v>
          </cell>
          <cell r="E5727">
            <v>0</v>
          </cell>
        </row>
        <row r="5728">
          <cell r="C5728" t="str">
            <v>6762302BIK</v>
          </cell>
          <cell r="D5728">
            <v>900000</v>
          </cell>
          <cell r="E5728">
            <v>0</v>
          </cell>
        </row>
        <row r="5729">
          <cell r="C5729" t="str">
            <v>6762302BPN</v>
          </cell>
          <cell r="D5729">
            <v>6500004</v>
          </cell>
          <cell r="E5729">
            <v>5600000</v>
          </cell>
        </row>
        <row r="5730">
          <cell r="C5730" t="str">
            <v>6762302BTJ</v>
          </cell>
          <cell r="D5730">
            <v>500004</v>
          </cell>
          <cell r="E5730">
            <v>0</v>
          </cell>
        </row>
        <row r="5731">
          <cell r="C5731" t="str">
            <v>6762302CGK</v>
          </cell>
          <cell r="D5731">
            <v>0</v>
          </cell>
          <cell r="E5731">
            <v>33748000</v>
          </cell>
        </row>
        <row r="5732">
          <cell r="C5732" t="str">
            <v>6762302DJJ</v>
          </cell>
          <cell r="D5732">
            <v>0</v>
          </cell>
          <cell r="E5732">
            <v>245000</v>
          </cell>
        </row>
        <row r="5733">
          <cell r="C5733" t="str">
            <v>6762302DPS</v>
          </cell>
          <cell r="D5733">
            <v>15503000</v>
          </cell>
          <cell r="E5733">
            <v>56725920</v>
          </cell>
        </row>
        <row r="5734">
          <cell r="C5734" t="str">
            <v>6762302GP0</v>
          </cell>
          <cell r="D5734">
            <v>14499996</v>
          </cell>
          <cell r="E5734">
            <v>2982000</v>
          </cell>
        </row>
        <row r="5735">
          <cell r="C5735" t="str">
            <v>6762302GP0</v>
          </cell>
          <cell r="D5735">
            <v>0</v>
          </cell>
          <cell r="E5735">
            <v>9110778</v>
          </cell>
        </row>
        <row r="5736">
          <cell r="C5736" t="str">
            <v>6762302HLP</v>
          </cell>
          <cell r="D5736">
            <v>0</v>
          </cell>
          <cell r="E5736">
            <v>360000</v>
          </cell>
        </row>
        <row r="5737">
          <cell r="C5737" t="str">
            <v>6762302JOG</v>
          </cell>
          <cell r="D5737">
            <v>574200</v>
          </cell>
          <cell r="E5737">
            <v>53000</v>
          </cell>
        </row>
        <row r="5738">
          <cell r="C5738" t="str">
            <v>6762302KNO</v>
          </cell>
          <cell r="D5738">
            <v>1041012</v>
          </cell>
          <cell r="E5738">
            <v>6198204</v>
          </cell>
        </row>
        <row r="5739">
          <cell r="C5739" t="str">
            <v>6762302LOP</v>
          </cell>
          <cell r="D5739">
            <v>1000000</v>
          </cell>
          <cell r="E5739">
            <v>750000</v>
          </cell>
        </row>
        <row r="5740">
          <cell r="C5740" t="str">
            <v>6762302MDC</v>
          </cell>
          <cell r="D5740">
            <v>1500000</v>
          </cell>
          <cell r="E5740">
            <v>0</v>
          </cell>
        </row>
        <row r="5741">
          <cell r="C5741" t="str">
            <v>6762302PDG</v>
          </cell>
          <cell r="D5741">
            <v>0</v>
          </cell>
          <cell r="E5741">
            <v>2066000</v>
          </cell>
        </row>
        <row r="5742">
          <cell r="C5742" t="str">
            <v>6762302PGK</v>
          </cell>
          <cell r="D5742">
            <v>8100000</v>
          </cell>
          <cell r="E5742">
            <v>2850000</v>
          </cell>
        </row>
        <row r="5743">
          <cell r="C5743" t="str">
            <v>6762302PKU</v>
          </cell>
          <cell r="D5743">
            <v>0</v>
          </cell>
          <cell r="E5743">
            <v>1110000</v>
          </cell>
        </row>
        <row r="5744">
          <cell r="C5744" t="str">
            <v>6762302PNK</v>
          </cell>
          <cell r="D5744">
            <v>960000</v>
          </cell>
          <cell r="E5744">
            <v>390000</v>
          </cell>
        </row>
        <row r="5745">
          <cell r="C5745" t="str">
            <v>6762302SOC</v>
          </cell>
          <cell r="D5745">
            <v>804000</v>
          </cell>
          <cell r="E5745">
            <v>1440000</v>
          </cell>
        </row>
        <row r="5746">
          <cell r="C5746" t="str">
            <v>6762302SRG</v>
          </cell>
          <cell r="D5746">
            <v>1232448</v>
          </cell>
          <cell r="E5746">
            <v>1631000</v>
          </cell>
        </row>
        <row r="5747">
          <cell r="C5747" t="str">
            <v>6762302SUB</v>
          </cell>
          <cell r="D5747">
            <v>9582600</v>
          </cell>
          <cell r="E5747">
            <v>0</v>
          </cell>
        </row>
        <row r="5748">
          <cell r="C5748" t="str">
            <v>6762302UPG</v>
          </cell>
          <cell r="D5748">
            <v>522000</v>
          </cell>
          <cell r="E5748">
            <v>0</v>
          </cell>
        </row>
        <row r="5749">
          <cell r="C5749" t="str">
            <v>6762400AMQ</v>
          </cell>
          <cell r="D5749">
            <v>0</v>
          </cell>
          <cell r="E5749">
            <v>169400</v>
          </cell>
        </row>
        <row r="5750">
          <cell r="C5750" t="str">
            <v>6762400BDO</v>
          </cell>
          <cell r="D5750">
            <v>6000000</v>
          </cell>
          <cell r="E5750">
            <v>0</v>
          </cell>
        </row>
        <row r="5751">
          <cell r="C5751" t="str">
            <v>6762400BIK</v>
          </cell>
          <cell r="D5751">
            <v>500000</v>
          </cell>
          <cell r="E5751">
            <v>0</v>
          </cell>
        </row>
        <row r="5752">
          <cell r="C5752" t="str">
            <v>6762400BPN</v>
          </cell>
          <cell r="D5752">
            <v>6999996</v>
          </cell>
          <cell r="E5752">
            <v>300000</v>
          </cell>
        </row>
        <row r="5753">
          <cell r="C5753" t="str">
            <v>6762400BTH</v>
          </cell>
          <cell r="D5753">
            <v>1000000</v>
          </cell>
          <cell r="E5753">
            <v>90500</v>
          </cell>
        </row>
        <row r="5754">
          <cell r="C5754" t="str">
            <v>6762400BTJ</v>
          </cell>
          <cell r="D5754">
            <v>500016</v>
          </cell>
          <cell r="E5754">
            <v>860171</v>
          </cell>
        </row>
        <row r="5755">
          <cell r="C5755" t="str">
            <v>6762400CGK</v>
          </cell>
          <cell r="D5755">
            <v>5781600</v>
          </cell>
          <cell r="E5755">
            <v>130685842</v>
          </cell>
        </row>
        <row r="5756">
          <cell r="C5756" t="str">
            <v>6762400DJJ</v>
          </cell>
          <cell r="D5756">
            <v>1250004</v>
          </cell>
          <cell r="E5756">
            <v>45000</v>
          </cell>
        </row>
        <row r="5757">
          <cell r="C5757" t="str">
            <v>6762400DPS</v>
          </cell>
          <cell r="D5757">
            <v>14940000</v>
          </cell>
          <cell r="E5757">
            <v>0</v>
          </cell>
        </row>
        <row r="5758">
          <cell r="C5758" t="str">
            <v>6762400GP0</v>
          </cell>
          <cell r="D5758">
            <v>0</v>
          </cell>
          <cell r="E5758">
            <v>846675</v>
          </cell>
        </row>
        <row r="5759">
          <cell r="C5759" t="str">
            <v>6762400HLP</v>
          </cell>
          <cell r="D5759">
            <v>2000004</v>
          </cell>
          <cell r="E5759">
            <v>0</v>
          </cell>
        </row>
        <row r="5760">
          <cell r="C5760" t="str">
            <v>6762400JOG</v>
          </cell>
          <cell r="D5760">
            <v>1387476</v>
          </cell>
          <cell r="E5760">
            <v>47000</v>
          </cell>
        </row>
        <row r="5761">
          <cell r="C5761" t="str">
            <v>6762400KNO</v>
          </cell>
          <cell r="D5761">
            <v>3253524</v>
          </cell>
          <cell r="E5761">
            <v>21034200</v>
          </cell>
        </row>
        <row r="5762">
          <cell r="C5762" t="str">
            <v>6762400LOP</v>
          </cell>
          <cell r="D5762">
            <v>1500000</v>
          </cell>
          <cell r="E5762">
            <v>260500</v>
          </cell>
        </row>
        <row r="5763">
          <cell r="C5763" t="str">
            <v>6762400PDG</v>
          </cell>
          <cell r="D5763">
            <v>0</v>
          </cell>
          <cell r="E5763">
            <v>1689000</v>
          </cell>
        </row>
        <row r="5764">
          <cell r="C5764" t="str">
            <v>6762400PGK</v>
          </cell>
          <cell r="D5764">
            <v>2400000</v>
          </cell>
          <cell r="E5764">
            <v>30000</v>
          </cell>
        </row>
        <row r="5765">
          <cell r="C5765" t="str">
            <v>6762400PKU</v>
          </cell>
          <cell r="D5765">
            <v>500000</v>
          </cell>
          <cell r="E5765">
            <v>636000</v>
          </cell>
        </row>
        <row r="5766">
          <cell r="C5766" t="str">
            <v>6762400PNK</v>
          </cell>
          <cell r="D5766">
            <v>300000</v>
          </cell>
          <cell r="E5766">
            <v>198500</v>
          </cell>
        </row>
        <row r="5767">
          <cell r="C5767" t="str">
            <v>6762400SRG</v>
          </cell>
          <cell r="D5767">
            <v>752208</v>
          </cell>
          <cell r="E5767">
            <v>968800</v>
          </cell>
        </row>
        <row r="5768">
          <cell r="C5768" t="str">
            <v>6762400SUB</v>
          </cell>
          <cell r="D5768">
            <v>5922840</v>
          </cell>
          <cell r="E5768">
            <v>2834500</v>
          </cell>
        </row>
        <row r="5769">
          <cell r="C5769" t="str">
            <v>6762400UPG</v>
          </cell>
          <cell r="D5769">
            <v>2088000</v>
          </cell>
          <cell r="E5769">
            <v>1375000</v>
          </cell>
        </row>
        <row r="5770">
          <cell r="C5770" t="str">
            <v>6762401BDO</v>
          </cell>
          <cell r="D5770">
            <v>3000000</v>
          </cell>
          <cell r="E5770">
            <v>0</v>
          </cell>
        </row>
        <row r="5771">
          <cell r="C5771" t="str">
            <v>6762401BIK</v>
          </cell>
          <cell r="D5771">
            <v>300000</v>
          </cell>
          <cell r="E5771">
            <v>0</v>
          </cell>
        </row>
        <row r="5772">
          <cell r="C5772" t="str">
            <v>6762401BPN</v>
          </cell>
          <cell r="D5772">
            <v>6300000</v>
          </cell>
          <cell r="E5772">
            <v>0</v>
          </cell>
        </row>
        <row r="5773">
          <cell r="C5773" t="str">
            <v>6762401BTJ</v>
          </cell>
          <cell r="D5773">
            <v>500004</v>
          </cell>
          <cell r="E5773">
            <v>300000</v>
          </cell>
        </row>
        <row r="5774">
          <cell r="C5774" t="str">
            <v>6762401CGK</v>
          </cell>
          <cell r="D5774">
            <v>0</v>
          </cell>
          <cell r="E5774">
            <v>1700000</v>
          </cell>
        </row>
        <row r="5775">
          <cell r="C5775" t="str">
            <v>6762401DPS</v>
          </cell>
          <cell r="D5775">
            <v>3388140</v>
          </cell>
          <cell r="E5775">
            <v>2765000</v>
          </cell>
        </row>
        <row r="5776">
          <cell r="C5776" t="str">
            <v>6762401GP0</v>
          </cell>
          <cell r="D5776">
            <v>5000004</v>
          </cell>
          <cell r="E5776">
            <v>750000</v>
          </cell>
        </row>
        <row r="5777">
          <cell r="C5777" t="str">
            <v>6762401HLP</v>
          </cell>
          <cell r="D5777">
            <v>2000004</v>
          </cell>
          <cell r="E5777">
            <v>3914000</v>
          </cell>
        </row>
        <row r="5778">
          <cell r="C5778" t="str">
            <v>6762401JOG</v>
          </cell>
          <cell r="D5778">
            <v>730800</v>
          </cell>
          <cell r="E5778">
            <v>0</v>
          </cell>
        </row>
        <row r="5779">
          <cell r="C5779" t="str">
            <v>6762401KNO</v>
          </cell>
          <cell r="D5779">
            <v>0</v>
          </cell>
          <cell r="E5779">
            <v>3900000</v>
          </cell>
        </row>
        <row r="5780">
          <cell r="C5780" t="str">
            <v>6762401LBJ</v>
          </cell>
          <cell r="D5780">
            <v>0</v>
          </cell>
          <cell r="E5780">
            <v>1839500</v>
          </cell>
        </row>
        <row r="5781">
          <cell r="C5781" t="str">
            <v>6762401LOP</v>
          </cell>
          <cell r="D5781">
            <v>600000</v>
          </cell>
          <cell r="E5781">
            <v>0</v>
          </cell>
        </row>
        <row r="5782">
          <cell r="C5782" t="str">
            <v>6762401PGK</v>
          </cell>
          <cell r="D5782">
            <v>2400000</v>
          </cell>
          <cell r="E5782">
            <v>0</v>
          </cell>
        </row>
        <row r="5783">
          <cell r="C5783" t="str">
            <v>6762401PLM</v>
          </cell>
          <cell r="D5783">
            <v>50112</v>
          </cell>
          <cell r="E5783">
            <v>0</v>
          </cell>
        </row>
        <row r="5784">
          <cell r="C5784" t="str">
            <v>6762401PNK</v>
          </cell>
          <cell r="D5784">
            <v>1200000</v>
          </cell>
          <cell r="E5784">
            <v>0</v>
          </cell>
        </row>
        <row r="5785">
          <cell r="C5785" t="str">
            <v>6762401SRG</v>
          </cell>
          <cell r="D5785">
            <v>385236</v>
          </cell>
          <cell r="E5785">
            <v>2445000</v>
          </cell>
        </row>
        <row r="5786">
          <cell r="C5786" t="str">
            <v>6762401SUB</v>
          </cell>
          <cell r="D5786">
            <v>20000004</v>
          </cell>
          <cell r="E5786">
            <v>0</v>
          </cell>
        </row>
        <row r="5787">
          <cell r="C5787" t="str">
            <v>6762401UPG</v>
          </cell>
          <cell r="D5787">
            <v>522000</v>
          </cell>
          <cell r="E5787">
            <v>250000</v>
          </cell>
        </row>
        <row r="5788">
          <cell r="C5788" t="str">
            <v>6762402BDJ</v>
          </cell>
          <cell r="D5788">
            <v>5000004</v>
          </cell>
          <cell r="E5788">
            <v>4418000</v>
          </cell>
        </row>
        <row r="5789">
          <cell r="C5789" t="str">
            <v>6762402BDO</v>
          </cell>
          <cell r="D5789">
            <v>5250000</v>
          </cell>
          <cell r="E5789">
            <v>600000</v>
          </cell>
        </row>
        <row r="5790">
          <cell r="C5790" t="str">
            <v>6762402BIK</v>
          </cell>
          <cell r="D5790">
            <v>1000000</v>
          </cell>
          <cell r="E5790">
            <v>0</v>
          </cell>
        </row>
        <row r="5791">
          <cell r="C5791" t="str">
            <v>6762402BPN</v>
          </cell>
          <cell r="D5791">
            <v>4200000</v>
          </cell>
          <cell r="E5791">
            <v>5262000</v>
          </cell>
        </row>
        <row r="5792">
          <cell r="C5792" t="str">
            <v>6762402BTH</v>
          </cell>
          <cell r="D5792">
            <v>1500000</v>
          </cell>
          <cell r="E5792">
            <v>0</v>
          </cell>
        </row>
        <row r="5793">
          <cell r="C5793" t="str">
            <v>6762402BTJ</v>
          </cell>
          <cell r="D5793">
            <v>1340004</v>
          </cell>
          <cell r="E5793">
            <v>200000</v>
          </cell>
        </row>
        <row r="5794">
          <cell r="C5794" t="str">
            <v>6762402CGK</v>
          </cell>
          <cell r="D5794">
            <v>146160000</v>
          </cell>
          <cell r="E5794">
            <v>4400177</v>
          </cell>
        </row>
        <row r="5795">
          <cell r="C5795" t="str">
            <v>6762402DJB</v>
          </cell>
          <cell r="D5795">
            <v>0</v>
          </cell>
          <cell r="E5795">
            <v>3100000</v>
          </cell>
        </row>
        <row r="5796">
          <cell r="C5796" t="str">
            <v>6762402DJJ</v>
          </cell>
          <cell r="D5796">
            <v>1500000</v>
          </cell>
          <cell r="E5796">
            <v>0</v>
          </cell>
        </row>
        <row r="5797">
          <cell r="C5797" t="str">
            <v>6762402DPS</v>
          </cell>
          <cell r="D5797">
            <v>10454400</v>
          </cell>
          <cell r="E5797">
            <v>0</v>
          </cell>
        </row>
        <row r="5798">
          <cell r="C5798" t="str">
            <v>6762402GP0</v>
          </cell>
          <cell r="D5798">
            <v>0</v>
          </cell>
          <cell r="E5798">
            <v>326000</v>
          </cell>
        </row>
        <row r="5799">
          <cell r="C5799" t="str">
            <v>6762402HLP</v>
          </cell>
          <cell r="D5799">
            <v>3999996</v>
          </cell>
          <cell r="E5799">
            <v>0</v>
          </cell>
        </row>
        <row r="5800">
          <cell r="C5800" t="str">
            <v>6762402JOG</v>
          </cell>
          <cell r="D5800">
            <v>4234464</v>
          </cell>
          <cell r="E5800">
            <v>725000</v>
          </cell>
        </row>
        <row r="5801">
          <cell r="C5801" t="str">
            <v>6762402KNO</v>
          </cell>
          <cell r="D5801">
            <v>3132000</v>
          </cell>
          <cell r="E5801">
            <v>2832200</v>
          </cell>
        </row>
        <row r="5802">
          <cell r="C5802" t="str">
            <v>6762402LOP</v>
          </cell>
          <cell r="D5802">
            <v>3000000</v>
          </cell>
          <cell r="E5802">
            <v>292000</v>
          </cell>
        </row>
        <row r="5803">
          <cell r="C5803" t="str">
            <v>6762402MDC</v>
          </cell>
          <cell r="D5803">
            <v>0</v>
          </cell>
          <cell r="E5803">
            <v>829770</v>
          </cell>
        </row>
        <row r="5804">
          <cell r="C5804" t="str">
            <v>6762402PGK</v>
          </cell>
          <cell r="D5804">
            <v>6000000</v>
          </cell>
          <cell r="E5804">
            <v>7505000</v>
          </cell>
        </row>
        <row r="5805">
          <cell r="C5805" t="str">
            <v>6762402PKU</v>
          </cell>
          <cell r="D5805">
            <v>2500000</v>
          </cell>
          <cell r="E5805">
            <v>350000</v>
          </cell>
        </row>
        <row r="5806">
          <cell r="C5806" t="str">
            <v>6762402PLM</v>
          </cell>
          <cell r="D5806">
            <v>522000</v>
          </cell>
          <cell r="E5806">
            <v>0</v>
          </cell>
        </row>
        <row r="5807">
          <cell r="C5807" t="str">
            <v>6762402PNK</v>
          </cell>
          <cell r="D5807">
            <v>6500004</v>
          </cell>
          <cell r="E5807">
            <v>315000</v>
          </cell>
        </row>
        <row r="5808">
          <cell r="C5808" t="str">
            <v>6762402SRG</v>
          </cell>
          <cell r="D5808">
            <v>1599996</v>
          </cell>
          <cell r="E5808">
            <v>665000</v>
          </cell>
        </row>
        <row r="5809">
          <cell r="C5809" t="str">
            <v>6762402SUB</v>
          </cell>
          <cell r="D5809">
            <v>5000004</v>
          </cell>
          <cell r="E5809">
            <v>6627000</v>
          </cell>
        </row>
        <row r="5810">
          <cell r="C5810" t="str">
            <v>6762402UPG</v>
          </cell>
          <cell r="D5810">
            <v>6264000</v>
          </cell>
          <cell r="E5810">
            <v>2000000</v>
          </cell>
        </row>
        <row r="5811">
          <cell r="C5811" t="str">
            <v>6762500AMQ</v>
          </cell>
          <cell r="D5811">
            <v>0</v>
          </cell>
          <cell r="E5811">
            <v>16295000</v>
          </cell>
        </row>
        <row r="5812">
          <cell r="C5812" t="str">
            <v>6762500BDJ</v>
          </cell>
          <cell r="D5812">
            <v>9000000</v>
          </cell>
          <cell r="E5812">
            <v>5045000</v>
          </cell>
        </row>
        <row r="5813">
          <cell r="C5813" t="str">
            <v>6762500BDO</v>
          </cell>
          <cell r="D5813">
            <v>0</v>
          </cell>
          <cell r="E5813">
            <v>9572727</v>
          </cell>
        </row>
        <row r="5814">
          <cell r="C5814" t="str">
            <v>6762500BIK</v>
          </cell>
          <cell r="D5814">
            <v>1000000</v>
          </cell>
          <cell r="E5814">
            <v>1480000</v>
          </cell>
        </row>
        <row r="5815">
          <cell r="C5815" t="str">
            <v>6762500BPN</v>
          </cell>
          <cell r="D5815">
            <v>15399996</v>
          </cell>
          <cell r="E5815">
            <v>8527000</v>
          </cell>
        </row>
        <row r="5816">
          <cell r="C5816" t="str">
            <v>6762500BTH</v>
          </cell>
          <cell r="D5816">
            <v>2000000</v>
          </cell>
          <cell r="E5816">
            <v>900000</v>
          </cell>
        </row>
        <row r="5817">
          <cell r="C5817" t="str">
            <v>6762500BTJ</v>
          </cell>
          <cell r="D5817">
            <v>6000000</v>
          </cell>
          <cell r="E5817">
            <v>550000</v>
          </cell>
        </row>
        <row r="5818">
          <cell r="C5818" t="str">
            <v>6762500CGK</v>
          </cell>
          <cell r="D5818">
            <v>190149996</v>
          </cell>
          <cell r="E5818">
            <v>54549000</v>
          </cell>
        </row>
        <row r="5819">
          <cell r="C5819" t="str">
            <v>6762500DJB</v>
          </cell>
          <cell r="D5819">
            <v>0</v>
          </cell>
          <cell r="E5819">
            <v>671000</v>
          </cell>
        </row>
        <row r="5820">
          <cell r="C5820" t="str">
            <v>6762500DJJ</v>
          </cell>
          <cell r="D5820">
            <v>6249996</v>
          </cell>
          <cell r="E5820">
            <v>600000</v>
          </cell>
        </row>
        <row r="5821">
          <cell r="C5821" t="str">
            <v>6762500DPS</v>
          </cell>
          <cell r="D5821">
            <v>99999996</v>
          </cell>
          <cell r="E5821">
            <v>91832200</v>
          </cell>
        </row>
        <row r="5822">
          <cell r="C5822" t="str">
            <v>6762500GP0</v>
          </cell>
          <cell r="D5822">
            <v>0</v>
          </cell>
          <cell r="E5822">
            <v>3500000</v>
          </cell>
        </row>
        <row r="5823">
          <cell r="C5823" t="str">
            <v>6762500GP0</v>
          </cell>
          <cell r="D5823">
            <v>138519996</v>
          </cell>
          <cell r="E5823">
            <v>72470548</v>
          </cell>
        </row>
        <row r="5824">
          <cell r="C5824" t="str">
            <v>6762500HLP</v>
          </cell>
          <cell r="D5824">
            <v>8000004</v>
          </cell>
          <cell r="E5824">
            <v>780000</v>
          </cell>
        </row>
        <row r="5825">
          <cell r="C5825" t="str">
            <v>6762500JOG</v>
          </cell>
          <cell r="D5825">
            <v>8917932</v>
          </cell>
          <cell r="E5825">
            <v>5919015</v>
          </cell>
        </row>
        <row r="5826">
          <cell r="C5826" t="str">
            <v>6762500KNO</v>
          </cell>
          <cell r="D5826">
            <v>36540000</v>
          </cell>
          <cell r="E5826">
            <v>7965000</v>
          </cell>
        </row>
        <row r="5827">
          <cell r="C5827" t="str">
            <v>6762500LBJ</v>
          </cell>
          <cell r="D5827">
            <v>0</v>
          </cell>
          <cell r="E5827">
            <v>500000</v>
          </cell>
        </row>
        <row r="5828">
          <cell r="C5828" t="str">
            <v>6762500LOP</v>
          </cell>
          <cell r="D5828">
            <v>9000000</v>
          </cell>
          <cell r="E5828">
            <v>6059090</v>
          </cell>
        </row>
        <row r="5829">
          <cell r="C5829" t="str">
            <v>6762500MDC</v>
          </cell>
          <cell r="D5829">
            <v>1566000</v>
          </cell>
          <cell r="E5829">
            <v>100000</v>
          </cell>
        </row>
        <row r="5830">
          <cell r="C5830" t="str">
            <v>6762500PDG</v>
          </cell>
          <cell r="D5830">
            <v>5428800</v>
          </cell>
          <cell r="E5830">
            <v>4345000</v>
          </cell>
        </row>
        <row r="5831">
          <cell r="C5831" t="str">
            <v>6762500PGK</v>
          </cell>
          <cell r="D5831">
            <v>9000000</v>
          </cell>
          <cell r="E5831">
            <v>375000</v>
          </cell>
        </row>
        <row r="5832">
          <cell r="C5832" t="str">
            <v>6762500PKU</v>
          </cell>
          <cell r="D5832">
            <v>2000000</v>
          </cell>
          <cell r="E5832">
            <v>490000</v>
          </cell>
        </row>
        <row r="5833">
          <cell r="C5833" t="str">
            <v>6762500PLM</v>
          </cell>
          <cell r="D5833">
            <v>7500000</v>
          </cell>
          <cell r="E5833">
            <v>2590000</v>
          </cell>
        </row>
        <row r="5834">
          <cell r="C5834" t="str">
            <v>6762500PNK</v>
          </cell>
          <cell r="D5834">
            <v>1500000</v>
          </cell>
          <cell r="E5834">
            <v>2700000</v>
          </cell>
        </row>
        <row r="5835">
          <cell r="C5835" t="str">
            <v>6762500SOC</v>
          </cell>
          <cell r="D5835">
            <v>1000000</v>
          </cell>
          <cell r="E5835">
            <v>2500500</v>
          </cell>
        </row>
        <row r="5836">
          <cell r="C5836" t="str">
            <v>6762500SRG</v>
          </cell>
          <cell r="D5836">
            <v>2705004</v>
          </cell>
          <cell r="E5836">
            <v>1500000</v>
          </cell>
        </row>
        <row r="5837">
          <cell r="C5837" t="str">
            <v>6762500SUB</v>
          </cell>
          <cell r="D5837">
            <v>72500004</v>
          </cell>
          <cell r="E5837">
            <v>11117800</v>
          </cell>
        </row>
        <row r="5838">
          <cell r="C5838" t="str">
            <v>6762500UPG</v>
          </cell>
          <cell r="D5838">
            <v>15660000</v>
          </cell>
          <cell r="E5838">
            <v>15786500</v>
          </cell>
        </row>
        <row r="5839">
          <cell r="C5839" t="str">
            <v>6763000BDJ</v>
          </cell>
          <cell r="D5839">
            <v>0</v>
          </cell>
          <cell r="E5839">
            <v>0</v>
          </cell>
        </row>
        <row r="5840">
          <cell r="C5840" t="str">
            <v>6763000GP0</v>
          </cell>
          <cell r="D5840">
            <v>8921328300</v>
          </cell>
          <cell r="E5840">
            <v>19709960944</v>
          </cell>
        </row>
        <row r="5841">
          <cell r="C5841" t="str">
            <v>6764000UPG</v>
          </cell>
          <cell r="D5841">
            <v>45532800</v>
          </cell>
          <cell r="E5841">
            <v>22766400</v>
          </cell>
        </row>
        <row r="5842">
          <cell r="C5842" t="str">
            <v>6764001AMQ</v>
          </cell>
          <cell r="D5842">
            <v>30000000</v>
          </cell>
          <cell r="E5842">
            <v>0</v>
          </cell>
        </row>
        <row r="5843">
          <cell r="C5843" t="str">
            <v>6764001BDJ</v>
          </cell>
          <cell r="D5843">
            <v>48125004</v>
          </cell>
          <cell r="E5843">
            <v>25100000</v>
          </cell>
        </row>
        <row r="5844">
          <cell r="C5844" t="str">
            <v>6764001BDO</v>
          </cell>
          <cell r="D5844">
            <v>68000004</v>
          </cell>
          <cell r="E5844">
            <v>20330836</v>
          </cell>
        </row>
        <row r="5845">
          <cell r="C5845" t="str">
            <v>6764001BIK</v>
          </cell>
          <cell r="D5845">
            <v>62400000</v>
          </cell>
          <cell r="E5845">
            <v>0</v>
          </cell>
        </row>
        <row r="5846">
          <cell r="C5846" t="str">
            <v>6764001BPN</v>
          </cell>
          <cell r="D5846">
            <v>168888000</v>
          </cell>
          <cell r="E5846">
            <v>109018516</v>
          </cell>
        </row>
        <row r="5847">
          <cell r="C5847" t="str">
            <v>6764001BTH</v>
          </cell>
          <cell r="D5847">
            <v>29820000</v>
          </cell>
          <cell r="E5847">
            <v>8640000</v>
          </cell>
        </row>
        <row r="5848">
          <cell r="C5848" t="str">
            <v>6764001BTJ</v>
          </cell>
          <cell r="D5848">
            <v>63360000</v>
          </cell>
          <cell r="E5848">
            <v>21120000</v>
          </cell>
        </row>
        <row r="5849">
          <cell r="C5849" t="str">
            <v>6764001CGK</v>
          </cell>
          <cell r="D5849">
            <v>399999996</v>
          </cell>
          <cell r="E5849">
            <v>567014694</v>
          </cell>
        </row>
        <row r="5850">
          <cell r="C5850" t="str">
            <v>6764001DJJ</v>
          </cell>
          <cell r="D5850">
            <v>22680000</v>
          </cell>
          <cell r="E5850">
            <v>16380000</v>
          </cell>
        </row>
        <row r="5851">
          <cell r="C5851" t="str">
            <v>6764001DPS</v>
          </cell>
          <cell r="D5851">
            <v>110000004</v>
          </cell>
          <cell r="E5851">
            <v>64166669</v>
          </cell>
        </row>
        <row r="5852">
          <cell r="C5852" t="str">
            <v>6764001GP0</v>
          </cell>
          <cell r="D5852">
            <v>0</v>
          </cell>
          <cell r="E5852">
            <v>866597884</v>
          </cell>
        </row>
        <row r="5853">
          <cell r="C5853" t="str">
            <v>6764001GP0</v>
          </cell>
          <cell r="D5853">
            <v>3991248000</v>
          </cell>
          <cell r="E5853">
            <v>2371789000</v>
          </cell>
        </row>
        <row r="5854">
          <cell r="C5854" t="str">
            <v>6764001HLP</v>
          </cell>
          <cell r="D5854">
            <v>176400000</v>
          </cell>
          <cell r="E5854">
            <v>74880000</v>
          </cell>
        </row>
        <row r="5855">
          <cell r="C5855" t="str">
            <v>6764001JOG</v>
          </cell>
          <cell r="D5855">
            <v>80000004</v>
          </cell>
          <cell r="E5855">
            <v>46666664</v>
          </cell>
        </row>
        <row r="5856">
          <cell r="C5856" t="str">
            <v>6764001KNO</v>
          </cell>
          <cell r="D5856">
            <v>92111244</v>
          </cell>
          <cell r="E5856">
            <v>30853934</v>
          </cell>
        </row>
        <row r="5857">
          <cell r="C5857" t="str">
            <v>6764001LBJ</v>
          </cell>
          <cell r="D5857">
            <v>0</v>
          </cell>
          <cell r="E5857">
            <v>0</v>
          </cell>
        </row>
        <row r="5858">
          <cell r="C5858" t="str">
            <v>6764001LOP</v>
          </cell>
          <cell r="D5858">
            <v>35000000</v>
          </cell>
          <cell r="E5858">
            <v>14583286</v>
          </cell>
        </row>
        <row r="5859">
          <cell r="C5859" t="str">
            <v>6764001MDC</v>
          </cell>
          <cell r="D5859">
            <v>20000004</v>
          </cell>
          <cell r="E5859">
            <v>14933334</v>
          </cell>
        </row>
        <row r="5860">
          <cell r="C5860" t="str">
            <v>6764001PDG</v>
          </cell>
          <cell r="D5860">
            <v>36000000</v>
          </cell>
          <cell r="E5860">
            <v>18000000</v>
          </cell>
        </row>
        <row r="5861">
          <cell r="C5861" t="str">
            <v>6764001PGK</v>
          </cell>
          <cell r="D5861">
            <v>50694444</v>
          </cell>
          <cell r="E5861">
            <v>28230555</v>
          </cell>
        </row>
        <row r="5862">
          <cell r="C5862" t="str">
            <v>6764001PKU</v>
          </cell>
          <cell r="D5862">
            <v>85500000</v>
          </cell>
          <cell r="E5862">
            <v>42750000</v>
          </cell>
        </row>
        <row r="5863">
          <cell r="C5863" t="str">
            <v>6764001PLM</v>
          </cell>
          <cell r="D5863">
            <v>80750004</v>
          </cell>
          <cell r="E5863">
            <v>47041668</v>
          </cell>
        </row>
        <row r="5864">
          <cell r="C5864" t="str">
            <v>6764001PNK</v>
          </cell>
          <cell r="D5864">
            <v>72000000</v>
          </cell>
          <cell r="E5864">
            <v>32727274</v>
          </cell>
        </row>
        <row r="5865">
          <cell r="C5865" t="str">
            <v>6764001SOC</v>
          </cell>
          <cell r="D5865">
            <v>31680000</v>
          </cell>
          <cell r="E5865">
            <v>22728000</v>
          </cell>
        </row>
        <row r="5866">
          <cell r="C5866" t="str">
            <v>6764001SRG</v>
          </cell>
          <cell r="D5866">
            <v>99000000</v>
          </cell>
          <cell r="E5866">
            <v>81666668</v>
          </cell>
        </row>
        <row r="5867">
          <cell r="C5867" t="str">
            <v>6764001SUB</v>
          </cell>
          <cell r="D5867">
            <v>194499996</v>
          </cell>
          <cell r="E5867">
            <v>146428914</v>
          </cell>
        </row>
        <row r="5868">
          <cell r="C5868" t="str">
            <v>6764001UPG</v>
          </cell>
          <cell r="D5868">
            <v>72096000</v>
          </cell>
          <cell r="E5868">
            <v>36422328</v>
          </cell>
        </row>
        <row r="5869">
          <cell r="C5869" t="str">
            <v>6764003AMQ</v>
          </cell>
          <cell r="D5869">
            <v>0</v>
          </cell>
          <cell r="E5869">
            <v>929000</v>
          </cell>
        </row>
        <row r="5870">
          <cell r="C5870" t="str">
            <v>6764003BDJ</v>
          </cell>
          <cell r="D5870">
            <v>0</v>
          </cell>
          <cell r="E5870">
            <v>0</v>
          </cell>
        </row>
        <row r="5871">
          <cell r="C5871" t="str">
            <v>6764003BPN</v>
          </cell>
          <cell r="D5871">
            <v>60000000</v>
          </cell>
          <cell r="E5871">
            <v>30500000</v>
          </cell>
        </row>
        <row r="5872">
          <cell r="C5872" t="str">
            <v>6764003CGK</v>
          </cell>
          <cell r="D5872">
            <v>94959396</v>
          </cell>
          <cell r="E5872">
            <v>0</v>
          </cell>
        </row>
        <row r="5873">
          <cell r="C5873" t="str">
            <v>6764003DJJ</v>
          </cell>
          <cell r="D5873">
            <v>0</v>
          </cell>
          <cell r="E5873">
            <v>8978571</v>
          </cell>
        </row>
        <row r="5874">
          <cell r="C5874" t="str">
            <v>6764003GP0</v>
          </cell>
          <cell r="D5874">
            <v>0</v>
          </cell>
          <cell r="E5874">
            <v>3820000</v>
          </cell>
        </row>
        <row r="5875">
          <cell r="C5875" t="str">
            <v>6764003GP0</v>
          </cell>
          <cell r="D5875">
            <v>3058800000</v>
          </cell>
          <cell r="E5875">
            <v>670902142</v>
          </cell>
        </row>
        <row r="5876">
          <cell r="C5876" t="str">
            <v>6764003JOG</v>
          </cell>
          <cell r="D5876">
            <v>52800000</v>
          </cell>
          <cell r="E5876">
            <v>30800000</v>
          </cell>
        </row>
        <row r="5877">
          <cell r="C5877" t="str">
            <v>6764003KNO</v>
          </cell>
          <cell r="D5877">
            <v>83376000</v>
          </cell>
          <cell r="E5877">
            <v>36050000</v>
          </cell>
        </row>
        <row r="5878">
          <cell r="C5878" t="str">
            <v>6764003LBJ</v>
          </cell>
          <cell r="D5878">
            <v>0</v>
          </cell>
          <cell r="E5878">
            <v>36489796</v>
          </cell>
        </row>
        <row r="5879">
          <cell r="C5879" t="str">
            <v>6764003MDC</v>
          </cell>
          <cell r="D5879">
            <v>120647040</v>
          </cell>
          <cell r="E5879">
            <v>57376942</v>
          </cell>
        </row>
        <row r="5880">
          <cell r="C5880" t="str">
            <v>6764003SOC</v>
          </cell>
          <cell r="D5880">
            <v>0</v>
          </cell>
          <cell r="E5880">
            <v>25800000</v>
          </cell>
        </row>
        <row r="5881">
          <cell r="C5881" t="str">
            <v>6764003SUB</v>
          </cell>
          <cell r="D5881">
            <v>0</v>
          </cell>
          <cell r="E5881">
            <v>1200000</v>
          </cell>
        </row>
        <row r="5882">
          <cell r="C5882" t="str">
            <v>6764003UPG</v>
          </cell>
          <cell r="D5882">
            <v>63000000</v>
          </cell>
          <cell r="E5882">
            <v>31500000</v>
          </cell>
        </row>
        <row r="5883">
          <cell r="C5883" t="str">
            <v>6764004BPN</v>
          </cell>
          <cell r="D5883">
            <v>0</v>
          </cell>
          <cell r="E5883">
            <v>6000000</v>
          </cell>
        </row>
        <row r="5884">
          <cell r="C5884" t="str">
            <v>6764004CGK</v>
          </cell>
          <cell r="D5884">
            <v>28308000</v>
          </cell>
          <cell r="E5884">
            <v>7000000</v>
          </cell>
        </row>
        <row r="5885">
          <cell r="C5885" t="str">
            <v>6764004DPS</v>
          </cell>
          <cell r="D5885">
            <v>51756000</v>
          </cell>
          <cell r="E5885">
            <v>24524000</v>
          </cell>
        </row>
        <row r="5886">
          <cell r="C5886" t="str">
            <v>6764004GP0</v>
          </cell>
          <cell r="D5886">
            <v>12180000000</v>
          </cell>
          <cell r="E5886">
            <v>0</v>
          </cell>
        </row>
        <row r="5887">
          <cell r="C5887" t="str">
            <v>6764004GP0</v>
          </cell>
          <cell r="D5887">
            <v>0</v>
          </cell>
          <cell r="E5887">
            <v>7185000</v>
          </cell>
        </row>
        <row r="5888">
          <cell r="C5888" t="str">
            <v>6764004HLP</v>
          </cell>
          <cell r="D5888">
            <v>9600000</v>
          </cell>
          <cell r="E5888">
            <v>3915180</v>
          </cell>
        </row>
        <row r="5889">
          <cell r="C5889" t="str">
            <v>6764004KNO</v>
          </cell>
          <cell r="D5889">
            <v>16783368</v>
          </cell>
          <cell r="E5889">
            <v>19003344</v>
          </cell>
        </row>
        <row r="5890">
          <cell r="C5890" t="str">
            <v>6764004LOP</v>
          </cell>
          <cell r="D5890">
            <v>9000000</v>
          </cell>
          <cell r="E5890">
            <v>4310345</v>
          </cell>
        </row>
        <row r="5891">
          <cell r="C5891" t="str">
            <v>6764004MDC</v>
          </cell>
          <cell r="D5891">
            <v>15000000</v>
          </cell>
          <cell r="E5891">
            <v>0</v>
          </cell>
        </row>
        <row r="5892">
          <cell r="C5892" t="str">
            <v>6764004PNK</v>
          </cell>
          <cell r="D5892">
            <v>18000000</v>
          </cell>
          <cell r="E5892">
            <v>9917000</v>
          </cell>
        </row>
        <row r="5893">
          <cell r="C5893" t="str">
            <v>6764004SOC</v>
          </cell>
          <cell r="D5893">
            <v>0</v>
          </cell>
          <cell r="E5893">
            <v>3272730</v>
          </cell>
        </row>
        <row r="5894">
          <cell r="C5894" t="str">
            <v>6764004SUB</v>
          </cell>
          <cell r="D5894">
            <v>14400000</v>
          </cell>
          <cell r="E5894">
            <v>7954630</v>
          </cell>
        </row>
        <row r="5895">
          <cell r="C5895" t="str">
            <v>6764005GP0</v>
          </cell>
          <cell r="D5895">
            <v>0</v>
          </cell>
          <cell r="E5895">
            <v>2160000</v>
          </cell>
        </row>
        <row r="5896">
          <cell r="C5896" t="str">
            <v>6765000GP0</v>
          </cell>
          <cell r="D5896">
            <v>338760000</v>
          </cell>
          <cell r="E5896">
            <v>165474991</v>
          </cell>
        </row>
        <row r="5897">
          <cell r="C5897" t="str">
            <v>6765000PNK</v>
          </cell>
          <cell r="D5897">
            <v>0</v>
          </cell>
          <cell r="E5897">
            <v>0</v>
          </cell>
        </row>
        <row r="5898">
          <cell r="C5898" t="str">
            <v>6765100AMQ</v>
          </cell>
          <cell r="D5898">
            <v>0</v>
          </cell>
          <cell r="E5898">
            <v>21373800</v>
          </cell>
        </row>
        <row r="5899">
          <cell r="C5899" t="str">
            <v>6765100BDJ</v>
          </cell>
          <cell r="D5899">
            <v>0</v>
          </cell>
          <cell r="E5899">
            <v>13848955</v>
          </cell>
        </row>
        <row r="5900">
          <cell r="C5900" t="str">
            <v>6765100BDO</v>
          </cell>
          <cell r="D5900">
            <v>0</v>
          </cell>
          <cell r="E5900">
            <v>13798500</v>
          </cell>
        </row>
        <row r="5901">
          <cell r="C5901" t="str">
            <v>6765100BIK</v>
          </cell>
          <cell r="D5901">
            <v>12245000</v>
          </cell>
          <cell r="E5901">
            <v>11784400</v>
          </cell>
        </row>
        <row r="5902">
          <cell r="C5902" t="str">
            <v>6765100BMU</v>
          </cell>
          <cell r="D5902">
            <v>0</v>
          </cell>
          <cell r="E5902">
            <v>10594700</v>
          </cell>
        </row>
        <row r="5903">
          <cell r="C5903" t="str">
            <v>6765100BPN</v>
          </cell>
          <cell r="D5903">
            <v>0</v>
          </cell>
          <cell r="E5903">
            <v>9329530</v>
          </cell>
        </row>
        <row r="5904">
          <cell r="C5904" t="str">
            <v>6765100BTH</v>
          </cell>
          <cell r="D5904">
            <v>0</v>
          </cell>
          <cell r="E5904">
            <v>0</v>
          </cell>
        </row>
        <row r="5905">
          <cell r="C5905" t="str">
            <v>6765100BTJ</v>
          </cell>
          <cell r="D5905">
            <v>8377512</v>
          </cell>
          <cell r="E5905">
            <v>0</v>
          </cell>
        </row>
        <row r="5906">
          <cell r="C5906" t="str">
            <v>6765100CGK</v>
          </cell>
          <cell r="D5906">
            <v>56259984</v>
          </cell>
          <cell r="E5906">
            <v>4719000</v>
          </cell>
        </row>
        <row r="5907">
          <cell r="C5907" t="str">
            <v>6765100CGO</v>
          </cell>
          <cell r="D5907">
            <v>0</v>
          </cell>
          <cell r="E5907">
            <v>0</v>
          </cell>
        </row>
        <row r="5908">
          <cell r="C5908" t="str">
            <v>6765100DJB</v>
          </cell>
          <cell r="D5908">
            <v>0</v>
          </cell>
          <cell r="E5908">
            <v>0</v>
          </cell>
        </row>
        <row r="5909">
          <cell r="C5909" t="str">
            <v>6765100DJJ</v>
          </cell>
          <cell r="D5909">
            <v>26164600</v>
          </cell>
          <cell r="E5909">
            <v>34735200</v>
          </cell>
        </row>
        <row r="5910">
          <cell r="C5910" t="str">
            <v>6765100DPS</v>
          </cell>
          <cell r="D5910">
            <v>31152000</v>
          </cell>
          <cell r="E5910">
            <v>6073700</v>
          </cell>
        </row>
        <row r="5911">
          <cell r="C5911" t="str">
            <v>6765100GP0</v>
          </cell>
          <cell r="D5911">
            <v>0</v>
          </cell>
          <cell r="E5911">
            <v>1739000</v>
          </cell>
        </row>
        <row r="5912">
          <cell r="C5912" t="str">
            <v>6765100GP0</v>
          </cell>
          <cell r="D5912">
            <v>4623302280</v>
          </cell>
          <cell r="E5912">
            <v>866105602</v>
          </cell>
        </row>
        <row r="5913">
          <cell r="C5913" t="str">
            <v>6765100JOG</v>
          </cell>
          <cell r="D5913">
            <v>10269372</v>
          </cell>
          <cell r="E5913">
            <v>0</v>
          </cell>
        </row>
        <row r="5914">
          <cell r="C5914" t="str">
            <v>6765100KNO</v>
          </cell>
          <cell r="D5914">
            <v>48963792</v>
          </cell>
          <cell r="E5914">
            <v>5415000</v>
          </cell>
        </row>
        <row r="5915">
          <cell r="C5915" t="str">
            <v>6765100LOP</v>
          </cell>
          <cell r="D5915">
            <v>9195000</v>
          </cell>
          <cell r="E5915">
            <v>0</v>
          </cell>
        </row>
        <row r="5916">
          <cell r="C5916" t="str">
            <v>6765100LUV</v>
          </cell>
          <cell r="D5916">
            <v>0</v>
          </cell>
          <cell r="E5916">
            <v>14711500</v>
          </cell>
        </row>
        <row r="5917">
          <cell r="C5917" t="str">
            <v>6765100MDC</v>
          </cell>
          <cell r="D5917">
            <v>18456900</v>
          </cell>
          <cell r="E5917">
            <v>0</v>
          </cell>
        </row>
        <row r="5918">
          <cell r="C5918" t="str">
            <v>6765100PDG</v>
          </cell>
          <cell r="D5918">
            <v>0</v>
          </cell>
          <cell r="E5918">
            <v>11454000</v>
          </cell>
        </row>
        <row r="5919">
          <cell r="C5919" t="str">
            <v>6765100PGK</v>
          </cell>
          <cell r="D5919">
            <v>0</v>
          </cell>
          <cell r="E5919">
            <v>4965820</v>
          </cell>
        </row>
        <row r="5920">
          <cell r="C5920" t="str">
            <v>6765100PLM</v>
          </cell>
          <cell r="D5920">
            <v>20183232</v>
          </cell>
          <cell r="E5920">
            <v>5710000</v>
          </cell>
        </row>
        <row r="5921">
          <cell r="C5921" t="str">
            <v>6765100PNK</v>
          </cell>
          <cell r="D5921">
            <v>12416000</v>
          </cell>
          <cell r="E5921">
            <v>0</v>
          </cell>
        </row>
        <row r="5922">
          <cell r="C5922" t="str">
            <v>6765100SRG</v>
          </cell>
          <cell r="D5922">
            <v>0</v>
          </cell>
          <cell r="E5922">
            <v>2748000</v>
          </cell>
        </row>
        <row r="5923">
          <cell r="C5923" t="str">
            <v>6765100SUB</v>
          </cell>
          <cell r="D5923">
            <v>45753756</v>
          </cell>
          <cell r="E5923">
            <v>12897600</v>
          </cell>
        </row>
        <row r="5924">
          <cell r="C5924" t="str">
            <v>6765100SXK</v>
          </cell>
          <cell r="D5924">
            <v>0</v>
          </cell>
          <cell r="E5924">
            <v>19690300</v>
          </cell>
        </row>
        <row r="5925">
          <cell r="C5925" t="str">
            <v>6765100UPG</v>
          </cell>
          <cell r="D5925">
            <v>52234800</v>
          </cell>
          <cell r="E5925">
            <v>0</v>
          </cell>
        </row>
        <row r="5926">
          <cell r="C5926" t="str">
            <v>6766000BTH</v>
          </cell>
          <cell r="D5926">
            <v>3600000</v>
          </cell>
          <cell r="E5926">
            <v>0</v>
          </cell>
        </row>
        <row r="5927">
          <cell r="C5927" t="str">
            <v>6766000DJJ</v>
          </cell>
          <cell r="D5927">
            <v>1800000</v>
          </cell>
          <cell r="E5927">
            <v>0</v>
          </cell>
        </row>
        <row r="5928">
          <cell r="C5928" t="str">
            <v>6766000DPS</v>
          </cell>
          <cell r="D5928">
            <v>101700000</v>
          </cell>
          <cell r="E5928">
            <v>0</v>
          </cell>
        </row>
        <row r="5929">
          <cell r="C5929" t="str">
            <v>6766000GP0</v>
          </cell>
          <cell r="D5929">
            <v>0</v>
          </cell>
          <cell r="E5929">
            <v>37013469</v>
          </cell>
        </row>
        <row r="5930">
          <cell r="C5930" t="str">
            <v>6766000SUB</v>
          </cell>
          <cell r="D5930">
            <v>0</v>
          </cell>
          <cell r="E5930">
            <v>300000</v>
          </cell>
        </row>
        <row r="5931">
          <cell r="C5931" t="str">
            <v>6766100AMQ</v>
          </cell>
          <cell r="D5931">
            <v>0</v>
          </cell>
          <cell r="E5931">
            <v>2624400</v>
          </cell>
        </row>
        <row r="5932">
          <cell r="C5932" t="str">
            <v>6766100BDJ</v>
          </cell>
          <cell r="D5932">
            <v>36483504</v>
          </cell>
          <cell r="E5932">
            <v>0</v>
          </cell>
        </row>
        <row r="5933">
          <cell r="C5933" t="str">
            <v>6766100BDO</v>
          </cell>
          <cell r="D5933">
            <v>36582000</v>
          </cell>
          <cell r="E5933">
            <v>0</v>
          </cell>
        </row>
        <row r="5934">
          <cell r="C5934" t="str">
            <v>6766100BIK</v>
          </cell>
          <cell r="D5934">
            <v>82071504</v>
          </cell>
          <cell r="E5934">
            <v>0</v>
          </cell>
        </row>
        <row r="5935">
          <cell r="C5935" t="str">
            <v>6766100BPN</v>
          </cell>
          <cell r="D5935">
            <v>179161500</v>
          </cell>
          <cell r="E5935">
            <v>0</v>
          </cell>
        </row>
        <row r="5936">
          <cell r="C5936" t="str">
            <v>6766100BTH</v>
          </cell>
          <cell r="D5936">
            <v>3734000</v>
          </cell>
          <cell r="E5936">
            <v>0</v>
          </cell>
        </row>
        <row r="5937">
          <cell r="C5937" t="str">
            <v>6766100BTJ</v>
          </cell>
          <cell r="D5937">
            <v>116733504</v>
          </cell>
          <cell r="E5937">
            <v>0</v>
          </cell>
        </row>
        <row r="5938">
          <cell r="C5938" t="str">
            <v>6766100CGK</v>
          </cell>
          <cell r="D5938">
            <v>167789808</v>
          </cell>
          <cell r="E5938">
            <v>1875000</v>
          </cell>
        </row>
        <row r="5939">
          <cell r="C5939" t="str">
            <v>6766100CGO</v>
          </cell>
          <cell r="D5939">
            <v>21750000</v>
          </cell>
          <cell r="E5939">
            <v>1625000</v>
          </cell>
        </row>
        <row r="5940">
          <cell r="C5940" t="str">
            <v>6766100DJB</v>
          </cell>
          <cell r="D5940">
            <v>7500000</v>
          </cell>
          <cell r="E5940">
            <v>0</v>
          </cell>
        </row>
        <row r="5941">
          <cell r="C5941" t="str">
            <v>6766100DJJ</v>
          </cell>
          <cell r="D5941">
            <v>72448600</v>
          </cell>
          <cell r="E5941">
            <v>0</v>
          </cell>
        </row>
        <row r="5942">
          <cell r="C5942" t="str">
            <v>6766100DPS</v>
          </cell>
          <cell r="D5942">
            <v>461114808</v>
          </cell>
          <cell r="E5942">
            <v>7393830</v>
          </cell>
        </row>
        <row r="5943">
          <cell r="C5943" t="str">
            <v>6766100GP0</v>
          </cell>
          <cell r="D5943">
            <v>0</v>
          </cell>
          <cell r="E5943">
            <v>6066600</v>
          </cell>
        </row>
        <row r="5944">
          <cell r="C5944" t="str">
            <v>6766100GP0</v>
          </cell>
          <cell r="D5944">
            <v>23133971772</v>
          </cell>
          <cell r="E5944">
            <v>216358093</v>
          </cell>
        </row>
        <row r="5945">
          <cell r="C5945" t="str">
            <v>6766100HLP</v>
          </cell>
          <cell r="D5945">
            <v>14500000</v>
          </cell>
          <cell r="E5945">
            <v>0</v>
          </cell>
        </row>
        <row r="5946">
          <cell r="C5946" t="str">
            <v>6766100JOG</v>
          </cell>
          <cell r="D5946">
            <v>156768000</v>
          </cell>
          <cell r="E5946">
            <v>0</v>
          </cell>
        </row>
        <row r="5947">
          <cell r="C5947" t="str">
            <v>6766100KNO</v>
          </cell>
          <cell r="D5947">
            <v>229518000</v>
          </cell>
          <cell r="E5947">
            <v>0</v>
          </cell>
        </row>
        <row r="5948">
          <cell r="C5948" t="str">
            <v>6766100LBJ</v>
          </cell>
          <cell r="D5948">
            <v>10300000</v>
          </cell>
          <cell r="E5948">
            <v>0</v>
          </cell>
        </row>
        <row r="5949">
          <cell r="C5949" t="str">
            <v>6766100LOP</v>
          </cell>
          <cell r="D5949">
            <v>119146000</v>
          </cell>
          <cell r="E5949">
            <v>0</v>
          </cell>
        </row>
        <row r="5950">
          <cell r="C5950" t="str">
            <v>6766100MDC</v>
          </cell>
          <cell r="D5950">
            <v>90895500</v>
          </cell>
          <cell r="E5950">
            <v>0</v>
          </cell>
        </row>
        <row r="5951">
          <cell r="C5951" t="str">
            <v>6766100PDG</v>
          </cell>
          <cell r="D5951">
            <v>4504500</v>
          </cell>
          <cell r="E5951">
            <v>0</v>
          </cell>
        </row>
        <row r="5952">
          <cell r="C5952" t="str">
            <v>6766100PGK</v>
          </cell>
          <cell r="D5952">
            <v>33497568</v>
          </cell>
          <cell r="E5952">
            <v>0</v>
          </cell>
        </row>
        <row r="5953">
          <cell r="C5953" t="str">
            <v>6766100PKU</v>
          </cell>
          <cell r="D5953">
            <v>81675000</v>
          </cell>
          <cell r="E5953">
            <v>566000</v>
          </cell>
        </row>
        <row r="5954">
          <cell r="C5954" t="str">
            <v>6766100PLM</v>
          </cell>
          <cell r="D5954">
            <v>97295496</v>
          </cell>
          <cell r="E5954">
            <v>0</v>
          </cell>
        </row>
        <row r="5955">
          <cell r="C5955" t="str">
            <v>6766100PNK</v>
          </cell>
          <cell r="D5955">
            <v>74795496</v>
          </cell>
          <cell r="E5955">
            <v>1060000</v>
          </cell>
        </row>
        <row r="5956">
          <cell r="C5956" t="str">
            <v>6766100SOC</v>
          </cell>
          <cell r="D5956">
            <v>22219980</v>
          </cell>
          <cell r="E5956">
            <v>0</v>
          </cell>
        </row>
        <row r="5957">
          <cell r="C5957" t="str">
            <v>6766100SRG</v>
          </cell>
          <cell r="D5957">
            <v>71795496</v>
          </cell>
          <cell r="E5957">
            <v>2622000</v>
          </cell>
        </row>
        <row r="5958">
          <cell r="C5958" t="str">
            <v>6766100SUB</v>
          </cell>
          <cell r="D5958">
            <v>247368000</v>
          </cell>
          <cell r="E5958">
            <v>0</v>
          </cell>
        </row>
        <row r="5959">
          <cell r="C5959" t="str">
            <v>6766100UPG</v>
          </cell>
          <cell r="D5959">
            <v>85996000</v>
          </cell>
          <cell r="E5959">
            <v>2522500</v>
          </cell>
        </row>
        <row r="5960">
          <cell r="C5960" t="str">
            <v>6766200DJB</v>
          </cell>
          <cell r="D5960">
            <v>0</v>
          </cell>
          <cell r="E5960">
            <v>608800</v>
          </cell>
        </row>
        <row r="5961">
          <cell r="C5961" t="str">
            <v>6766200DPS</v>
          </cell>
          <cell r="D5961">
            <v>0</v>
          </cell>
          <cell r="E5961">
            <v>0</v>
          </cell>
        </row>
        <row r="5962">
          <cell r="C5962" t="str">
            <v>6766200GP0</v>
          </cell>
          <cell r="D5962">
            <v>0</v>
          </cell>
          <cell r="E5962">
            <v>46700412</v>
          </cell>
        </row>
        <row r="5963">
          <cell r="C5963" t="str">
            <v>6766200GP0</v>
          </cell>
          <cell r="D5963">
            <v>0</v>
          </cell>
          <cell r="E5963">
            <v>244319350</v>
          </cell>
        </row>
        <row r="5964">
          <cell r="C5964" t="str">
            <v>6766200SOC</v>
          </cell>
          <cell r="D5964">
            <v>0</v>
          </cell>
          <cell r="E5964">
            <v>0</v>
          </cell>
        </row>
        <row r="5965">
          <cell r="C5965" t="str">
            <v>6766200UPG</v>
          </cell>
          <cell r="D5965">
            <v>0</v>
          </cell>
          <cell r="E5965">
            <v>0</v>
          </cell>
        </row>
        <row r="5966">
          <cell r="C5966" t="str">
            <v>6767000GP0</v>
          </cell>
          <cell r="D5966">
            <v>1300449900</v>
          </cell>
          <cell r="E5966">
            <v>0</v>
          </cell>
        </row>
        <row r="5967">
          <cell r="C5967" t="str">
            <v>6767001DPS</v>
          </cell>
          <cell r="D5967">
            <v>103500000</v>
          </cell>
          <cell r="E5967">
            <v>42614057</v>
          </cell>
        </row>
        <row r="5968">
          <cell r="C5968" t="str">
            <v>6767001GP0</v>
          </cell>
          <cell r="D5968">
            <v>2151999996</v>
          </cell>
          <cell r="E5968">
            <v>23387066</v>
          </cell>
        </row>
        <row r="5969">
          <cell r="C5969" t="str">
            <v>6767001KNO</v>
          </cell>
          <cell r="D5969">
            <v>15000000</v>
          </cell>
          <cell r="E5969">
            <v>0</v>
          </cell>
        </row>
        <row r="5970">
          <cell r="C5970" t="str">
            <v>6767001SUB</v>
          </cell>
          <cell r="D5970">
            <v>25839000</v>
          </cell>
          <cell r="E5970">
            <v>0</v>
          </cell>
        </row>
        <row r="5971">
          <cell r="C5971" t="str">
            <v>6767002CGK</v>
          </cell>
          <cell r="D5971">
            <v>150000000</v>
          </cell>
          <cell r="E5971">
            <v>0</v>
          </cell>
        </row>
        <row r="5972">
          <cell r="C5972" t="str">
            <v>6767002GP0</v>
          </cell>
          <cell r="D5972">
            <v>1299999996</v>
          </cell>
          <cell r="E5972">
            <v>619000000</v>
          </cell>
        </row>
        <row r="5973">
          <cell r="C5973" t="str">
            <v>6767003GP0</v>
          </cell>
          <cell r="D5973">
            <v>953000004</v>
          </cell>
          <cell r="E5973">
            <v>0</v>
          </cell>
        </row>
        <row r="5974">
          <cell r="C5974" t="str">
            <v>6767003KNO</v>
          </cell>
          <cell r="D5974">
            <v>0</v>
          </cell>
          <cell r="E5974">
            <v>48000000</v>
          </cell>
        </row>
        <row r="5975">
          <cell r="C5975" t="str">
            <v>6767003PNK</v>
          </cell>
          <cell r="D5975">
            <v>0</v>
          </cell>
          <cell r="E5975">
            <v>75000000</v>
          </cell>
        </row>
        <row r="5976">
          <cell r="C5976" t="str">
            <v>6767004GP0</v>
          </cell>
          <cell r="D5976">
            <v>747999996</v>
          </cell>
          <cell r="E5976">
            <v>89630800</v>
          </cell>
        </row>
        <row r="5977">
          <cell r="C5977" t="str">
            <v>6767100BIK</v>
          </cell>
          <cell r="D5977">
            <v>0</v>
          </cell>
          <cell r="E5977">
            <v>5516000</v>
          </cell>
        </row>
        <row r="5978">
          <cell r="C5978" t="str">
            <v>6767100DPS</v>
          </cell>
          <cell r="D5978">
            <v>0</v>
          </cell>
          <cell r="E5978">
            <v>0</v>
          </cell>
        </row>
        <row r="5979">
          <cell r="C5979" t="str">
            <v>6767100GP0</v>
          </cell>
          <cell r="D5979">
            <v>852738000</v>
          </cell>
          <cell r="E5979">
            <v>535225918</v>
          </cell>
        </row>
        <row r="5980">
          <cell r="C5980" t="str">
            <v>6767100HLP</v>
          </cell>
          <cell r="D5980">
            <v>4176000</v>
          </cell>
          <cell r="E5980">
            <v>0</v>
          </cell>
        </row>
        <row r="5981">
          <cell r="C5981" t="str">
            <v>6767101BPN</v>
          </cell>
          <cell r="D5981">
            <v>36915840</v>
          </cell>
          <cell r="E5981">
            <v>0</v>
          </cell>
        </row>
        <row r="5982">
          <cell r="C5982" t="str">
            <v>6767101CGK</v>
          </cell>
          <cell r="D5982">
            <v>30000000</v>
          </cell>
          <cell r="E5982">
            <v>0</v>
          </cell>
        </row>
        <row r="5983">
          <cell r="C5983" t="str">
            <v>6767101DPS</v>
          </cell>
          <cell r="D5983">
            <v>0</v>
          </cell>
          <cell r="E5983">
            <v>63793495</v>
          </cell>
        </row>
        <row r="5984">
          <cell r="C5984" t="str">
            <v>6767101HLP</v>
          </cell>
          <cell r="D5984">
            <v>3132000</v>
          </cell>
          <cell r="E5984">
            <v>0</v>
          </cell>
        </row>
        <row r="5985">
          <cell r="C5985" t="str">
            <v>6767101KNO</v>
          </cell>
          <cell r="D5985">
            <v>20400000</v>
          </cell>
          <cell r="E5985">
            <v>0</v>
          </cell>
        </row>
        <row r="5986">
          <cell r="C5986" t="str">
            <v>6767101PLM</v>
          </cell>
          <cell r="D5986">
            <v>12000000</v>
          </cell>
          <cell r="E5986">
            <v>0</v>
          </cell>
        </row>
        <row r="5987">
          <cell r="C5987" t="str">
            <v>6768100UPG</v>
          </cell>
          <cell r="D5987">
            <v>45835116</v>
          </cell>
          <cell r="E5987">
            <v>7500000</v>
          </cell>
        </row>
        <row r="5988">
          <cell r="C5988" t="str">
            <v>6768200GP0</v>
          </cell>
          <cell r="D5988">
            <v>825000000</v>
          </cell>
          <cell r="E5988">
            <v>0</v>
          </cell>
        </row>
        <row r="5989">
          <cell r="C5989" t="str">
            <v>6768201BDO</v>
          </cell>
          <cell r="D5989">
            <v>0</v>
          </cell>
          <cell r="E5989">
            <v>0</v>
          </cell>
        </row>
        <row r="5990">
          <cell r="C5990" t="str">
            <v>6768201CGK</v>
          </cell>
          <cell r="D5990">
            <v>0</v>
          </cell>
          <cell r="E5990">
            <v>0</v>
          </cell>
        </row>
        <row r="5991">
          <cell r="C5991" t="str">
            <v>6768201DJJ</v>
          </cell>
          <cell r="D5991">
            <v>0</v>
          </cell>
          <cell r="E5991">
            <v>5249313</v>
          </cell>
        </row>
        <row r="5992">
          <cell r="C5992" t="str">
            <v>6768201GP0</v>
          </cell>
          <cell r="D5992">
            <v>0</v>
          </cell>
          <cell r="E5992">
            <v>1434037625</v>
          </cell>
        </row>
        <row r="5993">
          <cell r="C5993" t="str">
            <v>6768300BDJ</v>
          </cell>
          <cell r="D5993">
            <v>1000000</v>
          </cell>
          <cell r="E5993">
            <v>0</v>
          </cell>
        </row>
        <row r="5994">
          <cell r="C5994" t="str">
            <v>6768300BIK</v>
          </cell>
          <cell r="D5994">
            <v>999996</v>
          </cell>
          <cell r="E5994">
            <v>0</v>
          </cell>
        </row>
        <row r="5995">
          <cell r="C5995" t="str">
            <v>6768300CGO</v>
          </cell>
          <cell r="D5995">
            <v>44015088</v>
          </cell>
          <cell r="E5995">
            <v>0</v>
          </cell>
        </row>
        <row r="5996">
          <cell r="C5996" t="str">
            <v>6768300DPS</v>
          </cell>
          <cell r="D5996">
            <v>25000000</v>
          </cell>
          <cell r="E5996">
            <v>0</v>
          </cell>
        </row>
        <row r="5997">
          <cell r="C5997" t="str">
            <v>6768300GP0</v>
          </cell>
          <cell r="D5997">
            <v>3263820</v>
          </cell>
          <cell r="E5997">
            <v>61668590</v>
          </cell>
        </row>
        <row r="5998">
          <cell r="C5998" t="str">
            <v>6768300JOG</v>
          </cell>
          <cell r="D5998">
            <v>3500000</v>
          </cell>
          <cell r="E5998">
            <v>6759250</v>
          </cell>
        </row>
        <row r="5999">
          <cell r="C5999" t="str">
            <v>6768300KNO</v>
          </cell>
          <cell r="D5999">
            <v>4580976</v>
          </cell>
          <cell r="E5999">
            <v>4164529</v>
          </cell>
        </row>
        <row r="6000">
          <cell r="C6000" t="str">
            <v>6768300LOP</v>
          </cell>
          <cell r="D6000">
            <v>1155000</v>
          </cell>
          <cell r="E6000">
            <v>773981</v>
          </cell>
        </row>
        <row r="6001">
          <cell r="C6001" t="str">
            <v>6768300MDC</v>
          </cell>
          <cell r="D6001">
            <v>0</v>
          </cell>
          <cell r="E6001">
            <v>3772600</v>
          </cell>
        </row>
        <row r="6002">
          <cell r="C6002" t="str">
            <v>6768300SOC</v>
          </cell>
          <cell r="D6002">
            <v>3024920</v>
          </cell>
          <cell r="E6002">
            <v>0</v>
          </cell>
        </row>
        <row r="6003">
          <cell r="C6003" t="str">
            <v>6768300SRG</v>
          </cell>
          <cell r="D6003">
            <v>411000</v>
          </cell>
          <cell r="E6003">
            <v>0</v>
          </cell>
        </row>
        <row r="6004">
          <cell r="C6004" t="str">
            <v>6768300SUB</v>
          </cell>
          <cell r="D6004">
            <v>10959880</v>
          </cell>
          <cell r="E6004">
            <v>0</v>
          </cell>
        </row>
        <row r="6005">
          <cell r="C6005" t="str">
            <v>6768300UPG</v>
          </cell>
          <cell r="D6005">
            <v>7200000</v>
          </cell>
          <cell r="E6005">
            <v>0</v>
          </cell>
        </row>
        <row r="6006">
          <cell r="C6006" t="str">
            <v>6768501UPG</v>
          </cell>
          <cell r="D6006">
            <v>0</v>
          </cell>
          <cell r="E6006">
            <v>0</v>
          </cell>
        </row>
        <row r="6007">
          <cell r="C6007" t="str">
            <v>6769000MJU</v>
          </cell>
          <cell r="D6007">
            <v>4000000</v>
          </cell>
          <cell r="E6007">
            <v>0</v>
          </cell>
        </row>
        <row r="6008">
          <cell r="C6008" t="str">
            <v>6769000PGK</v>
          </cell>
          <cell r="D6008">
            <v>0</v>
          </cell>
          <cell r="E6008">
            <v>300000</v>
          </cell>
        </row>
        <row r="6009">
          <cell r="C6009" t="str">
            <v>6769001DPS</v>
          </cell>
          <cell r="D6009">
            <v>13950000</v>
          </cell>
          <cell r="E6009">
            <v>10000000</v>
          </cell>
        </row>
        <row r="6010">
          <cell r="C6010" t="str">
            <v>6769001GP0</v>
          </cell>
          <cell r="D6010">
            <v>738111888</v>
          </cell>
          <cell r="E6010">
            <v>643881977</v>
          </cell>
        </row>
        <row r="6011">
          <cell r="C6011" t="str">
            <v>6769001KNO</v>
          </cell>
          <cell r="D6011">
            <v>3000000</v>
          </cell>
          <cell r="E6011">
            <v>0</v>
          </cell>
        </row>
        <row r="6012">
          <cell r="C6012" t="str">
            <v>6769001PGK</v>
          </cell>
          <cell r="D6012">
            <v>4200000</v>
          </cell>
          <cell r="E6012">
            <v>1200000</v>
          </cell>
        </row>
        <row r="6013">
          <cell r="C6013" t="str">
            <v>6769001PNK</v>
          </cell>
          <cell r="D6013">
            <v>2400000</v>
          </cell>
          <cell r="E6013">
            <v>800000</v>
          </cell>
        </row>
        <row r="6014">
          <cell r="C6014" t="str">
            <v>6769001SRG</v>
          </cell>
          <cell r="D6014">
            <v>4280400</v>
          </cell>
          <cell r="E6014">
            <v>3000000</v>
          </cell>
        </row>
        <row r="6015">
          <cell r="C6015" t="str">
            <v>6769001SUB</v>
          </cell>
          <cell r="D6015">
            <v>12595000</v>
          </cell>
          <cell r="E6015">
            <v>0</v>
          </cell>
        </row>
        <row r="6016">
          <cell r="C6016" t="str">
            <v>6769002BDJ</v>
          </cell>
          <cell r="D6016">
            <v>20880000</v>
          </cell>
          <cell r="E6016">
            <v>4988000</v>
          </cell>
        </row>
        <row r="6017">
          <cell r="C6017" t="str">
            <v>6769002BDO</v>
          </cell>
          <cell r="D6017">
            <v>3999996</v>
          </cell>
          <cell r="E6017">
            <v>5890100</v>
          </cell>
        </row>
        <row r="6018">
          <cell r="C6018" t="str">
            <v>6769002BIK</v>
          </cell>
          <cell r="D6018">
            <v>10269000</v>
          </cell>
          <cell r="E6018">
            <v>4265695</v>
          </cell>
        </row>
        <row r="6019">
          <cell r="C6019" t="str">
            <v>6769002BPN</v>
          </cell>
          <cell r="D6019">
            <v>16950000</v>
          </cell>
          <cell r="E6019">
            <v>11801400</v>
          </cell>
        </row>
        <row r="6020">
          <cell r="C6020" t="str">
            <v>6769002BTJ</v>
          </cell>
          <cell r="D6020">
            <v>20400000</v>
          </cell>
          <cell r="E6020">
            <v>9315200</v>
          </cell>
        </row>
        <row r="6021">
          <cell r="C6021" t="str">
            <v>6769002CGK</v>
          </cell>
          <cell r="D6021">
            <v>314800000</v>
          </cell>
          <cell r="E6021">
            <v>110791300</v>
          </cell>
        </row>
        <row r="6022">
          <cell r="C6022" t="str">
            <v>6769002CGO</v>
          </cell>
          <cell r="D6022">
            <v>82364144</v>
          </cell>
          <cell r="E6022">
            <v>48630832</v>
          </cell>
        </row>
        <row r="6023">
          <cell r="C6023" t="str">
            <v>6769002DJB</v>
          </cell>
          <cell r="D6023">
            <v>0</v>
          </cell>
          <cell r="E6023">
            <v>616000</v>
          </cell>
        </row>
        <row r="6024">
          <cell r="C6024" t="str">
            <v>6769002DJJ</v>
          </cell>
          <cell r="D6024">
            <v>0</v>
          </cell>
          <cell r="E6024">
            <v>13293280</v>
          </cell>
        </row>
        <row r="6025">
          <cell r="C6025" t="str">
            <v>6769002DPS</v>
          </cell>
          <cell r="D6025">
            <v>103299996</v>
          </cell>
          <cell r="E6025">
            <v>70526883</v>
          </cell>
        </row>
        <row r="6026">
          <cell r="C6026" t="str">
            <v>6769002GP0</v>
          </cell>
          <cell r="D6026">
            <v>741200064</v>
          </cell>
          <cell r="E6026">
            <v>245906760</v>
          </cell>
        </row>
        <row r="6027">
          <cell r="C6027" t="str">
            <v>6769002HLP</v>
          </cell>
          <cell r="D6027">
            <v>0</v>
          </cell>
          <cell r="E6027">
            <v>4461200</v>
          </cell>
        </row>
        <row r="6028">
          <cell r="C6028" t="str">
            <v>6769002JOG</v>
          </cell>
          <cell r="D6028">
            <v>26585460</v>
          </cell>
          <cell r="E6028">
            <v>11364000</v>
          </cell>
        </row>
        <row r="6029">
          <cell r="C6029" t="str">
            <v>6769002KNO</v>
          </cell>
          <cell r="D6029">
            <v>32071476</v>
          </cell>
          <cell r="E6029">
            <v>11653000</v>
          </cell>
        </row>
        <row r="6030">
          <cell r="C6030" t="str">
            <v>6769002LOP</v>
          </cell>
          <cell r="D6030">
            <v>18000000</v>
          </cell>
          <cell r="E6030">
            <v>7126600</v>
          </cell>
        </row>
        <row r="6031">
          <cell r="C6031" t="str">
            <v>6769002MDC</v>
          </cell>
          <cell r="D6031">
            <v>19163664</v>
          </cell>
          <cell r="E6031">
            <v>1050000</v>
          </cell>
        </row>
        <row r="6032">
          <cell r="C6032" t="str">
            <v>6769002PDG</v>
          </cell>
          <cell r="D6032">
            <v>7058604</v>
          </cell>
          <cell r="E6032">
            <v>9961000</v>
          </cell>
        </row>
        <row r="6033">
          <cell r="C6033" t="str">
            <v>6769002PGK</v>
          </cell>
          <cell r="D6033">
            <v>9000000</v>
          </cell>
          <cell r="E6033">
            <v>2113600</v>
          </cell>
        </row>
        <row r="6034">
          <cell r="C6034" t="str">
            <v>6769002PKU</v>
          </cell>
          <cell r="D6034">
            <v>21120000</v>
          </cell>
          <cell r="E6034">
            <v>13150500</v>
          </cell>
        </row>
        <row r="6035">
          <cell r="C6035" t="str">
            <v>6769002PLM</v>
          </cell>
          <cell r="D6035">
            <v>20100000</v>
          </cell>
          <cell r="E6035">
            <v>16724601</v>
          </cell>
        </row>
        <row r="6036">
          <cell r="C6036" t="str">
            <v>6769002PNK</v>
          </cell>
          <cell r="D6036">
            <v>12000000</v>
          </cell>
          <cell r="E6036">
            <v>7179200</v>
          </cell>
        </row>
        <row r="6037">
          <cell r="C6037" t="str">
            <v>6769002SOC</v>
          </cell>
          <cell r="D6037">
            <v>16000000</v>
          </cell>
          <cell r="E6037">
            <v>3333300</v>
          </cell>
        </row>
        <row r="6038">
          <cell r="C6038" t="str">
            <v>6769002SRG</v>
          </cell>
          <cell r="D6038">
            <v>13050000</v>
          </cell>
          <cell r="E6038">
            <v>9735000</v>
          </cell>
        </row>
        <row r="6039">
          <cell r="C6039" t="str">
            <v>6769002SUB</v>
          </cell>
          <cell r="D6039">
            <v>39999996</v>
          </cell>
          <cell r="E6039">
            <v>21074835</v>
          </cell>
        </row>
        <row r="6040">
          <cell r="C6040" t="str">
            <v>6769002UPG</v>
          </cell>
          <cell r="D6040">
            <v>24000000</v>
          </cell>
          <cell r="E6040">
            <v>9761500</v>
          </cell>
        </row>
        <row r="6041">
          <cell r="C6041" t="str">
            <v>6769003AMQ</v>
          </cell>
          <cell r="D6041">
            <v>15000000</v>
          </cell>
          <cell r="E6041">
            <v>14548000</v>
          </cell>
        </row>
        <row r="6042">
          <cell r="C6042" t="str">
            <v>6769003BDJ</v>
          </cell>
          <cell r="D6042">
            <v>30000000</v>
          </cell>
          <cell r="E6042">
            <v>23521900</v>
          </cell>
        </row>
        <row r="6043">
          <cell r="C6043" t="str">
            <v>6769003BDO</v>
          </cell>
          <cell r="D6043">
            <v>24999996</v>
          </cell>
          <cell r="E6043">
            <v>3400000</v>
          </cell>
        </row>
        <row r="6044">
          <cell r="C6044" t="str">
            <v>6769003BIK</v>
          </cell>
          <cell r="D6044">
            <v>10000000</v>
          </cell>
          <cell r="E6044">
            <v>10046000</v>
          </cell>
        </row>
        <row r="6045">
          <cell r="C6045" t="str">
            <v>6769003BMU</v>
          </cell>
          <cell r="D6045">
            <v>0</v>
          </cell>
          <cell r="E6045">
            <v>500000</v>
          </cell>
        </row>
        <row r="6046">
          <cell r="C6046" t="str">
            <v>6769003BPN</v>
          </cell>
          <cell r="D6046">
            <v>35000000</v>
          </cell>
          <cell r="E6046">
            <v>6550000</v>
          </cell>
        </row>
        <row r="6047">
          <cell r="C6047" t="str">
            <v>6769003BTH</v>
          </cell>
          <cell r="D6047">
            <v>10000000</v>
          </cell>
          <cell r="E6047">
            <v>7142000</v>
          </cell>
        </row>
        <row r="6048">
          <cell r="C6048" t="str">
            <v>6769003BTJ</v>
          </cell>
          <cell r="D6048">
            <v>27500000</v>
          </cell>
          <cell r="E6048">
            <v>9200000</v>
          </cell>
        </row>
        <row r="6049">
          <cell r="C6049" t="str">
            <v>6769003CGK</v>
          </cell>
          <cell r="D6049">
            <v>0</v>
          </cell>
          <cell r="E6049">
            <v>68934000</v>
          </cell>
        </row>
        <row r="6050">
          <cell r="C6050" t="str">
            <v>6769003CGO</v>
          </cell>
          <cell r="D6050">
            <v>40000000</v>
          </cell>
          <cell r="E6050">
            <v>34752000</v>
          </cell>
        </row>
        <row r="6051">
          <cell r="C6051" t="str">
            <v>6769003DJB</v>
          </cell>
          <cell r="D6051">
            <v>15000000</v>
          </cell>
          <cell r="E6051">
            <v>10439000</v>
          </cell>
        </row>
        <row r="6052">
          <cell r="C6052" t="str">
            <v>6769003DJJ</v>
          </cell>
          <cell r="D6052">
            <v>25000000</v>
          </cell>
          <cell r="E6052">
            <v>19200000</v>
          </cell>
        </row>
        <row r="6053">
          <cell r="C6053" t="str">
            <v>6769003DPS</v>
          </cell>
          <cell r="D6053">
            <v>150000000</v>
          </cell>
          <cell r="E6053">
            <v>55544174</v>
          </cell>
        </row>
        <row r="6054">
          <cell r="C6054" t="str">
            <v>6769003GP0</v>
          </cell>
          <cell r="D6054">
            <v>2042550000</v>
          </cell>
          <cell r="E6054">
            <v>47202961</v>
          </cell>
        </row>
        <row r="6055">
          <cell r="C6055" t="str">
            <v>6769003HLP</v>
          </cell>
          <cell r="D6055">
            <v>5000000</v>
          </cell>
          <cell r="E6055">
            <v>7745000</v>
          </cell>
        </row>
        <row r="6056">
          <cell r="C6056" t="str">
            <v>6769003JOG</v>
          </cell>
          <cell r="D6056">
            <v>26100000</v>
          </cell>
          <cell r="E6056">
            <v>18091450</v>
          </cell>
        </row>
        <row r="6057">
          <cell r="C6057" t="str">
            <v>6769003KNO</v>
          </cell>
          <cell r="D6057">
            <v>185370000</v>
          </cell>
          <cell r="E6057">
            <v>32266000</v>
          </cell>
        </row>
        <row r="6058">
          <cell r="C6058" t="str">
            <v>6769003LBJ</v>
          </cell>
          <cell r="D6058">
            <v>5000000</v>
          </cell>
          <cell r="E6058">
            <v>4000000</v>
          </cell>
        </row>
        <row r="6059">
          <cell r="C6059" t="str">
            <v>6769003LOP</v>
          </cell>
          <cell r="D6059">
            <v>25000000</v>
          </cell>
          <cell r="E6059">
            <v>25375000</v>
          </cell>
        </row>
        <row r="6060">
          <cell r="C6060" t="str">
            <v>6769003MDC</v>
          </cell>
          <cell r="D6060">
            <v>20627761</v>
          </cell>
          <cell r="E6060">
            <v>11825200</v>
          </cell>
        </row>
        <row r="6061">
          <cell r="C6061" t="str">
            <v>6769003MJU</v>
          </cell>
          <cell r="D6061">
            <v>5000000</v>
          </cell>
          <cell r="E6061">
            <v>1500000</v>
          </cell>
        </row>
        <row r="6062">
          <cell r="C6062" t="str">
            <v>6769003PDG</v>
          </cell>
          <cell r="D6062">
            <v>25000000</v>
          </cell>
          <cell r="E6062">
            <v>9870000</v>
          </cell>
        </row>
        <row r="6063">
          <cell r="C6063" t="str">
            <v>6769003PGK</v>
          </cell>
          <cell r="D6063">
            <v>30000000</v>
          </cell>
          <cell r="E6063">
            <v>21888000</v>
          </cell>
        </row>
        <row r="6064">
          <cell r="C6064" t="str">
            <v>6769003PKU</v>
          </cell>
          <cell r="D6064">
            <v>15000000</v>
          </cell>
          <cell r="E6064">
            <v>15307800</v>
          </cell>
        </row>
        <row r="6065">
          <cell r="C6065" t="str">
            <v>6769003PLM</v>
          </cell>
          <cell r="D6065">
            <v>25000000</v>
          </cell>
          <cell r="E6065">
            <v>25000000</v>
          </cell>
        </row>
        <row r="6066">
          <cell r="C6066" t="str">
            <v>6769003PNK</v>
          </cell>
          <cell r="D6066">
            <v>37500000</v>
          </cell>
          <cell r="E6066">
            <v>6166000</v>
          </cell>
        </row>
        <row r="6067">
          <cell r="C6067" t="str">
            <v>6769003SOC</v>
          </cell>
          <cell r="D6067">
            <v>15000000</v>
          </cell>
          <cell r="E6067">
            <v>13020000</v>
          </cell>
        </row>
        <row r="6068">
          <cell r="C6068" t="str">
            <v>6769003SOQ</v>
          </cell>
          <cell r="D6068">
            <v>2500000</v>
          </cell>
          <cell r="E6068">
            <v>0</v>
          </cell>
        </row>
        <row r="6069">
          <cell r="C6069" t="str">
            <v>6769003SRG</v>
          </cell>
          <cell r="D6069">
            <v>18014429</v>
          </cell>
          <cell r="E6069">
            <v>10780000</v>
          </cell>
        </row>
        <row r="6070">
          <cell r="C6070" t="str">
            <v>6769003SUB</v>
          </cell>
          <cell r="D6070">
            <v>133142437</v>
          </cell>
          <cell r="E6070">
            <v>13102164</v>
          </cell>
        </row>
        <row r="6071">
          <cell r="C6071" t="str">
            <v>6769003UPG</v>
          </cell>
          <cell r="D6071">
            <v>50000000</v>
          </cell>
          <cell r="E6071">
            <v>21850000</v>
          </cell>
        </row>
        <row r="6072">
          <cell r="C6072" t="str">
            <v>6769004AMQ</v>
          </cell>
          <cell r="D6072">
            <v>0</v>
          </cell>
          <cell r="E6072">
            <v>781058</v>
          </cell>
        </row>
        <row r="6073">
          <cell r="C6073" t="str">
            <v>6769004BDJ</v>
          </cell>
          <cell r="D6073">
            <v>2129760</v>
          </cell>
          <cell r="E6073">
            <v>211000</v>
          </cell>
        </row>
        <row r="6074">
          <cell r="C6074" t="str">
            <v>6769004BDO</v>
          </cell>
          <cell r="D6074">
            <v>660000</v>
          </cell>
          <cell r="E6074">
            <v>744414</v>
          </cell>
        </row>
        <row r="6075">
          <cell r="C6075" t="str">
            <v>6769004BIK</v>
          </cell>
          <cell r="D6075">
            <v>2400000</v>
          </cell>
          <cell r="E6075">
            <v>860656</v>
          </cell>
        </row>
        <row r="6076">
          <cell r="C6076" t="str">
            <v>6769004BMU</v>
          </cell>
          <cell r="D6076">
            <v>0</v>
          </cell>
          <cell r="E6076">
            <v>250000</v>
          </cell>
        </row>
        <row r="6077">
          <cell r="C6077" t="str">
            <v>6769004BPN</v>
          </cell>
          <cell r="D6077">
            <v>4200000</v>
          </cell>
          <cell r="E6077">
            <v>1503583</v>
          </cell>
        </row>
        <row r="6078">
          <cell r="C6078" t="str">
            <v>6769004BTH</v>
          </cell>
          <cell r="D6078">
            <v>1800000</v>
          </cell>
          <cell r="E6078">
            <v>0</v>
          </cell>
        </row>
        <row r="6079">
          <cell r="C6079" t="str">
            <v>6769004BTJ</v>
          </cell>
          <cell r="D6079">
            <v>2040000</v>
          </cell>
          <cell r="E6079">
            <v>4488082</v>
          </cell>
        </row>
        <row r="6080">
          <cell r="C6080" t="str">
            <v>6769004BWX</v>
          </cell>
          <cell r="D6080">
            <v>0</v>
          </cell>
          <cell r="E6080">
            <v>40000</v>
          </cell>
        </row>
        <row r="6081">
          <cell r="C6081" t="str">
            <v>6769004CGK</v>
          </cell>
          <cell r="D6081">
            <v>20988000</v>
          </cell>
          <cell r="E6081">
            <v>292050</v>
          </cell>
        </row>
        <row r="6082">
          <cell r="C6082" t="str">
            <v>6769004CGO</v>
          </cell>
          <cell r="D6082">
            <v>12000000</v>
          </cell>
          <cell r="E6082">
            <v>735000</v>
          </cell>
        </row>
        <row r="6083">
          <cell r="C6083" t="str">
            <v>6769004DJB</v>
          </cell>
          <cell r="D6083">
            <v>2400000</v>
          </cell>
          <cell r="E6083">
            <v>1554765</v>
          </cell>
        </row>
        <row r="6084">
          <cell r="C6084" t="str">
            <v>6769004DJJ</v>
          </cell>
          <cell r="D6084">
            <v>903996</v>
          </cell>
          <cell r="E6084">
            <v>856000</v>
          </cell>
        </row>
        <row r="6085">
          <cell r="C6085" t="str">
            <v>6769004DPS</v>
          </cell>
          <cell r="D6085">
            <v>60000000</v>
          </cell>
          <cell r="E6085">
            <v>21862379</v>
          </cell>
        </row>
        <row r="6086">
          <cell r="C6086" t="str">
            <v>6769004GP0</v>
          </cell>
          <cell r="D6086">
            <v>0</v>
          </cell>
          <cell r="E6086">
            <v>4926396</v>
          </cell>
        </row>
        <row r="6087">
          <cell r="C6087" t="str">
            <v>6769004GP0</v>
          </cell>
          <cell r="D6087">
            <v>180000000</v>
          </cell>
          <cell r="E6087">
            <v>94506354</v>
          </cell>
        </row>
        <row r="6088">
          <cell r="C6088" t="str">
            <v>6769004HLP</v>
          </cell>
          <cell r="D6088">
            <v>21260004</v>
          </cell>
          <cell r="E6088">
            <v>2722615</v>
          </cell>
        </row>
        <row r="6089">
          <cell r="C6089" t="str">
            <v>6769004JBB</v>
          </cell>
          <cell r="D6089">
            <v>0</v>
          </cell>
          <cell r="E6089">
            <v>200000</v>
          </cell>
        </row>
        <row r="6090">
          <cell r="C6090" t="str">
            <v>6769004JOG</v>
          </cell>
          <cell r="D6090">
            <v>3907752</v>
          </cell>
          <cell r="E6090">
            <v>5000</v>
          </cell>
        </row>
        <row r="6091">
          <cell r="C6091" t="str">
            <v>6769004KNO</v>
          </cell>
          <cell r="D6091">
            <v>9000000</v>
          </cell>
          <cell r="E6091">
            <v>3873481</v>
          </cell>
        </row>
        <row r="6092">
          <cell r="C6092" t="str">
            <v>6769004LBJ</v>
          </cell>
          <cell r="D6092">
            <v>0</v>
          </cell>
          <cell r="E6092">
            <v>413294</v>
          </cell>
        </row>
        <row r="6093">
          <cell r="C6093" t="str">
            <v>6769004LOP</v>
          </cell>
          <cell r="D6093">
            <v>1100000</v>
          </cell>
          <cell r="E6093">
            <v>1425208</v>
          </cell>
        </row>
        <row r="6094">
          <cell r="C6094" t="str">
            <v>6769004MDC</v>
          </cell>
          <cell r="D6094">
            <v>3507840</v>
          </cell>
          <cell r="E6094">
            <v>15000</v>
          </cell>
        </row>
        <row r="6095">
          <cell r="C6095" t="str">
            <v>6769004MKQ</v>
          </cell>
          <cell r="D6095">
            <v>0</v>
          </cell>
          <cell r="E6095">
            <v>200000</v>
          </cell>
        </row>
        <row r="6096">
          <cell r="C6096" t="str">
            <v>6769004MKW</v>
          </cell>
          <cell r="D6096">
            <v>2400000</v>
          </cell>
          <cell r="E6096">
            <v>278214</v>
          </cell>
        </row>
        <row r="6097">
          <cell r="C6097" t="str">
            <v>6769004PDG</v>
          </cell>
          <cell r="D6097">
            <v>1581996</v>
          </cell>
          <cell r="E6097">
            <v>0</v>
          </cell>
        </row>
        <row r="6098">
          <cell r="C6098" t="str">
            <v>6769004PGK</v>
          </cell>
          <cell r="D6098">
            <v>2400000</v>
          </cell>
          <cell r="E6098">
            <v>736000</v>
          </cell>
        </row>
        <row r="6099">
          <cell r="C6099" t="str">
            <v>6769004PKU</v>
          </cell>
          <cell r="D6099">
            <v>5178000</v>
          </cell>
          <cell r="E6099">
            <v>828166</v>
          </cell>
        </row>
        <row r="6100">
          <cell r="C6100" t="str">
            <v>6769004PLM</v>
          </cell>
          <cell r="D6100">
            <v>3000000</v>
          </cell>
          <cell r="E6100">
            <v>1305919</v>
          </cell>
        </row>
        <row r="6101">
          <cell r="C6101" t="str">
            <v>6769004PNK</v>
          </cell>
          <cell r="D6101">
            <v>3000000</v>
          </cell>
          <cell r="E6101">
            <v>1187579</v>
          </cell>
        </row>
        <row r="6102">
          <cell r="C6102" t="str">
            <v>6769004SOC</v>
          </cell>
          <cell r="D6102">
            <v>2100000</v>
          </cell>
          <cell r="E6102">
            <v>0</v>
          </cell>
        </row>
        <row r="6103">
          <cell r="C6103" t="str">
            <v>6769004SRG</v>
          </cell>
          <cell r="D6103">
            <v>5219664</v>
          </cell>
          <cell r="E6103">
            <v>1310931</v>
          </cell>
        </row>
        <row r="6104">
          <cell r="C6104" t="str">
            <v>6769004SUB</v>
          </cell>
          <cell r="D6104">
            <v>6060888</v>
          </cell>
          <cell r="E6104">
            <v>4535300</v>
          </cell>
        </row>
        <row r="6105">
          <cell r="C6105" t="str">
            <v>6769004TJQ</v>
          </cell>
          <cell r="D6105">
            <v>0</v>
          </cell>
          <cell r="E6105">
            <v>14545</v>
          </cell>
        </row>
        <row r="6106">
          <cell r="C6106" t="str">
            <v>6769004UPG</v>
          </cell>
          <cell r="D6106">
            <v>3000000</v>
          </cell>
          <cell r="E6106">
            <v>0</v>
          </cell>
        </row>
        <row r="6107">
          <cell r="C6107" t="str">
            <v>6769005AMQ</v>
          </cell>
          <cell r="D6107">
            <v>2250000</v>
          </cell>
          <cell r="E6107">
            <v>0</v>
          </cell>
        </row>
        <row r="6108">
          <cell r="C6108" t="str">
            <v>6769005BDJ</v>
          </cell>
          <cell r="D6108">
            <v>15000000</v>
          </cell>
          <cell r="E6108">
            <v>9452200</v>
          </cell>
        </row>
        <row r="6109">
          <cell r="C6109" t="str">
            <v>6769005BDO</v>
          </cell>
          <cell r="D6109">
            <v>1200000</v>
          </cell>
          <cell r="E6109">
            <v>38509471</v>
          </cell>
        </row>
        <row r="6110">
          <cell r="C6110" t="str">
            <v>6769005BPN</v>
          </cell>
          <cell r="D6110">
            <v>0</v>
          </cell>
          <cell r="E6110">
            <v>1269000</v>
          </cell>
        </row>
        <row r="6111">
          <cell r="C6111" t="str">
            <v>6769005BTJ</v>
          </cell>
          <cell r="D6111">
            <v>12000000</v>
          </cell>
          <cell r="E6111">
            <v>0</v>
          </cell>
        </row>
        <row r="6112">
          <cell r="C6112" t="str">
            <v>6769005CGK</v>
          </cell>
          <cell r="D6112">
            <v>169680000</v>
          </cell>
          <cell r="E6112">
            <v>0</v>
          </cell>
        </row>
        <row r="6113">
          <cell r="C6113" t="str">
            <v>6769005CGO</v>
          </cell>
          <cell r="D6113">
            <v>180000000</v>
          </cell>
          <cell r="E6113">
            <v>0</v>
          </cell>
        </row>
        <row r="6114">
          <cell r="C6114" t="str">
            <v>6769005DJB</v>
          </cell>
          <cell r="D6114">
            <v>2000004</v>
          </cell>
          <cell r="E6114">
            <v>0</v>
          </cell>
        </row>
        <row r="6115">
          <cell r="C6115" t="str">
            <v>6769005DJJ</v>
          </cell>
          <cell r="D6115">
            <v>6000000</v>
          </cell>
          <cell r="E6115">
            <v>0</v>
          </cell>
        </row>
        <row r="6116">
          <cell r="C6116" t="str">
            <v>6769005DPS</v>
          </cell>
          <cell r="D6116">
            <v>172483020</v>
          </cell>
          <cell r="E6116">
            <v>164610106</v>
          </cell>
        </row>
        <row r="6117">
          <cell r="C6117" t="str">
            <v>6769005GP0</v>
          </cell>
          <cell r="D6117">
            <v>686600004</v>
          </cell>
          <cell r="E6117">
            <v>370604233</v>
          </cell>
        </row>
        <row r="6118">
          <cell r="C6118" t="str">
            <v>6769005HLP</v>
          </cell>
          <cell r="D6118">
            <v>39300000</v>
          </cell>
          <cell r="E6118">
            <v>26647600</v>
          </cell>
        </row>
        <row r="6119">
          <cell r="C6119" t="str">
            <v>6769005JOG</v>
          </cell>
          <cell r="D6119">
            <v>7725600</v>
          </cell>
          <cell r="E6119">
            <v>113707104</v>
          </cell>
        </row>
        <row r="6120">
          <cell r="C6120" t="str">
            <v>6769005KNO</v>
          </cell>
          <cell r="D6120">
            <v>38799996</v>
          </cell>
          <cell r="E6120">
            <v>113833045</v>
          </cell>
        </row>
        <row r="6121">
          <cell r="C6121" t="str">
            <v>6769005LOP</v>
          </cell>
          <cell r="D6121">
            <v>7635000</v>
          </cell>
          <cell r="E6121">
            <v>0</v>
          </cell>
        </row>
        <row r="6122">
          <cell r="C6122" t="str">
            <v>6769005MDC</v>
          </cell>
          <cell r="D6122">
            <v>15278676</v>
          </cell>
          <cell r="E6122">
            <v>0</v>
          </cell>
        </row>
        <row r="6123">
          <cell r="C6123" t="str">
            <v>6769005MJU</v>
          </cell>
          <cell r="D6123">
            <v>1000000</v>
          </cell>
          <cell r="E6123">
            <v>0</v>
          </cell>
        </row>
        <row r="6124">
          <cell r="C6124" t="str">
            <v>6769005MKW</v>
          </cell>
          <cell r="D6124">
            <v>0</v>
          </cell>
          <cell r="E6124">
            <v>3000000</v>
          </cell>
        </row>
        <row r="6125">
          <cell r="C6125" t="str">
            <v>6769005PDG</v>
          </cell>
          <cell r="D6125">
            <v>1100004</v>
          </cell>
          <cell r="E6125">
            <v>0</v>
          </cell>
        </row>
        <row r="6126">
          <cell r="C6126" t="str">
            <v>6769005PGK</v>
          </cell>
          <cell r="D6126">
            <v>0</v>
          </cell>
          <cell r="E6126">
            <v>100000</v>
          </cell>
        </row>
        <row r="6127">
          <cell r="C6127" t="str">
            <v>6769005PLM</v>
          </cell>
          <cell r="D6127">
            <v>16800000</v>
          </cell>
          <cell r="E6127">
            <v>0</v>
          </cell>
        </row>
        <row r="6128">
          <cell r="C6128" t="str">
            <v>6769005PNK</v>
          </cell>
          <cell r="D6128">
            <v>0</v>
          </cell>
          <cell r="E6128">
            <v>70155608</v>
          </cell>
        </row>
        <row r="6129">
          <cell r="C6129" t="str">
            <v>6769005SOQ</v>
          </cell>
          <cell r="D6129">
            <v>0</v>
          </cell>
          <cell r="E6129">
            <v>3000000</v>
          </cell>
        </row>
        <row r="6130">
          <cell r="C6130" t="str">
            <v>6769005SUB</v>
          </cell>
          <cell r="D6130">
            <v>42041568</v>
          </cell>
          <cell r="E6130">
            <v>388591723</v>
          </cell>
        </row>
        <row r="6131">
          <cell r="C6131" t="str">
            <v>6769005UPG</v>
          </cell>
          <cell r="D6131">
            <v>46500000</v>
          </cell>
          <cell r="E6131">
            <v>0</v>
          </cell>
        </row>
        <row r="6132">
          <cell r="C6132" t="str">
            <v>7000004BPN</v>
          </cell>
          <cell r="D6132">
            <v>3606552</v>
          </cell>
          <cell r="E6132">
            <v>0</v>
          </cell>
        </row>
        <row r="6133">
          <cell r="C6133" t="str">
            <v>7000004DPS</v>
          </cell>
          <cell r="D6133">
            <v>38344776</v>
          </cell>
          <cell r="E6133">
            <v>26586516</v>
          </cell>
        </row>
        <row r="6134">
          <cell r="C6134" t="str">
            <v>7000004GP0</v>
          </cell>
          <cell r="D6134">
            <v>1623978996</v>
          </cell>
          <cell r="E6134">
            <v>354279977</v>
          </cell>
        </row>
        <row r="6135">
          <cell r="C6135" t="str">
            <v>7100000AMQ</v>
          </cell>
          <cell r="D6135">
            <v>0</v>
          </cell>
          <cell r="E6135">
            <v>3870</v>
          </cell>
        </row>
        <row r="6136">
          <cell r="C6136" t="str">
            <v>7100000BDJ</v>
          </cell>
          <cell r="D6136">
            <v>0</v>
          </cell>
          <cell r="E6136">
            <v>2749248</v>
          </cell>
        </row>
        <row r="6137">
          <cell r="C6137" t="str">
            <v>7100000BDO</v>
          </cell>
          <cell r="D6137">
            <v>19410336</v>
          </cell>
          <cell r="E6137">
            <v>13296828</v>
          </cell>
        </row>
        <row r="6138">
          <cell r="C6138" t="str">
            <v>7100000BPN</v>
          </cell>
          <cell r="D6138">
            <v>6225756</v>
          </cell>
          <cell r="E6138">
            <v>19975455</v>
          </cell>
        </row>
        <row r="6139">
          <cell r="C6139" t="str">
            <v>7100000BTJ</v>
          </cell>
          <cell r="D6139">
            <v>0</v>
          </cell>
          <cell r="E6139">
            <v>5118941</v>
          </cell>
        </row>
        <row r="6140">
          <cell r="C6140" t="str">
            <v>7100000CGK</v>
          </cell>
          <cell r="D6140">
            <v>22706316</v>
          </cell>
          <cell r="E6140">
            <v>1578863918</v>
          </cell>
        </row>
        <row r="6141">
          <cell r="C6141" t="str">
            <v>7100000CGO</v>
          </cell>
          <cell r="D6141">
            <v>1440000</v>
          </cell>
          <cell r="E6141">
            <v>1339993333</v>
          </cell>
        </row>
        <row r="6142">
          <cell r="C6142" t="str">
            <v>7100000DPS</v>
          </cell>
          <cell r="D6142">
            <v>8290404</v>
          </cell>
          <cell r="E6142">
            <v>1458451057</v>
          </cell>
        </row>
        <row r="6143">
          <cell r="C6143" t="str">
            <v>7100000GP0</v>
          </cell>
          <cell r="D6143">
            <v>1883619996</v>
          </cell>
          <cell r="E6143">
            <v>3787681363</v>
          </cell>
        </row>
        <row r="6144">
          <cell r="C6144" t="str">
            <v>7100000GP0</v>
          </cell>
          <cell r="D6144">
            <v>0</v>
          </cell>
          <cell r="E6144">
            <v>16693000</v>
          </cell>
        </row>
        <row r="6145">
          <cell r="C6145" t="str">
            <v>7100000HLP</v>
          </cell>
          <cell r="D6145">
            <v>2851200</v>
          </cell>
          <cell r="E6145">
            <v>27048740</v>
          </cell>
        </row>
        <row r="6146">
          <cell r="C6146" t="str">
            <v>7100000JOG</v>
          </cell>
          <cell r="D6146">
            <v>39124800</v>
          </cell>
          <cell r="E6146">
            <v>2975885</v>
          </cell>
        </row>
        <row r="6147">
          <cell r="C6147" t="str">
            <v>7100000KNO</v>
          </cell>
          <cell r="D6147">
            <v>0</v>
          </cell>
          <cell r="E6147">
            <v>129100475</v>
          </cell>
        </row>
        <row r="6148">
          <cell r="C6148" t="str">
            <v>7100000LBJ</v>
          </cell>
          <cell r="D6148">
            <v>0</v>
          </cell>
          <cell r="E6148">
            <v>264513</v>
          </cell>
        </row>
        <row r="6149">
          <cell r="C6149" t="str">
            <v>7100000LOP</v>
          </cell>
          <cell r="D6149">
            <v>0</v>
          </cell>
          <cell r="E6149">
            <v>17329009</v>
          </cell>
        </row>
        <row r="6150">
          <cell r="C6150" t="str">
            <v>7100000MDC</v>
          </cell>
          <cell r="D6150">
            <v>245244</v>
          </cell>
          <cell r="E6150">
            <v>19000469</v>
          </cell>
        </row>
        <row r="6151">
          <cell r="C6151" t="str">
            <v>7100000PDG</v>
          </cell>
          <cell r="D6151">
            <v>0</v>
          </cell>
          <cell r="E6151">
            <v>1982232</v>
          </cell>
        </row>
        <row r="6152">
          <cell r="C6152" t="str">
            <v>7100000PKU</v>
          </cell>
          <cell r="D6152">
            <v>321000</v>
          </cell>
          <cell r="E6152">
            <v>1357091</v>
          </cell>
        </row>
        <row r="6153">
          <cell r="C6153" t="str">
            <v>7100000PLM</v>
          </cell>
          <cell r="D6153">
            <v>20328</v>
          </cell>
          <cell r="E6153">
            <v>8813136</v>
          </cell>
        </row>
        <row r="6154">
          <cell r="C6154" t="str">
            <v>7100000PNK</v>
          </cell>
          <cell r="D6154">
            <v>0</v>
          </cell>
          <cell r="E6154">
            <v>14938790</v>
          </cell>
        </row>
        <row r="6155">
          <cell r="C6155" t="str">
            <v>7100000SOC</v>
          </cell>
          <cell r="D6155">
            <v>0</v>
          </cell>
          <cell r="E6155">
            <v>35004751</v>
          </cell>
        </row>
        <row r="6156">
          <cell r="C6156" t="str">
            <v>7100000SRG</v>
          </cell>
          <cell r="D6156">
            <v>0</v>
          </cell>
          <cell r="E6156">
            <v>6564105</v>
          </cell>
        </row>
        <row r="6157">
          <cell r="C6157" t="str">
            <v>7100000SUB</v>
          </cell>
          <cell r="D6157">
            <v>11476020</v>
          </cell>
          <cell r="E6157">
            <v>126543033</v>
          </cell>
        </row>
        <row r="6158">
          <cell r="C6158" t="str">
            <v>7100000TJQ</v>
          </cell>
          <cell r="D6158">
            <v>0</v>
          </cell>
          <cell r="E6158">
            <v>53086</v>
          </cell>
        </row>
        <row r="6159">
          <cell r="C6159" t="str">
            <v>7100000UPG</v>
          </cell>
          <cell r="D6159">
            <v>264000</v>
          </cell>
          <cell r="E6159">
            <v>6476437</v>
          </cell>
        </row>
        <row r="6160">
          <cell r="C6160" t="str">
            <v>7100001AMQ</v>
          </cell>
          <cell r="D6160">
            <v>0</v>
          </cell>
          <cell r="E6160">
            <v>271530</v>
          </cell>
        </row>
        <row r="6161">
          <cell r="C6161" t="str">
            <v>7100001BDO</v>
          </cell>
          <cell r="D6161">
            <v>11527296</v>
          </cell>
          <cell r="E6161">
            <v>2531029</v>
          </cell>
        </row>
        <row r="6162">
          <cell r="C6162" t="str">
            <v>7100001BPN</v>
          </cell>
          <cell r="D6162">
            <v>278784</v>
          </cell>
          <cell r="E6162">
            <v>1750299</v>
          </cell>
        </row>
        <row r="6163">
          <cell r="C6163" t="str">
            <v>7100001BTH</v>
          </cell>
          <cell r="D6163">
            <v>0</v>
          </cell>
          <cell r="E6163">
            <v>205267</v>
          </cell>
        </row>
        <row r="6164">
          <cell r="C6164" t="str">
            <v>7100001BTJ</v>
          </cell>
          <cell r="D6164">
            <v>522288</v>
          </cell>
          <cell r="E6164">
            <v>204607</v>
          </cell>
        </row>
        <row r="6165">
          <cell r="C6165" t="str">
            <v>7100001CGK</v>
          </cell>
          <cell r="D6165">
            <v>310259160</v>
          </cell>
          <cell r="E6165">
            <v>1973919789</v>
          </cell>
        </row>
        <row r="6166">
          <cell r="C6166" t="str">
            <v>7100001CGO</v>
          </cell>
          <cell r="D6166">
            <v>5371968</v>
          </cell>
          <cell r="E6166">
            <v>4318346</v>
          </cell>
        </row>
        <row r="6167">
          <cell r="C6167" t="str">
            <v>7100001DPS</v>
          </cell>
          <cell r="D6167">
            <v>61090356</v>
          </cell>
          <cell r="E6167">
            <v>471636420</v>
          </cell>
        </row>
        <row r="6168">
          <cell r="C6168" t="str">
            <v>7100001GP0</v>
          </cell>
          <cell r="D6168">
            <v>0</v>
          </cell>
          <cell r="E6168">
            <v>5287206</v>
          </cell>
        </row>
        <row r="6169">
          <cell r="C6169" t="str">
            <v>7100001GP0</v>
          </cell>
          <cell r="D6169">
            <v>66494556</v>
          </cell>
          <cell r="E6169">
            <v>938930000</v>
          </cell>
        </row>
        <row r="6170">
          <cell r="C6170" t="str">
            <v>7100001HLP</v>
          </cell>
          <cell r="D6170">
            <v>0</v>
          </cell>
          <cell r="E6170">
            <v>8484326</v>
          </cell>
        </row>
        <row r="6171">
          <cell r="C6171" t="str">
            <v>7100001JOG</v>
          </cell>
          <cell r="D6171">
            <v>0</v>
          </cell>
          <cell r="E6171">
            <v>1691527</v>
          </cell>
        </row>
        <row r="6172">
          <cell r="C6172" t="str">
            <v>7100001KNO</v>
          </cell>
          <cell r="D6172">
            <v>2587200</v>
          </cell>
          <cell r="E6172">
            <v>40214998</v>
          </cell>
        </row>
        <row r="6173">
          <cell r="C6173" t="str">
            <v>7100001LBJ</v>
          </cell>
          <cell r="D6173">
            <v>0</v>
          </cell>
          <cell r="E6173">
            <v>730194</v>
          </cell>
        </row>
        <row r="6174">
          <cell r="C6174" t="str">
            <v>7100001LOP</v>
          </cell>
          <cell r="D6174">
            <v>0</v>
          </cell>
          <cell r="E6174">
            <v>2162431</v>
          </cell>
        </row>
        <row r="6175">
          <cell r="C6175" t="str">
            <v>7100001MDC</v>
          </cell>
          <cell r="D6175">
            <v>0</v>
          </cell>
          <cell r="E6175">
            <v>247114</v>
          </cell>
        </row>
        <row r="6176">
          <cell r="C6176" t="str">
            <v>7100001PKU</v>
          </cell>
          <cell r="D6176">
            <v>7365000</v>
          </cell>
          <cell r="E6176">
            <v>0</v>
          </cell>
        </row>
        <row r="6177">
          <cell r="C6177" t="str">
            <v>7100001PLM</v>
          </cell>
          <cell r="D6177">
            <v>9804</v>
          </cell>
          <cell r="E6177">
            <v>275874</v>
          </cell>
        </row>
        <row r="6178">
          <cell r="C6178" t="str">
            <v>7100001PNK</v>
          </cell>
          <cell r="D6178">
            <v>0</v>
          </cell>
          <cell r="E6178">
            <v>1118800</v>
          </cell>
        </row>
        <row r="6179">
          <cell r="C6179" t="str">
            <v>7100001SOC</v>
          </cell>
          <cell r="D6179">
            <v>0</v>
          </cell>
          <cell r="E6179">
            <v>164459</v>
          </cell>
        </row>
        <row r="6180">
          <cell r="C6180" t="str">
            <v>7100001SRG</v>
          </cell>
          <cell r="D6180">
            <v>0</v>
          </cell>
          <cell r="E6180">
            <v>128</v>
          </cell>
        </row>
        <row r="6181">
          <cell r="C6181" t="str">
            <v>7100001SUB</v>
          </cell>
          <cell r="D6181">
            <v>24749700</v>
          </cell>
          <cell r="E6181">
            <v>64413581</v>
          </cell>
        </row>
        <row r="6182">
          <cell r="C6182" t="str">
            <v>7100001UPG</v>
          </cell>
          <cell r="D6182">
            <v>92148</v>
          </cell>
          <cell r="E6182">
            <v>52485</v>
          </cell>
        </row>
        <row r="6183">
          <cell r="C6183" t="str">
            <v>7100002BDJ</v>
          </cell>
          <cell r="D6183">
            <v>745260</v>
          </cell>
          <cell r="E6183">
            <v>0</v>
          </cell>
        </row>
        <row r="6184">
          <cell r="C6184" t="str">
            <v>7100002BDO</v>
          </cell>
          <cell r="D6184">
            <v>49963584</v>
          </cell>
          <cell r="E6184">
            <v>0</v>
          </cell>
        </row>
        <row r="6185">
          <cell r="C6185" t="str">
            <v>7100002BIK</v>
          </cell>
          <cell r="D6185">
            <v>399996</v>
          </cell>
          <cell r="E6185">
            <v>0</v>
          </cell>
        </row>
        <row r="6186">
          <cell r="C6186" t="str">
            <v>7100002BPN</v>
          </cell>
          <cell r="D6186">
            <v>52265712</v>
          </cell>
          <cell r="E6186">
            <v>0</v>
          </cell>
        </row>
        <row r="6187">
          <cell r="C6187" t="str">
            <v>7100002BTH</v>
          </cell>
          <cell r="D6187">
            <v>1800000</v>
          </cell>
          <cell r="E6187">
            <v>0</v>
          </cell>
        </row>
        <row r="6188">
          <cell r="C6188" t="str">
            <v>7100002BTJ</v>
          </cell>
          <cell r="D6188">
            <v>15999996</v>
          </cell>
          <cell r="E6188">
            <v>0</v>
          </cell>
        </row>
        <row r="6189">
          <cell r="C6189" t="str">
            <v>7100002CGK</v>
          </cell>
          <cell r="D6189">
            <v>2744964120</v>
          </cell>
          <cell r="E6189">
            <v>0</v>
          </cell>
        </row>
        <row r="6190">
          <cell r="C6190" t="str">
            <v>7100002CGO</v>
          </cell>
          <cell r="D6190">
            <v>231363768</v>
          </cell>
          <cell r="E6190">
            <v>0</v>
          </cell>
        </row>
        <row r="6191">
          <cell r="C6191" t="str">
            <v>7100002DJJ</v>
          </cell>
          <cell r="D6191">
            <v>1623012</v>
          </cell>
          <cell r="E6191">
            <v>0</v>
          </cell>
        </row>
        <row r="6192">
          <cell r="C6192" t="str">
            <v>7100002GP0</v>
          </cell>
          <cell r="D6192">
            <v>8946165996</v>
          </cell>
          <cell r="E6192">
            <v>0</v>
          </cell>
        </row>
        <row r="6193">
          <cell r="C6193" t="str">
            <v>7100002HLP</v>
          </cell>
          <cell r="D6193">
            <v>9504000</v>
          </cell>
          <cell r="E6193">
            <v>0</v>
          </cell>
        </row>
        <row r="6194">
          <cell r="C6194" t="str">
            <v>7100002JOG</v>
          </cell>
          <cell r="D6194">
            <v>98777220</v>
          </cell>
          <cell r="E6194">
            <v>0</v>
          </cell>
        </row>
        <row r="6195">
          <cell r="C6195" t="str">
            <v>7100002KNO</v>
          </cell>
          <cell r="D6195">
            <v>262644768</v>
          </cell>
          <cell r="E6195">
            <v>0</v>
          </cell>
        </row>
        <row r="6196">
          <cell r="C6196" t="str">
            <v>7100002LOP</v>
          </cell>
          <cell r="D6196">
            <v>67749000</v>
          </cell>
          <cell r="E6196">
            <v>0</v>
          </cell>
        </row>
        <row r="6197">
          <cell r="C6197" t="str">
            <v>7100002MDC</v>
          </cell>
          <cell r="D6197">
            <v>309419088</v>
          </cell>
          <cell r="E6197">
            <v>0</v>
          </cell>
        </row>
        <row r="6198">
          <cell r="C6198" t="str">
            <v>7100002PDG</v>
          </cell>
          <cell r="D6198">
            <v>9646080</v>
          </cell>
          <cell r="E6198">
            <v>0</v>
          </cell>
        </row>
        <row r="6199">
          <cell r="C6199" t="str">
            <v>7100002PKU</v>
          </cell>
          <cell r="D6199">
            <v>134475000</v>
          </cell>
          <cell r="E6199">
            <v>0</v>
          </cell>
        </row>
        <row r="6200">
          <cell r="C6200" t="str">
            <v>7100002PLM</v>
          </cell>
          <cell r="D6200">
            <v>46460172</v>
          </cell>
          <cell r="E6200">
            <v>0</v>
          </cell>
        </row>
        <row r="6201">
          <cell r="C6201" t="str">
            <v>7100002SOC</v>
          </cell>
          <cell r="D6201">
            <v>72148920</v>
          </cell>
          <cell r="E6201">
            <v>0</v>
          </cell>
        </row>
        <row r="6202">
          <cell r="C6202" t="str">
            <v>7100002SRG</v>
          </cell>
          <cell r="D6202">
            <v>4221288</v>
          </cell>
          <cell r="E6202">
            <v>0</v>
          </cell>
        </row>
        <row r="6203">
          <cell r="C6203" t="str">
            <v>7100002SUB</v>
          </cell>
          <cell r="D6203">
            <v>568933416</v>
          </cell>
          <cell r="E6203">
            <v>0</v>
          </cell>
        </row>
        <row r="6204">
          <cell r="C6204" t="str">
            <v>7100002UPG</v>
          </cell>
          <cell r="D6204">
            <v>121784664</v>
          </cell>
          <cell r="E6204">
            <v>0</v>
          </cell>
        </row>
        <row r="6205">
          <cell r="C6205" t="str">
            <v>7100003BDO</v>
          </cell>
          <cell r="D6205">
            <v>45876864</v>
          </cell>
          <cell r="E6205">
            <v>0</v>
          </cell>
        </row>
        <row r="6206">
          <cell r="C6206" t="str">
            <v>7100003BPN</v>
          </cell>
          <cell r="D6206">
            <v>10944384</v>
          </cell>
          <cell r="E6206">
            <v>0</v>
          </cell>
        </row>
        <row r="6207">
          <cell r="C6207" t="str">
            <v>7100003BTH</v>
          </cell>
          <cell r="D6207">
            <v>3849996</v>
          </cell>
          <cell r="E6207">
            <v>0</v>
          </cell>
        </row>
        <row r="6208">
          <cell r="C6208" t="str">
            <v>7100003BTJ</v>
          </cell>
          <cell r="D6208">
            <v>25037760</v>
          </cell>
          <cell r="E6208">
            <v>0</v>
          </cell>
        </row>
        <row r="6209">
          <cell r="C6209" t="str">
            <v>7100003CGK</v>
          </cell>
          <cell r="D6209">
            <v>1331213424</v>
          </cell>
          <cell r="E6209">
            <v>0</v>
          </cell>
        </row>
        <row r="6210">
          <cell r="C6210" t="str">
            <v>7100003CGO</v>
          </cell>
          <cell r="D6210">
            <v>171737328</v>
          </cell>
          <cell r="E6210">
            <v>0</v>
          </cell>
        </row>
        <row r="6211">
          <cell r="C6211" t="str">
            <v>7100003DJJ</v>
          </cell>
          <cell r="D6211">
            <v>1623012</v>
          </cell>
          <cell r="E6211">
            <v>0</v>
          </cell>
        </row>
        <row r="6212">
          <cell r="C6212" t="str">
            <v>7100003GP0</v>
          </cell>
          <cell r="D6212">
            <v>3865778616</v>
          </cell>
          <cell r="E6212">
            <v>0</v>
          </cell>
        </row>
        <row r="6213">
          <cell r="C6213" t="str">
            <v>7100003HLP</v>
          </cell>
          <cell r="D6213">
            <v>3104640</v>
          </cell>
          <cell r="E6213">
            <v>0</v>
          </cell>
        </row>
        <row r="6214">
          <cell r="C6214" t="str">
            <v>7100003JOG</v>
          </cell>
          <cell r="D6214">
            <v>78082392</v>
          </cell>
          <cell r="E6214">
            <v>0</v>
          </cell>
        </row>
        <row r="6215">
          <cell r="C6215" t="str">
            <v>7100003KNO</v>
          </cell>
          <cell r="D6215">
            <v>283231656</v>
          </cell>
          <cell r="E6215">
            <v>0</v>
          </cell>
        </row>
        <row r="6216">
          <cell r="C6216" t="str">
            <v>7100003LOP</v>
          </cell>
          <cell r="D6216">
            <v>112981120</v>
          </cell>
          <cell r="E6216">
            <v>0</v>
          </cell>
        </row>
        <row r="6217">
          <cell r="C6217" t="str">
            <v>7100003MDC</v>
          </cell>
          <cell r="D6217">
            <v>115706136</v>
          </cell>
          <cell r="E6217">
            <v>0</v>
          </cell>
        </row>
        <row r="6218">
          <cell r="C6218" t="str">
            <v>7100003PDG</v>
          </cell>
          <cell r="D6218">
            <v>20100228</v>
          </cell>
          <cell r="E6218">
            <v>0</v>
          </cell>
        </row>
        <row r="6219">
          <cell r="C6219" t="str">
            <v>7100003PKU</v>
          </cell>
          <cell r="D6219">
            <v>50912000</v>
          </cell>
          <cell r="E6219">
            <v>0</v>
          </cell>
        </row>
        <row r="6220">
          <cell r="C6220" t="str">
            <v>7100003PLM</v>
          </cell>
          <cell r="D6220">
            <v>45272832</v>
          </cell>
          <cell r="E6220">
            <v>0</v>
          </cell>
        </row>
        <row r="6221">
          <cell r="C6221" t="str">
            <v>7100003SRG</v>
          </cell>
          <cell r="D6221">
            <v>7668096</v>
          </cell>
          <cell r="E6221">
            <v>0</v>
          </cell>
        </row>
        <row r="6222">
          <cell r="C6222" t="str">
            <v>7100003SUB</v>
          </cell>
          <cell r="D6222">
            <v>507527460</v>
          </cell>
          <cell r="E6222">
            <v>0</v>
          </cell>
        </row>
        <row r="6223">
          <cell r="C6223" t="str">
            <v>7100003UPG</v>
          </cell>
          <cell r="D6223">
            <v>58782948</v>
          </cell>
          <cell r="E6223">
            <v>0</v>
          </cell>
        </row>
        <row r="6224">
          <cell r="C6224" t="str">
            <v>7301200BPN</v>
          </cell>
          <cell r="D6224">
            <v>0</v>
          </cell>
          <cell r="E6224">
            <v>13552200</v>
          </cell>
        </row>
        <row r="6225">
          <cell r="C6225" t="str">
            <v>7301200CGK</v>
          </cell>
          <cell r="D6225">
            <v>0</v>
          </cell>
          <cell r="E6225">
            <v>8806000</v>
          </cell>
        </row>
        <row r="6226">
          <cell r="C6226" t="str">
            <v>7301200DPS</v>
          </cell>
          <cell r="D6226">
            <v>0</v>
          </cell>
          <cell r="E6226">
            <v>29747000</v>
          </cell>
        </row>
        <row r="6227">
          <cell r="C6227" t="str">
            <v>7301200GP0</v>
          </cell>
          <cell r="D6227">
            <v>0</v>
          </cell>
          <cell r="E6227">
            <v>875000</v>
          </cell>
        </row>
        <row r="6228">
          <cell r="C6228" t="str">
            <v>7301200HLP</v>
          </cell>
          <cell r="D6228">
            <v>0</v>
          </cell>
          <cell r="E6228">
            <v>25840000</v>
          </cell>
        </row>
        <row r="6229">
          <cell r="C6229" t="str">
            <v>7301200MDC</v>
          </cell>
          <cell r="D6229">
            <v>0</v>
          </cell>
          <cell r="E6229">
            <v>41650000</v>
          </cell>
        </row>
        <row r="6230">
          <cell r="C6230" t="str">
            <v>7301200PDG</v>
          </cell>
          <cell r="D6230">
            <v>0</v>
          </cell>
          <cell r="E6230">
            <v>1450000</v>
          </cell>
        </row>
        <row r="6231">
          <cell r="C6231" t="str">
            <v>7301200PLM</v>
          </cell>
          <cell r="D6231">
            <v>0</v>
          </cell>
          <cell r="E6231">
            <v>150000</v>
          </cell>
        </row>
        <row r="6232">
          <cell r="C6232" t="str">
            <v>7301200SUB</v>
          </cell>
          <cell r="D6232">
            <v>0</v>
          </cell>
          <cell r="E6232">
            <v>3200000</v>
          </cell>
        </row>
        <row r="6233">
          <cell r="C6233" t="str">
            <v>7301201CGK</v>
          </cell>
          <cell r="D6233">
            <v>0</v>
          </cell>
          <cell r="E6233">
            <v>3</v>
          </cell>
        </row>
        <row r="6234">
          <cell r="C6234" t="str">
            <v>7301201PLM</v>
          </cell>
          <cell r="D6234">
            <v>0</v>
          </cell>
          <cell r="E6234">
            <v>2734</v>
          </cell>
        </row>
        <row r="6235">
          <cell r="C6235" t="str">
            <v>7301201SUB</v>
          </cell>
          <cell r="D6235">
            <v>0</v>
          </cell>
          <cell r="E6235">
            <v>30000</v>
          </cell>
        </row>
        <row r="6236">
          <cell r="C6236" t="str">
            <v>7304100DJJ</v>
          </cell>
          <cell r="D6236">
            <v>1107792</v>
          </cell>
          <cell r="E6236">
            <v>0</v>
          </cell>
        </row>
        <row r="6237">
          <cell r="C6237" t="str">
            <v>7304100GP0</v>
          </cell>
          <cell r="D6237">
            <v>7765801392</v>
          </cell>
          <cell r="E6237">
            <v>2488572708</v>
          </cell>
        </row>
        <row r="6238">
          <cell r="C6238" t="str">
            <v>7304100JOG</v>
          </cell>
          <cell r="D6238">
            <v>22608</v>
          </cell>
          <cell r="E6238">
            <v>0</v>
          </cell>
        </row>
        <row r="6239">
          <cell r="C6239" t="str">
            <v>7304103BTH</v>
          </cell>
          <cell r="D6239">
            <v>0</v>
          </cell>
          <cell r="E6239">
            <v>234610</v>
          </cell>
        </row>
        <row r="6240">
          <cell r="C6240" t="str">
            <v>7304103GP0</v>
          </cell>
          <cell r="D6240">
            <v>308426124</v>
          </cell>
          <cell r="E6240">
            <v>0</v>
          </cell>
        </row>
        <row r="6241">
          <cell r="C6241" t="str">
            <v>7304103MDC</v>
          </cell>
          <cell r="D6241">
            <v>0</v>
          </cell>
          <cell r="E6241">
            <v>31458</v>
          </cell>
        </row>
        <row r="6242">
          <cell r="C6242" t="str">
            <v>7304103SUB</v>
          </cell>
          <cell r="D6242">
            <v>0</v>
          </cell>
          <cell r="E6242">
            <v>1227697</v>
          </cell>
        </row>
        <row r="6243">
          <cell r="C6243" t="str">
            <v>7304103UPG</v>
          </cell>
          <cell r="D6243">
            <v>0</v>
          </cell>
          <cell r="E6243">
            <v>32871</v>
          </cell>
        </row>
        <row r="6244">
          <cell r="C6244" t="str">
            <v>7304111AMQ</v>
          </cell>
          <cell r="D6244">
            <v>0</v>
          </cell>
          <cell r="E6244">
            <v>119477</v>
          </cell>
        </row>
        <row r="6245">
          <cell r="C6245" t="str">
            <v>7304111CGO</v>
          </cell>
          <cell r="D6245">
            <v>0</v>
          </cell>
          <cell r="E6245">
            <v>8710024</v>
          </cell>
        </row>
        <row r="6246">
          <cell r="C6246" t="str">
            <v>7304111DJJ</v>
          </cell>
          <cell r="D6246">
            <v>0</v>
          </cell>
          <cell r="E6246">
            <v>424764</v>
          </cell>
        </row>
        <row r="6247">
          <cell r="C6247" t="str">
            <v>7304111GP0</v>
          </cell>
          <cell r="D6247">
            <v>0</v>
          </cell>
          <cell r="E6247">
            <v>214621</v>
          </cell>
        </row>
        <row r="6248">
          <cell r="C6248" t="str">
            <v>7304111GP0</v>
          </cell>
          <cell r="D6248">
            <v>4106076</v>
          </cell>
          <cell r="E6248">
            <v>70856009</v>
          </cell>
        </row>
        <row r="6249">
          <cell r="C6249" t="str">
            <v>7304111MDC</v>
          </cell>
          <cell r="D6249">
            <v>0</v>
          </cell>
          <cell r="E6249">
            <v>222947</v>
          </cell>
        </row>
        <row r="6250">
          <cell r="C6250" t="str">
            <v>7304111MKW</v>
          </cell>
          <cell r="D6250">
            <v>0</v>
          </cell>
          <cell r="E6250">
            <v>543</v>
          </cell>
        </row>
        <row r="6251">
          <cell r="C6251" t="str">
            <v>7304111PGK</v>
          </cell>
          <cell r="D6251">
            <v>0</v>
          </cell>
          <cell r="E6251">
            <v>64452</v>
          </cell>
        </row>
        <row r="6252">
          <cell r="C6252" t="str">
            <v>7304111UPG</v>
          </cell>
          <cell r="D6252">
            <v>0</v>
          </cell>
          <cell r="E6252">
            <v>661920</v>
          </cell>
        </row>
        <row r="6253">
          <cell r="C6253" t="str">
            <v>7304202BDJ</v>
          </cell>
          <cell r="D6253">
            <v>223416</v>
          </cell>
          <cell r="E6253">
            <v>549178</v>
          </cell>
        </row>
        <row r="6254">
          <cell r="C6254" t="str">
            <v>7304202BDO</v>
          </cell>
          <cell r="D6254">
            <v>253440</v>
          </cell>
          <cell r="E6254">
            <v>2288104</v>
          </cell>
        </row>
        <row r="6255">
          <cell r="C6255" t="str">
            <v>7304202BPN</v>
          </cell>
          <cell r="D6255">
            <v>3578784</v>
          </cell>
          <cell r="E6255">
            <v>1835899</v>
          </cell>
        </row>
        <row r="6256">
          <cell r="C6256" t="str">
            <v>7304202BTH</v>
          </cell>
          <cell r="D6256">
            <v>1200000</v>
          </cell>
          <cell r="E6256">
            <v>407102</v>
          </cell>
        </row>
        <row r="6257">
          <cell r="C6257" t="str">
            <v>7304202BTJ</v>
          </cell>
          <cell r="D6257">
            <v>269208</v>
          </cell>
          <cell r="E6257">
            <v>1632947</v>
          </cell>
        </row>
        <row r="6258">
          <cell r="C6258" t="str">
            <v>7304202CGK</v>
          </cell>
          <cell r="D6258">
            <v>10188732</v>
          </cell>
          <cell r="E6258">
            <v>7138086</v>
          </cell>
        </row>
        <row r="6259">
          <cell r="C6259" t="str">
            <v>7304202CGO</v>
          </cell>
          <cell r="D6259">
            <v>12000000</v>
          </cell>
          <cell r="E6259">
            <v>0</v>
          </cell>
        </row>
        <row r="6260">
          <cell r="C6260" t="str">
            <v>7304202DJB</v>
          </cell>
          <cell r="D6260">
            <v>0</v>
          </cell>
          <cell r="E6260">
            <v>127300</v>
          </cell>
        </row>
        <row r="6261">
          <cell r="C6261" t="str">
            <v>7304202DJJ</v>
          </cell>
          <cell r="D6261">
            <v>372108</v>
          </cell>
          <cell r="E6261">
            <v>115000</v>
          </cell>
        </row>
        <row r="6262">
          <cell r="C6262" t="str">
            <v>7304202DPS</v>
          </cell>
          <cell r="D6262">
            <v>6293088</v>
          </cell>
          <cell r="E6262">
            <v>12694529</v>
          </cell>
        </row>
        <row r="6263">
          <cell r="C6263" t="str">
            <v>7304202ENE</v>
          </cell>
          <cell r="D6263">
            <v>0</v>
          </cell>
          <cell r="E6263">
            <v>625000</v>
          </cell>
        </row>
        <row r="6264">
          <cell r="C6264" t="str">
            <v>7304202GP0</v>
          </cell>
          <cell r="D6264">
            <v>0</v>
          </cell>
          <cell r="E6264">
            <v>1164325</v>
          </cell>
        </row>
        <row r="6265">
          <cell r="C6265" t="str">
            <v>7304202GP0</v>
          </cell>
          <cell r="D6265">
            <v>53014368</v>
          </cell>
          <cell r="E6265">
            <v>91608960</v>
          </cell>
        </row>
        <row r="6266">
          <cell r="C6266" t="str">
            <v>7304202HLP</v>
          </cell>
          <cell r="D6266">
            <v>18452544</v>
          </cell>
          <cell r="E6266">
            <v>17064304</v>
          </cell>
        </row>
        <row r="6267">
          <cell r="C6267" t="str">
            <v>7304202JOG</v>
          </cell>
          <cell r="D6267">
            <v>1047132</v>
          </cell>
          <cell r="E6267">
            <v>2178850</v>
          </cell>
        </row>
        <row r="6268">
          <cell r="C6268" t="str">
            <v>7304202KNO</v>
          </cell>
          <cell r="D6268">
            <v>9928344</v>
          </cell>
          <cell r="E6268">
            <v>7742576</v>
          </cell>
        </row>
        <row r="6269">
          <cell r="C6269" t="str">
            <v>7304202LBJ</v>
          </cell>
          <cell r="D6269">
            <v>0</v>
          </cell>
          <cell r="E6269">
            <v>2000</v>
          </cell>
        </row>
        <row r="6270">
          <cell r="C6270" t="str">
            <v>7304202LOP</v>
          </cell>
          <cell r="D6270">
            <v>186000</v>
          </cell>
          <cell r="E6270">
            <v>578518</v>
          </cell>
        </row>
        <row r="6271">
          <cell r="C6271" t="str">
            <v>7304202MDC</v>
          </cell>
          <cell r="D6271">
            <v>133812</v>
          </cell>
          <cell r="E6271">
            <v>6225703</v>
          </cell>
        </row>
        <row r="6272">
          <cell r="C6272" t="str">
            <v>7304202MKQ</v>
          </cell>
          <cell r="D6272">
            <v>0</v>
          </cell>
          <cell r="E6272">
            <v>25000</v>
          </cell>
        </row>
        <row r="6273">
          <cell r="C6273" t="str">
            <v>7304202MKW</v>
          </cell>
          <cell r="D6273">
            <v>204000</v>
          </cell>
          <cell r="E6273">
            <v>0</v>
          </cell>
        </row>
        <row r="6274">
          <cell r="C6274" t="str">
            <v>7304202PDG</v>
          </cell>
          <cell r="D6274">
            <v>552372</v>
          </cell>
          <cell r="E6274">
            <v>1394117</v>
          </cell>
        </row>
        <row r="6275">
          <cell r="C6275" t="str">
            <v>7304202PGK</v>
          </cell>
          <cell r="D6275">
            <v>1171320</v>
          </cell>
          <cell r="E6275">
            <v>812048</v>
          </cell>
        </row>
        <row r="6276">
          <cell r="C6276" t="str">
            <v>7304202PKU</v>
          </cell>
          <cell r="D6276">
            <v>766000</v>
          </cell>
          <cell r="E6276">
            <v>485656</v>
          </cell>
        </row>
        <row r="6277">
          <cell r="C6277" t="str">
            <v>7304202PLM</v>
          </cell>
          <cell r="D6277">
            <v>1081956</v>
          </cell>
          <cell r="E6277">
            <v>465572</v>
          </cell>
        </row>
        <row r="6278">
          <cell r="C6278" t="str">
            <v>7304202PNK</v>
          </cell>
          <cell r="D6278">
            <v>999996</v>
          </cell>
          <cell r="E6278">
            <v>1873800</v>
          </cell>
        </row>
        <row r="6279">
          <cell r="C6279" t="str">
            <v>7304202PSU</v>
          </cell>
          <cell r="D6279">
            <v>0</v>
          </cell>
          <cell r="E6279">
            <v>15000</v>
          </cell>
        </row>
        <row r="6280">
          <cell r="C6280" t="str">
            <v>7304202SOC</v>
          </cell>
          <cell r="D6280">
            <v>1425960</v>
          </cell>
          <cell r="E6280">
            <v>984381</v>
          </cell>
        </row>
        <row r="6281">
          <cell r="C6281" t="str">
            <v>7304202SRG</v>
          </cell>
          <cell r="D6281">
            <v>1322148</v>
          </cell>
          <cell r="E6281">
            <v>217779</v>
          </cell>
        </row>
        <row r="6282">
          <cell r="C6282" t="str">
            <v>7304202SUB</v>
          </cell>
          <cell r="D6282">
            <v>2206884</v>
          </cell>
          <cell r="E6282">
            <v>368466</v>
          </cell>
        </row>
        <row r="6283">
          <cell r="C6283" t="str">
            <v>7304202TMC</v>
          </cell>
          <cell r="D6283">
            <v>0</v>
          </cell>
          <cell r="E6283">
            <v>961600</v>
          </cell>
        </row>
        <row r="6284">
          <cell r="C6284" t="str">
            <v>7304202UPG</v>
          </cell>
          <cell r="D6284">
            <v>2297616</v>
          </cell>
          <cell r="E6284">
            <v>1818602</v>
          </cell>
        </row>
        <row r="6285">
          <cell r="C6285" t="str">
            <v>7304210AMQ</v>
          </cell>
          <cell r="D6285">
            <v>0</v>
          </cell>
          <cell r="E6285">
            <v>2771690</v>
          </cell>
        </row>
        <row r="6286">
          <cell r="C6286" t="str">
            <v>7304210BDJ</v>
          </cell>
          <cell r="D6286">
            <v>1117092</v>
          </cell>
          <cell r="E6286">
            <v>1145880</v>
          </cell>
        </row>
        <row r="6287">
          <cell r="C6287" t="str">
            <v>7304210BDO</v>
          </cell>
          <cell r="D6287">
            <v>0</v>
          </cell>
          <cell r="E6287">
            <v>3186574</v>
          </cell>
        </row>
        <row r="6288">
          <cell r="C6288" t="str">
            <v>7304210BIK</v>
          </cell>
          <cell r="D6288">
            <v>2040000</v>
          </cell>
          <cell r="E6288">
            <v>1383065</v>
          </cell>
        </row>
        <row r="6289">
          <cell r="C6289" t="str">
            <v>7304210BMU</v>
          </cell>
          <cell r="D6289">
            <v>0</v>
          </cell>
          <cell r="E6289">
            <v>2766</v>
          </cell>
        </row>
        <row r="6290">
          <cell r="C6290" t="str">
            <v>7304210BPN</v>
          </cell>
          <cell r="D6290">
            <v>9600732</v>
          </cell>
          <cell r="E6290">
            <v>7058540</v>
          </cell>
        </row>
        <row r="6291">
          <cell r="C6291" t="str">
            <v>7304210BTH</v>
          </cell>
          <cell r="D6291">
            <v>1500000</v>
          </cell>
          <cell r="E6291">
            <v>1198563</v>
          </cell>
        </row>
        <row r="6292">
          <cell r="C6292" t="str">
            <v>7304210BTJ</v>
          </cell>
          <cell r="D6292">
            <v>7500000</v>
          </cell>
          <cell r="E6292">
            <v>1075709</v>
          </cell>
        </row>
        <row r="6293">
          <cell r="C6293" t="str">
            <v>7304210CGK</v>
          </cell>
          <cell r="D6293">
            <v>50091156</v>
          </cell>
          <cell r="E6293">
            <v>14270342</v>
          </cell>
        </row>
        <row r="6294">
          <cell r="C6294" t="str">
            <v>7304210CGO</v>
          </cell>
          <cell r="D6294">
            <v>96000000</v>
          </cell>
          <cell r="E6294">
            <v>43550105</v>
          </cell>
        </row>
        <row r="6295">
          <cell r="C6295" t="str">
            <v>7304210DJB</v>
          </cell>
          <cell r="D6295">
            <v>2815296</v>
          </cell>
          <cell r="E6295">
            <v>5973827</v>
          </cell>
        </row>
        <row r="6296">
          <cell r="C6296" t="str">
            <v>7304210DJJ</v>
          </cell>
          <cell r="D6296">
            <v>2297916</v>
          </cell>
          <cell r="E6296">
            <v>2123820</v>
          </cell>
        </row>
        <row r="6297">
          <cell r="C6297" t="str">
            <v>7304210DPS</v>
          </cell>
          <cell r="D6297">
            <v>32557068</v>
          </cell>
          <cell r="E6297">
            <v>11038865</v>
          </cell>
        </row>
        <row r="6298">
          <cell r="C6298" t="str">
            <v>7304210ENE</v>
          </cell>
          <cell r="D6298">
            <v>0</v>
          </cell>
          <cell r="E6298">
            <v>973</v>
          </cell>
        </row>
        <row r="6299">
          <cell r="C6299" t="str">
            <v>7304210GP0</v>
          </cell>
          <cell r="D6299">
            <v>209763000</v>
          </cell>
          <cell r="E6299">
            <v>178096716</v>
          </cell>
        </row>
        <row r="6300">
          <cell r="C6300" t="str">
            <v>7304210GP0</v>
          </cell>
          <cell r="D6300">
            <v>0</v>
          </cell>
          <cell r="E6300">
            <v>9450145</v>
          </cell>
        </row>
        <row r="6301">
          <cell r="C6301" t="str">
            <v>7304210HLP</v>
          </cell>
          <cell r="D6301">
            <v>31173120</v>
          </cell>
          <cell r="E6301">
            <v>3576324</v>
          </cell>
        </row>
        <row r="6302">
          <cell r="C6302" t="str">
            <v>7304210JOG</v>
          </cell>
          <cell r="D6302">
            <v>4857432</v>
          </cell>
          <cell r="E6302">
            <v>3062659</v>
          </cell>
        </row>
        <row r="6303">
          <cell r="C6303" t="str">
            <v>7304210KNO</v>
          </cell>
          <cell r="D6303">
            <v>13207344</v>
          </cell>
          <cell r="E6303">
            <v>7057018</v>
          </cell>
        </row>
        <row r="6304">
          <cell r="C6304" t="str">
            <v>7304210LBJ</v>
          </cell>
          <cell r="D6304">
            <v>0</v>
          </cell>
          <cell r="E6304">
            <v>681449</v>
          </cell>
        </row>
        <row r="6305">
          <cell r="C6305" t="str">
            <v>7304210LOP</v>
          </cell>
          <cell r="D6305">
            <v>1858880</v>
          </cell>
          <cell r="E6305">
            <v>1460586</v>
          </cell>
        </row>
        <row r="6306">
          <cell r="C6306" t="str">
            <v>7304210MDC</v>
          </cell>
          <cell r="D6306">
            <v>6690816</v>
          </cell>
          <cell r="E6306">
            <v>1271121</v>
          </cell>
        </row>
        <row r="6307">
          <cell r="C6307" t="str">
            <v>7304210MKQ</v>
          </cell>
          <cell r="D6307">
            <v>0</v>
          </cell>
          <cell r="E6307">
            <v>1655</v>
          </cell>
        </row>
        <row r="6308">
          <cell r="C6308" t="str">
            <v>7304210MKW</v>
          </cell>
          <cell r="D6308">
            <v>2004000</v>
          </cell>
          <cell r="E6308">
            <v>3782</v>
          </cell>
        </row>
        <row r="6309">
          <cell r="C6309" t="str">
            <v>7304210PDG</v>
          </cell>
          <cell r="D6309">
            <v>2785848</v>
          </cell>
          <cell r="E6309">
            <v>2072592</v>
          </cell>
        </row>
        <row r="6310">
          <cell r="C6310" t="str">
            <v>7304210PGK</v>
          </cell>
          <cell r="D6310">
            <v>4635996</v>
          </cell>
          <cell r="E6310">
            <v>2157497</v>
          </cell>
        </row>
        <row r="6311">
          <cell r="C6311" t="str">
            <v>7304210PKU</v>
          </cell>
          <cell r="D6311">
            <v>4124000</v>
          </cell>
          <cell r="E6311">
            <v>2426714</v>
          </cell>
        </row>
        <row r="6312">
          <cell r="C6312" t="str">
            <v>7304210PLM</v>
          </cell>
          <cell r="D6312">
            <v>5376360</v>
          </cell>
          <cell r="E6312">
            <v>2327864</v>
          </cell>
        </row>
        <row r="6313">
          <cell r="C6313" t="str">
            <v>7304210PNK</v>
          </cell>
          <cell r="D6313">
            <v>6042000</v>
          </cell>
          <cell r="E6313">
            <v>2301579</v>
          </cell>
        </row>
        <row r="6314">
          <cell r="C6314" t="str">
            <v>7304210SOC</v>
          </cell>
          <cell r="D6314">
            <v>8976000</v>
          </cell>
          <cell r="E6314">
            <v>1556353</v>
          </cell>
        </row>
        <row r="6315">
          <cell r="C6315" t="str">
            <v>7304210SRG</v>
          </cell>
          <cell r="D6315">
            <v>8098584</v>
          </cell>
          <cell r="E6315">
            <v>3601167</v>
          </cell>
        </row>
        <row r="6316">
          <cell r="C6316" t="str">
            <v>7304210SUB</v>
          </cell>
          <cell r="D6316">
            <v>10878636</v>
          </cell>
          <cell r="E6316">
            <v>5431507</v>
          </cell>
        </row>
        <row r="6317">
          <cell r="C6317" t="str">
            <v>7304210UPG</v>
          </cell>
          <cell r="D6317">
            <v>10788564</v>
          </cell>
          <cell r="E6317">
            <v>3898417</v>
          </cell>
        </row>
        <row r="6318">
          <cell r="C6318" t="str">
            <v>7305000GP0</v>
          </cell>
          <cell r="D6318">
            <v>15559632</v>
          </cell>
          <cell r="E6318">
            <v>0</v>
          </cell>
        </row>
        <row r="6319">
          <cell r="C6319" t="str">
            <v>7308000GP0</v>
          </cell>
          <cell r="D6319">
            <v>27913182400</v>
          </cell>
          <cell r="E6319">
            <v>0</v>
          </cell>
        </row>
        <row r="6320">
          <cell r="C6320" t="str">
            <v>7308097GP0</v>
          </cell>
          <cell r="D6320">
            <v>0</v>
          </cell>
          <cell r="E6320">
            <v>0</v>
          </cell>
        </row>
        <row r="6321">
          <cell r="C6321" t="str">
            <v>7308097MDC</v>
          </cell>
          <cell r="D6321">
            <v>0</v>
          </cell>
          <cell r="E6321">
            <v>0</v>
          </cell>
        </row>
        <row r="6322">
          <cell r="C6322" t="str">
            <v>7308097PLM</v>
          </cell>
          <cell r="D6322">
            <v>0</v>
          </cell>
          <cell r="E6322">
            <v>0</v>
          </cell>
        </row>
        <row r="6323">
          <cell r="C6323" t="str">
            <v>7308099BPN</v>
          </cell>
          <cell r="D6323">
            <v>10032000</v>
          </cell>
          <cell r="E6323">
            <v>0</v>
          </cell>
        </row>
        <row r="6324">
          <cell r="C6324" t="str">
            <v>7308099CGK</v>
          </cell>
          <cell r="D6324">
            <v>0</v>
          </cell>
          <cell r="E6324">
            <v>0</v>
          </cell>
        </row>
        <row r="6325">
          <cell r="C6325" t="str">
            <v>7308099DPS</v>
          </cell>
          <cell r="D6325">
            <v>0</v>
          </cell>
          <cell r="E6325">
            <v>0</v>
          </cell>
        </row>
        <row r="6326">
          <cell r="C6326" t="str">
            <v>7308099GP0</v>
          </cell>
          <cell r="D6326">
            <v>0</v>
          </cell>
          <cell r="E6326">
            <v>0</v>
          </cell>
        </row>
        <row r="6327">
          <cell r="C6327" t="str">
            <v>7308099HLP</v>
          </cell>
          <cell r="D6327">
            <v>0</v>
          </cell>
          <cell r="E6327">
            <v>0</v>
          </cell>
        </row>
        <row r="6328">
          <cell r="C6328" t="str">
            <v>7308099MDC</v>
          </cell>
          <cell r="D6328">
            <v>0</v>
          </cell>
          <cell r="E6328">
            <v>0</v>
          </cell>
        </row>
        <row r="6329">
          <cell r="C6329" t="str">
            <v>7308099PDG</v>
          </cell>
          <cell r="D6329">
            <v>0</v>
          </cell>
          <cell r="E6329">
            <v>0</v>
          </cell>
        </row>
        <row r="6330">
          <cell r="C6330" t="str">
            <v>7308099PLM</v>
          </cell>
          <cell r="D6330">
            <v>0</v>
          </cell>
          <cell r="E6330">
            <v>0</v>
          </cell>
        </row>
        <row r="6331">
          <cell r="C6331" t="str">
            <v>7308099SUB</v>
          </cell>
          <cell r="D6331">
            <v>0</v>
          </cell>
          <cell r="E6331">
            <v>0</v>
          </cell>
        </row>
        <row r="6332">
          <cell r="C6332" t="str">
            <v>7312000DPS</v>
          </cell>
          <cell r="D6332">
            <v>0</v>
          </cell>
          <cell r="E6332">
            <v>8402663</v>
          </cell>
        </row>
        <row r="6333">
          <cell r="C6333" t="str">
            <v>7312000GP0</v>
          </cell>
          <cell r="D6333">
            <v>0</v>
          </cell>
          <cell r="E6333">
            <v>4629841687</v>
          </cell>
        </row>
        <row r="6334">
          <cell r="C6334" t="str">
            <v>7312001BDO</v>
          </cell>
          <cell r="D6334">
            <v>0</v>
          </cell>
          <cell r="E6334">
            <v>0</v>
          </cell>
        </row>
        <row r="6335">
          <cell r="C6335" t="str">
            <v>7312001CGK</v>
          </cell>
          <cell r="D6335">
            <v>0</v>
          </cell>
          <cell r="E6335">
            <v>0</v>
          </cell>
        </row>
        <row r="6336">
          <cell r="C6336" t="str">
            <v>7312001GP0</v>
          </cell>
          <cell r="D6336">
            <v>632746824</v>
          </cell>
          <cell r="E6336">
            <v>11218660934</v>
          </cell>
        </row>
        <row r="6337">
          <cell r="C6337" t="str">
            <v>7312005GP0</v>
          </cell>
          <cell r="D6337">
            <v>26282700000</v>
          </cell>
          <cell r="E6337">
            <v>14099330250</v>
          </cell>
        </row>
        <row r="6338">
          <cell r="C6338" t="str">
            <v>7399200CGK</v>
          </cell>
          <cell r="D6338">
            <v>739320</v>
          </cell>
          <cell r="E6338">
            <v>0</v>
          </cell>
        </row>
        <row r="6339">
          <cell r="C6339" t="str">
            <v>7399200PNK</v>
          </cell>
          <cell r="D6339">
            <v>0</v>
          </cell>
          <cell r="E6339">
            <v>1992978</v>
          </cell>
        </row>
        <row r="6340">
          <cell r="C6340" t="str">
            <v>7399400CGK</v>
          </cell>
          <cell r="D6340">
            <v>11594880</v>
          </cell>
          <cell r="E6340">
            <v>0</v>
          </cell>
        </row>
        <row r="6341">
          <cell r="C6341" t="str">
            <v>7399400GP0</v>
          </cell>
          <cell r="D6341">
            <v>357909000</v>
          </cell>
          <cell r="E6341">
            <v>0</v>
          </cell>
        </row>
        <row r="6342">
          <cell r="C6342" t="str">
            <v>7399400JOG</v>
          </cell>
          <cell r="D6342">
            <v>38784</v>
          </cell>
          <cell r="E6342">
            <v>0</v>
          </cell>
        </row>
        <row r="6343">
          <cell r="C6343" t="str">
            <v>7399402CGK</v>
          </cell>
          <cell r="D6343">
            <v>68107032</v>
          </cell>
          <cell r="E6343">
            <v>0</v>
          </cell>
        </row>
        <row r="6344">
          <cell r="C6344" t="str">
            <v>7399402DPS</v>
          </cell>
          <cell r="D6344">
            <v>36865536</v>
          </cell>
          <cell r="E6344">
            <v>17614358</v>
          </cell>
        </row>
        <row r="6345">
          <cell r="C6345" t="str">
            <v>7399402SUB</v>
          </cell>
          <cell r="D6345">
            <v>4079364</v>
          </cell>
          <cell r="E6345">
            <v>0</v>
          </cell>
        </row>
        <row r="6346">
          <cell r="C6346" t="str">
            <v>7399902BDJ</v>
          </cell>
          <cell r="D6346">
            <v>0</v>
          </cell>
          <cell r="E6346">
            <v>1</v>
          </cell>
        </row>
        <row r="6347">
          <cell r="C6347" t="str">
            <v>7399902BIK</v>
          </cell>
          <cell r="D6347">
            <v>0</v>
          </cell>
          <cell r="E6347">
            <v>1014</v>
          </cell>
        </row>
        <row r="6348">
          <cell r="C6348" t="str">
            <v>7399902BPN</v>
          </cell>
          <cell r="D6348">
            <v>0</v>
          </cell>
          <cell r="E6348">
            <v>1</v>
          </cell>
        </row>
        <row r="6349">
          <cell r="C6349" t="str">
            <v>7399902BTH</v>
          </cell>
          <cell r="D6349">
            <v>0</v>
          </cell>
          <cell r="E6349">
            <v>3021</v>
          </cell>
        </row>
        <row r="6350">
          <cell r="C6350" t="str">
            <v>7399902BTJ</v>
          </cell>
          <cell r="D6350">
            <v>0</v>
          </cell>
          <cell r="E6350">
            <v>2</v>
          </cell>
        </row>
        <row r="6351">
          <cell r="C6351" t="str">
            <v>7399902CGK</v>
          </cell>
          <cell r="D6351">
            <v>0</v>
          </cell>
          <cell r="E6351">
            <v>4772</v>
          </cell>
        </row>
        <row r="6352">
          <cell r="C6352" t="str">
            <v>7399902CGO</v>
          </cell>
          <cell r="D6352">
            <v>0</v>
          </cell>
          <cell r="E6352">
            <v>896</v>
          </cell>
        </row>
        <row r="6353">
          <cell r="C6353" t="str">
            <v>7399902DJB</v>
          </cell>
          <cell r="D6353">
            <v>0</v>
          </cell>
          <cell r="E6353">
            <v>1</v>
          </cell>
        </row>
        <row r="6354">
          <cell r="C6354" t="str">
            <v>7399902DJJ</v>
          </cell>
          <cell r="D6354">
            <v>0</v>
          </cell>
          <cell r="E6354">
            <v>3807</v>
          </cell>
        </row>
        <row r="6355">
          <cell r="C6355" t="str">
            <v>7399902DPS</v>
          </cell>
          <cell r="D6355">
            <v>0</v>
          </cell>
          <cell r="E6355">
            <v>108</v>
          </cell>
        </row>
        <row r="6356">
          <cell r="C6356" t="str">
            <v>7399902GP0</v>
          </cell>
          <cell r="D6356">
            <v>0</v>
          </cell>
          <cell r="E6356">
            <v>4</v>
          </cell>
        </row>
        <row r="6357">
          <cell r="C6357" t="str">
            <v>7399902GP0</v>
          </cell>
          <cell r="D6357">
            <v>0</v>
          </cell>
          <cell r="E6357">
            <v>123</v>
          </cell>
        </row>
        <row r="6358">
          <cell r="C6358" t="str">
            <v>7399902HLP</v>
          </cell>
          <cell r="D6358">
            <v>0</v>
          </cell>
          <cell r="E6358">
            <v>138</v>
          </cell>
        </row>
        <row r="6359">
          <cell r="C6359" t="str">
            <v>7399902JOG</v>
          </cell>
          <cell r="D6359">
            <v>0</v>
          </cell>
          <cell r="E6359">
            <v>152752</v>
          </cell>
        </row>
        <row r="6360">
          <cell r="C6360" t="str">
            <v>7399902KNO</v>
          </cell>
          <cell r="D6360">
            <v>0</v>
          </cell>
          <cell r="E6360">
            <v>271</v>
          </cell>
        </row>
        <row r="6361">
          <cell r="C6361" t="str">
            <v>7399902LOP</v>
          </cell>
          <cell r="D6361">
            <v>0</v>
          </cell>
          <cell r="E6361">
            <v>37508</v>
          </cell>
        </row>
        <row r="6362">
          <cell r="C6362" t="str">
            <v>7399902MDC</v>
          </cell>
          <cell r="D6362">
            <v>0</v>
          </cell>
          <cell r="E6362">
            <v>244</v>
          </cell>
        </row>
        <row r="6363">
          <cell r="C6363" t="str">
            <v>7399902MKQ</v>
          </cell>
          <cell r="D6363">
            <v>0</v>
          </cell>
          <cell r="E6363">
            <v>10050</v>
          </cell>
        </row>
        <row r="6364">
          <cell r="C6364" t="str">
            <v>7399902MKW</v>
          </cell>
          <cell r="D6364">
            <v>0</v>
          </cell>
          <cell r="E6364">
            <v>16</v>
          </cell>
        </row>
        <row r="6365">
          <cell r="C6365" t="str">
            <v>7399902PDG</v>
          </cell>
          <cell r="D6365">
            <v>0</v>
          </cell>
          <cell r="E6365">
            <v>10</v>
          </cell>
        </row>
        <row r="6366">
          <cell r="C6366" t="str">
            <v>7399902PGK</v>
          </cell>
          <cell r="D6366">
            <v>0</v>
          </cell>
          <cell r="E6366">
            <v>69</v>
          </cell>
        </row>
        <row r="6367">
          <cell r="C6367" t="str">
            <v>7399902PLM</v>
          </cell>
          <cell r="D6367">
            <v>0</v>
          </cell>
          <cell r="E6367">
            <v>316</v>
          </cell>
        </row>
        <row r="6368">
          <cell r="C6368" t="str">
            <v>7399902PNK</v>
          </cell>
          <cell r="D6368">
            <v>0</v>
          </cell>
          <cell r="E6368">
            <v>256</v>
          </cell>
        </row>
        <row r="6369">
          <cell r="C6369" t="str">
            <v>7399902SOC</v>
          </cell>
          <cell r="D6369">
            <v>0</v>
          </cell>
          <cell r="E6369">
            <v>122</v>
          </cell>
        </row>
        <row r="6370">
          <cell r="C6370" t="str">
            <v>7399902SRG</v>
          </cell>
          <cell r="D6370">
            <v>0</v>
          </cell>
          <cell r="E6370">
            <v>0</v>
          </cell>
        </row>
        <row r="6371">
          <cell r="C6371" t="str">
            <v>7399902SUB</v>
          </cell>
          <cell r="D6371">
            <v>0</v>
          </cell>
          <cell r="E6371">
            <v>1</v>
          </cell>
        </row>
        <row r="6372">
          <cell r="C6372" t="str">
            <v>7399902UPG</v>
          </cell>
          <cell r="D6372">
            <v>0</v>
          </cell>
          <cell r="E6372">
            <v>214</v>
          </cell>
        </row>
        <row r="6373">
          <cell r="C6373" t="str">
            <v>7399996AMQ</v>
          </cell>
          <cell r="D6373">
            <v>0</v>
          </cell>
          <cell r="E6373">
            <v>2375045</v>
          </cell>
        </row>
        <row r="6374">
          <cell r="C6374" t="str">
            <v>7399996BDJ</v>
          </cell>
          <cell r="D6374">
            <v>13274004</v>
          </cell>
          <cell r="E6374">
            <v>400166</v>
          </cell>
        </row>
        <row r="6375">
          <cell r="C6375" t="str">
            <v>7399996BDO</v>
          </cell>
          <cell r="D6375">
            <v>0</v>
          </cell>
          <cell r="E6375">
            <v>5697755</v>
          </cell>
        </row>
        <row r="6376">
          <cell r="C6376" t="str">
            <v>7399996BIK</v>
          </cell>
          <cell r="D6376">
            <v>12000000</v>
          </cell>
          <cell r="E6376">
            <v>13512839</v>
          </cell>
        </row>
        <row r="6377">
          <cell r="C6377" t="str">
            <v>7399996BKS</v>
          </cell>
          <cell r="D6377">
            <v>0</v>
          </cell>
          <cell r="E6377">
            <v>6142500</v>
          </cell>
        </row>
        <row r="6378">
          <cell r="C6378" t="str">
            <v>7399996BMU</v>
          </cell>
          <cell r="D6378">
            <v>0</v>
          </cell>
          <cell r="E6378">
            <v>11</v>
          </cell>
        </row>
        <row r="6379">
          <cell r="C6379" t="str">
            <v>7399996BPN</v>
          </cell>
          <cell r="D6379">
            <v>166567968</v>
          </cell>
          <cell r="E6379">
            <v>124515918</v>
          </cell>
        </row>
        <row r="6380">
          <cell r="C6380" t="str">
            <v>7399996BTH</v>
          </cell>
          <cell r="D6380">
            <v>0</v>
          </cell>
          <cell r="E6380">
            <v>52505</v>
          </cell>
        </row>
        <row r="6381">
          <cell r="C6381" t="str">
            <v>7399996BTJ</v>
          </cell>
          <cell r="D6381">
            <v>999996</v>
          </cell>
          <cell r="E6381">
            <v>3315190</v>
          </cell>
        </row>
        <row r="6382">
          <cell r="C6382" t="str">
            <v>7399996BUW</v>
          </cell>
          <cell r="D6382">
            <v>0</v>
          </cell>
          <cell r="E6382">
            <v>19720000</v>
          </cell>
        </row>
        <row r="6383">
          <cell r="C6383" t="str">
            <v>7399996CGK</v>
          </cell>
          <cell r="D6383">
            <v>286500000</v>
          </cell>
          <cell r="E6383">
            <v>9559741345</v>
          </cell>
        </row>
        <row r="6384">
          <cell r="C6384" t="str">
            <v>7399996CGO</v>
          </cell>
          <cell r="D6384">
            <v>249999996</v>
          </cell>
          <cell r="E6384">
            <v>1069253</v>
          </cell>
        </row>
        <row r="6385">
          <cell r="C6385" t="str">
            <v>7399996DJB</v>
          </cell>
          <cell r="D6385">
            <v>0</v>
          </cell>
          <cell r="E6385">
            <v>61867549</v>
          </cell>
        </row>
        <row r="6386">
          <cell r="C6386" t="str">
            <v>7399996DJJ</v>
          </cell>
          <cell r="D6386">
            <v>5280000</v>
          </cell>
          <cell r="E6386">
            <v>12459121</v>
          </cell>
        </row>
        <row r="6387">
          <cell r="C6387" t="str">
            <v>7399996DPS</v>
          </cell>
          <cell r="D6387">
            <v>530647956</v>
          </cell>
          <cell r="E6387">
            <v>43726062</v>
          </cell>
        </row>
        <row r="6388">
          <cell r="C6388" t="str">
            <v>7399996FLZ</v>
          </cell>
          <cell r="D6388">
            <v>0</v>
          </cell>
          <cell r="E6388">
            <v>9</v>
          </cell>
        </row>
        <row r="6389">
          <cell r="C6389" t="str">
            <v>7399996GP0</v>
          </cell>
          <cell r="D6389">
            <v>1463640600</v>
          </cell>
          <cell r="E6389">
            <v>1557160817</v>
          </cell>
        </row>
        <row r="6390">
          <cell r="C6390" t="str">
            <v>7399996GP0</v>
          </cell>
          <cell r="D6390">
            <v>0</v>
          </cell>
          <cell r="E6390">
            <v>23177900</v>
          </cell>
        </row>
        <row r="6391">
          <cell r="C6391" t="str">
            <v>7399996HLP</v>
          </cell>
          <cell r="D6391">
            <v>7920000</v>
          </cell>
          <cell r="E6391">
            <v>236237</v>
          </cell>
        </row>
        <row r="6392">
          <cell r="C6392" t="str">
            <v>7399996JBB</v>
          </cell>
          <cell r="D6392">
            <v>0</v>
          </cell>
          <cell r="E6392">
            <v>727</v>
          </cell>
        </row>
        <row r="6393">
          <cell r="C6393" t="str">
            <v>7399996JOG</v>
          </cell>
          <cell r="D6393">
            <v>0</v>
          </cell>
          <cell r="E6393">
            <v>132418273</v>
          </cell>
        </row>
        <row r="6394">
          <cell r="C6394" t="str">
            <v>7399996KNO</v>
          </cell>
          <cell r="D6394">
            <v>318202092</v>
          </cell>
          <cell r="E6394">
            <v>576093915</v>
          </cell>
        </row>
        <row r="6395">
          <cell r="C6395" t="str">
            <v>7399996LBJ</v>
          </cell>
          <cell r="D6395">
            <v>0</v>
          </cell>
          <cell r="E6395">
            <v>4440497</v>
          </cell>
        </row>
        <row r="6396">
          <cell r="C6396" t="str">
            <v>7399996LOP</v>
          </cell>
          <cell r="D6396">
            <v>15467000</v>
          </cell>
          <cell r="E6396">
            <v>551179239</v>
          </cell>
        </row>
        <row r="6397">
          <cell r="C6397" t="str">
            <v>7399996LUV</v>
          </cell>
          <cell r="D6397">
            <v>0</v>
          </cell>
          <cell r="E6397">
            <v>64073443</v>
          </cell>
        </row>
        <row r="6398">
          <cell r="C6398" t="str">
            <v>7399996LUW</v>
          </cell>
          <cell r="D6398">
            <v>0</v>
          </cell>
          <cell r="E6398">
            <v>34625000</v>
          </cell>
        </row>
        <row r="6399">
          <cell r="C6399" t="str">
            <v>7399996MDC</v>
          </cell>
          <cell r="D6399">
            <v>38992248</v>
          </cell>
          <cell r="E6399">
            <v>15655641</v>
          </cell>
        </row>
        <row r="6400">
          <cell r="C6400" t="str">
            <v>7399996MJU</v>
          </cell>
          <cell r="D6400">
            <v>0</v>
          </cell>
          <cell r="E6400">
            <v>15500000</v>
          </cell>
        </row>
        <row r="6401">
          <cell r="C6401" t="str">
            <v>7399996MKQ</v>
          </cell>
          <cell r="D6401">
            <v>0</v>
          </cell>
          <cell r="E6401">
            <v>250</v>
          </cell>
        </row>
        <row r="6402">
          <cell r="C6402" t="str">
            <v>7399996MKW</v>
          </cell>
          <cell r="D6402">
            <v>0</v>
          </cell>
          <cell r="E6402">
            <v>3146717</v>
          </cell>
        </row>
        <row r="6403">
          <cell r="C6403" t="str">
            <v>7399996PDG</v>
          </cell>
          <cell r="D6403">
            <v>9120072</v>
          </cell>
          <cell r="E6403">
            <v>19031962</v>
          </cell>
        </row>
        <row r="6404">
          <cell r="C6404" t="str">
            <v>7399996PGK</v>
          </cell>
          <cell r="D6404">
            <v>4554996</v>
          </cell>
          <cell r="E6404">
            <v>3572939</v>
          </cell>
        </row>
        <row r="6405">
          <cell r="C6405" t="str">
            <v>7399996PKU</v>
          </cell>
          <cell r="D6405">
            <v>8776000</v>
          </cell>
          <cell r="E6405">
            <v>225403389</v>
          </cell>
        </row>
        <row r="6406">
          <cell r="C6406" t="str">
            <v>7399996PLM</v>
          </cell>
          <cell r="D6406">
            <v>2000004</v>
          </cell>
          <cell r="E6406">
            <v>1147145554</v>
          </cell>
        </row>
        <row r="6407">
          <cell r="C6407" t="str">
            <v>7399996PNK</v>
          </cell>
          <cell r="D6407">
            <v>0</v>
          </cell>
          <cell r="E6407">
            <v>93924956</v>
          </cell>
        </row>
        <row r="6408">
          <cell r="C6408" t="str">
            <v>7399996PUM</v>
          </cell>
          <cell r="D6408">
            <v>0</v>
          </cell>
          <cell r="E6408">
            <v>18830000</v>
          </cell>
        </row>
        <row r="6409">
          <cell r="C6409" t="str">
            <v>7399996SOC</v>
          </cell>
          <cell r="D6409">
            <v>34999920</v>
          </cell>
          <cell r="E6409">
            <v>25036211</v>
          </cell>
        </row>
        <row r="6410">
          <cell r="C6410" t="str">
            <v>7399996SOQ</v>
          </cell>
          <cell r="D6410">
            <v>0</v>
          </cell>
          <cell r="E6410">
            <v>21030420</v>
          </cell>
        </row>
        <row r="6411">
          <cell r="C6411" t="str">
            <v>7399996SRG</v>
          </cell>
          <cell r="D6411">
            <v>24000000</v>
          </cell>
          <cell r="E6411">
            <v>97343937</v>
          </cell>
        </row>
        <row r="6412">
          <cell r="C6412" t="str">
            <v>7399996SUB</v>
          </cell>
          <cell r="D6412">
            <v>68000004</v>
          </cell>
          <cell r="E6412">
            <v>97224160</v>
          </cell>
        </row>
        <row r="6413">
          <cell r="C6413" t="str">
            <v>7399996SXK</v>
          </cell>
          <cell r="D6413">
            <v>0</v>
          </cell>
          <cell r="E6413">
            <v>99630000</v>
          </cell>
        </row>
        <row r="6414">
          <cell r="C6414" t="str">
            <v>7399996TJQ</v>
          </cell>
          <cell r="D6414">
            <v>0</v>
          </cell>
          <cell r="E6414">
            <v>2023520</v>
          </cell>
        </row>
        <row r="6415">
          <cell r="C6415" t="str">
            <v>7399996UPG</v>
          </cell>
          <cell r="D6415">
            <v>130577028</v>
          </cell>
          <cell r="E6415">
            <v>103468061</v>
          </cell>
        </row>
        <row r="6416">
          <cell r="C6416" t="str">
            <v>7399998AMQ</v>
          </cell>
          <cell r="D6416">
            <v>0</v>
          </cell>
          <cell r="E6416">
            <v>44695575</v>
          </cell>
        </row>
        <row r="6417">
          <cell r="C6417" t="str">
            <v>7399998BDJ</v>
          </cell>
          <cell r="D6417">
            <v>45174252</v>
          </cell>
          <cell r="E6417">
            <v>1150051</v>
          </cell>
        </row>
        <row r="6418">
          <cell r="C6418" t="str">
            <v>7399998BDO</v>
          </cell>
          <cell r="D6418">
            <v>211200</v>
          </cell>
          <cell r="E6418">
            <v>131</v>
          </cell>
        </row>
        <row r="6419">
          <cell r="C6419" t="str">
            <v>7399998BIK</v>
          </cell>
          <cell r="D6419">
            <v>2499996</v>
          </cell>
          <cell r="E6419">
            <v>16195667</v>
          </cell>
        </row>
        <row r="6420">
          <cell r="C6420" t="str">
            <v>7399998BMU</v>
          </cell>
          <cell r="D6420">
            <v>0</v>
          </cell>
          <cell r="E6420">
            <v>109</v>
          </cell>
        </row>
        <row r="6421">
          <cell r="C6421" t="str">
            <v>7399998BPN</v>
          </cell>
          <cell r="D6421">
            <v>19576128</v>
          </cell>
          <cell r="E6421">
            <v>28545649</v>
          </cell>
        </row>
        <row r="6422">
          <cell r="C6422" t="str">
            <v>7399998BTH</v>
          </cell>
          <cell r="D6422">
            <v>1200000</v>
          </cell>
          <cell r="E6422">
            <v>143425</v>
          </cell>
        </row>
        <row r="6423">
          <cell r="C6423" t="str">
            <v>7399998BTJ</v>
          </cell>
          <cell r="D6423">
            <v>624672</v>
          </cell>
          <cell r="E6423">
            <v>861299</v>
          </cell>
        </row>
        <row r="6424">
          <cell r="C6424" t="str">
            <v>7399998BUW</v>
          </cell>
          <cell r="D6424">
            <v>0</v>
          </cell>
          <cell r="E6424">
            <v>19720500</v>
          </cell>
        </row>
        <row r="6425">
          <cell r="C6425" t="str">
            <v>7399998CGK</v>
          </cell>
          <cell r="D6425">
            <v>9999996</v>
          </cell>
          <cell r="E6425">
            <v>4688138277</v>
          </cell>
        </row>
        <row r="6426">
          <cell r="C6426" t="str">
            <v>7399998CGO</v>
          </cell>
          <cell r="D6426">
            <v>60000000</v>
          </cell>
          <cell r="E6426">
            <v>7893515</v>
          </cell>
        </row>
        <row r="6427">
          <cell r="C6427" t="str">
            <v>7399998DJB</v>
          </cell>
          <cell r="D6427">
            <v>0</v>
          </cell>
          <cell r="E6427">
            <v>6880582</v>
          </cell>
        </row>
        <row r="6428">
          <cell r="C6428" t="str">
            <v>7399998DJJ</v>
          </cell>
          <cell r="D6428">
            <v>5000004</v>
          </cell>
          <cell r="E6428">
            <v>1044500</v>
          </cell>
        </row>
        <row r="6429">
          <cell r="C6429" t="str">
            <v>7399998DPS</v>
          </cell>
          <cell r="D6429">
            <v>311913912</v>
          </cell>
          <cell r="E6429">
            <v>328631090</v>
          </cell>
        </row>
        <row r="6430">
          <cell r="C6430" t="str">
            <v>7399998FLZ</v>
          </cell>
          <cell r="D6430">
            <v>0</v>
          </cell>
          <cell r="E6430">
            <v>5206500</v>
          </cell>
        </row>
        <row r="6431">
          <cell r="C6431" t="str">
            <v>7399998GNS</v>
          </cell>
          <cell r="D6431">
            <v>0</v>
          </cell>
          <cell r="E6431">
            <v>2081000</v>
          </cell>
        </row>
        <row r="6432">
          <cell r="C6432" t="str">
            <v>7399998GP0</v>
          </cell>
          <cell r="D6432">
            <v>400781136</v>
          </cell>
          <cell r="E6432">
            <v>136233089</v>
          </cell>
        </row>
        <row r="6433">
          <cell r="C6433" t="str">
            <v>7399998GP0</v>
          </cell>
          <cell r="D6433">
            <v>600675060</v>
          </cell>
          <cell r="E6433">
            <v>200779152</v>
          </cell>
        </row>
        <row r="6434">
          <cell r="C6434" t="str">
            <v>7399998HLP</v>
          </cell>
          <cell r="D6434">
            <v>15523200</v>
          </cell>
          <cell r="E6434">
            <v>4320170</v>
          </cell>
        </row>
        <row r="6435">
          <cell r="C6435" t="str">
            <v>7399998JOG</v>
          </cell>
          <cell r="D6435">
            <v>4894680</v>
          </cell>
          <cell r="E6435">
            <v>99196225</v>
          </cell>
        </row>
        <row r="6436">
          <cell r="C6436" t="str">
            <v>7399998KNO</v>
          </cell>
          <cell r="D6436">
            <v>38687988</v>
          </cell>
          <cell r="E6436">
            <v>290021795</v>
          </cell>
        </row>
        <row r="6437">
          <cell r="C6437" t="str">
            <v>7399998LOP</v>
          </cell>
          <cell r="D6437">
            <v>1925000</v>
          </cell>
          <cell r="E6437">
            <v>193186263</v>
          </cell>
        </row>
        <row r="6438">
          <cell r="C6438" t="str">
            <v>7399998LSW</v>
          </cell>
          <cell r="D6438">
            <v>0</v>
          </cell>
          <cell r="E6438">
            <v>540000</v>
          </cell>
        </row>
        <row r="6439">
          <cell r="C6439" t="str">
            <v>7399998LUV</v>
          </cell>
          <cell r="D6439">
            <v>0</v>
          </cell>
          <cell r="E6439">
            <v>50</v>
          </cell>
        </row>
        <row r="6440">
          <cell r="C6440" t="str">
            <v>7399998LUW</v>
          </cell>
          <cell r="D6440">
            <v>0</v>
          </cell>
          <cell r="E6440">
            <v>34625000</v>
          </cell>
        </row>
        <row r="6441">
          <cell r="C6441" t="str">
            <v>7399998MDC</v>
          </cell>
          <cell r="D6441">
            <v>79392024</v>
          </cell>
          <cell r="E6441">
            <v>4313865</v>
          </cell>
        </row>
        <row r="6442">
          <cell r="C6442" t="str">
            <v>7399998MEQ</v>
          </cell>
          <cell r="D6442">
            <v>0</v>
          </cell>
          <cell r="E6442">
            <v>510000</v>
          </cell>
        </row>
        <row r="6443">
          <cell r="C6443" t="str">
            <v>7399998MJU</v>
          </cell>
          <cell r="D6443">
            <v>0</v>
          </cell>
          <cell r="E6443">
            <v>15500000</v>
          </cell>
        </row>
        <row r="6444">
          <cell r="C6444" t="str">
            <v>7399998MKW</v>
          </cell>
          <cell r="D6444">
            <v>0</v>
          </cell>
          <cell r="E6444">
            <v>924104</v>
          </cell>
        </row>
        <row r="6445">
          <cell r="C6445" t="str">
            <v>7399998PDG</v>
          </cell>
          <cell r="D6445">
            <v>10920324</v>
          </cell>
          <cell r="E6445">
            <v>750005</v>
          </cell>
        </row>
        <row r="6446">
          <cell r="C6446" t="str">
            <v>7399998PGK</v>
          </cell>
          <cell r="D6446">
            <v>605388</v>
          </cell>
          <cell r="E6446">
            <v>87390</v>
          </cell>
        </row>
        <row r="6447">
          <cell r="C6447" t="str">
            <v>7399998PKU</v>
          </cell>
          <cell r="D6447">
            <v>3115000</v>
          </cell>
          <cell r="E6447">
            <v>93188484</v>
          </cell>
        </row>
        <row r="6448">
          <cell r="C6448" t="str">
            <v>7399998PLM</v>
          </cell>
          <cell r="D6448">
            <v>2260488</v>
          </cell>
          <cell r="E6448">
            <v>465293057</v>
          </cell>
        </row>
        <row r="6449">
          <cell r="C6449" t="str">
            <v>7399998PNK</v>
          </cell>
          <cell r="D6449">
            <v>0</v>
          </cell>
          <cell r="E6449">
            <v>6532124</v>
          </cell>
        </row>
        <row r="6450">
          <cell r="C6450" t="str">
            <v>7399998PUM</v>
          </cell>
          <cell r="D6450">
            <v>0</v>
          </cell>
          <cell r="E6450">
            <v>18830000</v>
          </cell>
        </row>
        <row r="6451">
          <cell r="C6451" t="str">
            <v>7399998SBG</v>
          </cell>
          <cell r="D6451">
            <v>0</v>
          </cell>
          <cell r="E6451">
            <v>450000</v>
          </cell>
        </row>
        <row r="6452">
          <cell r="C6452" t="str">
            <v>7399998SOC</v>
          </cell>
          <cell r="D6452">
            <v>9549960</v>
          </cell>
          <cell r="E6452">
            <v>43870000</v>
          </cell>
        </row>
        <row r="6453">
          <cell r="C6453" t="str">
            <v>7399998SOQ</v>
          </cell>
          <cell r="D6453">
            <v>0</v>
          </cell>
          <cell r="E6453">
            <v>6765444</v>
          </cell>
        </row>
        <row r="6454">
          <cell r="C6454" t="str">
            <v>7399998SRG</v>
          </cell>
          <cell r="D6454">
            <v>5000004</v>
          </cell>
          <cell r="E6454">
            <v>31931483</v>
          </cell>
        </row>
        <row r="6455">
          <cell r="C6455" t="str">
            <v>7399998SUB</v>
          </cell>
          <cell r="D6455">
            <v>5000004</v>
          </cell>
          <cell r="E6455">
            <v>1453004</v>
          </cell>
        </row>
        <row r="6456">
          <cell r="C6456" t="str">
            <v>7399998SXK</v>
          </cell>
          <cell r="D6456">
            <v>0</v>
          </cell>
          <cell r="E6456">
            <v>2000</v>
          </cell>
        </row>
        <row r="6457">
          <cell r="C6457" t="str">
            <v>7399998TJQ</v>
          </cell>
          <cell r="D6457">
            <v>0</v>
          </cell>
          <cell r="E6457">
            <v>160526324</v>
          </cell>
        </row>
        <row r="6458">
          <cell r="C6458" t="str">
            <v>7399998UPG</v>
          </cell>
          <cell r="D6458">
            <v>10661496</v>
          </cell>
          <cell r="E6458">
            <v>300070031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  <sheetData sheetId="65"/>
      <sheetData sheetId="66"/>
      <sheetData sheetId="6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DM"/>
    </sheetNames>
    <sheetDataSet>
      <sheetData sheetId="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nding_gaji"/>
      <sheetName val="mka 20 th"/>
      <sheetName val="voc pusat"/>
      <sheetName val="voc direksi"/>
      <sheetName val="GAJI PUSAT"/>
      <sheetName val="REKAP GAJI"/>
      <sheetName val="SLIP GAJI "/>
      <sheetName val="REKAP PUSAT "/>
      <sheetName val="DIREKSI"/>
      <sheetName val="KOKARGA"/>
      <sheetName val="KOKARASA"/>
      <sheetName val="kosigarden"/>
      <sheetName val="koskargo"/>
      <sheetName val="AP"/>
      <sheetName val="SALDO"/>
      <sheetName val="kokagayo"/>
      <sheetName val="labarugi31des2009"/>
    </sheetNames>
    <sheetDataSet>
      <sheetData sheetId="0"/>
      <sheetData sheetId="1"/>
      <sheetData sheetId="2"/>
      <sheetData sheetId="3"/>
      <sheetData sheetId="4">
        <row r="11">
          <cell r="B11" t="str">
            <v>OPERASI</v>
          </cell>
          <cell r="C11" t="str">
            <v>KPS-TP</v>
          </cell>
          <cell r="D11">
            <v>3980188</v>
          </cell>
          <cell r="F11" t="str">
            <v>98JP0346659</v>
          </cell>
          <cell r="H11">
            <v>2012245</v>
          </cell>
          <cell r="I11">
            <v>37165</v>
          </cell>
          <cell r="K11">
            <v>27671</v>
          </cell>
          <cell r="L11">
            <v>3</v>
          </cell>
          <cell r="M11">
            <v>3</v>
          </cell>
          <cell r="N11" t="str">
            <v>KPS</v>
          </cell>
          <cell r="O11" t="str">
            <v>TP</v>
          </cell>
          <cell r="P11" t="str">
            <v>ROMI FAHJANA</v>
          </cell>
          <cell r="Q11">
            <v>2012245</v>
          </cell>
          <cell r="R11" t="str">
            <v>Operation Support Analyst</v>
          </cell>
          <cell r="S11" t="str">
            <v>VII</v>
          </cell>
          <cell r="T11">
            <v>3315000</v>
          </cell>
          <cell r="AA11">
            <v>3315000</v>
          </cell>
          <cell r="AB11">
            <v>82</v>
          </cell>
          <cell r="AC11">
            <v>1198600</v>
          </cell>
          <cell r="AD11">
            <v>66300</v>
          </cell>
          <cell r="AE11">
            <v>66300</v>
          </cell>
          <cell r="AF11">
            <v>66300</v>
          </cell>
          <cell r="AG11">
            <v>0</v>
          </cell>
          <cell r="AH11">
            <v>10000</v>
          </cell>
          <cell r="AI11">
            <v>0</v>
          </cell>
          <cell r="AJ11">
            <v>1887582</v>
          </cell>
          <cell r="AK11">
            <v>0</v>
          </cell>
          <cell r="AL11">
            <v>20000</v>
          </cell>
          <cell r="AO11">
            <v>2116482</v>
          </cell>
          <cell r="AP11">
            <v>182325</v>
          </cell>
          <cell r="AQ11">
            <v>182325</v>
          </cell>
          <cell r="AR11">
            <v>122655</v>
          </cell>
          <cell r="AS11">
            <v>9945</v>
          </cell>
          <cell r="AT11">
            <v>29503.5</v>
          </cell>
          <cell r="AU11">
            <v>162103.5</v>
          </cell>
          <cell r="AV11">
            <v>0</v>
          </cell>
          <cell r="AW11">
            <v>33150</v>
          </cell>
          <cell r="AX11">
            <v>559903.5</v>
          </cell>
          <cell r="AY11">
            <v>36833950.140000001</v>
          </cell>
        </row>
        <row r="12">
          <cell r="B12" t="str">
            <v>PERSONALIA</v>
          </cell>
          <cell r="C12" t="str">
            <v>KPS-TP</v>
          </cell>
          <cell r="D12">
            <v>3001617</v>
          </cell>
          <cell r="F12" t="str">
            <v>00JP0549936</v>
          </cell>
          <cell r="H12">
            <v>2022388</v>
          </cell>
          <cell r="I12">
            <v>37288</v>
          </cell>
          <cell r="K12">
            <v>27551</v>
          </cell>
          <cell r="L12">
            <v>4</v>
          </cell>
          <cell r="M12">
            <v>4</v>
          </cell>
          <cell r="N12" t="str">
            <v>KPS</v>
          </cell>
          <cell r="O12" t="str">
            <v>TP</v>
          </cell>
          <cell r="P12" t="str">
            <v>PRABAWA</v>
          </cell>
          <cell r="Q12">
            <v>2022388</v>
          </cell>
          <cell r="R12" t="str">
            <v>Analis Perencanaan dan Pengembangan SDM</v>
          </cell>
          <cell r="S12" t="str">
            <v>VII</v>
          </cell>
          <cell r="T12">
            <v>3495538.878</v>
          </cell>
          <cell r="AA12">
            <v>3495538.878</v>
          </cell>
          <cell r="AB12">
            <v>86.454679999966174</v>
          </cell>
          <cell r="AC12">
            <v>1532900</v>
          </cell>
          <cell r="AD12">
            <v>69910.777560000002</v>
          </cell>
          <cell r="AE12">
            <v>69910.777560000002</v>
          </cell>
          <cell r="AF12">
            <v>69910.777560000002</v>
          </cell>
          <cell r="AG12">
            <v>0</v>
          </cell>
          <cell r="AH12">
            <v>10000</v>
          </cell>
          <cell r="AI12">
            <v>0</v>
          </cell>
          <cell r="AJ12">
            <v>1742993</v>
          </cell>
          <cell r="AK12">
            <v>0</v>
          </cell>
          <cell r="AL12">
            <v>0</v>
          </cell>
          <cell r="AO12">
            <v>1962725.33268</v>
          </cell>
          <cell r="AP12">
            <v>192254.63829</v>
          </cell>
          <cell r="AQ12">
            <v>192254.63829</v>
          </cell>
          <cell r="AR12">
            <v>129334.938486</v>
          </cell>
          <cell r="AS12">
            <v>10486.616634</v>
          </cell>
          <cell r="AT12">
            <v>31110.296014200001</v>
          </cell>
          <cell r="AU12">
            <v>170931.8511342</v>
          </cell>
          <cell r="AV12">
            <v>0</v>
          </cell>
          <cell r="AW12">
            <v>34955.388780000001</v>
          </cell>
          <cell r="AX12">
            <v>590396.51649419998</v>
          </cell>
          <cell r="AY12">
            <v>35207676.340000004</v>
          </cell>
        </row>
        <row r="13">
          <cell r="B13" t="str">
            <v>KEUANGAN</v>
          </cell>
          <cell r="C13" t="str">
            <v>KPS-TP</v>
          </cell>
          <cell r="D13">
            <v>0</v>
          </cell>
          <cell r="F13" t="str">
            <v>02JP0378696</v>
          </cell>
          <cell r="H13">
            <v>2022412</v>
          </cell>
          <cell r="I13">
            <v>37410</v>
          </cell>
          <cell r="K13">
            <v>28135</v>
          </cell>
          <cell r="L13">
            <v>5</v>
          </cell>
          <cell r="M13">
            <v>5</v>
          </cell>
          <cell r="N13" t="str">
            <v>KPS</v>
          </cell>
          <cell r="O13" t="str">
            <v>TP</v>
          </cell>
          <cell r="P13" t="str">
            <v>AGREFFINA NUR</v>
          </cell>
          <cell r="Q13">
            <v>2022412</v>
          </cell>
          <cell r="R13" t="str">
            <v>Cost Control &amp; Revenue Analyst</v>
          </cell>
          <cell r="S13" t="str">
            <v>VII</v>
          </cell>
          <cell r="T13">
            <v>3315000</v>
          </cell>
          <cell r="AA13">
            <v>3315000</v>
          </cell>
          <cell r="AB13">
            <v>0</v>
          </cell>
          <cell r="AC13">
            <v>1308600</v>
          </cell>
          <cell r="AD13">
            <v>66300</v>
          </cell>
          <cell r="AE13">
            <v>66300</v>
          </cell>
          <cell r="AF13">
            <v>66300</v>
          </cell>
          <cell r="AG13">
            <v>0</v>
          </cell>
          <cell r="AH13">
            <v>10000</v>
          </cell>
          <cell r="AI13">
            <v>1687500</v>
          </cell>
          <cell r="AJ13">
            <v>110000</v>
          </cell>
          <cell r="AK13">
            <v>0</v>
          </cell>
          <cell r="AL13">
            <v>0</v>
          </cell>
          <cell r="AO13">
            <v>2006400</v>
          </cell>
          <cell r="AP13">
            <v>182325</v>
          </cell>
          <cell r="AQ13">
            <v>182325</v>
          </cell>
          <cell r="AR13">
            <v>122655</v>
          </cell>
          <cell r="AS13">
            <v>9945</v>
          </cell>
          <cell r="AT13">
            <v>29503.5</v>
          </cell>
          <cell r="AU13">
            <v>162103.5</v>
          </cell>
          <cell r="AV13">
            <v>0</v>
          </cell>
          <cell r="AW13">
            <v>33150</v>
          </cell>
          <cell r="AX13">
            <v>559903.5</v>
          </cell>
          <cell r="AY13">
            <v>29780989.649999999</v>
          </cell>
        </row>
        <row r="14">
          <cell r="B14" t="str">
            <v>KEUANGAN</v>
          </cell>
          <cell r="C14" t="str">
            <v>KPS-TP</v>
          </cell>
          <cell r="F14" t="str">
            <v>02JP0378720</v>
          </cell>
          <cell r="H14">
            <v>2022414</v>
          </cell>
          <cell r="I14">
            <v>37410</v>
          </cell>
          <cell r="K14">
            <v>29124</v>
          </cell>
          <cell r="L14">
            <v>6</v>
          </cell>
          <cell r="M14">
            <v>6</v>
          </cell>
          <cell r="N14" t="str">
            <v>KPS</v>
          </cell>
          <cell r="O14" t="str">
            <v>TP</v>
          </cell>
          <cell r="P14" t="str">
            <v>RENY HERLAZA</v>
          </cell>
          <cell r="Q14">
            <v>2022414</v>
          </cell>
          <cell r="R14" t="str">
            <v>Finance Accounting analyst</v>
          </cell>
          <cell r="S14" t="str">
            <v>VII</v>
          </cell>
          <cell r="T14">
            <v>3495538.878</v>
          </cell>
          <cell r="AA14">
            <v>3495538.878</v>
          </cell>
          <cell r="AB14">
            <v>86.454679999966174</v>
          </cell>
          <cell r="AC14">
            <v>363500</v>
          </cell>
          <cell r="AD14">
            <v>69910.777560000002</v>
          </cell>
          <cell r="AE14">
            <v>69910.777560000002</v>
          </cell>
          <cell r="AF14">
            <v>69910.777560000002</v>
          </cell>
          <cell r="AG14">
            <v>0</v>
          </cell>
          <cell r="AH14">
            <v>10000</v>
          </cell>
          <cell r="AI14">
            <v>1159400</v>
          </cell>
          <cell r="AJ14">
            <v>1752993</v>
          </cell>
          <cell r="AK14">
            <v>0</v>
          </cell>
          <cell r="AL14">
            <v>0</v>
          </cell>
          <cell r="AO14">
            <v>3132125.33268</v>
          </cell>
          <cell r="AP14">
            <v>192254.63829</v>
          </cell>
          <cell r="AQ14">
            <v>192254.63829</v>
          </cell>
          <cell r="AR14">
            <v>129334.938486</v>
          </cell>
          <cell r="AS14">
            <v>10486.616634</v>
          </cell>
          <cell r="AT14">
            <v>31110.296014200001</v>
          </cell>
          <cell r="AU14">
            <v>170931.8511342</v>
          </cell>
          <cell r="AV14">
            <v>0</v>
          </cell>
          <cell r="AW14">
            <v>34955.388780000001</v>
          </cell>
          <cell r="AX14">
            <v>590396.51649419998</v>
          </cell>
          <cell r="AY14">
            <v>34211898.799999997</v>
          </cell>
        </row>
        <row r="15">
          <cell r="B15" t="str">
            <v>PEMASARAN</v>
          </cell>
          <cell r="C15" t="str">
            <v>KPS-TP</v>
          </cell>
          <cell r="D15">
            <v>3001597</v>
          </cell>
          <cell r="F15" t="str">
            <v>00JP0549720</v>
          </cell>
          <cell r="H15">
            <v>2022441</v>
          </cell>
          <cell r="I15">
            <v>37591</v>
          </cell>
          <cell r="K15">
            <v>27784</v>
          </cell>
          <cell r="L15">
            <v>7</v>
          </cell>
          <cell r="M15">
            <v>7</v>
          </cell>
          <cell r="N15" t="str">
            <v>KPS</v>
          </cell>
          <cell r="O15" t="str">
            <v>TP</v>
          </cell>
          <cell r="P15" t="str">
            <v>INDRA RIKARVI IVAN</v>
          </cell>
          <cell r="Q15">
            <v>2022441</v>
          </cell>
          <cell r="R15" t="str">
            <v>Business Relation Analyst</v>
          </cell>
          <cell r="S15" t="str">
            <v>VII</v>
          </cell>
          <cell r="T15">
            <v>3495538.878</v>
          </cell>
          <cell r="AA15">
            <v>3495538.878</v>
          </cell>
          <cell r="AB15">
            <v>93.454679999966174</v>
          </cell>
          <cell r="AC15">
            <v>3225900</v>
          </cell>
          <cell r="AD15">
            <v>69910.777560000002</v>
          </cell>
          <cell r="AE15">
            <v>69910.777560000002</v>
          </cell>
          <cell r="AF15">
            <v>69910.777560000002</v>
          </cell>
          <cell r="AG15">
            <v>0</v>
          </cell>
          <cell r="AH15">
            <v>10000</v>
          </cell>
          <cell r="AI15">
            <v>0</v>
          </cell>
          <cell r="AJ15">
            <v>50000</v>
          </cell>
          <cell r="AK15">
            <v>0</v>
          </cell>
          <cell r="AL15">
            <v>0</v>
          </cell>
          <cell r="AO15">
            <v>269732.33267999999</v>
          </cell>
          <cell r="AP15">
            <v>192254.63829</v>
          </cell>
          <cell r="AQ15">
            <v>192254.63829</v>
          </cell>
          <cell r="AR15">
            <v>129334.938486</v>
          </cell>
          <cell r="AS15">
            <v>10486.616634</v>
          </cell>
          <cell r="AT15">
            <v>31110.296014200001</v>
          </cell>
          <cell r="AU15">
            <v>170931.8511342</v>
          </cell>
          <cell r="AV15">
            <v>0</v>
          </cell>
          <cell r="AW15">
            <v>34955.388780000001</v>
          </cell>
          <cell r="AX15">
            <v>590396.51649419998</v>
          </cell>
          <cell r="AY15">
            <v>32123722.09</v>
          </cell>
        </row>
        <row r="16">
          <cell r="B16" t="str">
            <v>PENGEMB. BISNIS</v>
          </cell>
          <cell r="C16" t="str">
            <v>KPS-TP</v>
          </cell>
          <cell r="D16">
            <v>3081782</v>
          </cell>
          <cell r="F16">
            <v>8002007519</v>
          </cell>
          <cell r="H16">
            <v>2112459</v>
          </cell>
          <cell r="I16">
            <v>40483</v>
          </cell>
          <cell r="K16">
            <v>29373</v>
          </cell>
          <cell r="L16">
            <v>8</v>
          </cell>
          <cell r="M16">
            <v>8</v>
          </cell>
          <cell r="N16" t="str">
            <v>KPS</v>
          </cell>
          <cell r="O16" t="str">
            <v>TP</v>
          </cell>
          <cell r="P16" t="str">
            <v>NICK MURPHY RIDANA</v>
          </cell>
          <cell r="Q16">
            <v>2112459</v>
          </cell>
          <cell r="R16" t="str">
            <v>Analis Pengembangan Bisnis</v>
          </cell>
          <cell r="S16" t="str">
            <v>VII</v>
          </cell>
          <cell r="T16">
            <v>3377985</v>
          </cell>
          <cell r="AA16">
            <v>3377985</v>
          </cell>
          <cell r="AB16">
            <v>94.100000000093132</v>
          </cell>
          <cell r="AC16">
            <v>3155400</v>
          </cell>
          <cell r="AD16">
            <v>67559.7</v>
          </cell>
          <cell r="AE16">
            <v>67559.7</v>
          </cell>
          <cell r="AF16">
            <v>67559.7</v>
          </cell>
          <cell r="AG16">
            <v>0</v>
          </cell>
          <cell r="AH16">
            <v>10000</v>
          </cell>
          <cell r="AI16">
            <v>0</v>
          </cell>
          <cell r="AJ16">
            <v>10000</v>
          </cell>
          <cell r="AK16">
            <v>0</v>
          </cell>
          <cell r="AL16">
            <v>0</v>
          </cell>
          <cell r="AO16">
            <v>222679.09999999998</v>
          </cell>
          <cell r="AP16">
            <v>185789.17499999999</v>
          </cell>
          <cell r="AQ16">
            <v>185789.17499999999</v>
          </cell>
          <cell r="AR16">
            <v>124985.44499999999</v>
          </cell>
          <cell r="AS16">
            <v>10133.955</v>
          </cell>
          <cell r="AT16">
            <v>30064.066500000001</v>
          </cell>
          <cell r="AU16">
            <v>165183.46649999998</v>
          </cell>
          <cell r="AV16">
            <v>0</v>
          </cell>
          <cell r="AW16">
            <v>33779.85</v>
          </cell>
          <cell r="AX16">
            <v>570541.66650000005</v>
          </cell>
          <cell r="AY16">
            <v>6599006.1900000004</v>
          </cell>
        </row>
        <row r="17">
          <cell r="B17" t="str">
            <v>KEUANGAN</v>
          </cell>
          <cell r="C17" t="str">
            <v>KPS-TP</v>
          </cell>
          <cell r="D17">
            <v>3091855</v>
          </cell>
          <cell r="F17">
            <v>9002744820</v>
          </cell>
          <cell r="H17">
            <v>2112460</v>
          </cell>
          <cell r="I17">
            <v>40603</v>
          </cell>
          <cell r="K17">
            <v>27782</v>
          </cell>
          <cell r="L17">
            <v>9</v>
          </cell>
          <cell r="M17">
            <v>9</v>
          </cell>
          <cell r="N17" t="str">
            <v>KPS</v>
          </cell>
          <cell r="O17" t="str">
            <v>TP</v>
          </cell>
          <cell r="P17" t="str">
            <v>RAMOT SIAHAAN</v>
          </cell>
          <cell r="Q17">
            <v>2112460</v>
          </cell>
          <cell r="R17" t="str">
            <v>Tax Analyst</v>
          </cell>
          <cell r="S17" t="str">
            <v>VII</v>
          </cell>
          <cell r="T17">
            <v>3377985</v>
          </cell>
          <cell r="AA17">
            <v>3377985</v>
          </cell>
          <cell r="AB17">
            <v>94.100000000093132</v>
          </cell>
          <cell r="AC17">
            <v>3145400</v>
          </cell>
          <cell r="AD17">
            <v>67559.7</v>
          </cell>
          <cell r="AE17">
            <v>67559.7</v>
          </cell>
          <cell r="AF17">
            <v>67559.7</v>
          </cell>
          <cell r="AG17">
            <v>0</v>
          </cell>
          <cell r="AH17">
            <v>10000</v>
          </cell>
          <cell r="AI17">
            <v>0</v>
          </cell>
          <cell r="AJ17">
            <v>20000</v>
          </cell>
          <cell r="AK17">
            <v>0</v>
          </cell>
          <cell r="AL17">
            <v>0</v>
          </cell>
          <cell r="AO17">
            <v>232679.09999999998</v>
          </cell>
          <cell r="AP17">
            <v>185789.17499999999</v>
          </cell>
          <cell r="AQ17">
            <v>185789.17499999999</v>
          </cell>
          <cell r="AR17">
            <v>124985.44499999999</v>
          </cell>
          <cell r="AS17">
            <v>10133.955</v>
          </cell>
          <cell r="AT17">
            <v>30064.066500000001</v>
          </cell>
          <cell r="AU17">
            <v>165183.46649999998</v>
          </cell>
          <cell r="AV17">
            <v>0</v>
          </cell>
          <cell r="AW17">
            <v>33779.85</v>
          </cell>
          <cell r="AX17">
            <v>570541.66650000005</v>
          </cell>
          <cell r="AY17">
            <v>5386487.4800000004</v>
          </cell>
        </row>
        <row r="18">
          <cell r="B18" t="str">
            <v>KEUANGAN</v>
          </cell>
          <cell r="C18" t="str">
            <v>KPS-TP</v>
          </cell>
          <cell r="D18" t="str">
            <v>3061756, 3101923</v>
          </cell>
          <cell r="E18" t="str">
            <v>003061756.00</v>
          </cell>
          <cell r="F18">
            <v>10006149750</v>
          </cell>
          <cell r="H18">
            <v>2122464</v>
          </cell>
          <cell r="I18">
            <v>39084</v>
          </cell>
          <cell r="K18">
            <v>27586</v>
          </cell>
          <cell r="L18">
            <v>10</v>
          </cell>
          <cell r="M18">
            <v>10</v>
          </cell>
          <cell r="N18" t="str">
            <v>KPS</v>
          </cell>
          <cell r="O18" t="str">
            <v>TP</v>
          </cell>
          <cell r="P18" t="str">
            <v>ENDRO SETIAWAN</v>
          </cell>
          <cell r="Q18">
            <v>2122464</v>
          </cell>
          <cell r="R18" t="str">
            <v>Finance Accounting Analyst</v>
          </cell>
          <cell r="S18" t="str">
            <v>VII</v>
          </cell>
          <cell r="T18">
            <v>3315000</v>
          </cell>
          <cell r="AA18">
            <v>3315000</v>
          </cell>
          <cell r="AB18">
            <v>0</v>
          </cell>
          <cell r="AC18">
            <v>1442500</v>
          </cell>
          <cell r="AD18">
            <v>66300</v>
          </cell>
          <cell r="AE18">
            <v>66300</v>
          </cell>
          <cell r="AF18">
            <v>66300</v>
          </cell>
          <cell r="AG18">
            <v>0</v>
          </cell>
          <cell r="AH18">
            <v>10000</v>
          </cell>
          <cell r="AI18">
            <v>1663600</v>
          </cell>
          <cell r="AJ18">
            <v>0</v>
          </cell>
          <cell r="AK18">
            <v>0</v>
          </cell>
          <cell r="AL18">
            <v>0</v>
          </cell>
          <cell r="AO18">
            <v>1872500</v>
          </cell>
          <cell r="AP18">
            <v>182325</v>
          </cell>
          <cell r="AQ18">
            <v>182325</v>
          </cell>
          <cell r="AR18">
            <v>122655</v>
          </cell>
          <cell r="AS18">
            <v>9945</v>
          </cell>
          <cell r="AT18">
            <v>29503.5</v>
          </cell>
          <cell r="AU18">
            <v>162103.5</v>
          </cell>
          <cell r="AV18">
            <v>0</v>
          </cell>
          <cell r="AW18">
            <v>33150</v>
          </cell>
          <cell r="AX18">
            <v>559903.5</v>
          </cell>
          <cell r="AY18">
            <v>3003354.06</v>
          </cell>
        </row>
        <row r="19">
          <cell r="B19" t="str">
            <v>MPP</v>
          </cell>
          <cell r="C19" t="str">
            <v>KPS-TP</v>
          </cell>
          <cell r="F19" t="str">
            <v>98JP0354281</v>
          </cell>
          <cell r="H19">
            <v>520430</v>
          </cell>
          <cell r="I19">
            <v>31567</v>
          </cell>
          <cell r="K19">
            <v>21139</v>
          </cell>
          <cell r="L19">
            <v>11</v>
          </cell>
          <cell r="M19">
            <v>11</v>
          </cell>
          <cell r="N19" t="str">
            <v>KPS</v>
          </cell>
          <cell r="O19" t="str">
            <v>TP</v>
          </cell>
          <cell r="P19" t="str">
            <v>ERISDON</v>
          </cell>
          <cell r="Q19">
            <v>2980272</v>
          </cell>
          <cell r="R19" t="str">
            <v>Asset administration Officer</v>
          </cell>
          <cell r="S19" t="str">
            <v>VIII</v>
          </cell>
          <cell r="T19">
            <v>6023847.9132312005</v>
          </cell>
          <cell r="AA19">
            <v>6023847.9132312005</v>
          </cell>
          <cell r="AB19">
            <v>82.96156267169863</v>
          </cell>
          <cell r="AC19">
            <v>3893100</v>
          </cell>
          <cell r="AD19">
            <v>120476.95826462402</v>
          </cell>
          <cell r="AE19">
            <v>120476.95826462402</v>
          </cell>
          <cell r="AF19">
            <v>120476.95826462402</v>
          </cell>
          <cell r="AG19">
            <v>0</v>
          </cell>
          <cell r="AH19">
            <v>10000</v>
          </cell>
          <cell r="AI19">
            <v>1699400</v>
          </cell>
          <cell r="AJ19">
            <v>60000</v>
          </cell>
          <cell r="AK19">
            <v>0</v>
          </cell>
          <cell r="AL19">
            <v>0</v>
          </cell>
          <cell r="AO19">
            <v>2130830.8747938722</v>
          </cell>
          <cell r="AP19">
            <v>331311.635227716</v>
          </cell>
          <cell r="AQ19">
            <v>331311.635227716</v>
          </cell>
          <cell r="AR19">
            <v>222882.37278955441</v>
          </cell>
          <cell r="AS19">
            <v>18071.543739693603</v>
          </cell>
          <cell r="AT19">
            <v>53612.246427757687</v>
          </cell>
          <cell r="AU19">
            <v>294566.16295700567</v>
          </cell>
          <cell r="AV19">
            <v>0</v>
          </cell>
          <cell r="AW19">
            <v>60238.479132312008</v>
          </cell>
          <cell r="AX19">
            <v>1017427.9125447497</v>
          </cell>
          <cell r="AY19">
            <v>214153595.24000001</v>
          </cell>
        </row>
        <row r="20">
          <cell r="B20" t="str">
            <v>SPI</v>
          </cell>
          <cell r="C20" t="str">
            <v>KPS-TP</v>
          </cell>
          <cell r="D20">
            <v>519936</v>
          </cell>
          <cell r="F20" t="str">
            <v>98JP0359546</v>
          </cell>
          <cell r="H20">
            <v>519936</v>
          </cell>
          <cell r="I20">
            <v>31822</v>
          </cell>
          <cell r="K20">
            <v>24154</v>
          </cell>
          <cell r="L20">
            <v>12</v>
          </cell>
          <cell r="M20">
            <v>12</v>
          </cell>
          <cell r="N20" t="str">
            <v>KPS</v>
          </cell>
          <cell r="O20" t="str">
            <v>TP</v>
          </cell>
          <cell r="P20" t="str">
            <v>NONO KADARSONO</v>
          </cell>
          <cell r="Q20">
            <v>2980276</v>
          </cell>
          <cell r="R20" t="str">
            <v>Wasbid Operasi, Komersial &amp; Manajemen Resiko</v>
          </cell>
          <cell r="S20" t="str">
            <v>III</v>
          </cell>
          <cell r="T20">
            <v>6032216.644545001</v>
          </cell>
          <cell r="AA20">
            <v>6032216.644545001</v>
          </cell>
          <cell r="AB20">
            <v>16.354127699509263</v>
          </cell>
          <cell r="AC20">
            <v>5550300</v>
          </cell>
          <cell r="AD20">
            <v>120644.33289090003</v>
          </cell>
          <cell r="AE20">
            <v>120644.33289090003</v>
          </cell>
          <cell r="AF20">
            <v>120644.33289090003</v>
          </cell>
          <cell r="AG20">
            <v>0</v>
          </cell>
          <cell r="AH20">
            <v>10000</v>
          </cell>
          <cell r="AI20">
            <v>0</v>
          </cell>
          <cell r="AJ20">
            <v>110000</v>
          </cell>
          <cell r="AK20">
            <v>0</v>
          </cell>
          <cell r="AL20">
            <v>0</v>
          </cell>
          <cell r="AO20">
            <v>481932.99867270008</v>
          </cell>
          <cell r="AP20">
            <v>331771.91544997506</v>
          </cell>
          <cell r="AQ20">
            <v>331771.91544997506</v>
          </cell>
          <cell r="AR20">
            <v>223192.01584816503</v>
          </cell>
          <cell r="AS20">
            <v>18096.649933635003</v>
          </cell>
          <cell r="AT20">
            <v>53686.728136450511</v>
          </cell>
          <cell r="AU20">
            <v>294975.39391825057</v>
          </cell>
          <cell r="AV20">
            <v>0</v>
          </cell>
          <cell r="AW20">
            <v>60322.166445450013</v>
          </cell>
          <cell r="AX20">
            <v>1018841.3912636507</v>
          </cell>
          <cell r="AY20">
            <v>160227879.25</v>
          </cell>
        </row>
        <row r="21">
          <cell r="B21" t="str">
            <v>KEUANGAN</v>
          </cell>
          <cell r="C21" t="str">
            <v>KPS-TP</v>
          </cell>
          <cell r="F21" t="str">
            <v>98JP0359595</v>
          </cell>
          <cell r="H21">
            <v>524274</v>
          </cell>
          <cell r="I21">
            <v>32875</v>
          </cell>
          <cell r="K21">
            <v>22396</v>
          </cell>
          <cell r="L21">
            <v>13</v>
          </cell>
          <cell r="M21">
            <v>13</v>
          </cell>
          <cell r="N21" t="str">
            <v>KPS</v>
          </cell>
          <cell r="O21" t="str">
            <v>TP</v>
          </cell>
          <cell r="P21" t="str">
            <v>NELSON A SIHOMBING /B.AC.</v>
          </cell>
          <cell r="Q21">
            <v>2980487</v>
          </cell>
          <cell r="R21" t="str">
            <v>VP Perbendaharaan</v>
          </cell>
          <cell r="S21" t="str">
            <v>I</v>
          </cell>
          <cell r="T21">
            <v>7030553.6199443825</v>
          </cell>
          <cell r="AA21">
            <v>7030553.6199443825</v>
          </cell>
          <cell r="AB21">
            <v>79.597252280451357</v>
          </cell>
          <cell r="AC21">
            <v>6306800</v>
          </cell>
          <cell r="AD21">
            <v>140611.07239888766</v>
          </cell>
          <cell r="AE21">
            <v>140611.07239888766</v>
          </cell>
          <cell r="AF21">
            <v>140611.07239888766</v>
          </cell>
          <cell r="AG21">
            <v>0</v>
          </cell>
          <cell r="AH21">
            <v>10000</v>
          </cell>
          <cell r="AI21">
            <v>25000</v>
          </cell>
          <cell r="AJ21">
            <v>267000</v>
          </cell>
          <cell r="AK21">
            <v>0</v>
          </cell>
          <cell r="AL21">
            <v>0</v>
          </cell>
          <cell r="AO21">
            <v>723833.21719666291</v>
          </cell>
          <cell r="AP21">
            <v>386680.44909694104</v>
          </cell>
          <cell r="AQ21">
            <v>386680.44909694104</v>
          </cell>
          <cell r="AR21">
            <v>260130.48393794213</v>
          </cell>
          <cell r="AS21">
            <v>21091.660859833148</v>
          </cell>
          <cell r="AT21">
            <v>62571.927217505006</v>
          </cell>
          <cell r="AU21">
            <v>343794.07201528025</v>
          </cell>
          <cell r="AV21">
            <v>0</v>
          </cell>
          <cell r="AW21">
            <v>70305.536199443828</v>
          </cell>
          <cell r="AX21">
            <v>1187460.5064086062</v>
          </cell>
          <cell r="AY21">
            <v>186700867.11000001</v>
          </cell>
        </row>
        <row r="22">
          <cell r="B22" t="str">
            <v>STAF DIREKSI</v>
          </cell>
          <cell r="C22" t="str">
            <v>KPS-TP</v>
          </cell>
          <cell r="D22">
            <v>525649</v>
          </cell>
          <cell r="F22" t="str">
            <v>05JP0333306</v>
          </cell>
          <cell r="H22">
            <v>525649</v>
          </cell>
          <cell r="I22">
            <v>33270</v>
          </cell>
          <cell r="K22">
            <v>22410</v>
          </cell>
          <cell r="L22">
            <v>14</v>
          </cell>
          <cell r="M22">
            <v>14</v>
          </cell>
          <cell r="N22" t="str">
            <v>KPS</v>
          </cell>
          <cell r="O22" t="str">
            <v>TP</v>
          </cell>
          <cell r="P22" t="str">
            <v>SYAHBANUL</v>
          </cell>
          <cell r="Q22">
            <v>2980490</v>
          </cell>
          <cell r="R22" t="str">
            <v>Staf Khusus Direksi</v>
          </cell>
          <cell r="S22" t="str">
            <v>II</v>
          </cell>
          <cell r="T22">
            <v>7754913.5089900438</v>
          </cell>
          <cell r="AA22">
            <v>7754913.5089900438</v>
          </cell>
          <cell r="AB22">
            <v>81.301549359224737</v>
          </cell>
          <cell r="AC22">
            <v>7244700</v>
          </cell>
          <cell r="AD22">
            <v>155098.27017980089</v>
          </cell>
          <cell r="AE22">
            <v>155098.27017980089</v>
          </cell>
          <cell r="AF22">
            <v>155098.27017980089</v>
          </cell>
          <cell r="AG22">
            <v>0</v>
          </cell>
          <cell r="AH22">
            <v>10000</v>
          </cell>
          <cell r="AI22">
            <v>25000</v>
          </cell>
          <cell r="AJ22">
            <v>10000</v>
          </cell>
          <cell r="AK22">
            <v>0</v>
          </cell>
          <cell r="AL22">
            <v>0</v>
          </cell>
          <cell r="AO22">
            <v>510294.81053940265</v>
          </cell>
          <cell r="AP22">
            <v>426520.24299445242</v>
          </cell>
          <cell r="AQ22">
            <v>426520.24299445242</v>
          </cell>
          <cell r="AR22">
            <v>286931.7998326316</v>
          </cell>
          <cell r="AS22">
            <v>23264.74052697013</v>
          </cell>
          <cell r="AT22">
            <v>69018.730230011395</v>
          </cell>
          <cell r="AU22">
            <v>379215.27058961312</v>
          </cell>
          <cell r="AV22">
            <v>0</v>
          </cell>
          <cell r="AW22">
            <v>77549.135089900446</v>
          </cell>
          <cell r="AX22">
            <v>1309804.8916684184</v>
          </cell>
          <cell r="AY22">
            <v>211718785.25999999</v>
          </cell>
          <cell r="AZ22" t="str">
            <v>naik grade ke I per th dari tmt 01-02-2011</v>
          </cell>
        </row>
        <row r="23">
          <cell r="B23" t="str">
            <v>DUK. OPERASI</v>
          </cell>
          <cell r="C23" t="str">
            <v>KPS-TP</v>
          </cell>
          <cell r="D23">
            <v>520424</v>
          </cell>
          <cell r="F23" t="str">
            <v>98JP0352624</v>
          </cell>
          <cell r="H23">
            <v>520424</v>
          </cell>
          <cell r="I23">
            <v>31670</v>
          </cell>
          <cell r="K23">
            <v>22834</v>
          </cell>
          <cell r="L23">
            <v>15</v>
          </cell>
          <cell r="M23">
            <v>15</v>
          </cell>
          <cell r="N23" t="str">
            <v>KPS</v>
          </cell>
          <cell r="O23" t="str">
            <v>TP</v>
          </cell>
          <cell r="P23" t="str">
            <v>BENYAMIN F.TAMAKA</v>
          </cell>
          <cell r="Q23">
            <v>2980493</v>
          </cell>
          <cell r="R23" t="str">
            <v>VP Dukungan Operasi</v>
          </cell>
          <cell r="S23" t="str">
            <v>I</v>
          </cell>
          <cell r="T23">
            <v>7654170.4093140047</v>
          </cell>
          <cell r="AA23">
            <v>7654170.4093140047</v>
          </cell>
          <cell r="AB23">
            <v>79.815244835801423</v>
          </cell>
          <cell r="AC23">
            <v>7033000</v>
          </cell>
          <cell r="AD23">
            <v>153083.40818628011</v>
          </cell>
          <cell r="AE23">
            <v>153083.40818628011</v>
          </cell>
          <cell r="AF23">
            <v>153083.40818628011</v>
          </cell>
          <cell r="AG23">
            <v>0</v>
          </cell>
          <cell r="AH23">
            <v>10000</v>
          </cell>
          <cell r="AI23">
            <v>25000</v>
          </cell>
          <cell r="AJ23">
            <v>127000</v>
          </cell>
          <cell r="AK23">
            <v>0</v>
          </cell>
          <cell r="AL23">
            <v>0</v>
          </cell>
          <cell r="AO23">
            <v>621250.22455884027</v>
          </cell>
          <cell r="AP23">
            <v>420979.37251227029</v>
          </cell>
          <cell r="AQ23">
            <v>420979.37251227029</v>
          </cell>
          <cell r="AR23">
            <v>283204.30514461815</v>
          </cell>
          <cell r="AS23">
            <v>22962.511227942014</v>
          </cell>
          <cell r="AT23">
            <v>68122.116642894645</v>
          </cell>
          <cell r="AU23">
            <v>374288.93301545479</v>
          </cell>
          <cell r="AV23">
            <v>0</v>
          </cell>
          <cell r="AW23">
            <v>76541.704093140055</v>
          </cell>
          <cell r="AX23">
            <v>1292789.3821331353</v>
          </cell>
          <cell r="AY23">
            <v>246516924.06999999</v>
          </cell>
        </row>
        <row r="24">
          <cell r="B24" t="str">
            <v>SEKPER</v>
          </cell>
          <cell r="C24" t="str">
            <v>KPS-TP</v>
          </cell>
          <cell r="F24" t="str">
            <v>98JP0354232</v>
          </cell>
          <cell r="H24">
            <v>521858</v>
          </cell>
          <cell r="I24">
            <v>32021</v>
          </cell>
          <cell r="K24">
            <v>24571</v>
          </cell>
          <cell r="L24">
            <v>16</v>
          </cell>
          <cell r="M24">
            <v>16</v>
          </cell>
          <cell r="N24" t="str">
            <v>KPS</v>
          </cell>
          <cell r="O24" t="str">
            <v>TP</v>
          </cell>
          <cell r="P24" t="str">
            <v>FEBI IQROMMULLOH, SH.</v>
          </cell>
          <cell r="Q24">
            <v>2980495</v>
          </cell>
          <cell r="R24" t="str">
            <v>Sekretaris Perusahaan</v>
          </cell>
          <cell r="S24" t="str">
            <v>I</v>
          </cell>
          <cell r="T24">
            <v>7708986.574796007</v>
          </cell>
          <cell r="AA24">
            <v>7708986.574796007</v>
          </cell>
          <cell r="AB24">
            <v>52.61969175375998</v>
          </cell>
          <cell r="AC24">
            <v>7010500</v>
          </cell>
          <cell r="AD24">
            <v>154179.73149592013</v>
          </cell>
          <cell r="AE24">
            <v>154179.73149592013</v>
          </cell>
          <cell r="AF24">
            <v>154179.73149592013</v>
          </cell>
          <cell r="AG24">
            <v>0</v>
          </cell>
          <cell r="AH24">
            <v>10000</v>
          </cell>
          <cell r="AI24">
            <v>0</v>
          </cell>
          <cell r="AJ24">
            <v>226000</v>
          </cell>
          <cell r="AK24">
            <v>0</v>
          </cell>
          <cell r="AL24">
            <v>0</v>
          </cell>
          <cell r="AO24">
            <v>698539.19448776043</v>
          </cell>
          <cell r="AP24">
            <v>423994.2616137804</v>
          </cell>
          <cell r="AQ24">
            <v>423994.2616137804</v>
          </cell>
          <cell r="AR24">
            <v>285232.50326745224</v>
          </cell>
          <cell r="AS24">
            <v>23126.95972438802</v>
          </cell>
          <cell r="AT24">
            <v>68609.980515684467</v>
          </cell>
          <cell r="AU24">
            <v>376969.44350752473</v>
          </cell>
          <cell r="AV24">
            <v>0</v>
          </cell>
          <cell r="AW24">
            <v>77089.865747960066</v>
          </cell>
          <cell r="AX24">
            <v>1302047.8324830455</v>
          </cell>
          <cell r="AY24">
            <v>199099996.43000001</v>
          </cell>
        </row>
        <row r="25">
          <cell r="B25" t="str">
            <v>PERSONALIA</v>
          </cell>
          <cell r="C25" t="str">
            <v>KPS-TP</v>
          </cell>
          <cell r="F25" t="str">
            <v>98JP0359348</v>
          </cell>
          <cell r="H25">
            <v>525245</v>
          </cell>
          <cell r="I25">
            <v>32905</v>
          </cell>
          <cell r="K25">
            <v>23684</v>
          </cell>
          <cell r="L25">
            <v>17</v>
          </cell>
          <cell r="M25">
            <v>17</v>
          </cell>
          <cell r="N25" t="str">
            <v>KPS</v>
          </cell>
          <cell r="O25" t="str">
            <v>TP</v>
          </cell>
          <cell r="P25" t="str">
            <v>MUHAMMAD TAUFIK</v>
          </cell>
          <cell r="Q25">
            <v>2980497</v>
          </cell>
          <cell r="R25" t="str">
            <v>Analis Administrasi &amp; Kesejahteraan SDM</v>
          </cell>
          <cell r="S25" t="str">
            <v>VII</v>
          </cell>
          <cell r="T25">
            <v>3495538.878</v>
          </cell>
          <cell r="AA25">
            <v>3495538.878</v>
          </cell>
          <cell r="AB25">
            <v>73.454679999966174</v>
          </cell>
          <cell r="AC25">
            <v>1501200</v>
          </cell>
          <cell r="AD25">
            <v>69910.777560000002</v>
          </cell>
          <cell r="AE25">
            <v>69910.777560000002</v>
          </cell>
          <cell r="AF25">
            <v>69910.777560000002</v>
          </cell>
          <cell r="AG25">
            <v>0</v>
          </cell>
          <cell r="AH25">
            <v>10000</v>
          </cell>
          <cell r="AI25">
            <v>781300</v>
          </cell>
          <cell r="AJ25">
            <v>993380</v>
          </cell>
          <cell r="AK25">
            <v>0</v>
          </cell>
          <cell r="AL25">
            <v>0</v>
          </cell>
          <cell r="AO25">
            <v>1994412.33268</v>
          </cell>
          <cell r="AP25">
            <v>192254.63829</v>
          </cell>
          <cell r="AQ25">
            <v>192254.63829</v>
          </cell>
          <cell r="AR25">
            <v>129334.938486</v>
          </cell>
          <cell r="AS25">
            <v>10486.616634</v>
          </cell>
          <cell r="AT25">
            <v>31110.296014200001</v>
          </cell>
          <cell r="AU25">
            <v>170931.8511342</v>
          </cell>
          <cell r="AV25">
            <v>0</v>
          </cell>
          <cell r="AW25">
            <v>34955.388780000001</v>
          </cell>
          <cell r="AX25">
            <v>590396.51649419998</v>
          </cell>
          <cell r="AY25">
            <v>90392004.519999996</v>
          </cell>
        </row>
        <row r="26">
          <cell r="B26" t="str">
            <v>PERSONALIA</v>
          </cell>
          <cell r="C26" t="str">
            <v>KPS-TP</v>
          </cell>
          <cell r="F26" t="str">
            <v>98JP0360189</v>
          </cell>
          <cell r="H26">
            <v>519232</v>
          </cell>
          <cell r="I26">
            <v>30221</v>
          </cell>
          <cell r="K26">
            <v>22596</v>
          </cell>
          <cell r="L26">
            <v>18</v>
          </cell>
          <cell r="M26">
            <v>18</v>
          </cell>
          <cell r="N26" t="str">
            <v>KPS</v>
          </cell>
          <cell r="O26" t="str">
            <v>TP</v>
          </cell>
          <cell r="P26" t="str">
            <v>SUKIRMAN,SPD</v>
          </cell>
          <cell r="Q26">
            <v>2980499</v>
          </cell>
          <cell r="R26" t="str">
            <v>VP Personalia</v>
          </cell>
          <cell r="S26" t="str">
            <v>I</v>
          </cell>
          <cell r="T26">
            <v>7829582.138856411</v>
          </cell>
          <cell r="AA26">
            <v>7829582.138856411</v>
          </cell>
          <cell r="AB26">
            <v>92.789474973455071</v>
          </cell>
          <cell r="AC26">
            <v>7271900</v>
          </cell>
          <cell r="AD26">
            <v>156591.64277712823</v>
          </cell>
          <cell r="AE26">
            <v>156591.64277712823</v>
          </cell>
          <cell r="AF26">
            <v>156591.64277712823</v>
          </cell>
          <cell r="AG26">
            <v>0</v>
          </cell>
          <cell r="AH26">
            <v>10000</v>
          </cell>
          <cell r="AI26">
            <v>0</v>
          </cell>
          <cell r="AJ26">
            <v>78000</v>
          </cell>
          <cell r="AK26">
            <v>0</v>
          </cell>
          <cell r="AL26">
            <v>0</v>
          </cell>
          <cell r="AO26">
            <v>557774.92833138467</v>
          </cell>
          <cell r="AP26">
            <v>430627.01763710263</v>
          </cell>
          <cell r="AQ26">
            <v>430627.01763710263</v>
          </cell>
          <cell r="AR26">
            <v>289694.53913768718</v>
          </cell>
          <cell r="AS26">
            <v>23488.746416569233</v>
          </cell>
          <cell r="AT26">
            <v>69683.281035822059</v>
          </cell>
          <cell r="AU26">
            <v>382866.56659007847</v>
          </cell>
          <cell r="AV26">
            <v>0</v>
          </cell>
          <cell r="AW26">
            <v>78295.821388564116</v>
          </cell>
          <cell r="AX26">
            <v>1322416.423252848</v>
          </cell>
          <cell r="AY26">
            <v>251494934.31</v>
          </cell>
        </row>
        <row r="27">
          <cell r="B27" t="str">
            <v>PERSONALIA</v>
          </cell>
          <cell r="C27" t="str">
            <v>KPS-TP</v>
          </cell>
          <cell r="F27" t="str">
            <v>98JP0354356</v>
          </cell>
          <cell r="H27">
            <v>521501</v>
          </cell>
          <cell r="I27">
            <v>31779</v>
          </cell>
          <cell r="K27">
            <v>24018</v>
          </cell>
          <cell r="L27">
            <v>19</v>
          </cell>
          <cell r="M27">
            <v>19</v>
          </cell>
          <cell r="N27" t="str">
            <v>KPS</v>
          </cell>
          <cell r="O27" t="str">
            <v>TP</v>
          </cell>
          <cell r="P27" t="str">
            <v>ENDANG WERDININGSIH</v>
          </cell>
          <cell r="Q27">
            <v>2980500</v>
          </cell>
          <cell r="R27" t="str">
            <v>Analis Administrasi &amp; Kesejahteraan SDM</v>
          </cell>
          <cell r="S27" t="str">
            <v>VII</v>
          </cell>
          <cell r="T27">
            <v>3602534.0015027998</v>
          </cell>
          <cell r="AA27">
            <v>3602534.0015027998</v>
          </cell>
          <cell r="AB27">
            <v>18.038587368093431</v>
          </cell>
          <cell r="AC27">
            <v>3341400</v>
          </cell>
          <cell r="AD27">
            <v>72050.680030055999</v>
          </cell>
          <cell r="AE27">
            <v>72050.680030055999</v>
          </cell>
          <cell r="AF27">
            <v>72050.680030055999</v>
          </cell>
          <cell r="AG27">
            <v>0</v>
          </cell>
          <cell r="AH27">
            <v>10000</v>
          </cell>
          <cell r="AI27">
            <v>25000</v>
          </cell>
          <cell r="AJ27">
            <v>10000</v>
          </cell>
          <cell r="AK27">
            <v>0</v>
          </cell>
          <cell r="AL27">
            <v>0</v>
          </cell>
          <cell r="AO27">
            <v>261152.04009016801</v>
          </cell>
          <cell r="AP27">
            <v>198139.370082654</v>
          </cell>
          <cell r="AQ27">
            <v>198139.370082654</v>
          </cell>
          <cell r="AR27">
            <v>133293.7580556036</v>
          </cell>
          <cell r="AS27">
            <v>10807.602004508399</v>
          </cell>
          <cell r="AT27">
            <v>32062.552613374919</v>
          </cell>
          <cell r="AU27">
            <v>176163.91267348692</v>
          </cell>
          <cell r="AV27">
            <v>0</v>
          </cell>
          <cell r="AW27">
            <v>36025.340015027999</v>
          </cell>
          <cell r="AX27">
            <v>608467.99285382289</v>
          </cell>
          <cell r="AY27">
            <v>112584694.17</v>
          </cell>
        </row>
        <row r="28">
          <cell r="B28" t="str">
            <v>PERSONALIA</v>
          </cell>
          <cell r="C28" t="str">
            <v>KPS-TP</v>
          </cell>
          <cell r="F28" t="str">
            <v>98JP0354141</v>
          </cell>
          <cell r="H28">
            <v>525049</v>
          </cell>
          <cell r="I28">
            <v>32919</v>
          </cell>
          <cell r="K28">
            <v>24439</v>
          </cell>
          <cell r="L28">
            <v>20</v>
          </cell>
          <cell r="M28">
            <v>20</v>
          </cell>
          <cell r="N28" t="str">
            <v>KPS</v>
          </cell>
          <cell r="O28" t="str">
            <v>TP</v>
          </cell>
          <cell r="P28" t="str">
            <v>HANISYAH, SS.</v>
          </cell>
          <cell r="Q28">
            <v>2980501</v>
          </cell>
          <cell r="R28" t="str">
            <v>Manager Perencanaan dan Pengembangan SDM</v>
          </cell>
          <cell r="S28" t="str">
            <v>III</v>
          </cell>
          <cell r="T28">
            <v>5806260.8990724003</v>
          </cell>
          <cell r="AA28">
            <v>5806260.8990724003</v>
          </cell>
          <cell r="AB28">
            <v>14.754871943965554</v>
          </cell>
          <cell r="AC28">
            <v>5261900</v>
          </cell>
          <cell r="AD28">
            <v>116125.217981448</v>
          </cell>
          <cell r="AE28">
            <v>116125.217981448</v>
          </cell>
          <cell r="AF28">
            <v>116125.217981448</v>
          </cell>
          <cell r="AG28">
            <v>0</v>
          </cell>
          <cell r="AH28">
            <v>10000</v>
          </cell>
          <cell r="AI28">
            <v>25000</v>
          </cell>
          <cell r="AJ28">
            <v>161000</v>
          </cell>
          <cell r="AK28">
            <v>0</v>
          </cell>
          <cell r="AL28">
            <v>0</v>
          </cell>
          <cell r="AO28">
            <v>544375.65394434403</v>
          </cell>
          <cell r="AP28">
            <v>319344.34944898204</v>
          </cell>
          <cell r="AQ28">
            <v>319344.34944898204</v>
          </cell>
          <cell r="AR28">
            <v>214831.65326567879</v>
          </cell>
          <cell r="AS28">
            <v>17418.782697217201</v>
          </cell>
          <cell r="AT28">
            <v>51675.722001744361</v>
          </cell>
          <cell r="AU28">
            <v>283926.15796464036</v>
          </cell>
          <cell r="AV28">
            <v>0</v>
          </cell>
          <cell r="AW28">
            <v>58062.608990724002</v>
          </cell>
          <cell r="AX28">
            <v>980677.46585332847</v>
          </cell>
          <cell r="AY28">
            <v>149559858.28999999</v>
          </cell>
        </row>
        <row r="29">
          <cell r="B29" t="str">
            <v>PEMASARAN</v>
          </cell>
          <cell r="C29" t="str">
            <v>KPS-TP</v>
          </cell>
          <cell r="F29" t="str">
            <v>98JP0351824</v>
          </cell>
          <cell r="H29">
            <v>527102</v>
          </cell>
          <cell r="I29">
            <v>33653</v>
          </cell>
          <cell r="K29">
            <v>26836</v>
          </cell>
          <cell r="L29">
            <v>21</v>
          </cell>
          <cell r="M29">
            <v>21</v>
          </cell>
          <cell r="N29" t="str">
            <v>KPS</v>
          </cell>
          <cell r="O29" t="str">
            <v>TP</v>
          </cell>
          <cell r="P29" t="str">
            <v>ANDAYANI YUSUF</v>
          </cell>
          <cell r="Q29">
            <v>2980505</v>
          </cell>
          <cell r="R29" t="str">
            <v>Business Relation Analyst</v>
          </cell>
          <cell r="S29" t="str">
            <v>VII</v>
          </cell>
          <cell r="T29">
            <v>3495538.878</v>
          </cell>
          <cell r="AA29">
            <v>3495538.878</v>
          </cell>
          <cell r="AB29">
            <v>93.454679999966174</v>
          </cell>
          <cell r="AC29">
            <v>1068000</v>
          </cell>
          <cell r="AD29">
            <v>69910.777560000002</v>
          </cell>
          <cell r="AE29">
            <v>69910.777560000002</v>
          </cell>
          <cell r="AF29">
            <v>69910.777560000002</v>
          </cell>
          <cell r="AG29">
            <v>0</v>
          </cell>
          <cell r="AH29">
            <v>10000</v>
          </cell>
          <cell r="AI29">
            <v>2197900</v>
          </cell>
          <cell r="AJ29">
            <v>10000</v>
          </cell>
          <cell r="AK29">
            <v>0</v>
          </cell>
          <cell r="AL29">
            <v>0</v>
          </cell>
          <cell r="AO29">
            <v>2427632.33268</v>
          </cell>
          <cell r="AP29">
            <v>192254.63829</v>
          </cell>
          <cell r="AQ29">
            <v>192254.63829</v>
          </cell>
          <cell r="AR29">
            <v>129334.938486</v>
          </cell>
          <cell r="AS29">
            <v>10486.616634</v>
          </cell>
          <cell r="AT29">
            <v>31110.296014200001</v>
          </cell>
          <cell r="AU29">
            <v>170931.8511342</v>
          </cell>
          <cell r="AV29">
            <v>0</v>
          </cell>
          <cell r="AW29">
            <v>34955.388780000001</v>
          </cell>
          <cell r="AX29">
            <v>590396.51649419998</v>
          </cell>
          <cell r="AY29">
            <v>72844333.670000002</v>
          </cell>
        </row>
        <row r="30">
          <cell r="B30" t="str">
            <v>SPI</v>
          </cell>
          <cell r="C30" t="str">
            <v>KPS-TP</v>
          </cell>
          <cell r="D30">
            <v>522077</v>
          </cell>
          <cell r="F30" t="str">
            <v>98JP0352442</v>
          </cell>
          <cell r="H30">
            <v>522077</v>
          </cell>
          <cell r="I30">
            <v>32051</v>
          </cell>
          <cell r="K30">
            <v>23515</v>
          </cell>
          <cell r="L30">
            <v>22</v>
          </cell>
          <cell r="M30">
            <v>22</v>
          </cell>
          <cell r="N30" t="str">
            <v>KPS</v>
          </cell>
          <cell r="O30" t="str">
            <v>TP</v>
          </cell>
          <cell r="P30" t="str">
            <v>DANI HARDANI</v>
          </cell>
          <cell r="Q30">
            <v>2980506</v>
          </cell>
          <cell r="R30" t="str">
            <v>Wasbid Keuangan &amp; Personalia</v>
          </cell>
          <cell r="S30" t="str">
            <v>III</v>
          </cell>
          <cell r="T30">
            <v>5311231.8</v>
          </cell>
          <cell r="AA30">
            <v>5311231.8</v>
          </cell>
          <cell r="AB30">
            <v>42.108000000007451</v>
          </cell>
          <cell r="AC30">
            <v>4910600</v>
          </cell>
          <cell r="AD30">
            <v>106224.636</v>
          </cell>
          <cell r="AE30">
            <v>106224.636</v>
          </cell>
          <cell r="AF30">
            <v>106224.636</v>
          </cell>
          <cell r="AG30">
            <v>0</v>
          </cell>
          <cell r="AH30">
            <v>10000</v>
          </cell>
          <cell r="AI30">
            <v>0</v>
          </cell>
          <cell r="AJ30">
            <v>52000</v>
          </cell>
          <cell r="AK30">
            <v>0</v>
          </cell>
          <cell r="AL30">
            <v>20000</v>
          </cell>
          <cell r="AO30">
            <v>400673.908</v>
          </cell>
          <cell r="AP30">
            <v>292117.74900000001</v>
          </cell>
          <cell r="AQ30">
            <v>292117.74900000001</v>
          </cell>
          <cell r="AR30">
            <v>196515.57659999997</v>
          </cell>
          <cell r="AS30">
            <v>15933.695400000001</v>
          </cell>
          <cell r="AT30">
            <v>47269.963019999996</v>
          </cell>
          <cell r="AU30">
            <v>259719.23501999996</v>
          </cell>
          <cell r="AV30">
            <v>0</v>
          </cell>
          <cell r="AW30">
            <v>53112.317999999999</v>
          </cell>
          <cell r="AX30">
            <v>897067.05102000013</v>
          </cell>
          <cell r="AY30">
            <v>140367135.5</v>
          </cell>
        </row>
        <row r="31">
          <cell r="B31" t="str">
            <v>SEKPER</v>
          </cell>
          <cell r="C31" t="str">
            <v>KPS-TP</v>
          </cell>
          <cell r="F31" t="str">
            <v>98JP0354026</v>
          </cell>
          <cell r="H31">
            <v>530728</v>
          </cell>
          <cell r="I31">
            <v>34745</v>
          </cell>
          <cell r="K31">
            <v>24922</v>
          </cell>
          <cell r="L31">
            <v>23</v>
          </cell>
          <cell r="M31">
            <v>23</v>
          </cell>
          <cell r="N31" t="str">
            <v>KPS</v>
          </cell>
          <cell r="O31" t="str">
            <v>TP</v>
          </cell>
          <cell r="P31" t="str">
            <v>HENRAWAN /SH</v>
          </cell>
          <cell r="Q31">
            <v>2980507</v>
          </cell>
          <cell r="R31" t="str">
            <v>Manager Hukum</v>
          </cell>
          <cell r="S31" t="str">
            <v>III</v>
          </cell>
          <cell r="T31">
            <v>5496062.6666399995</v>
          </cell>
          <cell r="AA31">
            <v>5496062.6666399995</v>
          </cell>
          <cell r="AB31">
            <v>98.093358400277793</v>
          </cell>
          <cell r="AC31">
            <v>2824000</v>
          </cell>
          <cell r="AD31">
            <v>109921.2533328</v>
          </cell>
          <cell r="AE31">
            <v>109921.2533328</v>
          </cell>
          <cell r="AF31">
            <v>109921.2533328</v>
          </cell>
          <cell r="AG31">
            <v>0</v>
          </cell>
          <cell r="AH31">
            <v>10000</v>
          </cell>
          <cell r="AI31">
            <v>0</v>
          </cell>
          <cell r="AJ31">
            <v>2332397</v>
          </cell>
          <cell r="AK31">
            <v>0</v>
          </cell>
          <cell r="AL31">
            <v>0</v>
          </cell>
          <cell r="AO31">
            <v>2672160.7599983998</v>
          </cell>
          <cell r="AP31">
            <v>302283.4466652</v>
          </cell>
          <cell r="AQ31">
            <v>302283.4466652</v>
          </cell>
          <cell r="AR31">
            <v>203354.31866567998</v>
          </cell>
          <cell r="AS31">
            <v>16488.187999919999</v>
          </cell>
          <cell r="AT31">
            <v>48914.957733095995</v>
          </cell>
          <cell r="AU31">
            <v>268757.46439869597</v>
          </cell>
          <cell r="AV31">
            <v>0</v>
          </cell>
          <cell r="AW31">
            <v>54960.6266664</v>
          </cell>
          <cell r="AX31">
            <v>928284.98439549585</v>
          </cell>
          <cell r="AY31">
            <v>105697412.59</v>
          </cell>
        </row>
        <row r="32">
          <cell r="B32" t="str">
            <v>MPP</v>
          </cell>
          <cell r="C32" t="str">
            <v>KPS-TP</v>
          </cell>
          <cell r="F32" t="str">
            <v>98JP0359413</v>
          </cell>
          <cell r="H32">
            <v>517119</v>
          </cell>
          <cell r="I32">
            <v>29071</v>
          </cell>
          <cell r="K32">
            <v>20929</v>
          </cell>
          <cell r="L32">
            <v>24</v>
          </cell>
          <cell r="M32">
            <v>24</v>
          </cell>
          <cell r="N32" t="str">
            <v>KPS</v>
          </cell>
          <cell r="O32" t="str">
            <v>TP</v>
          </cell>
          <cell r="P32" t="str">
            <v>OSWALD CONRAD</v>
          </cell>
          <cell r="Q32">
            <v>2980509</v>
          </cell>
          <cell r="R32" t="str">
            <v>Manager Ground Support Equipment</v>
          </cell>
          <cell r="S32" t="str">
            <v>III</v>
          </cell>
          <cell r="T32">
            <v>5889948.212210401</v>
          </cell>
          <cell r="AA32">
            <v>5889948.212210401</v>
          </cell>
          <cell r="AB32">
            <v>48.680522223003209</v>
          </cell>
          <cell r="AC32">
            <v>5491600</v>
          </cell>
          <cell r="AD32">
            <v>117798.96424420802</v>
          </cell>
          <cell r="AE32">
            <v>117798.96424420802</v>
          </cell>
          <cell r="AF32">
            <v>117798.96424420802</v>
          </cell>
          <cell r="AG32">
            <v>0</v>
          </cell>
          <cell r="AH32">
            <v>10000</v>
          </cell>
          <cell r="AI32">
            <v>25000</v>
          </cell>
          <cell r="AJ32">
            <v>10000</v>
          </cell>
          <cell r="AK32">
            <v>0</v>
          </cell>
          <cell r="AL32">
            <v>0</v>
          </cell>
          <cell r="AO32">
            <v>398396.89273262408</v>
          </cell>
          <cell r="AP32">
            <v>323947.15167157206</v>
          </cell>
          <cell r="AQ32">
            <v>323947.15167157206</v>
          </cell>
          <cell r="AR32">
            <v>217928.08385178482</v>
          </cell>
          <cell r="AS32">
            <v>17669.844636631202</v>
          </cell>
          <cell r="AT32">
            <v>52420.539088672565</v>
          </cell>
          <cell r="AU32">
            <v>288018.46757708857</v>
          </cell>
          <cell r="AV32">
            <v>0</v>
          </cell>
          <cell r="AW32">
            <v>58899.482122104011</v>
          </cell>
          <cell r="AX32">
            <v>994812.25304233679</v>
          </cell>
          <cell r="AY32">
            <v>281233047.80000001</v>
          </cell>
        </row>
        <row r="33">
          <cell r="B33" t="str">
            <v>DUK. OPERASI</v>
          </cell>
          <cell r="C33" t="str">
            <v>KPS-TP</v>
          </cell>
          <cell r="D33">
            <v>518162</v>
          </cell>
          <cell r="F33" t="str">
            <v>98JP0359462</v>
          </cell>
          <cell r="H33">
            <v>518162</v>
          </cell>
          <cell r="I33">
            <v>30117</v>
          </cell>
          <cell r="K33">
            <v>21707</v>
          </cell>
          <cell r="L33">
            <v>25</v>
          </cell>
          <cell r="M33">
            <v>25</v>
          </cell>
          <cell r="N33" t="str">
            <v>KPS</v>
          </cell>
          <cell r="O33" t="str">
            <v>TP</v>
          </cell>
          <cell r="P33" t="str">
            <v>NUSIRWAN IBRAHIM</v>
          </cell>
          <cell r="Q33">
            <v>2980510</v>
          </cell>
          <cell r="R33" t="str">
            <v>Manager Ground Support Equipment</v>
          </cell>
          <cell r="S33" t="str">
            <v>III</v>
          </cell>
          <cell r="T33">
            <v>6124272.6889968012</v>
          </cell>
          <cell r="AA33">
            <v>6124272.6889968012</v>
          </cell>
          <cell r="AB33">
            <v>83.672343007288873</v>
          </cell>
          <cell r="AC33">
            <v>5498900</v>
          </cell>
          <cell r="AD33">
            <v>122485.45377993603</v>
          </cell>
          <cell r="AE33">
            <v>122485.45377993603</v>
          </cell>
          <cell r="AF33">
            <v>122485.45377993603</v>
          </cell>
          <cell r="AG33">
            <v>0</v>
          </cell>
          <cell r="AH33">
            <v>10000</v>
          </cell>
          <cell r="AI33">
            <v>25000</v>
          </cell>
          <cell r="AJ33">
            <v>223000</v>
          </cell>
          <cell r="AK33">
            <v>0</v>
          </cell>
          <cell r="AL33">
            <v>0</v>
          </cell>
          <cell r="AO33">
            <v>625456.36133980809</v>
          </cell>
          <cell r="AP33">
            <v>336834.99789482408</v>
          </cell>
          <cell r="AQ33">
            <v>336834.99789482408</v>
          </cell>
          <cell r="AR33">
            <v>226598.08949288164</v>
          </cell>
          <cell r="AS33">
            <v>18372.818066990403</v>
          </cell>
          <cell r="AT33">
            <v>54506.026932071531</v>
          </cell>
          <cell r="AU33">
            <v>299476.93449194357</v>
          </cell>
          <cell r="AV33">
            <v>0</v>
          </cell>
          <cell r="AW33">
            <v>61242.726889968013</v>
          </cell>
          <cell r="AX33">
            <v>1034389.6571715598</v>
          </cell>
          <cell r="AY33">
            <v>215308123.72</v>
          </cell>
        </row>
        <row r="34">
          <cell r="B34" t="str">
            <v>KEUANGAN</v>
          </cell>
          <cell r="C34" t="str">
            <v>KPS-TP</v>
          </cell>
          <cell r="F34" t="str">
            <v>98JP0352152</v>
          </cell>
          <cell r="H34">
            <v>524815</v>
          </cell>
          <cell r="I34">
            <v>32905</v>
          </cell>
          <cell r="K34">
            <v>23379</v>
          </cell>
          <cell r="L34">
            <v>26</v>
          </cell>
          <cell r="M34">
            <v>26</v>
          </cell>
          <cell r="N34" t="str">
            <v>KPS</v>
          </cell>
          <cell r="O34" t="str">
            <v>TP</v>
          </cell>
          <cell r="P34" t="str">
            <v>EFFENDI</v>
          </cell>
          <cell r="Q34">
            <v>2980513</v>
          </cell>
          <cell r="R34" t="str">
            <v>Cost Control &amp; Revenue Analyst</v>
          </cell>
          <cell r="S34" t="str">
            <v>VII</v>
          </cell>
          <cell r="T34">
            <v>3495538.878</v>
          </cell>
          <cell r="AA34">
            <v>3495538.878</v>
          </cell>
          <cell r="AB34">
            <v>93.454679999966174</v>
          </cell>
          <cell r="AC34">
            <v>1683300</v>
          </cell>
          <cell r="AD34">
            <v>69910.777560000002</v>
          </cell>
          <cell r="AE34">
            <v>69910.777560000002</v>
          </cell>
          <cell r="AF34">
            <v>69910.777560000002</v>
          </cell>
          <cell r="AG34">
            <v>0</v>
          </cell>
          <cell r="AH34">
            <v>10000</v>
          </cell>
          <cell r="AI34">
            <v>1582600</v>
          </cell>
          <cell r="AJ34">
            <v>10000</v>
          </cell>
          <cell r="AK34">
            <v>0</v>
          </cell>
          <cell r="AL34">
            <v>0</v>
          </cell>
          <cell r="AO34">
            <v>1812332.33268</v>
          </cell>
          <cell r="AP34">
            <v>192254.63829</v>
          </cell>
          <cell r="AQ34">
            <v>192254.63829</v>
          </cell>
          <cell r="AR34">
            <v>129334.938486</v>
          </cell>
          <cell r="AS34">
            <v>10486.616634</v>
          </cell>
          <cell r="AT34">
            <v>31110.296014200001</v>
          </cell>
          <cell r="AU34">
            <v>170931.8511342</v>
          </cell>
          <cell r="AV34">
            <v>0</v>
          </cell>
          <cell r="AW34">
            <v>34955.388780000001</v>
          </cell>
          <cell r="AX34">
            <v>590396.51649419998</v>
          </cell>
          <cell r="AY34">
            <v>86513158.739999995</v>
          </cell>
        </row>
        <row r="35">
          <cell r="B35" t="str">
            <v>SPI</v>
          </cell>
          <cell r="C35" t="str">
            <v>KPS-TP</v>
          </cell>
          <cell r="F35" t="str">
            <v>98JP0354018</v>
          </cell>
          <cell r="H35">
            <v>519153</v>
          </cell>
          <cell r="I35">
            <v>31229</v>
          </cell>
          <cell r="K35">
            <v>21312</v>
          </cell>
          <cell r="L35">
            <v>27</v>
          </cell>
          <cell r="M35">
            <v>27</v>
          </cell>
          <cell r="N35" t="str">
            <v>KPS</v>
          </cell>
          <cell r="O35" t="str">
            <v>TP</v>
          </cell>
          <cell r="P35" t="str">
            <v>HER PRAMUJITO</v>
          </cell>
          <cell r="Q35">
            <v>2980521</v>
          </cell>
          <cell r="R35" t="str">
            <v>Kepala SPI</v>
          </cell>
          <cell r="S35" t="str">
            <v>I</v>
          </cell>
          <cell r="T35">
            <v>7001819.0250137849</v>
          </cell>
          <cell r="AA35">
            <v>7001819.0250137849</v>
          </cell>
          <cell r="AB35">
            <v>90.116487042047083</v>
          </cell>
          <cell r="AC35">
            <v>6536800</v>
          </cell>
          <cell r="AD35">
            <v>140036.3805002757</v>
          </cell>
          <cell r="AE35">
            <v>140036.3805002757</v>
          </cell>
          <cell r="AF35">
            <v>140036.3805002757</v>
          </cell>
          <cell r="AG35">
            <v>0</v>
          </cell>
          <cell r="AH35">
            <v>10000</v>
          </cell>
          <cell r="AI35">
            <v>25000</v>
          </cell>
          <cell r="AJ35">
            <v>10000</v>
          </cell>
          <cell r="AK35">
            <v>0</v>
          </cell>
          <cell r="AL35">
            <v>0</v>
          </cell>
          <cell r="AO35">
            <v>465109.1415008271</v>
          </cell>
          <cell r="AP35">
            <v>385100.04637575819</v>
          </cell>
          <cell r="AQ35">
            <v>385100.04637575819</v>
          </cell>
          <cell r="AR35">
            <v>259067.30392551003</v>
          </cell>
          <cell r="AS35">
            <v>21005.457075041355</v>
          </cell>
          <cell r="AT35">
            <v>62316.189322622682</v>
          </cell>
          <cell r="AU35">
            <v>342388.95032317407</v>
          </cell>
          <cell r="AV35">
            <v>0</v>
          </cell>
          <cell r="AW35">
            <v>70018.19025013785</v>
          </cell>
          <cell r="AX35">
            <v>1182607.2333248283</v>
          </cell>
          <cell r="AY35">
            <v>250699961.86000001</v>
          </cell>
        </row>
        <row r="36">
          <cell r="B36" t="str">
            <v>DUK. OPERASI</v>
          </cell>
          <cell r="C36" t="str">
            <v>KPS-TP</v>
          </cell>
          <cell r="F36" t="str">
            <v>98JP0352723</v>
          </cell>
          <cell r="H36">
            <v>523764</v>
          </cell>
          <cell r="I36">
            <v>33136</v>
          </cell>
          <cell r="K36">
            <v>25305</v>
          </cell>
          <cell r="L36">
            <v>28</v>
          </cell>
          <cell r="M36">
            <v>28</v>
          </cell>
          <cell r="N36" t="str">
            <v>KPS</v>
          </cell>
          <cell r="O36" t="str">
            <v>TP</v>
          </cell>
          <cell r="P36" t="str">
            <v>ARIS TRIHUTOMO</v>
          </cell>
          <cell r="Q36">
            <v>2980555</v>
          </cell>
          <cell r="R36" t="str">
            <v>Analis Fasilitas &amp; GSE</v>
          </cell>
          <cell r="S36" t="str">
            <v>VII</v>
          </cell>
          <cell r="T36">
            <v>4672346.5748829944</v>
          </cell>
          <cell r="AA36">
            <v>4672346.5748829944</v>
          </cell>
          <cell r="AB36">
            <v>55.219609985128045</v>
          </cell>
          <cell r="AC36">
            <v>2365300</v>
          </cell>
          <cell r="AD36">
            <v>93446.931497659883</v>
          </cell>
          <cell r="AE36">
            <v>93446.931497659883</v>
          </cell>
          <cell r="AF36">
            <v>93446.931497659883</v>
          </cell>
          <cell r="AG36">
            <v>0</v>
          </cell>
          <cell r="AH36">
            <v>10000</v>
          </cell>
          <cell r="AI36">
            <v>0</v>
          </cell>
          <cell r="AJ36">
            <v>2016761</v>
          </cell>
          <cell r="AK36">
            <v>0</v>
          </cell>
          <cell r="AL36">
            <v>0</v>
          </cell>
          <cell r="AO36">
            <v>2307101.7944929795</v>
          </cell>
          <cell r="AP36">
            <v>256979.06161856468</v>
          </cell>
          <cell r="AQ36">
            <v>256979.06161856468</v>
          </cell>
          <cell r="AR36">
            <v>172876.82327067078</v>
          </cell>
          <cell r="AS36">
            <v>14017.039724648983</v>
          </cell>
          <cell r="AT36">
            <v>41583.884516458653</v>
          </cell>
          <cell r="AU36">
            <v>228477.74751177841</v>
          </cell>
          <cell r="AV36">
            <v>0</v>
          </cell>
          <cell r="AW36">
            <v>46723.465748829942</v>
          </cell>
          <cell r="AX36">
            <v>789159.33649773768</v>
          </cell>
          <cell r="AY36">
            <v>115779068.03</v>
          </cell>
        </row>
        <row r="37">
          <cell r="B37" t="str">
            <v>KEUANGAN</v>
          </cell>
          <cell r="C37" t="str">
            <v>KPS-TP</v>
          </cell>
          <cell r="D37">
            <v>522138</v>
          </cell>
          <cell r="F37">
            <v>6002382692</v>
          </cell>
          <cell r="H37">
            <v>522138</v>
          </cell>
          <cell r="I37">
            <v>31929</v>
          </cell>
          <cell r="K37">
            <v>24559</v>
          </cell>
          <cell r="L37">
            <v>29</v>
          </cell>
          <cell r="M37">
            <v>29</v>
          </cell>
          <cell r="N37" t="str">
            <v>KPS</v>
          </cell>
          <cell r="O37" t="str">
            <v>TP</v>
          </cell>
          <cell r="P37" t="str">
            <v>ROCHAEDI SUHERMAN</v>
          </cell>
          <cell r="Q37">
            <v>2980557</v>
          </cell>
          <cell r="R37" t="str">
            <v>Manager Asset Management</v>
          </cell>
          <cell r="S37" t="str">
            <v>III</v>
          </cell>
          <cell r="T37">
            <v>6800676.8604995916</v>
          </cell>
          <cell r="AA37">
            <v>6800676.8604995916</v>
          </cell>
          <cell r="AB37">
            <v>63.751130383927375</v>
          </cell>
          <cell r="AC37">
            <v>3563900</v>
          </cell>
          <cell r="AD37">
            <v>136013.53720999183</v>
          </cell>
          <cell r="AE37">
            <v>136013.53720999183</v>
          </cell>
          <cell r="AF37">
            <v>136013.53720999183</v>
          </cell>
          <cell r="AG37">
            <v>0</v>
          </cell>
          <cell r="AH37">
            <v>10000</v>
          </cell>
          <cell r="AI37">
            <v>25000</v>
          </cell>
          <cell r="AJ37">
            <v>110000</v>
          </cell>
          <cell r="AK37">
            <v>2683800</v>
          </cell>
          <cell r="AL37">
            <v>0</v>
          </cell>
          <cell r="AO37">
            <v>3236840.6116299755</v>
          </cell>
          <cell r="AP37">
            <v>374037.22732747754</v>
          </cell>
          <cell r="AQ37">
            <v>374037.22732747754</v>
          </cell>
          <cell r="AR37">
            <v>251625.04383848488</v>
          </cell>
          <cell r="AS37">
            <v>20402.030581498777</v>
          </cell>
          <cell r="AT37">
            <v>60526.024058446361</v>
          </cell>
          <cell r="AU37">
            <v>332553.09847843001</v>
          </cell>
          <cell r="AV37">
            <v>0</v>
          </cell>
          <cell r="AW37">
            <v>68006.768604995916</v>
          </cell>
          <cell r="AX37">
            <v>1148634.3217383809</v>
          </cell>
          <cell r="AY37">
            <v>166731092.94999999</v>
          </cell>
        </row>
        <row r="38">
          <cell r="B38" t="str">
            <v>OPERASI</v>
          </cell>
          <cell r="C38" t="str">
            <v>KPS-TP</v>
          </cell>
          <cell r="F38" t="str">
            <v>98JP0360437</v>
          </cell>
          <cell r="H38">
            <v>517896</v>
          </cell>
          <cell r="I38">
            <v>29988</v>
          </cell>
          <cell r="K38">
            <v>21866</v>
          </cell>
          <cell r="L38">
            <v>30</v>
          </cell>
          <cell r="M38">
            <v>30</v>
          </cell>
          <cell r="N38" t="str">
            <v>KPS</v>
          </cell>
          <cell r="O38" t="str">
            <v>TP</v>
          </cell>
          <cell r="P38" t="str">
            <v>SUCIPTO /IR,MM</v>
          </cell>
          <cell r="Q38">
            <v>2980560</v>
          </cell>
          <cell r="R38" t="str">
            <v>VP Operasi</v>
          </cell>
          <cell r="S38" t="str">
            <v>I</v>
          </cell>
          <cell r="T38">
            <v>9467434.5423684008</v>
          </cell>
          <cell r="AA38">
            <v>9467434.5423684008</v>
          </cell>
          <cell r="AB38">
            <v>11.53017370402813</v>
          </cell>
          <cell r="AC38">
            <v>8864400</v>
          </cell>
          <cell r="AD38">
            <v>189348.69084736801</v>
          </cell>
          <cell r="AE38">
            <v>189348.69084736801</v>
          </cell>
          <cell r="AF38">
            <v>189348.69084736801</v>
          </cell>
          <cell r="AG38">
            <v>0</v>
          </cell>
          <cell r="AH38">
            <v>10000</v>
          </cell>
          <cell r="AI38">
            <v>25000</v>
          </cell>
          <cell r="AJ38">
            <v>0</v>
          </cell>
          <cell r="AK38">
            <v>0</v>
          </cell>
          <cell r="AL38">
            <v>0</v>
          </cell>
          <cell r="AO38">
            <v>603046.07254210406</v>
          </cell>
          <cell r="AP38">
            <v>520708.89983026206</v>
          </cell>
          <cell r="AQ38">
            <v>520708.89983026206</v>
          </cell>
          <cell r="AR38">
            <v>350295.07806763082</v>
          </cell>
          <cell r="AS38">
            <v>28402.303627105204</v>
          </cell>
          <cell r="AT38">
            <v>84260.167427078763</v>
          </cell>
          <cell r="AU38">
            <v>462957.54912181478</v>
          </cell>
          <cell r="AV38">
            <v>0</v>
          </cell>
          <cell r="AW38">
            <v>94674.345423684004</v>
          </cell>
          <cell r="AX38">
            <v>1599049.6942060231</v>
          </cell>
          <cell r="AY38">
            <v>340035461.85000002</v>
          </cell>
        </row>
        <row r="39">
          <cell r="B39" t="str">
            <v>KEUANGAN</v>
          </cell>
          <cell r="C39" t="str">
            <v>KPS-TP</v>
          </cell>
          <cell r="F39" t="str">
            <v>98JP0362003</v>
          </cell>
          <cell r="H39">
            <v>528150</v>
          </cell>
          <cell r="I39">
            <v>34121</v>
          </cell>
          <cell r="K39">
            <v>25435</v>
          </cell>
          <cell r="L39">
            <v>31</v>
          </cell>
          <cell r="M39">
            <v>31</v>
          </cell>
          <cell r="N39" t="str">
            <v>KPS</v>
          </cell>
          <cell r="O39" t="str">
            <v>TP</v>
          </cell>
          <cell r="P39" t="str">
            <v>R.M ARIEF MULYANA</v>
          </cell>
          <cell r="Q39">
            <v>2980566</v>
          </cell>
          <cell r="R39" t="str">
            <v>Asset administration Officer</v>
          </cell>
          <cell r="S39" t="str">
            <v>VIII</v>
          </cell>
          <cell r="T39">
            <v>5210530.1269827103</v>
          </cell>
          <cell r="AA39">
            <v>5210530.1269827103</v>
          </cell>
          <cell r="AB39">
            <v>1.6806362522765994</v>
          </cell>
          <cell r="AC39">
            <v>1873900</v>
          </cell>
          <cell r="AD39">
            <v>104210.60253965421</v>
          </cell>
          <cell r="AE39">
            <v>104210.60253965421</v>
          </cell>
          <cell r="AF39">
            <v>104210.60253965421</v>
          </cell>
          <cell r="AG39">
            <v>0</v>
          </cell>
          <cell r="AH39">
            <v>10000</v>
          </cell>
          <cell r="AI39">
            <v>2427100</v>
          </cell>
          <cell r="AJ39">
            <v>586900</v>
          </cell>
          <cell r="AK39">
            <v>0</v>
          </cell>
          <cell r="AL39">
            <v>0</v>
          </cell>
          <cell r="AO39">
            <v>3336631.8076189626</v>
          </cell>
          <cell r="AP39">
            <v>286579.15698404907</v>
          </cell>
          <cell r="AQ39">
            <v>286579.15698404907</v>
          </cell>
          <cell r="AR39">
            <v>192789.61469836027</v>
          </cell>
          <cell r="AS39">
            <v>15631.590380948131</v>
          </cell>
          <cell r="AT39">
            <v>46373.718130146124</v>
          </cell>
          <cell r="AU39">
            <v>254794.92320945452</v>
          </cell>
          <cell r="AV39">
            <v>0</v>
          </cell>
          <cell r="AW39">
            <v>52105.301269827105</v>
          </cell>
          <cell r="AX39">
            <v>880058.53844737983</v>
          </cell>
          <cell r="AY39">
            <v>124316036.55</v>
          </cell>
        </row>
        <row r="40">
          <cell r="B40" t="str">
            <v>SEKPER</v>
          </cell>
          <cell r="C40" t="str">
            <v>KPS-TP</v>
          </cell>
          <cell r="F40" t="str">
            <v>98JP0361096</v>
          </cell>
          <cell r="H40">
            <v>529234</v>
          </cell>
          <cell r="I40">
            <v>34213</v>
          </cell>
          <cell r="K40">
            <v>24601</v>
          </cell>
          <cell r="L40">
            <v>32</v>
          </cell>
          <cell r="M40">
            <v>32</v>
          </cell>
          <cell r="N40" t="str">
            <v>KPS</v>
          </cell>
          <cell r="O40" t="str">
            <v>TP</v>
          </cell>
          <cell r="P40" t="str">
            <v>TAUFIK</v>
          </cell>
          <cell r="Q40">
            <v>2980571</v>
          </cell>
          <cell r="R40" t="str">
            <v>Asset administration Officer</v>
          </cell>
          <cell r="S40" t="str">
            <v>VIII</v>
          </cell>
          <cell r="T40">
            <v>3006479.7734399997</v>
          </cell>
          <cell r="AA40">
            <v>3006479.7734399997</v>
          </cell>
          <cell r="AB40">
            <v>9.0129664004780352</v>
          </cell>
          <cell r="AC40">
            <v>2806100</v>
          </cell>
          <cell r="AD40">
            <v>60129.595468799991</v>
          </cell>
          <cell r="AE40">
            <v>60129.595468799991</v>
          </cell>
          <cell r="AF40">
            <v>60129.595468799991</v>
          </cell>
          <cell r="AG40">
            <v>0</v>
          </cell>
          <cell r="AH40">
            <v>10000</v>
          </cell>
          <cell r="AI40">
            <v>0</v>
          </cell>
          <cell r="AJ40">
            <v>10000</v>
          </cell>
          <cell r="AK40">
            <v>0</v>
          </cell>
          <cell r="AL40">
            <v>0</v>
          </cell>
          <cell r="AO40">
            <v>200388.78640639997</v>
          </cell>
          <cell r="AP40">
            <v>165356.38753919999</v>
          </cell>
          <cell r="AQ40">
            <v>165356.38753919999</v>
          </cell>
          <cell r="AR40">
            <v>111239.75161727998</v>
          </cell>
          <cell r="AS40">
            <v>9019.4393203199998</v>
          </cell>
          <cell r="AT40">
            <v>26757.669983615997</v>
          </cell>
          <cell r="AU40">
            <v>147016.86092121596</v>
          </cell>
          <cell r="AV40">
            <v>0</v>
          </cell>
          <cell r="AW40">
            <v>30064.797734399996</v>
          </cell>
          <cell r="AX40">
            <v>507794.43373401591</v>
          </cell>
          <cell r="AY40">
            <v>65774354.909999996</v>
          </cell>
        </row>
        <row r="41">
          <cell r="B41" t="str">
            <v>SEKPER</v>
          </cell>
          <cell r="C41" t="str">
            <v>KPS-TP</v>
          </cell>
          <cell r="F41" t="str">
            <v>98JP0360650</v>
          </cell>
          <cell r="H41">
            <v>527079</v>
          </cell>
          <cell r="I41">
            <v>33653</v>
          </cell>
          <cell r="K41">
            <v>26163</v>
          </cell>
          <cell r="L41">
            <v>33</v>
          </cell>
          <cell r="M41">
            <v>33</v>
          </cell>
          <cell r="N41" t="str">
            <v>KPS</v>
          </cell>
          <cell r="O41" t="str">
            <v>TP</v>
          </cell>
          <cell r="P41" t="str">
            <v>SELIAGUSTINE M.E.R.</v>
          </cell>
          <cell r="Q41">
            <v>2980573</v>
          </cell>
          <cell r="R41" t="str">
            <v xml:space="preserve">Purchaser </v>
          </cell>
          <cell r="S41" t="str">
            <v>VII</v>
          </cell>
          <cell r="T41">
            <v>3495538.878</v>
          </cell>
          <cell r="AA41">
            <v>3495538.878</v>
          </cell>
          <cell r="AB41">
            <v>64.454679999966174</v>
          </cell>
          <cell r="AC41">
            <v>71800</v>
          </cell>
          <cell r="AD41">
            <v>69910.777560000002</v>
          </cell>
          <cell r="AE41">
            <v>69910.777560000002</v>
          </cell>
          <cell r="AF41">
            <v>69910.777560000002</v>
          </cell>
          <cell r="AG41">
            <v>0</v>
          </cell>
          <cell r="AH41">
            <v>10000</v>
          </cell>
          <cell r="AI41">
            <v>1719000</v>
          </cell>
          <cell r="AJ41">
            <v>1485071</v>
          </cell>
          <cell r="AK41">
            <v>0</v>
          </cell>
          <cell r="AL41">
            <v>0</v>
          </cell>
          <cell r="AO41">
            <v>3423803.33268</v>
          </cell>
          <cell r="AP41">
            <v>192254.63829</v>
          </cell>
          <cell r="AQ41">
            <v>192254.63829</v>
          </cell>
          <cell r="AR41">
            <v>129334.938486</v>
          </cell>
          <cell r="AS41">
            <v>10486.616634</v>
          </cell>
          <cell r="AT41">
            <v>31110.296014200001</v>
          </cell>
          <cell r="AU41">
            <v>170931.8511342</v>
          </cell>
          <cell r="AV41">
            <v>0</v>
          </cell>
          <cell r="AW41">
            <v>34955.388780000001</v>
          </cell>
          <cell r="AX41">
            <v>590396.51649419998</v>
          </cell>
          <cell r="AY41">
            <v>69846914.290000007</v>
          </cell>
        </row>
        <row r="42">
          <cell r="B42" t="str">
            <v>MPP</v>
          </cell>
          <cell r="C42" t="str">
            <v>KPS-TP</v>
          </cell>
          <cell r="D42">
            <v>517595</v>
          </cell>
          <cell r="F42" t="str">
            <v>98JP0358738</v>
          </cell>
          <cell r="H42">
            <v>517595</v>
          </cell>
          <cell r="I42">
            <v>29721</v>
          </cell>
          <cell r="K42">
            <v>21059</v>
          </cell>
          <cell r="L42">
            <v>34</v>
          </cell>
          <cell r="M42">
            <v>34</v>
          </cell>
          <cell r="N42" t="str">
            <v>KPS</v>
          </cell>
          <cell r="O42" t="str">
            <v>TP</v>
          </cell>
          <cell r="P42" t="str">
            <v>JANNER M. SIBUEA</v>
          </cell>
          <cell r="Q42">
            <v>2980578</v>
          </cell>
          <cell r="R42" t="str">
            <v>Analis Perencanaan dan Pengembangan SDM</v>
          </cell>
          <cell r="S42" t="str">
            <v>VII</v>
          </cell>
          <cell r="T42">
            <v>5298196.9766895147</v>
          </cell>
          <cell r="AA42">
            <v>5298196.9766895147</v>
          </cell>
          <cell r="AB42">
            <v>94.841911856085062</v>
          </cell>
          <cell r="AC42">
            <v>4945400</v>
          </cell>
          <cell r="AD42">
            <v>105963.9395337903</v>
          </cell>
          <cell r="AE42">
            <v>105963.9395337903</v>
          </cell>
          <cell r="AF42">
            <v>105963.9395337903</v>
          </cell>
          <cell r="AG42">
            <v>0</v>
          </cell>
          <cell r="AH42">
            <v>10000</v>
          </cell>
          <cell r="AI42">
            <v>25000</v>
          </cell>
          <cell r="AJ42">
            <v>0</v>
          </cell>
          <cell r="AK42">
            <v>0</v>
          </cell>
          <cell r="AL42">
            <v>0</v>
          </cell>
          <cell r="AO42">
            <v>352891.81860137091</v>
          </cell>
          <cell r="AP42">
            <v>291400.83371792332</v>
          </cell>
          <cell r="AQ42">
            <v>291400.83371792332</v>
          </cell>
          <cell r="AR42">
            <v>196033.28813751205</v>
          </cell>
          <cell r="AS42">
            <v>15894.590930068545</v>
          </cell>
          <cell r="AT42">
            <v>47153.953092536678</v>
          </cell>
          <cell r="AU42">
            <v>259081.83216011728</v>
          </cell>
          <cell r="AV42">
            <v>0</v>
          </cell>
          <cell r="AW42">
            <v>52981.969766895148</v>
          </cell>
          <cell r="AX42">
            <v>894865.46936285915</v>
          </cell>
          <cell r="AY42">
            <v>210189841.63</v>
          </cell>
        </row>
        <row r="43">
          <cell r="B43" t="str">
            <v>PENGEMB. BISNIS</v>
          </cell>
          <cell r="C43" t="str">
            <v>KPS-TP</v>
          </cell>
          <cell r="D43">
            <v>528138</v>
          </cell>
          <cell r="F43" t="str">
            <v>98JP0352178</v>
          </cell>
          <cell r="H43">
            <v>528138</v>
          </cell>
          <cell r="I43">
            <v>34136</v>
          </cell>
          <cell r="K43">
            <v>25102</v>
          </cell>
          <cell r="L43">
            <v>35</v>
          </cell>
          <cell r="M43">
            <v>35</v>
          </cell>
          <cell r="N43" t="str">
            <v>KPS</v>
          </cell>
          <cell r="O43" t="str">
            <v>TP</v>
          </cell>
          <cell r="P43" t="str">
            <v>IR. EDWIN SETYO WIBOWO</v>
          </cell>
          <cell r="Q43">
            <v>2980583</v>
          </cell>
          <cell r="R43" t="str">
            <v>VP Pengembangan Bisnis</v>
          </cell>
          <cell r="S43" t="str">
            <v>I</v>
          </cell>
          <cell r="T43">
            <v>6267461.4000000004</v>
          </cell>
          <cell r="AA43">
            <v>6267461.4000000004</v>
          </cell>
          <cell r="AB43">
            <v>86.283999999985099</v>
          </cell>
          <cell r="AC43">
            <v>1747300</v>
          </cell>
          <cell r="AD43">
            <v>125349.228</v>
          </cell>
          <cell r="AE43">
            <v>125349.228</v>
          </cell>
          <cell r="AF43">
            <v>125349.228</v>
          </cell>
          <cell r="AG43">
            <v>0</v>
          </cell>
          <cell r="AH43">
            <v>10000</v>
          </cell>
          <cell r="AI43">
            <v>25000</v>
          </cell>
          <cell r="AJ43">
            <v>110000</v>
          </cell>
          <cell r="AK43">
            <v>3999200</v>
          </cell>
          <cell r="AL43">
            <v>0</v>
          </cell>
          <cell r="AO43">
            <v>4520247.6840000004</v>
          </cell>
          <cell r="AP43">
            <v>344710.37700000004</v>
          </cell>
          <cell r="AQ43">
            <v>344710.37700000004</v>
          </cell>
          <cell r="AR43">
            <v>231896.07180000001</v>
          </cell>
          <cell r="AS43">
            <v>18802.3842</v>
          </cell>
          <cell r="AT43">
            <v>55780.406460000006</v>
          </cell>
          <cell r="AU43">
            <v>306478.86245999997</v>
          </cell>
          <cell r="AV43">
            <v>0</v>
          </cell>
          <cell r="AW43">
            <v>62674.614000000001</v>
          </cell>
          <cell r="AX43">
            <v>1058574.23046</v>
          </cell>
          <cell r="AY43">
            <v>149612110.36000001</v>
          </cell>
        </row>
        <row r="44">
          <cell r="B44" t="str">
            <v>SEKPER</v>
          </cell>
          <cell r="C44" t="str">
            <v>KPS-TP</v>
          </cell>
          <cell r="F44" t="str">
            <v>98JP0360700</v>
          </cell>
          <cell r="H44">
            <v>527386</v>
          </cell>
          <cell r="I44">
            <v>33756</v>
          </cell>
          <cell r="K44">
            <v>25741</v>
          </cell>
          <cell r="L44">
            <v>36</v>
          </cell>
          <cell r="M44">
            <v>36</v>
          </cell>
          <cell r="N44" t="str">
            <v>KPS</v>
          </cell>
          <cell r="O44" t="str">
            <v>TP</v>
          </cell>
          <cell r="P44" t="str">
            <v>YUNITA</v>
          </cell>
          <cell r="Q44">
            <v>2980605</v>
          </cell>
          <cell r="R44" t="str">
            <v xml:space="preserve">Purchaser </v>
          </cell>
          <cell r="S44" t="str">
            <v>VII</v>
          </cell>
          <cell r="T44">
            <v>3495538.878</v>
          </cell>
          <cell r="AA44">
            <v>3495538.878</v>
          </cell>
          <cell r="AB44">
            <v>93.454679999966174</v>
          </cell>
          <cell r="AC44">
            <v>3265900</v>
          </cell>
          <cell r="AD44">
            <v>69910.777560000002</v>
          </cell>
          <cell r="AE44">
            <v>69910.777560000002</v>
          </cell>
          <cell r="AF44">
            <v>69910.777560000002</v>
          </cell>
          <cell r="AG44">
            <v>0</v>
          </cell>
          <cell r="AH44">
            <v>10000</v>
          </cell>
          <cell r="AI44">
            <v>0</v>
          </cell>
          <cell r="AJ44">
            <v>10000</v>
          </cell>
          <cell r="AK44">
            <v>0</v>
          </cell>
          <cell r="AL44">
            <v>0</v>
          </cell>
          <cell r="AO44">
            <v>229732.33267999999</v>
          </cell>
          <cell r="AP44">
            <v>192254.63829</v>
          </cell>
          <cell r="AQ44">
            <v>192254.63829</v>
          </cell>
          <cell r="AR44">
            <v>129334.938486</v>
          </cell>
          <cell r="AS44">
            <v>10486.616634</v>
          </cell>
          <cell r="AT44">
            <v>31110.296014200001</v>
          </cell>
          <cell r="AU44">
            <v>170931.8511342</v>
          </cell>
          <cell r="AV44">
            <v>0</v>
          </cell>
          <cell r="AW44">
            <v>34955.388780000001</v>
          </cell>
          <cell r="AX44">
            <v>590396.51649419998</v>
          </cell>
          <cell r="AY44">
            <v>70881312.799999997</v>
          </cell>
        </row>
        <row r="45">
          <cell r="B45" t="str">
            <v>SEKDEKOM</v>
          </cell>
          <cell r="C45" t="str">
            <v>KPS-TP</v>
          </cell>
          <cell r="F45" t="str">
            <v>98JP0358985</v>
          </cell>
          <cell r="H45">
            <v>530583</v>
          </cell>
          <cell r="I45">
            <v>34516</v>
          </cell>
          <cell r="K45">
            <v>26743</v>
          </cell>
          <cell r="L45">
            <v>37</v>
          </cell>
          <cell r="M45">
            <v>37</v>
          </cell>
          <cell r="N45" t="str">
            <v>KPS</v>
          </cell>
          <cell r="O45" t="str">
            <v>TP</v>
          </cell>
          <cell r="P45" t="str">
            <v>LESTARI MUSTIKA N. W.</v>
          </cell>
          <cell r="Q45">
            <v>2980607</v>
          </cell>
          <cell r="R45" t="str">
            <v>Sekdekom</v>
          </cell>
          <cell r="S45" t="str">
            <v>I</v>
          </cell>
          <cell r="T45">
            <v>6150600</v>
          </cell>
          <cell r="AA45">
            <v>6150600</v>
          </cell>
          <cell r="AB45">
            <v>36</v>
          </cell>
          <cell r="AC45">
            <v>5736600</v>
          </cell>
          <cell r="AD45">
            <v>123012</v>
          </cell>
          <cell r="AE45">
            <v>123012</v>
          </cell>
          <cell r="AF45">
            <v>123012</v>
          </cell>
          <cell r="AG45">
            <v>0</v>
          </cell>
          <cell r="AH45">
            <v>10000</v>
          </cell>
          <cell r="AI45">
            <v>0</v>
          </cell>
          <cell r="AJ45">
            <v>35000</v>
          </cell>
          <cell r="AK45">
            <v>0</v>
          </cell>
          <cell r="AL45">
            <v>0</v>
          </cell>
          <cell r="AO45">
            <v>414036</v>
          </cell>
          <cell r="AP45">
            <v>338283</v>
          </cell>
          <cell r="AQ45">
            <v>338283</v>
          </cell>
          <cell r="AR45">
            <v>227572.19999999998</v>
          </cell>
          <cell r="AS45">
            <v>18451.8</v>
          </cell>
          <cell r="AT45">
            <v>54740.34</v>
          </cell>
          <cell r="AU45">
            <v>300764.33999999997</v>
          </cell>
          <cell r="AV45">
            <v>0</v>
          </cell>
          <cell r="AW45">
            <v>61506</v>
          </cell>
          <cell r="AX45">
            <v>1038836.34</v>
          </cell>
          <cell r="AY45">
            <v>79888236.019999996</v>
          </cell>
        </row>
        <row r="46">
          <cell r="B46" t="str">
            <v>PEMASARAN</v>
          </cell>
          <cell r="C46" t="str">
            <v>KPS-TP</v>
          </cell>
          <cell r="F46" t="str">
            <v>98JP0361930</v>
          </cell>
          <cell r="H46">
            <v>530177</v>
          </cell>
          <cell r="I46">
            <v>34334</v>
          </cell>
          <cell r="K46">
            <v>27607</v>
          </cell>
          <cell r="L46">
            <v>38</v>
          </cell>
          <cell r="M46">
            <v>38</v>
          </cell>
          <cell r="N46" t="str">
            <v>KPS</v>
          </cell>
          <cell r="O46" t="str">
            <v>TP</v>
          </cell>
          <cell r="P46" t="str">
            <v>RATRI IRMA S.</v>
          </cell>
          <cell r="Q46">
            <v>2980615</v>
          </cell>
          <cell r="R46" t="str">
            <v>Manager Adm. &amp; Kesejahteraan SDM</v>
          </cell>
          <cell r="S46" t="str">
            <v>III</v>
          </cell>
          <cell r="T46">
            <v>5496062.6666399995</v>
          </cell>
          <cell r="AA46">
            <v>5496062.6666399995</v>
          </cell>
          <cell r="AB46">
            <v>1.0933584002777934</v>
          </cell>
          <cell r="AC46">
            <v>5112300</v>
          </cell>
          <cell r="AD46">
            <v>109921.2533328</v>
          </cell>
          <cell r="AE46">
            <v>109921.2533328</v>
          </cell>
          <cell r="AF46">
            <v>109921.2533328</v>
          </cell>
          <cell r="AG46">
            <v>0</v>
          </cell>
          <cell r="AH46">
            <v>10000</v>
          </cell>
          <cell r="AI46">
            <v>0</v>
          </cell>
          <cell r="AJ46">
            <v>44000</v>
          </cell>
          <cell r="AK46">
            <v>0</v>
          </cell>
          <cell r="AL46">
            <v>0</v>
          </cell>
          <cell r="AO46">
            <v>383763.7599984</v>
          </cell>
          <cell r="AP46">
            <v>302283.4466652</v>
          </cell>
          <cell r="AQ46">
            <v>302283.4466652</v>
          </cell>
          <cell r="AR46">
            <v>203354.31866567998</v>
          </cell>
          <cell r="AS46">
            <v>16488.187999919999</v>
          </cell>
          <cell r="AT46">
            <v>48914.957733095995</v>
          </cell>
          <cell r="AU46">
            <v>268757.46439869597</v>
          </cell>
          <cell r="AV46">
            <v>0</v>
          </cell>
          <cell r="AW46">
            <v>54960.6266664</v>
          </cell>
          <cell r="AX46">
            <v>928284.98439549585</v>
          </cell>
          <cell r="AY46">
            <v>79295146.909999996</v>
          </cell>
        </row>
        <row r="47">
          <cell r="B47" t="str">
            <v>SEKPER</v>
          </cell>
          <cell r="C47" t="str">
            <v>KPS-TP</v>
          </cell>
          <cell r="D47">
            <v>521813</v>
          </cell>
          <cell r="F47" t="str">
            <v>98JP0354364</v>
          </cell>
          <cell r="H47">
            <v>521813</v>
          </cell>
          <cell r="I47">
            <v>31929</v>
          </cell>
          <cell r="K47">
            <v>24936</v>
          </cell>
          <cell r="L47">
            <v>39</v>
          </cell>
          <cell r="M47">
            <v>39</v>
          </cell>
          <cell r="N47" t="str">
            <v>KPS</v>
          </cell>
          <cell r="O47" t="str">
            <v>TP</v>
          </cell>
          <cell r="P47" t="str">
            <v>ELWINA DATOE LOLO</v>
          </cell>
          <cell r="Q47">
            <v>2980631</v>
          </cell>
          <cell r="R47" t="str">
            <v>Manager Humas &amp; Adm. Umum</v>
          </cell>
          <cell r="S47" t="str">
            <v>IV</v>
          </cell>
          <cell r="T47">
            <v>4742400</v>
          </cell>
          <cell r="AA47">
            <v>4742400</v>
          </cell>
          <cell r="AB47">
            <v>47</v>
          </cell>
          <cell r="AC47">
            <v>2810700</v>
          </cell>
          <cell r="AD47">
            <v>94848</v>
          </cell>
          <cell r="AE47">
            <v>94848</v>
          </cell>
          <cell r="AF47">
            <v>94848</v>
          </cell>
          <cell r="AG47">
            <v>0</v>
          </cell>
          <cell r="AH47">
            <v>10000</v>
          </cell>
          <cell r="AI47">
            <v>25000</v>
          </cell>
          <cell r="AJ47">
            <v>1612203</v>
          </cell>
          <cell r="AK47">
            <v>0</v>
          </cell>
          <cell r="AL47">
            <v>0</v>
          </cell>
          <cell r="AO47">
            <v>1931747</v>
          </cell>
          <cell r="AP47">
            <v>260832</v>
          </cell>
          <cell r="AQ47">
            <v>260832</v>
          </cell>
          <cell r="AR47">
            <v>175468.79999999999</v>
          </cell>
          <cell r="AS47">
            <v>14227.2</v>
          </cell>
          <cell r="AT47">
            <v>42207.360000000001</v>
          </cell>
          <cell r="AU47">
            <v>231903.35999999999</v>
          </cell>
          <cell r="AV47">
            <v>0</v>
          </cell>
          <cell r="AW47">
            <v>47424</v>
          </cell>
          <cell r="AX47">
            <v>800991.36</v>
          </cell>
          <cell r="AY47">
            <v>106202904.55</v>
          </cell>
          <cell r="AZ47" t="str">
            <v>naik grade ke III per th dari tmt 01-04-2012</v>
          </cell>
        </row>
        <row r="48">
          <cell r="B48" t="str">
            <v>PEMASARAN</v>
          </cell>
          <cell r="C48" t="str">
            <v>KPS-TP</v>
          </cell>
          <cell r="F48" t="str">
            <v>98JP0354604</v>
          </cell>
          <cell r="H48">
            <v>2980646</v>
          </cell>
          <cell r="I48">
            <v>35916</v>
          </cell>
          <cell r="K48">
            <v>25782</v>
          </cell>
          <cell r="L48">
            <v>40</v>
          </cell>
          <cell r="M48">
            <v>40</v>
          </cell>
          <cell r="N48" t="str">
            <v>KPS</v>
          </cell>
          <cell r="O48" t="str">
            <v>TP</v>
          </cell>
          <cell r="P48" t="str">
            <v xml:space="preserve">AGUS ROSADI </v>
          </cell>
          <cell r="Q48">
            <v>2980646</v>
          </cell>
          <cell r="R48" t="str">
            <v>Manager Pengembangan Bisnis Lainnya</v>
          </cell>
          <cell r="S48" t="str">
            <v>III</v>
          </cell>
          <cell r="T48">
            <v>5311231.8</v>
          </cell>
          <cell r="AA48">
            <v>5311231.8</v>
          </cell>
          <cell r="AB48">
            <v>42.108000000007451</v>
          </cell>
          <cell r="AC48">
            <v>4854600</v>
          </cell>
          <cell r="AD48">
            <v>106224.636</v>
          </cell>
          <cell r="AE48">
            <v>106224.636</v>
          </cell>
          <cell r="AF48">
            <v>106224.636</v>
          </cell>
          <cell r="AG48">
            <v>0</v>
          </cell>
          <cell r="AH48">
            <v>10000</v>
          </cell>
          <cell r="AI48">
            <v>0</v>
          </cell>
          <cell r="AJ48">
            <v>128000</v>
          </cell>
          <cell r="AK48">
            <v>0</v>
          </cell>
          <cell r="AL48">
            <v>0</v>
          </cell>
          <cell r="AO48">
            <v>456673.908</v>
          </cell>
          <cell r="AP48">
            <v>292117.74900000001</v>
          </cell>
          <cell r="AQ48">
            <v>292117.74900000001</v>
          </cell>
          <cell r="AR48">
            <v>196515.57659999997</v>
          </cell>
          <cell r="AS48">
            <v>15933.695400000001</v>
          </cell>
          <cell r="AT48">
            <v>47269.963019999996</v>
          </cell>
          <cell r="AU48">
            <v>259719.23501999996</v>
          </cell>
          <cell r="AV48">
            <v>0</v>
          </cell>
          <cell r="AW48">
            <v>53112.317999999999</v>
          </cell>
          <cell r="AX48">
            <v>897067.05102000013</v>
          </cell>
          <cell r="AY48">
            <v>89630593.480000004</v>
          </cell>
        </row>
        <row r="49">
          <cell r="B49" t="str">
            <v>PENJ. KUALITAS</v>
          </cell>
          <cell r="C49" t="str">
            <v>KPS-TP</v>
          </cell>
          <cell r="F49" t="str">
            <v>98JP0362193</v>
          </cell>
          <cell r="H49">
            <v>2980647</v>
          </cell>
          <cell r="I49">
            <v>35916</v>
          </cell>
          <cell r="K49">
            <v>26306</v>
          </cell>
          <cell r="L49">
            <v>41</v>
          </cell>
          <cell r="M49">
            <v>41</v>
          </cell>
          <cell r="N49" t="str">
            <v>KPS</v>
          </cell>
          <cell r="O49" t="str">
            <v>TP</v>
          </cell>
          <cell r="P49" t="str">
            <v xml:space="preserve">YAYAT SARIP HM, S.T.  </v>
          </cell>
          <cell r="Q49">
            <v>2980647</v>
          </cell>
          <cell r="R49" t="str">
            <v>Manager Perencanaan Strategik &amp; Teknologi Informasi</v>
          </cell>
          <cell r="S49" t="str">
            <v>III</v>
          </cell>
          <cell r="T49">
            <v>5496062.6666399995</v>
          </cell>
          <cell r="AA49">
            <v>5496062.6666399995</v>
          </cell>
          <cell r="AB49">
            <v>44.093358400277793</v>
          </cell>
          <cell r="AC49">
            <v>412000</v>
          </cell>
          <cell r="AD49">
            <v>109921.2533328</v>
          </cell>
          <cell r="AE49">
            <v>109921.2533328</v>
          </cell>
          <cell r="AF49">
            <v>109921.2533328</v>
          </cell>
          <cell r="AG49">
            <v>0</v>
          </cell>
          <cell r="AH49">
            <v>10000</v>
          </cell>
          <cell r="AI49">
            <v>2151400</v>
          </cell>
          <cell r="AJ49">
            <v>2592943</v>
          </cell>
          <cell r="AK49">
            <v>0</v>
          </cell>
          <cell r="AL49">
            <v>0</v>
          </cell>
          <cell r="AO49">
            <v>5084106.7599983998</v>
          </cell>
          <cell r="AP49">
            <v>302283.4466652</v>
          </cell>
          <cell r="AQ49">
            <v>302283.4466652</v>
          </cell>
          <cell r="AR49">
            <v>203354.31866567998</v>
          </cell>
          <cell r="AS49">
            <v>16488.187999919999</v>
          </cell>
          <cell r="AT49">
            <v>48914.957733095995</v>
          </cell>
          <cell r="AU49">
            <v>268757.46439869597</v>
          </cell>
          <cell r="AV49">
            <v>0</v>
          </cell>
          <cell r="AW49">
            <v>54960.6266664</v>
          </cell>
          <cell r="AX49">
            <v>928284.98439549585</v>
          </cell>
          <cell r="AY49">
            <v>97546061.170000002</v>
          </cell>
        </row>
        <row r="50">
          <cell r="B50" t="str">
            <v>MPP</v>
          </cell>
          <cell r="C50" t="str">
            <v>KPS-TP</v>
          </cell>
          <cell r="F50" t="str">
            <v>98JP0354687</v>
          </cell>
          <cell r="H50">
            <v>517634</v>
          </cell>
          <cell r="I50">
            <v>29721</v>
          </cell>
          <cell r="K50">
            <v>21049</v>
          </cell>
          <cell r="L50">
            <v>42</v>
          </cell>
          <cell r="M50">
            <v>42</v>
          </cell>
          <cell r="N50" t="str">
            <v>KPS</v>
          </cell>
          <cell r="O50" t="str">
            <v>TP</v>
          </cell>
          <cell r="P50" t="str">
            <v>AGUS SUPARDO /SE.</v>
          </cell>
          <cell r="Q50">
            <v>2980681</v>
          </cell>
          <cell r="R50" t="str">
            <v>Operation support analyst</v>
          </cell>
          <cell r="S50" t="str">
            <v>VII</v>
          </cell>
          <cell r="T50">
            <v>5806260.8990724003</v>
          </cell>
          <cell r="AA50">
            <v>5806260.8990724003</v>
          </cell>
          <cell r="AB50">
            <v>14.754871943965554</v>
          </cell>
          <cell r="AC50">
            <v>5437900</v>
          </cell>
          <cell r="AD50">
            <v>116125.217981448</v>
          </cell>
          <cell r="AE50">
            <v>116125.217981448</v>
          </cell>
          <cell r="AF50">
            <v>116125.217981448</v>
          </cell>
          <cell r="AG50">
            <v>0</v>
          </cell>
          <cell r="AH50">
            <v>10000</v>
          </cell>
          <cell r="AI50">
            <v>0</v>
          </cell>
          <cell r="AJ50">
            <v>10000</v>
          </cell>
          <cell r="AK50">
            <v>0</v>
          </cell>
          <cell r="AL50">
            <v>0</v>
          </cell>
          <cell r="AO50">
            <v>368375.65394434403</v>
          </cell>
          <cell r="AP50">
            <v>319344.34944898204</v>
          </cell>
          <cell r="AQ50">
            <v>319344.34944898204</v>
          </cell>
          <cell r="AR50">
            <v>214831.65326567879</v>
          </cell>
          <cell r="AS50">
            <v>17418.782697217201</v>
          </cell>
          <cell r="AT50">
            <v>51675.722001744361</v>
          </cell>
          <cell r="AU50">
            <v>283926.15796464036</v>
          </cell>
          <cell r="AV50">
            <v>0</v>
          </cell>
          <cell r="AW50">
            <v>58062.608990724002</v>
          </cell>
          <cell r="AX50">
            <v>980677.46585332847</v>
          </cell>
          <cell r="AY50">
            <v>258103378.05000001</v>
          </cell>
        </row>
        <row r="51">
          <cell r="B51" t="str">
            <v>KEUANGAN</v>
          </cell>
          <cell r="C51" t="str">
            <v>KPS-TP</v>
          </cell>
          <cell r="F51" t="str">
            <v>98JP0354737</v>
          </cell>
          <cell r="H51">
            <v>519614</v>
          </cell>
          <cell r="I51">
            <v>29990</v>
          </cell>
          <cell r="K51">
            <v>21989</v>
          </cell>
          <cell r="L51">
            <v>43</v>
          </cell>
          <cell r="M51">
            <v>43</v>
          </cell>
          <cell r="N51" t="str">
            <v>KPS</v>
          </cell>
          <cell r="O51" t="str">
            <v>TP</v>
          </cell>
          <cell r="P51" t="str">
            <v>ENDANG KARTIWA</v>
          </cell>
          <cell r="Q51">
            <v>2980685</v>
          </cell>
          <cell r="R51" t="str">
            <v>Manager Perbendaharaan</v>
          </cell>
          <cell r="S51" t="str">
            <v>III</v>
          </cell>
          <cell r="T51">
            <v>6925193.4385321876</v>
          </cell>
          <cell r="AA51">
            <v>6925193.4385321876</v>
          </cell>
          <cell r="AB51">
            <v>56.167779743671417</v>
          </cell>
          <cell r="AC51">
            <v>4802600</v>
          </cell>
          <cell r="AD51">
            <v>138503.86877064375</v>
          </cell>
          <cell r="AE51">
            <v>138503.86877064375</v>
          </cell>
          <cell r="AF51">
            <v>138503.86877064375</v>
          </cell>
          <cell r="AG51">
            <v>0</v>
          </cell>
          <cell r="AH51">
            <v>10000</v>
          </cell>
          <cell r="AI51">
            <v>0</v>
          </cell>
          <cell r="AJ51">
            <v>1697138</v>
          </cell>
          <cell r="AK51">
            <v>0</v>
          </cell>
          <cell r="AL51">
            <v>0</v>
          </cell>
          <cell r="AO51">
            <v>2122649.6063119313</v>
          </cell>
          <cell r="AP51">
            <v>380885.63911927032</v>
          </cell>
          <cell r="AQ51">
            <v>380885.63911927032</v>
          </cell>
          <cell r="AR51">
            <v>256232.15722569093</v>
          </cell>
          <cell r="AS51">
            <v>20775.580315596562</v>
          </cell>
          <cell r="AT51">
            <v>61634.221602936472</v>
          </cell>
          <cell r="AU51">
            <v>338641.95914422395</v>
          </cell>
          <cell r="AV51">
            <v>0</v>
          </cell>
          <cell r="AW51">
            <v>69251.934385321874</v>
          </cell>
          <cell r="AX51">
            <v>1169665.1717680865</v>
          </cell>
          <cell r="AY51">
            <v>208393022.99000001</v>
          </cell>
        </row>
        <row r="52">
          <cell r="B52" t="str">
            <v>PENJ. KUALITAS</v>
          </cell>
          <cell r="C52" t="str">
            <v>KPS-TP</v>
          </cell>
          <cell r="F52" t="str">
            <v>98JP0362292</v>
          </cell>
          <cell r="H52">
            <v>524250</v>
          </cell>
          <cell r="I52">
            <v>33338</v>
          </cell>
          <cell r="K52">
            <v>25240</v>
          </cell>
          <cell r="L52">
            <v>44</v>
          </cell>
          <cell r="M52">
            <v>44</v>
          </cell>
          <cell r="N52" t="str">
            <v>KPS</v>
          </cell>
          <cell r="O52" t="str">
            <v>TP</v>
          </cell>
          <cell r="P52" t="str">
            <v>RM.CHURNIA SATRIYAWAN K.W</v>
          </cell>
          <cell r="Q52">
            <v>2980690</v>
          </cell>
          <cell r="R52" t="str">
            <v>VP Penjaminan Kualitas</v>
          </cell>
          <cell r="S52" t="str">
            <v>I</v>
          </cell>
          <cell r="T52">
            <v>6150600</v>
          </cell>
          <cell r="AA52">
            <v>6150600</v>
          </cell>
          <cell r="AB52">
            <v>36</v>
          </cell>
          <cell r="AC52">
            <v>3071900</v>
          </cell>
          <cell r="AD52">
            <v>123012</v>
          </cell>
          <cell r="AE52">
            <v>123012</v>
          </cell>
          <cell r="AF52">
            <v>123012</v>
          </cell>
          <cell r="AG52">
            <v>0</v>
          </cell>
          <cell r="AH52">
            <v>10000</v>
          </cell>
          <cell r="AI52">
            <v>2689700</v>
          </cell>
          <cell r="AJ52">
            <v>10000</v>
          </cell>
          <cell r="AK52">
            <v>0</v>
          </cell>
          <cell r="AL52">
            <v>0</v>
          </cell>
          <cell r="AO52">
            <v>3078736</v>
          </cell>
          <cell r="AP52">
            <v>338283</v>
          </cell>
          <cell r="AQ52">
            <v>338283</v>
          </cell>
          <cell r="AR52">
            <v>227572.19999999998</v>
          </cell>
          <cell r="AS52">
            <v>18451.8</v>
          </cell>
          <cell r="AT52">
            <v>54740.34</v>
          </cell>
          <cell r="AU52">
            <v>300764.33999999997</v>
          </cell>
          <cell r="AV52">
            <v>0</v>
          </cell>
          <cell r="AW52">
            <v>61506</v>
          </cell>
          <cell r="AX52">
            <v>1038836.34</v>
          </cell>
          <cell r="AY52">
            <v>125693753.87</v>
          </cell>
        </row>
        <row r="53">
          <cell r="B53" t="str">
            <v>SEKPER</v>
          </cell>
          <cell r="C53" t="str">
            <v>KPS-TP</v>
          </cell>
          <cell r="F53" t="str">
            <v>98JP0354778</v>
          </cell>
          <cell r="H53">
            <v>524833</v>
          </cell>
          <cell r="I53">
            <v>32721</v>
          </cell>
          <cell r="K53">
            <v>24380</v>
          </cell>
          <cell r="L53">
            <v>45</v>
          </cell>
          <cell r="M53">
            <v>45</v>
          </cell>
          <cell r="N53" t="str">
            <v>KPS</v>
          </cell>
          <cell r="O53" t="str">
            <v>TP</v>
          </cell>
          <cell r="P53" t="str">
            <v>IWAN MARWAN</v>
          </cell>
          <cell r="Q53">
            <v>2980692</v>
          </cell>
          <cell r="R53" t="str">
            <v>Manager Logistik &amp; Pengadaan</v>
          </cell>
          <cell r="S53" t="str">
            <v>III</v>
          </cell>
          <cell r="T53">
            <v>5856473.2869552011</v>
          </cell>
          <cell r="AA53">
            <v>5856473.2869552011</v>
          </cell>
          <cell r="AB53">
            <v>86.110262110829353</v>
          </cell>
          <cell r="AC53">
            <v>3093900</v>
          </cell>
          <cell r="AD53">
            <v>117129.46573910402</v>
          </cell>
          <cell r="AE53">
            <v>117129.46573910402</v>
          </cell>
          <cell r="AF53">
            <v>117129.46573910402</v>
          </cell>
          <cell r="AG53">
            <v>0</v>
          </cell>
          <cell r="AH53">
            <v>10000</v>
          </cell>
          <cell r="AI53">
            <v>0</v>
          </cell>
          <cell r="AJ53">
            <v>2401271</v>
          </cell>
          <cell r="AK53">
            <v>0</v>
          </cell>
          <cell r="AL53">
            <v>0</v>
          </cell>
          <cell r="AO53">
            <v>2762659.3972173119</v>
          </cell>
          <cell r="AP53">
            <v>322106.03078253608</v>
          </cell>
          <cell r="AQ53">
            <v>322106.03078253608</v>
          </cell>
          <cell r="AR53">
            <v>216689.51161734242</v>
          </cell>
          <cell r="AS53">
            <v>17569.419860865604</v>
          </cell>
          <cell r="AT53">
            <v>52122.612253901287</v>
          </cell>
          <cell r="AU53">
            <v>286381.5437321093</v>
          </cell>
          <cell r="AV53">
            <v>0</v>
          </cell>
          <cell r="AW53">
            <v>58564.732869552012</v>
          </cell>
          <cell r="AX53">
            <v>989158.33816673351</v>
          </cell>
          <cell r="AY53">
            <v>139909207.12</v>
          </cell>
        </row>
        <row r="54">
          <cell r="B54" t="str">
            <v>DUK. OPERASI</v>
          </cell>
          <cell r="C54" t="str">
            <v>KPS-TP</v>
          </cell>
          <cell r="F54" t="str">
            <v>98JP0354794</v>
          </cell>
          <cell r="H54">
            <v>526340</v>
          </cell>
          <cell r="I54">
            <v>33214</v>
          </cell>
          <cell r="K54">
            <v>24083</v>
          </cell>
          <cell r="L54">
            <v>46</v>
          </cell>
          <cell r="M54">
            <v>46</v>
          </cell>
          <cell r="N54" t="str">
            <v>KPS</v>
          </cell>
          <cell r="O54" t="str">
            <v>TP</v>
          </cell>
          <cell r="P54" t="str">
            <v>EDI LESMANA</v>
          </cell>
          <cell r="Q54">
            <v>2980696</v>
          </cell>
          <cell r="R54" t="str">
            <v>Analis Sistem Informasi &amp; Teknologi</v>
          </cell>
          <cell r="S54" t="str">
            <v>VII</v>
          </cell>
          <cell r="T54">
            <v>4102960.7250293996</v>
          </cell>
          <cell r="AA54">
            <v>4102960.7250293996</v>
          </cell>
          <cell r="AB54">
            <v>73.918472364544868</v>
          </cell>
          <cell r="AC54">
            <v>1506200</v>
          </cell>
          <cell r="AD54">
            <v>82059.214500588001</v>
          </cell>
          <cell r="AE54">
            <v>82059.214500588001</v>
          </cell>
          <cell r="AF54">
            <v>82059.214500588001</v>
          </cell>
          <cell r="AG54">
            <v>0</v>
          </cell>
          <cell r="AH54">
            <v>10000</v>
          </cell>
          <cell r="AI54">
            <v>0</v>
          </cell>
          <cell r="AJ54">
            <v>2320657</v>
          </cell>
          <cell r="AK54">
            <v>0</v>
          </cell>
          <cell r="AL54">
            <v>20000</v>
          </cell>
          <cell r="AO54">
            <v>2596834.6435017642</v>
          </cell>
          <cell r="AP54">
            <v>225662.83987661698</v>
          </cell>
          <cell r="AQ54">
            <v>225662.83987661698</v>
          </cell>
          <cell r="AR54">
            <v>151809.54682608778</v>
          </cell>
          <cell r="AS54">
            <v>12308.8821750882</v>
          </cell>
          <cell r="AT54">
            <v>36516.350452761653</v>
          </cell>
          <cell r="AU54">
            <v>200634.77945393763</v>
          </cell>
          <cell r="AV54">
            <v>0</v>
          </cell>
          <cell r="AW54">
            <v>41029.607250294001</v>
          </cell>
          <cell r="AX54">
            <v>692990.06645746564</v>
          </cell>
          <cell r="AY54">
            <v>106169225.64</v>
          </cell>
        </row>
        <row r="55">
          <cell r="B55" t="str">
            <v>STAF DIREKSI</v>
          </cell>
          <cell r="C55" t="str">
            <v>KPS-TP</v>
          </cell>
          <cell r="F55" t="str">
            <v>98JP0362342</v>
          </cell>
          <cell r="H55">
            <v>526488</v>
          </cell>
          <cell r="I55">
            <v>33630</v>
          </cell>
          <cell r="K55">
            <v>24401</v>
          </cell>
          <cell r="L55">
            <v>47</v>
          </cell>
          <cell r="M55">
            <v>47</v>
          </cell>
          <cell r="N55" t="str">
            <v>KPS</v>
          </cell>
          <cell r="O55" t="str">
            <v>TP</v>
          </cell>
          <cell r="P55" t="str">
            <v>NASRUN ABADI</v>
          </cell>
          <cell r="Q55">
            <v>2980697</v>
          </cell>
          <cell r="R55" t="str">
            <v>Manager Pemasaran GH GA &amp; Domestik</v>
          </cell>
          <cell r="S55" t="str">
            <v>III</v>
          </cell>
          <cell r="T55">
            <v>5797892.1677586008</v>
          </cell>
          <cell r="AA55">
            <v>5797892.1677586008</v>
          </cell>
          <cell r="AB55">
            <v>81.362306915223598</v>
          </cell>
          <cell r="AC55">
            <v>5440100</v>
          </cell>
          <cell r="AD55">
            <v>115957.84335517202</v>
          </cell>
          <cell r="AE55">
            <v>115957.84335517202</v>
          </cell>
          <cell r="AF55">
            <v>115957.84335517202</v>
          </cell>
          <cell r="AG55">
            <v>0</v>
          </cell>
          <cell r="AH55">
            <v>10000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O55">
            <v>357873.53006551607</v>
          </cell>
          <cell r="AP55">
            <v>318884.06922672305</v>
          </cell>
          <cell r="AQ55">
            <v>318884.06922672305</v>
          </cell>
          <cell r="AR55">
            <v>214522.0102070682</v>
          </cell>
          <cell r="AS55">
            <v>17393.676503275801</v>
          </cell>
          <cell r="AT55">
            <v>51601.240293051545</v>
          </cell>
          <cell r="AU55">
            <v>283516.92700339557</v>
          </cell>
          <cell r="AV55">
            <v>0</v>
          </cell>
          <cell r="AW55">
            <v>57978.921677586011</v>
          </cell>
          <cell r="AX55">
            <v>979263.98713442765</v>
          </cell>
          <cell r="AY55">
            <v>138816993.47</v>
          </cell>
        </row>
        <row r="56">
          <cell r="B56" t="str">
            <v>SEKPER</v>
          </cell>
          <cell r="C56" t="str">
            <v>KPS-TP</v>
          </cell>
          <cell r="F56" t="str">
            <v>98JP0362235</v>
          </cell>
          <cell r="H56">
            <v>527038</v>
          </cell>
          <cell r="I56">
            <v>33483</v>
          </cell>
          <cell r="K56">
            <v>25525</v>
          </cell>
          <cell r="L56">
            <v>48</v>
          </cell>
          <cell r="M56">
            <v>48</v>
          </cell>
          <cell r="N56" t="str">
            <v>KPS</v>
          </cell>
          <cell r="O56" t="str">
            <v>TP</v>
          </cell>
          <cell r="P56" t="str">
            <v>THAMARA NOVANA</v>
          </cell>
          <cell r="Q56">
            <v>2980698</v>
          </cell>
          <cell r="R56" t="str">
            <v>Public Relation Officer</v>
          </cell>
          <cell r="S56" t="str">
            <v>VII</v>
          </cell>
          <cell r="T56">
            <v>3495538.878</v>
          </cell>
          <cell r="AA56">
            <v>3495538.878</v>
          </cell>
          <cell r="AB56">
            <v>93.454679999966174</v>
          </cell>
          <cell r="AC56">
            <v>3265900</v>
          </cell>
          <cell r="AD56">
            <v>69910.777560000002</v>
          </cell>
          <cell r="AE56">
            <v>69910.777560000002</v>
          </cell>
          <cell r="AF56">
            <v>69910.777560000002</v>
          </cell>
          <cell r="AG56">
            <v>0</v>
          </cell>
          <cell r="AH56">
            <v>10000</v>
          </cell>
          <cell r="AI56">
            <v>0</v>
          </cell>
          <cell r="AJ56">
            <v>10000</v>
          </cell>
          <cell r="AK56">
            <v>0</v>
          </cell>
          <cell r="AL56">
            <v>0</v>
          </cell>
          <cell r="AO56">
            <v>229732.33267999999</v>
          </cell>
          <cell r="AP56">
            <v>192254.63829</v>
          </cell>
          <cell r="AQ56">
            <v>192254.63829</v>
          </cell>
          <cell r="AR56">
            <v>129334.938486</v>
          </cell>
          <cell r="AS56">
            <v>10486.616634</v>
          </cell>
          <cell r="AT56">
            <v>31110.296014200001</v>
          </cell>
          <cell r="AU56">
            <v>170931.8511342</v>
          </cell>
          <cell r="AV56">
            <v>0</v>
          </cell>
          <cell r="AW56">
            <v>34955.388780000001</v>
          </cell>
          <cell r="AX56">
            <v>590396.51649419998</v>
          </cell>
          <cell r="AY56">
            <v>73210755.890000001</v>
          </cell>
        </row>
        <row r="57">
          <cell r="B57" t="str">
            <v>PERSONALIA</v>
          </cell>
          <cell r="C57" t="str">
            <v>KPS-TP</v>
          </cell>
          <cell r="F57" t="str">
            <v>98JP0362326</v>
          </cell>
          <cell r="H57">
            <v>525011</v>
          </cell>
          <cell r="I57">
            <v>32875</v>
          </cell>
          <cell r="K57">
            <v>25255</v>
          </cell>
          <cell r="L57">
            <v>49</v>
          </cell>
          <cell r="M57">
            <v>49</v>
          </cell>
          <cell r="N57" t="str">
            <v>KPS</v>
          </cell>
          <cell r="O57" t="str">
            <v>TP</v>
          </cell>
          <cell r="P57" t="str">
            <v>WAHYUDIN</v>
          </cell>
          <cell r="Q57">
            <v>2980700</v>
          </cell>
          <cell r="R57" t="str">
            <v>Analis Perencanaan &amp; Pengembangan SDM</v>
          </cell>
          <cell r="S57" t="str">
            <v>VII</v>
          </cell>
          <cell r="T57">
            <v>3495538.878</v>
          </cell>
          <cell r="AA57">
            <v>3495538.878</v>
          </cell>
          <cell r="AB57">
            <v>93.454679999966174</v>
          </cell>
          <cell r="AC57">
            <v>0</v>
          </cell>
          <cell r="AD57">
            <v>69910.777560000002</v>
          </cell>
          <cell r="AE57">
            <v>69910.777560000002</v>
          </cell>
          <cell r="AF57">
            <v>69910.777560000002</v>
          </cell>
          <cell r="AG57">
            <v>0</v>
          </cell>
          <cell r="AH57">
            <v>10000</v>
          </cell>
          <cell r="AI57">
            <v>1986900</v>
          </cell>
          <cell r="AJ57">
            <v>126000</v>
          </cell>
          <cell r="AK57">
            <v>0</v>
          </cell>
          <cell r="AL57">
            <v>1163000</v>
          </cell>
          <cell r="AO57">
            <v>3495632.33268</v>
          </cell>
          <cell r="AP57">
            <v>192254.63829</v>
          </cell>
          <cell r="AQ57">
            <v>192254.63829</v>
          </cell>
          <cell r="AR57">
            <v>129334.938486</v>
          </cell>
          <cell r="AS57">
            <v>10486.616634</v>
          </cell>
          <cell r="AT57">
            <v>31110.296014200001</v>
          </cell>
          <cell r="AU57">
            <v>170931.8511342</v>
          </cell>
          <cell r="AV57">
            <v>0</v>
          </cell>
          <cell r="AW57">
            <v>34955.388780000001</v>
          </cell>
          <cell r="AX57">
            <v>590396.51649419998</v>
          </cell>
          <cell r="AY57">
            <v>84106306.349999994</v>
          </cell>
        </row>
        <row r="58">
          <cell r="B58" t="str">
            <v>SPI</v>
          </cell>
          <cell r="C58" t="str">
            <v>KPS-TP</v>
          </cell>
          <cell r="F58" t="str">
            <v>98JP0354695</v>
          </cell>
          <cell r="H58">
            <v>527557</v>
          </cell>
          <cell r="I58">
            <v>33791</v>
          </cell>
          <cell r="K58">
            <v>25668</v>
          </cell>
          <cell r="L58">
            <v>50</v>
          </cell>
          <cell r="M58">
            <v>50</v>
          </cell>
          <cell r="N58" t="str">
            <v>KPS</v>
          </cell>
          <cell r="O58" t="str">
            <v>TP</v>
          </cell>
          <cell r="P58" t="str">
            <v>IRMAN PRAMADI</v>
          </cell>
          <cell r="Q58">
            <v>2980701</v>
          </cell>
          <cell r="R58" t="str">
            <v xml:space="preserve">Auditor </v>
          </cell>
          <cell r="S58" t="str">
            <v>VII</v>
          </cell>
          <cell r="T58">
            <v>5122863.2772759004</v>
          </cell>
          <cell r="AA58">
            <v>5122863.2772759004</v>
          </cell>
          <cell r="AB58">
            <v>31.51936065312475</v>
          </cell>
          <cell r="AC58">
            <v>0</v>
          </cell>
          <cell r="AD58">
            <v>102457.26554551801</v>
          </cell>
          <cell r="AE58">
            <v>102457.26554551801</v>
          </cell>
          <cell r="AF58">
            <v>102457.26554551801</v>
          </cell>
          <cell r="AG58">
            <v>0</v>
          </cell>
          <cell r="AH58">
            <v>10000</v>
          </cell>
          <cell r="AI58">
            <v>25000</v>
          </cell>
          <cell r="AJ58">
            <v>1408300</v>
          </cell>
          <cell r="AK58">
            <v>0</v>
          </cell>
          <cell r="AL58">
            <v>0</v>
          </cell>
          <cell r="AM58">
            <v>3372223</v>
          </cell>
          <cell r="AO58">
            <v>5122894.7966365535</v>
          </cell>
          <cell r="AP58">
            <v>281757.48025017453</v>
          </cell>
          <cell r="AQ58">
            <v>281757.48025017453</v>
          </cell>
          <cell r="AR58">
            <v>189545.94125920831</v>
          </cell>
          <cell r="AS58">
            <v>15368.589831827701</v>
          </cell>
          <cell r="AT58">
            <v>45593.483167755512</v>
          </cell>
          <cell r="AU58">
            <v>250508.01425879152</v>
          </cell>
          <cell r="AV58">
            <v>0</v>
          </cell>
          <cell r="AW58">
            <v>51228.632772759003</v>
          </cell>
          <cell r="AX58">
            <v>865251.60753189959</v>
          </cell>
          <cell r="AY58">
            <v>108682924.08</v>
          </cell>
        </row>
        <row r="59">
          <cell r="B59" t="str">
            <v>PENGEMB. BISNIS</v>
          </cell>
          <cell r="C59" t="str">
            <v>KPS-TP</v>
          </cell>
          <cell r="D59">
            <v>528146</v>
          </cell>
          <cell r="F59" t="str">
            <v>98JP0354745</v>
          </cell>
          <cell r="H59">
            <v>528146</v>
          </cell>
          <cell r="I59">
            <v>34136</v>
          </cell>
          <cell r="K59">
            <v>24542</v>
          </cell>
          <cell r="L59">
            <v>51</v>
          </cell>
          <cell r="M59">
            <v>51</v>
          </cell>
          <cell r="N59" t="str">
            <v>KPS</v>
          </cell>
          <cell r="O59" t="str">
            <v>TP</v>
          </cell>
          <cell r="P59" t="str">
            <v>EKO PRASETIO /IR</v>
          </cell>
          <cell r="Q59">
            <v>2980707</v>
          </cell>
          <cell r="R59" t="str">
            <v>Manager Riset Pemasaran &amp; Pengendalian Produk</v>
          </cell>
          <cell r="S59" t="str">
            <v>III</v>
          </cell>
          <cell r="T59">
            <v>5212200</v>
          </cell>
          <cell r="AA59">
            <v>5212200</v>
          </cell>
          <cell r="AB59">
            <v>32</v>
          </cell>
          <cell r="AC59">
            <v>2374500</v>
          </cell>
          <cell r="AD59">
            <v>104244</v>
          </cell>
          <cell r="AE59">
            <v>104244</v>
          </cell>
          <cell r="AF59">
            <v>104244</v>
          </cell>
          <cell r="AG59">
            <v>0</v>
          </cell>
          <cell r="AH59">
            <v>10000</v>
          </cell>
          <cell r="AI59">
            <v>0</v>
          </cell>
          <cell r="AJ59">
            <v>10000</v>
          </cell>
          <cell r="AK59">
            <v>0</v>
          </cell>
          <cell r="AL59">
            <v>2505000</v>
          </cell>
          <cell r="AO59">
            <v>2837732</v>
          </cell>
          <cell r="AP59">
            <v>286671</v>
          </cell>
          <cell r="AQ59">
            <v>286671</v>
          </cell>
          <cell r="AR59">
            <v>192851.4</v>
          </cell>
          <cell r="AS59">
            <v>15636.6</v>
          </cell>
          <cell r="AT59">
            <v>46388.58</v>
          </cell>
          <cell r="AU59">
            <v>254876.58</v>
          </cell>
          <cell r="AV59">
            <v>0</v>
          </cell>
          <cell r="AW59">
            <v>52122</v>
          </cell>
          <cell r="AX59">
            <v>880340.58</v>
          </cell>
          <cell r="AY59">
            <v>125476290.63</v>
          </cell>
        </row>
        <row r="60">
          <cell r="B60" t="str">
            <v>KEUANGAN</v>
          </cell>
          <cell r="C60" t="str">
            <v>KPS-TP</v>
          </cell>
          <cell r="D60">
            <v>528124</v>
          </cell>
          <cell r="F60" t="str">
            <v>98JP0362375</v>
          </cell>
          <cell r="H60">
            <v>528124</v>
          </cell>
          <cell r="I60">
            <v>34136</v>
          </cell>
          <cell r="K60">
            <v>25795</v>
          </cell>
          <cell r="L60">
            <v>52</v>
          </cell>
          <cell r="M60">
            <v>52</v>
          </cell>
          <cell r="N60" t="str">
            <v>KPS</v>
          </cell>
          <cell r="O60" t="str">
            <v>TP</v>
          </cell>
          <cell r="P60" t="str">
            <v>LUTFI</v>
          </cell>
          <cell r="Q60">
            <v>2980709</v>
          </cell>
          <cell r="R60" t="str">
            <v>Manager Anggaran &amp; Laporan Manajemen</v>
          </cell>
          <cell r="S60" t="str">
            <v>III</v>
          </cell>
          <cell r="T60">
            <v>5212200</v>
          </cell>
          <cell r="AA60">
            <v>5212200</v>
          </cell>
          <cell r="AB60">
            <v>32</v>
          </cell>
          <cell r="AC60">
            <v>4754500</v>
          </cell>
          <cell r="AD60">
            <v>104244</v>
          </cell>
          <cell r="AE60">
            <v>104244</v>
          </cell>
          <cell r="AF60">
            <v>104244</v>
          </cell>
          <cell r="AG60">
            <v>0</v>
          </cell>
          <cell r="AH60">
            <v>10000</v>
          </cell>
          <cell r="AI60">
            <v>25000</v>
          </cell>
          <cell r="AJ60">
            <v>110000</v>
          </cell>
          <cell r="AK60">
            <v>0</v>
          </cell>
          <cell r="AL60">
            <v>0</v>
          </cell>
          <cell r="AO60">
            <v>457732</v>
          </cell>
          <cell r="AP60">
            <v>286671</v>
          </cell>
          <cell r="AQ60">
            <v>286671</v>
          </cell>
          <cell r="AR60">
            <v>192851.4</v>
          </cell>
          <cell r="AS60">
            <v>15636.6</v>
          </cell>
          <cell r="AT60">
            <v>46388.58</v>
          </cell>
          <cell r="AU60">
            <v>254876.58</v>
          </cell>
          <cell r="AV60">
            <v>0</v>
          </cell>
          <cell r="AW60">
            <v>52122</v>
          </cell>
          <cell r="AX60">
            <v>880340.58</v>
          </cell>
          <cell r="AY60">
            <v>109378519.2</v>
          </cell>
        </row>
        <row r="61">
          <cell r="B61" t="str">
            <v>SEKPER</v>
          </cell>
          <cell r="C61" t="str">
            <v>KPS-TP</v>
          </cell>
          <cell r="F61" t="str">
            <v>98JP0362367</v>
          </cell>
          <cell r="H61">
            <v>2980712</v>
          </cell>
          <cell r="I61">
            <v>35955</v>
          </cell>
          <cell r="K61">
            <v>25901</v>
          </cell>
          <cell r="L61">
            <v>53</v>
          </cell>
          <cell r="M61">
            <v>53</v>
          </cell>
          <cell r="N61" t="str">
            <v>KPS</v>
          </cell>
          <cell r="O61" t="str">
            <v>TP</v>
          </cell>
          <cell r="P61" t="str">
            <v>MASTA MARLISE P.</v>
          </cell>
          <cell r="Q61">
            <v>2980712</v>
          </cell>
          <cell r="R61" t="str">
            <v>Legal &amp; GCG Officer</v>
          </cell>
          <cell r="S61" t="str">
            <v>VII</v>
          </cell>
          <cell r="T61">
            <v>3495538.878</v>
          </cell>
          <cell r="AA61">
            <v>3495538.878</v>
          </cell>
          <cell r="AB61">
            <v>93.454679999966174</v>
          </cell>
          <cell r="AC61">
            <v>3265900</v>
          </cell>
          <cell r="AD61">
            <v>69910.777560000002</v>
          </cell>
          <cell r="AE61">
            <v>69910.777560000002</v>
          </cell>
          <cell r="AF61">
            <v>69910.777560000002</v>
          </cell>
          <cell r="AG61">
            <v>0</v>
          </cell>
          <cell r="AH61">
            <v>10000</v>
          </cell>
          <cell r="AI61">
            <v>0</v>
          </cell>
          <cell r="AJ61">
            <v>10000</v>
          </cell>
          <cell r="AK61">
            <v>0</v>
          </cell>
          <cell r="AL61">
            <v>0</v>
          </cell>
          <cell r="AO61">
            <v>229732.33267999999</v>
          </cell>
          <cell r="AP61">
            <v>192254.63829</v>
          </cell>
          <cell r="AQ61">
            <v>192254.63829</v>
          </cell>
          <cell r="AR61">
            <v>129334.938486</v>
          </cell>
          <cell r="AS61">
            <v>10486.616634</v>
          </cell>
          <cell r="AT61">
            <v>31110.296014200001</v>
          </cell>
          <cell r="AU61">
            <v>170931.8511342</v>
          </cell>
          <cell r="AV61">
            <v>0</v>
          </cell>
          <cell r="AW61">
            <v>34955.388780000001</v>
          </cell>
          <cell r="AX61">
            <v>590396.51649419998</v>
          </cell>
          <cell r="AY61">
            <v>58458112.890000001</v>
          </cell>
        </row>
        <row r="62">
          <cell r="B62" t="str">
            <v>DUK. OPERASI</v>
          </cell>
          <cell r="C62" t="str">
            <v>KPS-TP</v>
          </cell>
          <cell r="D62">
            <v>520307</v>
          </cell>
          <cell r="F62" t="str">
            <v>98JP0362417</v>
          </cell>
          <cell r="H62">
            <v>520307</v>
          </cell>
          <cell r="I62">
            <v>31472</v>
          </cell>
          <cell r="K62">
            <v>22701</v>
          </cell>
          <cell r="L62">
            <v>54</v>
          </cell>
          <cell r="M62">
            <v>54</v>
          </cell>
          <cell r="N62" t="str">
            <v>KPS</v>
          </cell>
          <cell r="O62" t="str">
            <v>TP</v>
          </cell>
          <cell r="P62" t="str">
            <v>MASHUDI</v>
          </cell>
          <cell r="Q62">
            <v>2980718</v>
          </cell>
          <cell r="R62" t="str">
            <v>Manager Fasilitas Non GSE</v>
          </cell>
          <cell r="S62" t="str">
            <v>III</v>
          </cell>
          <cell r="T62">
            <v>5212200</v>
          </cell>
          <cell r="AA62">
            <v>5212200</v>
          </cell>
          <cell r="AB62">
            <v>32</v>
          </cell>
          <cell r="AC62">
            <v>3069500</v>
          </cell>
          <cell r="AD62">
            <v>104244</v>
          </cell>
          <cell r="AE62">
            <v>104244</v>
          </cell>
          <cell r="AF62">
            <v>104244</v>
          </cell>
          <cell r="AG62">
            <v>0</v>
          </cell>
          <cell r="AH62">
            <v>10000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1820000</v>
          </cell>
          <cell r="AO62">
            <v>2142732</v>
          </cell>
          <cell r="AP62">
            <v>286671</v>
          </cell>
          <cell r="AQ62">
            <v>286671</v>
          </cell>
          <cell r="AR62">
            <v>192851.4</v>
          </cell>
          <cell r="AS62">
            <v>15636.6</v>
          </cell>
          <cell r="AT62">
            <v>46388.58</v>
          </cell>
          <cell r="AU62">
            <v>254876.58</v>
          </cell>
          <cell r="AV62">
            <v>0</v>
          </cell>
          <cell r="AW62">
            <v>52122</v>
          </cell>
          <cell r="AX62">
            <v>880340.58</v>
          </cell>
          <cell r="AY62">
            <v>181967568.72</v>
          </cell>
        </row>
        <row r="63">
          <cell r="B63" t="str">
            <v>PEMASARAN</v>
          </cell>
          <cell r="C63" t="str">
            <v>KPS-TP</v>
          </cell>
          <cell r="F63" t="str">
            <v>98JP0363126</v>
          </cell>
          <cell r="H63">
            <v>526317</v>
          </cell>
          <cell r="I63">
            <v>33214</v>
          </cell>
          <cell r="K63">
            <v>24934</v>
          </cell>
          <cell r="L63">
            <v>55</v>
          </cell>
          <cell r="M63">
            <v>55</v>
          </cell>
          <cell r="N63" t="str">
            <v>KPS</v>
          </cell>
          <cell r="O63" t="str">
            <v>TP</v>
          </cell>
          <cell r="P63" t="str">
            <v>OKA TIAKSA</v>
          </cell>
          <cell r="Q63">
            <v>2980825</v>
          </cell>
          <cell r="R63" t="str">
            <v>VP Pemasaran</v>
          </cell>
          <cell r="S63" t="str">
            <v>I</v>
          </cell>
          <cell r="T63">
            <v>6714473.0757077951</v>
          </cell>
          <cell r="AA63">
            <v>6714473.0757077951</v>
          </cell>
          <cell r="AB63">
            <v>95.308834672905505</v>
          </cell>
          <cell r="AC63">
            <v>6241700</v>
          </cell>
          <cell r="AD63">
            <v>134289.4615141559</v>
          </cell>
          <cell r="AE63">
            <v>134289.4615141559</v>
          </cell>
          <cell r="AF63">
            <v>134289.4615141559</v>
          </cell>
          <cell r="AG63">
            <v>0</v>
          </cell>
          <cell r="AH63">
            <v>10000</v>
          </cell>
          <cell r="AI63">
            <v>0</v>
          </cell>
          <cell r="AJ63">
            <v>10000</v>
          </cell>
          <cell r="AK63">
            <v>50000</v>
          </cell>
          <cell r="AL63">
            <v>0</v>
          </cell>
          <cell r="AO63">
            <v>472868.38454246771</v>
          </cell>
          <cell r="AP63">
            <v>369296.01916392875</v>
          </cell>
          <cell r="AQ63">
            <v>369296.01916392875</v>
          </cell>
          <cell r="AR63">
            <v>248435.5038011884</v>
          </cell>
          <cell r="AS63">
            <v>20143.419227123384</v>
          </cell>
          <cell r="AT63">
            <v>59758.810373799373</v>
          </cell>
          <cell r="AU63">
            <v>328337.73340211116</v>
          </cell>
          <cell r="AV63">
            <v>0</v>
          </cell>
          <cell r="AW63">
            <v>67144.730757077952</v>
          </cell>
          <cell r="AX63">
            <v>1134074.5024870466</v>
          </cell>
          <cell r="AY63">
            <v>140237349.13999999</v>
          </cell>
        </row>
        <row r="64">
          <cell r="B64" t="str">
            <v>PERSONALIA</v>
          </cell>
          <cell r="C64" t="str">
            <v>KPS-TP</v>
          </cell>
          <cell r="D64">
            <v>527002</v>
          </cell>
          <cell r="F64" t="str">
            <v>98JP0362813</v>
          </cell>
          <cell r="H64">
            <v>527002</v>
          </cell>
          <cell r="I64">
            <v>33439</v>
          </cell>
          <cell r="K64">
            <v>26409</v>
          </cell>
          <cell r="L64">
            <v>56</v>
          </cell>
          <cell r="M64">
            <v>56</v>
          </cell>
          <cell r="N64" t="str">
            <v>KPS</v>
          </cell>
          <cell r="O64" t="str">
            <v>TP</v>
          </cell>
          <cell r="P64" t="str">
            <v>R. M. TAUFIK HIDAYAT</v>
          </cell>
          <cell r="Q64">
            <v>2980838</v>
          </cell>
          <cell r="R64" t="str">
            <v>Manager Pengelolaan SDM Outsourcing</v>
          </cell>
          <cell r="S64" t="str">
            <v>III</v>
          </cell>
          <cell r="T64">
            <v>5212200</v>
          </cell>
          <cell r="AA64">
            <v>5212200</v>
          </cell>
          <cell r="AB64">
            <v>42</v>
          </cell>
          <cell r="AC64">
            <v>2971100</v>
          </cell>
          <cell r="AD64">
            <v>104244</v>
          </cell>
          <cell r="AE64">
            <v>104244</v>
          </cell>
          <cell r="AF64">
            <v>104244</v>
          </cell>
          <cell r="AG64">
            <v>0</v>
          </cell>
          <cell r="AH64">
            <v>10000</v>
          </cell>
          <cell r="AI64">
            <v>0</v>
          </cell>
          <cell r="AJ64">
            <v>1868410</v>
          </cell>
          <cell r="AK64">
            <v>50000</v>
          </cell>
          <cell r="AL64">
            <v>0</v>
          </cell>
          <cell r="AO64">
            <v>2241142</v>
          </cell>
          <cell r="AP64">
            <v>286671</v>
          </cell>
          <cell r="AQ64">
            <v>286671</v>
          </cell>
          <cell r="AR64">
            <v>192851.4</v>
          </cell>
          <cell r="AS64">
            <v>15636.6</v>
          </cell>
          <cell r="AT64">
            <v>46388.58</v>
          </cell>
          <cell r="AU64">
            <v>254876.58</v>
          </cell>
          <cell r="AV64">
            <v>0</v>
          </cell>
          <cell r="AW64">
            <v>52122</v>
          </cell>
          <cell r="AX64">
            <v>880340.58</v>
          </cell>
          <cell r="AY64">
            <v>83841227.700000003</v>
          </cell>
        </row>
        <row r="65">
          <cell r="B65" t="str">
            <v>PENJ. KUALITAS</v>
          </cell>
          <cell r="C65" t="str">
            <v>KPS-TP</v>
          </cell>
          <cell r="D65">
            <v>527486</v>
          </cell>
          <cell r="F65" t="str">
            <v>98JP0356583</v>
          </cell>
          <cell r="H65">
            <v>527486</v>
          </cell>
          <cell r="I65">
            <v>33413</v>
          </cell>
          <cell r="K65">
            <v>25028</v>
          </cell>
          <cell r="L65">
            <v>57</v>
          </cell>
          <cell r="M65">
            <v>57</v>
          </cell>
          <cell r="N65" t="str">
            <v>KPS</v>
          </cell>
          <cell r="O65" t="str">
            <v>TP</v>
          </cell>
          <cell r="P65" t="str">
            <v>AA MADE HARDIKA</v>
          </cell>
          <cell r="Q65">
            <v>2980851</v>
          </cell>
          <cell r="R65" t="str">
            <v>Manager Keselamatan, Keamanan &amp; Pengendalian Kualitas</v>
          </cell>
          <cell r="S65" t="str">
            <v>III</v>
          </cell>
          <cell r="T65">
            <v>5764417.2425034009</v>
          </cell>
          <cell r="AA65">
            <v>5764417.2425034009</v>
          </cell>
          <cell r="AB65">
            <v>47.792046803049743</v>
          </cell>
          <cell r="AC65">
            <v>5408600</v>
          </cell>
          <cell r="AD65">
            <v>115288.34485006802</v>
          </cell>
          <cell r="AE65">
            <v>115288.34485006802</v>
          </cell>
          <cell r="AF65">
            <v>115288.34485006802</v>
          </cell>
          <cell r="AG65">
            <v>0</v>
          </cell>
          <cell r="AH65">
            <v>10000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O65">
            <v>355865.03455020406</v>
          </cell>
          <cell r="AP65">
            <v>317042.94833768706</v>
          </cell>
          <cell r="AQ65">
            <v>317042.94833768706</v>
          </cell>
          <cell r="AR65">
            <v>213283.43797262583</v>
          </cell>
          <cell r="AS65">
            <v>17293.251727510204</v>
          </cell>
          <cell r="AT65">
            <v>51303.313458280267</v>
          </cell>
          <cell r="AU65">
            <v>281880.00315841631</v>
          </cell>
          <cell r="AV65">
            <v>0</v>
          </cell>
          <cell r="AW65">
            <v>57644.172425034012</v>
          </cell>
          <cell r="AX65">
            <v>973610.07225882437</v>
          </cell>
          <cell r="AY65">
            <v>119426114.37</v>
          </cell>
        </row>
        <row r="66">
          <cell r="B66" t="str">
            <v>PEMASARAN</v>
          </cell>
          <cell r="C66" t="str">
            <v>KPS-TP</v>
          </cell>
          <cell r="D66">
            <v>530384</v>
          </cell>
          <cell r="F66" t="str">
            <v>98JP0356344</v>
          </cell>
          <cell r="H66">
            <v>530384</v>
          </cell>
          <cell r="I66">
            <v>34486</v>
          </cell>
          <cell r="K66">
            <v>26446</v>
          </cell>
          <cell r="L66">
            <v>58</v>
          </cell>
          <cell r="M66">
            <v>58</v>
          </cell>
          <cell r="N66" t="str">
            <v>KPS</v>
          </cell>
          <cell r="O66" t="str">
            <v>TP</v>
          </cell>
          <cell r="P66" t="str">
            <v>GOGOD SRI WIDODO</v>
          </cell>
          <cell r="Q66">
            <v>2980987</v>
          </cell>
          <cell r="R66" t="str">
            <v>Manager Pemasaran GH MPA</v>
          </cell>
          <cell r="S66" t="str">
            <v>III</v>
          </cell>
          <cell r="T66">
            <v>5212200</v>
          </cell>
          <cell r="AA66">
            <v>5212200</v>
          </cell>
          <cell r="AB66">
            <v>32</v>
          </cell>
          <cell r="AC66">
            <v>4889500</v>
          </cell>
          <cell r="AD66">
            <v>104244</v>
          </cell>
          <cell r="AE66">
            <v>104244</v>
          </cell>
          <cell r="AF66">
            <v>104244</v>
          </cell>
          <cell r="AG66">
            <v>0</v>
          </cell>
          <cell r="AH66">
            <v>10000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O66">
            <v>322732</v>
          </cell>
          <cell r="AP66">
            <v>286671</v>
          </cell>
          <cell r="AQ66">
            <v>286671</v>
          </cell>
          <cell r="AR66">
            <v>192851.4</v>
          </cell>
          <cell r="AS66">
            <v>15636.6</v>
          </cell>
          <cell r="AT66">
            <v>46388.58</v>
          </cell>
          <cell r="AU66">
            <v>254876.58</v>
          </cell>
          <cell r="AV66">
            <v>0</v>
          </cell>
          <cell r="AW66">
            <v>52122</v>
          </cell>
          <cell r="AX66">
            <v>880340.58</v>
          </cell>
          <cell r="AY66">
            <v>104674862.14</v>
          </cell>
        </row>
        <row r="67">
          <cell r="B67" t="str">
            <v>OPERASI</v>
          </cell>
          <cell r="C67" t="str">
            <v>KPS-TP</v>
          </cell>
          <cell r="D67">
            <v>519790</v>
          </cell>
          <cell r="F67" t="str">
            <v>99JP0175551</v>
          </cell>
          <cell r="H67">
            <v>519790</v>
          </cell>
          <cell r="I67">
            <v>30116</v>
          </cell>
          <cell r="K67">
            <v>21629</v>
          </cell>
          <cell r="L67">
            <v>59</v>
          </cell>
          <cell r="M67">
            <v>59</v>
          </cell>
          <cell r="N67" t="str">
            <v>KPS</v>
          </cell>
          <cell r="O67" t="str">
            <v>TP</v>
          </cell>
          <cell r="P67" t="str">
            <v>RASNYA</v>
          </cell>
          <cell r="Q67">
            <v>2990997</v>
          </cell>
          <cell r="R67" t="str">
            <v>Manager Pelayanan Ramp</v>
          </cell>
          <cell r="S67" t="str">
            <v>IV</v>
          </cell>
          <cell r="T67">
            <v>6090797.7637416013</v>
          </cell>
          <cell r="AA67">
            <v>6090797.7637416013</v>
          </cell>
          <cell r="AB67">
            <v>44.102082894649357</v>
          </cell>
          <cell r="AC67">
            <v>2084700</v>
          </cell>
          <cell r="AD67">
            <v>121815.95527483203</v>
          </cell>
          <cell r="AE67">
            <v>121815.95527483203</v>
          </cell>
          <cell r="AF67">
            <v>121815.95527483203</v>
          </cell>
          <cell r="AG67">
            <v>0</v>
          </cell>
          <cell r="AH67">
            <v>10000</v>
          </cell>
          <cell r="AI67">
            <v>25000</v>
          </cell>
          <cell r="AJ67">
            <v>3605694</v>
          </cell>
          <cell r="AK67">
            <v>0</v>
          </cell>
          <cell r="AL67">
            <v>0</v>
          </cell>
          <cell r="AO67">
            <v>4006141.8658244959</v>
          </cell>
          <cell r="AP67">
            <v>334993.87700578809</v>
          </cell>
          <cell r="AQ67">
            <v>334993.87700578809</v>
          </cell>
          <cell r="AR67">
            <v>225359.51725843924</v>
          </cell>
          <cell r="AS67">
            <v>18272.393291224806</v>
          </cell>
          <cell r="AT67">
            <v>54208.100097300252</v>
          </cell>
          <cell r="AU67">
            <v>297840.01064696431</v>
          </cell>
          <cell r="AV67">
            <v>0</v>
          </cell>
          <cell r="AW67">
            <v>60907.977637416014</v>
          </cell>
          <cell r="AX67">
            <v>1028735.7422959565</v>
          </cell>
          <cell r="AY67">
            <v>201300249.78</v>
          </cell>
        </row>
        <row r="68">
          <cell r="B68" t="str">
            <v>OPERASI</v>
          </cell>
          <cell r="C68" t="str">
            <v>KPS-TP</v>
          </cell>
          <cell r="D68">
            <v>519786</v>
          </cell>
          <cell r="F68" t="str">
            <v>99JP0174026</v>
          </cell>
          <cell r="H68">
            <v>519786</v>
          </cell>
          <cell r="I68">
            <v>29866</v>
          </cell>
          <cell r="K68">
            <v>22067</v>
          </cell>
          <cell r="L68">
            <v>60</v>
          </cell>
          <cell r="M68">
            <v>60</v>
          </cell>
          <cell r="N68" t="str">
            <v>KPS</v>
          </cell>
          <cell r="O68" t="str">
            <v>TP</v>
          </cell>
          <cell r="P68" t="str">
            <v>JANTONI NAPITUPULU</v>
          </cell>
          <cell r="Q68">
            <v>2991187</v>
          </cell>
          <cell r="R68" t="str">
            <v>Manager Pelayanan Terminal  &amp; Warehousing</v>
          </cell>
          <cell r="S68" t="str">
            <v>III</v>
          </cell>
          <cell r="T68">
            <v>5940160.6000932008</v>
          </cell>
          <cell r="AA68">
            <v>5940160.6000932008</v>
          </cell>
          <cell r="AB68">
            <v>49.03591239079833</v>
          </cell>
          <cell r="AC68">
            <v>5573800</v>
          </cell>
          <cell r="AD68">
            <v>118803.21200186401</v>
          </cell>
          <cell r="AE68">
            <v>118803.21200186401</v>
          </cell>
          <cell r="AF68">
            <v>118803.21200186401</v>
          </cell>
          <cell r="AG68">
            <v>0</v>
          </cell>
          <cell r="AH68">
            <v>10000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O68">
            <v>366409.63600559207</v>
          </cell>
          <cell r="AP68">
            <v>326708.83300512604</v>
          </cell>
          <cell r="AQ68">
            <v>326708.83300512604</v>
          </cell>
          <cell r="AR68">
            <v>219785.94220344842</v>
          </cell>
          <cell r="AS68">
            <v>17820.481800279602</v>
          </cell>
          <cell r="AT68">
            <v>52867.429340829483</v>
          </cell>
          <cell r="AU68">
            <v>290473.85334455752</v>
          </cell>
          <cell r="AV68">
            <v>0</v>
          </cell>
          <cell r="AW68">
            <v>59401.606000932006</v>
          </cell>
          <cell r="AX68">
            <v>1003293.1253557417</v>
          </cell>
          <cell r="AY68">
            <v>188487442.84999999</v>
          </cell>
        </row>
        <row r="69">
          <cell r="B69" t="str">
            <v>SPI</v>
          </cell>
          <cell r="C69" t="str">
            <v>KPS-TP</v>
          </cell>
          <cell r="F69" t="str">
            <v>99JP0172947</v>
          </cell>
          <cell r="H69">
            <v>519849</v>
          </cell>
          <cell r="I69">
            <v>30116</v>
          </cell>
          <cell r="K69">
            <v>22100</v>
          </cell>
          <cell r="L69">
            <v>61</v>
          </cell>
          <cell r="M69">
            <v>61</v>
          </cell>
          <cell r="N69" t="str">
            <v>KPS</v>
          </cell>
          <cell r="O69" t="str">
            <v>TP</v>
          </cell>
          <cell r="P69" t="str">
            <v>ENDANG SUARDI</v>
          </cell>
          <cell r="Q69">
            <v>2991196</v>
          </cell>
          <cell r="R69" t="str">
            <v xml:space="preserve">Internal Auditor </v>
          </cell>
          <cell r="S69" t="str">
            <v>VII</v>
          </cell>
          <cell r="T69">
            <v>5232446.8394094119</v>
          </cell>
          <cell r="AA69">
            <v>5232446.8394094119</v>
          </cell>
          <cell r="AB69">
            <v>38.970955152995884</v>
          </cell>
          <cell r="AC69">
            <v>3845500</v>
          </cell>
          <cell r="AD69">
            <v>104648.93678818824</v>
          </cell>
          <cell r="AE69">
            <v>104648.93678818824</v>
          </cell>
          <cell r="AF69">
            <v>104648.93678818824</v>
          </cell>
          <cell r="AG69">
            <v>0</v>
          </cell>
          <cell r="AH69">
            <v>10000</v>
          </cell>
          <cell r="AI69">
            <v>0</v>
          </cell>
          <cell r="AJ69">
            <v>1063039</v>
          </cell>
          <cell r="AK69">
            <v>0</v>
          </cell>
          <cell r="AL69">
            <v>0</v>
          </cell>
          <cell r="AO69">
            <v>1386985.8103645646</v>
          </cell>
          <cell r="AP69">
            <v>287784.57616751763</v>
          </cell>
          <cell r="AQ69">
            <v>287784.57616751763</v>
          </cell>
          <cell r="AR69">
            <v>193600.53305814823</v>
          </cell>
          <cell r="AS69">
            <v>15697.340518228237</v>
          </cell>
          <cell r="AT69">
            <v>46568.776870743764</v>
          </cell>
          <cell r="AU69">
            <v>255866.65044712022</v>
          </cell>
          <cell r="AV69">
            <v>0</v>
          </cell>
          <cell r="AW69">
            <v>52324.468394094118</v>
          </cell>
          <cell r="AX69">
            <v>883760.27117624949</v>
          </cell>
          <cell r="AY69">
            <v>167323181.13999999</v>
          </cell>
        </row>
        <row r="70">
          <cell r="B70" t="str">
            <v>PENJ. KUALITAS</v>
          </cell>
          <cell r="C70" t="str">
            <v>KPS-TP</v>
          </cell>
          <cell r="F70" t="str">
            <v>99JP0172590</v>
          </cell>
          <cell r="H70">
            <v>521551</v>
          </cell>
          <cell r="I70">
            <v>31246</v>
          </cell>
          <cell r="K70">
            <v>22990</v>
          </cell>
          <cell r="L70">
            <v>62</v>
          </cell>
          <cell r="M70">
            <v>62</v>
          </cell>
          <cell r="N70" t="str">
            <v>KPS</v>
          </cell>
          <cell r="O70" t="str">
            <v>TP</v>
          </cell>
          <cell r="P70" t="str">
            <v>DJALAL ABDUH</v>
          </cell>
          <cell r="Q70">
            <v>2991229</v>
          </cell>
          <cell r="R70" t="str">
            <v>Analis Keselamatan, Keamanan &amp; Pengendalian Kualitas</v>
          </cell>
          <cell r="S70" t="str">
            <v>VII</v>
          </cell>
          <cell r="T70">
            <v>5436084.6025179625</v>
          </cell>
          <cell r="AA70">
            <v>5436084.6025179625</v>
          </cell>
          <cell r="AB70">
            <v>80.473633115179837</v>
          </cell>
          <cell r="AC70">
            <v>5075000</v>
          </cell>
          <cell r="AD70">
            <v>108721.69205035926</v>
          </cell>
          <cell r="AE70">
            <v>108721.69205035926</v>
          </cell>
          <cell r="AF70">
            <v>108721.69205035926</v>
          </cell>
          <cell r="AG70">
            <v>0</v>
          </cell>
          <cell r="AH70">
            <v>10000</v>
          </cell>
          <cell r="AI70">
            <v>25000</v>
          </cell>
          <cell r="AJ70">
            <v>0</v>
          </cell>
          <cell r="AK70">
            <v>0</v>
          </cell>
          <cell r="AL70">
            <v>0</v>
          </cell>
          <cell r="AO70">
            <v>361165.07615107775</v>
          </cell>
          <cell r="AP70">
            <v>298984.65313848795</v>
          </cell>
          <cell r="AQ70">
            <v>298984.65313848795</v>
          </cell>
          <cell r="AR70">
            <v>201135.13029316461</v>
          </cell>
          <cell r="AS70">
            <v>16308.253807553887</v>
          </cell>
          <cell r="AT70">
            <v>48381.152962409862</v>
          </cell>
          <cell r="AU70">
            <v>265824.53706312837</v>
          </cell>
          <cell r="AV70">
            <v>0</v>
          </cell>
          <cell r="AW70">
            <v>54360.846025179628</v>
          </cell>
          <cell r="AX70">
            <v>918154.68936528394</v>
          </cell>
          <cell r="AY70">
            <v>160199338.46000001</v>
          </cell>
        </row>
        <row r="71">
          <cell r="B71" t="str">
            <v>PENGEMB. BISNIS</v>
          </cell>
          <cell r="C71" t="str">
            <v>KPS-TP</v>
          </cell>
          <cell r="F71" t="str">
            <v>99JP0175056</v>
          </cell>
          <cell r="H71">
            <v>526765</v>
          </cell>
          <cell r="I71">
            <v>33443</v>
          </cell>
          <cell r="K71">
            <v>25513</v>
          </cell>
          <cell r="L71">
            <v>63</v>
          </cell>
          <cell r="M71">
            <v>63</v>
          </cell>
          <cell r="N71" t="str">
            <v>KPS</v>
          </cell>
          <cell r="O71" t="str">
            <v>TP</v>
          </cell>
          <cell r="P71" t="str">
            <v>NICOLAAS PAULUS SOUHUWAT</v>
          </cell>
          <cell r="Q71">
            <v>2991423</v>
          </cell>
          <cell r="R71" t="str">
            <v>Manager Pengembangan Warehousing</v>
          </cell>
          <cell r="S71" t="str">
            <v>III</v>
          </cell>
          <cell r="T71">
            <v>5898316.9435242014</v>
          </cell>
          <cell r="AA71">
            <v>5898316.9435242014</v>
          </cell>
          <cell r="AB71">
            <v>82.073087250813842</v>
          </cell>
          <cell r="AC71">
            <v>3175100</v>
          </cell>
          <cell r="AD71">
            <v>117966.33887048403</v>
          </cell>
          <cell r="AE71">
            <v>117966.33887048403</v>
          </cell>
          <cell r="AF71">
            <v>117966.33887048403</v>
          </cell>
          <cell r="AG71">
            <v>0</v>
          </cell>
          <cell r="AH71">
            <v>10000</v>
          </cell>
          <cell r="AI71">
            <v>2197400</v>
          </cell>
          <cell r="AJ71">
            <v>162000</v>
          </cell>
          <cell r="AK71">
            <v>0</v>
          </cell>
          <cell r="AL71">
            <v>0</v>
          </cell>
          <cell r="AO71">
            <v>2723299.0166114522</v>
          </cell>
          <cell r="AP71">
            <v>324407.43189383106</v>
          </cell>
          <cell r="AQ71">
            <v>324407.43189383106</v>
          </cell>
          <cell r="AR71">
            <v>218237.72691039543</v>
          </cell>
          <cell r="AS71">
            <v>17694.950830572605</v>
          </cell>
          <cell r="AT71">
            <v>52495.020797365389</v>
          </cell>
          <cell r="AU71">
            <v>288427.69853833341</v>
          </cell>
          <cell r="AV71">
            <v>0</v>
          </cell>
          <cell r="AW71">
            <v>58983.169435242016</v>
          </cell>
          <cell r="AX71">
            <v>996225.73176123761</v>
          </cell>
          <cell r="AY71">
            <v>124636625.09</v>
          </cell>
        </row>
        <row r="72">
          <cell r="B72" t="str">
            <v>SPI</v>
          </cell>
          <cell r="C72" t="str">
            <v>KPS-TP</v>
          </cell>
          <cell r="F72" t="str">
            <v>99JP0172137</v>
          </cell>
          <cell r="H72">
            <v>528196</v>
          </cell>
          <cell r="I72">
            <v>33924</v>
          </cell>
          <cell r="K72">
            <v>25155</v>
          </cell>
          <cell r="L72">
            <v>64</v>
          </cell>
          <cell r="M72">
            <v>64</v>
          </cell>
          <cell r="N72" t="str">
            <v>KPS</v>
          </cell>
          <cell r="O72" t="str">
            <v>TP</v>
          </cell>
          <cell r="P72" t="str">
            <v>BOWO PAMUNGKAS</v>
          </cell>
          <cell r="Q72">
            <v>2991456</v>
          </cell>
          <cell r="R72" t="str">
            <v xml:space="preserve">Internal Auditor </v>
          </cell>
          <cell r="S72" t="str">
            <v>VII</v>
          </cell>
          <cell r="T72">
            <v>3495538.878</v>
          </cell>
          <cell r="AA72">
            <v>3495538.878</v>
          </cell>
          <cell r="AB72">
            <v>93.454679999966174</v>
          </cell>
          <cell r="AC72">
            <v>3230900</v>
          </cell>
          <cell r="AD72">
            <v>69910.777560000002</v>
          </cell>
          <cell r="AE72">
            <v>69910.777560000002</v>
          </cell>
          <cell r="AF72">
            <v>69910.777560000002</v>
          </cell>
          <cell r="AG72">
            <v>0</v>
          </cell>
          <cell r="AH72">
            <v>10000</v>
          </cell>
          <cell r="AI72">
            <v>25000</v>
          </cell>
          <cell r="AJ72">
            <v>20000</v>
          </cell>
          <cell r="AK72">
            <v>0</v>
          </cell>
          <cell r="AL72">
            <v>0</v>
          </cell>
          <cell r="AO72">
            <v>264732.33267999999</v>
          </cell>
          <cell r="AP72">
            <v>192254.63829</v>
          </cell>
          <cell r="AQ72">
            <v>192254.63829</v>
          </cell>
          <cell r="AR72">
            <v>129334.938486</v>
          </cell>
          <cell r="AS72">
            <v>10486.616634</v>
          </cell>
          <cell r="AT72">
            <v>31110.296014200001</v>
          </cell>
          <cell r="AU72">
            <v>170931.8511342</v>
          </cell>
          <cell r="AV72">
            <v>0</v>
          </cell>
          <cell r="AW72">
            <v>34955.388780000001</v>
          </cell>
          <cell r="AX72">
            <v>590396.51649419998</v>
          </cell>
          <cell r="AY72">
            <v>72224909.340000004</v>
          </cell>
        </row>
        <row r="73">
          <cell r="B73" t="str">
            <v>PENJ. KUALITAS</v>
          </cell>
          <cell r="C73" t="str">
            <v>KPS-TP</v>
          </cell>
          <cell r="D73">
            <v>529009</v>
          </cell>
          <cell r="F73" t="str">
            <v>99JP0176229</v>
          </cell>
          <cell r="H73">
            <v>529009</v>
          </cell>
          <cell r="I73">
            <v>34121</v>
          </cell>
          <cell r="K73">
            <v>26304</v>
          </cell>
          <cell r="L73">
            <v>65</v>
          </cell>
          <cell r="M73">
            <v>65</v>
          </cell>
          <cell r="N73" t="str">
            <v>KPS</v>
          </cell>
          <cell r="O73" t="str">
            <v>TP</v>
          </cell>
          <cell r="P73" t="str">
            <v>TRIONO AJI</v>
          </cell>
          <cell r="Q73">
            <v>2991477</v>
          </cell>
          <cell r="R73" t="str">
            <v>Analis Standarisasi Sertifikasi Pengendalian Mutu</v>
          </cell>
          <cell r="S73" t="str">
            <v>VII</v>
          </cell>
          <cell r="T73">
            <v>4594511.5214050002</v>
          </cell>
          <cell r="AA73">
            <v>4594511.5214050002</v>
          </cell>
          <cell r="AB73">
            <v>73.169879299588501</v>
          </cell>
          <cell r="AC73">
            <v>1710500</v>
          </cell>
          <cell r="AD73">
            <v>91890.230428100011</v>
          </cell>
          <cell r="AE73">
            <v>91890.230428100011</v>
          </cell>
          <cell r="AF73">
            <v>91890.230428100011</v>
          </cell>
          <cell r="AG73">
            <v>0</v>
          </cell>
          <cell r="AH73">
            <v>10000</v>
          </cell>
          <cell r="AI73">
            <v>1949100</v>
          </cell>
          <cell r="AJ73">
            <v>10000</v>
          </cell>
          <cell r="AK73">
            <v>0</v>
          </cell>
          <cell r="AL73">
            <v>639314</v>
          </cell>
          <cell r="AO73">
            <v>2884084.6912842998</v>
          </cell>
          <cell r="AP73">
            <v>252698.13367727501</v>
          </cell>
          <cell r="AQ73">
            <v>252698.13367727501</v>
          </cell>
          <cell r="AR73">
            <v>169996.926291985</v>
          </cell>
          <cell r="AS73">
            <v>13783.534564215001</v>
          </cell>
          <cell r="AT73">
            <v>40891.152540504503</v>
          </cell>
          <cell r="AU73">
            <v>224671.61339670449</v>
          </cell>
          <cell r="AV73">
            <v>0</v>
          </cell>
          <cell r="AW73">
            <v>45945.115214050005</v>
          </cell>
          <cell r="AX73">
            <v>776012.99596530455</v>
          </cell>
          <cell r="AY73">
            <v>100290152.31</v>
          </cell>
        </row>
        <row r="74">
          <cell r="B74" t="str">
            <v>PERSONALIA</v>
          </cell>
          <cell r="C74" t="str">
            <v>KPS-TP</v>
          </cell>
          <cell r="F74" t="str">
            <v>99JP0175759</v>
          </cell>
          <cell r="H74">
            <v>529021</v>
          </cell>
          <cell r="I74">
            <v>34121</v>
          </cell>
          <cell r="K74">
            <v>26347</v>
          </cell>
          <cell r="L74">
            <v>66</v>
          </cell>
          <cell r="M74">
            <v>66</v>
          </cell>
          <cell r="N74" t="str">
            <v>KPS</v>
          </cell>
          <cell r="O74" t="str">
            <v>TP</v>
          </cell>
          <cell r="P74" t="str">
            <v>YUSSY MAGDALENA</v>
          </cell>
          <cell r="Q74">
            <v>2991484</v>
          </cell>
          <cell r="R74" t="str">
            <v>Analis Perencanaan dan Pengembangan SDM</v>
          </cell>
          <cell r="S74" t="str">
            <v>VII</v>
          </cell>
          <cell r="T74">
            <v>4464786.432275</v>
          </cell>
          <cell r="AA74">
            <v>4464786.432275</v>
          </cell>
          <cell r="AB74">
            <v>0.75366149982437491</v>
          </cell>
          <cell r="AC74">
            <v>4176900</v>
          </cell>
          <cell r="AD74">
            <v>89295.728645499999</v>
          </cell>
          <cell r="AE74">
            <v>89295.728645499999</v>
          </cell>
          <cell r="AF74">
            <v>89295.728645499999</v>
          </cell>
          <cell r="AG74">
            <v>0</v>
          </cell>
          <cell r="AH74">
            <v>10000</v>
          </cell>
          <cell r="AI74">
            <v>0</v>
          </cell>
          <cell r="AJ74">
            <v>10000</v>
          </cell>
          <cell r="AK74">
            <v>0</v>
          </cell>
          <cell r="AL74">
            <v>0</v>
          </cell>
          <cell r="AO74">
            <v>287887.18593649997</v>
          </cell>
          <cell r="AP74">
            <v>245563.25377512499</v>
          </cell>
          <cell r="AQ74">
            <v>245563.25377512499</v>
          </cell>
          <cell r="AR74">
            <v>165197.09799417498</v>
          </cell>
          <cell r="AS74">
            <v>13394.359296825</v>
          </cell>
          <cell r="AT74">
            <v>39736.599247247497</v>
          </cell>
          <cell r="AU74">
            <v>218328.05653824747</v>
          </cell>
          <cell r="AV74">
            <v>0</v>
          </cell>
          <cell r="AW74">
            <v>44647.86432275</v>
          </cell>
          <cell r="AX74">
            <v>754102.42841124744</v>
          </cell>
          <cell r="AY74">
            <v>96750297.629999995</v>
          </cell>
        </row>
        <row r="75">
          <cell r="B75" t="str">
            <v>PENJ. KUALITAS</v>
          </cell>
          <cell r="C75" t="str">
            <v>KPS-TP</v>
          </cell>
          <cell r="D75">
            <v>530338</v>
          </cell>
          <cell r="F75" t="str">
            <v>99JP0175874</v>
          </cell>
          <cell r="H75">
            <v>530338</v>
          </cell>
          <cell r="I75">
            <v>34669</v>
          </cell>
          <cell r="K75">
            <v>25583</v>
          </cell>
          <cell r="L75">
            <v>67</v>
          </cell>
          <cell r="M75">
            <v>67</v>
          </cell>
          <cell r="N75" t="str">
            <v>KPS</v>
          </cell>
          <cell r="O75" t="str">
            <v>TP</v>
          </cell>
          <cell r="P75" t="str">
            <v>YAN ARDIANTO</v>
          </cell>
          <cell r="Q75">
            <v>2991688</v>
          </cell>
          <cell r="R75" t="str">
            <v>Manager Standarisasi, Sertifikasi dan Pengendalian Mutu</v>
          </cell>
          <cell r="S75" t="str">
            <v>V</v>
          </cell>
          <cell r="T75">
            <v>4516676.4679269996</v>
          </cell>
          <cell r="AA75">
            <v>4516676.4679269996</v>
          </cell>
          <cell r="AB75">
            <v>24.120148620568216</v>
          </cell>
          <cell r="AC75">
            <v>4215700</v>
          </cell>
          <cell r="AD75">
            <v>90333.529358539992</v>
          </cell>
          <cell r="AE75">
            <v>90333.529358539992</v>
          </cell>
          <cell r="AF75">
            <v>90333.529358539992</v>
          </cell>
          <cell r="AG75">
            <v>0</v>
          </cell>
          <cell r="AH75">
            <v>0</v>
          </cell>
          <cell r="AI75">
            <v>0</v>
          </cell>
          <cell r="AJ75">
            <v>10000</v>
          </cell>
          <cell r="AK75">
            <v>0</v>
          </cell>
          <cell r="AL75">
            <v>20000</v>
          </cell>
          <cell r="AO75">
            <v>301000.58807562001</v>
          </cell>
          <cell r="AP75">
            <v>248417.20573598499</v>
          </cell>
          <cell r="AQ75">
            <v>248417.20573598499</v>
          </cell>
          <cell r="AR75">
            <v>167117.02931329896</v>
          </cell>
          <cell r="AS75">
            <v>13550.029403780998</v>
          </cell>
          <cell r="AT75">
            <v>40198.420564550295</v>
          </cell>
          <cell r="AU75">
            <v>220865.47928163025</v>
          </cell>
          <cell r="AV75">
            <v>0</v>
          </cell>
          <cell r="AW75">
            <v>45166.764679269996</v>
          </cell>
          <cell r="AX75">
            <v>762866.65543287015</v>
          </cell>
          <cell r="AY75">
            <v>104634538.09</v>
          </cell>
          <cell r="AZ75" t="str">
            <v>naik grade ke III per th dari tmt 05-08-2011 (keluar dari anggota siperkasa)</v>
          </cell>
        </row>
        <row r="76">
          <cell r="B76" t="str">
            <v>PENJ. KUALITAS</v>
          </cell>
          <cell r="C76" t="str">
            <v>KPS-TP</v>
          </cell>
          <cell r="F76" t="str">
            <v>99JP0173309</v>
          </cell>
          <cell r="H76">
            <v>530344</v>
          </cell>
          <cell r="I76">
            <v>34669</v>
          </cell>
          <cell r="K76">
            <v>25109</v>
          </cell>
          <cell r="L76">
            <v>68</v>
          </cell>
          <cell r="M76">
            <v>68</v>
          </cell>
          <cell r="N76" t="str">
            <v>KPS</v>
          </cell>
          <cell r="O76" t="str">
            <v>TP</v>
          </cell>
          <cell r="P76" t="str">
            <v>HARI SASONGKO</v>
          </cell>
          <cell r="Q76">
            <v>2991689</v>
          </cell>
          <cell r="R76" t="str">
            <v>Analis Keselamatan, Keamanan &amp; Pengendalian Kualitas</v>
          </cell>
          <cell r="S76" t="str">
            <v>VII</v>
          </cell>
          <cell r="T76">
            <v>4607484.0303180004</v>
          </cell>
          <cell r="AA76">
            <v>4607484.0303180004</v>
          </cell>
          <cell r="AB76">
            <v>65.011501079425216</v>
          </cell>
          <cell r="AC76">
            <v>4311100</v>
          </cell>
          <cell r="AD76">
            <v>92149.680606360009</v>
          </cell>
          <cell r="AE76">
            <v>92149.680606360009</v>
          </cell>
          <cell r="AF76">
            <v>92149.680606360009</v>
          </cell>
          <cell r="AG76">
            <v>0</v>
          </cell>
          <cell r="AH76">
            <v>10000</v>
          </cell>
          <cell r="AI76">
            <v>0</v>
          </cell>
          <cell r="AJ76">
            <v>10000</v>
          </cell>
          <cell r="AK76">
            <v>0</v>
          </cell>
          <cell r="AL76">
            <v>0</v>
          </cell>
          <cell r="AO76">
            <v>296449.04181908001</v>
          </cell>
          <cell r="AP76">
            <v>253411.62166749002</v>
          </cell>
          <cell r="AQ76">
            <v>253411.62166749002</v>
          </cell>
          <cell r="AR76">
            <v>170476.90912176602</v>
          </cell>
          <cell r="AS76">
            <v>13822.452090954001</v>
          </cell>
          <cell r="AT76">
            <v>41006.607869830201</v>
          </cell>
          <cell r="AU76">
            <v>225305.9690825502</v>
          </cell>
          <cell r="AV76">
            <v>0</v>
          </cell>
          <cell r="AW76">
            <v>46074.840303180004</v>
          </cell>
          <cell r="AX76">
            <v>778204.05272071017</v>
          </cell>
          <cell r="AY76">
            <v>114351102.51000001</v>
          </cell>
        </row>
        <row r="77">
          <cell r="B77" t="str">
            <v>OPERASI</v>
          </cell>
          <cell r="C77" t="str">
            <v>KPS-TP</v>
          </cell>
          <cell r="F77" t="str">
            <v>99JP0505401</v>
          </cell>
          <cell r="H77">
            <v>527251</v>
          </cell>
          <cell r="I77">
            <v>33653</v>
          </cell>
          <cell r="K77">
            <v>25319</v>
          </cell>
          <cell r="L77">
            <v>69</v>
          </cell>
          <cell r="M77">
            <v>69</v>
          </cell>
          <cell r="N77" t="str">
            <v>KPS</v>
          </cell>
          <cell r="O77" t="str">
            <v>TP</v>
          </cell>
          <cell r="P77" t="str">
            <v>HARIS SAFARI</v>
          </cell>
          <cell r="Q77">
            <v>2991694</v>
          </cell>
          <cell r="R77" t="str">
            <v>Operation Support Analyst</v>
          </cell>
          <cell r="S77" t="str">
            <v>VII</v>
          </cell>
          <cell r="T77">
            <v>3674087.6296123946</v>
          </cell>
          <cell r="AA77">
            <v>3674087.6296123946</v>
          </cell>
          <cell r="AB77">
            <v>57.628164349123836</v>
          </cell>
          <cell r="AC77">
            <v>746700</v>
          </cell>
          <cell r="AD77">
            <v>73481.752592247896</v>
          </cell>
          <cell r="AE77">
            <v>73481.752592247896</v>
          </cell>
          <cell r="AF77">
            <v>73481.752592247896</v>
          </cell>
          <cell r="AG77">
            <v>0</v>
          </cell>
          <cell r="AH77">
            <v>10000</v>
          </cell>
          <cell r="AI77">
            <v>0</v>
          </cell>
          <cell r="AJ77">
            <v>52000</v>
          </cell>
          <cell r="AK77">
            <v>0</v>
          </cell>
          <cell r="AL77">
            <v>0</v>
          </cell>
          <cell r="AM77">
            <v>2645000</v>
          </cell>
          <cell r="AO77">
            <v>2927445.2577767437</v>
          </cell>
          <cell r="AP77">
            <v>202074.8196286817</v>
          </cell>
          <cell r="AQ77">
            <v>202074.8196286817</v>
          </cell>
          <cell r="AR77">
            <v>135941.24229565859</v>
          </cell>
          <cell r="AS77">
            <v>11022.262888837184</v>
          </cell>
          <cell r="AT77">
            <v>32699.379903550311</v>
          </cell>
          <cell r="AU77">
            <v>179662.88508804608</v>
          </cell>
          <cell r="AV77">
            <v>0</v>
          </cell>
          <cell r="AW77">
            <v>36740.876296123948</v>
          </cell>
          <cell r="AX77">
            <v>620553.40064153343</v>
          </cell>
          <cell r="AY77">
            <v>88284537.659999996</v>
          </cell>
        </row>
        <row r="78">
          <cell r="B78" t="str">
            <v>KEUANGAN</v>
          </cell>
          <cell r="C78" t="str">
            <v>KPS-TP</v>
          </cell>
          <cell r="F78" t="str">
            <v>98JP0346675</v>
          </cell>
          <cell r="H78">
            <v>2991702</v>
          </cell>
          <cell r="I78">
            <v>36312</v>
          </cell>
          <cell r="K78">
            <v>23963</v>
          </cell>
          <cell r="L78">
            <v>70</v>
          </cell>
          <cell r="M78">
            <v>70</v>
          </cell>
          <cell r="N78" t="str">
            <v>KPS</v>
          </cell>
          <cell r="O78" t="str">
            <v>TP</v>
          </cell>
          <cell r="P78" t="str">
            <v>RIYADH</v>
          </cell>
          <cell r="Q78">
            <v>2991702</v>
          </cell>
          <cell r="R78" t="str">
            <v>VP Akuntansi &amp; Anggaran</v>
          </cell>
          <cell r="S78" t="str">
            <v>I</v>
          </cell>
          <cell r="T78">
            <v>6150600</v>
          </cell>
          <cell r="AA78">
            <v>6150600</v>
          </cell>
          <cell r="AB78">
            <v>36</v>
          </cell>
          <cell r="AC78">
            <v>5475600</v>
          </cell>
          <cell r="AD78">
            <v>123012</v>
          </cell>
          <cell r="AE78">
            <v>123012</v>
          </cell>
          <cell r="AF78">
            <v>123012</v>
          </cell>
          <cell r="AG78">
            <v>0</v>
          </cell>
          <cell r="AH78">
            <v>10000</v>
          </cell>
          <cell r="AI78">
            <v>0</v>
          </cell>
          <cell r="AJ78">
            <v>296000</v>
          </cell>
          <cell r="AK78">
            <v>0</v>
          </cell>
          <cell r="AL78">
            <v>0</v>
          </cell>
          <cell r="AO78">
            <v>675036</v>
          </cell>
          <cell r="AP78">
            <v>338283</v>
          </cell>
          <cell r="AQ78">
            <v>338283</v>
          </cell>
          <cell r="AR78">
            <v>227572.19999999998</v>
          </cell>
          <cell r="AS78">
            <v>18451.8</v>
          </cell>
          <cell r="AT78">
            <v>54740.34</v>
          </cell>
          <cell r="AU78">
            <v>300764.33999999997</v>
          </cell>
          <cell r="AV78">
            <v>0</v>
          </cell>
          <cell r="AW78">
            <v>61506</v>
          </cell>
          <cell r="AX78">
            <v>1038836.34</v>
          </cell>
          <cell r="AY78">
            <v>95492550.840000004</v>
          </cell>
        </row>
        <row r="79">
          <cell r="B79" t="str">
            <v>DUK. OPERASI</v>
          </cell>
          <cell r="C79" t="str">
            <v>KPS-KTK</v>
          </cell>
          <cell r="D79">
            <v>3091914</v>
          </cell>
          <cell r="E79" t="str">
            <v>000000031.00</v>
          </cell>
          <cell r="F79">
            <v>10001090603</v>
          </cell>
          <cell r="I79">
            <v>40154</v>
          </cell>
          <cell r="K79">
            <v>30540</v>
          </cell>
          <cell r="L79">
            <v>71</v>
          </cell>
          <cell r="M79">
            <v>71</v>
          </cell>
          <cell r="N79" t="str">
            <v>KPS</v>
          </cell>
          <cell r="O79" t="str">
            <v>KTK</v>
          </cell>
          <cell r="P79" t="str">
            <v>GULDI HENDRA</v>
          </cell>
          <cell r="Q79">
            <v>3132234</v>
          </cell>
          <cell r="R79" t="str">
            <v>Analis Fasilitas &amp; GSE</v>
          </cell>
          <cell r="S79" t="str">
            <v>VII</v>
          </cell>
          <cell r="T79">
            <v>2486250</v>
          </cell>
          <cell r="AA79">
            <v>2486250</v>
          </cell>
          <cell r="AB79">
            <v>75</v>
          </cell>
          <cell r="AC79">
            <v>2206600</v>
          </cell>
          <cell r="AD79">
            <v>0</v>
          </cell>
          <cell r="AE79">
            <v>0</v>
          </cell>
          <cell r="AF79">
            <v>49725</v>
          </cell>
          <cell r="AG79">
            <v>10000</v>
          </cell>
          <cell r="AH79">
            <v>10000</v>
          </cell>
          <cell r="AI79">
            <v>0</v>
          </cell>
          <cell r="AJ79">
            <v>210000</v>
          </cell>
          <cell r="AK79">
            <v>0</v>
          </cell>
          <cell r="AL79">
            <v>0</v>
          </cell>
          <cell r="AO79">
            <v>279725</v>
          </cell>
          <cell r="AP79">
            <v>0</v>
          </cell>
          <cell r="AQ79">
            <v>0</v>
          </cell>
          <cell r="AR79">
            <v>91991.25</v>
          </cell>
          <cell r="AS79">
            <v>7458.75</v>
          </cell>
          <cell r="AT79">
            <v>22127.625</v>
          </cell>
          <cell r="AU79">
            <v>121577.625</v>
          </cell>
          <cell r="AV79">
            <v>15000</v>
          </cell>
          <cell r="AW79">
            <v>0</v>
          </cell>
          <cell r="AX79">
            <v>136577.625</v>
          </cell>
          <cell r="AY79">
            <v>0</v>
          </cell>
        </row>
        <row r="80">
          <cell r="B80" t="str">
            <v>PEMASARAN</v>
          </cell>
          <cell r="C80" t="str">
            <v>KPS-KTK</v>
          </cell>
          <cell r="E80" t="str">
            <v>000000116.00</v>
          </cell>
          <cell r="I80">
            <v>40388</v>
          </cell>
          <cell r="K80">
            <v>31146</v>
          </cell>
          <cell r="L80">
            <v>72</v>
          </cell>
          <cell r="M80">
            <v>72</v>
          </cell>
          <cell r="N80" t="str">
            <v>KPS</v>
          </cell>
          <cell r="O80" t="str">
            <v>KTK</v>
          </cell>
          <cell r="P80" t="str">
            <v>RESTU NURUL HAPSARI</v>
          </cell>
          <cell r="Q80">
            <v>3101943</v>
          </cell>
          <cell r="R80" t="str">
            <v>Business Relation Analyst</v>
          </cell>
          <cell r="S80" t="str">
            <v>VII</v>
          </cell>
          <cell r="T80">
            <v>2621654.1584999999</v>
          </cell>
          <cell r="AA80">
            <v>2621654.1584999999</v>
          </cell>
          <cell r="AB80">
            <v>78.92467000009492</v>
          </cell>
          <cell r="AC80">
            <v>2439300</v>
          </cell>
          <cell r="AD80">
            <v>0</v>
          </cell>
          <cell r="AE80">
            <v>0</v>
          </cell>
          <cell r="AF80">
            <v>52433.083169999998</v>
          </cell>
          <cell r="AG80">
            <v>10000</v>
          </cell>
          <cell r="AH80">
            <v>10000</v>
          </cell>
          <cell r="AI80">
            <v>0</v>
          </cell>
          <cell r="AJ80">
            <v>110000</v>
          </cell>
          <cell r="AK80">
            <v>0</v>
          </cell>
          <cell r="AL80">
            <v>0</v>
          </cell>
          <cell r="AO80">
            <v>182433.08317</v>
          </cell>
          <cell r="AP80">
            <v>0</v>
          </cell>
          <cell r="AQ80">
            <v>0</v>
          </cell>
          <cell r="AR80">
            <v>97001.203864499985</v>
          </cell>
          <cell r="AS80">
            <v>7864.9624754999995</v>
          </cell>
          <cell r="AT80">
            <v>23332.722010649999</v>
          </cell>
          <cell r="AU80">
            <v>128198.88835064998</v>
          </cell>
          <cell r="AV80">
            <v>15000</v>
          </cell>
          <cell r="AW80">
            <v>0</v>
          </cell>
          <cell r="AX80">
            <v>143198.88835064997</v>
          </cell>
          <cell r="AY80">
            <v>0</v>
          </cell>
        </row>
        <row r="81">
          <cell r="B81" t="str">
            <v>SEKPER</v>
          </cell>
          <cell r="C81" t="str">
            <v>KPS-KTK</v>
          </cell>
          <cell r="E81" t="str">
            <v>000000137.00</v>
          </cell>
          <cell r="F81">
            <v>11002203906</v>
          </cell>
          <cell r="I81">
            <v>40546</v>
          </cell>
          <cell r="K81">
            <v>30538</v>
          </cell>
          <cell r="L81">
            <v>73</v>
          </cell>
          <cell r="M81">
            <v>73</v>
          </cell>
          <cell r="N81" t="str">
            <v>KPS</v>
          </cell>
          <cell r="O81" t="str">
            <v>KTK</v>
          </cell>
          <cell r="P81" t="str">
            <v>JUSMIAWATI</v>
          </cell>
          <cell r="Q81">
            <v>3111962</v>
          </cell>
          <cell r="R81" t="str">
            <v>Sekretaris Direksi</v>
          </cell>
          <cell r="S81" t="str">
            <v>IX</v>
          </cell>
          <cell r="T81">
            <v>1836034.2</v>
          </cell>
          <cell r="AA81">
            <v>1836034.2</v>
          </cell>
          <cell r="AB81">
            <v>86.484000000171363</v>
          </cell>
          <cell r="AC81">
            <v>1764400</v>
          </cell>
          <cell r="AD81">
            <v>0</v>
          </cell>
          <cell r="AE81">
            <v>0</v>
          </cell>
          <cell r="AF81">
            <v>36720.684000000001</v>
          </cell>
          <cell r="AG81">
            <v>35000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O81">
            <v>71720.684000000008</v>
          </cell>
          <cell r="AP81">
            <v>0</v>
          </cell>
          <cell r="AQ81">
            <v>0</v>
          </cell>
          <cell r="AR81">
            <v>67933.265399999989</v>
          </cell>
          <cell r="AS81">
            <v>5508.1026000000002</v>
          </cell>
          <cell r="AT81">
            <v>16340.704379999999</v>
          </cell>
          <cell r="AU81">
            <v>89782.072379999998</v>
          </cell>
          <cell r="AW81">
            <v>0</v>
          </cell>
          <cell r="AX81">
            <v>89782.072379999998</v>
          </cell>
          <cell r="AY81">
            <v>0</v>
          </cell>
          <cell r="AZ81" t="str">
            <v>koreksi siharta jeda 01 - 31 jan 2013</v>
          </cell>
        </row>
        <row r="82">
          <cell r="B82" t="str">
            <v>SEKPER</v>
          </cell>
          <cell r="C82" t="str">
            <v>KPS-KTK</v>
          </cell>
          <cell r="E82" t="str">
            <v>000000138.00</v>
          </cell>
          <cell r="F82">
            <v>11006606005</v>
          </cell>
          <cell r="I82">
            <v>40581</v>
          </cell>
          <cell r="K82">
            <v>32232</v>
          </cell>
          <cell r="L82">
            <v>74</v>
          </cell>
          <cell r="M82">
            <v>74</v>
          </cell>
          <cell r="N82" t="str">
            <v>KPS</v>
          </cell>
          <cell r="O82" t="str">
            <v>KTK</v>
          </cell>
          <cell r="P82" t="str">
            <v>NANA MARDIANA</v>
          </cell>
          <cell r="Q82">
            <v>3111966</v>
          </cell>
          <cell r="R82" t="str">
            <v>Sekretaris Direksi</v>
          </cell>
          <cell r="S82" t="str">
            <v>IX</v>
          </cell>
          <cell r="T82">
            <v>1836034.2</v>
          </cell>
          <cell r="AA82">
            <v>1836034.2</v>
          </cell>
          <cell r="AB82">
            <v>86.483999999938533</v>
          </cell>
          <cell r="AC82">
            <v>1779400</v>
          </cell>
          <cell r="AD82">
            <v>0</v>
          </cell>
          <cell r="AE82">
            <v>0</v>
          </cell>
          <cell r="AF82">
            <v>36720.684000000001</v>
          </cell>
          <cell r="AG82">
            <v>10000</v>
          </cell>
          <cell r="AH82">
            <v>10000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O82">
            <v>56720.684000000001</v>
          </cell>
          <cell r="AP82">
            <v>0</v>
          </cell>
          <cell r="AQ82">
            <v>0</v>
          </cell>
          <cell r="AR82">
            <v>67933.265399999989</v>
          </cell>
          <cell r="AS82">
            <v>5508.1026000000002</v>
          </cell>
          <cell r="AT82">
            <v>16340.704379999999</v>
          </cell>
          <cell r="AU82">
            <v>89782.072379999998</v>
          </cell>
          <cell r="AV82">
            <v>15000</v>
          </cell>
          <cell r="AW82">
            <v>0</v>
          </cell>
          <cell r="AX82">
            <v>104782.07238</v>
          </cell>
          <cell r="AY82">
            <v>0</v>
          </cell>
        </row>
        <row r="83">
          <cell r="B83" t="str">
            <v>PENJ. KUALITAS</v>
          </cell>
          <cell r="C83" t="str">
            <v>KPS-KTK</v>
          </cell>
          <cell r="E83" t="str">
            <v>000000139.00</v>
          </cell>
          <cell r="F83">
            <v>11006606013</v>
          </cell>
          <cell r="I83">
            <v>40581</v>
          </cell>
          <cell r="K83">
            <v>32035</v>
          </cell>
          <cell r="L83">
            <v>75</v>
          </cell>
          <cell r="M83">
            <v>75</v>
          </cell>
          <cell r="N83" t="str">
            <v>KPS</v>
          </cell>
          <cell r="O83" t="str">
            <v>KTK</v>
          </cell>
          <cell r="P83" t="str">
            <v>UUM UMU KULSUM</v>
          </cell>
          <cell r="Q83">
            <v>3111967</v>
          </cell>
          <cell r="R83" t="str">
            <v>Analis Perencanaan Strategik</v>
          </cell>
          <cell r="S83" t="str">
            <v>VII</v>
          </cell>
          <cell r="T83">
            <v>2533488.75</v>
          </cell>
          <cell r="AA83">
            <v>2533488.75</v>
          </cell>
          <cell r="AB83">
            <v>81.024999999906868</v>
          </cell>
          <cell r="AC83">
            <v>2442900</v>
          </cell>
          <cell r="AD83">
            <v>0</v>
          </cell>
          <cell r="AE83">
            <v>0</v>
          </cell>
          <cell r="AF83">
            <v>50669.775000000001</v>
          </cell>
          <cell r="AG83">
            <v>10000</v>
          </cell>
          <cell r="AH83">
            <v>10000</v>
          </cell>
          <cell r="AI83">
            <v>0</v>
          </cell>
          <cell r="AJ83">
            <v>20000</v>
          </cell>
          <cell r="AK83">
            <v>0</v>
          </cell>
          <cell r="AL83">
            <v>0</v>
          </cell>
          <cell r="AO83">
            <v>90669.774999999994</v>
          </cell>
          <cell r="AP83">
            <v>0</v>
          </cell>
          <cell r="AQ83">
            <v>0</v>
          </cell>
          <cell r="AR83">
            <v>93739.083749999991</v>
          </cell>
          <cell r="AS83">
            <v>7600.4662500000004</v>
          </cell>
          <cell r="AT83">
            <v>22548.049875000001</v>
          </cell>
          <cell r="AU83">
            <v>123887.59987499999</v>
          </cell>
          <cell r="AV83">
            <v>15000</v>
          </cell>
          <cell r="AW83">
            <v>0</v>
          </cell>
          <cell r="AX83">
            <v>138887.59987499999</v>
          </cell>
          <cell r="AY83">
            <v>0</v>
          </cell>
        </row>
        <row r="84">
          <cell r="B84" t="str">
            <v>PENGEMB. BISNIS</v>
          </cell>
          <cell r="C84" t="str">
            <v>KPS-KTK</v>
          </cell>
          <cell r="E84" t="str">
            <v>000000140.00</v>
          </cell>
          <cell r="I84">
            <v>40603</v>
          </cell>
          <cell r="K84">
            <v>29592</v>
          </cell>
          <cell r="L84">
            <v>76</v>
          </cell>
          <cell r="M84">
            <v>76</v>
          </cell>
          <cell r="N84" t="str">
            <v>KPS</v>
          </cell>
          <cell r="O84" t="str">
            <v>KTK</v>
          </cell>
          <cell r="P84" t="str">
            <v>DENNY FAISAL</v>
          </cell>
          <cell r="Q84">
            <v>3111969</v>
          </cell>
          <cell r="R84" t="str">
            <v>Business Relation Analyst</v>
          </cell>
          <cell r="S84" t="str">
            <v>VII</v>
          </cell>
          <cell r="T84">
            <v>2533488.75</v>
          </cell>
          <cell r="AA84">
            <v>2533488.75</v>
          </cell>
          <cell r="AB84">
            <v>81.024999999906868</v>
          </cell>
          <cell r="AC84">
            <v>2442900</v>
          </cell>
          <cell r="AD84">
            <v>0</v>
          </cell>
          <cell r="AE84">
            <v>0</v>
          </cell>
          <cell r="AF84">
            <v>50669.775000000001</v>
          </cell>
          <cell r="AG84">
            <v>10000</v>
          </cell>
          <cell r="AH84">
            <v>10000</v>
          </cell>
          <cell r="AI84">
            <v>0</v>
          </cell>
          <cell r="AJ84">
            <v>20000</v>
          </cell>
          <cell r="AK84">
            <v>0</v>
          </cell>
          <cell r="AL84">
            <v>0</v>
          </cell>
          <cell r="AO84">
            <v>90669.774999999994</v>
          </cell>
          <cell r="AP84">
            <v>0</v>
          </cell>
          <cell r="AQ84">
            <v>0</v>
          </cell>
          <cell r="AR84">
            <v>93739.083749999991</v>
          </cell>
          <cell r="AS84">
            <v>7600.4662500000004</v>
          </cell>
          <cell r="AT84">
            <v>22548.049875000001</v>
          </cell>
          <cell r="AU84">
            <v>123887.59987499999</v>
          </cell>
          <cell r="AV84">
            <v>15000</v>
          </cell>
          <cell r="AW84">
            <v>0</v>
          </cell>
          <cell r="AX84">
            <v>138887.59987499999</v>
          </cell>
          <cell r="AY84">
            <v>0</v>
          </cell>
        </row>
        <row r="85">
          <cell r="B85" t="str">
            <v>PERSONALIA</v>
          </cell>
          <cell r="C85" t="str">
            <v>KPS-KTK</v>
          </cell>
          <cell r="E85" t="str">
            <v>000000141.00</v>
          </cell>
          <cell r="I85">
            <v>40603</v>
          </cell>
          <cell r="K85">
            <v>31513</v>
          </cell>
          <cell r="L85">
            <v>77</v>
          </cell>
          <cell r="M85">
            <v>77</v>
          </cell>
          <cell r="N85" t="str">
            <v>KPS</v>
          </cell>
          <cell r="O85" t="str">
            <v>KTK</v>
          </cell>
          <cell r="P85" t="str">
            <v>CRISTOFFEL R. MANOPPO</v>
          </cell>
          <cell r="Q85">
            <v>3111970</v>
          </cell>
          <cell r="R85" t="str">
            <v>Analis Perenc. &amp; Pengemb. SDM</v>
          </cell>
          <cell r="S85" t="str">
            <v>VII</v>
          </cell>
          <cell r="T85">
            <v>2533488.75</v>
          </cell>
          <cell r="AA85">
            <v>2533488.75</v>
          </cell>
          <cell r="AB85">
            <v>81.024999999906868</v>
          </cell>
          <cell r="AC85">
            <v>2442900</v>
          </cell>
          <cell r="AD85">
            <v>0</v>
          </cell>
          <cell r="AE85">
            <v>0</v>
          </cell>
          <cell r="AF85">
            <v>50669.775000000001</v>
          </cell>
          <cell r="AG85">
            <v>10000</v>
          </cell>
          <cell r="AH85">
            <v>10000</v>
          </cell>
          <cell r="AI85">
            <v>0</v>
          </cell>
          <cell r="AJ85">
            <v>20000</v>
          </cell>
          <cell r="AK85">
            <v>0</v>
          </cell>
          <cell r="AL85">
            <v>0</v>
          </cell>
          <cell r="AO85">
            <v>90669.774999999994</v>
          </cell>
          <cell r="AP85">
            <v>0</v>
          </cell>
          <cell r="AQ85">
            <v>0</v>
          </cell>
          <cell r="AR85">
            <v>93739.083749999991</v>
          </cell>
          <cell r="AS85">
            <v>7600.4662500000004</v>
          </cell>
          <cell r="AT85">
            <v>22548.049875000001</v>
          </cell>
          <cell r="AU85">
            <v>123887.59987499999</v>
          </cell>
          <cell r="AV85">
            <v>15000</v>
          </cell>
          <cell r="AW85">
            <v>0</v>
          </cell>
          <cell r="AX85">
            <v>138887.59987499999</v>
          </cell>
          <cell r="AY85">
            <v>0</v>
          </cell>
        </row>
        <row r="86">
          <cell r="B86" t="str">
            <v>SEKPER</v>
          </cell>
          <cell r="C86" t="str">
            <v>KPS-KTK</v>
          </cell>
          <cell r="E86" t="str">
            <v>000000142.00</v>
          </cell>
          <cell r="F86">
            <v>0</v>
          </cell>
          <cell r="I86">
            <v>40613</v>
          </cell>
          <cell r="K86">
            <v>32122</v>
          </cell>
          <cell r="L86">
            <v>78</v>
          </cell>
          <cell r="M86">
            <v>78</v>
          </cell>
          <cell r="N86" t="str">
            <v>KPS</v>
          </cell>
          <cell r="O86" t="str">
            <v>KTK</v>
          </cell>
          <cell r="P86" t="str">
            <v>SITI SARRA INAYAH</v>
          </cell>
          <cell r="Q86">
            <v>3111971</v>
          </cell>
          <cell r="R86" t="str">
            <v>Sekretaris Direksi</v>
          </cell>
          <cell r="S86" t="str">
            <v>IX</v>
          </cell>
          <cell r="T86">
            <v>1836034.2</v>
          </cell>
          <cell r="AA86">
            <v>1836034.2</v>
          </cell>
          <cell r="AB86">
            <v>86.483999999938533</v>
          </cell>
          <cell r="AC86">
            <v>1779400</v>
          </cell>
          <cell r="AD86">
            <v>0</v>
          </cell>
          <cell r="AE86">
            <v>0</v>
          </cell>
          <cell r="AF86">
            <v>36720.684000000001</v>
          </cell>
          <cell r="AG86">
            <v>10000</v>
          </cell>
          <cell r="AH86">
            <v>10000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O86">
            <v>56720.684000000001</v>
          </cell>
          <cell r="AP86">
            <v>0</v>
          </cell>
          <cell r="AQ86">
            <v>0</v>
          </cell>
          <cell r="AR86">
            <v>67933.265399999989</v>
          </cell>
          <cell r="AS86">
            <v>5508.1026000000002</v>
          </cell>
          <cell r="AT86">
            <v>16340.704379999999</v>
          </cell>
          <cell r="AU86">
            <v>89782.072379999998</v>
          </cell>
          <cell r="AV86">
            <v>15000</v>
          </cell>
          <cell r="AW86">
            <v>0</v>
          </cell>
          <cell r="AX86">
            <v>104782.07238</v>
          </cell>
          <cell r="AY86">
            <v>0</v>
          </cell>
        </row>
        <row r="87">
          <cell r="B87" t="str">
            <v>PEMASARAN</v>
          </cell>
          <cell r="C87" t="str">
            <v>KPS-KTK</v>
          </cell>
          <cell r="D87" t="str">
            <v>3081783, 3111972</v>
          </cell>
          <cell r="E87" t="str">
            <v>003081783.00</v>
          </cell>
          <cell r="F87">
            <v>8002007527</v>
          </cell>
          <cell r="I87">
            <v>39489</v>
          </cell>
          <cell r="K87">
            <v>29901</v>
          </cell>
          <cell r="L87">
            <v>79</v>
          </cell>
          <cell r="M87">
            <v>79</v>
          </cell>
          <cell r="N87" t="str">
            <v>KPS</v>
          </cell>
          <cell r="O87" t="str">
            <v>KTK</v>
          </cell>
          <cell r="P87" t="str">
            <v>MUHAMMAD FANDHY HARTO</v>
          </cell>
          <cell r="Q87">
            <v>5130014</v>
          </cell>
          <cell r="R87" t="str">
            <v>Business Relation Analyst</v>
          </cell>
          <cell r="S87" t="str">
            <v>VII</v>
          </cell>
          <cell r="T87">
            <v>2486250</v>
          </cell>
          <cell r="AA87">
            <v>2486250</v>
          </cell>
          <cell r="AB87">
            <v>75</v>
          </cell>
          <cell r="AC87">
            <v>2406600</v>
          </cell>
          <cell r="AD87">
            <v>0</v>
          </cell>
          <cell r="AE87">
            <v>0</v>
          </cell>
          <cell r="AF87">
            <v>49725</v>
          </cell>
          <cell r="AG87">
            <v>10000</v>
          </cell>
          <cell r="AH87">
            <v>10000</v>
          </cell>
          <cell r="AI87">
            <v>0</v>
          </cell>
          <cell r="AJ87">
            <v>10000</v>
          </cell>
          <cell r="AK87">
            <v>0</v>
          </cell>
          <cell r="AL87">
            <v>0</v>
          </cell>
          <cell r="AO87">
            <v>79725</v>
          </cell>
          <cell r="AP87">
            <v>0</v>
          </cell>
          <cell r="AQ87">
            <v>0</v>
          </cell>
          <cell r="AR87">
            <v>91991.25</v>
          </cell>
          <cell r="AS87">
            <v>7458.75</v>
          </cell>
          <cell r="AT87">
            <v>22127.625</v>
          </cell>
          <cell r="AU87">
            <v>121577.625</v>
          </cell>
          <cell r="AV87">
            <v>15000</v>
          </cell>
          <cell r="AW87">
            <v>0</v>
          </cell>
          <cell r="AX87">
            <v>136577.625</v>
          </cell>
          <cell r="AY87">
            <v>0</v>
          </cell>
          <cell r="AZ87" t="str">
            <v>DIANGKAT CAPEG</v>
          </cell>
        </row>
        <row r="88">
          <cell r="B88" t="str">
            <v>PENGEMB. BISNIS</v>
          </cell>
          <cell r="C88" t="str">
            <v>KPS-KTK</v>
          </cell>
          <cell r="D88" t="str">
            <v>3081784, 3111973</v>
          </cell>
          <cell r="E88" t="str">
            <v>00000024.00</v>
          </cell>
          <cell r="F88">
            <v>8003879932</v>
          </cell>
          <cell r="I88">
            <v>39498</v>
          </cell>
          <cell r="K88">
            <v>29584</v>
          </cell>
          <cell r="L88">
            <v>80</v>
          </cell>
          <cell r="M88">
            <v>80</v>
          </cell>
          <cell r="N88" t="str">
            <v>KPS</v>
          </cell>
          <cell r="O88" t="str">
            <v>KTK</v>
          </cell>
          <cell r="P88" t="str">
            <v>DEVI PARAMASTUTI</v>
          </cell>
          <cell r="Q88">
            <v>5130015</v>
          </cell>
          <cell r="R88" t="str">
            <v>Analis Perencanaan Strategik</v>
          </cell>
          <cell r="S88" t="str">
            <v>VII</v>
          </cell>
          <cell r="T88">
            <v>2486250</v>
          </cell>
          <cell r="AA88">
            <v>2486250</v>
          </cell>
          <cell r="AB88">
            <v>75</v>
          </cell>
          <cell r="AC88">
            <v>1506600</v>
          </cell>
          <cell r="AD88">
            <v>0</v>
          </cell>
          <cell r="AE88">
            <v>0</v>
          </cell>
          <cell r="AF88">
            <v>49725</v>
          </cell>
          <cell r="AG88">
            <v>10000</v>
          </cell>
          <cell r="AH88">
            <v>10000</v>
          </cell>
          <cell r="AI88">
            <v>0</v>
          </cell>
          <cell r="AJ88">
            <v>910000</v>
          </cell>
          <cell r="AK88">
            <v>0</v>
          </cell>
          <cell r="AL88">
            <v>0</v>
          </cell>
          <cell r="AO88">
            <v>979725</v>
          </cell>
          <cell r="AP88">
            <v>0</v>
          </cell>
          <cell r="AQ88">
            <v>0</v>
          </cell>
          <cell r="AR88">
            <v>91991.25</v>
          </cell>
          <cell r="AS88">
            <v>7458.75</v>
          </cell>
          <cell r="AT88">
            <v>22127.625</v>
          </cell>
          <cell r="AU88">
            <v>121577.625</v>
          </cell>
          <cell r="AV88">
            <v>15000</v>
          </cell>
          <cell r="AW88">
            <v>0</v>
          </cell>
          <cell r="AX88">
            <v>136577.625</v>
          </cell>
          <cell r="AY88">
            <v>0</v>
          </cell>
          <cell r="AZ88" t="str">
            <v>DIANGKAT CAPEG</v>
          </cell>
        </row>
        <row r="89">
          <cell r="B89" t="str">
            <v>PENJ. KUALITAS</v>
          </cell>
          <cell r="C89" t="str">
            <v>KPS-KTK</v>
          </cell>
          <cell r="I89">
            <v>40644</v>
          </cell>
          <cell r="K89">
            <v>32312</v>
          </cell>
          <cell r="L89">
            <v>81</v>
          </cell>
          <cell r="M89">
            <v>81</v>
          </cell>
          <cell r="N89" t="str">
            <v>KPS</v>
          </cell>
          <cell r="O89" t="str">
            <v>KTK</v>
          </cell>
          <cell r="P89" t="str">
            <v>RISMAN M. RIZAL</v>
          </cell>
          <cell r="Q89">
            <v>3111976</v>
          </cell>
          <cell r="R89" t="str">
            <v>Analis Perencanaan Strategik</v>
          </cell>
          <cell r="S89" t="str">
            <v>VII</v>
          </cell>
          <cell r="T89">
            <v>2533488.75</v>
          </cell>
          <cell r="AA89">
            <v>2533488.75</v>
          </cell>
          <cell r="AB89">
            <v>81.024999999906868</v>
          </cell>
          <cell r="AC89">
            <v>2452900</v>
          </cell>
          <cell r="AD89">
            <v>0</v>
          </cell>
          <cell r="AE89">
            <v>0</v>
          </cell>
          <cell r="AF89">
            <v>50669.775000000001</v>
          </cell>
          <cell r="AG89">
            <v>10000</v>
          </cell>
          <cell r="AH89">
            <v>10000</v>
          </cell>
          <cell r="AI89">
            <v>0</v>
          </cell>
          <cell r="AJ89">
            <v>10000</v>
          </cell>
          <cell r="AK89">
            <v>0</v>
          </cell>
          <cell r="AL89">
            <v>0</v>
          </cell>
          <cell r="AO89">
            <v>80669.774999999994</v>
          </cell>
          <cell r="AP89">
            <v>0</v>
          </cell>
          <cell r="AQ89">
            <v>0</v>
          </cell>
          <cell r="AR89">
            <v>93739.083749999991</v>
          </cell>
          <cell r="AS89">
            <v>7600.4662500000004</v>
          </cell>
          <cell r="AT89">
            <v>22548.049875000001</v>
          </cell>
          <cell r="AU89">
            <v>123887.59987499999</v>
          </cell>
          <cell r="AV89">
            <v>15000</v>
          </cell>
          <cell r="AW89">
            <v>0</v>
          </cell>
          <cell r="AX89">
            <v>138887.59987499999</v>
          </cell>
          <cell r="AY89">
            <v>0</v>
          </cell>
        </row>
        <row r="90">
          <cell r="B90" t="str">
            <v>PENJ. KUALITAS</v>
          </cell>
          <cell r="C90" t="str">
            <v>KPS-KTK</v>
          </cell>
          <cell r="E90" t="str">
            <v>000000144.00</v>
          </cell>
          <cell r="I90">
            <v>40644</v>
          </cell>
          <cell r="K90">
            <v>32063</v>
          </cell>
          <cell r="L90">
            <v>82</v>
          </cell>
          <cell r="M90">
            <v>82</v>
          </cell>
          <cell r="N90" t="str">
            <v>KPS</v>
          </cell>
          <cell r="O90" t="str">
            <v>KTK</v>
          </cell>
          <cell r="P90" t="str">
            <v>RAMADHA TRI HARRY MURTI</v>
          </cell>
          <cell r="Q90">
            <v>3111977</v>
          </cell>
          <cell r="R90" t="str">
            <v>Analis Standarisasi Sertifikasi Pengendalian Mutu</v>
          </cell>
          <cell r="S90" t="str">
            <v>VII</v>
          </cell>
          <cell r="T90">
            <v>2533488.75</v>
          </cell>
          <cell r="AA90">
            <v>2533488.75</v>
          </cell>
          <cell r="AB90">
            <v>81.024999999906868</v>
          </cell>
          <cell r="AC90">
            <v>2402900</v>
          </cell>
          <cell r="AD90">
            <v>0</v>
          </cell>
          <cell r="AE90">
            <v>0</v>
          </cell>
          <cell r="AF90">
            <v>50669.775000000001</v>
          </cell>
          <cell r="AG90">
            <v>10000</v>
          </cell>
          <cell r="AH90">
            <v>10000</v>
          </cell>
          <cell r="AI90">
            <v>0</v>
          </cell>
          <cell r="AJ90">
            <v>60000</v>
          </cell>
          <cell r="AK90">
            <v>0</v>
          </cell>
          <cell r="AL90">
            <v>0</v>
          </cell>
          <cell r="AO90">
            <v>130669.77499999999</v>
          </cell>
          <cell r="AP90">
            <v>0</v>
          </cell>
          <cell r="AQ90">
            <v>0</v>
          </cell>
          <cell r="AR90">
            <v>93739.083749999991</v>
          </cell>
          <cell r="AS90">
            <v>7600.4662500000004</v>
          </cell>
          <cell r="AT90">
            <v>22548.049875000001</v>
          </cell>
          <cell r="AU90">
            <v>123887.59987499999</v>
          </cell>
          <cell r="AV90">
            <v>15000</v>
          </cell>
          <cell r="AW90">
            <v>0</v>
          </cell>
          <cell r="AX90">
            <v>138887.59987499999</v>
          </cell>
          <cell r="AY90">
            <v>0</v>
          </cell>
        </row>
        <row r="91">
          <cell r="B91" t="str">
            <v>PENJ. KUALITAS</v>
          </cell>
          <cell r="C91" t="str">
            <v>KPS-KTK</v>
          </cell>
          <cell r="E91" t="str">
            <v>000000146.00</v>
          </cell>
          <cell r="I91">
            <v>40644</v>
          </cell>
          <cell r="K91">
            <v>30955</v>
          </cell>
          <cell r="L91">
            <v>83</v>
          </cell>
          <cell r="M91">
            <v>83</v>
          </cell>
          <cell r="N91" t="str">
            <v>KPS</v>
          </cell>
          <cell r="O91" t="str">
            <v>KTK</v>
          </cell>
          <cell r="P91" t="str">
            <v>AYUNINGTYAS</v>
          </cell>
          <cell r="Q91">
            <v>3111978</v>
          </cell>
          <cell r="R91" t="str">
            <v>Analis Standarisasi Sertifikasi Pengendalian Mutu</v>
          </cell>
          <cell r="S91" t="str">
            <v>VII</v>
          </cell>
          <cell r="T91">
            <v>2533488.75</v>
          </cell>
          <cell r="AA91">
            <v>2533488.75</v>
          </cell>
          <cell r="AB91">
            <v>81.024999999906868</v>
          </cell>
          <cell r="AC91">
            <v>2442900</v>
          </cell>
          <cell r="AD91">
            <v>0</v>
          </cell>
          <cell r="AE91">
            <v>0</v>
          </cell>
          <cell r="AF91">
            <v>50669.775000000001</v>
          </cell>
          <cell r="AG91">
            <v>10000</v>
          </cell>
          <cell r="AH91">
            <v>10000</v>
          </cell>
          <cell r="AI91">
            <v>0</v>
          </cell>
          <cell r="AJ91">
            <v>20000</v>
          </cell>
          <cell r="AK91">
            <v>0</v>
          </cell>
          <cell r="AL91">
            <v>0</v>
          </cell>
          <cell r="AO91">
            <v>90669.774999999994</v>
          </cell>
          <cell r="AP91">
            <v>0</v>
          </cell>
          <cell r="AQ91">
            <v>0</v>
          </cell>
          <cell r="AR91">
            <v>93739.083749999991</v>
          </cell>
          <cell r="AS91">
            <v>7600.4662500000004</v>
          </cell>
          <cell r="AT91">
            <v>22548.049875000001</v>
          </cell>
          <cell r="AU91">
            <v>123887.59987499999</v>
          </cell>
          <cell r="AV91">
            <v>15000</v>
          </cell>
          <cell r="AW91">
            <v>0</v>
          </cell>
          <cell r="AX91">
            <v>138887.59987499999</v>
          </cell>
          <cell r="AY91">
            <v>0</v>
          </cell>
        </row>
        <row r="92">
          <cell r="B92" t="str">
            <v>KEUANGAN</v>
          </cell>
          <cell r="C92" t="str">
            <v>KPS-KTK</v>
          </cell>
          <cell r="E92" t="str">
            <v>000000145.00</v>
          </cell>
          <cell r="I92">
            <v>40665</v>
          </cell>
          <cell r="K92">
            <v>32316</v>
          </cell>
          <cell r="L92">
            <v>84</v>
          </cell>
          <cell r="M92">
            <v>84</v>
          </cell>
          <cell r="N92" t="str">
            <v>KPS</v>
          </cell>
          <cell r="O92" t="str">
            <v>KTK</v>
          </cell>
          <cell r="P92" t="str">
            <v>BAYU INDRA WIBIKSANA</v>
          </cell>
          <cell r="Q92">
            <v>3111979</v>
          </cell>
          <cell r="R92" t="str">
            <v>Finance Accounting Analyst</v>
          </cell>
          <cell r="S92" t="str">
            <v>VII</v>
          </cell>
          <cell r="T92">
            <v>2533488.75</v>
          </cell>
          <cell r="AA92">
            <v>2533488.75</v>
          </cell>
          <cell r="AB92">
            <v>81.024999999906868</v>
          </cell>
          <cell r="AC92">
            <v>2442900</v>
          </cell>
          <cell r="AD92">
            <v>0</v>
          </cell>
          <cell r="AE92">
            <v>0</v>
          </cell>
          <cell r="AF92">
            <v>50669.775000000001</v>
          </cell>
          <cell r="AG92">
            <v>10000</v>
          </cell>
          <cell r="AH92">
            <v>10000</v>
          </cell>
          <cell r="AI92">
            <v>0</v>
          </cell>
          <cell r="AJ92">
            <v>20000</v>
          </cell>
          <cell r="AK92">
            <v>0</v>
          </cell>
          <cell r="AL92">
            <v>0</v>
          </cell>
          <cell r="AO92">
            <v>90669.774999999994</v>
          </cell>
          <cell r="AP92">
            <v>0</v>
          </cell>
          <cell r="AQ92">
            <v>0</v>
          </cell>
          <cell r="AR92">
            <v>93739.083749999991</v>
          </cell>
          <cell r="AS92">
            <v>7600.4662500000004</v>
          </cell>
          <cell r="AT92">
            <v>22548.049875000001</v>
          </cell>
          <cell r="AU92">
            <v>123887.59987499999</v>
          </cell>
          <cell r="AV92">
            <v>15000</v>
          </cell>
          <cell r="AW92">
            <v>0</v>
          </cell>
          <cell r="AX92">
            <v>138887.59987499999</v>
          </cell>
          <cell r="AY92">
            <v>0</v>
          </cell>
        </row>
        <row r="93">
          <cell r="B93" t="str">
            <v>SEKPER</v>
          </cell>
          <cell r="C93" t="str">
            <v>KPS-KTK</v>
          </cell>
          <cell r="E93" t="str">
            <v>000000147.00</v>
          </cell>
          <cell r="F93">
            <v>0</v>
          </cell>
          <cell r="I93">
            <v>40695</v>
          </cell>
          <cell r="K93">
            <v>30938</v>
          </cell>
          <cell r="L93">
            <v>85</v>
          </cell>
          <cell r="M93">
            <v>85</v>
          </cell>
          <cell r="N93" t="str">
            <v>KPS</v>
          </cell>
          <cell r="O93" t="str">
            <v>KTK</v>
          </cell>
          <cell r="P93" t="str">
            <v>RINANDA RATNA PUTRI</v>
          </cell>
          <cell r="Q93">
            <v>3111982</v>
          </cell>
          <cell r="R93" t="str">
            <v>Legal Officer</v>
          </cell>
          <cell r="S93" t="str">
            <v>VII</v>
          </cell>
          <cell r="T93">
            <v>2533488.75</v>
          </cell>
          <cell r="AA93">
            <v>2533488.75</v>
          </cell>
          <cell r="AB93">
            <v>81.024999999906868</v>
          </cell>
          <cell r="AC93">
            <v>2442900</v>
          </cell>
          <cell r="AD93">
            <v>0</v>
          </cell>
          <cell r="AE93">
            <v>0</v>
          </cell>
          <cell r="AF93">
            <v>50669.775000000001</v>
          </cell>
          <cell r="AG93">
            <v>10000</v>
          </cell>
          <cell r="AH93">
            <v>10000</v>
          </cell>
          <cell r="AI93">
            <v>0</v>
          </cell>
          <cell r="AJ93">
            <v>20000</v>
          </cell>
          <cell r="AK93">
            <v>0</v>
          </cell>
          <cell r="AL93">
            <v>0</v>
          </cell>
          <cell r="AO93">
            <v>90669.774999999994</v>
          </cell>
          <cell r="AP93">
            <v>0</v>
          </cell>
          <cell r="AQ93">
            <v>0</v>
          </cell>
          <cell r="AR93">
            <v>93739.083749999991</v>
          </cell>
          <cell r="AS93">
            <v>7600.4662500000004</v>
          </cell>
          <cell r="AT93">
            <v>22548.049875000001</v>
          </cell>
          <cell r="AU93">
            <v>123887.59987499999</v>
          </cell>
          <cell r="AV93">
            <v>15000</v>
          </cell>
          <cell r="AW93">
            <v>0</v>
          </cell>
          <cell r="AX93">
            <v>138887.59987499999</v>
          </cell>
          <cell r="AY93">
            <v>0</v>
          </cell>
        </row>
        <row r="94">
          <cell r="B94" t="str">
            <v>SEKPER</v>
          </cell>
          <cell r="C94" t="str">
            <v>KPS-KTK</v>
          </cell>
          <cell r="E94" t="str">
            <v>000000148.00</v>
          </cell>
          <cell r="F94">
            <v>0</v>
          </cell>
          <cell r="I94">
            <v>40695</v>
          </cell>
          <cell r="K94">
            <v>32196</v>
          </cell>
          <cell r="L94">
            <v>86</v>
          </cell>
          <cell r="M94">
            <v>86</v>
          </cell>
          <cell r="N94" t="str">
            <v>KPS</v>
          </cell>
          <cell r="O94" t="str">
            <v>KTK</v>
          </cell>
          <cell r="P94" t="str">
            <v>ARIO FEBRIANTO PURNOMO</v>
          </cell>
          <cell r="Q94">
            <v>3111983</v>
          </cell>
          <cell r="R94" t="str">
            <v>Administration Officer</v>
          </cell>
          <cell r="S94" t="str">
            <v>X</v>
          </cell>
          <cell r="T94">
            <v>1508629.5</v>
          </cell>
          <cell r="AA94">
            <v>1508629.5</v>
          </cell>
          <cell r="AB94">
            <v>43.090000000083819</v>
          </cell>
          <cell r="AC94">
            <v>1248500</v>
          </cell>
          <cell r="AD94">
            <v>0</v>
          </cell>
          <cell r="AE94">
            <v>0</v>
          </cell>
          <cell r="AF94">
            <v>30172.59</v>
          </cell>
          <cell r="AG94">
            <v>10000</v>
          </cell>
          <cell r="AH94">
            <v>10000</v>
          </cell>
          <cell r="AI94">
            <v>0</v>
          </cell>
          <cell r="AJ94">
            <v>210000</v>
          </cell>
          <cell r="AK94">
            <v>0</v>
          </cell>
          <cell r="AL94">
            <v>0</v>
          </cell>
          <cell r="AO94">
            <v>260172.59</v>
          </cell>
          <cell r="AP94">
            <v>0</v>
          </cell>
          <cell r="AQ94">
            <v>0</v>
          </cell>
          <cell r="AR94">
            <v>55819.291499999999</v>
          </cell>
          <cell r="AS94">
            <v>4525.8885</v>
          </cell>
          <cell r="AT94">
            <v>13426.80255</v>
          </cell>
          <cell r="AU94">
            <v>73771.982550000001</v>
          </cell>
          <cell r="AV94">
            <v>15000</v>
          </cell>
          <cell r="AW94">
            <v>0</v>
          </cell>
          <cell r="AX94">
            <v>88771.982550000001</v>
          </cell>
          <cell r="AY94">
            <v>0</v>
          </cell>
        </row>
        <row r="95">
          <cell r="B95" t="str">
            <v>PERSONALIA</v>
          </cell>
          <cell r="C95" t="str">
            <v>KPS-KTK</v>
          </cell>
          <cell r="E95" t="str">
            <v>000000152.00</v>
          </cell>
          <cell r="F95">
            <v>11027868782</v>
          </cell>
          <cell r="I95">
            <v>40800</v>
          </cell>
          <cell r="K95">
            <v>23964</v>
          </cell>
          <cell r="L95">
            <v>87</v>
          </cell>
          <cell r="M95">
            <v>87</v>
          </cell>
          <cell r="N95" t="str">
            <v>KPS</v>
          </cell>
          <cell r="O95" t="str">
            <v>KTK</v>
          </cell>
          <cell r="P95" t="str">
            <v>M. AGUS NAFRI</v>
          </cell>
          <cell r="Q95">
            <v>3112002</v>
          </cell>
          <cell r="R95" t="str">
            <v>Analis Perenc. &amp; Pengemb. SDM</v>
          </cell>
          <cell r="S95" t="str">
            <v>VII</v>
          </cell>
          <cell r="T95">
            <v>2533488.75</v>
          </cell>
          <cell r="AA95">
            <v>2533488.75</v>
          </cell>
          <cell r="AB95">
            <v>81.024999999906868</v>
          </cell>
          <cell r="AC95">
            <v>2402900</v>
          </cell>
          <cell r="AD95">
            <v>0</v>
          </cell>
          <cell r="AE95">
            <v>0</v>
          </cell>
          <cell r="AF95">
            <v>50669.775000000001</v>
          </cell>
          <cell r="AG95">
            <v>10000</v>
          </cell>
          <cell r="AH95">
            <v>10000</v>
          </cell>
          <cell r="AI95">
            <v>0</v>
          </cell>
          <cell r="AJ95">
            <v>60000</v>
          </cell>
          <cell r="AK95">
            <v>0</v>
          </cell>
          <cell r="AL95">
            <v>0</v>
          </cell>
          <cell r="AO95">
            <v>130669.77499999999</v>
          </cell>
          <cell r="AP95">
            <v>0</v>
          </cell>
          <cell r="AQ95">
            <v>0</v>
          </cell>
          <cell r="AR95">
            <v>93739.083749999991</v>
          </cell>
          <cell r="AS95">
            <v>7600.4662500000004</v>
          </cell>
          <cell r="AT95">
            <v>22548.049875000001</v>
          </cell>
          <cell r="AU95">
            <v>123887.59987499999</v>
          </cell>
          <cell r="AV95">
            <v>15000</v>
          </cell>
          <cell r="AW95">
            <v>0</v>
          </cell>
          <cell r="AX95">
            <v>138887.59987499999</v>
          </cell>
          <cell r="AY95">
            <v>0</v>
          </cell>
        </row>
        <row r="96">
          <cell r="B96" t="str">
            <v>PENGEMB. BISNIS</v>
          </cell>
          <cell r="C96" t="str">
            <v>KPS-KTK</v>
          </cell>
          <cell r="E96" t="str">
            <v>000000153.00</v>
          </cell>
          <cell r="F96">
            <v>11032567114</v>
          </cell>
          <cell r="I96">
            <v>40819</v>
          </cell>
          <cell r="K96">
            <v>31420</v>
          </cell>
          <cell r="L96">
            <v>88</v>
          </cell>
          <cell r="M96">
            <v>88</v>
          </cell>
          <cell r="N96" t="str">
            <v>KPS</v>
          </cell>
          <cell r="O96" t="str">
            <v>KTK</v>
          </cell>
          <cell r="P96" t="str">
            <v>ASTRID SURYANINGTYAS</v>
          </cell>
          <cell r="Q96">
            <v>3112006</v>
          </cell>
          <cell r="R96" t="str">
            <v>Analis  Pengemb. Bisnis</v>
          </cell>
          <cell r="S96" t="str">
            <v>VII</v>
          </cell>
          <cell r="T96">
            <v>2533488.75</v>
          </cell>
          <cell r="AA96">
            <v>2533488.75</v>
          </cell>
          <cell r="AB96">
            <v>81.024999999906868</v>
          </cell>
          <cell r="AC96">
            <v>2342900</v>
          </cell>
          <cell r="AD96">
            <v>0</v>
          </cell>
          <cell r="AE96">
            <v>0</v>
          </cell>
          <cell r="AF96">
            <v>50669.775000000001</v>
          </cell>
          <cell r="AG96">
            <v>10000</v>
          </cell>
          <cell r="AH96">
            <v>10000</v>
          </cell>
          <cell r="AI96">
            <v>0</v>
          </cell>
          <cell r="AJ96">
            <v>120000</v>
          </cell>
          <cell r="AK96">
            <v>0</v>
          </cell>
          <cell r="AL96">
            <v>0</v>
          </cell>
          <cell r="AO96">
            <v>190669.77499999999</v>
          </cell>
          <cell r="AP96">
            <v>0</v>
          </cell>
          <cell r="AQ96">
            <v>0</v>
          </cell>
          <cell r="AR96">
            <v>93739.083749999991</v>
          </cell>
          <cell r="AS96">
            <v>7600.4662500000004</v>
          </cell>
          <cell r="AT96">
            <v>22548.049875000001</v>
          </cell>
          <cell r="AU96">
            <v>123887.59987499999</v>
          </cell>
          <cell r="AV96">
            <v>15000</v>
          </cell>
          <cell r="AW96">
            <v>0</v>
          </cell>
          <cell r="AX96">
            <v>138887.59987499999</v>
          </cell>
          <cell r="AY96">
            <v>0</v>
          </cell>
        </row>
        <row r="97">
          <cell r="B97" t="str">
            <v>PERSONALIA</v>
          </cell>
          <cell r="C97" t="str">
            <v>KPS-KTK</v>
          </cell>
          <cell r="D97" t="str">
            <v>3081836, 3112015</v>
          </cell>
          <cell r="E97" t="str">
            <v>000000105.00</v>
          </cell>
          <cell r="F97">
            <v>8020515006</v>
          </cell>
          <cell r="I97">
            <v>39706</v>
          </cell>
          <cell r="K97">
            <v>29484</v>
          </cell>
          <cell r="L97">
            <v>89</v>
          </cell>
          <cell r="M97">
            <v>89</v>
          </cell>
          <cell r="N97" t="str">
            <v>KPS</v>
          </cell>
          <cell r="O97" t="str">
            <v>KTK</v>
          </cell>
          <cell r="P97" t="str">
            <v>ZAIN HABIBIE</v>
          </cell>
          <cell r="Q97">
            <v>5130016</v>
          </cell>
          <cell r="R97" t="str">
            <v>Analis Perencanaan dan Pengembangan SDM</v>
          </cell>
          <cell r="S97" t="str">
            <v>VII</v>
          </cell>
          <cell r="T97">
            <v>2486250</v>
          </cell>
          <cell r="AA97">
            <v>2486250</v>
          </cell>
          <cell r="AB97">
            <v>42</v>
          </cell>
          <cell r="AC97">
            <v>2013900</v>
          </cell>
          <cell r="AD97">
            <v>0</v>
          </cell>
          <cell r="AE97">
            <v>0</v>
          </cell>
          <cell r="AF97">
            <v>49725</v>
          </cell>
          <cell r="AG97">
            <v>10000</v>
          </cell>
          <cell r="AH97">
            <v>10000</v>
          </cell>
          <cell r="AI97">
            <v>0</v>
          </cell>
          <cell r="AJ97">
            <v>402667</v>
          </cell>
          <cell r="AK97">
            <v>0</v>
          </cell>
          <cell r="AL97">
            <v>0</v>
          </cell>
          <cell r="AO97">
            <v>472392</v>
          </cell>
          <cell r="AP97">
            <v>0</v>
          </cell>
          <cell r="AQ97">
            <v>0</v>
          </cell>
          <cell r="AR97">
            <v>91991.25</v>
          </cell>
          <cell r="AS97">
            <v>7458.75</v>
          </cell>
          <cell r="AT97">
            <v>22127.625</v>
          </cell>
          <cell r="AU97">
            <v>121577.625</v>
          </cell>
          <cell r="AV97">
            <v>15000</v>
          </cell>
          <cell r="AW97">
            <v>0</v>
          </cell>
          <cell r="AX97">
            <v>136577.625</v>
          </cell>
          <cell r="AY97">
            <v>0</v>
          </cell>
          <cell r="AZ97" t="str">
            <v>DIANGKAT CAPEG</v>
          </cell>
        </row>
        <row r="98">
          <cell r="B98" t="str">
            <v>DUK. OPERASI</v>
          </cell>
          <cell r="C98" t="str">
            <v>KPS-KTK</v>
          </cell>
          <cell r="D98">
            <v>3091907</v>
          </cell>
          <cell r="E98" t="str">
            <v>000000014.00</v>
          </cell>
          <cell r="F98">
            <v>9024802945</v>
          </cell>
          <cell r="I98">
            <v>40119</v>
          </cell>
          <cell r="K98">
            <v>31377</v>
          </cell>
          <cell r="L98">
            <v>90</v>
          </cell>
          <cell r="M98">
            <v>90</v>
          </cell>
          <cell r="N98" t="str">
            <v>KPS</v>
          </cell>
          <cell r="O98" t="str">
            <v>KTK</v>
          </cell>
          <cell r="P98" t="str">
            <v>ANTON M. FAISAL</v>
          </cell>
          <cell r="Q98">
            <v>3112016</v>
          </cell>
          <cell r="R98" t="str">
            <v>Analis Sistem Informasi &amp; Teknologi</v>
          </cell>
          <cell r="S98" t="str">
            <v>VII</v>
          </cell>
          <cell r="T98">
            <v>2621654.1584999999</v>
          </cell>
          <cell r="AA98">
            <v>2621654.1584999999</v>
          </cell>
          <cell r="AB98">
            <v>78.92467000009492</v>
          </cell>
          <cell r="AC98">
            <v>2489300</v>
          </cell>
          <cell r="AD98">
            <v>0</v>
          </cell>
          <cell r="AE98">
            <v>0</v>
          </cell>
          <cell r="AF98">
            <v>52433.083169999998</v>
          </cell>
          <cell r="AG98">
            <v>10000</v>
          </cell>
          <cell r="AH98">
            <v>10000</v>
          </cell>
          <cell r="AI98">
            <v>0</v>
          </cell>
          <cell r="AJ98">
            <v>60000</v>
          </cell>
          <cell r="AK98">
            <v>0</v>
          </cell>
          <cell r="AL98">
            <v>0</v>
          </cell>
          <cell r="AO98">
            <v>132433.08317</v>
          </cell>
          <cell r="AP98">
            <v>0</v>
          </cell>
          <cell r="AQ98">
            <v>0</v>
          </cell>
          <cell r="AR98">
            <v>97001.203864499985</v>
          </cell>
          <cell r="AS98">
            <v>7864.9624754999995</v>
          </cell>
          <cell r="AT98">
            <v>23332.722010649999</v>
          </cell>
          <cell r="AU98">
            <v>128198.88835064998</v>
          </cell>
          <cell r="AV98">
            <v>15000</v>
          </cell>
          <cell r="AW98">
            <v>0</v>
          </cell>
          <cell r="AX98">
            <v>143198.88835064997</v>
          </cell>
          <cell r="AY98">
            <v>0</v>
          </cell>
        </row>
        <row r="99">
          <cell r="B99" t="str">
            <v>SEKPER</v>
          </cell>
          <cell r="C99" t="str">
            <v>KPS-KTK</v>
          </cell>
          <cell r="E99" t="str">
            <v>000000168.00</v>
          </cell>
          <cell r="F99">
            <v>12004792243</v>
          </cell>
          <cell r="I99">
            <v>40889</v>
          </cell>
          <cell r="K99">
            <v>31674</v>
          </cell>
          <cell r="L99">
            <v>91</v>
          </cell>
          <cell r="M99">
            <v>91</v>
          </cell>
          <cell r="N99" t="str">
            <v>KPS</v>
          </cell>
          <cell r="O99" t="str">
            <v>KTK</v>
          </cell>
          <cell r="P99" t="str">
            <v>DEVI MAHARDIKA</v>
          </cell>
          <cell r="Q99">
            <v>3112032</v>
          </cell>
          <cell r="R99" t="str">
            <v>Sekretaris Direksi</v>
          </cell>
          <cell r="S99" t="str">
            <v>IX</v>
          </cell>
          <cell r="T99">
            <v>1801800</v>
          </cell>
          <cell r="AA99">
            <v>1801800</v>
          </cell>
          <cell r="AB99">
            <v>36</v>
          </cell>
          <cell r="AC99">
            <v>1745800</v>
          </cell>
          <cell r="AD99">
            <v>0</v>
          </cell>
          <cell r="AE99">
            <v>0</v>
          </cell>
          <cell r="AF99">
            <v>36036</v>
          </cell>
          <cell r="AG99">
            <v>10000</v>
          </cell>
          <cell r="AH99">
            <v>10000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O99">
            <v>56036</v>
          </cell>
          <cell r="AP99">
            <v>0</v>
          </cell>
          <cell r="AQ99">
            <v>0</v>
          </cell>
          <cell r="AR99">
            <v>66666.599999999991</v>
          </cell>
          <cell r="AS99">
            <v>5405.4000000000005</v>
          </cell>
          <cell r="AT99">
            <v>16036.02</v>
          </cell>
          <cell r="AU99">
            <v>88108.01999999999</v>
          </cell>
          <cell r="AV99">
            <v>15000</v>
          </cell>
          <cell r="AW99">
            <v>0</v>
          </cell>
          <cell r="AX99">
            <v>103108.01999999999</v>
          </cell>
          <cell r="AY99">
            <v>0</v>
          </cell>
        </row>
        <row r="100">
          <cell r="B100" t="str">
            <v>KEUANGAN</v>
          </cell>
          <cell r="C100" t="str">
            <v>KPS-KTK</v>
          </cell>
          <cell r="I100">
            <v>40917</v>
          </cell>
          <cell r="K100">
            <v>31284</v>
          </cell>
          <cell r="L100">
            <v>92</v>
          </cell>
          <cell r="M100">
            <v>92</v>
          </cell>
          <cell r="N100" t="str">
            <v>KPS</v>
          </cell>
          <cell r="O100" t="str">
            <v>KTK</v>
          </cell>
          <cell r="P100" t="str">
            <v>IKA DEWI PUSPITA SARI</v>
          </cell>
          <cell r="Q100">
            <v>3122039</v>
          </cell>
          <cell r="R100" t="str">
            <v>Treasury Officer (Kasir)</v>
          </cell>
          <cell r="S100" t="str">
            <v>IX</v>
          </cell>
          <cell r="T100">
            <v>1801800</v>
          </cell>
          <cell r="AA100">
            <v>1801800</v>
          </cell>
          <cell r="AB100">
            <v>25</v>
          </cell>
          <cell r="AC100">
            <v>536900</v>
          </cell>
          <cell r="AD100">
            <v>0</v>
          </cell>
          <cell r="AE100">
            <v>0</v>
          </cell>
          <cell r="AF100">
            <v>36036</v>
          </cell>
          <cell r="AG100">
            <v>10000</v>
          </cell>
          <cell r="AH100">
            <v>10000</v>
          </cell>
          <cell r="AI100">
            <v>0</v>
          </cell>
          <cell r="AJ100">
            <v>1208889</v>
          </cell>
          <cell r="AK100">
            <v>0</v>
          </cell>
          <cell r="AL100">
            <v>0</v>
          </cell>
          <cell r="AO100">
            <v>1264925</v>
          </cell>
          <cell r="AP100">
            <v>0</v>
          </cell>
          <cell r="AQ100">
            <v>0</v>
          </cell>
          <cell r="AR100">
            <v>66666.599999999991</v>
          </cell>
          <cell r="AS100">
            <v>5405.4000000000005</v>
          </cell>
          <cell r="AT100">
            <v>16036.02</v>
          </cell>
          <cell r="AU100">
            <v>88108.01999999999</v>
          </cell>
          <cell r="AV100">
            <v>15000</v>
          </cell>
          <cell r="AW100">
            <v>0</v>
          </cell>
          <cell r="AX100">
            <v>103108.01999999999</v>
          </cell>
          <cell r="AY100">
            <v>0</v>
          </cell>
        </row>
        <row r="101">
          <cell r="B101" t="str">
            <v>KEUANGAN</v>
          </cell>
          <cell r="C101" t="str">
            <v>KPS-KTK</v>
          </cell>
          <cell r="E101" t="str">
            <v>000000173.00</v>
          </cell>
          <cell r="I101">
            <v>40940</v>
          </cell>
          <cell r="K101">
            <v>30975</v>
          </cell>
          <cell r="L101">
            <v>93</v>
          </cell>
          <cell r="M101">
            <v>93</v>
          </cell>
          <cell r="N101" t="str">
            <v>KPS</v>
          </cell>
          <cell r="O101" t="str">
            <v>KTK</v>
          </cell>
          <cell r="P101" t="str">
            <v>AHMAD KAMIL</v>
          </cell>
          <cell r="Q101">
            <v>3122043</v>
          </cell>
          <cell r="R101" t="str">
            <v>Cost Accounting Analyst</v>
          </cell>
          <cell r="S101" t="str">
            <v>VII</v>
          </cell>
          <cell r="T101">
            <v>2486250</v>
          </cell>
          <cell r="AA101">
            <v>2486250</v>
          </cell>
          <cell r="AB101">
            <v>75</v>
          </cell>
          <cell r="AC101">
            <v>2416600</v>
          </cell>
          <cell r="AD101">
            <v>0</v>
          </cell>
          <cell r="AE101">
            <v>0</v>
          </cell>
          <cell r="AF101">
            <v>49725</v>
          </cell>
          <cell r="AG101">
            <v>10000</v>
          </cell>
          <cell r="AH101">
            <v>10000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O101">
            <v>69725</v>
          </cell>
          <cell r="AP101">
            <v>0</v>
          </cell>
          <cell r="AQ101">
            <v>0</v>
          </cell>
          <cell r="AR101">
            <v>91991.25</v>
          </cell>
          <cell r="AS101">
            <v>7458.75</v>
          </cell>
          <cell r="AT101">
            <v>22127.625</v>
          </cell>
          <cell r="AU101">
            <v>121577.625</v>
          </cell>
          <cell r="AV101">
            <v>15000</v>
          </cell>
          <cell r="AW101">
            <v>0</v>
          </cell>
          <cell r="AX101">
            <v>136577.625</v>
          </cell>
          <cell r="AY101">
            <v>0</v>
          </cell>
        </row>
        <row r="102">
          <cell r="B102" t="str">
            <v>OPERASI</v>
          </cell>
          <cell r="C102" t="str">
            <v>KPS-KTK</v>
          </cell>
          <cell r="E102" t="str">
            <v>000000175.00</v>
          </cell>
          <cell r="I102">
            <v>40945</v>
          </cell>
          <cell r="K102">
            <v>32300</v>
          </cell>
          <cell r="L102">
            <v>94</v>
          </cell>
          <cell r="M102">
            <v>94</v>
          </cell>
          <cell r="N102" t="str">
            <v>KPS</v>
          </cell>
          <cell r="O102" t="str">
            <v>KTK</v>
          </cell>
          <cell r="P102" t="str">
            <v>ANISA NURASRI JUANDA</v>
          </cell>
          <cell r="Q102">
            <v>3122045</v>
          </cell>
          <cell r="R102" t="str">
            <v>Operartion Support Analyst</v>
          </cell>
          <cell r="S102" t="str">
            <v>VII</v>
          </cell>
          <cell r="T102">
            <v>2486250</v>
          </cell>
          <cell r="AA102">
            <v>2486250</v>
          </cell>
          <cell r="AB102">
            <v>75</v>
          </cell>
          <cell r="AC102">
            <v>1846600</v>
          </cell>
          <cell r="AD102">
            <v>0</v>
          </cell>
          <cell r="AE102">
            <v>0</v>
          </cell>
          <cell r="AF102">
            <v>49725</v>
          </cell>
          <cell r="AG102">
            <v>10000</v>
          </cell>
          <cell r="AH102">
            <v>10000</v>
          </cell>
          <cell r="AI102">
            <v>0</v>
          </cell>
          <cell r="AJ102">
            <v>570000</v>
          </cell>
          <cell r="AK102">
            <v>0</v>
          </cell>
          <cell r="AL102">
            <v>0</v>
          </cell>
          <cell r="AO102">
            <v>639725</v>
          </cell>
          <cell r="AP102">
            <v>0</v>
          </cell>
          <cell r="AQ102">
            <v>0</v>
          </cell>
          <cell r="AR102">
            <v>91991.25</v>
          </cell>
          <cell r="AS102">
            <v>7458.75</v>
          </cell>
          <cell r="AT102">
            <v>22127.625</v>
          </cell>
          <cell r="AU102">
            <v>121577.625</v>
          </cell>
          <cell r="AV102">
            <v>15000</v>
          </cell>
          <cell r="AW102">
            <v>0</v>
          </cell>
          <cell r="AX102">
            <v>136577.625</v>
          </cell>
          <cell r="AY102">
            <v>0</v>
          </cell>
        </row>
        <row r="103">
          <cell r="B103" t="str">
            <v>SEKPER</v>
          </cell>
          <cell r="C103" t="str">
            <v>KPS-KTK</v>
          </cell>
          <cell r="E103" t="str">
            <v>000000194.00</v>
          </cell>
          <cell r="I103">
            <v>41030</v>
          </cell>
          <cell r="K103">
            <v>32465</v>
          </cell>
          <cell r="L103">
            <v>95</v>
          </cell>
          <cell r="M103">
            <v>95</v>
          </cell>
          <cell r="N103" t="str">
            <v>KPS</v>
          </cell>
          <cell r="O103" t="str">
            <v>KTK</v>
          </cell>
          <cell r="P103" t="str">
            <v>FERINA AMALIA</v>
          </cell>
          <cell r="Q103">
            <v>3122075</v>
          </cell>
          <cell r="R103" t="str">
            <v>Sekretaris Direksi</v>
          </cell>
          <cell r="S103" t="str">
            <v>IX</v>
          </cell>
          <cell r="T103">
            <v>1801800</v>
          </cell>
          <cell r="AA103">
            <v>1801800</v>
          </cell>
          <cell r="AB103">
            <v>36</v>
          </cell>
          <cell r="AC103">
            <v>1745800</v>
          </cell>
          <cell r="AD103">
            <v>0</v>
          </cell>
          <cell r="AE103">
            <v>0</v>
          </cell>
          <cell r="AF103">
            <v>36036</v>
          </cell>
          <cell r="AG103">
            <v>10000</v>
          </cell>
          <cell r="AH103">
            <v>10000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O103">
            <v>56036</v>
          </cell>
          <cell r="AP103">
            <v>0</v>
          </cell>
          <cell r="AQ103">
            <v>0</v>
          </cell>
          <cell r="AR103">
            <v>66666.599999999991</v>
          </cell>
          <cell r="AS103">
            <v>5405.4000000000005</v>
          </cell>
          <cell r="AT103">
            <v>16036.02</v>
          </cell>
          <cell r="AU103">
            <v>88108.01999999999</v>
          </cell>
          <cell r="AV103">
            <v>15000</v>
          </cell>
          <cell r="AW103">
            <v>0</v>
          </cell>
          <cell r="AX103">
            <v>103108.01999999999</v>
          </cell>
          <cell r="AY103">
            <v>0</v>
          </cell>
        </row>
        <row r="104">
          <cell r="B104" t="str">
            <v>SEKPER</v>
          </cell>
          <cell r="C104" t="str">
            <v>KPS-KTK</v>
          </cell>
          <cell r="F104">
            <v>12035175178</v>
          </cell>
          <cell r="I104">
            <v>41183</v>
          </cell>
          <cell r="K104">
            <v>30940</v>
          </cell>
          <cell r="L104">
            <v>96</v>
          </cell>
          <cell r="M104">
            <v>96</v>
          </cell>
          <cell r="N104" t="str">
            <v>KPS</v>
          </cell>
          <cell r="O104" t="str">
            <v>KTK</v>
          </cell>
          <cell r="P104" t="str">
            <v>SEPTIKA ULANSARI</v>
          </cell>
          <cell r="Q104">
            <v>3122100</v>
          </cell>
          <cell r="R104" t="str">
            <v>Tax Analyst</v>
          </cell>
          <cell r="S104" t="str">
            <v>VII</v>
          </cell>
          <cell r="T104">
            <v>2486250</v>
          </cell>
          <cell r="AA104">
            <v>2486250</v>
          </cell>
          <cell r="AB104">
            <v>75</v>
          </cell>
          <cell r="AC104">
            <v>2416600</v>
          </cell>
          <cell r="AD104">
            <v>0</v>
          </cell>
          <cell r="AE104">
            <v>0</v>
          </cell>
          <cell r="AF104">
            <v>49725</v>
          </cell>
          <cell r="AG104">
            <v>10000</v>
          </cell>
          <cell r="AH104">
            <v>10000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O104">
            <v>69725</v>
          </cell>
          <cell r="AP104">
            <v>0</v>
          </cell>
          <cell r="AQ104">
            <v>0</v>
          </cell>
          <cell r="AR104">
            <v>91991.25</v>
          </cell>
          <cell r="AS104">
            <v>7458.75</v>
          </cell>
          <cell r="AT104">
            <v>22127.625</v>
          </cell>
          <cell r="AU104">
            <v>121577.625</v>
          </cell>
          <cell r="AV104">
            <v>15000</v>
          </cell>
          <cell r="AW104">
            <v>0</v>
          </cell>
          <cell r="AX104">
            <v>136577.625</v>
          </cell>
          <cell r="AY104">
            <v>0</v>
          </cell>
        </row>
        <row r="105">
          <cell r="B105" t="str">
            <v>KEUANGAN</v>
          </cell>
          <cell r="C105" t="str">
            <v>KPS-KTK</v>
          </cell>
          <cell r="F105">
            <v>10011393476</v>
          </cell>
          <cell r="G105" t="str">
            <v>35.916.887.9-003.000</v>
          </cell>
          <cell r="I105">
            <v>41214</v>
          </cell>
          <cell r="K105">
            <v>31868</v>
          </cell>
          <cell r="L105">
            <v>97</v>
          </cell>
          <cell r="M105">
            <v>97</v>
          </cell>
          <cell r="N105" t="str">
            <v>KPS</v>
          </cell>
          <cell r="O105" t="str">
            <v>KTK</v>
          </cell>
          <cell r="P105" t="str">
            <v>ANDI SUPRATMAN</v>
          </cell>
          <cell r="Q105">
            <v>3122111</v>
          </cell>
          <cell r="R105" t="str">
            <v>Acc.  Rec. Analyst</v>
          </cell>
          <cell r="S105" t="str">
            <v>VII</v>
          </cell>
          <cell r="T105">
            <v>2486250</v>
          </cell>
          <cell r="AA105">
            <v>2486250</v>
          </cell>
          <cell r="AB105">
            <v>75</v>
          </cell>
          <cell r="AC105">
            <v>2416600</v>
          </cell>
          <cell r="AD105">
            <v>0</v>
          </cell>
          <cell r="AE105">
            <v>0</v>
          </cell>
          <cell r="AF105">
            <v>49725</v>
          </cell>
          <cell r="AG105">
            <v>10000</v>
          </cell>
          <cell r="AH105">
            <v>10000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O105">
            <v>69725</v>
          </cell>
          <cell r="AP105">
            <v>0</v>
          </cell>
          <cell r="AQ105">
            <v>0</v>
          </cell>
          <cell r="AR105">
            <v>91991.25</v>
          </cell>
          <cell r="AS105">
            <v>7458.75</v>
          </cell>
          <cell r="AT105">
            <v>22127.625</v>
          </cell>
          <cell r="AU105">
            <v>121577.625</v>
          </cell>
          <cell r="AV105">
            <v>15000</v>
          </cell>
          <cell r="AW105">
            <v>0</v>
          </cell>
          <cell r="AX105">
            <v>136577.625</v>
          </cell>
          <cell r="AY105">
            <v>0</v>
          </cell>
        </row>
        <row r="106">
          <cell r="B106" t="str">
            <v>PERSONALIA</v>
          </cell>
          <cell r="C106" t="str">
            <v>KPS-KTK</v>
          </cell>
          <cell r="I106">
            <v>41276</v>
          </cell>
          <cell r="K106">
            <v>25573</v>
          </cell>
          <cell r="L106">
            <v>98</v>
          </cell>
          <cell r="M106">
            <v>98</v>
          </cell>
          <cell r="N106" t="str">
            <v>KPS</v>
          </cell>
          <cell r="O106" t="str">
            <v>KTK</v>
          </cell>
          <cell r="P106" t="str">
            <v>FARIDA BUDIYANTI</v>
          </cell>
          <cell r="Q106">
            <v>3132215</v>
          </cell>
          <cell r="R106" t="str">
            <v>Analis Administrasi &amp; Kesejahteraan SDM</v>
          </cell>
          <cell r="S106" t="str">
            <v>VII</v>
          </cell>
          <cell r="T106">
            <v>2486250</v>
          </cell>
          <cell r="AA106">
            <v>2486250</v>
          </cell>
          <cell r="AB106">
            <v>75</v>
          </cell>
          <cell r="AC106">
            <v>2406600</v>
          </cell>
          <cell r="AD106">
            <v>0</v>
          </cell>
          <cell r="AE106">
            <v>0</v>
          </cell>
          <cell r="AF106">
            <v>49725</v>
          </cell>
          <cell r="AG106">
            <v>10000</v>
          </cell>
          <cell r="AH106">
            <v>10000</v>
          </cell>
          <cell r="AI106">
            <v>0</v>
          </cell>
          <cell r="AJ106">
            <v>10000</v>
          </cell>
          <cell r="AK106">
            <v>0</v>
          </cell>
          <cell r="AL106">
            <v>0</v>
          </cell>
          <cell r="AO106">
            <v>79725</v>
          </cell>
          <cell r="AP106">
            <v>0</v>
          </cell>
          <cell r="AQ106">
            <v>0</v>
          </cell>
          <cell r="AR106">
            <v>91991.25</v>
          </cell>
          <cell r="AS106">
            <v>7458.75</v>
          </cell>
          <cell r="AT106">
            <v>22127.625</v>
          </cell>
          <cell r="AU106">
            <v>121577.625</v>
          </cell>
          <cell r="AV106">
            <v>15000</v>
          </cell>
          <cell r="AW106">
            <v>0</v>
          </cell>
          <cell r="AX106">
            <v>136577.625</v>
          </cell>
          <cell r="AY106">
            <v>0</v>
          </cell>
        </row>
        <row r="107">
          <cell r="B107" t="str">
            <v>KEUANGAN</v>
          </cell>
          <cell r="C107" t="str">
            <v>KPS-KTK</v>
          </cell>
          <cell r="I107">
            <v>41276</v>
          </cell>
          <cell r="K107">
            <v>32977</v>
          </cell>
          <cell r="L107">
            <v>99</v>
          </cell>
          <cell r="M107">
            <v>99</v>
          </cell>
          <cell r="N107" t="str">
            <v>KPS</v>
          </cell>
          <cell r="O107" t="str">
            <v>KTK</v>
          </cell>
          <cell r="P107" t="str">
            <v>EVAN RAMADHAN</v>
          </cell>
          <cell r="Q107">
            <v>3132216</v>
          </cell>
          <cell r="R107" t="str">
            <v>Finance &amp; Accounting Officer</v>
          </cell>
          <cell r="S107" t="str">
            <v>VII</v>
          </cell>
          <cell r="T107">
            <v>2486250</v>
          </cell>
          <cell r="AA107">
            <v>2486250</v>
          </cell>
          <cell r="AB107">
            <v>75</v>
          </cell>
          <cell r="AC107">
            <v>2416600</v>
          </cell>
          <cell r="AD107">
            <v>0</v>
          </cell>
          <cell r="AE107">
            <v>0</v>
          </cell>
          <cell r="AF107">
            <v>49725</v>
          </cell>
          <cell r="AG107">
            <v>10000</v>
          </cell>
          <cell r="AH107">
            <v>10000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O107">
            <v>69725</v>
          </cell>
          <cell r="AP107">
            <v>0</v>
          </cell>
          <cell r="AQ107">
            <v>0</v>
          </cell>
          <cell r="AR107">
            <v>91991.25</v>
          </cell>
          <cell r="AS107">
            <v>7458.75</v>
          </cell>
          <cell r="AT107">
            <v>22127.625</v>
          </cell>
          <cell r="AU107">
            <v>121577.625</v>
          </cell>
          <cell r="AV107">
            <v>15000</v>
          </cell>
          <cell r="AW107">
            <v>0</v>
          </cell>
          <cell r="AX107">
            <v>136577.625</v>
          </cell>
          <cell r="AY107">
            <v>0</v>
          </cell>
        </row>
        <row r="108">
          <cell r="B108" t="str">
            <v>KEUANGAN</v>
          </cell>
          <cell r="C108" t="str">
            <v>KPS-KTK</v>
          </cell>
          <cell r="I108">
            <v>41276</v>
          </cell>
          <cell r="K108">
            <v>32959</v>
          </cell>
          <cell r="L108">
            <v>100</v>
          </cell>
          <cell r="M108">
            <v>100</v>
          </cell>
          <cell r="N108" t="str">
            <v>KPS</v>
          </cell>
          <cell r="O108" t="str">
            <v>KTK</v>
          </cell>
          <cell r="P108" t="str">
            <v>KHARISMA LARASATI</v>
          </cell>
          <cell r="Q108">
            <v>3132217</v>
          </cell>
          <cell r="R108" t="str">
            <v>Budgetting Officer</v>
          </cell>
          <cell r="S108" t="str">
            <v>VII</v>
          </cell>
          <cell r="T108">
            <v>2486250</v>
          </cell>
          <cell r="AA108">
            <v>2486250</v>
          </cell>
          <cell r="AB108">
            <v>75</v>
          </cell>
          <cell r="AC108">
            <v>2206600</v>
          </cell>
          <cell r="AD108">
            <v>0</v>
          </cell>
          <cell r="AE108">
            <v>0</v>
          </cell>
          <cell r="AF108">
            <v>49725</v>
          </cell>
          <cell r="AG108">
            <v>10000</v>
          </cell>
          <cell r="AH108">
            <v>10000</v>
          </cell>
          <cell r="AI108">
            <v>0</v>
          </cell>
          <cell r="AJ108">
            <v>210000</v>
          </cell>
          <cell r="AK108">
            <v>0</v>
          </cell>
          <cell r="AL108">
            <v>0</v>
          </cell>
          <cell r="AO108">
            <v>279725</v>
          </cell>
          <cell r="AP108">
            <v>0</v>
          </cell>
          <cell r="AQ108">
            <v>0</v>
          </cell>
          <cell r="AR108">
            <v>91991.25</v>
          </cell>
          <cell r="AS108">
            <v>7458.75</v>
          </cell>
          <cell r="AT108">
            <v>22127.625</v>
          </cell>
          <cell r="AU108">
            <v>121577.625</v>
          </cell>
          <cell r="AV108">
            <v>15000</v>
          </cell>
          <cell r="AW108">
            <v>0</v>
          </cell>
          <cell r="AX108">
            <v>136577.625</v>
          </cell>
          <cell r="AY108">
            <v>0</v>
          </cell>
        </row>
        <row r="109">
          <cell r="L109">
            <v>101</v>
          </cell>
          <cell r="P109" t="str">
            <v>JUMLAH</v>
          </cell>
          <cell r="T109">
            <v>429208057.68791515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429208057.68791515</v>
          </cell>
          <cell r="AB109">
            <v>6292.6566798004787</v>
          </cell>
          <cell r="AC109">
            <v>316741300</v>
          </cell>
          <cell r="AD109">
            <v>7177179.5954183042</v>
          </cell>
          <cell r="AE109">
            <v>7177179.5954183042</v>
          </cell>
          <cell r="AF109">
            <v>8584161.1537583098</v>
          </cell>
          <cell r="AG109">
            <v>325000</v>
          </cell>
          <cell r="AH109">
            <v>980000</v>
          </cell>
          <cell r="AI109">
            <v>28122000</v>
          </cell>
          <cell r="AJ109">
            <v>41099993</v>
          </cell>
          <cell r="AK109">
            <v>6783000</v>
          </cell>
          <cell r="AL109">
            <v>4387314</v>
          </cell>
          <cell r="AM109">
            <v>7837223</v>
          </cell>
          <cell r="AN109">
            <v>0</v>
          </cell>
          <cell r="AO109">
            <v>112473050.34459497</v>
          </cell>
          <cell r="AP109">
            <v>19737243.887400322</v>
          </cell>
          <cell r="AQ109">
            <v>19737243.887400322</v>
          </cell>
          <cell r="AR109">
            <v>15880698.134452861</v>
          </cell>
          <cell r="AS109">
            <v>1287624.1730637455</v>
          </cell>
          <cell r="AT109">
            <v>3819951.7134224456</v>
          </cell>
          <cell r="AU109">
            <v>20988274.020939026</v>
          </cell>
          <cell r="AV109">
            <v>435000</v>
          </cell>
          <cell r="AW109">
            <v>3588589.7977091521</v>
          </cell>
          <cell r="AX109">
            <v>64486351.593448892</v>
          </cell>
          <cell r="AY109">
            <v>8689615081.0800037</v>
          </cell>
        </row>
        <row r="110">
          <cell r="L110">
            <v>102</v>
          </cell>
          <cell r="M110" t="str">
            <v xml:space="preserve">DISIAPKAN OLEH </v>
          </cell>
          <cell r="S110" t="str">
            <v>DIPERIKSA OLEH</v>
          </cell>
          <cell r="AC110" t="str">
            <v>DISETUJUI OLEH</v>
          </cell>
        </row>
        <row r="111">
          <cell r="L111">
            <v>103</v>
          </cell>
          <cell r="M111" t="str">
            <v>ANALIS ADM. &amp; KESEJAHTERAAN SDM</v>
          </cell>
          <cell r="S111" t="str">
            <v>MGR. ADM. KESEJAHTERAAN SDM</v>
          </cell>
          <cell r="AC111" t="str">
            <v>VP PERSONALIA</v>
          </cell>
        </row>
        <row r="112">
          <cell r="L112">
            <v>104</v>
          </cell>
        </row>
        <row r="113">
          <cell r="L113">
            <v>105</v>
          </cell>
        </row>
        <row r="114">
          <cell r="L114">
            <v>106</v>
          </cell>
        </row>
        <row r="115">
          <cell r="L115">
            <v>107</v>
          </cell>
          <cell r="M115" t="str">
            <v>MUHAMMAD TAUFIK</v>
          </cell>
          <cell r="S115" t="str">
            <v>RATRIS IRMA S</v>
          </cell>
          <cell r="AC115" t="str">
            <v>SUKIRMAN</v>
          </cell>
        </row>
        <row r="116">
          <cell r="B116" t="str">
            <v>SMART HANDLING</v>
          </cell>
          <cell r="C116" t="str">
            <v>GSH-KTK</v>
          </cell>
          <cell r="I116">
            <v>40934</v>
          </cell>
          <cell r="K116">
            <v>20633</v>
          </cell>
          <cell r="L116">
            <v>108</v>
          </cell>
          <cell r="M116">
            <v>1</v>
          </cell>
          <cell r="N116" t="str">
            <v>GSH</v>
          </cell>
          <cell r="O116" t="str">
            <v>KTK</v>
          </cell>
          <cell r="P116" t="str">
            <v>MULLER SIMANJUNTAK</v>
          </cell>
          <cell r="Q116">
            <v>3122042</v>
          </cell>
          <cell r="R116" t="str">
            <v>Pimpro Smart Handling</v>
          </cell>
          <cell r="T116">
            <v>10000000</v>
          </cell>
          <cell r="AA116">
            <v>10000000</v>
          </cell>
          <cell r="AB116">
            <v>0</v>
          </cell>
          <cell r="AC116">
            <v>10000000</v>
          </cell>
          <cell r="AZ116" t="str">
            <v>tmt 26 jan s/d 25 jan 2013 ref. GP/DI/PERJ-         /I/2012 tgl.18-01-2012</v>
          </cell>
        </row>
        <row r="117">
          <cell r="B117" t="str">
            <v>SMART HANDLING</v>
          </cell>
          <cell r="C117" t="str">
            <v>GSH-TP</v>
          </cell>
          <cell r="F117" t="str">
            <v>98JP0360932</v>
          </cell>
          <cell r="H117">
            <v>2980638</v>
          </cell>
          <cell r="I117">
            <v>35947</v>
          </cell>
          <cell r="K117">
            <v>27258</v>
          </cell>
          <cell r="L117">
            <v>109</v>
          </cell>
          <cell r="M117">
            <v>2</v>
          </cell>
          <cell r="N117" t="str">
            <v>GSH</v>
          </cell>
          <cell r="O117" t="str">
            <v>TP</v>
          </cell>
          <cell r="P117" t="str">
            <v>WAHYU ADIRASA</v>
          </cell>
          <cell r="Q117">
            <v>2980638</v>
          </cell>
          <cell r="R117" t="str">
            <v>Supervisor Citilink GSH</v>
          </cell>
          <cell r="S117" t="str">
            <v>VII</v>
          </cell>
          <cell r="T117">
            <v>3577236.6727609043</v>
          </cell>
          <cell r="AA117">
            <v>3577236.6727609043</v>
          </cell>
          <cell r="AB117">
            <v>97.527604749891907</v>
          </cell>
          <cell r="AC117">
            <v>2176000</v>
          </cell>
          <cell r="AD117">
            <v>71544.733455218084</v>
          </cell>
          <cell r="AE117">
            <v>71544.733455218084</v>
          </cell>
          <cell r="AF117">
            <v>71544.733455218084</v>
          </cell>
          <cell r="AG117">
            <v>0</v>
          </cell>
          <cell r="AH117">
            <v>10000</v>
          </cell>
          <cell r="AI117">
            <v>0</v>
          </cell>
          <cell r="AJ117">
            <v>0</v>
          </cell>
          <cell r="AK117">
            <v>1176700</v>
          </cell>
          <cell r="AL117">
            <v>0</v>
          </cell>
          <cell r="AO117">
            <v>1401334.2003656542</v>
          </cell>
          <cell r="AP117">
            <v>196748.01700184974</v>
          </cell>
          <cell r="AQ117">
            <v>196748.01700184974</v>
          </cell>
          <cell r="AR117">
            <v>132357.75689215344</v>
          </cell>
          <cell r="AS117">
            <v>10731.710018282713</v>
          </cell>
          <cell r="AT117">
            <v>31837.406387572049</v>
          </cell>
          <cell r="AU117">
            <v>174926.8732980082</v>
          </cell>
          <cell r="AV117">
            <v>0</v>
          </cell>
          <cell r="AW117">
            <v>35772.366727609042</v>
          </cell>
          <cell r="AX117">
            <v>604195.27402931673</v>
          </cell>
          <cell r="AY117">
            <v>75858124.379999995</v>
          </cell>
        </row>
        <row r="118">
          <cell r="B118" t="str">
            <v>SMART HANDLING</v>
          </cell>
          <cell r="C118" t="str">
            <v>GSH-TP</v>
          </cell>
          <cell r="F118" t="str">
            <v>98JP0360635</v>
          </cell>
          <cell r="H118">
            <v>2980642</v>
          </cell>
          <cell r="I118">
            <v>35947</v>
          </cell>
          <cell r="K118">
            <v>26988</v>
          </cell>
          <cell r="L118">
            <v>110</v>
          </cell>
          <cell r="M118">
            <v>3</v>
          </cell>
          <cell r="N118" t="str">
            <v>GSH</v>
          </cell>
          <cell r="O118" t="str">
            <v>TP</v>
          </cell>
          <cell r="P118" t="str">
            <v>SETIAWAN</v>
          </cell>
          <cell r="Q118">
            <v>2980642</v>
          </cell>
          <cell r="R118" t="str">
            <v>Koordinator Duk. Ops &amp; Fasilitas Smart Handling</v>
          </cell>
          <cell r="S118" t="str">
            <v>VII</v>
          </cell>
          <cell r="T118">
            <v>3592860.9185559792</v>
          </cell>
          <cell r="AA118">
            <v>3592860.9185559792</v>
          </cell>
          <cell r="AB118">
            <v>62.736557379830629</v>
          </cell>
          <cell r="AC118">
            <v>893900</v>
          </cell>
          <cell r="AD118">
            <v>71857.218371119583</v>
          </cell>
          <cell r="AE118">
            <v>71857.218371119583</v>
          </cell>
          <cell r="AF118">
            <v>71857.218371119583</v>
          </cell>
          <cell r="AG118">
            <v>0</v>
          </cell>
          <cell r="AH118">
            <v>10000</v>
          </cell>
          <cell r="AI118">
            <v>0</v>
          </cell>
          <cell r="AJ118">
            <v>2473452</v>
          </cell>
          <cell r="AK118">
            <v>0</v>
          </cell>
          <cell r="AL118">
            <v>0</v>
          </cell>
          <cell r="AO118">
            <v>2699023.655113359</v>
          </cell>
          <cell r="AP118">
            <v>197607.35052057885</v>
          </cell>
          <cell r="AQ118">
            <v>197607.35052057885</v>
          </cell>
          <cell r="AR118">
            <v>132935.85398657122</v>
          </cell>
          <cell r="AS118">
            <v>10778.582755667938</v>
          </cell>
          <cell r="AT118">
            <v>31976.462175148215</v>
          </cell>
          <cell r="AU118">
            <v>175690.89891738739</v>
          </cell>
          <cell r="AV118">
            <v>0</v>
          </cell>
          <cell r="AW118">
            <v>35928.609185559792</v>
          </cell>
          <cell r="AX118">
            <v>606834.20914410497</v>
          </cell>
          <cell r="AY118">
            <v>69847086.730000004</v>
          </cell>
        </row>
        <row r="119">
          <cell r="B119" t="str">
            <v>KEUANGAN</v>
          </cell>
          <cell r="C119" t="str">
            <v>GSH-TP</v>
          </cell>
          <cell r="F119" t="str">
            <v>98JP0346733</v>
          </cell>
          <cell r="H119">
            <v>2991703</v>
          </cell>
          <cell r="I119">
            <v>36312</v>
          </cell>
          <cell r="K119">
            <v>28009</v>
          </cell>
          <cell r="L119">
            <v>111</v>
          </cell>
          <cell r="M119">
            <v>4</v>
          </cell>
          <cell r="N119" t="str">
            <v>GSH</v>
          </cell>
          <cell r="O119" t="str">
            <v>TP</v>
          </cell>
          <cell r="P119" t="str">
            <v>TRIANTI KALDERA</v>
          </cell>
          <cell r="Q119">
            <v>2991703</v>
          </cell>
          <cell r="R119" t="str">
            <v>Koordinator Keuangan &amp; Adm. Smart handling</v>
          </cell>
          <cell r="S119" t="str">
            <v>VII</v>
          </cell>
          <cell r="T119">
            <v>3315000</v>
          </cell>
          <cell r="AA119">
            <v>3315000</v>
          </cell>
          <cell r="AB119">
            <v>0</v>
          </cell>
          <cell r="AC119">
            <v>3096100</v>
          </cell>
          <cell r="AD119">
            <v>66300</v>
          </cell>
          <cell r="AE119">
            <v>66300</v>
          </cell>
          <cell r="AF119">
            <v>66300</v>
          </cell>
          <cell r="AG119">
            <v>0</v>
          </cell>
          <cell r="AH119">
            <v>10000</v>
          </cell>
          <cell r="AI119">
            <v>0</v>
          </cell>
          <cell r="AJ119">
            <v>10000</v>
          </cell>
          <cell r="AK119">
            <v>0</v>
          </cell>
          <cell r="AL119">
            <v>0</v>
          </cell>
          <cell r="AO119">
            <v>218900</v>
          </cell>
          <cell r="AP119">
            <v>182325</v>
          </cell>
          <cell r="AQ119">
            <v>182325</v>
          </cell>
          <cell r="AR119">
            <v>122655</v>
          </cell>
          <cell r="AS119">
            <v>9945</v>
          </cell>
          <cell r="AT119">
            <v>29503.5</v>
          </cell>
          <cell r="AU119">
            <v>162103.5</v>
          </cell>
          <cell r="AV119">
            <v>0</v>
          </cell>
          <cell r="AW119">
            <v>33150</v>
          </cell>
          <cell r="AX119">
            <v>559903.5</v>
          </cell>
          <cell r="AY119">
            <v>63281773.670000002</v>
          </cell>
        </row>
        <row r="120">
          <cell r="B120" t="str">
            <v>OPERASI</v>
          </cell>
          <cell r="C120" t="str">
            <v>GSH-TP</v>
          </cell>
          <cell r="D120">
            <v>522370</v>
          </cell>
          <cell r="F120" t="str">
            <v>99JP0172681</v>
          </cell>
          <cell r="H120">
            <v>522370</v>
          </cell>
          <cell r="I120">
            <v>31947</v>
          </cell>
          <cell r="K120">
            <v>24200</v>
          </cell>
          <cell r="L120">
            <v>112</v>
          </cell>
          <cell r="M120">
            <v>5</v>
          </cell>
          <cell r="N120" t="str">
            <v>GSH</v>
          </cell>
          <cell r="O120" t="str">
            <v>TP</v>
          </cell>
          <cell r="P120" t="str">
            <v>EDDY CAHYONO</v>
          </cell>
          <cell r="Q120">
            <v>2991260</v>
          </cell>
          <cell r="R120" t="str">
            <v>Station Representatif GSH</v>
          </cell>
          <cell r="S120" t="str">
            <v>V</v>
          </cell>
          <cell r="T120">
            <v>6007110.4506036015</v>
          </cell>
          <cell r="AA120">
            <v>6007110.4506036015</v>
          </cell>
          <cell r="AB120">
            <v>16.17643261468038</v>
          </cell>
          <cell r="AC120">
            <v>4018700</v>
          </cell>
          <cell r="AD120">
            <v>120142.20901207204</v>
          </cell>
          <cell r="AE120">
            <v>120142.20901207204</v>
          </cell>
          <cell r="AF120">
            <v>120142.20901207204</v>
          </cell>
          <cell r="AG120">
            <v>0</v>
          </cell>
          <cell r="AH120">
            <v>10000</v>
          </cell>
          <cell r="AI120">
            <v>1598000</v>
          </cell>
          <cell r="AJ120">
            <v>0</v>
          </cell>
          <cell r="AK120">
            <v>0</v>
          </cell>
          <cell r="AL120">
            <v>20000</v>
          </cell>
          <cell r="AO120">
            <v>1988426.6270362162</v>
          </cell>
          <cell r="AP120">
            <v>330391.07478319807</v>
          </cell>
          <cell r="AQ120">
            <v>330391.07478319807</v>
          </cell>
          <cell r="AR120">
            <v>222263.08667233324</v>
          </cell>
          <cell r="AS120">
            <v>18021.331351810804</v>
          </cell>
          <cell r="AT120">
            <v>53463.283010372055</v>
          </cell>
          <cell r="AU120">
            <v>293747.7010345161</v>
          </cell>
          <cell r="AV120">
            <v>0</v>
          </cell>
          <cell r="AW120">
            <v>60071.104506036019</v>
          </cell>
          <cell r="AX120">
            <v>1014600.9551069483</v>
          </cell>
          <cell r="AY120">
            <v>155371133.71000001</v>
          </cell>
        </row>
        <row r="121">
          <cell r="B121" t="str">
            <v>TEKNIK/FASSAR</v>
          </cell>
          <cell r="C121" t="str">
            <v>GSH-KTK</v>
          </cell>
          <cell r="D121">
            <v>3101948</v>
          </cell>
          <cell r="E121" t="str">
            <v>000000118.00</v>
          </cell>
          <cell r="F121">
            <v>12035175137</v>
          </cell>
          <cell r="I121">
            <v>40409</v>
          </cell>
          <cell r="K121">
            <v>32000</v>
          </cell>
          <cell r="L121">
            <v>113</v>
          </cell>
          <cell r="M121">
            <v>6</v>
          </cell>
          <cell r="N121" t="str">
            <v>GSH</v>
          </cell>
          <cell r="O121" t="str">
            <v>KTK</v>
          </cell>
          <cell r="P121" t="str">
            <v>ANDRI SAPUTRA</v>
          </cell>
          <cell r="Q121">
            <v>3122096</v>
          </cell>
          <cell r="R121" t="str">
            <v>Supervisor Gapura Smart Handling</v>
          </cell>
          <cell r="S121" t="str">
            <v>VIII</v>
          </cell>
          <cell r="T121">
            <v>2138400</v>
          </cell>
          <cell r="AA121">
            <v>2138400</v>
          </cell>
          <cell r="AB121">
            <v>68</v>
          </cell>
          <cell r="AC121">
            <v>2075700</v>
          </cell>
          <cell r="AD121">
            <v>0</v>
          </cell>
          <cell r="AE121">
            <v>0</v>
          </cell>
          <cell r="AF121">
            <v>42768</v>
          </cell>
          <cell r="AG121">
            <v>10000</v>
          </cell>
          <cell r="AH121">
            <v>10000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O121">
            <v>62768</v>
          </cell>
          <cell r="AP121">
            <v>0</v>
          </cell>
          <cell r="AQ121">
            <v>0</v>
          </cell>
          <cell r="AR121">
            <v>79120.800000000003</v>
          </cell>
          <cell r="AS121">
            <v>6415.2</v>
          </cell>
          <cell r="AT121">
            <v>19031.759999999998</v>
          </cell>
          <cell r="AU121">
            <v>104567.76000000001</v>
          </cell>
          <cell r="AV121">
            <v>15000</v>
          </cell>
          <cell r="AW121">
            <v>0</v>
          </cell>
          <cell r="AX121">
            <v>119567.76000000001</v>
          </cell>
          <cell r="AY121">
            <v>0</v>
          </cell>
        </row>
        <row r="122">
          <cell r="B122" t="str">
            <v>KEUANGAN</v>
          </cell>
          <cell r="C122" t="str">
            <v>GSH-KTK</v>
          </cell>
          <cell r="F122">
            <v>12028941412</v>
          </cell>
          <cell r="I122">
            <v>41122</v>
          </cell>
          <cell r="K122">
            <v>30485</v>
          </cell>
          <cell r="L122">
            <v>114</v>
          </cell>
          <cell r="M122">
            <v>7</v>
          </cell>
          <cell r="N122" t="str">
            <v>GSH</v>
          </cell>
          <cell r="O122" t="str">
            <v>KTK</v>
          </cell>
          <cell r="P122" t="str">
            <v>RM FAHDI EMIRUDIN</v>
          </cell>
          <cell r="Q122">
            <v>3122089</v>
          </cell>
          <cell r="R122" t="str">
            <v>Finance Officer  GSH</v>
          </cell>
          <cell r="S122" t="str">
            <v>IX</v>
          </cell>
          <cell r="T122">
            <v>1801800</v>
          </cell>
          <cell r="AA122">
            <v>1801800</v>
          </cell>
          <cell r="AB122">
            <v>36</v>
          </cell>
          <cell r="AC122">
            <v>1745800</v>
          </cell>
          <cell r="AD122">
            <v>0</v>
          </cell>
          <cell r="AE122">
            <v>0</v>
          </cell>
          <cell r="AF122">
            <v>36036</v>
          </cell>
          <cell r="AG122">
            <v>10000</v>
          </cell>
          <cell r="AH122">
            <v>10000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O122">
            <v>56036</v>
          </cell>
          <cell r="AP122">
            <v>0</v>
          </cell>
          <cell r="AQ122">
            <v>0</v>
          </cell>
          <cell r="AR122">
            <v>66666.599999999991</v>
          </cell>
          <cell r="AS122">
            <v>5405.4000000000005</v>
          </cell>
          <cell r="AT122">
            <v>16036.02</v>
          </cell>
          <cell r="AU122">
            <v>88108.01999999999</v>
          </cell>
          <cell r="AV122">
            <v>15000</v>
          </cell>
          <cell r="AW122">
            <v>0</v>
          </cell>
          <cell r="AX122">
            <v>103108.01999999999</v>
          </cell>
          <cell r="AY122">
            <v>0</v>
          </cell>
        </row>
        <row r="123">
          <cell r="B123" t="str">
            <v>KEUANGAN</v>
          </cell>
          <cell r="C123" t="str">
            <v>GSH-KTK</v>
          </cell>
          <cell r="F123">
            <v>12019371355</v>
          </cell>
          <cell r="I123">
            <v>41030</v>
          </cell>
          <cell r="K123">
            <v>29863</v>
          </cell>
          <cell r="L123">
            <v>115</v>
          </cell>
          <cell r="M123">
            <v>8</v>
          </cell>
          <cell r="N123" t="str">
            <v>GSH</v>
          </cell>
          <cell r="O123" t="str">
            <v>KTK</v>
          </cell>
          <cell r="P123" t="str">
            <v>RAMLI</v>
          </cell>
          <cell r="Q123">
            <v>3122076</v>
          </cell>
          <cell r="R123" t="str">
            <v xml:space="preserve">Finance Officer </v>
          </cell>
          <cell r="S123" t="str">
            <v>IX</v>
          </cell>
          <cell r="T123">
            <v>1801800</v>
          </cell>
          <cell r="AA123">
            <v>1801800</v>
          </cell>
          <cell r="AB123">
            <v>36</v>
          </cell>
          <cell r="AC123">
            <v>1745800</v>
          </cell>
          <cell r="AD123">
            <v>0</v>
          </cell>
          <cell r="AE123">
            <v>0</v>
          </cell>
          <cell r="AF123">
            <v>36036</v>
          </cell>
          <cell r="AG123">
            <v>10000</v>
          </cell>
          <cell r="AH123">
            <v>10000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O123">
            <v>56036</v>
          </cell>
          <cell r="AP123">
            <v>0</v>
          </cell>
          <cell r="AQ123">
            <v>0</v>
          </cell>
          <cell r="AR123">
            <v>66666.599999999991</v>
          </cell>
          <cell r="AS123">
            <v>5405.4000000000005</v>
          </cell>
          <cell r="AT123">
            <v>16036.02</v>
          </cell>
          <cell r="AU123">
            <v>88108.01999999999</v>
          </cell>
          <cell r="AV123">
            <v>15000</v>
          </cell>
          <cell r="AW123">
            <v>0</v>
          </cell>
          <cell r="AX123">
            <v>103108.01999999999</v>
          </cell>
          <cell r="AY123">
            <v>0</v>
          </cell>
        </row>
        <row r="124">
          <cell r="C124" t="str">
            <v>GSH-KTK</v>
          </cell>
          <cell r="I124">
            <v>41214</v>
          </cell>
          <cell r="K124">
            <v>32372</v>
          </cell>
          <cell r="L124">
            <v>116</v>
          </cell>
          <cell r="M124">
            <v>9</v>
          </cell>
          <cell r="N124" t="str">
            <v>GSH</v>
          </cell>
          <cell r="O124" t="str">
            <v>KTK</v>
          </cell>
          <cell r="P124" t="str">
            <v>HARTYANTO PRATAMA PUTRA</v>
          </cell>
          <cell r="Q124">
            <v>3122116</v>
          </cell>
          <cell r="R124" t="str">
            <v>Operation Officer Smart Handling CGK</v>
          </cell>
          <cell r="S124" t="str">
            <v>IX</v>
          </cell>
          <cell r="T124">
            <v>1801800</v>
          </cell>
          <cell r="AA124">
            <v>1801800</v>
          </cell>
          <cell r="AB124">
            <v>36</v>
          </cell>
          <cell r="AC124">
            <v>1745800</v>
          </cell>
          <cell r="AD124">
            <v>0</v>
          </cell>
          <cell r="AE124">
            <v>0</v>
          </cell>
          <cell r="AF124">
            <v>36036</v>
          </cell>
          <cell r="AG124">
            <v>10000</v>
          </cell>
          <cell r="AH124">
            <v>10000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O124">
            <v>56036</v>
          </cell>
          <cell r="AP124">
            <v>0</v>
          </cell>
          <cell r="AQ124">
            <v>0</v>
          </cell>
          <cell r="AR124">
            <v>66666.599999999991</v>
          </cell>
          <cell r="AS124">
            <v>5405.4000000000005</v>
          </cell>
          <cell r="AT124">
            <v>16036.02</v>
          </cell>
          <cell r="AU124">
            <v>88108.01999999999</v>
          </cell>
          <cell r="AV124">
            <v>15000</v>
          </cell>
          <cell r="AW124">
            <v>0</v>
          </cell>
          <cell r="AX124">
            <v>103108.01999999999</v>
          </cell>
          <cell r="AY124">
            <v>0</v>
          </cell>
        </row>
        <row r="125">
          <cell r="C125" t="str">
            <v>GSH-KTK</v>
          </cell>
          <cell r="F125">
            <v>12045099962</v>
          </cell>
          <cell r="I125">
            <v>41248</v>
          </cell>
          <cell r="K125">
            <v>30869</v>
          </cell>
          <cell r="L125">
            <v>117</v>
          </cell>
          <cell r="M125">
            <v>10</v>
          </cell>
          <cell r="N125" t="str">
            <v>GSH</v>
          </cell>
          <cell r="O125" t="str">
            <v>KTK</v>
          </cell>
          <cell r="P125" t="str">
            <v>FARHAN SAID</v>
          </cell>
          <cell r="Q125">
            <v>3122214</v>
          </cell>
          <cell r="R125" t="str">
            <v>Supervisor Gapura Smart Handling CGK</v>
          </cell>
          <cell r="S125" t="str">
            <v>VIII</v>
          </cell>
          <cell r="T125">
            <v>2138400</v>
          </cell>
          <cell r="AA125">
            <v>2138400</v>
          </cell>
          <cell r="AB125">
            <v>68</v>
          </cell>
          <cell r="AC125">
            <v>2075700</v>
          </cell>
          <cell r="AD125">
            <v>0</v>
          </cell>
          <cell r="AE125">
            <v>0</v>
          </cell>
          <cell r="AF125">
            <v>42768</v>
          </cell>
          <cell r="AG125">
            <v>10000</v>
          </cell>
          <cell r="AH125">
            <v>10000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O125">
            <v>62768</v>
          </cell>
          <cell r="AP125">
            <v>0</v>
          </cell>
          <cell r="AQ125">
            <v>0</v>
          </cell>
          <cell r="AR125">
            <v>79120.800000000003</v>
          </cell>
          <cell r="AS125">
            <v>6415.2</v>
          </cell>
          <cell r="AT125">
            <v>19031.759999999998</v>
          </cell>
          <cell r="AU125">
            <v>104567.76000000001</v>
          </cell>
          <cell r="AV125">
            <v>15000</v>
          </cell>
          <cell r="AW125">
            <v>0</v>
          </cell>
          <cell r="AX125">
            <v>119567.76000000001</v>
          </cell>
          <cell r="AY125">
            <v>0</v>
          </cell>
        </row>
        <row r="126">
          <cell r="C126" t="str">
            <v>GSH-KTK</v>
          </cell>
          <cell r="F126">
            <v>12043722730</v>
          </cell>
          <cell r="I126">
            <v>41214</v>
          </cell>
          <cell r="K126">
            <v>30334</v>
          </cell>
          <cell r="L126">
            <v>118</v>
          </cell>
          <cell r="M126">
            <v>11</v>
          </cell>
          <cell r="N126" t="str">
            <v>GSH</v>
          </cell>
          <cell r="O126" t="str">
            <v>KTK</v>
          </cell>
          <cell r="P126" t="str">
            <v>YANUARDI NURACHMAN</v>
          </cell>
          <cell r="Q126">
            <v>3122117</v>
          </cell>
          <cell r="R126" t="str">
            <v>Operation Officer Smart Handling CGK</v>
          </cell>
          <cell r="S126" t="str">
            <v>IX</v>
          </cell>
          <cell r="T126">
            <v>1801800</v>
          </cell>
          <cell r="AA126">
            <v>1801800</v>
          </cell>
          <cell r="AB126">
            <v>36</v>
          </cell>
          <cell r="AC126">
            <v>1745800</v>
          </cell>
          <cell r="AD126">
            <v>0</v>
          </cell>
          <cell r="AE126">
            <v>0</v>
          </cell>
          <cell r="AF126">
            <v>36036</v>
          </cell>
          <cell r="AG126">
            <v>10000</v>
          </cell>
          <cell r="AH126">
            <v>10000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O126">
            <v>56036</v>
          </cell>
          <cell r="AP126">
            <v>0</v>
          </cell>
          <cell r="AQ126">
            <v>0</v>
          </cell>
          <cell r="AR126">
            <v>66666.599999999991</v>
          </cell>
          <cell r="AS126">
            <v>5405.4000000000005</v>
          </cell>
          <cell r="AT126">
            <v>16036.02</v>
          </cell>
          <cell r="AU126">
            <v>88108.01999999999</v>
          </cell>
          <cell r="AV126">
            <v>15000</v>
          </cell>
          <cell r="AW126">
            <v>0</v>
          </cell>
          <cell r="AX126">
            <v>103108.01999999999</v>
          </cell>
          <cell r="AY126">
            <v>0</v>
          </cell>
        </row>
        <row r="127">
          <cell r="L127">
            <v>119</v>
          </cell>
          <cell r="P127" t="str">
            <v>JUMLAH</v>
          </cell>
          <cell r="T127">
            <v>37976208.041920483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37976208.041920483</v>
          </cell>
          <cell r="AB127">
            <v>456.44059474440292</v>
          </cell>
          <cell r="AC127">
            <v>31319300</v>
          </cell>
          <cell r="AD127">
            <v>329844.16083840968</v>
          </cell>
          <cell r="AE127">
            <v>329844.16083840968</v>
          </cell>
          <cell r="AF127">
            <v>559524.16083840968</v>
          </cell>
          <cell r="AG127">
            <v>60000</v>
          </cell>
          <cell r="AH127">
            <v>100000</v>
          </cell>
          <cell r="AI127">
            <v>1598000</v>
          </cell>
          <cell r="AJ127">
            <v>2483452</v>
          </cell>
          <cell r="AK127">
            <v>1176700</v>
          </cell>
          <cell r="AL127">
            <v>20000</v>
          </cell>
          <cell r="AM127">
            <v>0</v>
          </cell>
          <cell r="AN127">
            <v>0</v>
          </cell>
          <cell r="AO127">
            <v>6657364.4825152289</v>
          </cell>
          <cell r="AP127">
            <v>907071.4423056267</v>
          </cell>
          <cell r="AQ127">
            <v>907071.4423056267</v>
          </cell>
          <cell r="AR127">
            <v>1035119.6975510579</v>
          </cell>
          <cell r="AS127">
            <v>83928.624125761431</v>
          </cell>
          <cell r="AT127">
            <v>248988.2515730923</v>
          </cell>
          <cell r="AU127">
            <v>1368036.5732499117</v>
          </cell>
          <cell r="AV127">
            <v>90000</v>
          </cell>
          <cell r="AW127">
            <v>164922.08041920484</v>
          </cell>
          <cell r="AX127">
            <v>3437101.5382803702</v>
          </cell>
          <cell r="AY127">
            <v>364358118.49000001</v>
          </cell>
        </row>
        <row r="128">
          <cell r="L128">
            <v>120</v>
          </cell>
        </row>
        <row r="129">
          <cell r="L129">
            <v>121</v>
          </cell>
          <cell r="M129" t="str">
            <v xml:space="preserve">DISIAPKAN OLEH </v>
          </cell>
          <cell r="S129" t="str">
            <v>DIPERIKSA OLEH</v>
          </cell>
          <cell r="AC129" t="str">
            <v>DISETUJUI OLEH</v>
          </cell>
        </row>
        <row r="130">
          <cell r="L130">
            <v>122</v>
          </cell>
          <cell r="M130" t="str">
            <v>ANALIS ADM. &amp; KESEJAHTERAAN SDM</v>
          </cell>
          <cell r="S130" t="str">
            <v>MGR. ADM. KESEJAHTERAAN SDM</v>
          </cell>
          <cell r="AC130" t="str">
            <v>VP PERSONALIA</v>
          </cell>
        </row>
        <row r="131">
          <cell r="L131">
            <v>123</v>
          </cell>
        </row>
        <row r="132">
          <cell r="L132">
            <v>124</v>
          </cell>
        </row>
        <row r="133">
          <cell r="L133">
            <v>125</v>
          </cell>
        </row>
        <row r="134">
          <cell r="L134">
            <v>126</v>
          </cell>
          <cell r="M134" t="str">
            <v>MUHAMMAD TAUFIK</v>
          </cell>
          <cell r="S134" t="str">
            <v>RATRIS IRMA S</v>
          </cell>
          <cell r="AC134" t="str">
            <v>SUKIRMAN</v>
          </cell>
        </row>
        <row r="135">
          <cell r="B135" t="str">
            <v>GSE</v>
          </cell>
          <cell r="C135" t="str">
            <v>GSE-TP</v>
          </cell>
          <cell r="F135" t="str">
            <v>01JP0520489</v>
          </cell>
          <cell r="H135">
            <v>2011815</v>
          </cell>
          <cell r="I135">
            <v>36892</v>
          </cell>
          <cell r="K135">
            <v>27471</v>
          </cell>
          <cell r="L135">
            <v>127</v>
          </cell>
          <cell r="M135">
            <v>1</v>
          </cell>
          <cell r="N135" t="str">
            <v>GSE</v>
          </cell>
          <cell r="O135" t="str">
            <v>TP</v>
          </cell>
          <cell r="P135" t="str">
            <v>ARLINE ANGGREIDA</v>
          </cell>
          <cell r="Q135">
            <v>2011815</v>
          </cell>
          <cell r="R135" t="str">
            <v>Koorbid Adm Umum &amp; Keuangan</v>
          </cell>
          <cell r="S135" t="str">
            <v>VI</v>
          </cell>
          <cell r="T135">
            <v>3788400</v>
          </cell>
          <cell r="AA135">
            <v>3788400</v>
          </cell>
          <cell r="AB135">
            <v>64</v>
          </cell>
          <cell r="AC135">
            <v>1923700</v>
          </cell>
          <cell r="AD135">
            <v>75768</v>
          </cell>
          <cell r="AE135">
            <v>75768</v>
          </cell>
          <cell r="AF135">
            <v>75768</v>
          </cell>
          <cell r="AG135">
            <v>0</v>
          </cell>
          <cell r="AH135">
            <v>10000</v>
          </cell>
          <cell r="AI135">
            <v>0</v>
          </cell>
          <cell r="AJ135">
            <v>1627460</v>
          </cell>
          <cell r="AK135">
            <v>0</v>
          </cell>
          <cell r="AL135">
            <v>0</v>
          </cell>
          <cell r="AO135">
            <v>1864764</v>
          </cell>
          <cell r="AP135">
            <v>208362</v>
          </cell>
          <cell r="AQ135">
            <v>208362</v>
          </cell>
          <cell r="AR135">
            <v>140170.79999999999</v>
          </cell>
          <cell r="AS135">
            <v>11365.2</v>
          </cell>
          <cell r="AT135">
            <v>33716.76</v>
          </cell>
          <cell r="AU135">
            <v>185252.76</v>
          </cell>
          <cell r="AV135">
            <v>0</v>
          </cell>
          <cell r="AW135">
            <v>37884</v>
          </cell>
          <cell r="AX135">
            <v>639860.76</v>
          </cell>
          <cell r="AY135">
            <v>48040999.100000001</v>
          </cell>
        </row>
        <row r="136">
          <cell r="B136" t="str">
            <v>TEKNIK/FASSAR</v>
          </cell>
          <cell r="C136" t="str">
            <v>GSE-TP</v>
          </cell>
          <cell r="D136">
            <v>3990821</v>
          </cell>
          <cell r="F136" t="str">
            <v>99JP0598976</v>
          </cell>
          <cell r="H136">
            <v>2012202</v>
          </cell>
          <cell r="I136">
            <v>37135</v>
          </cell>
          <cell r="K136">
            <v>24717</v>
          </cell>
          <cell r="L136">
            <v>128</v>
          </cell>
          <cell r="M136">
            <v>2</v>
          </cell>
          <cell r="N136" t="str">
            <v>GSE</v>
          </cell>
          <cell r="O136" t="str">
            <v>TP</v>
          </cell>
          <cell r="P136" t="str">
            <v>SUJIMIN</v>
          </cell>
          <cell r="Q136">
            <v>2012202</v>
          </cell>
          <cell r="R136" t="str">
            <v>GSE Mechanic</v>
          </cell>
          <cell r="S136" t="str">
            <v>IX</v>
          </cell>
          <cell r="T136">
            <v>2533237.5868799998</v>
          </cell>
          <cell r="AA136">
            <v>2533237.5868799998</v>
          </cell>
          <cell r="AB136">
            <v>56.668332800269127</v>
          </cell>
          <cell r="AC136">
            <v>2371300</v>
          </cell>
          <cell r="AD136">
            <v>50664.751737599996</v>
          </cell>
          <cell r="AE136">
            <v>50664.751737599996</v>
          </cell>
          <cell r="AF136">
            <v>50664.751737599996</v>
          </cell>
          <cell r="AG136">
            <v>0</v>
          </cell>
          <cell r="AH136">
            <v>10000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O136">
            <v>161994.2552128</v>
          </cell>
          <cell r="AP136">
            <v>139328.06727840001</v>
          </cell>
          <cell r="AQ136">
            <v>139328.06727840001</v>
          </cell>
          <cell r="AR136">
            <v>93729.790714559989</v>
          </cell>
          <cell r="AS136">
            <v>7599.7127606399999</v>
          </cell>
          <cell r="AT136">
            <v>22545.814523231998</v>
          </cell>
          <cell r="AU136">
            <v>123875.31799843199</v>
          </cell>
          <cell r="AV136">
            <v>0</v>
          </cell>
          <cell r="AW136">
            <v>25332.375868799998</v>
          </cell>
          <cell r="AX136">
            <v>427863.82842403202</v>
          </cell>
          <cell r="AY136">
            <v>36821352.460000001</v>
          </cell>
        </row>
        <row r="137">
          <cell r="B137" t="str">
            <v>TEKNIK/FASSAR</v>
          </cell>
          <cell r="C137" t="str">
            <v>GSE-TP</v>
          </cell>
          <cell r="D137">
            <v>3991421</v>
          </cell>
          <cell r="F137" t="str">
            <v>99JP0557550</v>
          </cell>
          <cell r="H137">
            <v>2012304</v>
          </cell>
          <cell r="I137">
            <v>37165</v>
          </cell>
          <cell r="K137">
            <v>24955</v>
          </cell>
          <cell r="L137">
            <v>129</v>
          </cell>
          <cell r="M137">
            <v>3</v>
          </cell>
          <cell r="N137" t="str">
            <v>GSE</v>
          </cell>
          <cell r="O137" t="str">
            <v>TP</v>
          </cell>
          <cell r="P137" t="str">
            <v>SUPRIYONO</v>
          </cell>
          <cell r="Q137">
            <v>2012304</v>
          </cell>
          <cell r="R137" t="str">
            <v>GSE Mechanic</v>
          </cell>
          <cell r="S137" t="str">
            <v>IX</v>
          </cell>
          <cell r="T137">
            <v>2533237.5868799998</v>
          </cell>
          <cell r="AA137">
            <v>2533237.5868799998</v>
          </cell>
          <cell r="AB137">
            <v>56.668332800269127</v>
          </cell>
          <cell r="AC137">
            <v>2371300</v>
          </cell>
          <cell r="AD137">
            <v>50664.751737599996</v>
          </cell>
          <cell r="AE137">
            <v>50664.751737599996</v>
          </cell>
          <cell r="AF137">
            <v>50664.751737599996</v>
          </cell>
          <cell r="AG137">
            <v>0</v>
          </cell>
          <cell r="AH137">
            <v>10000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O137">
            <v>161994.2552128</v>
          </cell>
          <cell r="AP137">
            <v>139328.06727840001</v>
          </cell>
          <cell r="AQ137">
            <v>139328.06727840001</v>
          </cell>
          <cell r="AR137">
            <v>93729.790714559989</v>
          </cell>
          <cell r="AS137">
            <v>7599.7127606399999</v>
          </cell>
          <cell r="AT137">
            <v>22545.814523231998</v>
          </cell>
          <cell r="AU137">
            <v>123875.31799843199</v>
          </cell>
          <cell r="AV137">
            <v>0</v>
          </cell>
          <cell r="AW137">
            <v>25332.375868799998</v>
          </cell>
          <cell r="AX137">
            <v>427863.82842403202</v>
          </cell>
          <cell r="AY137">
            <v>32294464.850000001</v>
          </cell>
        </row>
        <row r="138">
          <cell r="B138" t="str">
            <v>TEKNIK/FASSAR</v>
          </cell>
          <cell r="C138" t="str">
            <v>GSE-TP</v>
          </cell>
          <cell r="D138" t="str">
            <v>3091874, 5120009</v>
          </cell>
          <cell r="E138" t="str">
            <v>000000018.00</v>
          </cell>
          <cell r="F138">
            <v>9007528061</v>
          </cell>
          <cell r="H138">
            <v>2122466</v>
          </cell>
          <cell r="I138">
            <v>39904</v>
          </cell>
          <cell r="K138">
            <v>25065</v>
          </cell>
          <cell r="L138">
            <v>130</v>
          </cell>
          <cell r="M138">
            <v>4</v>
          </cell>
          <cell r="N138" t="str">
            <v>GSE</v>
          </cell>
          <cell r="O138" t="str">
            <v>TP</v>
          </cell>
          <cell r="P138" t="str">
            <v>BANI FATAHILLAH</v>
          </cell>
          <cell r="Q138">
            <v>2122466</v>
          </cell>
          <cell r="R138" t="str">
            <v>GSE Mechanic</v>
          </cell>
          <cell r="S138" t="str">
            <v>IX</v>
          </cell>
          <cell r="T138">
            <v>2402400</v>
          </cell>
          <cell r="AA138">
            <v>2402400</v>
          </cell>
          <cell r="AB138">
            <v>44</v>
          </cell>
          <cell r="AC138">
            <v>2248300</v>
          </cell>
          <cell r="AD138">
            <v>48048</v>
          </cell>
          <cell r="AE138">
            <v>48048</v>
          </cell>
          <cell r="AF138">
            <v>48048</v>
          </cell>
          <cell r="AG138">
            <v>0</v>
          </cell>
          <cell r="AH138">
            <v>10000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O138">
            <v>154144</v>
          </cell>
          <cell r="AP138">
            <v>132132</v>
          </cell>
          <cell r="AQ138">
            <v>132132</v>
          </cell>
          <cell r="AR138">
            <v>88888.799999999988</v>
          </cell>
          <cell r="AS138">
            <v>7207.2</v>
          </cell>
          <cell r="AT138">
            <v>21381.360000000001</v>
          </cell>
          <cell r="AU138">
            <v>117477.35999999999</v>
          </cell>
          <cell r="AV138">
            <v>0</v>
          </cell>
          <cell r="AW138">
            <v>24024</v>
          </cell>
          <cell r="AX138">
            <v>405765.36</v>
          </cell>
          <cell r="AY138">
            <v>1295683.81</v>
          </cell>
        </row>
        <row r="139">
          <cell r="B139" t="str">
            <v>TEKNIK/FASSAR</v>
          </cell>
          <cell r="C139" t="str">
            <v>GSE-TP</v>
          </cell>
          <cell r="D139" t="str">
            <v>3091875, 5120010</v>
          </cell>
          <cell r="E139" t="str">
            <v>000000030.00</v>
          </cell>
          <cell r="F139">
            <v>9007528079</v>
          </cell>
          <cell r="H139">
            <v>2122467</v>
          </cell>
          <cell r="I139">
            <v>39904</v>
          </cell>
          <cell r="K139">
            <v>29618</v>
          </cell>
          <cell r="L139">
            <v>131</v>
          </cell>
          <cell r="M139">
            <v>5</v>
          </cell>
          <cell r="N139" t="str">
            <v>GSE</v>
          </cell>
          <cell r="O139" t="str">
            <v>TP</v>
          </cell>
          <cell r="P139" t="str">
            <v>FUJIANTO CAHYO</v>
          </cell>
          <cell r="Q139">
            <v>2122467</v>
          </cell>
          <cell r="R139" t="str">
            <v>GSE Mechanic</v>
          </cell>
          <cell r="S139" t="str">
            <v>IX</v>
          </cell>
          <cell r="T139">
            <v>2402400</v>
          </cell>
          <cell r="AA139">
            <v>2402400</v>
          </cell>
          <cell r="AB139">
            <v>44</v>
          </cell>
          <cell r="AC139">
            <v>2248300</v>
          </cell>
          <cell r="AD139">
            <v>48048</v>
          </cell>
          <cell r="AE139">
            <v>48048</v>
          </cell>
          <cell r="AF139">
            <v>48048</v>
          </cell>
          <cell r="AG139">
            <v>0</v>
          </cell>
          <cell r="AH139">
            <v>10000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O139">
            <v>154144</v>
          </cell>
          <cell r="AP139">
            <v>132132</v>
          </cell>
          <cell r="AQ139">
            <v>132132</v>
          </cell>
          <cell r="AR139">
            <v>88888.799999999988</v>
          </cell>
          <cell r="AS139">
            <v>7207.2</v>
          </cell>
          <cell r="AT139">
            <v>21381.360000000001</v>
          </cell>
          <cell r="AU139">
            <v>117477.35999999999</v>
          </cell>
          <cell r="AV139">
            <v>0</v>
          </cell>
          <cell r="AW139">
            <v>24024</v>
          </cell>
          <cell r="AX139">
            <v>405765.36</v>
          </cell>
          <cell r="AY139">
            <v>1295683.81</v>
          </cell>
        </row>
        <row r="140">
          <cell r="B140" t="str">
            <v>TEKNIK/FASSAR</v>
          </cell>
          <cell r="C140" t="str">
            <v>GSE-TP</v>
          </cell>
          <cell r="D140">
            <v>529961</v>
          </cell>
          <cell r="F140" t="str">
            <v>98JP0351568</v>
          </cell>
          <cell r="H140">
            <v>529961</v>
          </cell>
          <cell r="I140">
            <v>34319</v>
          </cell>
          <cell r="K140">
            <v>21407</v>
          </cell>
          <cell r="L140">
            <v>132</v>
          </cell>
          <cell r="M140">
            <v>6</v>
          </cell>
          <cell r="N140" t="str">
            <v>GSE</v>
          </cell>
          <cell r="O140" t="str">
            <v>TP</v>
          </cell>
          <cell r="P140" t="str">
            <v>ACHAN</v>
          </cell>
          <cell r="Q140">
            <v>2980148</v>
          </cell>
          <cell r="R140" t="str">
            <v>GSE Mechanic</v>
          </cell>
          <cell r="S140" t="str">
            <v>IX</v>
          </cell>
          <cell r="T140">
            <v>2865032.2391496003</v>
          </cell>
          <cell r="AA140">
            <v>2865032.2391496003</v>
          </cell>
          <cell r="AB140">
            <v>69.695199375739321</v>
          </cell>
          <cell r="AC140">
            <v>1408200</v>
          </cell>
          <cell r="AD140">
            <v>57300.644782992007</v>
          </cell>
          <cell r="AE140">
            <v>57300.644782992007</v>
          </cell>
          <cell r="AF140">
            <v>57300.644782992007</v>
          </cell>
          <cell r="AG140">
            <v>0</v>
          </cell>
          <cell r="AH140">
            <v>10000</v>
          </cell>
          <cell r="AI140">
            <v>1275000</v>
          </cell>
          <cell r="AJ140">
            <v>0</v>
          </cell>
          <cell r="AK140">
            <v>0</v>
          </cell>
          <cell r="AL140">
            <v>0</v>
          </cell>
          <cell r="AO140">
            <v>1456901.934348976</v>
          </cell>
          <cell r="AP140">
            <v>157576.77315322802</v>
          </cell>
          <cell r="AQ140">
            <v>157576.77315322802</v>
          </cell>
          <cell r="AR140">
            <v>106006.19284853521</v>
          </cell>
          <cell r="AS140">
            <v>8595.0967174488014</v>
          </cell>
          <cell r="AT140">
            <v>25498.786928431444</v>
          </cell>
          <cell r="AU140">
            <v>140100.07649441547</v>
          </cell>
          <cell r="AV140">
            <v>0</v>
          </cell>
          <cell r="AW140">
            <v>28650.322391496004</v>
          </cell>
          <cell r="AX140">
            <v>483903.94519236754</v>
          </cell>
          <cell r="AY140">
            <v>74256083.430000007</v>
          </cell>
        </row>
        <row r="141">
          <cell r="B141" t="str">
            <v>TEKNIK/FASSAR</v>
          </cell>
          <cell r="C141" t="str">
            <v>GSE-TP</v>
          </cell>
          <cell r="D141">
            <v>517120</v>
          </cell>
          <cell r="F141" t="str">
            <v>98JP0360734</v>
          </cell>
          <cell r="H141">
            <v>517120</v>
          </cell>
          <cell r="I141">
            <v>29071</v>
          </cell>
          <cell r="K141">
            <v>20943</v>
          </cell>
          <cell r="L141">
            <v>133</v>
          </cell>
          <cell r="M141">
            <v>7</v>
          </cell>
          <cell r="N141" t="str">
            <v>GSE</v>
          </cell>
          <cell r="O141" t="str">
            <v>TP</v>
          </cell>
          <cell r="P141" t="str">
            <v>YON METRI</v>
          </cell>
          <cell r="Q141">
            <v>2980527</v>
          </cell>
          <cell r="R141" t="str">
            <v>Engineering &amp; Quality Controller</v>
          </cell>
          <cell r="S141" t="str">
            <v>VIII</v>
          </cell>
          <cell r="T141">
            <v>5881579.4808966015</v>
          </cell>
          <cell r="AA141">
            <v>5881579.4808966015</v>
          </cell>
          <cell r="AB141">
            <v>15.287957194261253</v>
          </cell>
          <cell r="AC141">
            <v>5518700</v>
          </cell>
          <cell r="AD141">
            <v>117631.58961793203</v>
          </cell>
          <cell r="AE141">
            <v>117631.58961793203</v>
          </cell>
          <cell r="AF141">
            <v>117631.58961793203</v>
          </cell>
          <cell r="AG141">
            <v>0</v>
          </cell>
          <cell r="AH141">
            <v>10000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O141">
            <v>362894.76885379606</v>
          </cell>
          <cell r="AP141">
            <v>323486.87144931307</v>
          </cell>
          <cell r="AQ141">
            <v>323486.87144931307</v>
          </cell>
          <cell r="AR141">
            <v>217618.44079317423</v>
          </cell>
          <cell r="AS141">
            <v>17644.738442689806</v>
          </cell>
          <cell r="AT141">
            <v>52346.057379979749</v>
          </cell>
          <cell r="AU141">
            <v>287609.23661584378</v>
          </cell>
          <cell r="AV141">
            <v>0</v>
          </cell>
          <cell r="AW141">
            <v>58815.794808966013</v>
          </cell>
          <cell r="AX141">
            <v>993398.77432343597</v>
          </cell>
          <cell r="AY141">
            <v>250097161.13999999</v>
          </cell>
        </row>
        <row r="142">
          <cell r="B142" t="str">
            <v>TEKNIK/FASSAR</v>
          </cell>
          <cell r="C142" t="str">
            <v>GSE-TP</v>
          </cell>
          <cell r="D142">
            <v>517716</v>
          </cell>
          <cell r="F142" t="str">
            <v>98JP0359694</v>
          </cell>
          <cell r="H142">
            <v>517716</v>
          </cell>
          <cell r="I142">
            <v>29871</v>
          </cell>
          <cell r="K142">
            <v>21551</v>
          </cell>
          <cell r="L142">
            <v>134</v>
          </cell>
          <cell r="M142">
            <v>8</v>
          </cell>
          <cell r="N142" t="str">
            <v>GSE</v>
          </cell>
          <cell r="O142" t="str">
            <v>TP</v>
          </cell>
          <cell r="P142" t="str">
            <v>NANA PRIATNA</v>
          </cell>
          <cell r="Q142">
            <v>2980532</v>
          </cell>
          <cell r="R142" t="str">
            <v>Supervisor GSE Maintenance</v>
          </cell>
          <cell r="S142" t="str">
            <v>VII</v>
          </cell>
          <cell r="T142">
            <v>5013279.7151424</v>
          </cell>
          <cell r="AA142">
            <v>5013279.7151424</v>
          </cell>
          <cell r="AB142">
            <v>17.067766143940389</v>
          </cell>
          <cell r="AC142">
            <v>4702500</v>
          </cell>
          <cell r="AD142">
            <v>100265.594302848</v>
          </cell>
          <cell r="AE142">
            <v>100265.594302848</v>
          </cell>
          <cell r="AF142">
            <v>100265.594302848</v>
          </cell>
          <cell r="AG142">
            <v>0</v>
          </cell>
          <cell r="AH142">
            <v>10000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O142">
            <v>310796.782908544</v>
          </cell>
          <cell r="AP142">
            <v>275730.38433283201</v>
          </cell>
          <cell r="AQ142">
            <v>275730.38433283201</v>
          </cell>
          <cell r="AR142">
            <v>185491.3494602688</v>
          </cell>
          <cell r="AS142">
            <v>15039.8391454272</v>
          </cell>
          <cell r="AT142">
            <v>44618.189464767362</v>
          </cell>
          <cell r="AU142">
            <v>245149.37807046337</v>
          </cell>
          <cell r="AV142">
            <v>0</v>
          </cell>
          <cell r="AW142">
            <v>50132.797151423998</v>
          </cell>
          <cell r="AX142">
            <v>846742.94388755132</v>
          </cell>
          <cell r="AY142">
            <v>202433680.19999999</v>
          </cell>
        </row>
        <row r="143">
          <cell r="B143" t="str">
            <v>MPP</v>
          </cell>
          <cell r="C143" t="str">
            <v>GSE-TP</v>
          </cell>
          <cell r="D143">
            <v>517722</v>
          </cell>
          <cell r="F143" t="str">
            <v>98JP0360429</v>
          </cell>
          <cell r="H143">
            <v>517722</v>
          </cell>
          <cell r="I143">
            <v>29871</v>
          </cell>
          <cell r="K143">
            <v>21117</v>
          </cell>
          <cell r="L143">
            <v>135</v>
          </cell>
          <cell r="M143">
            <v>9</v>
          </cell>
          <cell r="N143" t="str">
            <v>GSE</v>
          </cell>
          <cell r="O143" t="str">
            <v>TP</v>
          </cell>
          <cell r="P143" t="str">
            <v>SUDARDO</v>
          </cell>
          <cell r="Q143">
            <v>2980533</v>
          </cell>
          <cell r="R143" t="str">
            <v>Engineering &amp; Quality Controller</v>
          </cell>
          <cell r="S143" t="str">
            <v>VIII</v>
          </cell>
          <cell r="T143">
            <v>5122863.2772759004</v>
          </cell>
          <cell r="AA143">
            <v>5122863.2772759004</v>
          </cell>
          <cell r="AB143">
            <v>8.5193606540560722</v>
          </cell>
          <cell r="AC143">
            <v>4780500</v>
          </cell>
          <cell r="AD143">
            <v>102457.26554551801</v>
          </cell>
          <cell r="AE143">
            <v>102457.26554551801</v>
          </cell>
          <cell r="AF143">
            <v>102457.26554551801</v>
          </cell>
          <cell r="AG143">
            <v>0</v>
          </cell>
          <cell r="AH143">
            <v>10000</v>
          </cell>
          <cell r="AI143">
            <v>25000</v>
          </cell>
          <cell r="AJ143">
            <v>0</v>
          </cell>
          <cell r="AK143">
            <v>0</v>
          </cell>
          <cell r="AL143">
            <v>0</v>
          </cell>
          <cell r="AO143">
            <v>342371.79663655401</v>
          </cell>
          <cell r="AP143">
            <v>281757.48025017453</v>
          </cell>
          <cell r="AQ143">
            <v>281757.48025017453</v>
          </cell>
          <cell r="AR143">
            <v>189545.94125920831</v>
          </cell>
          <cell r="AS143">
            <v>15368.589831827701</v>
          </cell>
          <cell r="AT143">
            <v>45593.483167755512</v>
          </cell>
          <cell r="AU143">
            <v>250508.01425879152</v>
          </cell>
          <cell r="AV143">
            <v>0</v>
          </cell>
          <cell r="AW143">
            <v>51228.632772759003</v>
          </cell>
          <cell r="AX143">
            <v>865251.60753189959</v>
          </cell>
          <cell r="AY143">
            <v>219494219.56999999</v>
          </cell>
        </row>
        <row r="144">
          <cell r="B144" t="str">
            <v>TEKNIK/FASSAR</v>
          </cell>
          <cell r="C144" t="str">
            <v>GSE-TP</v>
          </cell>
          <cell r="D144">
            <v>517731</v>
          </cell>
          <cell r="F144" t="str">
            <v>98JP0352210</v>
          </cell>
          <cell r="H144">
            <v>517731</v>
          </cell>
          <cell r="I144">
            <v>29871</v>
          </cell>
          <cell r="K144">
            <v>21658</v>
          </cell>
          <cell r="L144">
            <v>136</v>
          </cell>
          <cell r="M144">
            <v>10</v>
          </cell>
          <cell r="N144" t="str">
            <v>GSE</v>
          </cell>
          <cell r="O144" t="str">
            <v>TP</v>
          </cell>
          <cell r="P144" t="str">
            <v>EDDY SUROSO</v>
          </cell>
          <cell r="Q144">
            <v>2980534</v>
          </cell>
          <cell r="R144" t="str">
            <v>GSE Mechanic</v>
          </cell>
          <cell r="S144" t="str">
            <v>IX</v>
          </cell>
          <cell r="T144">
            <v>4581539.0124920001</v>
          </cell>
          <cell r="AA144">
            <v>4581539.0124920001</v>
          </cell>
          <cell r="AB144">
            <v>53.328257519751787</v>
          </cell>
          <cell r="AC144">
            <v>2672900</v>
          </cell>
          <cell r="AD144">
            <v>91630.780249839998</v>
          </cell>
          <cell r="AE144">
            <v>91630.780249839998</v>
          </cell>
          <cell r="AF144">
            <v>91630.780249839998</v>
          </cell>
          <cell r="AG144">
            <v>0</v>
          </cell>
          <cell r="AH144">
            <v>10000</v>
          </cell>
          <cell r="AI144">
            <v>1623800</v>
          </cell>
          <cell r="AJ144">
            <v>0</v>
          </cell>
          <cell r="AK144">
            <v>0</v>
          </cell>
          <cell r="AL144">
            <v>0</v>
          </cell>
          <cell r="AO144">
            <v>1908692.3407495199</v>
          </cell>
          <cell r="AP144">
            <v>251984.64568705999</v>
          </cell>
          <cell r="AQ144">
            <v>251984.64568705999</v>
          </cell>
          <cell r="AR144">
            <v>169516.94346220398</v>
          </cell>
          <cell r="AS144">
            <v>13744.617037476</v>
          </cell>
          <cell r="AT144">
            <v>40775.697211178798</v>
          </cell>
          <cell r="AU144">
            <v>224037.25771085877</v>
          </cell>
          <cell r="AV144">
            <v>0</v>
          </cell>
          <cell r="AW144">
            <v>45815.390124919999</v>
          </cell>
          <cell r="AX144">
            <v>773821.9392098987</v>
          </cell>
          <cell r="AY144">
            <v>182061910.52000001</v>
          </cell>
        </row>
        <row r="145">
          <cell r="B145" t="str">
            <v>MPP</v>
          </cell>
          <cell r="C145" t="str">
            <v>GSE-TP</v>
          </cell>
          <cell r="D145">
            <v>519778</v>
          </cell>
          <cell r="F145" t="str">
            <v>98JP0354034</v>
          </cell>
          <cell r="H145">
            <v>519778</v>
          </cell>
          <cell r="I145">
            <v>29129</v>
          </cell>
          <cell r="K145">
            <v>20921</v>
          </cell>
          <cell r="L145">
            <v>137</v>
          </cell>
          <cell r="M145">
            <v>11</v>
          </cell>
          <cell r="N145" t="str">
            <v>GSE</v>
          </cell>
          <cell r="O145" t="str">
            <v>TP</v>
          </cell>
          <cell r="P145" t="str">
            <v>HEDY MULYANTONO</v>
          </cell>
          <cell r="Q145">
            <v>2980539</v>
          </cell>
          <cell r="R145" t="str">
            <v>GSE Mechanic</v>
          </cell>
          <cell r="S145" t="str">
            <v>IX</v>
          </cell>
          <cell r="T145">
            <v>4652887.8115134994</v>
          </cell>
          <cell r="AA145">
            <v>4652887.8115134994</v>
          </cell>
          <cell r="AB145">
            <v>85.4571773102507</v>
          </cell>
          <cell r="AC145">
            <v>4363800</v>
          </cell>
          <cell r="AD145">
            <v>93057.756230269995</v>
          </cell>
          <cell r="AE145">
            <v>93057.756230269995</v>
          </cell>
          <cell r="AF145">
            <v>93057.756230269995</v>
          </cell>
          <cell r="AG145">
            <v>0</v>
          </cell>
          <cell r="AH145">
            <v>10000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O145">
            <v>289173.26869080996</v>
          </cell>
          <cell r="AP145">
            <v>255908.82963324248</v>
          </cell>
          <cell r="AQ145">
            <v>255908.82963324248</v>
          </cell>
          <cell r="AR145">
            <v>172156.84902599946</v>
          </cell>
          <cell r="AS145">
            <v>13958.663434540498</v>
          </cell>
          <cell r="AT145">
            <v>41410.701522470146</v>
          </cell>
          <cell r="AU145">
            <v>227526.21398301009</v>
          </cell>
          <cell r="AV145">
            <v>0</v>
          </cell>
          <cell r="AW145">
            <v>46528.878115134998</v>
          </cell>
          <cell r="AX145">
            <v>785872.75136463006</v>
          </cell>
          <cell r="AY145">
            <v>186154164.31</v>
          </cell>
        </row>
        <row r="146">
          <cell r="B146" t="str">
            <v>TEKNIK/FASSAR</v>
          </cell>
          <cell r="C146" t="str">
            <v>GSE-TP</v>
          </cell>
          <cell r="D146">
            <v>519938</v>
          </cell>
          <cell r="F146" t="str">
            <v>98JP0358928</v>
          </cell>
          <cell r="H146">
            <v>519938</v>
          </cell>
          <cell r="I146">
            <v>31822</v>
          </cell>
          <cell r="K146">
            <v>23299</v>
          </cell>
          <cell r="L146">
            <v>138</v>
          </cell>
          <cell r="M146">
            <v>12</v>
          </cell>
          <cell r="N146" t="str">
            <v>GSE</v>
          </cell>
          <cell r="O146" t="str">
            <v>TP</v>
          </cell>
          <cell r="P146" t="str">
            <v>KUAT</v>
          </cell>
          <cell r="Q146">
            <v>2980540</v>
          </cell>
          <cell r="R146" t="str">
            <v>Engineering &amp; Quality Controller</v>
          </cell>
          <cell r="S146" t="str">
            <v>VIII</v>
          </cell>
          <cell r="T146">
            <v>3612755.9483755999</v>
          </cell>
          <cell r="AA146">
            <v>3612755.9483755999</v>
          </cell>
          <cell r="AB146">
            <v>9.4085269360803068</v>
          </cell>
          <cell r="AC146">
            <v>3361000</v>
          </cell>
          <cell r="AD146">
            <v>72255.118967511997</v>
          </cell>
          <cell r="AE146">
            <v>72255.118967511997</v>
          </cell>
          <cell r="AF146">
            <v>72255.118967511997</v>
          </cell>
          <cell r="AG146">
            <v>0</v>
          </cell>
          <cell r="AH146">
            <v>10000</v>
          </cell>
          <cell r="AI146">
            <v>25000</v>
          </cell>
          <cell r="AJ146">
            <v>0</v>
          </cell>
          <cell r="AK146">
            <v>0</v>
          </cell>
          <cell r="AL146">
            <v>0</v>
          </cell>
          <cell r="AO146">
            <v>251765.356902536</v>
          </cell>
          <cell r="AP146">
            <v>198701.57716065799</v>
          </cell>
          <cell r="AQ146">
            <v>198701.57716065799</v>
          </cell>
          <cell r="AR146">
            <v>133671.97008989719</v>
          </cell>
          <cell r="AS146">
            <v>10838.2678451268</v>
          </cell>
          <cell r="AT146">
            <v>32153.527940542837</v>
          </cell>
          <cell r="AU146">
            <v>176663.76587556684</v>
          </cell>
          <cell r="AV146">
            <v>0</v>
          </cell>
          <cell r="AW146">
            <v>36127.559483755998</v>
          </cell>
          <cell r="AX146">
            <v>610194.47968063876</v>
          </cell>
          <cell r="AY146">
            <v>113685873.90000001</v>
          </cell>
        </row>
        <row r="147">
          <cell r="B147" t="str">
            <v>TEKNIK/FASSAR</v>
          </cell>
          <cell r="C147" t="str">
            <v>GSE-TP</v>
          </cell>
          <cell r="D147">
            <v>519944</v>
          </cell>
          <cell r="F147" t="str">
            <v>98JP0352426</v>
          </cell>
          <cell r="H147">
            <v>519944</v>
          </cell>
          <cell r="I147">
            <v>31822</v>
          </cell>
          <cell r="K147">
            <v>23925</v>
          </cell>
          <cell r="L147">
            <v>139</v>
          </cell>
          <cell r="M147">
            <v>13</v>
          </cell>
          <cell r="N147" t="str">
            <v>GSE</v>
          </cell>
          <cell r="O147" t="str">
            <v>TP</v>
          </cell>
          <cell r="P147" t="str">
            <v>DARUDIN</v>
          </cell>
          <cell r="Q147">
            <v>2980541</v>
          </cell>
          <cell r="R147" t="str">
            <v>Supervisor GSE Maintenance</v>
          </cell>
          <cell r="S147" t="str">
            <v>VII</v>
          </cell>
          <cell r="T147">
            <v>5268974.6934539126</v>
          </cell>
          <cell r="AA147">
            <v>5268974.6934539126</v>
          </cell>
          <cell r="AB147">
            <v>63.788153322413564</v>
          </cell>
          <cell r="AC147">
            <v>3895900</v>
          </cell>
          <cell r="AD147">
            <v>105379.49386907826</v>
          </cell>
          <cell r="AE147">
            <v>105379.49386907826</v>
          </cell>
          <cell r="AF147">
            <v>105379.49386907826</v>
          </cell>
          <cell r="AG147">
            <v>0</v>
          </cell>
          <cell r="AH147">
            <v>10000</v>
          </cell>
          <cell r="AI147">
            <v>1047000</v>
          </cell>
          <cell r="AJ147">
            <v>0</v>
          </cell>
          <cell r="AK147">
            <v>0</v>
          </cell>
          <cell r="AL147">
            <v>0</v>
          </cell>
          <cell r="AO147">
            <v>1373138.4816072348</v>
          </cell>
          <cell r="AP147">
            <v>289793.60813996522</v>
          </cell>
          <cell r="AQ147">
            <v>289793.60813996522</v>
          </cell>
          <cell r="AR147">
            <v>194952.06365779476</v>
          </cell>
          <cell r="AS147">
            <v>15806.924080361738</v>
          </cell>
          <cell r="AT147">
            <v>46893.874771739822</v>
          </cell>
          <cell r="AU147">
            <v>257652.86250989631</v>
          </cell>
          <cell r="AV147">
            <v>0</v>
          </cell>
          <cell r="AW147">
            <v>52689.746934539129</v>
          </cell>
          <cell r="AX147">
            <v>889929.82572436589</v>
          </cell>
          <cell r="AY147">
            <v>139147680.86000001</v>
          </cell>
        </row>
        <row r="148">
          <cell r="B148" t="str">
            <v>TEKNIK/FASSAR</v>
          </cell>
          <cell r="C148" t="str">
            <v>GSE-TP</v>
          </cell>
          <cell r="D148">
            <v>519945</v>
          </cell>
          <cell r="F148" t="str">
            <v>98JP0358795</v>
          </cell>
          <cell r="H148">
            <v>519945</v>
          </cell>
          <cell r="I148">
            <v>31822</v>
          </cell>
          <cell r="K148">
            <v>23714</v>
          </cell>
          <cell r="L148">
            <v>140</v>
          </cell>
          <cell r="M148">
            <v>14</v>
          </cell>
          <cell r="N148" t="str">
            <v>GSE</v>
          </cell>
          <cell r="O148" t="str">
            <v>TP</v>
          </cell>
          <cell r="P148" t="str">
            <v>KOMAR</v>
          </cell>
          <cell r="Q148">
            <v>2980542</v>
          </cell>
          <cell r="R148" t="str">
            <v>Supervisor GSE Maintenance</v>
          </cell>
          <cell r="S148" t="str">
            <v>VII</v>
          </cell>
          <cell r="T148">
            <v>4536135.2312964993</v>
          </cell>
          <cell r="AA148">
            <v>4536135.2312964993</v>
          </cell>
          <cell r="AB148">
            <v>32.882581290788949</v>
          </cell>
          <cell r="AC148">
            <v>4254000</v>
          </cell>
          <cell r="AD148">
            <v>90722.704625929982</v>
          </cell>
          <cell r="AE148">
            <v>90722.704625929982</v>
          </cell>
          <cell r="AF148">
            <v>90722.704625929982</v>
          </cell>
          <cell r="AG148">
            <v>0</v>
          </cell>
          <cell r="AH148">
            <v>10000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O148">
            <v>282168.11387778993</v>
          </cell>
          <cell r="AP148">
            <v>249487.43772130745</v>
          </cell>
          <cell r="AQ148">
            <v>249487.43772130745</v>
          </cell>
          <cell r="AR148">
            <v>167837.00355797046</v>
          </cell>
          <cell r="AS148">
            <v>13608.405693889497</v>
          </cell>
          <cell r="AT148">
            <v>40371.603558538845</v>
          </cell>
          <cell r="AU148">
            <v>221817.0128103988</v>
          </cell>
          <cell r="AV148">
            <v>0</v>
          </cell>
          <cell r="AW148">
            <v>45361.352312964991</v>
          </cell>
          <cell r="AX148">
            <v>766153.24056597869</v>
          </cell>
          <cell r="AY148">
            <v>132667268.98999999</v>
          </cell>
        </row>
        <row r="149">
          <cell r="B149" t="str">
            <v>TEKNIK/FASSAR</v>
          </cell>
          <cell r="C149" t="str">
            <v>GSE-TP</v>
          </cell>
          <cell r="D149">
            <v>523761</v>
          </cell>
          <cell r="F149" t="str">
            <v>98JP0360643</v>
          </cell>
          <cell r="H149">
            <v>523761</v>
          </cell>
          <cell r="I149">
            <v>33136</v>
          </cell>
          <cell r="K149">
            <v>24807</v>
          </cell>
          <cell r="L149">
            <v>141</v>
          </cell>
          <cell r="M149">
            <v>15</v>
          </cell>
          <cell r="N149" t="str">
            <v>GSE</v>
          </cell>
          <cell r="O149" t="str">
            <v>TP</v>
          </cell>
          <cell r="P149" t="str">
            <v>SETIAWAN</v>
          </cell>
          <cell r="Q149">
            <v>2980545</v>
          </cell>
          <cell r="R149" t="str">
            <v>Supervisor GSE Maintenance</v>
          </cell>
          <cell r="S149" t="str">
            <v>VII</v>
          </cell>
          <cell r="T149">
            <v>4477758.9411880001</v>
          </cell>
          <cell r="AA149">
            <v>4477758.9411880001</v>
          </cell>
          <cell r="AB149">
            <v>6.5952832801267505</v>
          </cell>
          <cell r="AC149">
            <v>3143600</v>
          </cell>
          <cell r="AD149">
            <v>89555.178823759998</v>
          </cell>
          <cell r="AE149">
            <v>89555.178823759998</v>
          </cell>
          <cell r="AF149">
            <v>89555.178823759998</v>
          </cell>
          <cell r="AG149">
            <v>0</v>
          </cell>
          <cell r="AH149">
            <v>10000</v>
          </cell>
          <cell r="AI149">
            <v>1055500</v>
          </cell>
          <cell r="AJ149">
            <v>0</v>
          </cell>
          <cell r="AK149">
            <v>0</v>
          </cell>
          <cell r="AL149">
            <v>0</v>
          </cell>
          <cell r="AO149">
            <v>1334165.53647128</v>
          </cell>
          <cell r="AP149">
            <v>246276.74176534</v>
          </cell>
          <cell r="AQ149">
            <v>246276.74176534</v>
          </cell>
          <cell r="AR149">
            <v>165677.080823956</v>
          </cell>
          <cell r="AS149">
            <v>13433.276823564001</v>
          </cell>
          <cell r="AT149">
            <v>39852.054576573202</v>
          </cell>
          <cell r="AU149">
            <v>218962.41222409322</v>
          </cell>
          <cell r="AV149">
            <v>0</v>
          </cell>
          <cell r="AW149">
            <v>44777.589411879999</v>
          </cell>
          <cell r="AX149">
            <v>756293.48516665318</v>
          </cell>
          <cell r="AY149">
            <v>109807712.34999999</v>
          </cell>
        </row>
        <row r="150">
          <cell r="B150" t="str">
            <v>TEKNIK/FASSAR</v>
          </cell>
          <cell r="C150" t="str">
            <v>GSE-TP</v>
          </cell>
          <cell r="D150">
            <v>523762</v>
          </cell>
          <cell r="F150" t="str">
            <v>98JP0361088</v>
          </cell>
          <cell r="H150">
            <v>523762</v>
          </cell>
          <cell r="I150">
            <v>33136</v>
          </cell>
          <cell r="K150">
            <v>25178</v>
          </cell>
          <cell r="L150">
            <v>142</v>
          </cell>
          <cell r="M150">
            <v>16</v>
          </cell>
          <cell r="N150" t="str">
            <v>GSE</v>
          </cell>
          <cell r="O150" t="str">
            <v>TP</v>
          </cell>
          <cell r="P150" t="str">
            <v>TUBAGUS SUGANDA</v>
          </cell>
          <cell r="Q150">
            <v>2980546</v>
          </cell>
          <cell r="R150" t="str">
            <v>Purchaser</v>
          </cell>
          <cell r="S150" t="str">
            <v>IX</v>
          </cell>
          <cell r="T150">
            <v>4451813.9233619999</v>
          </cell>
          <cell r="AA150">
            <v>4451813.9233619999</v>
          </cell>
          <cell r="AB150">
            <v>94.912039719987661</v>
          </cell>
          <cell r="AC150">
            <v>3889300</v>
          </cell>
          <cell r="AD150">
            <v>89036.278467240001</v>
          </cell>
          <cell r="AE150">
            <v>89036.278467240001</v>
          </cell>
          <cell r="AF150">
            <v>89036.278467240001</v>
          </cell>
          <cell r="AG150">
            <v>0</v>
          </cell>
          <cell r="AH150">
            <v>10000</v>
          </cell>
          <cell r="AI150">
            <v>285500</v>
          </cell>
          <cell r="AJ150">
            <v>0</v>
          </cell>
          <cell r="AK150">
            <v>0</v>
          </cell>
          <cell r="AL150">
            <v>0</v>
          </cell>
          <cell r="AO150">
            <v>562608.83540172002</v>
          </cell>
          <cell r="AP150">
            <v>244849.76578491001</v>
          </cell>
          <cell r="AQ150">
            <v>244849.76578491001</v>
          </cell>
          <cell r="AR150">
            <v>164717.115164394</v>
          </cell>
          <cell r="AS150">
            <v>13355.441770085999</v>
          </cell>
          <cell r="AT150">
            <v>39621.1439179218</v>
          </cell>
          <cell r="AU150">
            <v>217693.70085240179</v>
          </cell>
          <cell r="AV150">
            <v>0</v>
          </cell>
          <cell r="AW150">
            <v>44518.139233620001</v>
          </cell>
          <cell r="AX150">
            <v>751911.37165584182</v>
          </cell>
          <cell r="AY150">
            <v>108074772.93000001</v>
          </cell>
        </row>
        <row r="151">
          <cell r="B151" t="str">
            <v>GSE</v>
          </cell>
          <cell r="C151" t="str">
            <v>GSE-TP</v>
          </cell>
          <cell r="D151">
            <v>523765</v>
          </cell>
          <cell r="F151" t="str">
            <v>98JP0352111</v>
          </cell>
          <cell r="H151">
            <v>523765</v>
          </cell>
          <cell r="I151">
            <v>33136</v>
          </cell>
          <cell r="K151">
            <v>23801</v>
          </cell>
          <cell r="L151">
            <v>143</v>
          </cell>
          <cell r="M151">
            <v>17</v>
          </cell>
          <cell r="N151" t="str">
            <v>GSE</v>
          </cell>
          <cell r="O151" t="str">
            <v>TP</v>
          </cell>
          <cell r="P151" t="str">
            <v>EKO RIYANTO</v>
          </cell>
          <cell r="Q151">
            <v>2980547</v>
          </cell>
          <cell r="R151" t="str">
            <v>Koorbid Produksi &amp; Pemasaran</v>
          </cell>
          <cell r="S151" t="str">
            <v>VI</v>
          </cell>
          <cell r="T151">
            <v>5268974.6934539126</v>
          </cell>
          <cell r="AA151">
            <v>5268974.6934539126</v>
          </cell>
          <cell r="AB151">
            <v>63.788153322413564</v>
          </cell>
          <cell r="AC151">
            <v>4892900</v>
          </cell>
          <cell r="AD151">
            <v>105379.49386907826</v>
          </cell>
          <cell r="AE151">
            <v>105379.49386907826</v>
          </cell>
          <cell r="AF151">
            <v>105379.49386907826</v>
          </cell>
          <cell r="AG151">
            <v>0</v>
          </cell>
          <cell r="AH151">
            <v>10000</v>
          </cell>
          <cell r="AI151">
            <v>50000</v>
          </cell>
          <cell r="AJ151">
            <v>0</v>
          </cell>
          <cell r="AK151">
            <v>0</v>
          </cell>
          <cell r="AL151">
            <v>0</v>
          </cell>
          <cell r="AO151">
            <v>376138.4816072348</v>
          </cell>
          <cell r="AP151">
            <v>289793.60813996522</v>
          </cell>
          <cell r="AQ151">
            <v>289793.60813996522</v>
          </cell>
          <cell r="AR151">
            <v>194952.06365779476</v>
          </cell>
          <cell r="AS151">
            <v>15806.924080361738</v>
          </cell>
          <cell r="AT151">
            <v>46893.874771739822</v>
          </cell>
          <cell r="AU151">
            <v>257652.86250989631</v>
          </cell>
          <cell r="AV151">
            <v>0</v>
          </cell>
          <cell r="AW151">
            <v>52689.746934539129</v>
          </cell>
          <cell r="AX151">
            <v>889929.82572436589</v>
          </cell>
          <cell r="AY151">
            <v>130169631.61</v>
          </cell>
        </row>
        <row r="152">
          <cell r="B152" t="str">
            <v>TEKNIK/FASSAR</v>
          </cell>
          <cell r="C152" t="str">
            <v>GSE-TP</v>
          </cell>
          <cell r="D152">
            <v>527817</v>
          </cell>
          <cell r="F152" t="str">
            <v>98JP0353382</v>
          </cell>
          <cell r="H152">
            <v>527817</v>
          </cell>
          <cell r="I152">
            <v>34425</v>
          </cell>
          <cell r="K152">
            <v>25796</v>
          </cell>
          <cell r="L152">
            <v>144</v>
          </cell>
          <cell r="M152">
            <v>18</v>
          </cell>
          <cell r="N152" t="str">
            <v>GSE</v>
          </cell>
          <cell r="O152" t="str">
            <v>TP</v>
          </cell>
          <cell r="P152" t="str">
            <v>I.G.LANANG PARMADI</v>
          </cell>
          <cell r="Q152">
            <v>2980548</v>
          </cell>
          <cell r="R152" t="str">
            <v>Supervisor GSE Maintenance</v>
          </cell>
          <cell r="S152" t="str">
            <v>VII</v>
          </cell>
          <cell r="T152">
            <v>4143312.0553850997</v>
          </cell>
          <cell r="AA152">
            <v>4143312.0553850997</v>
          </cell>
          <cell r="AB152">
            <v>86.667938006110489</v>
          </cell>
          <cell r="AC152">
            <v>3884800</v>
          </cell>
          <cell r="AD152">
            <v>82866.241107701993</v>
          </cell>
          <cell r="AE152">
            <v>82866.241107701993</v>
          </cell>
          <cell r="AF152">
            <v>82866.241107701993</v>
          </cell>
          <cell r="AG152">
            <v>0</v>
          </cell>
          <cell r="AH152">
            <v>10000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O152">
            <v>258598.72332310598</v>
          </cell>
          <cell r="AP152">
            <v>227882.16304618047</v>
          </cell>
          <cell r="AQ152">
            <v>227882.16304618047</v>
          </cell>
          <cell r="AR152">
            <v>153302.54604924869</v>
          </cell>
          <cell r="AS152">
            <v>12429.936166155299</v>
          </cell>
          <cell r="AT152">
            <v>36875.477292927389</v>
          </cell>
          <cell r="AU152">
            <v>202607.95950833138</v>
          </cell>
          <cell r="AV152">
            <v>0</v>
          </cell>
          <cell r="AW152">
            <v>41433.120553850997</v>
          </cell>
          <cell r="AX152">
            <v>699805.40615454339</v>
          </cell>
          <cell r="AY152">
            <v>97469508.810000002</v>
          </cell>
        </row>
        <row r="153">
          <cell r="B153" t="str">
            <v>GSE</v>
          </cell>
          <cell r="C153" t="str">
            <v>GSE-TP</v>
          </cell>
          <cell r="D153">
            <v>529176</v>
          </cell>
          <cell r="F153" t="str">
            <v>98JP0353689</v>
          </cell>
          <cell r="H153">
            <v>529176</v>
          </cell>
          <cell r="I153">
            <v>34319</v>
          </cell>
          <cell r="K153">
            <v>25488</v>
          </cell>
          <cell r="L153">
            <v>145</v>
          </cell>
          <cell r="M153">
            <v>19</v>
          </cell>
          <cell r="N153" t="str">
            <v>GSE</v>
          </cell>
          <cell r="O153" t="str">
            <v>TP</v>
          </cell>
          <cell r="P153" t="str">
            <v>I WAYAN SUARTANA</v>
          </cell>
          <cell r="Q153">
            <v>2980549</v>
          </cell>
          <cell r="R153" t="str">
            <v xml:space="preserve">Koorbid Produksi </v>
          </cell>
          <cell r="S153" t="str">
            <v>VI</v>
          </cell>
          <cell r="T153">
            <v>4154841.0069152997</v>
          </cell>
          <cell r="AA153">
            <v>4154841.0069152997</v>
          </cell>
          <cell r="AB153">
            <v>49.453499618452042</v>
          </cell>
          <cell r="AC153">
            <v>3870600</v>
          </cell>
          <cell r="AD153">
            <v>83096.820138305993</v>
          </cell>
          <cell r="AE153">
            <v>83096.820138305993</v>
          </cell>
          <cell r="AF153">
            <v>83096.820138305993</v>
          </cell>
          <cell r="AG153">
            <v>0</v>
          </cell>
          <cell r="AH153">
            <v>10000</v>
          </cell>
          <cell r="AI153">
            <v>25000</v>
          </cell>
          <cell r="AJ153">
            <v>0</v>
          </cell>
          <cell r="AK153">
            <v>0</v>
          </cell>
          <cell r="AL153">
            <v>0</v>
          </cell>
          <cell r="AO153">
            <v>284290.46041491796</v>
          </cell>
          <cell r="AP153">
            <v>228516.25538034149</v>
          </cell>
          <cell r="AQ153">
            <v>228516.25538034149</v>
          </cell>
          <cell r="AR153">
            <v>153729.11725586609</v>
          </cell>
          <cell r="AS153">
            <v>12464.523020745899</v>
          </cell>
          <cell r="AT153">
            <v>36978.08496154617</v>
          </cell>
          <cell r="AU153">
            <v>203171.72523815816</v>
          </cell>
          <cell r="AV153">
            <v>0</v>
          </cell>
          <cell r="AW153">
            <v>41548.410069152997</v>
          </cell>
          <cell r="AX153">
            <v>701752.64606799418</v>
          </cell>
          <cell r="AY153">
            <v>99440537.379999995</v>
          </cell>
        </row>
        <row r="154">
          <cell r="B154" t="str">
            <v>TEKNIK/FASSAR</v>
          </cell>
          <cell r="C154" t="str">
            <v>GSE-TP</v>
          </cell>
          <cell r="D154">
            <v>529185</v>
          </cell>
          <cell r="F154" t="str">
            <v>98JP0352806</v>
          </cell>
          <cell r="H154">
            <v>529185</v>
          </cell>
          <cell r="I154">
            <v>34319</v>
          </cell>
          <cell r="K154">
            <v>25551</v>
          </cell>
          <cell r="L154">
            <v>146</v>
          </cell>
          <cell r="M154">
            <v>20</v>
          </cell>
          <cell r="N154" t="str">
            <v>GSE</v>
          </cell>
          <cell r="O154" t="str">
            <v>TP</v>
          </cell>
          <cell r="P154" t="str">
            <v>I MADE SWADANA</v>
          </cell>
          <cell r="Q154">
            <v>2980552</v>
          </cell>
          <cell r="R154" t="str">
            <v>Supervisor GSE Maintenance</v>
          </cell>
          <cell r="S154" t="str">
            <v>VII</v>
          </cell>
          <cell r="T154">
            <v>4160605.4826803999</v>
          </cell>
          <cell r="AA154">
            <v>4160605.4826803999</v>
          </cell>
          <cell r="AB154">
            <v>30.846280423924327</v>
          </cell>
          <cell r="AC154">
            <v>3876000</v>
          </cell>
          <cell r="AD154">
            <v>83212.109653608</v>
          </cell>
          <cell r="AE154">
            <v>83212.109653608</v>
          </cell>
          <cell r="AF154">
            <v>83212.109653608</v>
          </cell>
          <cell r="AG154">
            <v>0</v>
          </cell>
          <cell r="AH154">
            <v>10000</v>
          </cell>
          <cell r="AI154">
            <v>25000</v>
          </cell>
          <cell r="AJ154">
            <v>0</v>
          </cell>
          <cell r="AK154">
            <v>0</v>
          </cell>
          <cell r="AL154">
            <v>0</v>
          </cell>
          <cell r="AO154">
            <v>284636.328960824</v>
          </cell>
          <cell r="AP154">
            <v>228833.30154742199</v>
          </cell>
          <cell r="AQ154">
            <v>228833.30154742199</v>
          </cell>
          <cell r="AR154">
            <v>153942.40285917479</v>
          </cell>
          <cell r="AS154">
            <v>12481.8164480412</v>
          </cell>
          <cell r="AT154">
            <v>37029.388795855557</v>
          </cell>
          <cell r="AU154">
            <v>203453.60810307154</v>
          </cell>
          <cell r="AV154">
            <v>0</v>
          </cell>
          <cell r="AW154">
            <v>41606.054826804</v>
          </cell>
          <cell r="AX154">
            <v>702726.26602471946</v>
          </cell>
          <cell r="AY154">
            <v>99609714.370000005</v>
          </cell>
        </row>
        <row r="155">
          <cell r="B155" t="str">
            <v>TEKNIK/FASSAR</v>
          </cell>
          <cell r="C155" t="str">
            <v>GSE-TP</v>
          </cell>
          <cell r="D155">
            <v>529187</v>
          </cell>
          <cell r="F155" t="str">
            <v>98JP0352947</v>
          </cell>
          <cell r="H155">
            <v>529187</v>
          </cell>
          <cell r="I155">
            <v>34319</v>
          </cell>
          <cell r="K155">
            <v>25733</v>
          </cell>
          <cell r="L155">
            <v>147</v>
          </cell>
          <cell r="M155">
            <v>21</v>
          </cell>
          <cell r="N155" t="str">
            <v>GSE</v>
          </cell>
          <cell r="O155" t="str">
            <v>TP</v>
          </cell>
          <cell r="P155" t="str">
            <v>I MADE MASNA</v>
          </cell>
          <cell r="Q155">
            <v>2980553</v>
          </cell>
          <cell r="R155" t="str">
            <v>Supervisor GSE Maintenance</v>
          </cell>
          <cell r="S155" t="str">
            <v>VII</v>
          </cell>
          <cell r="T155">
            <v>4154841.0069152997</v>
          </cell>
          <cell r="AA155">
            <v>4154841.0069152997</v>
          </cell>
          <cell r="AB155">
            <v>49.453499618452042</v>
          </cell>
          <cell r="AC155">
            <v>3870600</v>
          </cell>
          <cell r="AD155">
            <v>83096.820138305993</v>
          </cell>
          <cell r="AE155">
            <v>83096.820138305993</v>
          </cell>
          <cell r="AF155">
            <v>83096.820138305993</v>
          </cell>
          <cell r="AG155">
            <v>0</v>
          </cell>
          <cell r="AH155">
            <v>10000</v>
          </cell>
          <cell r="AI155">
            <v>25000</v>
          </cell>
          <cell r="AJ155">
            <v>0</v>
          </cell>
          <cell r="AK155">
            <v>0</v>
          </cell>
          <cell r="AL155">
            <v>0</v>
          </cell>
          <cell r="AO155">
            <v>284290.46041491796</v>
          </cell>
          <cell r="AP155">
            <v>228516.25538034149</v>
          </cell>
          <cell r="AQ155">
            <v>228516.25538034149</v>
          </cell>
          <cell r="AR155">
            <v>153729.11725586609</v>
          </cell>
          <cell r="AS155">
            <v>12464.523020745899</v>
          </cell>
          <cell r="AT155">
            <v>36978.08496154617</v>
          </cell>
          <cell r="AU155">
            <v>203171.72523815816</v>
          </cell>
          <cell r="AV155">
            <v>0</v>
          </cell>
          <cell r="AW155">
            <v>41548.410069152997</v>
          </cell>
          <cell r="AX155">
            <v>701752.64606799418</v>
          </cell>
          <cell r="AY155">
            <v>99392882.629999995</v>
          </cell>
        </row>
        <row r="156">
          <cell r="B156" t="str">
            <v>TEKNIK/FASSAR</v>
          </cell>
          <cell r="C156" t="str">
            <v>GSE-TP</v>
          </cell>
          <cell r="D156">
            <v>517718</v>
          </cell>
          <cell r="F156" t="str">
            <v>98JP0361740</v>
          </cell>
          <cell r="H156">
            <v>517718</v>
          </cell>
          <cell r="I156">
            <v>29871</v>
          </cell>
          <cell r="K156">
            <v>21341</v>
          </cell>
          <cell r="L156">
            <v>148</v>
          </cell>
          <cell r="M156">
            <v>22</v>
          </cell>
          <cell r="N156" t="str">
            <v>GSE</v>
          </cell>
          <cell r="O156" t="str">
            <v>TP</v>
          </cell>
          <cell r="P156" t="str">
            <v>RUDY DJAUHARI</v>
          </cell>
          <cell r="Q156">
            <v>2980618</v>
          </cell>
          <cell r="R156" t="str">
            <v>GSE Mechanic</v>
          </cell>
          <cell r="S156" t="str">
            <v>IX</v>
          </cell>
          <cell r="T156">
            <v>4633429.0481440006</v>
          </cell>
          <cell r="AA156">
            <v>4633429.0481440006</v>
          </cell>
          <cell r="AB156">
            <v>76.694744639098644</v>
          </cell>
          <cell r="AC156">
            <v>4320500</v>
          </cell>
          <cell r="AD156">
            <v>92668.58096288002</v>
          </cell>
          <cell r="AE156">
            <v>92668.58096288002</v>
          </cell>
          <cell r="AF156">
            <v>92668.58096288002</v>
          </cell>
          <cell r="AG156">
            <v>0</v>
          </cell>
          <cell r="AH156">
            <v>10000</v>
          </cell>
          <cell r="AI156">
            <v>25000</v>
          </cell>
          <cell r="AJ156">
            <v>0</v>
          </cell>
          <cell r="AK156">
            <v>0</v>
          </cell>
          <cell r="AL156">
            <v>0</v>
          </cell>
          <cell r="AO156">
            <v>313005.74288864003</v>
          </cell>
          <cell r="AP156">
            <v>254838.59764792005</v>
          </cell>
          <cell r="AQ156">
            <v>254838.59764792005</v>
          </cell>
          <cell r="AR156">
            <v>171436.87478132802</v>
          </cell>
          <cell r="AS156">
            <v>13900.287144432003</v>
          </cell>
          <cell r="AT156">
            <v>41237.518528481603</v>
          </cell>
          <cell r="AU156">
            <v>226574.68045424164</v>
          </cell>
          <cell r="AV156">
            <v>0</v>
          </cell>
          <cell r="AW156">
            <v>46334.29048144001</v>
          </cell>
          <cell r="AX156">
            <v>782586.16623152175</v>
          </cell>
          <cell r="AY156">
            <v>207696736.34999999</v>
          </cell>
        </row>
        <row r="157">
          <cell r="B157" t="str">
            <v>GSE</v>
          </cell>
          <cell r="C157" t="str">
            <v>GSE-TP</v>
          </cell>
          <cell r="D157">
            <v>527697</v>
          </cell>
          <cell r="F157" t="str">
            <v>98JP0361112</v>
          </cell>
          <cell r="H157">
            <v>527697</v>
          </cell>
          <cell r="I157">
            <v>34001</v>
          </cell>
          <cell r="K157">
            <v>24538</v>
          </cell>
          <cell r="L157">
            <v>149</v>
          </cell>
          <cell r="M157">
            <v>23</v>
          </cell>
          <cell r="N157" t="str">
            <v>GSE</v>
          </cell>
          <cell r="O157" t="str">
            <v>TP</v>
          </cell>
          <cell r="P157" t="str">
            <v>IR. TRI WIBOWO</v>
          </cell>
          <cell r="Q157">
            <v>2980629</v>
          </cell>
          <cell r="R157" t="str">
            <v>Pimpinan Proyek GSE Repair &amp; Maintenance</v>
          </cell>
          <cell r="S157" t="str">
            <v>IV</v>
          </cell>
          <cell r="T157">
            <v>5931791.8687794004</v>
          </cell>
          <cell r="W157">
            <v>23727167.475117601</v>
          </cell>
          <cell r="AA157">
            <v>29658959.343897</v>
          </cell>
          <cell r="AB157">
            <v>82.168229766190052</v>
          </cell>
          <cell r="AC157">
            <v>26834800</v>
          </cell>
          <cell r="AD157">
            <v>118635.83737558802</v>
          </cell>
          <cell r="AE157">
            <v>118635.83737558802</v>
          </cell>
          <cell r="AF157">
            <v>118635.83737558802</v>
          </cell>
          <cell r="AG157">
            <v>0</v>
          </cell>
          <cell r="AH157">
            <v>10000</v>
          </cell>
          <cell r="AI157">
            <v>125000</v>
          </cell>
          <cell r="AJ157">
            <v>0</v>
          </cell>
          <cell r="AK157">
            <v>0</v>
          </cell>
          <cell r="AL157">
            <v>0</v>
          </cell>
          <cell r="AM157">
            <v>2333334</v>
          </cell>
          <cell r="AO157">
            <v>2824241.5121267643</v>
          </cell>
          <cell r="AP157">
            <v>326248.55278286705</v>
          </cell>
          <cell r="AQ157">
            <v>326248.55278286705</v>
          </cell>
          <cell r="AR157">
            <v>219476.2991448378</v>
          </cell>
          <cell r="AS157">
            <v>17795.375606338202</v>
          </cell>
          <cell r="AT157">
            <v>52792.94763213666</v>
          </cell>
          <cell r="AU157">
            <v>290064.62238331267</v>
          </cell>
          <cell r="AV157">
            <v>0</v>
          </cell>
          <cell r="AW157">
            <v>59317.918687794008</v>
          </cell>
          <cell r="AX157">
            <v>1001879.6466368409</v>
          </cell>
          <cell r="AY157">
            <v>153393316.18000001</v>
          </cell>
        </row>
        <row r="158">
          <cell r="B158" t="str">
            <v>INTERNAL SERVICES</v>
          </cell>
          <cell r="C158" t="str">
            <v>GSE-TP</v>
          </cell>
          <cell r="F158" t="str">
            <v>98JP0362185</v>
          </cell>
          <cell r="H158">
            <v>2980648</v>
          </cell>
          <cell r="I158">
            <v>35916</v>
          </cell>
          <cell r="K158">
            <v>21882</v>
          </cell>
          <cell r="L158">
            <v>150</v>
          </cell>
          <cell r="M158">
            <v>24</v>
          </cell>
          <cell r="N158" t="str">
            <v>GSE</v>
          </cell>
          <cell r="O158" t="str">
            <v>TP</v>
          </cell>
          <cell r="P158" t="str">
            <v>WAWAN SETIAWAN</v>
          </cell>
          <cell r="Q158">
            <v>2980648</v>
          </cell>
          <cell r="R158" t="str">
            <v>Store Keeper &amp; Aktiva Tetap</v>
          </cell>
          <cell r="S158" t="str">
            <v>IX</v>
          </cell>
          <cell r="T158">
            <v>2532286.3667859002</v>
          </cell>
          <cell r="AA158">
            <v>2532286.3667859002</v>
          </cell>
          <cell r="AB158">
            <v>50.815221253782511</v>
          </cell>
          <cell r="AC158">
            <v>2370400</v>
          </cell>
          <cell r="AD158">
            <v>50645.727335718002</v>
          </cell>
          <cell r="AE158">
            <v>50645.727335718002</v>
          </cell>
          <cell r="AF158">
            <v>50645.727335718002</v>
          </cell>
          <cell r="AG158">
            <v>0</v>
          </cell>
          <cell r="AH158">
            <v>10000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O158">
            <v>161937.18200715401</v>
          </cell>
          <cell r="AP158">
            <v>139275.75017322451</v>
          </cell>
          <cell r="AQ158">
            <v>139275.75017322451</v>
          </cell>
          <cell r="AR158">
            <v>93694.595571078302</v>
          </cell>
          <cell r="AS158">
            <v>7596.8591003577012</v>
          </cell>
          <cell r="AT158">
            <v>22537.348664394511</v>
          </cell>
          <cell r="AU158">
            <v>123828.80333583051</v>
          </cell>
          <cell r="AV158">
            <v>0</v>
          </cell>
          <cell r="AW158">
            <v>25322.863667859001</v>
          </cell>
          <cell r="AX158">
            <v>427703.16735013854</v>
          </cell>
          <cell r="AY158">
            <v>58029439.280000001</v>
          </cell>
        </row>
        <row r="159">
          <cell r="B159" t="str">
            <v>TEKNIK/FASSAR</v>
          </cell>
          <cell r="C159" t="str">
            <v>GSE-TP</v>
          </cell>
          <cell r="D159">
            <v>524929</v>
          </cell>
          <cell r="F159" t="str">
            <v>98JP0354646</v>
          </cell>
          <cell r="H159">
            <v>524929</v>
          </cell>
          <cell r="I159">
            <v>33390</v>
          </cell>
          <cell r="K159">
            <v>24295</v>
          </cell>
          <cell r="L159">
            <v>151</v>
          </cell>
          <cell r="M159">
            <v>25</v>
          </cell>
          <cell r="N159" t="str">
            <v>GSE</v>
          </cell>
          <cell r="O159" t="str">
            <v>TP</v>
          </cell>
          <cell r="P159" t="str">
            <v>ABD.ROHMAN</v>
          </cell>
          <cell r="Q159">
            <v>2980693</v>
          </cell>
          <cell r="R159" t="str">
            <v>GSE Mechanic</v>
          </cell>
          <cell r="S159" t="str">
            <v>IX</v>
          </cell>
          <cell r="T159">
            <v>4451813.9233619999</v>
          </cell>
          <cell r="AA159">
            <v>4451813.9233619999</v>
          </cell>
          <cell r="AB159">
            <v>17.912039719987661</v>
          </cell>
          <cell r="AC159">
            <v>2855100</v>
          </cell>
          <cell r="AD159">
            <v>89036.278467240001</v>
          </cell>
          <cell r="AE159">
            <v>89036.278467240001</v>
          </cell>
          <cell r="AF159">
            <v>89036.278467240001</v>
          </cell>
          <cell r="AG159">
            <v>0</v>
          </cell>
          <cell r="AH159">
            <v>10000</v>
          </cell>
          <cell r="AI159">
            <v>1319623</v>
          </cell>
          <cell r="AJ159">
            <v>0</v>
          </cell>
          <cell r="AK159">
            <v>0</v>
          </cell>
          <cell r="AL159">
            <v>0</v>
          </cell>
          <cell r="AO159">
            <v>1596731.8354017199</v>
          </cell>
          <cell r="AP159">
            <v>244849.76578491001</v>
          </cell>
          <cell r="AQ159">
            <v>244849.76578491001</v>
          </cell>
          <cell r="AR159">
            <v>164717.115164394</v>
          </cell>
          <cell r="AS159">
            <v>13355.441770085999</v>
          </cell>
          <cell r="AT159">
            <v>39621.1439179218</v>
          </cell>
          <cell r="AU159">
            <v>217693.70085240179</v>
          </cell>
          <cell r="AV159">
            <v>0</v>
          </cell>
          <cell r="AW159">
            <v>44518.139233620001</v>
          </cell>
          <cell r="AX159">
            <v>751911.37165584182</v>
          </cell>
          <cell r="AY159">
            <v>103205557.98</v>
          </cell>
        </row>
        <row r="160">
          <cell r="B160" t="str">
            <v>TEKNIK/FASSAR</v>
          </cell>
          <cell r="C160" t="str">
            <v>GSE-TP</v>
          </cell>
          <cell r="D160">
            <v>517698</v>
          </cell>
          <cell r="F160" t="str">
            <v>98JP0362433</v>
          </cell>
          <cell r="H160">
            <v>517698</v>
          </cell>
          <cell r="I160">
            <v>29871</v>
          </cell>
          <cell r="K160">
            <v>21497</v>
          </cell>
          <cell r="L160">
            <v>152</v>
          </cell>
          <cell r="M160">
            <v>26</v>
          </cell>
          <cell r="N160" t="str">
            <v>GSE</v>
          </cell>
          <cell r="O160" t="str">
            <v>TP</v>
          </cell>
          <cell r="P160" t="str">
            <v>SUPRAPTIJAN</v>
          </cell>
          <cell r="Q160">
            <v>2980713</v>
          </cell>
          <cell r="R160" t="str">
            <v>GSE Mechanic</v>
          </cell>
          <cell r="S160" t="str">
            <v>IX</v>
          </cell>
          <cell r="T160">
            <v>4607484.0303180004</v>
          </cell>
          <cell r="AA160">
            <v>4607484.0303180004</v>
          </cell>
          <cell r="AB160">
            <v>65.011501079425216</v>
          </cell>
          <cell r="AC160">
            <v>2354000</v>
          </cell>
          <cell r="AD160">
            <v>92149.680606360009</v>
          </cell>
          <cell r="AE160">
            <v>92149.680606360009</v>
          </cell>
          <cell r="AF160">
            <v>92149.680606360009</v>
          </cell>
          <cell r="AG160">
            <v>0</v>
          </cell>
          <cell r="AH160">
            <v>10000</v>
          </cell>
          <cell r="AI160">
            <v>1967100</v>
          </cell>
          <cell r="AJ160">
            <v>0</v>
          </cell>
          <cell r="AK160">
            <v>0</v>
          </cell>
          <cell r="AL160">
            <v>0</v>
          </cell>
          <cell r="AO160">
            <v>2253549.0418190798</v>
          </cell>
          <cell r="AP160">
            <v>253411.62166749002</v>
          </cell>
          <cell r="AQ160">
            <v>253411.62166749002</v>
          </cell>
          <cell r="AR160">
            <v>170476.90912176602</v>
          </cell>
          <cell r="AS160">
            <v>13822.452090954001</v>
          </cell>
          <cell r="AT160">
            <v>41006.607869830201</v>
          </cell>
          <cell r="AU160">
            <v>225305.9690825502</v>
          </cell>
          <cell r="AV160">
            <v>0</v>
          </cell>
          <cell r="AW160">
            <v>46074.840303180004</v>
          </cell>
          <cell r="AX160">
            <v>778204.05272071017</v>
          </cell>
          <cell r="AY160">
            <v>206924257.81999999</v>
          </cell>
        </row>
        <row r="161">
          <cell r="B161" t="str">
            <v>TEKNIK/FASSAR</v>
          </cell>
          <cell r="C161" t="str">
            <v>GSE-KTK</v>
          </cell>
          <cell r="E161" t="str">
            <v>000000123.00</v>
          </cell>
          <cell r="I161">
            <v>40409</v>
          </cell>
          <cell r="K161">
            <v>31882</v>
          </cell>
          <cell r="L161">
            <v>153</v>
          </cell>
          <cell r="M161">
            <v>27</v>
          </cell>
          <cell r="N161" t="str">
            <v>GSE</v>
          </cell>
          <cell r="O161" t="str">
            <v>KTK</v>
          </cell>
          <cell r="P161" t="str">
            <v>TEGUH RAHAYU</v>
          </cell>
          <cell r="Q161">
            <v>3101949</v>
          </cell>
          <cell r="R161" t="str">
            <v>GSE Mechanic</v>
          </cell>
          <cell r="S161" t="str">
            <v>IX</v>
          </cell>
          <cell r="T161">
            <v>1899928.19016</v>
          </cell>
          <cell r="AA161">
            <v>1899928.19016</v>
          </cell>
          <cell r="AB161">
            <v>70.373643199913204</v>
          </cell>
          <cell r="AC161">
            <v>1842000</v>
          </cell>
          <cell r="AD161">
            <v>0</v>
          </cell>
          <cell r="AE161">
            <v>0</v>
          </cell>
          <cell r="AF161">
            <v>37998.563803199999</v>
          </cell>
          <cell r="AG161">
            <v>10000</v>
          </cell>
          <cell r="AH161">
            <v>10000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O161">
            <v>57998.563803199999</v>
          </cell>
          <cell r="AP161">
            <v>0</v>
          </cell>
          <cell r="AQ161">
            <v>0</v>
          </cell>
          <cell r="AR161">
            <v>70297.343035919999</v>
          </cell>
          <cell r="AS161">
            <v>5699.7845704800002</v>
          </cell>
          <cell r="AT161">
            <v>16909.360892424</v>
          </cell>
          <cell r="AU161">
            <v>92906.488498824008</v>
          </cell>
          <cell r="AV161">
            <v>15000</v>
          </cell>
          <cell r="AW161">
            <v>0</v>
          </cell>
          <cell r="AX161">
            <v>107906.48849882401</v>
          </cell>
          <cell r="AY161">
            <v>0</v>
          </cell>
        </row>
        <row r="162">
          <cell r="B162" t="str">
            <v>TEKNIK/FASSAR</v>
          </cell>
          <cell r="C162" t="str">
            <v>GSE-KTK</v>
          </cell>
          <cell r="E162" t="str">
            <v>000000121.00</v>
          </cell>
          <cell r="I162">
            <v>40409</v>
          </cell>
          <cell r="K162">
            <v>31067</v>
          </cell>
          <cell r="L162">
            <v>154</v>
          </cell>
          <cell r="M162">
            <v>28</v>
          </cell>
          <cell r="N162" t="str">
            <v>GSE</v>
          </cell>
          <cell r="O162" t="str">
            <v>KTK</v>
          </cell>
          <cell r="P162" t="str">
            <v>DWI JOKO</v>
          </cell>
          <cell r="Q162">
            <v>3101950</v>
          </cell>
          <cell r="R162" t="str">
            <v>GSE Mechanic</v>
          </cell>
          <cell r="S162" t="str">
            <v>IX</v>
          </cell>
          <cell r="T162">
            <v>1899928.19016</v>
          </cell>
          <cell r="AA162">
            <v>1899928.19016</v>
          </cell>
          <cell r="AB162">
            <v>70.373643199913204</v>
          </cell>
          <cell r="AC162">
            <v>1842000</v>
          </cell>
          <cell r="AD162">
            <v>0</v>
          </cell>
          <cell r="AE162">
            <v>0</v>
          </cell>
          <cell r="AF162">
            <v>37998.563803199999</v>
          </cell>
          <cell r="AG162">
            <v>10000</v>
          </cell>
          <cell r="AH162">
            <v>10000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O162">
            <v>57998.563803199999</v>
          </cell>
          <cell r="AP162">
            <v>0</v>
          </cell>
          <cell r="AQ162">
            <v>0</v>
          </cell>
          <cell r="AR162">
            <v>70297.343035919999</v>
          </cell>
          <cell r="AS162">
            <v>5699.7845704800002</v>
          </cell>
          <cell r="AT162">
            <v>16909.360892424</v>
          </cell>
          <cell r="AU162">
            <v>92906.488498824008</v>
          </cell>
          <cell r="AV162">
            <v>15000</v>
          </cell>
          <cell r="AW162">
            <v>0</v>
          </cell>
          <cell r="AX162">
            <v>107906.48849882401</v>
          </cell>
          <cell r="AY162">
            <v>0</v>
          </cell>
        </row>
        <row r="163">
          <cell r="B163" t="str">
            <v>TEKNIK/FASSAR</v>
          </cell>
          <cell r="C163" t="str">
            <v>GSE-KTK</v>
          </cell>
          <cell r="E163" t="str">
            <v>000000119.00</v>
          </cell>
          <cell r="I163">
            <v>40409</v>
          </cell>
          <cell r="K163">
            <v>32074</v>
          </cell>
          <cell r="L163">
            <v>155</v>
          </cell>
          <cell r="M163">
            <v>29</v>
          </cell>
          <cell r="N163" t="str">
            <v>GSE</v>
          </cell>
          <cell r="O163" t="str">
            <v>KTK</v>
          </cell>
          <cell r="P163" t="str">
            <v>ARIA SUSENO</v>
          </cell>
          <cell r="Q163">
            <v>3101951</v>
          </cell>
          <cell r="R163" t="str">
            <v>GSE Mechanic</v>
          </cell>
          <cell r="S163" t="str">
            <v>IX</v>
          </cell>
          <cell r="T163">
            <v>1899928.19016</v>
          </cell>
          <cell r="AA163">
            <v>1899928.19016</v>
          </cell>
          <cell r="AB163">
            <v>70.373643199913204</v>
          </cell>
          <cell r="AC163">
            <v>1842000</v>
          </cell>
          <cell r="AD163">
            <v>0</v>
          </cell>
          <cell r="AE163">
            <v>0</v>
          </cell>
          <cell r="AF163">
            <v>37998.563803199999</v>
          </cell>
          <cell r="AG163">
            <v>10000</v>
          </cell>
          <cell r="AH163">
            <v>10000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O163">
            <v>57998.563803199999</v>
          </cell>
          <cell r="AP163">
            <v>0</v>
          </cell>
          <cell r="AQ163">
            <v>0</v>
          </cell>
          <cell r="AR163">
            <v>70297.343035919999</v>
          </cell>
          <cell r="AS163">
            <v>5699.7845704800002</v>
          </cell>
          <cell r="AT163">
            <v>16909.360892424</v>
          </cell>
          <cell r="AU163">
            <v>92906.488498824008</v>
          </cell>
          <cell r="AV163">
            <v>15000</v>
          </cell>
          <cell r="AW163">
            <v>0</v>
          </cell>
          <cell r="AX163">
            <v>107906.48849882401</v>
          </cell>
          <cell r="AY163">
            <v>0</v>
          </cell>
        </row>
        <row r="164">
          <cell r="B164" t="str">
            <v>TEKNIK/FASSAR</v>
          </cell>
          <cell r="C164" t="str">
            <v>GSE-KTK</v>
          </cell>
          <cell r="E164" t="str">
            <v>000000120.00</v>
          </cell>
          <cell r="I164">
            <v>40409</v>
          </cell>
          <cell r="K164">
            <v>32103</v>
          </cell>
          <cell r="L164">
            <v>156</v>
          </cell>
          <cell r="M164">
            <v>30</v>
          </cell>
          <cell r="N164" t="str">
            <v>GSE</v>
          </cell>
          <cell r="O164" t="str">
            <v>KTK</v>
          </cell>
          <cell r="P164" t="str">
            <v>BENYAMIN SURANTA S</v>
          </cell>
          <cell r="Q164">
            <v>3101952</v>
          </cell>
          <cell r="R164" t="str">
            <v>GSE Mechanic</v>
          </cell>
          <cell r="S164" t="str">
            <v>IX</v>
          </cell>
          <cell r="T164">
            <v>1899928.19016</v>
          </cell>
          <cell r="AA164">
            <v>1899928.19016</v>
          </cell>
          <cell r="AB164">
            <v>70.373643199913204</v>
          </cell>
          <cell r="AC164">
            <v>1842000</v>
          </cell>
          <cell r="AD164">
            <v>0</v>
          </cell>
          <cell r="AE164">
            <v>0</v>
          </cell>
          <cell r="AF164">
            <v>37998.563803199999</v>
          </cell>
          <cell r="AG164">
            <v>10000</v>
          </cell>
          <cell r="AH164">
            <v>10000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O164">
            <v>57998.563803199999</v>
          </cell>
          <cell r="AP164">
            <v>0</v>
          </cell>
          <cell r="AQ164">
            <v>0</v>
          </cell>
          <cell r="AR164">
            <v>70297.343035919999</v>
          </cell>
          <cell r="AS164">
            <v>5699.7845704800002</v>
          </cell>
          <cell r="AT164">
            <v>16909.360892424</v>
          </cell>
          <cell r="AU164">
            <v>92906.488498824008</v>
          </cell>
          <cell r="AV164">
            <v>15000</v>
          </cell>
          <cell r="AW164">
            <v>0</v>
          </cell>
          <cell r="AX164">
            <v>107906.48849882401</v>
          </cell>
          <cell r="AY164">
            <v>0</v>
          </cell>
        </row>
        <row r="165">
          <cell r="B165" t="str">
            <v>TEKNIK/FASSAR</v>
          </cell>
          <cell r="C165" t="str">
            <v>GSE-KTK</v>
          </cell>
          <cell r="E165" t="str">
            <v>000000122.00</v>
          </cell>
          <cell r="I165">
            <v>40409</v>
          </cell>
          <cell r="K165">
            <v>31412</v>
          </cell>
          <cell r="L165">
            <v>157</v>
          </cell>
          <cell r="M165">
            <v>31</v>
          </cell>
          <cell r="N165" t="str">
            <v>GSE</v>
          </cell>
          <cell r="O165" t="str">
            <v>KTK</v>
          </cell>
          <cell r="P165" t="str">
            <v>MUHAMAD EINSTEIN AS</v>
          </cell>
          <cell r="Q165">
            <v>3101953</v>
          </cell>
          <cell r="R165" t="str">
            <v>GSE Mechanic</v>
          </cell>
          <cell r="S165" t="str">
            <v>IX</v>
          </cell>
          <cell r="T165">
            <v>1899928.19016</v>
          </cell>
          <cell r="AA165">
            <v>1899928.19016</v>
          </cell>
          <cell r="AB165">
            <v>70.373643199913204</v>
          </cell>
          <cell r="AC165">
            <v>1842000</v>
          </cell>
          <cell r="AD165">
            <v>0</v>
          </cell>
          <cell r="AE165">
            <v>0</v>
          </cell>
          <cell r="AF165">
            <v>37998.563803199999</v>
          </cell>
          <cell r="AG165">
            <v>10000</v>
          </cell>
          <cell r="AH165">
            <v>10000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O165">
            <v>57998.563803199999</v>
          </cell>
          <cell r="AP165">
            <v>0</v>
          </cell>
          <cell r="AQ165">
            <v>0</v>
          </cell>
          <cell r="AR165">
            <v>70297.343035919999</v>
          </cell>
          <cell r="AS165">
            <v>5699.7845704800002</v>
          </cell>
          <cell r="AT165">
            <v>16909.360892424</v>
          </cell>
          <cell r="AU165">
            <v>92906.488498824008</v>
          </cell>
          <cell r="AV165">
            <v>15000</v>
          </cell>
          <cell r="AW165">
            <v>0</v>
          </cell>
          <cell r="AX165">
            <v>107906.48849882401</v>
          </cell>
          <cell r="AY165">
            <v>0</v>
          </cell>
        </row>
        <row r="166">
          <cell r="L166">
            <v>158</v>
          </cell>
          <cell r="P166" t="str">
            <v>JUMLAH</v>
          </cell>
          <cell r="T166">
            <v>117663315.88144536</v>
          </cell>
          <cell r="U166">
            <v>0</v>
          </cell>
          <cell r="V166">
            <v>0</v>
          </cell>
          <cell r="W166">
            <v>23727167.475117601</v>
          </cell>
          <cell r="X166">
            <v>0</v>
          </cell>
          <cell r="Y166">
            <v>0</v>
          </cell>
          <cell r="Z166">
            <v>0</v>
          </cell>
          <cell r="AA166">
            <v>141390483.35656294</v>
          </cell>
          <cell r="AB166">
            <v>1646.9582917953376</v>
          </cell>
          <cell r="AC166">
            <v>121493000</v>
          </cell>
          <cell r="AD166">
            <v>2163273.4986129068</v>
          </cell>
          <cell r="AE166">
            <v>2163273.4986129068</v>
          </cell>
          <cell r="AF166">
            <v>2353266.3176289075</v>
          </cell>
          <cell r="AG166">
            <v>50000</v>
          </cell>
          <cell r="AH166">
            <v>310000</v>
          </cell>
          <cell r="AI166">
            <v>8898523</v>
          </cell>
          <cell r="AJ166">
            <v>1627460</v>
          </cell>
          <cell r="AK166">
            <v>0</v>
          </cell>
          <cell r="AL166">
            <v>0</v>
          </cell>
          <cell r="AM166">
            <v>2333334</v>
          </cell>
          <cell r="AN166">
            <v>0</v>
          </cell>
          <cell r="AO166">
            <v>19899130.314854719</v>
          </cell>
          <cell r="AP166">
            <v>5949002.1211854927</v>
          </cell>
          <cell r="AQ166">
            <v>5949002.1211854927</v>
          </cell>
          <cell r="AR166">
            <v>4353542.6876134761</v>
          </cell>
          <cell r="AS166">
            <v>352989.94764433597</v>
          </cell>
          <cell r="AT166">
            <v>1047203.5113448633</v>
          </cell>
          <cell r="AU166">
            <v>5753736.1466026744</v>
          </cell>
          <cell r="AV166">
            <v>75000</v>
          </cell>
          <cell r="AW166">
            <v>1081636.7493064534</v>
          </cell>
          <cell r="AX166">
            <v>18808377.138280123</v>
          </cell>
          <cell r="AY166">
            <v>3092960294.6399999</v>
          </cell>
        </row>
        <row r="167">
          <cell r="L167">
            <v>159</v>
          </cell>
        </row>
        <row r="168">
          <cell r="L168">
            <v>160</v>
          </cell>
          <cell r="M168" t="str">
            <v xml:space="preserve">DISIAPKAN OLEH </v>
          </cell>
          <cell r="S168" t="str">
            <v>DIPERIKSA OLEH</v>
          </cell>
          <cell r="AC168" t="str">
            <v>DISETUJUI OLEH</v>
          </cell>
        </row>
        <row r="169">
          <cell r="L169">
            <v>161</v>
          </cell>
          <cell r="M169" t="str">
            <v>ANALIS ADM. &amp; KESEJAHTERAAN SDM</v>
          </cell>
          <cell r="S169" t="str">
            <v>MGR. ADM. KESEJAHTERAAN SDM</v>
          </cell>
          <cell r="AC169" t="str">
            <v>VP PERSONALIA</v>
          </cell>
        </row>
        <row r="170">
          <cell r="L170">
            <v>162</v>
          </cell>
        </row>
        <row r="171">
          <cell r="L171">
            <v>163</v>
          </cell>
        </row>
        <row r="172">
          <cell r="L172">
            <v>164</v>
          </cell>
        </row>
        <row r="173">
          <cell r="L173">
            <v>165</v>
          </cell>
          <cell r="M173" t="str">
            <v>MUHAMMAD TAUFIK</v>
          </cell>
          <cell r="S173" t="str">
            <v>RATRIS IRMA S</v>
          </cell>
          <cell r="AC173" t="str">
            <v>SUKIRMAN</v>
          </cell>
        </row>
        <row r="174">
          <cell r="C174" t="str">
            <v>LOG-KTK</v>
          </cell>
          <cell r="D174">
            <v>3081786</v>
          </cell>
          <cell r="E174" t="str">
            <v>000000035.00</v>
          </cell>
          <cell r="F174">
            <v>8005729416</v>
          </cell>
          <cell r="I174">
            <v>39545</v>
          </cell>
          <cell r="K174">
            <v>22693</v>
          </cell>
          <cell r="L174">
            <v>166</v>
          </cell>
          <cell r="M174">
            <v>1</v>
          </cell>
          <cell r="N174" t="str">
            <v>LOG</v>
          </cell>
          <cell r="O174" t="str">
            <v>KTK</v>
          </cell>
          <cell r="P174" t="str">
            <v>HARI IRIYANTO</v>
          </cell>
          <cell r="Q174">
            <v>3101942</v>
          </cell>
          <cell r="R174" t="str">
            <v>Koordinator Bidang Dukungan Operasi &amp; Fasilitas</v>
          </cell>
          <cell r="S174" t="str">
            <v>IX</v>
          </cell>
          <cell r="T174">
            <v>7022711.5920000011</v>
          </cell>
          <cell r="AA174">
            <v>7022711.5920000011</v>
          </cell>
          <cell r="AB174">
            <v>42.639839999377728</v>
          </cell>
          <cell r="AC174">
            <v>6862300</v>
          </cell>
          <cell r="AD174">
            <v>0</v>
          </cell>
          <cell r="AE174">
            <v>0</v>
          </cell>
          <cell r="AF174">
            <v>140454.23184000002</v>
          </cell>
          <cell r="AG174">
            <v>10000</v>
          </cell>
          <cell r="AH174">
            <v>10000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O174">
            <v>160454.23184000002</v>
          </cell>
          <cell r="AP174">
            <v>0</v>
          </cell>
          <cell r="AQ174">
            <v>0</v>
          </cell>
          <cell r="AR174">
            <v>259840.32890400002</v>
          </cell>
          <cell r="AS174">
            <v>21068.134776000003</v>
          </cell>
          <cell r="AT174">
            <v>62502.133168800006</v>
          </cell>
          <cell r="AU174">
            <v>343410.59684880002</v>
          </cell>
          <cell r="AV174">
            <v>15000</v>
          </cell>
          <cell r="AW174">
            <v>0</v>
          </cell>
          <cell r="AX174">
            <v>358410.59684880002</v>
          </cell>
          <cell r="AY174">
            <v>0</v>
          </cell>
        </row>
        <row r="175">
          <cell r="B175" t="str">
            <v>CARGO</v>
          </cell>
          <cell r="C175" t="str">
            <v>LOG-TP</v>
          </cell>
          <cell r="F175" t="str">
            <v>01JP0520505</v>
          </cell>
          <cell r="H175">
            <v>2011817</v>
          </cell>
          <cell r="I175">
            <v>36892</v>
          </cell>
          <cell r="K175">
            <v>27464</v>
          </cell>
          <cell r="L175">
            <v>167</v>
          </cell>
          <cell r="M175">
            <v>2</v>
          </cell>
          <cell r="N175" t="str">
            <v>LOG</v>
          </cell>
          <cell r="O175" t="str">
            <v>TP</v>
          </cell>
          <cell r="P175" t="str">
            <v>ERNY MARYENY</v>
          </cell>
          <cell r="Q175">
            <v>2011817</v>
          </cell>
          <cell r="R175" t="str">
            <v xml:space="preserve">Koordinator Bidang Adm. Umum &amp; Keuangan </v>
          </cell>
          <cell r="S175" t="str">
            <v>VI</v>
          </cell>
          <cell r="T175">
            <v>3788400</v>
          </cell>
          <cell r="AA175">
            <v>3788400</v>
          </cell>
          <cell r="AB175">
            <v>14</v>
          </cell>
          <cell r="AC175">
            <v>1648700</v>
          </cell>
          <cell r="AD175">
            <v>75768</v>
          </cell>
          <cell r="AE175">
            <v>75768</v>
          </cell>
          <cell r="AF175">
            <v>75768</v>
          </cell>
          <cell r="AG175">
            <v>0</v>
          </cell>
          <cell r="AH175">
            <v>10000</v>
          </cell>
          <cell r="AI175">
            <v>0</v>
          </cell>
          <cell r="AJ175">
            <v>1902410</v>
          </cell>
          <cell r="AK175">
            <v>0</v>
          </cell>
          <cell r="AL175">
            <v>0</v>
          </cell>
          <cell r="AO175">
            <v>2139714</v>
          </cell>
          <cell r="AP175">
            <v>208362</v>
          </cell>
          <cell r="AQ175">
            <v>208362</v>
          </cell>
          <cell r="AR175">
            <v>140170.79999999999</v>
          </cell>
          <cell r="AS175">
            <v>11365.2</v>
          </cell>
          <cell r="AT175">
            <v>33716.76</v>
          </cell>
          <cell r="AU175">
            <v>185252.76</v>
          </cell>
          <cell r="AV175">
            <v>0</v>
          </cell>
          <cell r="AW175">
            <v>37884</v>
          </cell>
          <cell r="AX175">
            <v>639860.76</v>
          </cell>
          <cell r="AY175">
            <v>46579973.359999999</v>
          </cell>
        </row>
        <row r="176">
          <cell r="B176" t="str">
            <v>CARGO</v>
          </cell>
          <cell r="C176" t="str">
            <v>LOG-TP</v>
          </cell>
          <cell r="D176">
            <v>527048</v>
          </cell>
          <cell r="F176" t="str">
            <v>98JP0361195</v>
          </cell>
          <cell r="H176">
            <v>527048</v>
          </cell>
          <cell r="I176">
            <v>33742</v>
          </cell>
          <cell r="K176">
            <v>23665</v>
          </cell>
          <cell r="L176">
            <v>168</v>
          </cell>
          <cell r="M176">
            <v>3</v>
          </cell>
          <cell r="N176" t="str">
            <v>LOG</v>
          </cell>
          <cell r="O176" t="str">
            <v>TP</v>
          </cell>
          <cell r="P176" t="str">
            <v>TAVIP HERU KUMORO</v>
          </cell>
          <cell r="Q176">
            <v>2980565</v>
          </cell>
          <cell r="R176" t="str">
            <v>Staf Pimpro Logistik</v>
          </cell>
          <cell r="T176">
            <v>4659374.0659699943</v>
          </cell>
          <cell r="AA176">
            <v>4659374.0659699943</v>
          </cell>
          <cell r="AB176">
            <v>88.377988205291331</v>
          </cell>
          <cell r="AC176">
            <v>4249100</v>
          </cell>
          <cell r="AD176">
            <v>93187.481319399885</v>
          </cell>
          <cell r="AE176">
            <v>93187.481319399885</v>
          </cell>
          <cell r="AF176">
            <v>93187.481319399885</v>
          </cell>
          <cell r="AG176">
            <v>0</v>
          </cell>
          <cell r="AH176">
            <v>10000</v>
          </cell>
          <cell r="AI176">
            <v>100800</v>
          </cell>
          <cell r="AJ176">
            <v>0</v>
          </cell>
          <cell r="AK176">
            <v>0</v>
          </cell>
          <cell r="AL176">
            <v>20000</v>
          </cell>
          <cell r="AO176">
            <v>410362.44395819964</v>
          </cell>
          <cell r="AP176">
            <v>256265.5736283497</v>
          </cell>
          <cell r="AQ176">
            <v>256265.5736283497</v>
          </cell>
          <cell r="AR176">
            <v>172396.84044088979</v>
          </cell>
          <cell r="AS176">
            <v>13978.122197909983</v>
          </cell>
          <cell r="AT176">
            <v>41468.429187132948</v>
          </cell>
          <cell r="AU176">
            <v>227843.39182593272</v>
          </cell>
          <cell r="AV176">
            <v>0</v>
          </cell>
          <cell r="AW176">
            <v>46593.740659699943</v>
          </cell>
          <cell r="AX176">
            <v>786968.27974233206</v>
          </cell>
          <cell r="AY176">
            <v>136019487.05000001</v>
          </cell>
        </row>
        <row r="177">
          <cell r="L177">
            <v>169</v>
          </cell>
          <cell r="P177" t="str">
            <v>JUMLAH</v>
          </cell>
          <cell r="T177">
            <v>15470485.657969994</v>
          </cell>
          <cell r="AA177">
            <v>15470485.657969994</v>
          </cell>
          <cell r="AB177">
            <v>145.01782820466906</v>
          </cell>
          <cell r="AC177">
            <v>12760100</v>
          </cell>
          <cell r="AD177">
            <v>168955.4813193999</v>
          </cell>
          <cell r="AE177">
            <v>168955.4813193999</v>
          </cell>
          <cell r="AF177">
            <v>309409.71315939992</v>
          </cell>
          <cell r="AG177">
            <v>10000</v>
          </cell>
          <cell r="AH177">
            <v>30000</v>
          </cell>
          <cell r="AI177">
            <v>100800</v>
          </cell>
          <cell r="AJ177">
            <v>1902410</v>
          </cell>
          <cell r="AK177">
            <v>0</v>
          </cell>
          <cell r="AL177">
            <v>20000</v>
          </cell>
          <cell r="AM177">
            <v>0</v>
          </cell>
          <cell r="AN177">
            <v>0</v>
          </cell>
          <cell r="AO177">
            <v>2710530.6757981996</v>
          </cell>
          <cell r="AP177">
            <v>464627.5736283497</v>
          </cell>
          <cell r="AQ177">
            <v>464627.5736283497</v>
          </cell>
          <cell r="AR177">
            <v>572407.96934488986</v>
          </cell>
          <cell r="AS177">
            <v>46411.456973909982</v>
          </cell>
          <cell r="AT177">
            <v>137687.32235593296</v>
          </cell>
          <cell r="AU177">
            <v>756506.74867473287</v>
          </cell>
          <cell r="AV177">
            <v>15000</v>
          </cell>
          <cell r="AW177">
            <v>84477.74065969995</v>
          </cell>
          <cell r="AX177">
            <v>1785239.6365911323</v>
          </cell>
          <cell r="AY177">
            <v>182599460.41000003</v>
          </cell>
        </row>
        <row r="178">
          <cell r="L178">
            <v>170</v>
          </cell>
        </row>
        <row r="179">
          <cell r="L179">
            <v>171</v>
          </cell>
          <cell r="M179" t="str">
            <v xml:space="preserve">DISIAPKAN OLEH </v>
          </cell>
          <cell r="S179" t="str">
            <v>DIPERIKSA OLEH</v>
          </cell>
          <cell r="AC179" t="str">
            <v>DISETUJUI OLEH</v>
          </cell>
        </row>
        <row r="180">
          <cell r="L180">
            <v>172</v>
          </cell>
          <cell r="M180" t="str">
            <v>ANALIS ADM. &amp; KESEJAHTERAAN SDM</v>
          </cell>
          <cell r="S180" t="str">
            <v>MGR. ADM. KESEJAHTERAAN SDM</v>
          </cell>
          <cell r="AC180" t="str">
            <v>VP PERSONALIA</v>
          </cell>
        </row>
        <row r="181">
          <cell r="L181">
            <v>173</v>
          </cell>
        </row>
        <row r="182">
          <cell r="L182">
            <v>174</v>
          </cell>
        </row>
        <row r="183">
          <cell r="L183">
            <v>175</v>
          </cell>
        </row>
        <row r="184">
          <cell r="L184">
            <v>176</v>
          </cell>
          <cell r="M184" t="str">
            <v>MUHAMMAD TAUFIK</v>
          </cell>
          <cell r="S184" t="str">
            <v>RATRIS IRMA S</v>
          </cell>
          <cell r="AC184" t="str">
            <v>SUKIRMAN</v>
          </cell>
        </row>
        <row r="185">
          <cell r="B185" t="str">
            <v>PBCM</v>
          </cell>
          <cell r="C185" t="str">
            <v>LOP-TP</v>
          </cell>
          <cell r="F185" t="str">
            <v>98JP0345719</v>
          </cell>
          <cell r="H185">
            <v>2001785</v>
          </cell>
          <cell r="I185">
            <v>36708</v>
          </cell>
          <cell r="K185">
            <v>24840</v>
          </cell>
          <cell r="L185">
            <v>177</v>
          </cell>
          <cell r="M185">
            <v>1</v>
          </cell>
          <cell r="N185" t="str">
            <v>LOP</v>
          </cell>
          <cell r="O185" t="str">
            <v>TP</v>
          </cell>
          <cell r="P185" t="str">
            <v>I NYOMAN PUSPAYASA</v>
          </cell>
          <cell r="Q185">
            <v>2001785</v>
          </cell>
          <cell r="R185" t="str">
            <v>GSE Operator/Mechanic</v>
          </cell>
          <cell r="S185" t="str">
            <v>IX</v>
          </cell>
          <cell r="T185">
            <v>2483474.6630837</v>
          </cell>
          <cell r="AA185">
            <v>2483474.6630837</v>
          </cell>
          <cell r="AB185">
            <v>33.816701321862638</v>
          </cell>
          <cell r="AC185">
            <v>2324500</v>
          </cell>
          <cell r="AD185">
            <v>49669.493261674004</v>
          </cell>
          <cell r="AE185">
            <v>49669.493261674004</v>
          </cell>
          <cell r="AF185">
            <v>49669.493261674004</v>
          </cell>
          <cell r="AG185">
            <v>0</v>
          </cell>
          <cell r="AH185">
            <v>10000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O185">
            <v>159008.47978502201</v>
          </cell>
          <cell r="AP185">
            <v>136591.10646960349</v>
          </cell>
          <cell r="AQ185">
            <v>136591.10646960349</v>
          </cell>
          <cell r="AR185">
            <v>91888.562534096898</v>
          </cell>
          <cell r="AS185">
            <v>7450.4239892511005</v>
          </cell>
          <cell r="AT185">
            <v>22102.92450144493</v>
          </cell>
          <cell r="AU185">
            <v>121441.91102479293</v>
          </cell>
          <cell r="AV185">
            <v>0</v>
          </cell>
          <cell r="AW185">
            <v>24834.746630837002</v>
          </cell>
          <cell r="AX185">
            <v>419458.87059483689</v>
          </cell>
          <cell r="AY185">
            <v>44657809.579999998</v>
          </cell>
        </row>
        <row r="186">
          <cell r="B186" t="str">
            <v>PBCM</v>
          </cell>
          <cell r="C186" t="str">
            <v>LOP-TP</v>
          </cell>
          <cell r="F186" t="str">
            <v>99JP0553138</v>
          </cell>
          <cell r="H186">
            <v>2011882</v>
          </cell>
          <cell r="I186">
            <v>36963</v>
          </cell>
          <cell r="K186">
            <v>24633</v>
          </cell>
          <cell r="L186">
            <v>178</v>
          </cell>
          <cell r="M186">
            <v>2</v>
          </cell>
          <cell r="N186" t="str">
            <v>LOP</v>
          </cell>
          <cell r="O186" t="str">
            <v>TP</v>
          </cell>
          <cell r="P186" t="str">
            <v>BAMBANG MU</v>
          </cell>
          <cell r="Q186">
            <v>2011882</v>
          </cell>
          <cell r="R186" t="str">
            <v>Operation Officer</v>
          </cell>
          <cell r="S186" t="str">
            <v>IX</v>
          </cell>
          <cell r="T186">
            <v>3267258.0455814064</v>
          </cell>
          <cell r="AA186">
            <v>3267258.0455814064</v>
          </cell>
          <cell r="AB186">
            <v>77.43715347815305</v>
          </cell>
          <cell r="AC186">
            <v>3061300</v>
          </cell>
          <cell r="AD186">
            <v>65345.160911628132</v>
          </cell>
          <cell r="AE186">
            <v>65345.160911628132</v>
          </cell>
          <cell r="AF186">
            <v>65345.160911628132</v>
          </cell>
          <cell r="AG186">
            <v>0</v>
          </cell>
          <cell r="AH186">
            <v>10000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O186">
            <v>206035.4827348844</v>
          </cell>
          <cell r="AP186">
            <v>179699.19250697736</v>
          </cell>
          <cell r="AQ186">
            <v>179699.19250697736</v>
          </cell>
          <cell r="AR186">
            <v>120888.54768651203</v>
          </cell>
          <cell r="AS186">
            <v>9801.7741367442195</v>
          </cell>
          <cell r="AT186">
            <v>29078.596605674516</v>
          </cell>
          <cell r="AU186">
            <v>159768.91842893077</v>
          </cell>
          <cell r="AV186">
            <v>0</v>
          </cell>
          <cell r="AW186">
            <v>32672.580455814066</v>
          </cell>
          <cell r="AX186">
            <v>551839.88389869954</v>
          </cell>
          <cell r="AY186">
            <v>52982711.299999997</v>
          </cell>
        </row>
        <row r="187">
          <cell r="B187" t="str">
            <v>OPERASI &amp; TEKNIK</v>
          </cell>
          <cell r="C187" t="str">
            <v>LOP-TP</v>
          </cell>
          <cell r="D187">
            <v>3991428</v>
          </cell>
          <cell r="F187" t="str">
            <v>99JP0558061</v>
          </cell>
          <cell r="H187">
            <v>2012175</v>
          </cell>
          <cell r="I187">
            <v>37135</v>
          </cell>
          <cell r="K187">
            <v>26267</v>
          </cell>
          <cell r="L187">
            <v>179</v>
          </cell>
          <cell r="M187">
            <v>3</v>
          </cell>
          <cell r="N187" t="str">
            <v>LOP</v>
          </cell>
          <cell r="O187" t="str">
            <v>TP</v>
          </cell>
          <cell r="P187" t="str">
            <v>YUDI SETIAWAN</v>
          </cell>
          <cell r="Q187">
            <v>2012175</v>
          </cell>
          <cell r="R187" t="str">
            <v>Manager Operasi</v>
          </cell>
          <cell r="S187" t="str">
            <v>VI</v>
          </cell>
          <cell r="T187">
            <v>3860379.6</v>
          </cell>
          <cell r="AA187">
            <v>3860379.6</v>
          </cell>
          <cell r="AB187">
            <v>43.175999999977648</v>
          </cell>
          <cell r="AC187">
            <v>3618800</v>
          </cell>
          <cell r="AD187">
            <v>77207.592000000004</v>
          </cell>
          <cell r="AE187">
            <v>77207.592000000004</v>
          </cell>
          <cell r="AF187">
            <v>77207.592000000004</v>
          </cell>
          <cell r="AG187">
            <v>0</v>
          </cell>
          <cell r="AH187">
            <v>10000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O187">
            <v>241622.77600000001</v>
          </cell>
          <cell r="AP187">
            <v>212320.878</v>
          </cell>
          <cell r="AQ187">
            <v>212320.878</v>
          </cell>
          <cell r="AR187">
            <v>142834.04519999999</v>
          </cell>
          <cell r="AS187">
            <v>11581.138800000001</v>
          </cell>
          <cell r="AT187">
            <v>34357.37844</v>
          </cell>
          <cell r="AU187">
            <v>188772.56244000001</v>
          </cell>
          <cell r="AV187">
            <v>0</v>
          </cell>
          <cell r="AW187">
            <v>38603.796000000002</v>
          </cell>
          <cell r="AX187">
            <v>652018.11444000003</v>
          </cell>
          <cell r="AY187">
            <v>52376582.539999999</v>
          </cell>
        </row>
        <row r="188">
          <cell r="B188" t="str">
            <v>PBCM</v>
          </cell>
          <cell r="C188" t="str">
            <v>LOP-TP</v>
          </cell>
          <cell r="D188">
            <v>3001657</v>
          </cell>
          <cell r="F188" t="str">
            <v>01JP0525504</v>
          </cell>
          <cell r="H188">
            <v>2042455</v>
          </cell>
          <cell r="I188">
            <v>38078</v>
          </cell>
          <cell r="K188">
            <v>25389</v>
          </cell>
          <cell r="L188">
            <v>180</v>
          </cell>
          <cell r="M188">
            <v>4</v>
          </cell>
          <cell r="N188" t="str">
            <v>LOP</v>
          </cell>
          <cell r="O188" t="str">
            <v>TP</v>
          </cell>
          <cell r="P188" t="str">
            <v>PALANGKAI</v>
          </cell>
          <cell r="Q188">
            <v>2042455</v>
          </cell>
          <cell r="R188" t="str">
            <v>Operation Officer</v>
          </cell>
          <cell r="S188" t="str">
            <v>IX</v>
          </cell>
          <cell r="T188">
            <v>2828777.4905559001</v>
          </cell>
          <cell r="AA188">
            <v>2828777.4905559001</v>
          </cell>
          <cell r="AB188">
            <v>49.158877453766763</v>
          </cell>
          <cell r="AC188">
            <v>2649100</v>
          </cell>
          <cell r="AD188">
            <v>56575.549811118006</v>
          </cell>
          <cell r="AE188">
            <v>56575.549811118006</v>
          </cell>
          <cell r="AF188">
            <v>56575.549811118006</v>
          </cell>
          <cell r="AG188">
            <v>0</v>
          </cell>
          <cell r="AH188">
            <v>10000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O188">
            <v>179726.64943335403</v>
          </cell>
          <cell r="AP188">
            <v>155582.76198057452</v>
          </cell>
          <cell r="AQ188">
            <v>155582.76198057452</v>
          </cell>
          <cell r="AR188">
            <v>104664.7671505683</v>
          </cell>
          <cell r="AS188">
            <v>8486.3324716676998</v>
          </cell>
          <cell r="AT188">
            <v>25176.11966594751</v>
          </cell>
          <cell r="AU188">
            <v>138327.21928818349</v>
          </cell>
          <cell r="AV188">
            <v>0</v>
          </cell>
          <cell r="AW188">
            <v>28287.774905559003</v>
          </cell>
          <cell r="AX188">
            <v>477780.5181548915</v>
          </cell>
          <cell r="AY188">
            <v>24077061.289999999</v>
          </cell>
        </row>
        <row r="189">
          <cell r="B189" t="str">
            <v>PBCM</v>
          </cell>
          <cell r="C189" t="str">
            <v>LOP-TP</v>
          </cell>
          <cell r="D189">
            <v>3001661</v>
          </cell>
          <cell r="F189" t="str">
            <v>01JP0525546</v>
          </cell>
          <cell r="H189">
            <v>2042456</v>
          </cell>
          <cell r="I189">
            <v>38078</v>
          </cell>
          <cell r="K189">
            <v>28085</v>
          </cell>
          <cell r="L189">
            <v>181</v>
          </cell>
          <cell r="M189">
            <v>5</v>
          </cell>
          <cell r="N189" t="str">
            <v>LOP</v>
          </cell>
          <cell r="O189" t="str">
            <v>TP</v>
          </cell>
          <cell r="P189" t="str">
            <v>NUNUNG STR</v>
          </cell>
          <cell r="Q189">
            <v>2042456</v>
          </cell>
          <cell r="R189" t="str">
            <v>Operation Officer</v>
          </cell>
          <cell r="S189" t="str">
            <v>IX</v>
          </cell>
          <cell r="T189">
            <v>2512111.7203532998</v>
          </cell>
          <cell r="AA189">
            <v>2512111.7203532998</v>
          </cell>
          <cell r="AB189">
            <v>14.982867898419499</v>
          </cell>
          <cell r="AC189">
            <v>2351400</v>
          </cell>
          <cell r="AD189">
            <v>50242.234407065996</v>
          </cell>
          <cell r="AE189">
            <v>50242.234407065996</v>
          </cell>
          <cell r="AF189">
            <v>50242.234407065996</v>
          </cell>
          <cell r="AG189">
            <v>0</v>
          </cell>
          <cell r="AH189">
            <v>10000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O189">
            <v>160726.703221198</v>
          </cell>
          <cell r="AP189">
            <v>138166.14461943149</v>
          </cell>
          <cell r="AQ189">
            <v>138166.14461943149</v>
          </cell>
          <cell r="AR189">
            <v>92948.133653072087</v>
          </cell>
          <cell r="AS189">
            <v>7536.3351610598993</v>
          </cell>
          <cell r="AT189">
            <v>22357.794311144367</v>
          </cell>
          <cell r="AU189">
            <v>122842.26312527635</v>
          </cell>
          <cell r="AV189">
            <v>0</v>
          </cell>
          <cell r="AW189">
            <v>25121.117203532998</v>
          </cell>
          <cell r="AX189">
            <v>424295.6695676723</v>
          </cell>
          <cell r="AY189">
            <v>22771117.809999999</v>
          </cell>
        </row>
        <row r="190">
          <cell r="B190" t="str">
            <v>PBCM</v>
          </cell>
          <cell r="C190" t="str">
            <v>LOP-TP</v>
          </cell>
          <cell r="D190">
            <v>3001673</v>
          </cell>
          <cell r="F190" t="str">
            <v>01JP0525660</v>
          </cell>
          <cell r="H190">
            <v>2042457</v>
          </cell>
          <cell r="I190">
            <v>38078</v>
          </cell>
          <cell r="K190">
            <v>29230</v>
          </cell>
          <cell r="L190">
            <v>182</v>
          </cell>
          <cell r="M190">
            <v>6</v>
          </cell>
          <cell r="N190" t="str">
            <v>LOP</v>
          </cell>
          <cell r="O190" t="str">
            <v>TP</v>
          </cell>
          <cell r="P190" t="str">
            <v>IMAM MUKTI. W</v>
          </cell>
          <cell r="Q190">
            <v>2042457</v>
          </cell>
          <cell r="R190" t="str">
            <v>Operation Officer</v>
          </cell>
          <cell r="S190" t="str">
            <v>IX</v>
          </cell>
          <cell r="T190">
            <v>2512111.7203532998</v>
          </cell>
          <cell r="AA190">
            <v>2512111.7203532998</v>
          </cell>
          <cell r="AB190">
            <v>14.982867898419499</v>
          </cell>
          <cell r="AC190">
            <v>2351400</v>
          </cell>
          <cell r="AD190">
            <v>50242.234407065996</v>
          </cell>
          <cell r="AE190">
            <v>50242.234407065996</v>
          </cell>
          <cell r="AF190">
            <v>50242.234407065996</v>
          </cell>
          <cell r="AG190">
            <v>0</v>
          </cell>
          <cell r="AH190">
            <v>10000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O190">
            <v>160726.703221198</v>
          </cell>
          <cell r="AP190">
            <v>138166.14461943149</v>
          </cell>
          <cell r="AQ190">
            <v>138166.14461943149</v>
          </cell>
          <cell r="AR190">
            <v>92948.133653072087</v>
          </cell>
          <cell r="AS190">
            <v>7536.3351610598993</v>
          </cell>
          <cell r="AT190">
            <v>22357.794311144367</v>
          </cell>
          <cell r="AU190">
            <v>122842.26312527635</v>
          </cell>
          <cell r="AV190">
            <v>0</v>
          </cell>
          <cell r="AW190">
            <v>25121.117203532998</v>
          </cell>
          <cell r="AX190">
            <v>424295.6695676723</v>
          </cell>
          <cell r="AY190">
            <v>22771117.809999999</v>
          </cell>
        </row>
        <row r="191">
          <cell r="B191" t="str">
            <v>TEKNIK/FASSAR</v>
          </cell>
          <cell r="C191" t="str">
            <v>LOP-TP</v>
          </cell>
          <cell r="D191">
            <v>522467</v>
          </cell>
          <cell r="F191" t="str">
            <v>98JP0359678</v>
          </cell>
          <cell r="H191">
            <v>522467</v>
          </cell>
          <cell r="I191">
            <v>32763</v>
          </cell>
          <cell r="K191">
            <v>23485</v>
          </cell>
          <cell r="L191">
            <v>183</v>
          </cell>
          <cell r="M191">
            <v>7</v>
          </cell>
          <cell r="N191" t="str">
            <v>LOP</v>
          </cell>
          <cell r="O191" t="str">
            <v>TP</v>
          </cell>
          <cell r="P191" t="str">
            <v>NANANG JAYADI</v>
          </cell>
          <cell r="Q191">
            <v>2980377</v>
          </cell>
          <cell r="R191" t="str">
            <v>GSE Operator/Mechanic</v>
          </cell>
          <cell r="S191" t="str">
            <v>IX</v>
          </cell>
          <cell r="T191">
            <v>4137547.57962</v>
          </cell>
          <cell r="AA191">
            <v>4137547.57962</v>
          </cell>
          <cell r="AB191">
            <v>5.2751572001725435</v>
          </cell>
          <cell r="AC191">
            <v>3829300</v>
          </cell>
          <cell r="AD191">
            <v>82750.951592400001</v>
          </cell>
          <cell r="AE191">
            <v>82750.951592400001</v>
          </cell>
          <cell r="AF191">
            <v>82750.951592400001</v>
          </cell>
          <cell r="AG191">
            <v>0</v>
          </cell>
          <cell r="AH191">
            <v>10000</v>
          </cell>
          <cell r="AI191">
            <v>0</v>
          </cell>
          <cell r="AJ191">
            <v>0</v>
          </cell>
          <cell r="AK191">
            <v>50000</v>
          </cell>
          <cell r="AL191">
            <v>0</v>
          </cell>
          <cell r="AO191">
            <v>308252.85477720003</v>
          </cell>
          <cell r="AP191">
            <v>227565.11687910001</v>
          </cell>
          <cell r="AQ191">
            <v>227565.11687910001</v>
          </cell>
          <cell r="AR191">
            <v>153089.26044593999</v>
          </cell>
          <cell r="AS191">
            <v>12412.64273886</v>
          </cell>
          <cell r="AT191">
            <v>36824.173458618003</v>
          </cell>
          <cell r="AU191">
            <v>202326.076643418</v>
          </cell>
          <cell r="AV191">
            <v>0</v>
          </cell>
          <cell r="AW191">
            <v>41375.4757962</v>
          </cell>
          <cell r="AX191">
            <v>698831.786197818</v>
          </cell>
          <cell r="AY191">
            <v>115917017.73</v>
          </cell>
        </row>
        <row r="192">
          <cell r="B192" t="str">
            <v>PBCM</v>
          </cell>
          <cell r="C192" t="str">
            <v>LOP-TP</v>
          </cell>
          <cell r="D192">
            <v>530550</v>
          </cell>
          <cell r="F192" t="str">
            <v>98JP0363241</v>
          </cell>
          <cell r="H192">
            <v>530550</v>
          </cell>
          <cell r="I192">
            <v>34669</v>
          </cell>
          <cell r="K192">
            <v>25684</v>
          </cell>
          <cell r="L192">
            <v>184</v>
          </cell>
          <cell r="M192">
            <v>8</v>
          </cell>
          <cell r="N192" t="str">
            <v>LOP</v>
          </cell>
          <cell r="O192" t="str">
            <v>TP</v>
          </cell>
          <cell r="P192" t="str">
            <v>LUKIAR APRILIANTO</v>
          </cell>
          <cell r="Q192">
            <v>2980753</v>
          </cell>
          <cell r="R192" t="str">
            <v>General Manager</v>
          </cell>
          <cell r="S192" t="str">
            <v>III</v>
          </cell>
          <cell r="T192">
            <v>5311231.8</v>
          </cell>
          <cell r="AA192">
            <v>5311231.8</v>
          </cell>
          <cell r="AB192">
            <v>42.108000000007451</v>
          </cell>
          <cell r="AC192">
            <v>4982600</v>
          </cell>
          <cell r="AD192">
            <v>106224.636</v>
          </cell>
          <cell r="AE192">
            <v>106224.636</v>
          </cell>
          <cell r="AF192">
            <v>106224.636</v>
          </cell>
          <cell r="AG192">
            <v>0</v>
          </cell>
          <cell r="AH192">
            <v>10000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O192">
            <v>328673.908</v>
          </cell>
          <cell r="AP192">
            <v>292117.74900000001</v>
          </cell>
          <cell r="AQ192">
            <v>292117.74900000001</v>
          </cell>
          <cell r="AR192">
            <v>196515.57659999997</v>
          </cell>
          <cell r="AS192">
            <v>15933.695400000001</v>
          </cell>
          <cell r="AT192">
            <v>47269.963019999996</v>
          </cell>
          <cell r="AU192">
            <v>259719.23501999996</v>
          </cell>
          <cell r="AV192">
            <v>0</v>
          </cell>
          <cell r="AW192">
            <v>53112.317999999999</v>
          </cell>
          <cell r="AX192">
            <v>897067.05102000013</v>
          </cell>
          <cell r="AY192">
            <v>103077954.75</v>
          </cell>
        </row>
        <row r="193">
          <cell r="B193" t="str">
            <v>ADM &amp; KEU</v>
          </cell>
          <cell r="C193" t="str">
            <v>LOP-TP</v>
          </cell>
          <cell r="F193" t="str">
            <v>98JP0362243</v>
          </cell>
          <cell r="H193">
            <v>2980679</v>
          </cell>
          <cell r="I193">
            <v>35955</v>
          </cell>
          <cell r="K193">
            <v>26550</v>
          </cell>
          <cell r="L193">
            <v>185</v>
          </cell>
          <cell r="M193">
            <v>9</v>
          </cell>
          <cell r="N193" t="str">
            <v>LOP</v>
          </cell>
          <cell r="O193" t="str">
            <v>TP</v>
          </cell>
          <cell r="P193" t="str">
            <v>SYUKRI, S.E.</v>
          </cell>
          <cell r="Q193">
            <v>2980679</v>
          </cell>
          <cell r="R193" t="str">
            <v>Manager Adm. Umum &amp; Keuangan</v>
          </cell>
          <cell r="S193" t="str">
            <v>IX</v>
          </cell>
          <cell r="T193">
            <v>3180898.200532</v>
          </cell>
          <cell r="AA193">
            <v>3180898.200532</v>
          </cell>
          <cell r="AB193">
            <v>89.691499920096248</v>
          </cell>
          <cell r="AC193">
            <v>116400</v>
          </cell>
          <cell r="AD193">
            <v>63617.964010640004</v>
          </cell>
          <cell r="AE193">
            <v>63617.964010640004</v>
          </cell>
          <cell r="AF193">
            <v>63617.964010640004</v>
          </cell>
          <cell r="AG193">
            <v>0</v>
          </cell>
          <cell r="AH193">
            <v>10000</v>
          </cell>
          <cell r="AI193">
            <v>1761600</v>
          </cell>
          <cell r="AJ193">
            <v>0</v>
          </cell>
          <cell r="AK193">
            <v>0</v>
          </cell>
          <cell r="AL193">
            <v>1102134</v>
          </cell>
          <cell r="AO193">
            <v>3064587.8920319201</v>
          </cell>
          <cell r="AP193">
            <v>174949.40102926001</v>
          </cell>
          <cell r="AQ193">
            <v>174949.40102926001</v>
          </cell>
          <cell r="AR193">
            <v>117693.23341968399</v>
          </cell>
          <cell r="AS193">
            <v>9542.6946015960002</v>
          </cell>
          <cell r="AT193">
            <v>28309.9939847348</v>
          </cell>
          <cell r="AU193">
            <v>155545.92200601479</v>
          </cell>
          <cell r="AV193">
            <v>0</v>
          </cell>
          <cell r="AW193">
            <v>31808.982005320002</v>
          </cell>
          <cell r="AX193">
            <v>537253.70606985479</v>
          </cell>
          <cell r="AY193">
            <v>72352913.439999998</v>
          </cell>
        </row>
        <row r="194">
          <cell r="B194" t="str">
            <v>ADM &amp; KEU</v>
          </cell>
          <cell r="C194" t="str">
            <v>LOP-KTK</v>
          </cell>
          <cell r="D194" t="str">
            <v>3091900, 3111998</v>
          </cell>
          <cell r="E194" t="str">
            <v>00000071.00</v>
          </cell>
          <cell r="F194">
            <v>9017303166</v>
          </cell>
          <cell r="I194">
            <v>41244</v>
          </cell>
          <cell r="K194">
            <v>26765</v>
          </cell>
          <cell r="L194">
            <v>186</v>
          </cell>
          <cell r="M194">
            <v>10</v>
          </cell>
          <cell r="N194" t="str">
            <v>LOP</v>
          </cell>
          <cell r="O194" t="str">
            <v>KTK</v>
          </cell>
          <cell r="P194" t="str">
            <v>NURMALA DEWI</v>
          </cell>
          <cell r="Q194">
            <v>5120012</v>
          </cell>
          <cell r="R194" t="str">
            <v>Finance Officer</v>
          </cell>
          <cell r="S194" t="str">
            <v/>
          </cell>
          <cell r="T194">
            <v>1801800</v>
          </cell>
          <cell r="AA194">
            <v>1801800</v>
          </cell>
          <cell r="AB194">
            <v>36</v>
          </cell>
          <cell r="AC194">
            <v>1745800</v>
          </cell>
          <cell r="AD194">
            <v>0</v>
          </cell>
          <cell r="AE194">
            <v>0</v>
          </cell>
          <cell r="AF194">
            <v>36036</v>
          </cell>
          <cell r="AG194">
            <v>10000</v>
          </cell>
          <cell r="AH194">
            <v>10000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O194">
            <v>56036</v>
          </cell>
          <cell r="AP194">
            <v>0</v>
          </cell>
          <cell r="AQ194">
            <v>0</v>
          </cell>
          <cell r="AR194">
            <v>66666.599999999991</v>
          </cell>
          <cell r="AS194">
            <v>5405.4000000000005</v>
          </cell>
          <cell r="AT194">
            <v>16036.02</v>
          </cell>
          <cell r="AU194">
            <v>88108.01999999999</v>
          </cell>
          <cell r="AV194">
            <v>15000</v>
          </cell>
          <cell r="AW194">
            <v>0</v>
          </cell>
          <cell r="AX194">
            <v>103108.01999999999</v>
          </cell>
          <cell r="AY194">
            <v>0</v>
          </cell>
          <cell r="AZ194" t="str">
            <v>DIANGKAT CAPEG</v>
          </cell>
        </row>
        <row r="195">
          <cell r="B195" t="str">
            <v>PBCM</v>
          </cell>
          <cell r="C195" t="str">
            <v>LOP-KTK</v>
          </cell>
          <cell r="E195" t="str">
            <v>000000167.00</v>
          </cell>
          <cell r="I195">
            <v>40882</v>
          </cell>
          <cell r="K195">
            <v>32359</v>
          </cell>
          <cell r="L195">
            <v>187</v>
          </cell>
          <cell r="M195">
            <v>11</v>
          </cell>
          <cell r="N195" t="str">
            <v>LOP</v>
          </cell>
          <cell r="O195" t="str">
            <v>KTK</v>
          </cell>
          <cell r="P195" t="str">
            <v>NI NYOMAN TRIANA SAVITRI DEWI</v>
          </cell>
          <cell r="Q195">
            <v>3112030</v>
          </cell>
          <cell r="R195" t="str">
            <v>PBCM Handling Officer</v>
          </cell>
          <cell r="S195" t="str">
            <v/>
          </cell>
          <cell r="T195">
            <v>1836034.2</v>
          </cell>
          <cell r="AA195">
            <v>1836034.2</v>
          </cell>
          <cell r="AB195">
            <v>86.483999999938533</v>
          </cell>
          <cell r="AC195">
            <v>1779400</v>
          </cell>
          <cell r="AD195">
            <v>0</v>
          </cell>
          <cell r="AE195">
            <v>0</v>
          </cell>
          <cell r="AF195">
            <v>36720.684000000001</v>
          </cell>
          <cell r="AG195">
            <v>10000</v>
          </cell>
          <cell r="AH195">
            <v>10000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O195">
            <v>56720.684000000001</v>
          </cell>
          <cell r="AP195">
            <v>0</v>
          </cell>
          <cell r="AQ195">
            <v>0</v>
          </cell>
          <cell r="AR195">
            <v>67933.265399999989</v>
          </cell>
          <cell r="AS195">
            <v>5508.1026000000002</v>
          </cell>
          <cell r="AT195">
            <v>16340.704379999999</v>
          </cell>
          <cell r="AU195">
            <v>89782.072379999998</v>
          </cell>
          <cell r="AV195">
            <v>15000</v>
          </cell>
          <cell r="AW195">
            <v>0</v>
          </cell>
          <cell r="AX195">
            <v>104782.07238</v>
          </cell>
          <cell r="AY195">
            <v>0</v>
          </cell>
        </row>
        <row r="196">
          <cell r="B196" t="str">
            <v>PBCM</v>
          </cell>
          <cell r="C196" t="str">
            <v>LOP-KTK</v>
          </cell>
          <cell r="E196" t="str">
            <v>000000166.00</v>
          </cell>
          <cell r="I196">
            <v>40882</v>
          </cell>
          <cell r="K196">
            <v>31864</v>
          </cell>
          <cell r="L196">
            <v>188</v>
          </cell>
          <cell r="M196">
            <v>12</v>
          </cell>
          <cell r="N196" t="str">
            <v>LOP</v>
          </cell>
          <cell r="O196" t="str">
            <v>KTK</v>
          </cell>
          <cell r="P196" t="str">
            <v>AWANG TIKARNO</v>
          </cell>
          <cell r="Q196">
            <v>3112029</v>
          </cell>
          <cell r="R196" t="str">
            <v>PBCM Handling Officer</v>
          </cell>
          <cell r="S196" t="str">
            <v/>
          </cell>
          <cell r="T196">
            <v>1836034.2</v>
          </cell>
          <cell r="AA196">
            <v>1836034.2</v>
          </cell>
          <cell r="AB196">
            <v>86.483999999938533</v>
          </cell>
          <cell r="AC196">
            <v>1779400</v>
          </cell>
          <cell r="AD196">
            <v>0</v>
          </cell>
          <cell r="AE196">
            <v>0</v>
          </cell>
          <cell r="AF196">
            <v>36720.684000000001</v>
          </cell>
          <cell r="AG196">
            <v>10000</v>
          </cell>
          <cell r="AH196">
            <v>10000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O196">
            <v>56720.684000000001</v>
          </cell>
          <cell r="AP196">
            <v>0</v>
          </cell>
          <cell r="AQ196">
            <v>0</v>
          </cell>
          <cell r="AR196">
            <v>67933.265399999989</v>
          </cell>
          <cell r="AS196">
            <v>5508.1026000000002</v>
          </cell>
          <cell r="AT196">
            <v>16340.704379999999</v>
          </cell>
          <cell r="AU196">
            <v>89782.072379999998</v>
          </cell>
          <cell r="AV196">
            <v>15000</v>
          </cell>
          <cell r="AW196">
            <v>0</v>
          </cell>
          <cell r="AX196">
            <v>104782.07238</v>
          </cell>
          <cell r="AY196">
            <v>0</v>
          </cell>
        </row>
        <row r="197">
          <cell r="B197" t="str">
            <v>PBCM</v>
          </cell>
          <cell r="C197" t="str">
            <v>LOP-KTK</v>
          </cell>
          <cell r="E197" t="str">
            <v>000000165.00</v>
          </cell>
          <cell r="I197">
            <v>40882</v>
          </cell>
          <cell r="K197">
            <v>28596</v>
          </cell>
          <cell r="L197">
            <v>189</v>
          </cell>
          <cell r="M197">
            <v>13</v>
          </cell>
          <cell r="N197" t="str">
            <v>LOP</v>
          </cell>
          <cell r="O197" t="str">
            <v>KTK</v>
          </cell>
          <cell r="P197" t="str">
            <v>NI MADE INDRAYANI</v>
          </cell>
          <cell r="Q197">
            <v>3112028</v>
          </cell>
          <cell r="R197" t="str">
            <v>PBCM Handling Officer</v>
          </cell>
          <cell r="S197" t="str">
            <v/>
          </cell>
          <cell r="T197">
            <v>1836034.2</v>
          </cell>
          <cell r="AA197">
            <v>1836034.2</v>
          </cell>
          <cell r="AB197">
            <v>86.483999999938533</v>
          </cell>
          <cell r="AC197">
            <v>1779400</v>
          </cell>
          <cell r="AD197">
            <v>0</v>
          </cell>
          <cell r="AE197">
            <v>0</v>
          </cell>
          <cell r="AF197">
            <v>36720.684000000001</v>
          </cell>
          <cell r="AG197">
            <v>10000</v>
          </cell>
          <cell r="AH197">
            <v>10000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O197">
            <v>56720.684000000001</v>
          </cell>
          <cell r="AP197">
            <v>0</v>
          </cell>
          <cell r="AQ197">
            <v>0</v>
          </cell>
          <cell r="AR197">
            <v>67933.265399999989</v>
          </cell>
          <cell r="AS197">
            <v>5508.1026000000002</v>
          </cell>
          <cell r="AT197">
            <v>16340.704379999999</v>
          </cell>
          <cell r="AU197">
            <v>89782.072379999998</v>
          </cell>
          <cell r="AV197">
            <v>15000</v>
          </cell>
          <cell r="AW197">
            <v>0</v>
          </cell>
          <cell r="AX197">
            <v>104782.07238</v>
          </cell>
          <cell r="AY197">
            <v>0</v>
          </cell>
        </row>
        <row r="198">
          <cell r="B198" t="str">
            <v>PBCM</v>
          </cell>
          <cell r="C198" t="str">
            <v>LOP-KTK</v>
          </cell>
          <cell r="E198" t="str">
            <v>000000164.00</v>
          </cell>
          <cell r="I198">
            <v>40882</v>
          </cell>
          <cell r="K198">
            <v>31120</v>
          </cell>
          <cell r="L198">
            <v>190</v>
          </cell>
          <cell r="M198">
            <v>14</v>
          </cell>
          <cell r="N198" t="str">
            <v>LOP</v>
          </cell>
          <cell r="O198" t="str">
            <v>KTK</v>
          </cell>
          <cell r="P198" t="str">
            <v>BOGI NUGRAHA</v>
          </cell>
          <cell r="Q198">
            <v>3112027</v>
          </cell>
          <cell r="R198" t="str">
            <v>PBCM Handling Officer</v>
          </cell>
          <cell r="S198" t="str">
            <v/>
          </cell>
          <cell r="T198">
            <v>1836034.2</v>
          </cell>
          <cell r="AA198">
            <v>1836034.2</v>
          </cell>
          <cell r="AB198">
            <v>86.483999999938533</v>
          </cell>
          <cell r="AC198">
            <v>1779400</v>
          </cell>
          <cell r="AD198">
            <v>0</v>
          </cell>
          <cell r="AE198">
            <v>0</v>
          </cell>
          <cell r="AF198">
            <v>36720.684000000001</v>
          </cell>
          <cell r="AG198">
            <v>10000</v>
          </cell>
          <cell r="AH198">
            <v>10000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O198">
            <v>56720.684000000001</v>
          </cell>
          <cell r="AP198">
            <v>0</v>
          </cell>
          <cell r="AQ198">
            <v>0</v>
          </cell>
          <cell r="AR198">
            <v>67933.265399999989</v>
          </cell>
          <cell r="AS198">
            <v>5508.1026000000002</v>
          </cell>
          <cell r="AT198">
            <v>16340.704379999999</v>
          </cell>
          <cell r="AU198">
            <v>89782.072379999998</v>
          </cell>
          <cell r="AV198">
            <v>15000</v>
          </cell>
          <cell r="AW198">
            <v>0</v>
          </cell>
          <cell r="AX198">
            <v>104782.07238</v>
          </cell>
          <cell r="AY198">
            <v>0</v>
          </cell>
        </row>
        <row r="199">
          <cell r="B199" t="str">
            <v>OPERASI &amp; TEKNIK</v>
          </cell>
          <cell r="C199" t="str">
            <v>LOP-KTK</v>
          </cell>
          <cell r="E199" t="str">
            <v>000000163.00</v>
          </cell>
          <cell r="I199">
            <v>40882</v>
          </cell>
          <cell r="K199">
            <v>27217</v>
          </cell>
          <cell r="L199">
            <v>191</v>
          </cell>
          <cell r="M199">
            <v>15</v>
          </cell>
          <cell r="N199" t="str">
            <v>LOP</v>
          </cell>
          <cell r="O199" t="str">
            <v>KTK</v>
          </cell>
          <cell r="P199" t="str">
            <v>M. JUFRI ROBEN</v>
          </cell>
          <cell r="Q199">
            <v>3112026</v>
          </cell>
          <cell r="R199" t="str">
            <v>GSE Operator</v>
          </cell>
          <cell r="S199" t="str">
            <v/>
          </cell>
          <cell r="T199">
            <v>1836034.2</v>
          </cell>
          <cell r="AA199">
            <v>1836034.2</v>
          </cell>
          <cell r="AB199">
            <v>86.483999999938533</v>
          </cell>
          <cell r="AC199">
            <v>1779400</v>
          </cell>
          <cell r="AD199">
            <v>0</v>
          </cell>
          <cell r="AE199">
            <v>0</v>
          </cell>
          <cell r="AF199">
            <v>36720.684000000001</v>
          </cell>
          <cell r="AG199">
            <v>10000</v>
          </cell>
          <cell r="AH199">
            <v>10000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O199">
            <v>56720.684000000001</v>
          </cell>
          <cell r="AP199">
            <v>0</v>
          </cell>
          <cell r="AQ199">
            <v>0</v>
          </cell>
          <cell r="AR199">
            <v>67933.265399999989</v>
          </cell>
          <cell r="AS199">
            <v>5508.1026000000002</v>
          </cell>
          <cell r="AT199">
            <v>16340.704379999999</v>
          </cell>
          <cell r="AU199">
            <v>89782.072379999998</v>
          </cell>
          <cell r="AV199">
            <v>15000</v>
          </cell>
          <cell r="AW199">
            <v>0</v>
          </cell>
          <cell r="AX199">
            <v>104782.07238</v>
          </cell>
          <cell r="AY199">
            <v>0</v>
          </cell>
        </row>
        <row r="200">
          <cell r="B200" t="str">
            <v>OPERASI &amp; TEKNIK</v>
          </cell>
          <cell r="C200" t="str">
            <v>LOP-KTK</v>
          </cell>
          <cell r="E200" t="str">
            <v>000000162.00</v>
          </cell>
          <cell r="I200">
            <v>40882</v>
          </cell>
          <cell r="K200">
            <v>31655</v>
          </cell>
          <cell r="L200">
            <v>192</v>
          </cell>
          <cell r="M200">
            <v>16</v>
          </cell>
          <cell r="N200" t="str">
            <v>LOP</v>
          </cell>
          <cell r="O200" t="str">
            <v>KTK</v>
          </cell>
          <cell r="P200" t="str">
            <v>IGN ENDRA SURYANA</v>
          </cell>
          <cell r="Q200">
            <v>3112025</v>
          </cell>
          <cell r="R200" t="str">
            <v>Operation Officer</v>
          </cell>
          <cell r="S200" t="str">
            <v/>
          </cell>
          <cell r="T200">
            <v>1836034.2</v>
          </cell>
          <cell r="AA200">
            <v>1836034.2</v>
          </cell>
          <cell r="AB200">
            <v>86.483999999938533</v>
          </cell>
          <cell r="AC200">
            <v>1779400</v>
          </cell>
          <cell r="AD200">
            <v>0</v>
          </cell>
          <cell r="AE200">
            <v>0</v>
          </cell>
          <cell r="AF200">
            <v>36720.684000000001</v>
          </cell>
          <cell r="AG200">
            <v>10000</v>
          </cell>
          <cell r="AH200">
            <v>10000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O200">
            <v>56720.684000000001</v>
          </cell>
          <cell r="AP200">
            <v>0</v>
          </cell>
          <cell r="AQ200">
            <v>0</v>
          </cell>
          <cell r="AR200">
            <v>67933.265399999989</v>
          </cell>
          <cell r="AS200">
            <v>5508.1026000000002</v>
          </cell>
          <cell r="AT200">
            <v>16340.704379999999</v>
          </cell>
          <cell r="AU200">
            <v>89782.072379999998</v>
          </cell>
          <cell r="AV200">
            <v>15000</v>
          </cell>
          <cell r="AW200">
            <v>0</v>
          </cell>
          <cell r="AX200">
            <v>104782.07238</v>
          </cell>
          <cell r="AY200">
            <v>0</v>
          </cell>
        </row>
        <row r="201">
          <cell r="B201" t="str">
            <v>ADM &amp; KEU</v>
          </cell>
          <cell r="C201" t="str">
            <v>LOP-KTK</v>
          </cell>
          <cell r="E201" t="str">
            <v>000000161.00</v>
          </cell>
          <cell r="I201">
            <v>40882</v>
          </cell>
          <cell r="K201">
            <v>30116</v>
          </cell>
          <cell r="L201">
            <v>193</v>
          </cell>
          <cell r="M201">
            <v>17</v>
          </cell>
          <cell r="N201" t="str">
            <v>LOP</v>
          </cell>
          <cell r="O201" t="str">
            <v>KTK</v>
          </cell>
          <cell r="P201" t="str">
            <v>EKA YULIANI</v>
          </cell>
          <cell r="Q201">
            <v>3112024</v>
          </cell>
          <cell r="R201" t="str">
            <v>Finance Officer</v>
          </cell>
          <cell r="S201" t="str">
            <v/>
          </cell>
          <cell r="T201">
            <v>1836034.2</v>
          </cell>
          <cell r="AA201">
            <v>1836034.2</v>
          </cell>
          <cell r="AB201">
            <v>86.483999999938533</v>
          </cell>
          <cell r="AC201">
            <v>1779400</v>
          </cell>
          <cell r="AD201">
            <v>0</v>
          </cell>
          <cell r="AE201">
            <v>0</v>
          </cell>
          <cell r="AF201">
            <v>36720.684000000001</v>
          </cell>
          <cell r="AG201">
            <v>10000</v>
          </cell>
          <cell r="AH201">
            <v>10000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O201">
            <v>56720.684000000001</v>
          </cell>
          <cell r="AP201">
            <v>0</v>
          </cell>
          <cell r="AQ201">
            <v>0</v>
          </cell>
          <cell r="AR201">
            <v>67933.265399999989</v>
          </cell>
          <cell r="AS201">
            <v>5508.1026000000002</v>
          </cell>
          <cell r="AT201">
            <v>16340.704379999999</v>
          </cell>
          <cell r="AU201">
            <v>89782.072379999998</v>
          </cell>
          <cell r="AV201">
            <v>15000</v>
          </cell>
          <cell r="AW201">
            <v>0</v>
          </cell>
          <cell r="AX201">
            <v>104782.07238</v>
          </cell>
          <cell r="AY201">
            <v>0</v>
          </cell>
        </row>
        <row r="202">
          <cell r="L202">
            <v>194</v>
          </cell>
          <cell r="P202" t="str">
            <v>JUMLAH</v>
          </cell>
          <cell r="T202">
            <v>44747830.220079623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44747830.220079623</v>
          </cell>
          <cell r="AB202">
            <v>1012.0171251704451</v>
          </cell>
          <cell r="AC202">
            <v>39486400</v>
          </cell>
          <cell r="AD202">
            <v>601875.81640159222</v>
          </cell>
          <cell r="AE202">
            <v>601875.81640159222</v>
          </cell>
          <cell r="AF202">
            <v>894956.60440159228</v>
          </cell>
          <cell r="AG202">
            <v>80000</v>
          </cell>
          <cell r="AH202">
            <v>170000</v>
          </cell>
          <cell r="AI202">
            <v>1761600</v>
          </cell>
          <cell r="AJ202">
            <v>0</v>
          </cell>
          <cell r="AK202">
            <v>50000</v>
          </cell>
          <cell r="AL202">
            <v>1102134</v>
          </cell>
          <cell r="AM202">
            <v>0</v>
          </cell>
          <cell r="AN202">
            <v>0</v>
          </cell>
          <cell r="AO202">
            <v>5262442.2372047789</v>
          </cell>
          <cell r="AP202">
            <v>1655158.4951043786</v>
          </cell>
          <cell r="AQ202">
            <v>1655158.4951043786</v>
          </cell>
          <cell r="AR202">
            <v>1655669.7181429449</v>
          </cell>
          <cell r="AS202">
            <v>134243.49066023881</v>
          </cell>
          <cell r="AT202">
            <v>398255.68895870855</v>
          </cell>
          <cell r="AU202">
            <v>2188168.8977618925</v>
          </cell>
          <cell r="AV202">
            <v>120000</v>
          </cell>
          <cell r="AW202">
            <v>300937.90820079611</v>
          </cell>
          <cell r="AX202">
            <v>5919423.7961714445</v>
          </cell>
          <cell r="AY202">
            <v>510984286.25</v>
          </cell>
        </row>
        <row r="203">
          <cell r="L203">
            <v>195</v>
          </cell>
        </row>
        <row r="204">
          <cell r="L204">
            <v>196</v>
          </cell>
          <cell r="M204" t="str">
            <v xml:space="preserve">DISIAPKAN OLEH </v>
          </cell>
          <cell r="S204" t="str">
            <v>DIPERIKSA OLEH</v>
          </cell>
          <cell r="AC204" t="str">
            <v>DISETUJUI OLEH</v>
          </cell>
        </row>
        <row r="205">
          <cell r="L205">
            <v>197</v>
          </cell>
          <cell r="M205" t="str">
            <v>ANALIS ADM. &amp; KESEJAHTERAAN SDM</v>
          </cell>
          <cell r="S205" t="str">
            <v>MGR. ADM. KESEJAHTERAAN SDM</v>
          </cell>
          <cell r="AC205" t="str">
            <v>VP PERSONALIA</v>
          </cell>
        </row>
        <row r="206">
          <cell r="L206">
            <v>198</v>
          </cell>
        </row>
        <row r="207">
          <cell r="L207">
            <v>199</v>
          </cell>
        </row>
        <row r="208">
          <cell r="L208">
            <v>200</v>
          </cell>
        </row>
        <row r="209">
          <cell r="L209">
            <v>201</v>
          </cell>
          <cell r="M209" t="str">
            <v>MUHAMMAD TAUFIK</v>
          </cell>
          <cell r="S209" t="str">
            <v>RATRIS IRMA S</v>
          </cell>
          <cell r="AC209" t="str">
            <v>SUKIRMAN</v>
          </cell>
        </row>
        <row r="210">
          <cell r="B210" t="str">
            <v>PBCM</v>
          </cell>
          <cell r="C210" t="str">
            <v>BDJ-TP</v>
          </cell>
          <cell r="F210" t="str">
            <v>99JP0505468</v>
          </cell>
          <cell r="H210">
            <v>2011883</v>
          </cell>
          <cell r="I210">
            <v>36969</v>
          </cell>
          <cell r="K210">
            <v>22962</v>
          </cell>
          <cell r="L210">
            <v>202</v>
          </cell>
          <cell r="M210">
            <v>1</v>
          </cell>
          <cell r="N210" t="str">
            <v>BDJ</v>
          </cell>
          <cell r="O210" t="str">
            <v>TP</v>
          </cell>
          <cell r="P210" t="str">
            <v>HASAN BASRI</v>
          </cell>
          <cell r="Q210">
            <v>2011883</v>
          </cell>
          <cell r="R210" t="str">
            <v>Operation Officer</v>
          </cell>
          <cell r="S210" t="str">
            <v>IX</v>
          </cell>
          <cell r="T210">
            <v>3280893.8105892069</v>
          </cell>
          <cell r="AA210">
            <v>3280893.8105892069</v>
          </cell>
          <cell r="AB210">
            <v>59.818046145606786</v>
          </cell>
          <cell r="AC210">
            <v>3074100</v>
          </cell>
          <cell r="AD210">
            <v>65617.87621178414</v>
          </cell>
          <cell r="AE210">
            <v>65617.87621178414</v>
          </cell>
          <cell r="AF210">
            <v>65617.87621178414</v>
          </cell>
          <cell r="AG210">
            <v>0</v>
          </cell>
          <cell r="AH210">
            <v>10000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O210">
            <v>206853.62863535242</v>
          </cell>
          <cell r="AP210">
            <v>180449.15958240637</v>
          </cell>
          <cell r="AQ210">
            <v>180449.15958240637</v>
          </cell>
          <cell r="AR210">
            <v>121393.07099180065</v>
          </cell>
          <cell r="AS210">
            <v>9842.6814317676217</v>
          </cell>
          <cell r="AT210">
            <v>29199.954914243939</v>
          </cell>
          <cell r="AU210">
            <v>160435.7073378122</v>
          </cell>
          <cell r="AV210">
            <v>0</v>
          </cell>
          <cell r="AW210">
            <v>32808.93810589207</v>
          </cell>
          <cell r="AX210">
            <v>554142.96460851701</v>
          </cell>
          <cell r="AY210">
            <v>53603552.5</v>
          </cell>
        </row>
        <row r="211">
          <cell r="B211" t="str">
            <v>ADM &amp; KEU</v>
          </cell>
          <cell r="C211" t="str">
            <v>BDJ-TP</v>
          </cell>
          <cell r="D211">
            <v>3991494</v>
          </cell>
          <cell r="F211" t="str">
            <v>99JP0552858</v>
          </cell>
          <cell r="H211">
            <v>2012307</v>
          </cell>
          <cell r="I211">
            <v>37165</v>
          </cell>
          <cell r="K211">
            <v>25770</v>
          </cell>
          <cell r="L211">
            <v>203</v>
          </cell>
          <cell r="M211">
            <v>2</v>
          </cell>
          <cell r="N211" t="str">
            <v>BDJ</v>
          </cell>
          <cell r="O211" t="str">
            <v>TP</v>
          </cell>
          <cell r="P211" t="str">
            <v>ANDRI ANZARUDDIN</v>
          </cell>
          <cell r="Q211">
            <v>2012307</v>
          </cell>
          <cell r="R211" t="str">
            <v>Manager Umum dan Keuangan</v>
          </cell>
          <cell r="S211" t="str">
            <v>VI</v>
          </cell>
          <cell r="T211">
            <v>3994720.8100799997</v>
          </cell>
          <cell r="AA211">
            <v>3994720.8100799997</v>
          </cell>
          <cell r="AB211">
            <v>62.438524800352752</v>
          </cell>
          <cell r="AC211">
            <v>3715100</v>
          </cell>
          <cell r="AD211">
            <v>79894.41620159999</v>
          </cell>
          <cell r="AE211">
            <v>79894.41620159999</v>
          </cell>
          <cell r="AF211">
            <v>79894.41620159999</v>
          </cell>
          <cell r="AG211">
            <v>0</v>
          </cell>
          <cell r="AH211">
            <v>10000</v>
          </cell>
          <cell r="AI211">
            <v>0</v>
          </cell>
          <cell r="AJ211">
            <v>30000</v>
          </cell>
          <cell r="AK211">
            <v>0</v>
          </cell>
          <cell r="AL211">
            <v>0</v>
          </cell>
          <cell r="AO211">
            <v>279683.24860479997</v>
          </cell>
          <cell r="AP211">
            <v>219709.64455439997</v>
          </cell>
          <cell r="AQ211">
            <v>219709.64455439997</v>
          </cell>
          <cell r="AR211">
            <v>147804.66997295999</v>
          </cell>
          <cell r="AS211">
            <v>11984.16243024</v>
          </cell>
          <cell r="AT211">
            <v>35553.015209712001</v>
          </cell>
          <cell r="AU211">
            <v>195341.84761291201</v>
          </cell>
          <cell r="AV211">
            <v>0</v>
          </cell>
          <cell r="AW211">
            <v>39947.208100799995</v>
          </cell>
          <cell r="AX211">
            <v>674708.34482251201</v>
          </cell>
          <cell r="AY211">
            <v>42628036.810000002</v>
          </cell>
        </row>
        <row r="212">
          <cell r="B212" t="str">
            <v>PBCM</v>
          </cell>
          <cell r="C212" t="str">
            <v>BDJ-TP</v>
          </cell>
          <cell r="D212">
            <v>3001616</v>
          </cell>
          <cell r="F212" t="str">
            <v>00JP0549639</v>
          </cell>
          <cell r="H212">
            <v>2022390</v>
          </cell>
          <cell r="I212">
            <v>37288</v>
          </cell>
          <cell r="K212">
            <v>28390</v>
          </cell>
          <cell r="L212">
            <v>204</v>
          </cell>
          <cell r="M212">
            <v>3</v>
          </cell>
          <cell r="N212" t="str">
            <v>BDJ</v>
          </cell>
          <cell r="O212" t="str">
            <v>TP</v>
          </cell>
          <cell r="P212" t="str">
            <v>HELMA MURSYIDA</v>
          </cell>
          <cell r="Q212">
            <v>2022390</v>
          </cell>
          <cell r="R212" t="str">
            <v>PBCM Handling Officer</v>
          </cell>
          <cell r="S212" t="str">
            <v>IX</v>
          </cell>
          <cell r="T212">
            <v>2448045.6</v>
          </cell>
          <cell r="AA212">
            <v>2448045.6</v>
          </cell>
          <cell r="AB212">
            <v>37.135999999940395</v>
          </cell>
          <cell r="AC212">
            <v>2291200</v>
          </cell>
          <cell r="AD212">
            <v>48960.912000000004</v>
          </cell>
          <cell r="AE212">
            <v>48960.912000000004</v>
          </cell>
          <cell r="AF212">
            <v>48960.912000000004</v>
          </cell>
          <cell r="AG212">
            <v>0</v>
          </cell>
          <cell r="AH212">
            <v>10000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O212">
            <v>156882.736</v>
          </cell>
          <cell r="AP212">
            <v>134642.508</v>
          </cell>
          <cell r="AQ212">
            <v>134642.508</v>
          </cell>
          <cell r="AR212">
            <v>90577.6872</v>
          </cell>
          <cell r="AS212">
            <v>7344.1368000000002</v>
          </cell>
          <cell r="AT212">
            <v>21787.60584</v>
          </cell>
          <cell r="AU212">
            <v>119709.42984</v>
          </cell>
          <cell r="AV212">
            <v>0</v>
          </cell>
          <cell r="AW212">
            <v>24480.456000000002</v>
          </cell>
          <cell r="AX212">
            <v>413474.90184000006</v>
          </cell>
          <cell r="AY212">
            <v>33564021.409999996</v>
          </cell>
        </row>
        <row r="213">
          <cell r="B213" t="str">
            <v>PBCM</v>
          </cell>
          <cell r="C213" t="str">
            <v>BDJ-TP</v>
          </cell>
          <cell r="F213" t="str">
            <v>02JP0378753</v>
          </cell>
          <cell r="H213">
            <v>2022419</v>
          </cell>
          <cell r="I213">
            <v>37500</v>
          </cell>
          <cell r="K213">
            <v>28479</v>
          </cell>
          <cell r="L213">
            <v>205</v>
          </cell>
          <cell r="M213">
            <v>4</v>
          </cell>
          <cell r="N213" t="str">
            <v>BDJ</v>
          </cell>
          <cell r="O213" t="str">
            <v>TP</v>
          </cell>
          <cell r="P213" t="str">
            <v>KUSNANI</v>
          </cell>
          <cell r="Q213">
            <v>2022419</v>
          </cell>
          <cell r="R213" t="str">
            <v>PBCM Handling Officer</v>
          </cell>
          <cell r="S213" t="str">
            <v>IX</v>
          </cell>
          <cell r="T213">
            <v>2448045.6</v>
          </cell>
          <cell r="AA213">
            <v>2448045.6</v>
          </cell>
          <cell r="AB213">
            <v>37.135999999940395</v>
          </cell>
          <cell r="AC213">
            <v>2291200</v>
          </cell>
          <cell r="AD213">
            <v>48960.912000000004</v>
          </cell>
          <cell r="AE213">
            <v>48960.912000000004</v>
          </cell>
          <cell r="AF213">
            <v>48960.912000000004</v>
          </cell>
          <cell r="AG213">
            <v>0</v>
          </cell>
          <cell r="AH213">
            <v>10000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O213">
            <v>156882.736</v>
          </cell>
          <cell r="AP213">
            <v>134642.508</v>
          </cell>
          <cell r="AQ213">
            <v>134642.508</v>
          </cell>
          <cell r="AR213">
            <v>90577.6872</v>
          </cell>
          <cell r="AS213">
            <v>7344.1368000000002</v>
          </cell>
          <cell r="AT213">
            <v>21787.60584</v>
          </cell>
          <cell r="AU213">
            <v>119709.42984</v>
          </cell>
          <cell r="AV213">
            <v>0</v>
          </cell>
          <cell r="AW213">
            <v>24480.456000000002</v>
          </cell>
          <cell r="AX213">
            <v>413474.90184000006</v>
          </cell>
          <cell r="AY213">
            <v>29578954.48</v>
          </cell>
        </row>
        <row r="214">
          <cell r="B214" t="str">
            <v>TEKNIK/FASSAR</v>
          </cell>
          <cell r="C214" t="str">
            <v>BDJ-TP</v>
          </cell>
          <cell r="D214">
            <v>522471</v>
          </cell>
          <cell r="F214" t="str">
            <v>98JP0354174</v>
          </cell>
          <cell r="H214">
            <v>522471</v>
          </cell>
          <cell r="I214">
            <v>32763</v>
          </cell>
          <cell r="K214">
            <v>22325</v>
          </cell>
          <cell r="L214">
            <v>206</v>
          </cell>
          <cell r="M214">
            <v>5</v>
          </cell>
          <cell r="N214" t="str">
            <v>BDJ</v>
          </cell>
          <cell r="O214" t="str">
            <v>TP</v>
          </cell>
          <cell r="P214" t="str">
            <v>HADI SUROSO</v>
          </cell>
          <cell r="Q214">
            <v>2980373</v>
          </cell>
          <cell r="R214" t="str">
            <v>GSE Operator/Mechanic</v>
          </cell>
          <cell r="S214" t="str">
            <v>IX</v>
          </cell>
          <cell r="T214">
            <v>4154841.0069152997</v>
          </cell>
          <cell r="AA214">
            <v>4154841.0069152997</v>
          </cell>
          <cell r="AB214">
            <v>49.453499618452042</v>
          </cell>
          <cell r="AC214">
            <v>3895600</v>
          </cell>
          <cell r="AD214">
            <v>83096.820138305993</v>
          </cell>
          <cell r="AE214">
            <v>83096.820138305993</v>
          </cell>
          <cell r="AF214">
            <v>83096.820138305993</v>
          </cell>
          <cell r="AG214">
            <v>0</v>
          </cell>
          <cell r="AH214">
            <v>10000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O214">
            <v>259290.46041491796</v>
          </cell>
          <cell r="AP214">
            <v>228516.25538034149</v>
          </cell>
          <cell r="AQ214">
            <v>228516.25538034149</v>
          </cell>
          <cell r="AR214">
            <v>153729.11725586609</v>
          </cell>
          <cell r="AS214">
            <v>12464.523020745899</v>
          </cell>
          <cell r="AT214">
            <v>36978.08496154617</v>
          </cell>
          <cell r="AU214">
            <v>203171.72523815816</v>
          </cell>
          <cell r="AV214">
            <v>0</v>
          </cell>
          <cell r="AW214">
            <v>41548.410069152997</v>
          </cell>
          <cell r="AX214">
            <v>701752.64606799418</v>
          </cell>
          <cell r="AY214">
            <v>123053345.8</v>
          </cell>
        </row>
        <row r="215">
          <cell r="B215" t="str">
            <v>PBCM</v>
          </cell>
          <cell r="C215" t="str">
            <v>BDJ-TP</v>
          </cell>
          <cell r="D215">
            <v>528096</v>
          </cell>
          <cell r="F215" t="str">
            <v>98JP0362334</v>
          </cell>
          <cell r="H215">
            <v>528096</v>
          </cell>
          <cell r="I215">
            <v>33924</v>
          </cell>
          <cell r="K215">
            <v>25954</v>
          </cell>
          <cell r="L215">
            <v>207</v>
          </cell>
          <cell r="M215">
            <v>6</v>
          </cell>
          <cell r="N215" t="str">
            <v>BDJ</v>
          </cell>
          <cell r="O215" t="str">
            <v>TP</v>
          </cell>
          <cell r="P215" t="str">
            <v>T U R M A N</v>
          </cell>
          <cell r="Q215">
            <v>2980706</v>
          </cell>
          <cell r="R215" t="str">
            <v>Operation Officer</v>
          </cell>
          <cell r="S215" t="str">
            <v>IX</v>
          </cell>
          <cell r="T215">
            <v>3602534.0015027998</v>
          </cell>
          <cell r="AA215">
            <v>3602534.0015027998</v>
          </cell>
          <cell r="AB215">
            <v>18.038587368093431</v>
          </cell>
          <cell r="AC215">
            <v>3351400</v>
          </cell>
          <cell r="AD215">
            <v>72050.680030055999</v>
          </cell>
          <cell r="AE215">
            <v>72050.680030055999</v>
          </cell>
          <cell r="AF215">
            <v>72050.680030055999</v>
          </cell>
          <cell r="AG215">
            <v>0</v>
          </cell>
          <cell r="AH215">
            <v>10000</v>
          </cell>
          <cell r="AI215">
            <v>25000</v>
          </cell>
          <cell r="AJ215">
            <v>0</v>
          </cell>
          <cell r="AK215">
            <v>0</v>
          </cell>
          <cell r="AL215">
            <v>0</v>
          </cell>
          <cell r="AO215">
            <v>251152.04009016801</v>
          </cell>
          <cell r="AP215">
            <v>198139.370082654</v>
          </cell>
          <cell r="AQ215">
            <v>198139.370082654</v>
          </cell>
          <cell r="AR215">
            <v>133293.7580556036</v>
          </cell>
          <cell r="AS215">
            <v>10807.602004508399</v>
          </cell>
          <cell r="AT215">
            <v>32062.552613374919</v>
          </cell>
          <cell r="AU215">
            <v>176163.91267348692</v>
          </cell>
          <cell r="AV215">
            <v>0</v>
          </cell>
          <cell r="AW215">
            <v>36025.340015027999</v>
          </cell>
          <cell r="AX215">
            <v>608467.99285382289</v>
          </cell>
          <cell r="AY215">
            <v>84728178.140000001</v>
          </cell>
        </row>
        <row r="216">
          <cell r="B216" t="str">
            <v>OPERASI</v>
          </cell>
          <cell r="C216" t="str">
            <v>BDJ-TP</v>
          </cell>
          <cell r="D216">
            <v>527123</v>
          </cell>
          <cell r="F216" t="str">
            <v>99JP0177607</v>
          </cell>
          <cell r="H216">
            <v>527123</v>
          </cell>
          <cell r="I216">
            <v>33535</v>
          </cell>
          <cell r="K216">
            <v>25524</v>
          </cell>
          <cell r="L216">
            <v>208</v>
          </cell>
          <cell r="M216">
            <v>7</v>
          </cell>
          <cell r="N216" t="str">
            <v>BDJ</v>
          </cell>
          <cell r="O216" t="str">
            <v>TP</v>
          </cell>
          <cell r="P216" t="str">
            <v>SUPARNO</v>
          </cell>
          <cell r="Q216">
            <v>2991431</v>
          </cell>
          <cell r="R216" t="str">
            <v>General Manager</v>
          </cell>
          <cell r="S216" t="str">
            <v>III</v>
          </cell>
          <cell r="T216">
            <v>5311231.8</v>
          </cell>
          <cell r="AA216">
            <v>5311231.8</v>
          </cell>
          <cell r="AB216">
            <v>42.108000000007451</v>
          </cell>
          <cell r="AC216">
            <v>4615000</v>
          </cell>
          <cell r="AD216">
            <v>106224.636</v>
          </cell>
          <cell r="AE216">
            <v>106224.636</v>
          </cell>
          <cell r="AF216">
            <v>106224.636</v>
          </cell>
          <cell r="AG216">
            <v>0</v>
          </cell>
          <cell r="AH216">
            <v>10000</v>
          </cell>
          <cell r="AI216">
            <v>367600</v>
          </cell>
          <cell r="AJ216">
            <v>0</v>
          </cell>
          <cell r="AK216">
            <v>0</v>
          </cell>
          <cell r="AL216">
            <v>0</v>
          </cell>
          <cell r="AO216">
            <v>696273.90800000005</v>
          </cell>
          <cell r="AP216">
            <v>292117.74900000001</v>
          </cell>
          <cell r="AQ216">
            <v>292117.74900000001</v>
          </cell>
          <cell r="AR216">
            <v>196515.57659999997</v>
          </cell>
          <cell r="AS216">
            <v>15933.695400000001</v>
          </cell>
          <cell r="AT216">
            <v>47269.963019999996</v>
          </cell>
          <cell r="AU216">
            <v>259719.23501999996</v>
          </cell>
          <cell r="AV216">
            <v>0</v>
          </cell>
          <cell r="AW216">
            <v>53112.317999999999</v>
          </cell>
          <cell r="AX216">
            <v>897067.05102000013</v>
          </cell>
          <cell r="AY216">
            <v>124707586.47</v>
          </cell>
        </row>
        <row r="217">
          <cell r="B217" t="str">
            <v>PBCM</v>
          </cell>
          <cell r="C217" t="str">
            <v>BDJ-TP</v>
          </cell>
          <cell r="D217">
            <v>527985</v>
          </cell>
          <cell r="F217" t="str">
            <v>99JP0173416</v>
          </cell>
          <cell r="H217">
            <v>527985</v>
          </cell>
          <cell r="I217">
            <v>33009</v>
          </cell>
          <cell r="K217">
            <v>24090</v>
          </cell>
          <cell r="L217">
            <v>209</v>
          </cell>
          <cell r="M217">
            <v>8</v>
          </cell>
          <cell r="N217" t="str">
            <v>BDJ</v>
          </cell>
          <cell r="O217" t="str">
            <v>TP</v>
          </cell>
          <cell r="P217" t="str">
            <v>HENDRIAWANBRATAKUSUMAH</v>
          </cell>
          <cell r="Q217">
            <v>2991451</v>
          </cell>
          <cell r="R217" t="str">
            <v>Manager Operasi</v>
          </cell>
          <cell r="S217" t="str">
            <v>VI</v>
          </cell>
          <cell r="T217">
            <v>4464786.432275</v>
          </cell>
          <cell r="AA217">
            <v>4464786.432275</v>
          </cell>
          <cell r="AB217">
            <v>0.75366149982437491</v>
          </cell>
          <cell r="AC217">
            <v>4136900</v>
          </cell>
          <cell r="AD217">
            <v>89295.728645499999</v>
          </cell>
          <cell r="AE217">
            <v>89295.728645499999</v>
          </cell>
          <cell r="AF217">
            <v>89295.728645499999</v>
          </cell>
          <cell r="AG217">
            <v>0</v>
          </cell>
          <cell r="AH217">
            <v>10000</v>
          </cell>
          <cell r="AI217">
            <v>0</v>
          </cell>
          <cell r="AJ217">
            <v>30000</v>
          </cell>
          <cell r="AK217">
            <v>0</v>
          </cell>
          <cell r="AL217">
            <v>20000</v>
          </cell>
          <cell r="AO217">
            <v>327887.18593649997</v>
          </cell>
          <cell r="AP217">
            <v>245563.25377512499</v>
          </cell>
          <cell r="AQ217">
            <v>245563.25377512499</v>
          </cell>
          <cell r="AR217">
            <v>165197.09799417498</v>
          </cell>
          <cell r="AS217">
            <v>13394.359296825</v>
          </cell>
          <cell r="AT217">
            <v>39736.599247247497</v>
          </cell>
          <cell r="AU217">
            <v>218328.05653824747</v>
          </cell>
          <cell r="AV217">
            <v>0</v>
          </cell>
          <cell r="AW217">
            <v>44647.86432275</v>
          </cell>
          <cell r="AX217">
            <v>754102.42841124744</v>
          </cell>
          <cell r="AY217">
            <v>109707311.48999999</v>
          </cell>
        </row>
        <row r="218">
          <cell r="B218" t="str">
            <v>ADM &amp; KEU</v>
          </cell>
          <cell r="C218" t="str">
            <v>BDJ-TP</v>
          </cell>
          <cell r="D218">
            <v>3071761</v>
          </cell>
          <cell r="E218" t="str">
            <v>000000056.00</v>
          </cell>
          <cell r="F218">
            <v>10008688748</v>
          </cell>
          <cell r="H218">
            <v>2112462</v>
          </cell>
          <cell r="I218">
            <v>40791</v>
          </cell>
          <cell r="K218">
            <v>30394</v>
          </cell>
          <cell r="L218">
            <v>210</v>
          </cell>
          <cell r="M218">
            <v>9</v>
          </cell>
          <cell r="N218" t="str">
            <v>BDJ</v>
          </cell>
          <cell r="O218" t="str">
            <v>TP</v>
          </cell>
          <cell r="P218" t="str">
            <v>M. SAHRUL MIFTAH</v>
          </cell>
          <cell r="Q218">
            <v>2112462</v>
          </cell>
          <cell r="R218" t="str">
            <v>Finance Officer</v>
          </cell>
          <cell r="S218" t="str">
            <v>IX</v>
          </cell>
          <cell r="T218">
            <v>2448046</v>
          </cell>
          <cell r="AA218">
            <v>2448046</v>
          </cell>
          <cell r="AB218">
            <v>36.759999999776483</v>
          </cell>
          <cell r="AC218">
            <v>2261200</v>
          </cell>
          <cell r="AD218">
            <v>48960.92</v>
          </cell>
          <cell r="AE218">
            <v>48960.92</v>
          </cell>
          <cell r="AF218">
            <v>48960.92</v>
          </cell>
          <cell r="AG218">
            <v>0</v>
          </cell>
          <cell r="AH218">
            <v>10000</v>
          </cell>
          <cell r="AI218">
            <v>0</v>
          </cell>
          <cell r="AJ218">
            <v>30000</v>
          </cell>
          <cell r="AK218">
            <v>0</v>
          </cell>
          <cell r="AL218">
            <v>0</v>
          </cell>
          <cell r="AO218">
            <v>186882.76</v>
          </cell>
          <cell r="AP218">
            <v>134642.53</v>
          </cell>
          <cell r="AQ218">
            <v>134642.53</v>
          </cell>
          <cell r="AR218">
            <v>90577.70199999999</v>
          </cell>
          <cell r="AS218">
            <v>7344.1379999999999</v>
          </cell>
          <cell r="AT218">
            <v>21787.609400000001</v>
          </cell>
          <cell r="AU218">
            <v>119709.44939999998</v>
          </cell>
          <cell r="AV218">
            <v>0</v>
          </cell>
          <cell r="AW218">
            <v>24480.46</v>
          </cell>
          <cell r="AX218">
            <v>413474.96939999994</v>
          </cell>
          <cell r="AY218">
            <v>2832333.81</v>
          </cell>
        </row>
        <row r="219">
          <cell r="L219">
            <v>211</v>
          </cell>
          <cell r="P219" t="str">
            <v>JUMLAH</v>
          </cell>
          <cell r="T219">
            <v>32153145.061362308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32153145.061362308</v>
          </cell>
          <cell r="AB219">
            <v>343.64231943199411</v>
          </cell>
          <cell r="AC219">
            <v>29631700</v>
          </cell>
          <cell r="AD219">
            <v>643062.90122724616</v>
          </cell>
          <cell r="AE219">
            <v>643062.90122724616</v>
          </cell>
          <cell r="AF219">
            <v>643062.90122724616</v>
          </cell>
          <cell r="AG219">
            <v>0</v>
          </cell>
          <cell r="AH219">
            <v>90000</v>
          </cell>
          <cell r="AI219">
            <v>392600</v>
          </cell>
          <cell r="AJ219">
            <v>90000</v>
          </cell>
          <cell r="AK219">
            <v>0</v>
          </cell>
          <cell r="AL219">
            <v>20000</v>
          </cell>
          <cell r="AM219">
            <v>0</v>
          </cell>
          <cell r="AN219">
            <v>0</v>
          </cell>
          <cell r="AO219">
            <v>2521788.7036817381</v>
          </cell>
          <cell r="AP219">
            <v>1768422.9783749268</v>
          </cell>
          <cell r="AQ219">
            <v>1768422.9783749268</v>
          </cell>
          <cell r="AR219">
            <v>1189666.3672704054</v>
          </cell>
          <cell r="AS219">
            <v>96459.43518408692</v>
          </cell>
          <cell r="AT219">
            <v>286162.99104612455</v>
          </cell>
          <cell r="AU219">
            <v>1572288.7935006169</v>
          </cell>
          <cell r="AV219">
            <v>0</v>
          </cell>
          <cell r="AW219">
            <v>321531.45061362308</v>
          </cell>
          <cell r="AX219">
            <v>5430666.2008640934</v>
          </cell>
          <cell r="AY219">
            <v>604403320.90999997</v>
          </cell>
        </row>
        <row r="220">
          <cell r="L220">
            <v>212</v>
          </cell>
        </row>
        <row r="221">
          <cell r="L221">
            <v>213</v>
          </cell>
          <cell r="M221" t="str">
            <v xml:space="preserve">DISIAPKAN OLEH </v>
          </cell>
          <cell r="S221" t="str">
            <v>DIPERIKSA OLEH</v>
          </cell>
          <cell r="AC221" t="str">
            <v>DISETUJUI OLEH</v>
          </cell>
        </row>
        <row r="222">
          <cell r="L222">
            <v>214</v>
          </cell>
          <cell r="M222" t="str">
            <v>ANALIS ADM. &amp; KESEJAHTERAAN SDM</v>
          </cell>
          <cell r="S222" t="str">
            <v>MGR. ADM. KESEJAHTERAAN SDM</v>
          </cell>
          <cell r="AC222" t="str">
            <v>VP PERSONALIA</v>
          </cell>
        </row>
        <row r="223">
          <cell r="L223">
            <v>215</v>
          </cell>
        </row>
        <row r="224">
          <cell r="L224">
            <v>216</v>
          </cell>
        </row>
        <row r="225">
          <cell r="L225">
            <v>217</v>
          </cell>
        </row>
        <row r="226">
          <cell r="L226">
            <v>218</v>
          </cell>
          <cell r="M226" t="str">
            <v>MUHAMMAD TAUFIK</v>
          </cell>
          <cell r="S226" t="str">
            <v>RATRIS IRMA S</v>
          </cell>
          <cell r="AC226" t="str">
            <v>SUKIRMAN</v>
          </cell>
        </row>
        <row r="227">
          <cell r="B227" t="str">
            <v>PBCM</v>
          </cell>
          <cell r="C227" t="str">
            <v>BIK-TP</v>
          </cell>
          <cell r="F227" t="str">
            <v>00JP0540067</v>
          </cell>
          <cell r="H227">
            <v>2001748</v>
          </cell>
          <cell r="I227">
            <v>36605</v>
          </cell>
          <cell r="K227">
            <v>27910</v>
          </cell>
          <cell r="L227">
            <v>219</v>
          </cell>
          <cell r="M227">
            <v>1</v>
          </cell>
          <cell r="N227" t="str">
            <v>BIK</v>
          </cell>
          <cell r="O227" t="str">
            <v>TP</v>
          </cell>
          <cell r="P227" t="str">
            <v>HASAN</v>
          </cell>
          <cell r="Q227">
            <v>2001748</v>
          </cell>
          <cell r="R227" t="str">
            <v>Manager Operasi</v>
          </cell>
          <cell r="S227" t="str">
            <v>VIII</v>
          </cell>
          <cell r="T227">
            <v>3546313.2937024003</v>
          </cell>
          <cell r="AA227">
            <v>3546313.2937024003</v>
          </cell>
          <cell r="AB227">
            <v>65.503919743932784</v>
          </cell>
          <cell r="AC227">
            <v>3323600</v>
          </cell>
          <cell r="AD227">
            <v>70926.265874048011</v>
          </cell>
          <cell r="AE227">
            <v>70926.265874048011</v>
          </cell>
          <cell r="AF227">
            <v>70926.265874048011</v>
          </cell>
          <cell r="AG227">
            <v>0</v>
          </cell>
          <cell r="AH227">
            <v>10000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O227">
            <v>222778.79762214405</v>
          </cell>
          <cell r="AP227">
            <v>195047.23115363202</v>
          </cell>
          <cell r="AQ227">
            <v>195047.23115363202</v>
          </cell>
          <cell r="AR227">
            <v>131213.59186698881</v>
          </cell>
          <cell r="AS227">
            <v>10638.939881107201</v>
          </cell>
          <cell r="AT227">
            <v>31562.188313951363</v>
          </cell>
          <cell r="AU227">
            <v>173414.72006204736</v>
          </cell>
          <cell r="AV227">
            <v>0</v>
          </cell>
          <cell r="AW227">
            <v>35463.132937024006</v>
          </cell>
          <cell r="AX227">
            <v>598972.31530633545</v>
          </cell>
          <cell r="AY227">
            <v>64933009.909999996</v>
          </cell>
        </row>
        <row r="228">
          <cell r="B228" t="str">
            <v>PBCM</v>
          </cell>
          <cell r="C228" t="str">
            <v>BIK-TP</v>
          </cell>
          <cell r="D228">
            <v>3991478</v>
          </cell>
          <cell r="F228" t="str">
            <v>99JP0553211</v>
          </cell>
          <cell r="H228">
            <v>2022399</v>
          </cell>
          <cell r="I228">
            <v>37377</v>
          </cell>
          <cell r="K228">
            <v>28826</v>
          </cell>
          <cell r="L228">
            <v>220</v>
          </cell>
          <cell r="M228">
            <v>2</v>
          </cell>
          <cell r="N228" t="str">
            <v>BIK</v>
          </cell>
          <cell r="O228" t="str">
            <v>TP</v>
          </cell>
          <cell r="P228" t="str">
            <v>BILLY RUMBIAK</v>
          </cell>
          <cell r="Q228">
            <v>2022399</v>
          </cell>
          <cell r="R228" t="str">
            <v>GSE Operator/Mechanic</v>
          </cell>
          <cell r="S228" t="str">
            <v>IX</v>
          </cell>
          <cell r="T228">
            <v>2448045.6</v>
          </cell>
          <cell r="AA228">
            <v>2448045.6</v>
          </cell>
          <cell r="AB228">
            <v>37.135999999940395</v>
          </cell>
          <cell r="AC228">
            <v>2291200</v>
          </cell>
          <cell r="AD228">
            <v>48960.912000000004</v>
          </cell>
          <cell r="AE228">
            <v>48960.912000000004</v>
          </cell>
          <cell r="AF228">
            <v>48960.912000000004</v>
          </cell>
          <cell r="AG228">
            <v>0</v>
          </cell>
          <cell r="AH228">
            <v>10000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O228">
            <v>156882.736</v>
          </cell>
          <cell r="AP228">
            <v>134642.508</v>
          </cell>
          <cell r="AQ228">
            <v>134642.508</v>
          </cell>
          <cell r="AR228">
            <v>90577.6872</v>
          </cell>
          <cell r="AS228">
            <v>7344.1368000000002</v>
          </cell>
          <cell r="AT228">
            <v>21787.60584</v>
          </cell>
          <cell r="AU228">
            <v>119709.42984</v>
          </cell>
          <cell r="AV228">
            <v>0</v>
          </cell>
          <cell r="AW228">
            <v>24480.456000000002</v>
          </cell>
          <cell r="AX228">
            <v>413474.90184000006</v>
          </cell>
          <cell r="AY228">
            <v>31259701.969999999</v>
          </cell>
        </row>
        <row r="229">
          <cell r="B229" t="str">
            <v>PBCM</v>
          </cell>
          <cell r="C229" t="str">
            <v>BIK-TP</v>
          </cell>
          <cell r="D229">
            <v>3991462</v>
          </cell>
          <cell r="F229" t="str">
            <v>99JP0557709</v>
          </cell>
          <cell r="H229">
            <v>2022400</v>
          </cell>
          <cell r="I229">
            <v>37377</v>
          </cell>
          <cell r="K229">
            <v>22153</v>
          </cell>
          <cell r="L229">
            <v>221</v>
          </cell>
          <cell r="M229">
            <v>3</v>
          </cell>
          <cell r="N229" t="str">
            <v>BIK</v>
          </cell>
          <cell r="O229" t="str">
            <v>TP</v>
          </cell>
          <cell r="P229" t="str">
            <v>SYAMSUDDIN KASIM</v>
          </cell>
          <cell r="Q229">
            <v>2022400</v>
          </cell>
          <cell r="R229" t="str">
            <v>PBCM Handling Officer</v>
          </cell>
          <cell r="S229" t="str">
            <v>IX</v>
          </cell>
          <cell r="T229">
            <v>2448045.6</v>
          </cell>
          <cell r="AA229">
            <v>2448045.6</v>
          </cell>
          <cell r="AB229">
            <v>37.135999999940395</v>
          </cell>
          <cell r="AC229">
            <v>2291200</v>
          </cell>
          <cell r="AD229">
            <v>48960.912000000004</v>
          </cell>
          <cell r="AE229">
            <v>48960.912000000004</v>
          </cell>
          <cell r="AF229">
            <v>48960.912000000004</v>
          </cell>
          <cell r="AG229">
            <v>0</v>
          </cell>
          <cell r="AH229">
            <v>10000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O229">
            <v>156882.736</v>
          </cell>
          <cell r="AP229">
            <v>134642.508</v>
          </cell>
          <cell r="AQ229">
            <v>134642.508</v>
          </cell>
          <cell r="AR229">
            <v>90577.6872</v>
          </cell>
          <cell r="AS229">
            <v>7344.1368000000002</v>
          </cell>
          <cell r="AT229">
            <v>21787.60584</v>
          </cell>
          <cell r="AU229">
            <v>119709.42984</v>
          </cell>
          <cell r="AV229">
            <v>0</v>
          </cell>
          <cell r="AW229">
            <v>24480.456000000002</v>
          </cell>
          <cell r="AX229">
            <v>413474.90184000006</v>
          </cell>
          <cell r="AY229">
            <v>31267471.609999999</v>
          </cell>
        </row>
        <row r="230">
          <cell r="B230" t="str">
            <v>PBCM</v>
          </cell>
          <cell r="C230" t="str">
            <v>BIK-TP</v>
          </cell>
          <cell r="D230">
            <v>3991460</v>
          </cell>
          <cell r="F230" t="str">
            <v>99JP0557279</v>
          </cell>
          <cell r="H230">
            <v>2022401</v>
          </cell>
          <cell r="I230">
            <v>37377</v>
          </cell>
          <cell r="K230">
            <v>22272</v>
          </cell>
          <cell r="L230">
            <v>222</v>
          </cell>
          <cell r="M230">
            <v>4</v>
          </cell>
          <cell r="N230" t="str">
            <v>BIK</v>
          </cell>
          <cell r="O230" t="str">
            <v>TP</v>
          </cell>
          <cell r="P230" t="str">
            <v>SUAIB SUMA</v>
          </cell>
          <cell r="Q230">
            <v>2022401</v>
          </cell>
          <cell r="R230" t="str">
            <v>Operation Officer</v>
          </cell>
          <cell r="S230" t="str">
            <v>IX</v>
          </cell>
          <cell r="T230">
            <v>3199079.2205424001</v>
          </cell>
          <cell r="AA230">
            <v>3199079.2205424001</v>
          </cell>
          <cell r="AB230">
            <v>65.532690143678337</v>
          </cell>
          <cell r="AC230">
            <v>2997200</v>
          </cell>
          <cell r="AD230">
            <v>63981.584410848001</v>
          </cell>
          <cell r="AE230">
            <v>63981.584410848001</v>
          </cell>
          <cell r="AF230">
            <v>63981.584410848001</v>
          </cell>
          <cell r="AG230">
            <v>0</v>
          </cell>
          <cell r="AH230">
            <v>10000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O230">
            <v>201944.753232544</v>
          </cell>
          <cell r="AP230">
            <v>175949.357129832</v>
          </cell>
          <cell r="AQ230">
            <v>175949.357129832</v>
          </cell>
          <cell r="AR230">
            <v>118365.93116006879</v>
          </cell>
          <cell r="AS230">
            <v>9597.2376616272013</v>
          </cell>
          <cell r="AT230">
            <v>28471.80506282736</v>
          </cell>
          <cell r="AU230">
            <v>156434.97388452335</v>
          </cell>
          <cell r="AV230">
            <v>0</v>
          </cell>
          <cell r="AW230">
            <v>31990.792205424001</v>
          </cell>
          <cell r="AX230">
            <v>540324.48034961137</v>
          </cell>
          <cell r="AY230">
            <v>41427749.439999998</v>
          </cell>
        </row>
        <row r="231">
          <cell r="B231" t="str">
            <v>PBCM</v>
          </cell>
          <cell r="C231" t="str">
            <v>BIK-TP</v>
          </cell>
          <cell r="D231">
            <v>3991466</v>
          </cell>
          <cell r="F231" t="str">
            <v>99JP0556388</v>
          </cell>
          <cell r="H231">
            <v>2022402</v>
          </cell>
          <cell r="I231">
            <v>37377</v>
          </cell>
          <cell r="K231">
            <v>27831</v>
          </cell>
          <cell r="L231">
            <v>223</v>
          </cell>
          <cell r="M231">
            <v>5</v>
          </cell>
          <cell r="N231" t="str">
            <v>BIK</v>
          </cell>
          <cell r="O231" t="str">
            <v>TP</v>
          </cell>
          <cell r="P231" t="str">
            <v>MUHAMMAD JAFAR</v>
          </cell>
          <cell r="Q231">
            <v>2022402</v>
          </cell>
          <cell r="R231" t="str">
            <v>Operation Officer</v>
          </cell>
          <cell r="S231" t="str">
            <v>IX</v>
          </cell>
          <cell r="T231">
            <v>2448045.6</v>
          </cell>
          <cell r="AA231">
            <v>2448045.6</v>
          </cell>
          <cell r="AB231">
            <v>37.135999999940395</v>
          </cell>
          <cell r="AC231">
            <v>2291200</v>
          </cell>
          <cell r="AD231">
            <v>48960.912000000004</v>
          </cell>
          <cell r="AE231">
            <v>48960.912000000004</v>
          </cell>
          <cell r="AF231">
            <v>48960.912000000004</v>
          </cell>
          <cell r="AG231">
            <v>0</v>
          </cell>
          <cell r="AH231">
            <v>10000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O231">
            <v>156882.736</v>
          </cell>
          <cell r="AP231">
            <v>134642.508</v>
          </cell>
          <cell r="AQ231">
            <v>134642.508</v>
          </cell>
          <cell r="AR231">
            <v>90577.6872</v>
          </cell>
          <cell r="AS231">
            <v>7344.1368000000002</v>
          </cell>
          <cell r="AT231">
            <v>21787.60584</v>
          </cell>
          <cell r="AU231">
            <v>119709.42984</v>
          </cell>
          <cell r="AV231">
            <v>0</v>
          </cell>
          <cell r="AW231">
            <v>24480.456000000002</v>
          </cell>
          <cell r="AX231">
            <v>413474.90184000006</v>
          </cell>
          <cell r="AY231">
            <v>31488815.649999999</v>
          </cell>
        </row>
        <row r="232">
          <cell r="B232" t="str">
            <v>PBCM</v>
          </cell>
          <cell r="C232" t="str">
            <v>BIK-TP</v>
          </cell>
          <cell r="D232">
            <v>3991477</v>
          </cell>
          <cell r="F232" t="str">
            <v>99JP0552841</v>
          </cell>
          <cell r="H232">
            <v>2022403</v>
          </cell>
          <cell r="I232">
            <v>37377</v>
          </cell>
          <cell r="K232">
            <v>26878</v>
          </cell>
          <cell r="L232">
            <v>224</v>
          </cell>
          <cell r="M232">
            <v>6</v>
          </cell>
          <cell r="N232" t="str">
            <v>BIK</v>
          </cell>
          <cell r="O232" t="str">
            <v>TP</v>
          </cell>
          <cell r="P232" t="str">
            <v>ANDREAS RANDONGKIR</v>
          </cell>
          <cell r="Q232">
            <v>2022403</v>
          </cell>
          <cell r="R232" t="str">
            <v>GSE Operator/Mechanic</v>
          </cell>
          <cell r="S232" t="str">
            <v>IX</v>
          </cell>
          <cell r="T232">
            <v>2448045.6</v>
          </cell>
          <cell r="AA232">
            <v>2448045.6</v>
          </cell>
          <cell r="AB232">
            <v>37.135999999940395</v>
          </cell>
          <cell r="AC232">
            <v>2291200</v>
          </cell>
          <cell r="AD232">
            <v>48960.912000000004</v>
          </cell>
          <cell r="AE232">
            <v>48960.912000000004</v>
          </cell>
          <cell r="AF232">
            <v>48960.912000000004</v>
          </cell>
          <cell r="AG232">
            <v>0</v>
          </cell>
          <cell r="AH232">
            <v>10000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O232">
            <v>156882.736</v>
          </cell>
          <cell r="AP232">
            <v>134642.508</v>
          </cell>
          <cell r="AQ232">
            <v>134642.508</v>
          </cell>
          <cell r="AR232">
            <v>90577.6872</v>
          </cell>
          <cell r="AS232">
            <v>7344.1368000000002</v>
          </cell>
          <cell r="AT232">
            <v>21787.60584</v>
          </cell>
          <cell r="AU232">
            <v>119709.42984</v>
          </cell>
          <cell r="AV232">
            <v>0</v>
          </cell>
          <cell r="AW232">
            <v>24480.456000000002</v>
          </cell>
          <cell r="AX232">
            <v>413474.90184000006</v>
          </cell>
          <cell r="AY232">
            <v>31263141.48</v>
          </cell>
        </row>
        <row r="233">
          <cell r="B233" t="str">
            <v>PBCM</v>
          </cell>
          <cell r="C233" t="str">
            <v>BIK-TP</v>
          </cell>
          <cell r="D233">
            <v>3991461</v>
          </cell>
          <cell r="F233" t="str">
            <v>99JP0553484</v>
          </cell>
          <cell r="H233">
            <v>2022404</v>
          </cell>
          <cell r="I233">
            <v>37377</v>
          </cell>
          <cell r="K233">
            <v>23894</v>
          </cell>
          <cell r="L233">
            <v>225</v>
          </cell>
          <cell r="M233">
            <v>7</v>
          </cell>
          <cell r="N233" t="str">
            <v>BIK</v>
          </cell>
          <cell r="O233" t="str">
            <v>TP</v>
          </cell>
          <cell r="P233" t="str">
            <v>DERMAWAN SIAHAAN</v>
          </cell>
          <cell r="Q233">
            <v>2022404</v>
          </cell>
          <cell r="R233" t="str">
            <v>PBCM Handling Officer</v>
          </cell>
          <cell r="S233" t="str">
            <v>IX</v>
          </cell>
          <cell r="T233">
            <v>2448045.6</v>
          </cell>
          <cell r="AA233">
            <v>2448045.6</v>
          </cell>
          <cell r="AB233">
            <v>37.135999999940395</v>
          </cell>
          <cell r="AC233">
            <v>2291200</v>
          </cell>
          <cell r="AD233">
            <v>48960.912000000004</v>
          </cell>
          <cell r="AE233">
            <v>48960.912000000004</v>
          </cell>
          <cell r="AF233">
            <v>48960.912000000004</v>
          </cell>
          <cell r="AG233">
            <v>0</v>
          </cell>
          <cell r="AH233">
            <v>10000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O233">
            <v>156882.736</v>
          </cell>
          <cell r="AP233">
            <v>134642.508</v>
          </cell>
          <cell r="AQ233">
            <v>134642.508</v>
          </cell>
          <cell r="AR233">
            <v>90577.6872</v>
          </cell>
          <cell r="AS233">
            <v>7344.1368000000002</v>
          </cell>
          <cell r="AT233">
            <v>21787.60584</v>
          </cell>
          <cell r="AU233">
            <v>119709.42984</v>
          </cell>
          <cell r="AV233">
            <v>0</v>
          </cell>
          <cell r="AW233">
            <v>24480.456000000002</v>
          </cell>
          <cell r="AX233">
            <v>413474.90184000006</v>
          </cell>
          <cell r="AY233">
            <v>31275241.050000001</v>
          </cell>
        </row>
        <row r="234">
          <cell r="B234" t="str">
            <v>PBCM</v>
          </cell>
          <cell r="C234" t="str">
            <v>BIK-TP</v>
          </cell>
          <cell r="D234">
            <v>3991473</v>
          </cell>
          <cell r="F234" t="str">
            <v>99JP0553278</v>
          </cell>
          <cell r="H234">
            <v>2022405</v>
          </cell>
          <cell r="I234">
            <v>37377</v>
          </cell>
          <cell r="K234">
            <v>27748</v>
          </cell>
          <cell r="L234">
            <v>226</v>
          </cell>
          <cell r="M234">
            <v>8</v>
          </cell>
          <cell r="N234" t="str">
            <v>BIK</v>
          </cell>
          <cell r="O234" t="str">
            <v>TP</v>
          </cell>
          <cell r="P234" t="str">
            <v>CALVIN RUMBIAK</v>
          </cell>
          <cell r="Q234">
            <v>2022405</v>
          </cell>
          <cell r="R234" t="str">
            <v>PBCM Handling Officer</v>
          </cell>
          <cell r="S234" t="str">
            <v>IX</v>
          </cell>
          <cell r="T234">
            <v>2448045.6</v>
          </cell>
          <cell r="AA234">
            <v>2448045.6</v>
          </cell>
          <cell r="AB234">
            <v>37.135999999940395</v>
          </cell>
          <cell r="AC234">
            <v>2291200</v>
          </cell>
          <cell r="AD234">
            <v>48960.912000000004</v>
          </cell>
          <cell r="AE234">
            <v>48960.912000000004</v>
          </cell>
          <cell r="AF234">
            <v>48960.912000000004</v>
          </cell>
          <cell r="AG234">
            <v>0</v>
          </cell>
          <cell r="AH234">
            <v>10000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O234">
            <v>156882.736</v>
          </cell>
          <cell r="AP234">
            <v>134642.508</v>
          </cell>
          <cell r="AQ234">
            <v>134642.508</v>
          </cell>
          <cell r="AR234">
            <v>90577.6872</v>
          </cell>
          <cell r="AS234">
            <v>7344.1368000000002</v>
          </cell>
          <cell r="AT234">
            <v>21787.60584</v>
          </cell>
          <cell r="AU234">
            <v>119709.42984</v>
          </cell>
          <cell r="AV234">
            <v>0</v>
          </cell>
          <cell r="AW234">
            <v>24480.456000000002</v>
          </cell>
          <cell r="AX234">
            <v>413474.90184000006</v>
          </cell>
          <cell r="AY234">
            <v>31495405.239999998</v>
          </cell>
        </row>
        <row r="235">
          <cell r="B235" t="str">
            <v>PBCM</v>
          </cell>
          <cell r="C235" t="str">
            <v>BIK-TP</v>
          </cell>
          <cell r="D235">
            <v>3991464</v>
          </cell>
          <cell r="F235" t="str">
            <v>99JP0557253</v>
          </cell>
          <cell r="H235">
            <v>2022406</v>
          </cell>
          <cell r="I235">
            <v>37377</v>
          </cell>
          <cell r="K235">
            <v>25451</v>
          </cell>
          <cell r="L235">
            <v>227</v>
          </cell>
          <cell r="M235">
            <v>9</v>
          </cell>
          <cell r="N235" t="str">
            <v>BIK</v>
          </cell>
          <cell r="O235" t="str">
            <v>TP</v>
          </cell>
          <cell r="P235" t="str">
            <v>STEVEN RUMBIAK</v>
          </cell>
          <cell r="Q235">
            <v>2022406</v>
          </cell>
          <cell r="R235" t="str">
            <v>GSE Operator/Mechanic</v>
          </cell>
          <cell r="S235" t="str">
            <v>IX</v>
          </cell>
          <cell r="T235">
            <v>2448045.6</v>
          </cell>
          <cell r="AA235">
            <v>2448045.6</v>
          </cell>
          <cell r="AB235">
            <v>37.135999999940395</v>
          </cell>
          <cell r="AC235">
            <v>2291200</v>
          </cell>
          <cell r="AD235">
            <v>48960.912000000004</v>
          </cell>
          <cell r="AE235">
            <v>48960.912000000004</v>
          </cell>
          <cell r="AF235">
            <v>48960.912000000004</v>
          </cell>
          <cell r="AG235">
            <v>0</v>
          </cell>
          <cell r="AH235">
            <v>10000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O235">
            <v>156882.736</v>
          </cell>
          <cell r="AP235">
            <v>134642.508</v>
          </cell>
          <cell r="AQ235">
            <v>134642.508</v>
          </cell>
          <cell r="AR235">
            <v>90577.6872</v>
          </cell>
          <cell r="AS235">
            <v>7344.1368000000002</v>
          </cell>
          <cell r="AT235">
            <v>21787.60584</v>
          </cell>
          <cell r="AU235">
            <v>119709.42984</v>
          </cell>
          <cell r="AV235">
            <v>0</v>
          </cell>
          <cell r="AW235">
            <v>24480.456000000002</v>
          </cell>
          <cell r="AX235">
            <v>413474.90184000006</v>
          </cell>
          <cell r="AY235">
            <v>31398647.260000002</v>
          </cell>
        </row>
        <row r="236">
          <cell r="B236" t="str">
            <v>PBCM</v>
          </cell>
          <cell r="C236" t="str">
            <v>BIK-TP</v>
          </cell>
          <cell r="D236">
            <v>524023</v>
          </cell>
          <cell r="F236" t="str">
            <v>99JP0173317</v>
          </cell>
          <cell r="H236">
            <v>524023</v>
          </cell>
          <cell r="I236">
            <v>31547</v>
          </cell>
          <cell r="K236">
            <v>24247</v>
          </cell>
          <cell r="L236">
            <v>228</v>
          </cell>
          <cell r="M236">
            <v>10</v>
          </cell>
          <cell r="N236" t="str">
            <v>BIK</v>
          </cell>
          <cell r="O236" t="str">
            <v>TP</v>
          </cell>
          <cell r="P236" t="str">
            <v>HARISMAN</v>
          </cell>
          <cell r="Q236">
            <v>2991060</v>
          </cell>
          <cell r="R236" t="str">
            <v>Geneal Manager</v>
          </cell>
          <cell r="S236" t="str">
            <v>V</v>
          </cell>
          <cell r="T236">
            <v>4510190.2134705</v>
          </cell>
          <cell r="AA236">
            <v>4510190.2134705</v>
          </cell>
          <cell r="AB236">
            <v>21.199337730184197</v>
          </cell>
          <cell r="AC236">
            <v>4229600</v>
          </cell>
          <cell r="AD236">
            <v>90203.80426941</v>
          </cell>
          <cell r="AE236">
            <v>90203.80426941</v>
          </cell>
          <cell r="AF236">
            <v>90203.80426941</v>
          </cell>
          <cell r="AG236">
            <v>0</v>
          </cell>
          <cell r="AH236">
            <v>10000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O236">
            <v>280611.41280823003</v>
          </cell>
          <cell r="AP236">
            <v>248060.46174087751</v>
          </cell>
          <cell r="AQ236">
            <v>248060.46174087751</v>
          </cell>
          <cell r="AR236">
            <v>166877.03789840848</v>
          </cell>
          <cell r="AS236">
            <v>13530.570640411501</v>
          </cell>
          <cell r="AT236">
            <v>40140.69289988745</v>
          </cell>
          <cell r="AU236">
            <v>220548.30143870745</v>
          </cell>
          <cell r="AV236">
            <v>0</v>
          </cell>
          <cell r="AW236">
            <v>45101.902134705</v>
          </cell>
          <cell r="AX236">
            <v>761771.12705516745</v>
          </cell>
          <cell r="AY236">
            <v>117263517.25</v>
          </cell>
          <cell r="AZ236" t="str">
            <v>naik grade ke III per th dari tmt 08-08-2011</v>
          </cell>
        </row>
        <row r="237">
          <cell r="B237" t="str">
            <v>ADM &amp; KEU</v>
          </cell>
          <cell r="C237" t="str">
            <v>BIK-TP</v>
          </cell>
          <cell r="F237" t="str">
            <v>98JP0345776</v>
          </cell>
          <cell r="H237">
            <v>2991723</v>
          </cell>
          <cell r="I237">
            <v>36373</v>
          </cell>
          <cell r="K237">
            <v>25564</v>
          </cell>
          <cell r="L237">
            <v>229</v>
          </cell>
          <cell r="M237">
            <v>11</v>
          </cell>
          <cell r="N237" t="str">
            <v>BIK</v>
          </cell>
          <cell r="O237" t="str">
            <v>TP</v>
          </cell>
          <cell r="P237" t="str">
            <v>ZULFIKAR</v>
          </cell>
          <cell r="Q237">
            <v>2991723</v>
          </cell>
          <cell r="R237" t="str">
            <v>Manager Keuangan &amp; Adm. Umum</v>
          </cell>
          <cell r="S237" t="str">
            <v>VI</v>
          </cell>
          <cell r="T237">
            <v>4490731.4501010003</v>
          </cell>
          <cell r="AA237">
            <v>4490731.4501010003</v>
          </cell>
          <cell r="AB237">
            <v>12.436905059963465</v>
          </cell>
          <cell r="AC237">
            <v>4211300</v>
          </cell>
          <cell r="AD237">
            <v>89814.62900202001</v>
          </cell>
          <cell r="AE237">
            <v>89814.62900202001</v>
          </cell>
          <cell r="AF237">
            <v>89814.62900202001</v>
          </cell>
          <cell r="AG237">
            <v>0</v>
          </cell>
          <cell r="AH237">
            <v>10000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O237">
            <v>279443.88700606005</v>
          </cell>
          <cell r="AP237">
            <v>246990.22975555502</v>
          </cell>
          <cell r="AQ237">
            <v>246990.22975555502</v>
          </cell>
          <cell r="AR237">
            <v>166157.06365373702</v>
          </cell>
          <cell r="AS237">
            <v>13472.194350303002</v>
          </cell>
          <cell r="AT237">
            <v>39967.5099058989</v>
          </cell>
          <cell r="AU237">
            <v>219596.76790993894</v>
          </cell>
          <cell r="AV237">
            <v>0</v>
          </cell>
          <cell r="AW237">
            <v>44907.314501010005</v>
          </cell>
          <cell r="AX237">
            <v>758484.54192205903</v>
          </cell>
          <cell r="AY237">
            <v>72692641.569999993</v>
          </cell>
        </row>
        <row r="238">
          <cell r="L238">
            <v>230</v>
          </cell>
          <cell r="P238" t="str">
            <v>JUMLAH</v>
          </cell>
          <cell r="T238">
            <v>32882633.377816305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32882633.377816305</v>
          </cell>
          <cell r="AB238">
            <v>424.62485267734155</v>
          </cell>
          <cell r="AC238">
            <v>30800100</v>
          </cell>
          <cell r="AD238">
            <v>657652.66755632602</v>
          </cell>
          <cell r="AE238">
            <v>657652.66755632602</v>
          </cell>
          <cell r="AF238">
            <v>657652.66755632602</v>
          </cell>
          <cell r="AG238">
            <v>0</v>
          </cell>
          <cell r="AH238">
            <v>110000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2082958.0026689784</v>
          </cell>
          <cell r="AP238">
            <v>1808544.8357798965</v>
          </cell>
          <cell r="AQ238">
            <v>1808544.8357798965</v>
          </cell>
          <cell r="AR238">
            <v>1216657.4349792034</v>
          </cell>
          <cell r="AS238">
            <v>98647.900133448915</v>
          </cell>
          <cell r="AT238">
            <v>292655.43706256506</v>
          </cell>
          <cell r="AU238">
            <v>1607960.772175217</v>
          </cell>
          <cell r="AV238">
            <v>0</v>
          </cell>
          <cell r="AW238">
            <v>328826.33377816301</v>
          </cell>
          <cell r="AX238">
            <v>5553876.7775131734</v>
          </cell>
          <cell r="AY238">
            <v>515765342.43000001</v>
          </cell>
        </row>
        <row r="239">
          <cell r="L239">
            <v>231</v>
          </cell>
        </row>
        <row r="240">
          <cell r="L240">
            <v>232</v>
          </cell>
          <cell r="M240" t="str">
            <v xml:space="preserve">DISIAPKAN OLEH </v>
          </cell>
          <cell r="S240" t="str">
            <v>DIPERIKSA OLEH</v>
          </cell>
          <cell r="AC240" t="str">
            <v>DISETUJUI OLEH</v>
          </cell>
        </row>
        <row r="241">
          <cell r="L241">
            <v>233</v>
          </cell>
          <cell r="M241" t="str">
            <v>ANALIS ADM. &amp; KESEJAHTERAAN SDM</v>
          </cell>
          <cell r="S241" t="str">
            <v>MGR. ADM. KESEJAHTERAAN SDM</v>
          </cell>
          <cell r="AC241" t="str">
            <v>VP PERSONALIA</v>
          </cell>
        </row>
        <row r="242">
          <cell r="L242">
            <v>234</v>
          </cell>
        </row>
        <row r="243">
          <cell r="L243">
            <v>235</v>
          </cell>
        </row>
        <row r="244">
          <cell r="L244">
            <v>236</v>
          </cell>
        </row>
        <row r="245">
          <cell r="L245">
            <v>237</v>
          </cell>
          <cell r="M245" t="str">
            <v>MUHAMMAD TAUFIK</v>
          </cell>
          <cell r="S245" t="str">
            <v>RATRIS IRMA S</v>
          </cell>
          <cell r="AC245" t="str">
            <v>SUKIRMAN</v>
          </cell>
        </row>
        <row r="246">
          <cell r="B246" t="str">
            <v>PBCM</v>
          </cell>
          <cell r="C246" t="str">
            <v>BPN-TP</v>
          </cell>
          <cell r="F246" t="str">
            <v>99JP0558129</v>
          </cell>
          <cell r="H246">
            <v>2011884</v>
          </cell>
          <cell r="I246">
            <v>36969</v>
          </cell>
          <cell r="K246">
            <v>23961</v>
          </cell>
          <cell r="L246">
            <v>238</v>
          </cell>
          <cell r="M246">
            <v>1</v>
          </cell>
          <cell r="N246" t="str">
            <v>BPN</v>
          </cell>
          <cell r="O246" t="str">
            <v>TP</v>
          </cell>
          <cell r="P246" t="str">
            <v>ZAINAL ABIDIN</v>
          </cell>
          <cell r="Q246">
            <v>2011884</v>
          </cell>
          <cell r="R246" t="str">
            <v>Flight Operation Officer</v>
          </cell>
          <cell r="S246" t="str">
            <v>IX</v>
          </cell>
          <cell r="T246">
            <v>3258167.5355762057</v>
          </cell>
          <cell r="AA246">
            <v>3258167.5355762057</v>
          </cell>
          <cell r="AB246">
            <v>22.516558366827667</v>
          </cell>
          <cell r="AC246">
            <v>3052700</v>
          </cell>
          <cell r="AD246">
            <v>65163.350711524115</v>
          </cell>
          <cell r="AE246">
            <v>65163.350711524115</v>
          </cell>
          <cell r="AF246">
            <v>65163.350711524115</v>
          </cell>
          <cell r="AG246">
            <v>0</v>
          </cell>
          <cell r="AH246">
            <v>10000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O246">
            <v>205490.05213457235</v>
          </cell>
          <cell r="AP246">
            <v>179199.21445669132</v>
          </cell>
          <cell r="AQ246">
            <v>179199.21445669132</v>
          </cell>
          <cell r="AR246">
            <v>120552.19881631961</v>
          </cell>
          <cell r="AS246">
            <v>9774.502606728618</v>
          </cell>
          <cell r="AT246">
            <v>28997.691066628231</v>
          </cell>
          <cell r="AU246">
            <v>159324.39248967645</v>
          </cell>
          <cell r="AV246">
            <v>0</v>
          </cell>
          <cell r="AW246">
            <v>32581.675355762058</v>
          </cell>
          <cell r="AX246">
            <v>550304.49675882119</v>
          </cell>
          <cell r="AY246">
            <v>53462539.030000001</v>
          </cell>
        </row>
        <row r="247">
          <cell r="B247" t="str">
            <v>PBCM</v>
          </cell>
          <cell r="C247" t="str">
            <v>BPN-TP</v>
          </cell>
          <cell r="D247">
            <v>3980700</v>
          </cell>
          <cell r="F247" t="str">
            <v>99JP0552817</v>
          </cell>
          <cell r="H247">
            <v>2011899</v>
          </cell>
          <cell r="I247">
            <v>37012</v>
          </cell>
          <cell r="K247">
            <v>25724</v>
          </cell>
          <cell r="L247">
            <v>239</v>
          </cell>
          <cell r="M247">
            <v>2</v>
          </cell>
          <cell r="N247" t="str">
            <v>BPN</v>
          </cell>
          <cell r="O247" t="str">
            <v>TP</v>
          </cell>
          <cell r="P247" t="str">
            <v>AMINULLAH YUSUF</v>
          </cell>
          <cell r="Q247">
            <v>2011899</v>
          </cell>
          <cell r="R247" t="str">
            <v>Operation Officer</v>
          </cell>
          <cell r="S247" t="str">
            <v>IX</v>
          </cell>
          <cell r="T247">
            <v>2776409.5203649998</v>
          </cell>
          <cell r="AA247">
            <v>2776409.5203649998</v>
          </cell>
          <cell r="AB247">
            <v>75.050856900401413</v>
          </cell>
          <cell r="AC247">
            <v>2599900</v>
          </cell>
          <cell r="AD247">
            <v>55528.190407299997</v>
          </cell>
          <cell r="AE247">
            <v>55528.190407299997</v>
          </cell>
          <cell r="AF247">
            <v>55528.190407299997</v>
          </cell>
          <cell r="AG247">
            <v>0</v>
          </cell>
          <cell r="AH247">
            <v>10000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O247">
            <v>176584.5712219</v>
          </cell>
          <cell r="AP247">
            <v>152702.52362007499</v>
          </cell>
          <cell r="AQ247">
            <v>152702.52362007499</v>
          </cell>
          <cell r="AR247">
            <v>102727.15225350499</v>
          </cell>
          <cell r="AS247">
            <v>8329.2285610950003</v>
          </cell>
          <cell r="AT247">
            <v>24710.044731248498</v>
          </cell>
          <cell r="AU247">
            <v>135766.4255458485</v>
          </cell>
          <cell r="AV247">
            <v>0</v>
          </cell>
          <cell r="AW247">
            <v>27764.095203649998</v>
          </cell>
          <cell r="AX247">
            <v>468935.56798964844</v>
          </cell>
          <cell r="AY247">
            <v>39901869.119999997</v>
          </cell>
        </row>
        <row r="248">
          <cell r="B248" t="str">
            <v>PBCM</v>
          </cell>
          <cell r="C248" t="str">
            <v>BPN-TP</v>
          </cell>
          <cell r="D248">
            <v>3980618</v>
          </cell>
          <cell r="F248" t="str">
            <v>99JP0508637</v>
          </cell>
          <cell r="H248">
            <v>2011900</v>
          </cell>
          <cell r="I248">
            <v>37012</v>
          </cell>
          <cell r="K248">
            <v>24234</v>
          </cell>
          <cell r="L248">
            <v>240</v>
          </cell>
          <cell r="M248">
            <v>3</v>
          </cell>
          <cell r="N248" t="str">
            <v>BPN</v>
          </cell>
          <cell r="O248" t="str">
            <v>TP</v>
          </cell>
          <cell r="P248" t="str">
            <v>SUNARYADI</v>
          </cell>
          <cell r="Q248">
            <v>2011900</v>
          </cell>
          <cell r="R248" t="str">
            <v xml:space="preserve">Supervisor Flight Operation </v>
          </cell>
          <cell r="S248" t="str">
            <v>VII</v>
          </cell>
          <cell r="T248">
            <v>3377985</v>
          </cell>
          <cell r="AA248">
            <v>3377985</v>
          </cell>
          <cell r="AB248">
            <v>94.100000000093132</v>
          </cell>
          <cell r="AC248">
            <v>3165400</v>
          </cell>
          <cell r="AD248">
            <v>67559.7</v>
          </cell>
          <cell r="AE248">
            <v>67559.7</v>
          </cell>
          <cell r="AF248">
            <v>67559.7</v>
          </cell>
          <cell r="AG248">
            <v>0</v>
          </cell>
          <cell r="AH248">
            <v>10000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O248">
            <v>212679.09999999998</v>
          </cell>
          <cell r="AP248">
            <v>185789.17499999999</v>
          </cell>
          <cell r="AQ248">
            <v>185789.17499999999</v>
          </cell>
          <cell r="AR248">
            <v>124985.44499999999</v>
          </cell>
          <cell r="AS248">
            <v>10133.955</v>
          </cell>
          <cell r="AT248">
            <v>30064.066500000001</v>
          </cell>
          <cell r="AU248">
            <v>165183.46649999998</v>
          </cell>
          <cell r="AV248">
            <v>0</v>
          </cell>
          <cell r="AW248">
            <v>33779.85</v>
          </cell>
          <cell r="AX248">
            <v>570541.66650000005</v>
          </cell>
          <cell r="AY248">
            <v>53077661.159999996</v>
          </cell>
        </row>
        <row r="249">
          <cell r="B249" t="str">
            <v>ADM &amp; KEU</v>
          </cell>
          <cell r="C249" t="str">
            <v>BPN-TP</v>
          </cell>
          <cell r="D249">
            <v>3980030</v>
          </cell>
          <cell r="F249" t="str">
            <v>98JP0345420</v>
          </cell>
          <cell r="H249">
            <v>2011902</v>
          </cell>
          <cell r="I249">
            <v>37012</v>
          </cell>
          <cell r="K249">
            <v>26299</v>
          </cell>
          <cell r="L249">
            <v>241</v>
          </cell>
          <cell r="M249">
            <v>4</v>
          </cell>
          <cell r="N249" t="str">
            <v>BPN</v>
          </cell>
          <cell r="O249" t="str">
            <v>TP</v>
          </cell>
          <cell r="P249" t="str">
            <v>MARIYANA NAWAWI</v>
          </cell>
          <cell r="Q249">
            <v>2011902</v>
          </cell>
          <cell r="R249" t="str">
            <v>Budgetting Officer</v>
          </cell>
          <cell r="S249" t="str">
            <v>IX</v>
          </cell>
          <cell r="T249">
            <v>2448045.6</v>
          </cell>
          <cell r="AA249">
            <v>2448045.6</v>
          </cell>
          <cell r="AB249">
            <v>37.135999999940395</v>
          </cell>
          <cell r="AC249">
            <v>2291200</v>
          </cell>
          <cell r="AD249">
            <v>48960.912000000004</v>
          </cell>
          <cell r="AE249">
            <v>48960.912000000004</v>
          </cell>
          <cell r="AF249">
            <v>48960.912000000004</v>
          </cell>
          <cell r="AG249">
            <v>0</v>
          </cell>
          <cell r="AH249">
            <v>10000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O249">
            <v>156882.736</v>
          </cell>
          <cell r="AP249">
            <v>134642.508</v>
          </cell>
          <cell r="AQ249">
            <v>134642.508</v>
          </cell>
          <cell r="AR249">
            <v>90577.6872</v>
          </cell>
          <cell r="AS249">
            <v>7344.1368000000002</v>
          </cell>
          <cell r="AT249">
            <v>21787.60584</v>
          </cell>
          <cell r="AU249">
            <v>119709.42984</v>
          </cell>
          <cell r="AV249">
            <v>0</v>
          </cell>
          <cell r="AW249">
            <v>24480.456000000002</v>
          </cell>
          <cell r="AX249">
            <v>413474.90184000006</v>
          </cell>
          <cell r="AY249">
            <v>30369559.379999999</v>
          </cell>
        </row>
        <row r="250">
          <cell r="B250" t="str">
            <v>ADM &amp; KEU</v>
          </cell>
          <cell r="C250" t="str">
            <v>BPN-TP</v>
          </cell>
          <cell r="D250">
            <v>3980623</v>
          </cell>
          <cell r="F250" t="str">
            <v>99JP0553161</v>
          </cell>
          <cell r="H250">
            <v>2011903</v>
          </cell>
          <cell r="I250">
            <v>37012</v>
          </cell>
          <cell r="K250">
            <v>27891</v>
          </cell>
          <cell r="L250">
            <v>242</v>
          </cell>
          <cell r="M250">
            <v>5</v>
          </cell>
          <cell r="N250" t="str">
            <v>BPN</v>
          </cell>
          <cell r="O250" t="str">
            <v>TP</v>
          </cell>
          <cell r="P250" t="str">
            <v>BANU TRI UTAMI DEWI</v>
          </cell>
          <cell r="Q250">
            <v>2011903</v>
          </cell>
          <cell r="R250" t="str">
            <v>Tax &amp; Acc. Rec. officer</v>
          </cell>
          <cell r="S250" t="str">
            <v>IX</v>
          </cell>
          <cell r="T250">
            <v>2448045.6</v>
          </cell>
          <cell r="AA250">
            <v>2448045.6</v>
          </cell>
          <cell r="AB250">
            <v>37.135999999940395</v>
          </cell>
          <cell r="AC250">
            <v>2291200</v>
          </cell>
          <cell r="AD250">
            <v>48960.912000000004</v>
          </cell>
          <cell r="AE250">
            <v>48960.912000000004</v>
          </cell>
          <cell r="AF250">
            <v>48960.912000000004</v>
          </cell>
          <cell r="AG250">
            <v>0</v>
          </cell>
          <cell r="AH250">
            <v>10000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O250">
            <v>156882.736</v>
          </cell>
          <cell r="AP250">
            <v>134642.508</v>
          </cell>
          <cell r="AQ250">
            <v>134642.508</v>
          </cell>
          <cell r="AR250">
            <v>90577.6872</v>
          </cell>
          <cell r="AS250">
            <v>7344.1368000000002</v>
          </cell>
          <cell r="AT250">
            <v>21787.60584</v>
          </cell>
          <cell r="AU250">
            <v>119709.42984</v>
          </cell>
          <cell r="AV250">
            <v>0</v>
          </cell>
          <cell r="AW250">
            <v>24480.456000000002</v>
          </cell>
          <cell r="AX250">
            <v>413474.90184000006</v>
          </cell>
          <cell r="AY250">
            <v>30829708.84</v>
          </cell>
        </row>
        <row r="251">
          <cell r="B251" t="str">
            <v>PBCM</v>
          </cell>
          <cell r="C251" t="str">
            <v>BPN-TP</v>
          </cell>
          <cell r="D251">
            <v>3980622</v>
          </cell>
          <cell r="F251" t="str">
            <v>99JP0508777</v>
          </cell>
          <cell r="H251">
            <v>2011905</v>
          </cell>
          <cell r="I251">
            <v>37012</v>
          </cell>
          <cell r="K251">
            <v>24831</v>
          </cell>
          <cell r="L251">
            <v>243</v>
          </cell>
          <cell r="M251">
            <v>6</v>
          </cell>
          <cell r="N251" t="str">
            <v>BPN</v>
          </cell>
          <cell r="O251" t="str">
            <v>TP</v>
          </cell>
          <cell r="P251" t="str">
            <v>SOETRISNO POEDJO</v>
          </cell>
          <cell r="Q251">
            <v>2011905</v>
          </cell>
          <cell r="R251" t="str">
            <v>Supervisor Pax &amp; Baggage Handling</v>
          </cell>
          <cell r="S251" t="str">
            <v>VII</v>
          </cell>
          <cell r="T251">
            <v>3495538.878</v>
          </cell>
          <cell r="AA251">
            <v>3495538.878</v>
          </cell>
          <cell r="AB251">
            <v>93.454679999966174</v>
          </cell>
          <cell r="AC251">
            <v>3275900</v>
          </cell>
          <cell r="AD251">
            <v>69910.777560000002</v>
          </cell>
          <cell r="AE251">
            <v>69910.777560000002</v>
          </cell>
          <cell r="AF251">
            <v>69910.777560000002</v>
          </cell>
          <cell r="AG251">
            <v>0</v>
          </cell>
          <cell r="AH251">
            <v>10000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O251">
            <v>219732.33267999999</v>
          </cell>
          <cell r="AP251">
            <v>192254.63829</v>
          </cell>
          <cell r="AQ251">
            <v>192254.63829</v>
          </cell>
          <cell r="AR251">
            <v>129334.938486</v>
          </cell>
          <cell r="AS251">
            <v>10486.616634</v>
          </cell>
          <cell r="AT251">
            <v>31110.296014200001</v>
          </cell>
          <cell r="AU251">
            <v>170931.8511342</v>
          </cell>
          <cell r="AV251">
            <v>0</v>
          </cell>
          <cell r="AW251">
            <v>34955.388780000001</v>
          </cell>
          <cell r="AX251">
            <v>590396.51649419998</v>
          </cell>
          <cell r="AY251">
            <v>40785458.450000003</v>
          </cell>
        </row>
        <row r="252">
          <cell r="B252" t="str">
            <v>PBCM</v>
          </cell>
          <cell r="C252" t="str">
            <v>BPN-TP</v>
          </cell>
          <cell r="D252">
            <v>3980034</v>
          </cell>
          <cell r="F252" t="str">
            <v>98JP0345263</v>
          </cell>
          <cell r="H252">
            <v>2011906</v>
          </cell>
          <cell r="I252">
            <v>37012</v>
          </cell>
          <cell r="K252">
            <v>28967</v>
          </cell>
          <cell r="L252">
            <v>244</v>
          </cell>
          <cell r="M252">
            <v>7</v>
          </cell>
          <cell r="N252" t="str">
            <v>BPN</v>
          </cell>
          <cell r="O252" t="str">
            <v>TP</v>
          </cell>
          <cell r="P252" t="str">
            <v>NAMIRA ADNAN</v>
          </cell>
          <cell r="Q252">
            <v>2011906</v>
          </cell>
          <cell r="R252" t="str">
            <v>Pax &amp; Baggage Handling Officer</v>
          </cell>
          <cell r="S252" t="str">
            <v>IX</v>
          </cell>
          <cell r="T252">
            <v>2448045.6</v>
          </cell>
          <cell r="AA252">
            <v>2448045.6</v>
          </cell>
          <cell r="AB252">
            <v>37.135999999940395</v>
          </cell>
          <cell r="AC252">
            <v>2291200</v>
          </cell>
          <cell r="AD252">
            <v>48960.912000000004</v>
          </cell>
          <cell r="AE252">
            <v>48960.912000000004</v>
          </cell>
          <cell r="AF252">
            <v>48960.912000000004</v>
          </cell>
          <cell r="AG252">
            <v>0</v>
          </cell>
          <cell r="AH252">
            <v>10000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O252">
            <v>156882.736</v>
          </cell>
          <cell r="AP252">
            <v>134642.508</v>
          </cell>
          <cell r="AQ252">
            <v>134642.508</v>
          </cell>
          <cell r="AR252">
            <v>90577.6872</v>
          </cell>
          <cell r="AS252">
            <v>7344.1368000000002</v>
          </cell>
          <cell r="AT252">
            <v>21787.60584</v>
          </cell>
          <cell r="AU252">
            <v>119709.42984</v>
          </cell>
          <cell r="AV252">
            <v>0</v>
          </cell>
          <cell r="AW252">
            <v>24480.456000000002</v>
          </cell>
          <cell r="AX252">
            <v>413474.90184000006</v>
          </cell>
          <cell r="AY252">
            <v>37522325.729999997</v>
          </cell>
        </row>
        <row r="253">
          <cell r="B253" t="str">
            <v>PBCM</v>
          </cell>
          <cell r="C253" t="str">
            <v>BPN-TP</v>
          </cell>
          <cell r="D253">
            <v>3980646</v>
          </cell>
          <cell r="F253" t="str">
            <v>99JP0504255</v>
          </cell>
          <cell r="H253">
            <v>2011922</v>
          </cell>
          <cell r="I253">
            <v>37012</v>
          </cell>
          <cell r="K253">
            <v>24360</v>
          </cell>
          <cell r="L253">
            <v>245</v>
          </cell>
          <cell r="M253">
            <v>8</v>
          </cell>
          <cell r="N253" t="str">
            <v>BPN</v>
          </cell>
          <cell r="O253" t="str">
            <v>TP</v>
          </cell>
          <cell r="P253" t="str">
            <v>ADI WINANTO</v>
          </cell>
          <cell r="Q253">
            <v>2011922</v>
          </cell>
          <cell r="R253" t="str">
            <v>Supervisor Pax &amp; Baggage Handling</v>
          </cell>
          <cell r="S253" t="str">
            <v>VII</v>
          </cell>
          <cell r="T253">
            <v>3495538.878</v>
          </cell>
          <cell r="AA253">
            <v>3495538.878</v>
          </cell>
          <cell r="AB253">
            <v>93.454679999966174</v>
          </cell>
          <cell r="AC253">
            <v>3275900</v>
          </cell>
          <cell r="AD253">
            <v>69910.777560000002</v>
          </cell>
          <cell r="AE253">
            <v>69910.777560000002</v>
          </cell>
          <cell r="AF253">
            <v>69910.777560000002</v>
          </cell>
          <cell r="AG253">
            <v>0</v>
          </cell>
          <cell r="AH253">
            <v>10000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O253">
            <v>219732.33267999999</v>
          </cell>
          <cell r="AP253">
            <v>192254.63829</v>
          </cell>
          <cell r="AQ253">
            <v>192254.63829</v>
          </cell>
          <cell r="AR253">
            <v>129334.938486</v>
          </cell>
          <cell r="AS253">
            <v>10486.616634</v>
          </cell>
          <cell r="AT253">
            <v>31110.296014200001</v>
          </cell>
          <cell r="AU253">
            <v>170931.8511342</v>
          </cell>
          <cell r="AV253">
            <v>0</v>
          </cell>
          <cell r="AW253">
            <v>34955.388780000001</v>
          </cell>
          <cell r="AX253">
            <v>590396.51649419998</v>
          </cell>
          <cell r="AY253">
            <v>42708741.640000001</v>
          </cell>
        </row>
        <row r="254">
          <cell r="B254" t="str">
            <v>PBCM</v>
          </cell>
          <cell r="C254" t="str">
            <v>BPN-TP</v>
          </cell>
          <cell r="D254">
            <v>3001631</v>
          </cell>
          <cell r="F254" t="str">
            <v>00JP0550033</v>
          </cell>
          <cell r="H254">
            <v>2022378</v>
          </cell>
          <cell r="I254">
            <v>37288</v>
          </cell>
          <cell r="K254">
            <v>24217</v>
          </cell>
          <cell r="L254">
            <v>246</v>
          </cell>
          <cell r="M254">
            <v>9</v>
          </cell>
          <cell r="N254" t="str">
            <v>BPN</v>
          </cell>
          <cell r="O254" t="str">
            <v>TP</v>
          </cell>
          <cell r="P254" t="str">
            <v>M. SUGIYARTO</v>
          </cell>
          <cell r="Q254">
            <v>2022378</v>
          </cell>
          <cell r="R254" t="str">
            <v>Supervisor GSE Operation</v>
          </cell>
          <cell r="S254" t="str">
            <v>VII</v>
          </cell>
          <cell r="T254">
            <v>2905372.8</v>
          </cell>
          <cell r="U254">
            <v>819254</v>
          </cell>
          <cell r="Z254">
            <v>409627</v>
          </cell>
          <cell r="AA254">
            <v>4134253.8</v>
          </cell>
          <cell r="AB254">
            <v>23.808000000193715</v>
          </cell>
          <cell r="AC254">
            <v>3900800</v>
          </cell>
          <cell r="AD254">
            <v>74492.535999999993</v>
          </cell>
          <cell r="AE254">
            <v>74492.535999999993</v>
          </cell>
          <cell r="AF254">
            <v>74492.535999999993</v>
          </cell>
          <cell r="AG254">
            <v>0</v>
          </cell>
          <cell r="AH254">
            <v>10000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O254">
            <v>233477.60799999998</v>
          </cell>
          <cell r="AP254">
            <v>204854.47399999999</v>
          </cell>
          <cell r="AQ254">
            <v>204854.47399999999</v>
          </cell>
          <cell r="AR254">
            <v>137811.19159999999</v>
          </cell>
          <cell r="AS254">
            <v>11173.8804</v>
          </cell>
          <cell r="AT254">
            <v>33149.178520000001</v>
          </cell>
          <cell r="AU254">
            <v>182134.25052</v>
          </cell>
          <cell r="AV254">
            <v>0</v>
          </cell>
          <cell r="AW254">
            <v>37246.267999999996</v>
          </cell>
          <cell r="AX254">
            <v>629089.46652000002</v>
          </cell>
          <cell r="AY254">
            <v>33652877.57</v>
          </cell>
          <cell r="AZ254" t="str">
            <v>naik grade ke VII per th dari tmt 01-12-2011</v>
          </cell>
        </row>
        <row r="255">
          <cell r="B255" t="str">
            <v>PBCM</v>
          </cell>
          <cell r="C255" t="str">
            <v>BPN-TP</v>
          </cell>
          <cell r="D255">
            <v>3001632</v>
          </cell>
          <cell r="F255" t="str">
            <v>02JP0492919</v>
          </cell>
          <cell r="H255">
            <v>2022379</v>
          </cell>
          <cell r="I255">
            <v>37288</v>
          </cell>
          <cell r="K255">
            <v>29091</v>
          </cell>
          <cell r="L255">
            <v>247</v>
          </cell>
          <cell r="M255">
            <v>10</v>
          </cell>
          <cell r="N255" t="str">
            <v>BPN</v>
          </cell>
          <cell r="O255" t="str">
            <v>TP</v>
          </cell>
          <cell r="P255" t="str">
            <v>AGUS SURYADI</v>
          </cell>
          <cell r="Q255">
            <v>2022379</v>
          </cell>
          <cell r="R255" t="str">
            <v>Supervisor Teknik</v>
          </cell>
          <cell r="S255" t="str">
            <v>VII</v>
          </cell>
          <cell r="T255">
            <v>3495538.878</v>
          </cell>
          <cell r="AA255">
            <v>3495538.878</v>
          </cell>
          <cell r="AB255">
            <v>93.454679999966174</v>
          </cell>
          <cell r="AC255">
            <v>3275900</v>
          </cell>
          <cell r="AD255">
            <v>69910.777560000002</v>
          </cell>
          <cell r="AE255">
            <v>69910.777560000002</v>
          </cell>
          <cell r="AF255">
            <v>69910.777560000002</v>
          </cell>
          <cell r="AG255">
            <v>0</v>
          </cell>
          <cell r="AH255">
            <v>10000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O255">
            <v>219732.33267999999</v>
          </cell>
          <cell r="AP255">
            <v>192254.63829</v>
          </cell>
          <cell r="AQ255">
            <v>192254.63829</v>
          </cell>
          <cell r="AR255">
            <v>129334.938486</v>
          </cell>
          <cell r="AS255">
            <v>10486.616634</v>
          </cell>
          <cell r="AT255">
            <v>31110.296014200001</v>
          </cell>
          <cell r="AU255">
            <v>170931.8511342</v>
          </cell>
          <cell r="AV255">
            <v>0</v>
          </cell>
          <cell r="AW255">
            <v>34955.388780000001</v>
          </cell>
          <cell r="AX255">
            <v>590396.51649419998</v>
          </cell>
          <cell r="AY255">
            <v>36630261.649999999</v>
          </cell>
        </row>
        <row r="256">
          <cell r="B256" t="str">
            <v>PBCM</v>
          </cell>
          <cell r="C256" t="str">
            <v>BPN-TP</v>
          </cell>
          <cell r="D256">
            <v>3001633</v>
          </cell>
          <cell r="F256" t="str">
            <v>00JP0549837</v>
          </cell>
          <cell r="H256">
            <v>2022380</v>
          </cell>
          <cell r="I256">
            <v>37288</v>
          </cell>
          <cell r="K256">
            <v>23136</v>
          </cell>
          <cell r="L256">
            <v>248</v>
          </cell>
          <cell r="M256">
            <v>11</v>
          </cell>
          <cell r="N256" t="str">
            <v>BPN</v>
          </cell>
          <cell r="O256" t="str">
            <v>TP</v>
          </cell>
          <cell r="P256" t="str">
            <v>M. ASHADI</v>
          </cell>
          <cell r="Q256">
            <v>2022380</v>
          </cell>
          <cell r="R256" t="str">
            <v>GSE Operator</v>
          </cell>
          <cell r="S256" t="str">
            <v>IX</v>
          </cell>
          <cell r="T256">
            <v>2448045.6</v>
          </cell>
          <cell r="AA256">
            <v>2448045.6</v>
          </cell>
          <cell r="AB256">
            <v>37.135999999940395</v>
          </cell>
          <cell r="AC256">
            <v>2291200</v>
          </cell>
          <cell r="AD256">
            <v>48960.912000000004</v>
          </cell>
          <cell r="AE256">
            <v>48960.912000000004</v>
          </cell>
          <cell r="AF256">
            <v>48960.912000000004</v>
          </cell>
          <cell r="AG256">
            <v>0</v>
          </cell>
          <cell r="AH256">
            <v>10000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O256">
            <v>156882.736</v>
          </cell>
          <cell r="AP256">
            <v>134642.508</v>
          </cell>
          <cell r="AQ256">
            <v>134642.508</v>
          </cell>
          <cell r="AR256">
            <v>90577.6872</v>
          </cell>
          <cell r="AS256">
            <v>7344.1368000000002</v>
          </cell>
          <cell r="AT256">
            <v>21787.60584</v>
          </cell>
          <cell r="AU256">
            <v>119709.42984</v>
          </cell>
          <cell r="AV256">
            <v>0</v>
          </cell>
          <cell r="AW256">
            <v>24480.456000000002</v>
          </cell>
          <cell r="AX256">
            <v>413474.90184000006</v>
          </cell>
          <cell r="AY256">
            <v>33255643.489999998</v>
          </cell>
        </row>
        <row r="257">
          <cell r="B257" t="str">
            <v>PBCM</v>
          </cell>
          <cell r="C257" t="str">
            <v>BPN-TP</v>
          </cell>
          <cell r="D257">
            <v>3001645</v>
          </cell>
          <cell r="F257" t="str">
            <v>00JP0549670</v>
          </cell>
          <cell r="H257">
            <v>2022384</v>
          </cell>
          <cell r="I257">
            <v>37288</v>
          </cell>
          <cell r="K257">
            <v>28280</v>
          </cell>
          <cell r="L257">
            <v>249</v>
          </cell>
          <cell r="M257">
            <v>12</v>
          </cell>
          <cell r="N257" t="str">
            <v>BPN</v>
          </cell>
          <cell r="O257" t="str">
            <v>TP</v>
          </cell>
          <cell r="P257" t="str">
            <v>HERRY BUDIONO</v>
          </cell>
          <cell r="Q257">
            <v>2022384</v>
          </cell>
          <cell r="R257" t="str">
            <v>Supervisor Cargo</v>
          </cell>
          <cell r="S257" t="str">
            <v>VII</v>
          </cell>
          <cell r="T257">
            <v>3495538.878</v>
          </cell>
          <cell r="AA257">
            <v>3495538.878</v>
          </cell>
          <cell r="AB257">
            <v>93.454679999966174</v>
          </cell>
          <cell r="AC257">
            <v>3275900</v>
          </cell>
          <cell r="AD257">
            <v>69910.777560000002</v>
          </cell>
          <cell r="AE257">
            <v>69910.777560000002</v>
          </cell>
          <cell r="AF257">
            <v>69910.777560000002</v>
          </cell>
          <cell r="AG257">
            <v>0</v>
          </cell>
          <cell r="AH257">
            <v>10000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O257">
            <v>219732.33267999999</v>
          </cell>
          <cell r="AP257">
            <v>192254.63829</v>
          </cell>
          <cell r="AQ257">
            <v>192254.63829</v>
          </cell>
          <cell r="AR257">
            <v>129334.938486</v>
          </cell>
          <cell r="AS257">
            <v>10486.616634</v>
          </cell>
          <cell r="AT257">
            <v>31110.296014200001</v>
          </cell>
          <cell r="AU257">
            <v>170931.8511342</v>
          </cell>
          <cell r="AV257">
            <v>0</v>
          </cell>
          <cell r="AW257">
            <v>34955.388780000001</v>
          </cell>
          <cell r="AX257">
            <v>590396.51649419998</v>
          </cell>
          <cell r="AY257">
            <v>38235394.890000001</v>
          </cell>
        </row>
        <row r="258">
          <cell r="B258" t="str">
            <v>PBCM</v>
          </cell>
          <cell r="C258" t="str">
            <v>BPN-TP</v>
          </cell>
          <cell r="D258">
            <v>3001646</v>
          </cell>
          <cell r="F258" t="str">
            <v>00JP0550058</v>
          </cell>
          <cell r="H258">
            <v>2022385</v>
          </cell>
          <cell r="I258">
            <v>37288</v>
          </cell>
          <cell r="K258">
            <v>26591</v>
          </cell>
          <cell r="L258">
            <v>250</v>
          </cell>
          <cell r="M258">
            <v>13</v>
          </cell>
          <cell r="N258" t="str">
            <v>BPN</v>
          </cell>
          <cell r="O258" t="str">
            <v>TP</v>
          </cell>
          <cell r="P258" t="str">
            <v>SYAHRIR</v>
          </cell>
          <cell r="Q258">
            <v>2022385</v>
          </cell>
          <cell r="R258" t="str">
            <v>Cargo Handling Officer</v>
          </cell>
          <cell r="S258" t="str">
            <v>IX</v>
          </cell>
          <cell r="T258">
            <v>2448045.6</v>
          </cell>
          <cell r="AA258">
            <v>2448045.6</v>
          </cell>
          <cell r="AB258">
            <v>37.135999999940395</v>
          </cell>
          <cell r="AC258">
            <v>2291200</v>
          </cell>
          <cell r="AD258">
            <v>48960.912000000004</v>
          </cell>
          <cell r="AE258">
            <v>48960.912000000004</v>
          </cell>
          <cell r="AF258">
            <v>48960.912000000004</v>
          </cell>
          <cell r="AG258">
            <v>0</v>
          </cell>
          <cell r="AH258">
            <v>10000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O258">
            <v>156882.736</v>
          </cell>
          <cell r="AP258">
            <v>134642.508</v>
          </cell>
          <cell r="AQ258">
            <v>134642.508</v>
          </cell>
          <cell r="AR258">
            <v>90577.6872</v>
          </cell>
          <cell r="AS258">
            <v>7344.1368000000002</v>
          </cell>
          <cell r="AT258">
            <v>21787.60584</v>
          </cell>
          <cell r="AU258">
            <v>119709.42984</v>
          </cell>
          <cell r="AV258">
            <v>0</v>
          </cell>
          <cell r="AW258">
            <v>24480.456000000002</v>
          </cell>
          <cell r="AX258">
            <v>413474.90184000006</v>
          </cell>
          <cell r="AY258">
            <v>33251951.84</v>
          </cell>
        </row>
        <row r="259">
          <cell r="B259" t="str">
            <v>PBCM</v>
          </cell>
          <cell r="C259" t="str">
            <v>BPN-TP</v>
          </cell>
          <cell r="D259">
            <v>529778</v>
          </cell>
          <cell r="F259" t="str">
            <v>98JP0353432</v>
          </cell>
          <cell r="H259">
            <v>529778</v>
          </cell>
          <cell r="I259">
            <v>34333</v>
          </cell>
          <cell r="K259">
            <v>25882</v>
          </cell>
          <cell r="L259">
            <v>251</v>
          </cell>
          <cell r="M259">
            <v>14</v>
          </cell>
          <cell r="N259" t="str">
            <v>BPN</v>
          </cell>
          <cell r="O259" t="str">
            <v>TP</v>
          </cell>
          <cell r="P259" t="str">
            <v>IWAN SETIAWAN R</v>
          </cell>
          <cell r="Q259">
            <v>2980291</v>
          </cell>
          <cell r="R259" t="str">
            <v>Supervisor GSE Operation</v>
          </cell>
          <cell r="S259" t="str">
            <v>VII</v>
          </cell>
          <cell r="T259">
            <v>4108725.2007944998</v>
          </cell>
          <cell r="AA259">
            <v>4108725.2007944998</v>
          </cell>
          <cell r="AB259">
            <v>98.311253170017153</v>
          </cell>
          <cell r="AC259">
            <v>3852300</v>
          </cell>
          <cell r="AD259">
            <v>82174.504015889994</v>
          </cell>
          <cell r="AE259">
            <v>82174.504015889994</v>
          </cell>
          <cell r="AF259">
            <v>82174.504015889994</v>
          </cell>
          <cell r="AG259">
            <v>0</v>
          </cell>
          <cell r="AH259">
            <v>10000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O259">
            <v>256523.51204766997</v>
          </cell>
          <cell r="AP259">
            <v>225979.88604369748</v>
          </cell>
          <cell r="AQ259">
            <v>225979.88604369748</v>
          </cell>
          <cell r="AR259">
            <v>152022.83242939648</v>
          </cell>
          <cell r="AS259">
            <v>12326.175602383501</v>
          </cell>
          <cell r="AT259">
            <v>36567.654287071047</v>
          </cell>
          <cell r="AU259">
            <v>200916.66231885104</v>
          </cell>
          <cell r="AV259">
            <v>0</v>
          </cell>
          <cell r="AW259">
            <v>41087.252007944997</v>
          </cell>
          <cell r="AX259">
            <v>693963.68641419103</v>
          </cell>
          <cell r="AY259">
            <v>95698447.310000002</v>
          </cell>
        </row>
        <row r="260">
          <cell r="B260" t="str">
            <v>OPERASI &amp; TEKNIK</v>
          </cell>
          <cell r="C260" t="str">
            <v>BPN-TP</v>
          </cell>
          <cell r="D260">
            <v>527813</v>
          </cell>
          <cell r="F260" t="str">
            <v>98JP0359025</v>
          </cell>
          <cell r="H260">
            <v>527813</v>
          </cell>
          <cell r="I260">
            <v>34425</v>
          </cell>
          <cell r="K260">
            <v>26390</v>
          </cell>
          <cell r="L260">
            <v>252</v>
          </cell>
          <cell r="M260">
            <v>15</v>
          </cell>
          <cell r="N260" t="str">
            <v>BPN</v>
          </cell>
          <cell r="O260" t="str">
            <v>TP</v>
          </cell>
          <cell r="P260" t="str">
            <v>L.M SYAMRIN</v>
          </cell>
          <cell r="Q260">
            <v>2980446</v>
          </cell>
          <cell r="R260" t="str">
            <v>Manager Teknik</v>
          </cell>
          <cell r="S260" t="str">
            <v>VI</v>
          </cell>
          <cell r="T260">
            <v>4613970.2847744999</v>
          </cell>
          <cell r="AA260">
            <v>4613970.2847744999</v>
          </cell>
          <cell r="AB260">
            <v>67.932311969809234</v>
          </cell>
          <cell r="AC260">
            <v>4327200</v>
          </cell>
          <cell r="AD260">
            <v>92279.405695490001</v>
          </cell>
          <cell r="AE260">
            <v>92279.405695490001</v>
          </cell>
          <cell r="AF260">
            <v>92279.405695490001</v>
          </cell>
          <cell r="AG260">
            <v>0</v>
          </cell>
          <cell r="AH260">
            <v>10000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O260">
            <v>286838.21708646999</v>
          </cell>
          <cell r="AP260">
            <v>253768.3656625975</v>
          </cell>
          <cell r="AQ260">
            <v>253768.3656625975</v>
          </cell>
          <cell r="AR260">
            <v>170716.9005366565</v>
          </cell>
          <cell r="AS260">
            <v>13841.9108543235</v>
          </cell>
          <cell r="AT260">
            <v>41064.335534493046</v>
          </cell>
          <cell r="AU260">
            <v>225623.14692547303</v>
          </cell>
          <cell r="AV260">
            <v>0</v>
          </cell>
          <cell r="AW260">
            <v>46139.702847745</v>
          </cell>
          <cell r="AX260">
            <v>779299.58109841298</v>
          </cell>
          <cell r="AY260">
            <v>100720054.36</v>
          </cell>
        </row>
        <row r="261">
          <cell r="B261" t="str">
            <v>ADM &amp; KEU</v>
          </cell>
          <cell r="C261" t="str">
            <v>BPN-TP</v>
          </cell>
          <cell r="D261">
            <v>520170</v>
          </cell>
          <cell r="F261" t="str">
            <v>98JP0354703</v>
          </cell>
          <cell r="H261">
            <v>520170</v>
          </cell>
          <cell r="I261">
            <v>31941</v>
          </cell>
          <cell r="K261">
            <v>24346</v>
          </cell>
          <cell r="L261">
            <v>253</v>
          </cell>
          <cell r="M261">
            <v>16</v>
          </cell>
          <cell r="N261" t="str">
            <v>BPN</v>
          </cell>
          <cell r="O261" t="str">
            <v>TP</v>
          </cell>
          <cell r="P261" t="str">
            <v>HERMANSYAH BASUKI</v>
          </cell>
          <cell r="Q261">
            <v>2980686</v>
          </cell>
          <cell r="R261" t="str">
            <v xml:space="preserve">Manager Internal Service </v>
          </cell>
          <cell r="S261" t="str">
            <v>V</v>
          </cell>
          <cell r="T261">
            <v>4529648.9768400006</v>
          </cell>
          <cell r="AA261">
            <v>4529648.9768400006</v>
          </cell>
          <cell r="AB261">
            <v>29.961770399473608</v>
          </cell>
          <cell r="AC261">
            <v>4197900</v>
          </cell>
          <cell r="AD261">
            <v>90592.97953680002</v>
          </cell>
          <cell r="AE261">
            <v>90592.97953680002</v>
          </cell>
          <cell r="AF261">
            <v>90592.97953680002</v>
          </cell>
          <cell r="AG261">
            <v>0</v>
          </cell>
          <cell r="AH261">
            <v>10000</v>
          </cell>
          <cell r="AI261">
            <v>0</v>
          </cell>
          <cell r="AJ261">
            <v>0</v>
          </cell>
          <cell r="AK261">
            <v>50000</v>
          </cell>
          <cell r="AL261">
            <v>0</v>
          </cell>
          <cell r="AO261">
            <v>331778.93861040007</v>
          </cell>
          <cell r="AP261">
            <v>249130.69372620003</v>
          </cell>
          <cell r="AQ261">
            <v>249130.69372620003</v>
          </cell>
          <cell r="AR261">
            <v>167597.01214308001</v>
          </cell>
          <cell r="AS261">
            <v>13588.946930520002</v>
          </cell>
          <cell r="AT261">
            <v>40313.875893876007</v>
          </cell>
          <cell r="AU261">
            <v>221499.83496747602</v>
          </cell>
          <cell r="AV261">
            <v>0</v>
          </cell>
          <cell r="AW261">
            <v>45296.48976840001</v>
          </cell>
          <cell r="AX261">
            <v>765057.71218827611</v>
          </cell>
          <cell r="AY261">
            <v>122449796.44</v>
          </cell>
        </row>
        <row r="262">
          <cell r="B262" t="str">
            <v>PBCM</v>
          </cell>
          <cell r="C262" t="str">
            <v>BPN-TP</v>
          </cell>
          <cell r="D262">
            <v>529687</v>
          </cell>
          <cell r="F262" t="str">
            <v>98JP0362946</v>
          </cell>
          <cell r="H262">
            <v>529687</v>
          </cell>
          <cell r="I262">
            <v>34304</v>
          </cell>
          <cell r="K262">
            <v>23357</v>
          </cell>
          <cell r="L262">
            <v>254</v>
          </cell>
          <cell r="M262">
            <v>17</v>
          </cell>
          <cell r="N262" t="str">
            <v>BPN</v>
          </cell>
          <cell r="O262" t="str">
            <v>TP</v>
          </cell>
          <cell r="P262" t="str">
            <v>SUKARDIANSYAH</v>
          </cell>
          <cell r="Q262">
            <v>2980988</v>
          </cell>
          <cell r="R262" t="str">
            <v>Supervisor  Flight Operation</v>
          </cell>
          <cell r="S262" t="str">
            <v>VII</v>
          </cell>
          <cell r="T262">
            <v>5013279.7151424</v>
          </cell>
          <cell r="AA262">
            <v>5013279.7151424</v>
          </cell>
          <cell r="AB262">
            <v>17.067766143940389</v>
          </cell>
          <cell r="AC262">
            <v>4702500</v>
          </cell>
          <cell r="AD262">
            <v>100265.594302848</v>
          </cell>
          <cell r="AE262">
            <v>100265.594302848</v>
          </cell>
          <cell r="AF262">
            <v>100265.594302848</v>
          </cell>
          <cell r="AG262">
            <v>0</v>
          </cell>
          <cell r="AH262">
            <v>10000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O262">
            <v>310796.782908544</v>
          </cell>
          <cell r="AP262">
            <v>275730.38433283201</v>
          </cell>
          <cell r="AQ262">
            <v>275730.38433283201</v>
          </cell>
          <cell r="AR262">
            <v>185491.3494602688</v>
          </cell>
          <cell r="AS262">
            <v>15039.8391454272</v>
          </cell>
          <cell r="AT262">
            <v>44618.189464767362</v>
          </cell>
          <cell r="AU262">
            <v>245149.37807046337</v>
          </cell>
          <cell r="AV262">
            <v>0</v>
          </cell>
          <cell r="AW262">
            <v>50132.797151423998</v>
          </cell>
          <cell r="AX262">
            <v>846742.94388755132</v>
          </cell>
          <cell r="AY262">
            <v>112610962.86</v>
          </cell>
        </row>
        <row r="263">
          <cell r="B263" t="str">
            <v>PBCM</v>
          </cell>
          <cell r="C263" t="str">
            <v>BPN-TP</v>
          </cell>
          <cell r="D263">
            <v>520751</v>
          </cell>
          <cell r="F263" t="str">
            <v>99JP0171980</v>
          </cell>
          <cell r="H263">
            <v>520751</v>
          </cell>
          <cell r="I263">
            <v>31533</v>
          </cell>
          <cell r="K263">
            <v>23599</v>
          </cell>
          <cell r="L263">
            <v>255</v>
          </cell>
          <cell r="M263">
            <v>18</v>
          </cell>
          <cell r="N263" t="str">
            <v>BPN</v>
          </cell>
          <cell r="O263" t="str">
            <v>TP</v>
          </cell>
          <cell r="P263" t="str">
            <v>BAMBANG A WIJAYANTO</v>
          </cell>
          <cell r="Q263">
            <v>2991678</v>
          </cell>
          <cell r="R263" t="str">
            <v>Manager Operasi</v>
          </cell>
          <cell r="S263" t="str">
            <v>V</v>
          </cell>
          <cell r="T263">
            <v>5122863.2772759004</v>
          </cell>
          <cell r="AA263">
            <v>5122863.2772759004</v>
          </cell>
          <cell r="AB263">
            <v>8.5193606540560722</v>
          </cell>
          <cell r="AC263">
            <v>4805500</v>
          </cell>
          <cell r="AD263">
            <v>102457.26554551801</v>
          </cell>
          <cell r="AE263">
            <v>102457.26554551801</v>
          </cell>
          <cell r="AF263">
            <v>102457.26554551801</v>
          </cell>
          <cell r="AG263">
            <v>0</v>
          </cell>
          <cell r="AH263">
            <v>10000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O263">
            <v>317371.79663655401</v>
          </cell>
          <cell r="AP263">
            <v>281757.48025017453</v>
          </cell>
          <cell r="AQ263">
            <v>281757.48025017453</v>
          </cell>
          <cell r="AR263">
            <v>189545.94125920831</v>
          </cell>
          <cell r="AS263">
            <v>15368.589831827701</v>
          </cell>
          <cell r="AT263">
            <v>45593.483167755512</v>
          </cell>
          <cell r="AU263">
            <v>250508.01425879152</v>
          </cell>
          <cell r="AV263">
            <v>0</v>
          </cell>
          <cell r="AW263">
            <v>51228.632772759003</v>
          </cell>
          <cell r="AX263">
            <v>865251.60753189959</v>
          </cell>
          <cell r="AY263">
            <v>140629995.41999999</v>
          </cell>
        </row>
        <row r="264">
          <cell r="B264" t="str">
            <v>ADM &amp; KEU</v>
          </cell>
          <cell r="C264" t="str">
            <v>BPN-TP</v>
          </cell>
          <cell r="F264" t="str">
            <v>99JP0554060</v>
          </cell>
          <cell r="H264">
            <v>2991692</v>
          </cell>
          <cell r="I264">
            <v>36299</v>
          </cell>
          <cell r="K264">
            <v>27396</v>
          </cell>
          <cell r="L264">
            <v>256</v>
          </cell>
          <cell r="M264">
            <v>19</v>
          </cell>
          <cell r="N264" t="str">
            <v>BPN</v>
          </cell>
          <cell r="O264" t="str">
            <v>TP</v>
          </cell>
          <cell r="P264" t="str">
            <v>FEBRIAN TRIAGUS T.</v>
          </cell>
          <cell r="Q264">
            <v>2991692</v>
          </cell>
          <cell r="R264" t="str">
            <v>Manager  Keuangan</v>
          </cell>
          <cell r="S264" t="str">
            <v>V</v>
          </cell>
          <cell r="T264">
            <v>4347054</v>
          </cell>
          <cell r="AA264">
            <v>4347054</v>
          </cell>
          <cell r="AB264">
            <v>32.240000000223517</v>
          </cell>
          <cell r="AC264">
            <v>3126400</v>
          </cell>
          <cell r="AD264">
            <v>86941.08</v>
          </cell>
          <cell r="AE264">
            <v>86941.08</v>
          </cell>
          <cell r="AF264">
            <v>86941.08</v>
          </cell>
          <cell r="AG264">
            <v>0</v>
          </cell>
          <cell r="AH264">
            <v>10000</v>
          </cell>
          <cell r="AI264">
            <v>0</v>
          </cell>
          <cell r="AJ264">
            <v>949863</v>
          </cell>
          <cell r="AK264">
            <v>0</v>
          </cell>
          <cell r="AL264">
            <v>0</v>
          </cell>
          <cell r="AO264">
            <v>1220686.24</v>
          </cell>
          <cell r="AP264">
            <v>239087.97</v>
          </cell>
          <cell r="AQ264">
            <v>239087.97</v>
          </cell>
          <cell r="AR264">
            <v>160840.99799999999</v>
          </cell>
          <cell r="AS264">
            <v>13041.162</v>
          </cell>
          <cell r="AT264">
            <v>38688.780599999998</v>
          </cell>
          <cell r="AU264">
            <v>212570.94059999997</v>
          </cell>
          <cell r="AV264">
            <v>0</v>
          </cell>
          <cell r="AW264">
            <v>43470.54</v>
          </cell>
          <cell r="AX264">
            <v>734217.42059999995</v>
          </cell>
          <cell r="AY264">
            <v>70605466.319999993</v>
          </cell>
        </row>
        <row r="265">
          <cell r="B265" t="str">
            <v>ADM &amp; KEU</v>
          </cell>
          <cell r="C265" t="str">
            <v>BPN-TP</v>
          </cell>
          <cell r="D265">
            <v>519742</v>
          </cell>
          <cell r="F265" t="str">
            <v>99JP0555711</v>
          </cell>
          <cell r="H265">
            <v>519742</v>
          </cell>
          <cell r="I265">
            <v>29866</v>
          </cell>
          <cell r="K265">
            <v>21608</v>
          </cell>
          <cell r="L265">
            <v>257</v>
          </cell>
          <cell r="M265">
            <v>20</v>
          </cell>
          <cell r="N265" t="str">
            <v>BPN</v>
          </cell>
          <cell r="O265" t="str">
            <v>TP</v>
          </cell>
          <cell r="P265" t="str">
            <v>TONY ARIEF HARTANTO</v>
          </cell>
          <cell r="Q265">
            <v>2991712</v>
          </cell>
          <cell r="R265" t="str">
            <v>General Manager</v>
          </cell>
          <cell r="S265" t="str">
            <v>II</v>
          </cell>
          <cell r="T265">
            <v>6800676.8604995916</v>
          </cell>
          <cell r="AA265">
            <v>6800676.8604995916</v>
          </cell>
          <cell r="AB265">
            <v>63.751130383461714</v>
          </cell>
          <cell r="AC265">
            <v>6382700</v>
          </cell>
          <cell r="AD265">
            <v>136013.53720999183</v>
          </cell>
          <cell r="AE265">
            <v>136013.53720999183</v>
          </cell>
          <cell r="AF265">
            <v>136013.53720999183</v>
          </cell>
          <cell r="AG265">
            <v>0</v>
          </cell>
          <cell r="AH265">
            <v>10000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O265">
            <v>418040.61162997549</v>
          </cell>
          <cell r="AP265">
            <v>374037.22732747754</v>
          </cell>
          <cell r="AQ265">
            <v>374037.22732747754</v>
          </cell>
          <cell r="AR265">
            <v>251625.04383848488</v>
          </cell>
          <cell r="AS265">
            <v>20402.030581498777</v>
          </cell>
          <cell r="AT265">
            <v>60526.024058446361</v>
          </cell>
          <cell r="AU265">
            <v>332553.09847843001</v>
          </cell>
          <cell r="AV265">
            <v>0</v>
          </cell>
          <cell r="AW265">
            <v>68006.768604995916</v>
          </cell>
          <cell r="AX265">
            <v>1148634.3217383809</v>
          </cell>
          <cell r="AY265">
            <v>231034866.16999999</v>
          </cell>
        </row>
        <row r="266">
          <cell r="B266" t="str">
            <v>PBCM</v>
          </cell>
          <cell r="C266" t="str">
            <v>BPN-KTK</v>
          </cell>
          <cell r="D266">
            <v>3081838</v>
          </cell>
          <cell r="E266" t="str">
            <v>000000022.00</v>
          </cell>
          <cell r="F266">
            <v>8020514884</v>
          </cell>
          <cell r="I266">
            <v>39727</v>
          </cell>
          <cell r="K266">
            <v>31607</v>
          </cell>
          <cell r="L266">
            <v>258</v>
          </cell>
          <cell r="M266">
            <v>21</v>
          </cell>
          <cell r="N266" t="str">
            <v>BPN</v>
          </cell>
          <cell r="O266" t="str">
            <v>KTK</v>
          </cell>
          <cell r="P266" t="str">
            <v>CHRISTIAN TANJUNG</v>
          </cell>
          <cell r="Q266">
            <v>3112007</v>
          </cell>
          <cell r="R266" t="str">
            <v>Flight Operation Officer</v>
          </cell>
          <cell r="T266">
            <v>2076264.6821748</v>
          </cell>
          <cell r="AA266">
            <v>2076264.6821748</v>
          </cell>
          <cell r="AB266">
            <v>60.611468696035445</v>
          </cell>
          <cell r="AC266">
            <v>2014800</v>
          </cell>
          <cell r="AD266">
            <v>0</v>
          </cell>
          <cell r="AE266">
            <v>0</v>
          </cell>
          <cell r="AF266">
            <v>41525.293643495999</v>
          </cell>
          <cell r="AG266">
            <v>10000</v>
          </cell>
          <cell r="AH266">
            <v>10000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O266">
            <v>61525.293643495999</v>
          </cell>
          <cell r="AP266">
            <v>0</v>
          </cell>
          <cell r="AQ266">
            <v>0</v>
          </cell>
          <cell r="AR266">
            <v>76821.793240467596</v>
          </cell>
          <cell r="AS266">
            <v>6228.7940465244001</v>
          </cell>
          <cell r="AT266">
            <v>18478.755671355721</v>
          </cell>
          <cell r="AU266">
            <v>101529.34295834771</v>
          </cell>
          <cell r="AV266">
            <v>15000</v>
          </cell>
          <cell r="AW266">
            <v>0</v>
          </cell>
          <cell r="AX266">
            <v>116529.34295834771</v>
          </cell>
          <cell r="AY266">
            <v>0</v>
          </cell>
        </row>
        <row r="267">
          <cell r="B267" t="str">
            <v>PBCM</v>
          </cell>
          <cell r="C267" t="str">
            <v>BPN-KTK</v>
          </cell>
          <cell r="E267" t="str">
            <v>00000080.00</v>
          </cell>
          <cell r="F267">
            <v>8020514918</v>
          </cell>
          <cell r="H267">
            <v>3081839</v>
          </cell>
          <cell r="I267">
            <v>39727</v>
          </cell>
          <cell r="K267">
            <v>29053</v>
          </cell>
          <cell r="L267">
            <v>259</v>
          </cell>
          <cell r="M267">
            <v>22</v>
          </cell>
          <cell r="N267" t="str">
            <v>BPN</v>
          </cell>
          <cell r="O267" t="str">
            <v>KTK</v>
          </cell>
          <cell r="P267" t="str">
            <v>RUDY</v>
          </cell>
          <cell r="Q267">
            <v>3112008</v>
          </cell>
          <cell r="R267" t="str">
            <v>GSE Mechanic</v>
          </cell>
          <cell r="T267">
            <v>1836034.2</v>
          </cell>
          <cell r="AA267">
            <v>1836034.2</v>
          </cell>
          <cell r="AB267">
            <v>86.483999999938533</v>
          </cell>
          <cell r="AC267">
            <v>1779400</v>
          </cell>
          <cell r="AD267">
            <v>0</v>
          </cell>
          <cell r="AE267">
            <v>0</v>
          </cell>
          <cell r="AF267">
            <v>36720.684000000001</v>
          </cell>
          <cell r="AG267">
            <v>10000</v>
          </cell>
          <cell r="AH267">
            <v>10000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O267">
            <v>56720.684000000001</v>
          </cell>
          <cell r="AP267">
            <v>0</v>
          </cell>
          <cell r="AQ267">
            <v>0</v>
          </cell>
          <cell r="AR267">
            <v>67933.265399999989</v>
          </cell>
          <cell r="AS267">
            <v>5508.1026000000002</v>
          </cell>
          <cell r="AT267">
            <v>16340.704379999999</v>
          </cell>
          <cell r="AU267">
            <v>89782.072379999998</v>
          </cell>
          <cell r="AV267">
            <v>15000</v>
          </cell>
          <cell r="AW267">
            <v>0</v>
          </cell>
          <cell r="AX267">
            <v>104782.07238</v>
          </cell>
          <cell r="AY267">
            <v>0</v>
          </cell>
        </row>
        <row r="268">
          <cell r="B268" t="str">
            <v>ADM &amp; KEU</v>
          </cell>
          <cell r="C268" t="str">
            <v>BPN-KTK</v>
          </cell>
          <cell r="D268">
            <v>3101932</v>
          </cell>
          <cell r="E268" t="str">
            <v>000000110.00</v>
          </cell>
          <cell r="F268">
            <v>12019371348</v>
          </cell>
          <cell r="I268">
            <v>40299</v>
          </cell>
          <cell r="K268">
            <v>32322</v>
          </cell>
          <cell r="L268">
            <v>260</v>
          </cell>
          <cell r="M268">
            <v>23</v>
          </cell>
          <cell r="N268" t="str">
            <v>BPN</v>
          </cell>
          <cell r="O268" t="str">
            <v>KTK</v>
          </cell>
          <cell r="P268" t="str">
            <v>YUNE YUDIASTUTI</v>
          </cell>
          <cell r="Q268">
            <v>3122082</v>
          </cell>
          <cell r="R268" t="str">
            <v>Finance &amp; Accounting Officer</v>
          </cell>
          <cell r="T268">
            <v>1836034.2</v>
          </cell>
          <cell r="AA268">
            <v>1836034.2</v>
          </cell>
          <cell r="AB268">
            <v>86.483999999938533</v>
          </cell>
          <cell r="AC268">
            <v>1779400</v>
          </cell>
          <cell r="AD268">
            <v>0</v>
          </cell>
          <cell r="AE268">
            <v>0</v>
          </cell>
          <cell r="AF268">
            <v>36720.684000000001</v>
          </cell>
          <cell r="AG268">
            <v>10000</v>
          </cell>
          <cell r="AH268">
            <v>10000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O268">
            <v>56720.684000000001</v>
          </cell>
          <cell r="AP268">
            <v>0</v>
          </cell>
          <cell r="AQ268">
            <v>0</v>
          </cell>
          <cell r="AR268">
            <v>67933.265399999989</v>
          </cell>
          <cell r="AS268">
            <v>5508.1026000000002</v>
          </cell>
          <cell r="AT268">
            <v>16340.704379999999</v>
          </cell>
          <cell r="AU268">
            <v>89782.072379999998</v>
          </cell>
          <cell r="AV268">
            <v>15000</v>
          </cell>
          <cell r="AW268">
            <v>0</v>
          </cell>
          <cell r="AX268">
            <v>104782.07238</v>
          </cell>
          <cell r="AY268">
            <v>0</v>
          </cell>
        </row>
        <row r="269">
          <cell r="B269" t="str">
            <v>PBCM</v>
          </cell>
          <cell r="C269" t="str">
            <v>BPN-KTK</v>
          </cell>
          <cell r="E269" t="str">
            <v>000000150.00</v>
          </cell>
          <cell r="F269">
            <v>11024200856</v>
          </cell>
          <cell r="I269">
            <v>40725</v>
          </cell>
          <cell r="K269">
            <v>28726</v>
          </cell>
          <cell r="L269">
            <v>261</v>
          </cell>
          <cell r="M269">
            <v>24</v>
          </cell>
          <cell r="N269" t="str">
            <v>BPN</v>
          </cell>
          <cell r="O269" t="str">
            <v>KTK</v>
          </cell>
          <cell r="P269" t="str">
            <v>MULAUWARMAN</v>
          </cell>
          <cell r="Q269">
            <v>3111985</v>
          </cell>
          <cell r="R269" t="str">
            <v>GSE Operator</v>
          </cell>
          <cell r="T269">
            <v>1836034.2</v>
          </cell>
          <cell r="AA269">
            <v>1836034.2</v>
          </cell>
          <cell r="AB269">
            <v>86.483999999938533</v>
          </cell>
          <cell r="AC269">
            <v>1779400</v>
          </cell>
          <cell r="AD269">
            <v>0</v>
          </cell>
          <cell r="AE269">
            <v>0</v>
          </cell>
          <cell r="AF269">
            <v>36720.684000000001</v>
          </cell>
          <cell r="AG269">
            <v>10000</v>
          </cell>
          <cell r="AH269">
            <v>10000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O269">
            <v>56720.684000000001</v>
          </cell>
          <cell r="AP269">
            <v>0</v>
          </cell>
          <cell r="AQ269">
            <v>0</v>
          </cell>
          <cell r="AR269">
            <v>67933.265399999989</v>
          </cell>
          <cell r="AS269">
            <v>5508.1026000000002</v>
          </cell>
          <cell r="AT269">
            <v>16340.704379999999</v>
          </cell>
          <cell r="AU269">
            <v>89782.072379999998</v>
          </cell>
          <cell r="AV269">
            <v>15000</v>
          </cell>
          <cell r="AW269">
            <v>0</v>
          </cell>
          <cell r="AX269">
            <v>104782.07238</v>
          </cell>
          <cell r="AY269">
            <v>0</v>
          </cell>
        </row>
        <row r="270">
          <cell r="B270" t="str">
            <v>PBCM</v>
          </cell>
          <cell r="C270" t="str">
            <v>BPN-KTK</v>
          </cell>
          <cell r="F270">
            <v>12028941438</v>
          </cell>
          <cell r="I270">
            <v>41122</v>
          </cell>
          <cell r="K270">
            <v>28359</v>
          </cell>
          <cell r="L270">
            <v>262</v>
          </cell>
          <cell r="M270">
            <v>25</v>
          </cell>
          <cell r="N270" t="str">
            <v>BPN</v>
          </cell>
          <cell r="O270" t="str">
            <v>KTK</v>
          </cell>
          <cell r="P270" t="str">
            <v>MISNA WIDYANTO</v>
          </cell>
          <cell r="Q270">
            <v>3122087</v>
          </cell>
          <cell r="R270" t="str">
            <v>GSE Operator</v>
          </cell>
          <cell r="T270">
            <v>1801800</v>
          </cell>
          <cell r="AA270">
            <v>1801800</v>
          </cell>
          <cell r="AB270">
            <v>36</v>
          </cell>
          <cell r="AC270">
            <v>1745800</v>
          </cell>
          <cell r="AD270">
            <v>0</v>
          </cell>
          <cell r="AE270">
            <v>0</v>
          </cell>
          <cell r="AF270">
            <v>36036</v>
          </cell>
          <cell r="AG270">
            <v>10000</v>
          </cell>
          <cell r="AH270">
            <v>10000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O270">
            <v>56036</v>
          </cell>
          <cell r="AP270">
            <v>0</v>
          </cell>
          <cell r="AQ270">
            <v>0</v>
          </cell>
          <cell r="AR270">
            <v>66666.599999999991</v>
          </cell>
          <cell r="AS270">
            <v>5405.4000000000005</v>
          </cell>
          <cell r="AT270">
            <v>16036.02</v>
          </cell>
          <cell r="AU270">
            <v>88108.01999999999</v>
          </cell>
          <cell r="AV270">
            <v>15000</v>
          </cell>
          <cell r="AW270">
            <v>0</v>
          </cell>
          <cell r="AX270">
            <v>103108.01999999999</v>
          </cell>
          <cell r="AY270">
            <v>0</v>
          </cell>
        </row>
        <row r="271">
          <cell r="L271">
            <v>263</v>
          </cell>
          <cell r="P271" t="str">
            <v>JUMLAH</v>
          </cell>
          <cell r="T271">
            <v>82462703.965442911</v>
          </cell>
          <cell r="U271">
            <v>819254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409627</v>
          </cell>
          <cell r="AA271">
            <v>83691584.965442911</v>
          </cell>
          <cell r="AB271">
            <v>1448.8211966839153</v>
          </cell>
          <cell r="AC271">
            <v>77771700</v>
          </cell>
          <cell r="AD271">
            <v>1477915.8136653618</v>
          </cell>
          <cell r="AE271">
            <v>1477915.8136653618</v>
          </cell>
          <cell r="AF271">
            <v>1665639.1593088575</v>
          </cell>
          <cell r="AG271">
            <v>50000</v>
          </cell>
          <cell r="AH271">
            <v>250000</v>
          </cell>
          <cell r="AI271">
            <v>0</v>
          </cell>
          <cell r="AJ271">
            <v>949863</v>
          </cell>
          <cell r="AK271">
            <v>50000</v>
          </cell>
          <cell r="AL271">
            <v>0</v>
          </cell>
          <cell r="AM271">
            <v>0</v>
          </cell>
          <cell r="AN271">
            <v>0</v>
          </cell>
          <cell r="AO271">
            <v>5921333.7866395833</v>
          </cell>
          <cell r="AP271">
            <v>4064268.4875797457</v>
          </cell>
          <cell r="AQ271">
            <v>4064268.4875797457</v>
          </cell>
          <cell r="AR271">
            <v>3081432.4447213872</v>
          </cell>
          <cell r="AS271">
            <v>249845.87389632876</v>
          </cell>
          <cell r="AT271">
            <v>741209.42589244177</v>
          </cell>
          <cell r="AU271">
            <v>4072487.7445101566</v>
          </cell>
          <cell r="AV271">
            <v>75000</v>
          </cell>
          <cell r="AW271">
            <v>738957.90683268092</v>
          </cell>
          <cell r="AX271">
            <v>13014982.626502333</v>
          </cell>
          <cell r="AY271">
            <v>1377433581.6699998</v>
          </cell>
        </row>
        <row r="272">
          <cell r="L272">
            <v>264</v>
          </cell>
        </row>
        <row r="273">
          <cell r="L273">
            <v>265</v>
          </cell>
          <cell r="M273" t="str">
            <v xml:space="preserve">DISIAPKAN OLEH </v>
          </cell>
          <cell r="S273" t="str">
            <v>DIPERIKSA OLEH</v>
          </cell>
          <cell r="AC273" t="str">
            <v>DISETUJUI OLEH</v>
          </cell>
        </row>
        <row r="274">
          <cell r="L274">
            <v>266</v>
          </cell>
          <cell r="M274" t="str">
            <v>ANALIS ADM. &amp; KESEJAHTERAAN SDM</v>
          </cell>
          <cell r="S274" t="str">
            <v>MGR. ADM. KESEJAHTERAAN SDM</v>
          </cell>
          <cell r="AC274" t="str">
            <v>VP PERSONALIA</v>
          </cell>
        </row>
        <row r="275">
          <cell r="L275">
            <v>267</v>
          </cell>
        </row>
        <row r="276">
          <cell r="L276">
            <v>268</v>
          </cell>
        </row>
        <row r="277">
          <cell r="L277">
            <v>269</v>
          </cell>
        </row>
        <row r="278">
          <cell r="L278">
            <v>270</v>
          </cell>
          <cell r="M278" t="str">
            <v>MUHAMMAD TAUFIK</v>
          </cell>
          <cell r="S278" t="str">
            <v>RATRIS IRMA S</v>
          </cell>
          <cell r="AC278" t="str">
            <v>SUKIRMAN</v>
          </cell>
        </row>
        <row r="279">
          <cell r="B279" t="str">
            <v>OPERASI</v>
          </cell>
          <cell r="C279" t="str">
            <v>BTH-TP</v>
          </cell>
          <cell r="D279">
            <v>528148</v>
          </cell>
          <cell r="F279" t="str">
            <v>98JP0352392</v>
          </cell>
          <cell r="H279">
            <v>528148</v>
          </cell>
          <cell r="I279">
            <v>34121</v>
          </cell>
          <cell r="K279">
            <v>25317</v>
          </cell>
          <cell r="L279">
            <v>271</v>
          </cell>
          <cell r="M279">
            <v>1</v>
          </cell>
          <cell r="N279" t="str">
            <v>BTH</v>
          </cell>
          <cell r="O279" t="str">
            <v>TP</v>
          </cell>
          <cell r="P279" t="str">
            <v>DAVID BINSAR H.S</v>
          </cell>
          <cell r="Q279">
            <v>2980630</v>
          </cell>
          <cell r="R279" t="str">
            <v>Representatif (Kepala Perwakilan)</v>
          </cell>
          <cell r="S279" t="str">
            <v>VI</v>
          </cell>
          <cell r="T279">
            <v>4639915.3026005002</v>
          </cell>
          <cell r="AA279">
            <v>4639915.3026005002</v>
          </cell>
          <cell r="AB279">
            <v>79.615555529482663</v>
          </cell>
          <cell r="AC279">
            <v>4351600</v>
          </cell>
          <cell r="AD279">
            <v>92798.306052010012</v>
          </cell>
          <cell r="AE279">
            <v>92798.306052010012</v>
          </cell>
          <cell r="AF279">
            <v>92798.306052010012</v>
          </cell>
          <cell r="AG279">
            <v>0</v>
          </cell>
          <cell r="AH279">
            <v>10000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O279">
            <v>288394.91815603001</v>
          </cell>
          <cell r="AP279">
            <v>255195.34164302752</v>
          </cell>
          <cell r="AQ279">
            <v>255195.34164302752</v>
          </cell>
          <cell r="AR279">
            <v>171676.8661962185</v>
          </cell>
          <cell r="AS279">
            <v>13919.7459078015</v>
          </cell>
          <cell r="AT279">
            <v>41295.246193144449</v>
          </cell>
          <cell r="AU279">
            <v>226891.85829716444</v>
          </cell>
          <cell r="AV279">
            <v>0</v>
          </cell>
          <cell r="AW279">
            <v>46399.153026005006</v>
          </cell>
          <cell r="AX279">
            <v>783681.69460922445</v>
          </cell>
          <cell r="AY279">
            <v>110583151.09</v>
          </cell>
        </row>
        <row r="280">
          <cell r="C280" t="str">
            <v>BTH-KTK</v>
          </cell>
          <cell r="D280">
            <v>3081829</v>
          </cell>
          <cell r="E280" t="str">
            <v>000000038.00</v>
          </cell>
          <cell r="F280">
            <v>8017315493</v>
          </cell>
          <cell r="I280">
            <v>39692</v>
          </cell>
          <cell r="K280">
            <v>27590</v>
          </cell>
          <cell r="L280">
            <v>272</v>
          </cell>
          <cell r="M280">
            <v>2</v>
          </cell>
          <cell r="N280" t="str">
            <v>BTH</v>
          </cell>
          <cell r="O280" t="str">
            <v>KTK</v>
          </cell>
          <cell r="P280" t="str">
            <v>HERLIANA SUSIANI</v>
          </cell>
          <cell r="Q280">
            <v>3122077</v>
          </cell>
          <cell r="R280" t="str">
            <v>Operation Officer</v>
          </cell>
          <cell r="T280">
            <v>1801800</v>
          </cell>
          <cell r="AA280">
            <v>1801800</v>
          </cell>
          <cell r="AB280">
            <v>36</v>
          </cell>
          <cell r="AC280">
            <v>1745800</v>
          </cell>
          <cell r="AD280">
            <v>0</v>
          </cell>
          <cell r="AE280">
            <v>0</v>
          </cell>
          <cell r="AF280">
            <v>36036</v>
          </cell>
          <cell r="AG280">
            <v>10000</v>
          </cell>
          <cell r="AH280">
            <v>10000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O280">
            <v>56036</v>
          </cell>
          <cell r="AP280">
            <v>0</v>
          </cell>
          <cell r="AQ280">
            <v>0</v>
          </cell>
          <cell r="AR280">
            <v>66666.599999999991</v>
          </cell>
          <cell r="AS280">
            <v>5405.4000000000005</v>
          </cell>
          <cell r="AT280">
            <v>16036.02</v>
          </cell>
          <cell r="AU280">
            <v>88108.01999999999</v>
          </cell>
          <cell r="AV280">
            <v>15000</v>
          </cell>
          <cell r="AW280">
            <v>0</v>
          </cell>
          <cell r="AX280">
            <v>103108.01999999999</v>
          </cell>
          <cell r="AY280">
            <v>0</v>
          </cell>
        </row>
        <row r="281">
          <cell r="C281" t="str">
            <v>BTH-KTK</v>
          </cell>
          <cell r="E281" t="str">
            <v>000000124.00</v>
          </cell>
          <cell r="I281">
            <v>40483</v>
          </cell>
          <cell r="K281">
            <v>33459</v>
          </cell>
          <cell r="L281">
            <v>273</v>
          </cell>
          <cell r="M281">
            <v>3</v>
          </cell>
          <cell r="N281" t="str">
            <v>BTH</v>
          </cell>
          <cell r="O281" t="str">
            <v>KTK</v>
          </cell>
          <cell r="P281" t="str">
            <v>RIFA CAHYA DINATA</v>
          </cell>
          <cell r="Q281">
            <v>3101955</v>
          </cell>
          <cell r="R281" t="str">
            <v>Sales Officer</v>
          </cell>
          <cell r="T281">
            <v>1801800</v>
          </cell>
          <cell r="AA281">
            <v>1801800</v>
          </cell>
          <cell r="AB281">
            <v>36</v>
          </cell>
          <cell r="AC281">
            <v>1745800</v>
          </cell>
          <cell r="AD281">
            <v>0</v>
          </cell>
          <cell r="AE281">
            <v>0</v>
          </cell>
          <cell r="AF281">
            <v>36036</v>
          </cell>
          <cell r="AG281">
            <v>10000</v>
          </cell>
          <cell r="AH281">
            <v>10000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O281">
            <v>56036</v>
          </cell>
          <cell r="AP281">
            <v>0</v>
          </cell>
          <cell r="AQ281">
            <v>0</v>
          </cell>
          <cell r="AR281">
            <v>66666.599999999991</v>
          </cell>
          <cell r="AS281">
            <v>5405.4000000000005</v>
          </cell>
          <cell r="AT281">
            <v>16036.02</v>
          </cell>
          <cell r="AU281">
            <v>88108.01999999999</v>
          </cell>
          <cell r="AV281">
            <v>15000</v>
          </cell>
          <cell r="AW281">
            <v>0</v>
          </cell>
          <cell r="AX281">
            <v>103108.01999999999</v>
          </cell>
          <cell r="AY281">
            <v>0</v>
          </cell>
        </row>
        <row r="282">
          <cell r="C282" t="str">
            <v>BTH-KTK</v>
          </cell>
          <cell r="E282" t="str">
            <v>000000154.00</v>
          </cell>
          <cell r="F282">
            <v>11033753309</v>
          </cell>
          <cell r="I282">
            <v>40832</v>
          </cell>
          <cell r="K282">
            <v>27609</v>
          </cell>
          <cell r="L282">
            <v>274</v>
          </cell>
          <cell r="M282">
            <v>4</v>
          </cell>
          <cell r="N282" t="str">
            <v>BTH</v>
          </cell>
          <cell r="O282" t="str">
            <v>KTK</v>
          </cell>
          <cell r="P282" t="str">
            <v>BUDI AGUSTIAWAN</v>
          </cell>
          <cell r="Q282">
            <v>3112009</v>
          </cell>
          <cell r="R282" t="str">
            <v>Operation Officer</v>
          </cell>
          <cell r="T282">
            <v>1801800</v>
          </cell>
          <cell r="AA282">
            <v>1801800</v>
          </cell>
          <cell r="AB282">
            <v>36</v>
          </cell>
          <cell r="AC282">
            <v>1745800</v>
          </cell>
          <cell r="AD282">
            <v>0</v>
          </cell>
          <cell r="AE282">
            <v>0</v>
          </cell>
          <cell r="AF282">
            <v>36036</v>
          </cell>
          <cell r="AG282">
            <v>10000</v>
          </cell>
          <cell r="AH282">
            <v>10000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O282">
            <v>56036</v>
          </cell>
          <cell r="AP282">
            <v>0</v>
          </cell>
          <cell r="AQ282">
            <v>0</v>
          </cell>
          <cell r="AR282">
            <v>66666.599999999991</v>
          </cell>
          <cell r="AS282">
            <v>5405.4000000000005</v>
          </cell>
          <cell r="AT282">
            <v>16036.02</v>
          </cell>
          <cell r="AU282">
            <v>88108.01999999999</v>
          </cell>
          <cell r="AV282">
            <v>15000</v>
          </cell>
          <cell r="AW282">
            <v>0</v>
          </cell>
          <cell r="AX282">
            <v>103108.01999999999</v>
          </cell>
          <cell r="AY282">
            <v>0</v>
          </cell>
        </row>
        <row r="283">
          <cell r="C283" t="str">
            <v>BTH-KTK</v>
          </cell>
          <cell r="F283">
            <v>1219371363</v>
          </cell>
          <cell r="I283">
            <v>41030</v>
          </cell>
          <cell r="K283">
            <v>24436</v>
          </cell>
          <cell r="L283">
            <v>275</v>
          </cell>
          <cell r="M283">
            <v>5</v>
          </cell>
          <cell r="N283" t="str">
            <v>BTH</v>
          </cell>
          <cell r="O283" t="str">
            <v>KTK</v>
          </cell>
          <cell r="P283" t="str">
            <v>JAROT SAPTONO ADI</v>
          </cell>
          <cell r="Q283">
            <v>3122078</v>
          </cell>
          <cell r="R283" t="str">
            <v>Operation Officer</v>
          </cell>
          <cell r="T283">
            <v>1801800</v>
          </cell>
          <cell r="AA283">
            <v>1801800</v>
          </cell>
          <cell r="AB283">
            <v>36</v>
          </cell>
          <cell r="AC283">
            <v>1745800</v>
          </cell>
          <cell r="AD283">
            <v>0</v>
          </cell>
          <cell r="AE283">
            <v>0</v>
          </cell>
          <cell r="AF283">
            <v>36036</v>
          </cell>
          <cell r="AG283">
            <v>10000</v>
          </cell>
          <cell r="AH283">
            <v>10000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O283">
            <v>56036</v>
          </cell>
          <cell r="AP283">
            <v>0</v>
          </cell>
          <cell r="AQ283">
            <v>0</v>
          </cell>
          <cell r="AR283">
            <v>66666.599999999991</v>
          </cell>
          <cell r="AS283">
            <v>5405.4000000000005</v>
          </cell>
          <cell r="AT283">
            <v>16036.02</v>
          </cell>
          <cell r="AU283">
            <v>88108.01999999999</v>
          </cell>
          <cell r="AV283">
            <v>15000</v>
          </cell>
          <cell r="AW283">
            <v>0</v>
          </cell>
          <cell r="AX283">
            <v>103108.01999999999</v>
          </cell>
          <cell r="AY283">
            <v>0</v>
          </cell>
        </row>
        <row r="284">
          <cell r="L284">
            <v>276</v>
          </cell>
          <cell r="P284" t="str">
            <v>JUMLAH</v>
          </cell>
          <cell r="T284">
            <v>11847115.302600499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11847115.302600499</v>
          </cell>
          <cell r="AB284">
            <v>223.61555552948266</v>
          </cell>
          <cell r="AC284">
            <v>11334800</v>
          </cell>
          <cell r="AD284">
            <v>92798.306052010012</v>
          </cell>
          <cell r="AE284">
            <v>92798.306052010012</v>
          </cell>
          <cell r="AF284">
            <v>236942.30605201001</v>
          </cell>
          <cell r="AG284">
            <v>40000</v>
          </cell>
          <cell r="AH284">
            <v>50000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512538.91815603001</v>
          </cell>
          <cell r="AP284">
            <v>255195.34164302752</v>
          </cell>
          <cell r="AQ284">
            <v>255195.34164302752</v>
          </cell>
          <cell r="AR284">
            <v>438343.26619621844</v>
          </cell>
          <cell r="AS284">
            <v>35541.3459078015</v>
          </cell>
          <cell r="AT284">
            <v>105439.32619314446</v>
          </cell>
          <cell r="AU284">
            <v>579323.93829716451</v>
          </cell>
          <cell r="AV284">
            <v>60000</v>
          </cell>
          <cell r="AW284">
            <v>46399.153026005006</v>
          </cell>
          <cell r="AX284">
            <v>1196113.7746092244</v>
          </cell>
          <cell r="AY284">
            <v>110583151.09</v>
          </cell>
        </row>
        <row r="285">
          <cell r="L285">
            <v>277</v>
          </cell>
        </row>
        <row r="286">
          <cell r="L286">
            <v>278</v>
          </cell>
          <cell r="M286" t="str">
            <v xml:space="preserve">DISIAPKAN OLEH </v>
          </cell>
          <cell r="S286" t="str">
            <v>DIPERIKSA OLEH</v>
          </cell>
          <cell r="AC286" t="str">
            <v>DISETUJUI OLEH</v>
          </cell>
        </row>
        <row r="287">
          <cell r="L287">
            <v>279</v>
          </cell>
          <cell r="M287" t="str">
            <v>ANALIS ADM. &amp; KESEJAHTERAAN SDM</v>
          </cell>
          <cell r="S287" t="str">
            <v>MGR. ADM. KESEJAHTERAAN SDM</v>
          </cell>
          <cell r="AC287" t="str">
            <v>VP PERSONALIA</v>
          </cell>
        </row>
        <row r="288">
          <cell r="L288">
            <v>280</v>
          </cell>
        </row>
        <row r="289">
          <cell r="L289">
            <v>281</v>
          </cell>
        </row>
        <row r="290">
          <cell r="L290">
            <v>282</v>
          </cell>
        </row>
        <row r="291">
          <cell r="L291">
            <v>283</v>
          </cell>
          <cell r="M291" t="str">
            <v>MUHAMMAD TAUFIK</v>
          </cell>
          <cell r="S291" t="str">
            <v>RATRIS IRMA S</v>
          </cell>
          <cell r="AC291" t="str">
            <v>SUKIRMAN</v>
          </cell>
        </row>
        <row r="292">
          <cell r="B292" t="str">
            <v>PBCM</v>
          </cell>
          <cell r="C292" t="str">
            <v>BTJ-TP</v>
          </cell>
          <cell r="D292">
            <v>3980258</v>
          </cell>
          <cell r="F292" t="str">
            <v>98JP0346857</v>
          </cell>
          <cell r="H292">
            <v>2022417</v>
          </cell>
          <cell r="I292">
            <v>37410</v>
          </cell>
          <cell r="K292">
            <v>26374</v>
          </cell>
          <cell r="L292">
            <v>284</v>
          </cell>
          <cell r="M292">
            <v>1</v>
          </cell>
          <cell r="N292" t="str">
            <v>BTJ</v>
          </cell>
          <cell r="O292" t="str">
            <v>TP</v>
          </cell>
          <cell r="P292" t="str">
            <v>S A R W O N O</v>
          </cell>
          <cell r="Q292">
            <v>2022417</v>
          </cell>
          <cell r="R292" t="str">
            <v>GSE Operator/Mechanic</v>
          </cell>
          <cell r="S292" t="str">
            <v>IX</v>
          </cell>
          <cell r="T292">
            <v>2448045.6</v>
          </cell>
          <cell r="AA292">
            <v>2448045.6</v>
          </cell>
          <cell r="AB292">
            <v>37.135999999940395</v>
          </cell>
          <cell r="AC292">
            <v>2291200</v>
          </cell>
          <cell r="AD292">
            <v>48960.912000000004</v>
          </cell>
          <cell r="AE292">
            <v>48960.912000000004</v>
          </cell>
          <cell r="AF292">
            <v>48960.912000000004</v>
          </cell>
          <cell r="AG292">
            <v>0</v>
          </cell>
          <cell r="AH292">
            <v>10000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O292">
            <v>156882.736</v>
          </cell>
          <cell r="AP292">
            <v>134642.508</v>
          </cell>
          <cell r="AQ292">
            <v>134642.508</v>
          </cell>
          <cell r="AR292">
            <v>90577.6872</v>
          </cell>
          <cell r="AS292">
            <v>7344.1368000000002</v>
          </cell>
          <cell r="AT292">
            <v>21787.60584</v>
          </cell>
          <cell r="AU292">
            <v>119709.42984</v>
          </cell>
          <cell r="AV292">
            <v>0</v>
          </cell>
          <cell r="AW292">
            <v>24480.456000000002</v>
          </cell>
          <cell r="AX292">
            <v>413474.90184000006</v>
          </cell>
          <cell r="AY292">
            <v>31338354.489999998</v>
          </cell>
        </row>
        <row r="293">
          <cell r="B293" t="str">
            <v>PBCM</v>
          </cell>
          <cell r="C293" t="str">
            <v>BTJ-TP</v>
          </cell>
          <cell r="D293">
            <v>529500</v>
          </cell>
          <cell r="F293" t="str">
            <v>98JP0362904</v>
          </cell>
          <cell r="H293">
            <v>529500</v>
          </cell>
          <cell r="I293">
            <v>34228</v>
          </cell>
          <cell r="K293">
            <v>26534</v>
          </cell>
          <cell r="L293">
            <v>285</v>
          </cell>
          <cell r="M293">
            <v>2</v>
          </cell>
          <cell r="N293" t="str">
            <v>BTJ</v>
          </cell>
          <cell r="O293" t="str">
            <v>TP</v>
          </cell>
          <cell r="P293" t="str">
            <v>SUPERNADY SUTOMO</v>
          </cell>
          <cell r="Q293">
            <v>2980967</v>
          </cell>
          <cell r="R293" t="str">
            <v>Operation Officer</v>
          </cell>
          <cell r="S293" t="str">
            <v>IX</v>
          </cell>
          <cell r="T293">
            <v>3643421.7889940003</v>
          </cell>
          <cell r="AA293">
            <v>3643421.7889940003</v>
          </cell>
          <cell r="AB293">
            <v>83.518345639575273</v>
          </cell>
          <cell r="AC293">
            <v>3414900</v>
          </cell>
          <cell r="AD293">
            <v>72868.435779880005</v>
          </cell>
          <cell r="AE293">
            <v>72868.435779880005</v>
          </cell>
          <cell r="AF293">
            <v>72868.435779880005</v>
          </cell>
          <cell r="AG293">
            <v>0</v>
          </cell>
          <cell r="AH293">
            <v>10000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O293">
            <v>228605.30733964001</v>
          </cell>
          <cell r="AP293">
            <v>200388.19839467001</v>
          </cell>
          <cell r="AQ293">
            <v>200388.19839467001</v>
          </cell>
          <cell r="AR293">
            <v>134806.60619277801</v>
          </cell>
          <cell r="AS293">
            <v>10930.265366982001</v>
          </cell>
          <cell r="AT293">
            <v>32426.453922046603</v>
          </cell>
          <cell r="AU293">
            <v>178163.32548180662</v>
          </cell>
          <cell r="AV293">
            <v>0</v>
          </cell>
          <cell r="AW293">
            <v>36434.217889940002</v>
          </cell>
          <cell r="AX293">
            <v>615373.94016108662</v>
          </cell>
          <cell r="AY293">
            <v>87409363.890000001</v>
          </cell>
        </row>
        <row r="294">
          <cell r="B294" t="str">
            <v>PBCM</v>
          </cell>
          <cell r="C294" t="str">
            <v>BTJ-TP</v>
          </cell>
          <cell r="D294">
            <v>529729</v>
          </cell>
          <cell r="F294" t="str">
            <v>99JP0174810</v>
          </cell>
          <cell r="H294">
            <v>529729</v>
          </cell>
          <cell r="I294">
            <v>34334</v>
          </cell>
          <cell r="K294">
            <v>26071</v>
          </cell>
          <cell r="L294">
            <v>286</v>
          </cell>
          <cell r="M294">
            <v>3</v>
          </cell>
          <cell r="N294" t="str">
            <v>BTJ</v>
          </cell>
          <cell r="O294" t="str">
            <v>TP</v>
          </cell>
          <cell r="P294" t="str">
            <v>M. HASYIM NST</v>
          </cell>
          <cell r="Q294">
            <v>2991036</v>
          </cell>
          <cell r="R294" t="str">
            <v>Manager Operasi</v>
          </cell>
          <cell r="S294" t="str">
            <v>VI</v>
          </cell>
          <cell r="T294">
            <v>5195918.9853649102</v>
          </cell>
          <cell r="AA294">
            <v>5195918.9853649102</v>
          </cell>
          <cell r="AB294">
            <v>36.153756984509528</v>
          </cell>
          <cell r="AC294">
            <v>4874200</v>
          </cell>
          <cell r="AD294">
            <v>103918.37970729821</v>
          </cell>
          <cell r="AE294">
            <v>103918.37970729821</v>
          </cell>
          <cell r="AF294">
            <v>103918.37970729821</v>
          </cell>
          <cell r="AG294">
            <v>0</v>
          </cell>
          <cell r="AH294">
            <v>10000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O294">
            <v>321755.13912189461</v>
          </cell>
          <cell r="AP294">
            <v>285775.54419507005</v>
          </cell>
          <cell r="AQ294">
            <v>285775.54419507005</v>
          </cell>
          <cell r="AR294">
            <v>192249.00245850167</v>
          </cell>
          <cell r="AS294">
            <v>15587.75695609473</v>
          </cell>
          <cell r="AT294">
            <v>46243.6789697477</v>
          </cell>
          <cell r="AU294">
            <v>254080.4383843441</v>
          </cell>
          <cell r="AV294">
            <v>0</v>
          </cell>
          <cell r="AW294">
            <v>51959.189853649106</v>
          </cell>
          <cell r="AX294">
            <v>877590.71662813332</v>
          </cell>
          <cell r="AY294">
            <v>117188489.68000001</v>
          </cell>
        </row>
        <row r="295">
          <cell r="B295" t="str">
            <v>OPERASI &amp; TEKNIK</v>
          </cell>
          <cell r="C295" t="str">
            <v>BTJ-TP</v>
          </cell>
          <cell r="D295">
            <v>523282</v>
          </cell>
          <cell r="F295" t="str">
            <v>99JP0172350</v>
          </cell>
          <cell r="H295">
            <v>523282</v>
          </cell>
          <cell r="I295">
            <v>31772</v>
          </cell>
          <cell r="K295">
            <v>23325</v>
          </cell>
          <cell r="L295">
            <v>287</v>
          </cell>
          <cell r="M295">
            <v>4</v>
          </cell>
          <cell r="N295" t="str">
            <v>BTJ</v>
          </cell>
          <cell r="O295" t="str">
            <v>TP</v>
          </cell>
          <cell r="P295" t="str">
            <v>DADANG HERMAWAN</v>
          </cell>
          <cell r="Q295">
            <v>2991306</v>
          </cell>
          <cell r="R295" t="str">
            <v>General Manager</v>
          </cell>
          <cell r="S295" t="str">
            <v>III</v>
          </cell>
          <cell r="T295">
            <v>5212200</v>
          </cell>
          <cell r="AA295">
            <v>5212200</v>
          </cell>
          <cell r="AB295">
            <v>32</v>
          </cell>
          <cell r="AC295">
            <v>4889500</v>
          </cell>
          <cell r="AD295">
            <v>104244</v>
          </cell>
          <cell r="AE295">
            <v>104244</v>
          </cell>
          <cell r="AF295">
            <v>104244</v>
          </cell>
          <cell r="AG295">
            <v>0</v>
          </cell>
          <cell r="AH295">
            <v>10000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O295">
            <v>322732</v>
          </cell>
          <cell r="AP295">
            <v>286671</v>
          </cell>
          <cell r="AQ295">
            <v>286671</v>
          </cell>
          <cell r="AR295">
            <v>192851.4</v>
          </cell>
          <cell r="AS295">
            <v>15636.6</v>
          </cell>
          <cell r="AT295">
            <v>46388.58</v>
          </cell>
          <cell r="AU295">
            <v>254876.58</v>
          </cell>
          <cell r="AV295">
            <v>0</v>
          </cell>
          <cell r="AW295">
            <v>52122</v>
          </cell>
          <cell r="AX295">
            <v>880340.58</v>
          </cell>
          <cell r="AY295">
            <v>139643604.63999999</v>
          </cell>
        </row>
        <row r="296">
          <cell r="B296" t="str">
            <v>ADM &amp; KEU</v>
          </cell>
          <cell r="C296" t="str">
            <v>BTJ-TP</v>
          </cell>
          <cell r="D296">
            <v>529753</v>
          </cell>
          <cell r="F296" t="str">
            <v>99JP0555463</v>
          </cell>
          <cell r="H296">
            <v>529753</v>
          </cell>
          <cell r="I296">
            <v>34334</v>
          </cell>
          <cell r="K296">
            <v>25287</v>
          </cell>
          <cell r="L296">
            <v>288</v>
          </cell>
          <cell r="M296">
            <v>5</v>
          </cell>
          <cell r="N296" t="str">
            <v>BTJ</v>
          </cell>
          <cell r="O296" t="str">
            <v>TP</v>
          </cell>
          <cell r="P296" t="str">
            <v>ARIFIN SIREGAR</v>
          </cell>
          <cell r="Q296">
            <v>2991719</v>
          </cell>
          <cell r="R296" t="str">
            <v>Manager Umum dan Keuangan</v>
          </cell>
          <cell r="S296" t="str">
            <v>VI</v>
          </cell>
          <cell r="T296">
            <v>4484245.1956444997</v>
          </cell>
          <cell r="AA296">
            <v>4484245.1956444997</v>
          </cell>
          <cell r="AB296">
            <v>9.5160941705107689</v>
          </cell>
          <cell r="AC296">
            <v>4205200</v>
          </cell>
          <cell r="AD296">
            <v>89684.903912889989</v>
          </cell>
          <cell r="AE296">
            <v>89684.903912889989</v>
          </cell>
          <cell r="AF296">
            <v>89684.903912889989</v>
          </cell>
          <cell r="AG296">
            <v>0</v>
          </cell>
          <cell r="AH296">
            <v>10000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O296">
            <v>279054.71173866995</v>
          </cell>
          <cell r="AP296">
            <v>246633.48576044748</v>
          </cell>
          <cell r="AQ296">
            <v>246633.48576044748</v>
          </cell>
          <cell r="AR296">
            <v>165917.07223884648</v>
          </cell>
          <cell r="AS296">
            <v>13452.735586933499</v>
          </cell>
          <cell r="AT296">
            <v>39909.782241236047</v>
          </cell>
          <cell r="AU296">
            <v>219279.59006701602</v>
          </cell>
          <cell r="AV296">
            <v>0</v>
          </cell>
          <cell r="AW296">
            <v>44842.451956444995</v>
          </cell>
          <cell r="AX296">
            <v>757389.01354435598</v>
          </cell>
          <cell r="AY296">
            <v>86475134.010000005</v>
          </cell>
        </row>
        <row r="297">
          <cell r="B297" t="str">
            <v>PBCM</v>
          </cell>
          <cell r="C297" t="str">
            <v>BTJ-KTK</v>
          </cell>
          <cell r="E297" t="str">
            <v>000000067.00</v>
          </cell>
          <cell r="F297">
            <v>9001835041</v>
          </cell>
          <cell r="I297">
            <v>39783</v>
          </cell>
          <cell r="K297">
            <v>25336</v>
          </cell>
          <cell r="L297">
            <v>289</v>
          </cell>
          <cell r="M297">
            <v>6</v>
          </cell>
          <cell r="N297" t="str">
            <v>BTJ</v>
          </cell>
          <cell r="O297" t="str">
            <v>KTK</v>
          </cell>
          <cell r="P297" t="str">
            <v>MUHAMMAD NUR</v>
          </cell>
          <cell r="Q297">
            <v>3081845</v>
          </cell>
          <cell r="R297" t="str">
            <v xml:space="preserve">Flight Operation </v>
          </cell>
          <cell r="T297">
            <v>1843812.9284796</v>
          </cell>
          <cell r="AA297">
            <v>1843812.9284796</v>
          </cell>
          <cell r="AB297">
            <v>63.330089991912246</v>
          </cell>
          <cell r="AC297">
            <v>1787000</v>
          </cell>
          <cell r="AD297">
            <v>0</v>
          </cell>
          <cell r="AE297">
            <v>0</v>
          </cell>
          <cell r="AF297">
            <v>36876.258569591999</v>
          </cell>
          <cell r="AG297">
            <v>10000</v>
          </cell>
          <cell r="AH297">
            <v>10000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O297">
            <v>56876.258569591999</v>
          </cell>
          <cell r="AP297">
            <v>0</v>
          </cell>
          <cell r="AQ297">
            <v>0</v>
          </cell>
          <cell r="AR297">
            <v>68221.078353745193</v>
          </cell>
          <cell r="AS297">
            <v>5531.4387854388006</v>
          </cell>
          <cell r="AT297">
            <v>16409.935063468442</v>
          </cell>
          <cell r="AU297">
            <v>90162.452202652436</v>
          </cell>
          <cell r="AV297">
            <v>15000</v>
          </cell>
          <cell r="AW297">
            <v>0</v>
          </cell>
          <cell r="AX297">
            <v>105162.45220265244</v>
          </cell>
          <cell r="AY297">
            <v>0</v>
          </cell>
        </row>
        <row r="298">
          <cell r="B298" t="str">
            <v>ADM &amp; KEU</v>
          </cell>
          <cell r="C298" t="str">
            <v>BTJ-KTK</v>
          </cell>
          <cell r="D298">
            <v>3081846</v>
          </cell>
          <cell r="E298" t="str">
            <v>000000023.00</v>
          </cell>
          <cell r="F298">
            <v>9001835082</v>
          </cell>
          <cell r="I298">
            <v>39783</v>
          </cell>
          <cell r="K298">
            <v>31153</v>
          </cell>
          <cell r="L298">
            <v>290</v>
          </cell>
          <cell r="M298">
            <v>7</v>
          </cell>
          <cell r="N298" t="str">
            <v>BTJ</v>
          </cell>
          <cell r="O298" t="str">
            <v>KTK</v>
          </cell>
          <cell r="P298" t="str">
            <v>DEDE MUKLIS</v>
          </cell>
          <cell r="Q298">
            <v>5130017</v>
          </cell>
          <cell r="R298" t="str">
            <v>Finance Officer</v>
          </cell>
          <cell r="S298" t="str">
            <v>IX</v>
          </cell>
          <cell r="T298">
            <v>1801800</v>
          </cell>
          <cell r="AA298">
            <v>1801800</v>
          </cell>
          <cell r="AB298">
            <v>36</v>
          </cell>
          <cell r="AC298">
            <v>1745800</v>
          </cell>
          <cell r="AD298">
            <v>0</v>
          </cell>
          <cell r="AE298">
            <v>0</v>
          </cell>
          <cell r="AF298">
            <v>36036</v>
          </cell>
          <cell r="AG298">
            <v>10000</v>
          </cell>
          <cell r="AH298">
            <v>10000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O298">
            <v>56036</v>
          </cell>
          <cell r="AP298">
            <v>0</v>
          </cell>
          <cell r="AQ298">
            <v>0</v>
          </cell>
          <cell r="AR298">
            <v>66666.599999999991</v>
          </cell>
          <cell r="AS298">
            <v>5405.4000000000005</v>
          </cell>
          <cell r="AT298">
            <v>16036.02</v>
          </cell>
          <cell r="AU298">
            <v>88108.01999999999</v>
          </cell>
          <cell r="AV298">
            <v>15000</v>
          </cell>
          <cell r="AW298">
            <v>0</v>
          </cell>
          <cell r="AX298">
            <v>103108.01999999999</v>
          </cell>
          <cell r="AY298">
            <v>0</v>
          </cell>
          <cell r="AZ298" t="str">
            <v>DIANGKAT CAPEG</v>
          </cell>
        </row>
        <row r="299">
          <cell r="B299" t="str">
            <v>PBCM</v>
          </cell>
          <cell r="C299" t="str">
            <v>BTJ-KTK</v>
          </cell>
          <cell r="D299">
            <v>3081847</v>
          </cell>
          <cell r="E299" t="str">
            <v>000000065.00</v>
          </cell>
          <cell r="F299">
            <v>9001835066</v>
          </cell>
          <cell r="I299">
            <v>39783</v>
          </cell>
          <cell r="K299">
            <v>28928</v>
          </cell>
          <cell r="L299">
            <v>291</v>
          </cell>
          <cell r="M299">
            <v>8</v>
          </cell>
          <cell r="N299" t="str">
            <v>BTJ</v>
          </cell>
          <cell r="O299" t="str">
            <v>KTK</v>
          </cell>
          <cell r="P299" t="str">
            <v>MUHAMMAD FAIZ AMIN</v>
          </cell>
          <cell r="Q299">
            <v>5130018</v>
          </cell>
          <cell r="R299" t="str">
            <v>GSE Operator/Mechanic</v>
          </cell>
          <cell r="S299" t="str">
            <v>IX</v>
          </cell>
          <cell r="T299">
            <v>1801800</v>
          </cell>
          <cell r="AA299">
            <v>1801800</v>
          </cell>
          <cell r="AB299">
            <v>36</v>
          </cell>
          <cell r="AC299">
            <v>1745800</v>
          </cell>
          <cell r="AD299">
            <v>0</v>
          </cell>
          <cell r="AE299">
            <v>0</v>
          </cell>
          <cell r="AF299">
            <v>36036</v>
          </cell>
          <cell r="AG299">
            <v>10000</v>
          </cell>
          <cell r="AH299">
            <v>10000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O299">
            <v>56036</v>
          </cell>
          <cell r="AP299">
            <v>0</v>
          </cell>
          <cell r="AQ299">
            <v>0</v>
          </cell>
          <cell r="AR299">
            <v>66666.599999999991</v>
          </cell>
          <cell r="AS299">
            <v>5405.4000000000005</v>
          </cell>
          <cell r="AT299">
            <v>16036.02</v>
          </cell>
          <cell r="AU299">
            <v>88108.01999999999</v>
          </cell>
          <cell r="AV299">
            <v>15000</v>
          </cell>
          <cell r="AW299">
            <v>0</v>
          </cell>
          <cell r="AX299">
            <v>103108.01999999999</v>
          </cell>
          <cell r="AY299">
            <v>0</v>
          </cell>
          <cell r="AZ299" t="str">
            <v>DIANGKAT CAPEG</v>
          </cell>
        </row>
        <row r="300">
          <cell r="B300" t="str">
            <v>PBCM</v>
          </cell>
          <cell r="C300" t="str">
            <v>BTJ-KTK</v>
          </cell>
          <cell r="D300">
            <v>3091897</v>
          </cell>
          <cell r="E300" t="str">
            <v>000000055.00</v>
          </cell>
          <cell r="F300">
            <v>9017303133</v>
          </cell>
          <cell r="I300">
            <v>40026</v>
          </cell>
          <cell r="K300">
            <v>28881</v>
          </cell>
          <cell r="L300">
            <v>292</v>
          </cell>
          <cell r="M300">
            <v>9</v>
          </cell>
          <cell r="N300" t="str">
            <v>BTJ</v>
          </cell>
          <cell r="O300" t="str">
            <v>KTK</v>
          </cell>
          <cell r="P300" t="str">
            <v>M SONATA ASMARA</v>
          </cell>
          <cell r="Q300">
            <v>3111996</v>
          </cell>
          <cell r="R300" t="str">
            <v>Operation Officer</v>
          </cell>
          <cell r="T300">
            <v>2076264.6821748</v>
          </cell>
          <cell r="AA300">
            <v>2076264.6821748</v>
          </cell>
          <cell r="AB300">
            <v>60.611468696035445</v>
          </cell>
          <cell r="AC300">
            <v>2014800</v>
          </cell>
          <cell r="AD300">
            <v>0</v>
          </cell>
          <cell r="AE300">
            <v>0</v>
          </cell>
          <cell r="AF300">
            <v>41525.293643495999</v>
          </cell>
          <cell r="AG300">
            <v>10000</v>
          </cell>
          <cell r="AH300">
            <v>10000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O300">
            <v>61525.293643495999</v>
          </cell>
          <cell r="AP300">
            <v>0</v>
          </cell>
          <cell r="AQ300">
            <v>0</v>
          </cell>
          <cell r="AR300">
            <v>76821.793240467596</v>
          </cell>
          <cell r="AS300">
            <v>6228.7940465244001</v>
          </cell>
          <cell r="AT300">
            <v>18478.755671355721</v>
          </cell>
          <cell r="AU300">
            <v>101529.34295834771</v>
          </cell>
          <cell r="AV300">
            <v>15000</v>
          </cell>
          <cell r="AW300">
            <v>0</v>
          </cell>
          <cell r="AX300">
            <v>116529.34295834771</v>
          </cell>
          <cell r="AY300">
            <v>0</v>
          </cell>
        </row>
        <row r="301">
          <cell r="B301" t="str">
            <v>ADM &amp; KEU</v>
          </cell>
          <cell r="C301" t="str">
            <v>BTJ-KTK</v>
          </cell>
          <cell r="D301">
            <v>3091898</v>
          </cell>
          <cell r="E301" t="str">
            <v>000000094.00</v>
          </cell>
          <cell r="F301">
            <v>9017303141</v>
          </cell>
          <cell r="I301">
            <v>40026</v>
          </cell>
          <cell r="K301">
            <v>30362</v>
          </cell>
          <cell r="L301">
            <v>293</v>
          </cell>
          <cell r="M301">
            <v>10</v>
          </cell>
          <cell r="N301" t="str">
            <v>BTJ</v>
          </cell>
          <cell r="O301" t="str">
            <v>KTK</v>
          </cell>
          <cell r="P301" t="str">
            <v>SYAMSIDAR</v>
          </cell>
          <cell r="Q301">
            <v>3111997</v>
          </cell>
          <cell r="R301" t="str">
            <v>Treasury Officer (Kasir)</v>
          </cell>
          <cell r="T301">
            <v>1370799.56</v>
          </cell>
          <cell r="AA301">
            <v>1370799.56</v>
          </cell>
          <cell r="AB301">
            <v>16.431199999991804</v>
          </cell>
          <cell r="AC301">
            <v>1323400</v>
          </cell>
          <cell r="AD301">
            <v>0</v>
          </cell>
          <cell r="AE301">
            <v>0</v>
          </cell>
          <cell r="AF301">
            <v>27415.9912</v>
          </cell>
          <cell r="AG301">
            <v>10000</v>
          </cell>
          <cell r="AH301">
            <v>10000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O301">
            <v>47415.991200000004</v>
          </cell>
          <cell r="AP301">
            <v>0</v>
          </cell>
          <cell r="AQ301">
            <v>0</v>
          </cell>
          <cell r="AR301">
            <v>50719.583720000002</v>
          </cell>
          <cell r="AS301">
            <v>4112.3986800000002</v>
          </cell>
          <cell r="AT301">
            <v>12200.116084000001</v>
          </cell>
          <cell r="AU301">
            <v>67032.098484000002</v>
          </cell>
          <cell r="AV301">
            <v>15000</v>
          </cell>
          <cell r="AW301">
            <v>0</v>
          </cell>
          <cell r="AX301">
            <v>82032.098484000002</v>
          </cell>
          <cell r="AY301">
            <v>0</v>
          </cell>
        </row>
        <row r="302">
          <cell r="L302">
            <v>294</v>
          </cell>
          <cell r="P302" t="str">
            <v>JUMLAH</v>
          </cell>
          <cell r="T302">
            <v>29878308.74065781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29878308.74065781</v>
          </cell>
          <cell r="AB302">
            <v>410.69695548247546</v>
          </cell>
          <cell r="AC302">
            <v>28291800</v>
          </cell>
          <cell r="AD302">
            <v>419676.63140006823</v>
          </cell>
          <cell r="AE302">
            <v>419676.63140006823</v>
          </cell>
          <cell r="AF302">
            <v>597566.17481315625</v>
          </cell>
          <cell r="AG302">
            <v>50000</v>
          </cell>
          <cell r="AH302">
            <v>100000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1586919.4376132926</v>
          </cell>
          <cell r="AP302">
            <v>1154110.7363501876</v>
          </cell>
          <cell r="AQ302">
            <v>1154110.7363501876</v>
          </cell>
          <cell r="AR302">
            <v>1105497.4234043388</v>
          </cell>
          <cell r="AS302">
            <v>89634.926221973423</v>
          </cell>
          <cell r="AT302">
            <v>265916.9477918545</v>
          </cell>
          <cell r="AU302">
            <v>1461049.2974181667</v>
          </cell>
          <cell r="AV302">
            <v>75000</v>
          </cell>
          <cell r="AW302">
            <v>209838.31570003412</v>
          </cell>
          <cell r="AX302">
            <v>4054109.0858185766</v>
          </cell>
          <cell r="AY302">
            <v>462054946.70999998</v>
          </cell>
        </row>
        <row r="303">
          <cell r="L303">
            <v>295</v>
          </cell>
        </row>
        <row r="304">
          <cell r="L304">
            <v>296</v>
          </cell>
          <cell r="M304" t="str">
            <v xml:space="preserve">DISIAPKAN OLEH </v>
          </cell>
          <cell r="S304" t="str">
            <v>DIPERIKSA OLEH</v>
          </cell>
          <cell r="AC304" t="str">
            <v>DISETUJUI OLEH</v>
          </cell>
        </row>
        <row r="305">
          <cell r="L305">
            <v>297</v>
          </cell>
          <cell r="M305" t="str">
            <v>ANALIS ADM. &amp; KESEJAHTERAAN SDM</v>
          </cell>
          <cell r="S305" t="str">
            <v>MGR. ADM. KESEJAHTERAAN SDM</v>
          </cell>
          <cell r="AC305" t="str">
            <v>VP PERSONALIA</v>
          </cell>
        </row>
        <row r="306">
          <cell r="L306">
            <v>298</v>
          </cell>
        </row>
        <row r="307">
          <cell r="L307">
            <v>299</v>
          </cell>
        </row>
        <row r="308">
          <cell r="L308">
            <v>300</v>
          </cell>
        </row>
        <row r="309">
          <cell r="L309">
            <v>301</v>
          </cell>
          <cell r="M309" t="str">
            <v>MUHAMMAD TAUFIK</v>
          </cell>
          <cell r="S309" t="str">
            <v>RATRIS IRMA S</v>
          </cell>
          <cell r="AC309" t="str">
            <v>SUKIRMAN</v>
          </cell>
        </row>
        <row r="310">
          <cell r="B310" t="str">
            <v>OPERASI</v>
          </cell>
          <cell r="C310" t="str">
            <v>CGK-TP</v>
          </cell>
          <cell r="F310" t="str">
            <v>98JP0345586</v>
          </cell>
          <cell r="H310">
            <v>2001741</v>
          </cell>
          <cell r="I310">
            <v>36586</v>
          </cell>
          <cell r="K310">
            <v>28206</v>
          </cell>
          <cell r="L310">
            <v>302</v>
          </cell>
          <cell r="M310">
            <v>1</v>
          </cell>
          <cell r="N310" t="str">
            <v>CGK</v>
          </cell>
          <cell r="O310" t="str">
            <v>TP</v>
          </cell>
          <cell r="P310" t="str">
            <v>INDASUSANTI</v>
          </cell>
          <cell r="Q310">
            <v>2001741</v>
          </cell>
          <cell r="R310" t="str">
            <v xml:space="preserve">Pax &amp; Baggage Service Officer  </v>
          </cell>
          <cell r="S310" t="str">
            <v>IX</v>
          </cell>
          <cell r="T310">
            <v>2494213.5595597997</v>
          </cell>
          <cell r="AA310">
            <v>2494213.5595597997</v>
          </cell>
          <cell r="AB310">
            <v>39.254013788420707</v>
          </cell>
          <cell r="AC310">
            <v>2334600</v>
          </cell>
          <cell r="AD310">
            <v>49884.271191195992</v>
          </cell>
          <cell r="AE310">
            <v>49884.271191195992</v>
          </cell>
          <cell r="AF310">
            <v>49884.271191195992</v>
          </cell>
          <cell r="AG310">
            <v>0</v>
          </cell>
          <cell r="AH310">
            <v>10000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O310">
            <v>159652.81357358798</v>
          </cell>
          <cell r="AP310">
            <v>137181.74577578899</v>
          </cell>
          <cell r="AQ310">
            <v>137181.74577578899</v>
          </cell>
          <cell r="AR310">
            <v>92285.901703712589</v>
          </cell>
          <cell r="AS310">
            <v>7482.6406786793996</v>
          </cell>
          <cell r="AT310">
            <v>22198.500680082216</v>
          </cell>
          <cell r="AU310">
            <v>121967.0430624742</v>
          </cell>
          <cell r="AV310">
            <v>0</v>
          </cell>
          <cell r="AW310">
            <v>24942.135595597996</v>
          </cell>
          <cell r="AX310">
            <v>421272.67020965018</v>
          </cell>
          <cell r="AY310">
            <v>46138739.649999999</v>
          </cell>
        </row>
        <row r="311">
          <cell r="B311" t="str">
            <v>OPERASI</v>
          </cell>
          <cell r="C311" t="str">
            <v>CGK-TP</v>
          </cell>
          <cell r="F311" t="str">
            <v>98JP0344639</v>
          </cell>
          <cell r="H311">
            <v>2001742</v>
          </cell>
          <cell r="I311">
            <v>36586</v>
          </cell>
          <cell r="K311">
            <v>27359</v>
          </cell>
          <cell r="L311">
            <v>303</v>
          </cell>
          <cell r="M311">
            <v>2</v>
          </cell>
          <cell r="N311" t="str">
            <v>CGK</v>
          </cell>
          <cell r="O311" t="str">
            <v>TP</v>
          </cell>
          <cell r="P311" t="str">
            <v>HENY ENDARWANTI</v>
          </cell>
          <cell r="Q311">
            <v>2001742</v>
          </cell>
          <cell r="R311" t="str">
            <v xml:space="preserve">Pax &amp; Baggage Service Officer  </v>
          </cell>
          <cell r="S311" t="str">
            <v>IX</v>
          </cell>
          <cell r="T311">
            <v>2487054.2952423999</v>
          </cell>
          <cell r="AA311">
            <v>2487054.2952423999</v>
          </cell>
          <cell r="AB311">
            <v>68.962472144048661</v>
          </cell>
          <cell r="AC311">
            <v>2327900</v>
          </cell>
          <cell r="AD311">
            <v>49741.085904847998</v>
          </cell>
          <cell r="AE311">
            <v>49741.085904847998</v>
          </cell>
          <cell r="AF311">
            <v>49741.085904847998</v>
          </cell>
          <cell r="AG311">
            <v>0</v>
          </cell>
          <cell r="AH311">
            <v>10000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O311">
            <v>159223.25771454399</v>
          </cell>
          <cell r="AP311">
            <v>136787.986238332</v>
          </cell>
          <cell r="AQ311">
            <v>136787.986238332</v>
          </cell>
          <cell r="AR311">
            <v>92021.008923968795</v>
          </cell>
          <cell r="AS311">
            <v>7461.1628857271999</v>
          </cell>
          <cell r="AT311">
            <v>22134.783227657357</v>
          </cell>
          <cell r="AU311">
            <v>121616.95503735336</v>
          </cell>
          <cell r="AV311">
            <v>0</v>
          </cell>
          <cell r="AW311">
            <v>24870.542952423999</v>
          </cell>
          <cell r="AX311">
            <v>420063.47046644136</v>
          </cell>
          <cell r="AY311">
            <v>46117404.869999997</v>
          </cell>
        </row>
        <row r="312">
          <cell r="B312" t="str">
            <v>OPERASI</v>
          </cell>
          <cell r="C312" t="str">
            <v>CGK-TP</v>
          </cell>
          <cell r="F312" t="str">
            <v>98JP0346071</v>
          </cell>
          <cell r="H312">
            <v>2001743</v>
          </cell>
          <cell r="I312">
            <v>36586</v>
          </cell>
          <cell r="K312">
            <v>26595</v>
          </cell>
          <cell r="L312">
            <v>304</v>
          </cell>
          <cell r="M312">
            <v>3</v>
          </cell>
          <cell r="N312" t="str">
            <v>CGK</v>
          </cell>
          <cell r="O312" t="str">
            <v>TP</v>
          </cell>
          <cell r="P312" t="str">
            <v>SITI RAHMAWATI</v>
          </cell>
          <cell r="Q312">
            <v>2001743</v>
          </cell>
          <cell r="R312" t="str">
            <v xml:space="preserve">Pax &amp; Baggage Service Officer  </v>
          </cell>
          <cell r="S312" t="str">
            <v>IX</v>
          </cell>
          <cell r="T312">
            <v>2494213.5595597997</v>
          </cell>
          <cell r="AA312">
            <v>2494213.5595597997</v>
          </cell>
          <cell r="AB312">
            <v>39.254013788420707</v>
          </cell>
          <cell r="AC312">
            <v>2334600</v>
          </cell>
          <cell r="AD312">
            <v>49884.271191195992</v>
          </cell>
          <cell r="AE312">
            <v>49884.271191195992</v>
          </cell>
          <cell r="AF312">
            <v>49884.271191195992</v>
          </cell>
          <cell r="AG312">
            <v>0</v>
          </cell>
          <cell r="AH312">
            <v>10000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O312">
            <v>159652.81357358798</v>
          </cell>
          <cell r="AP312">
            <v>137181.74577578899</v>
          </cell>
          <cell r="AQ312">
            <v>137181.74577578899</v>
          </cell>
          <cell r="AR312">
            <v>92285.901703712589</v>
          </cell>
          <cell r="AS312">
            <v>7482.6406786793996</v>
          </cell>
          <cell r="AT312">
            <v>22198.500680082216</v>
          </cell>
          <cell r="AU312">
            <v>121967.0430624742</v>
          </cell>
          <cell r="AV312">
            <v>0</v>
          </cell>
          <cell r="AW312">
            <v>24942.135595597996</v>
          </cell>
          <cell r="AX312">
            <v>421272.67020965018</v>
          </cell>
          <cell r="AY312">
            <v>46139143.710000001</v>
          </cell>
        </row>
        <row r="313">
          <cell r="B313" t="str">
            <v>KEUANGAN</v>
          </cell>
          <cell r="C313" t="str">
            <v>CGK-TP</v>
          </cell>
          <cell r="F313" t="str">
            <v>01JP0520497</v>
          </cell>
          <cell r="H313">
            <v>2011816</v>
          </cell>
          <cell r="I313">
            <v>36892</v>
          </cell>
          <cell r="K313">
            <v>27713</v>
          </cell>
          <cell r="L313">
            <v>305</v>
          </cell>
          <cell r="M313">
            <v>4</v>
          </cell>
          <cell r="N313" t="str">
            <v>CGK</v>
          </cell>
          <cell r="O313" t="str">
            <v>TP</v>
          </cell>
          <cell r="P313" t="str">
            <v>ASIH IRAWATI</v>
          </cell>
          <cell r="Q313">
            <v>2011816</v>
          </cell>
          <cell r="R313" t="str">
            <v>Asst. manager Perbendaharaan &amp; Anggaran</v>
          </cell>
          <cell r="S313" t="str">
            <v>VI</v>
          </cell>
          <cell r="T313">
            <v>3994720.8100799997</v>
          </cell>
          <cell r="AA313">
            <v>3994720.8100799997</v>
          </cell>
          <cell r="AB313">
            <v>62.438524800352752</v>
          </cell>
          <cell r="AC313">
            <v>3745100</v>
          </cell>
          <cell r="AD313">
            <v>79894.41620159999</v>
          </cell>
          <cell r="AE313">
            <v>79894.41620159999</v>
          </cell>
          <cell r="AF313">
            <v>79894.41620159999</v>
          </cell>
          <cell r="AG313">
            <v>0</v>
          </cell>
          <cell r="AH313">
            <v>10000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O313">
            <v>249683.24860479997</v>
          </cell>
          <cell r="AP313">
            <v>219709.64455439997</v>
          </cell>
          <cell r="AQ313">
            <v>219709.64455439997</v>
          </cell>
          <cell r="AR313">
            <v>147804.66997295999</v>
          </cell>
          <cell r="AS313">
            <v>11984.16243024</v>
          </cell>
          <cell r="AT313">
            <v>35553.015209712001</v>
          </cell>
          <cell r="AU313">
            <v>195341.84761291201</v>
          </cell>
          <cell r="AV313">
            <v>0</v>
          </cell>
          <cell r="AW313">
            <v>39947.208100799995</v>
          </cell>
          <cell r="AX313">
            <v>674708.34482251201</v>
          </cell>
          <cell r="AY313">
            <v>49126267.469999999</v>
          </cell>
        </row>
        <row r="314">
          <cell r="B314" t="str">
            <v>OPERASI</v>
          </cell>
          <cell r="C314" t="str">
            <v>CGK-TP</v>
          </cell>
          <cell r="F314" t="str">
            <v>98JP0345784</v>
          </cell>
          <cell r="H314">
            <v>2011818</v>
          </cell>
          <cell r="I314">
            <v>36892</v>
          </cell>
          <cell r="K314">
            <v>26783</v>
          </cell>
          <cell r="L314">
            <v>306</v>
          </cell>
          <cell r="M314">
            <v>5</v>
          </cell>
          <cell r="N314" t="str">
            <v>CGK</v>
          </cell>
          <cell r="O314" t="str">
            <v>TP</v>
          </cell>
          <cell r="P314" t="str">
            <v>WININGSIH DARMIYATI</v>
          </cell>
          <cell r="Q314">
            <v>2011818</v>
          </cell>
          <cell r="R314" t="str">
            <v xml:space="preserve">Supervisor Pax &amp; Baggage Service </v>
          </cell>
          <cell r="S314" t="str">
            <v>VII</v>
          </cell>
          <cell r="T314">
            <v>3377985</v>
          </cell>
          <cell r="AA314">
            <v>3377985</v>
          </cell>
          <cell r="AB314">
            <v>94.100000000093132</v>
          </cell>
          <cell r="AC314">
            <v>3165400</v>
          </cell>
          <cell r="AD314">
            <v>67559.7</v>
          </cell>
          <cell r="AE314">
            <v>67559.7</v>
          </cell>
          <cell r="AF314">
            <v>67559.7</v>
          </cell>
          <cell r="AG314">
            <v>0</v>
          </cell>
          <cell r="AH314">
            <v>10000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O314">
            <v>212679.09999999998</v>
          </cell>
          <cell r="AP314">
            <v>185789.17499999999</v>
          </cell>
          <cell r="AQ314">
            <v>185789.17499999999</v>
          </cell>
          <cell r="AR314">
            <v>124985.44499999999</v>
          </cell>
          <cell r="AS314">
            <v>10133.955</v>
          </cell>
          <cell r="AT314">
            <v>30064.066500000001</v>
          </cell>
          <cell r="AU314">
            <v>165183.46649999998</v>
          </cell>
          <cell r="AV314">
            <v>0</v>
          </cell>
          <cell r="AW314">
            <v>33779.85</v>
          </cell>
          <cell r="AX314">
            <v>570541.66650000005</v>
          </cell>
          <cell r="AY314">
            <v>41449939.950000003</v>
          </cell>
        </row>
        <row r="315">
          <cell r="B315" t="str">
            <v>OPERASI</v>
          </cell>
          <cell r="C315" t="str">
            <v>CGK-TP</v>
          </cell>
          <cell r="F315" t="str">
            <v>98JP0344571</v>
          </cell>
          <cell r="H315">
            <v>2011820</v>
          </cell>
          <cell r="I315">
            <v>36892</v>
          </cell>
          <cell r="K315">
            <v>27496</v>
          </cell>
          <cell r="L315">
            <v>307</v>
          </cell>
          <cell r="M315">
            <v>6</v>
          </cell>
          <cell r="N315" t="str">
            <v>CGK</v>
          </cell>
          <cell r="O315" t="str">
            <v>TP</v>
          </cell>
          <cell r="P315" t="str">
            <v>DIANA INDRA ASTUTI</v>
          </cell>
          <cell r="Q315">
            <v>2011820</v>
          </cell>
          <cell r="R315" t="str">
            <v xml:space="preserve">Supervisor Pax &amp; Baggage </v>
          </cell>
          <cell r="S315" t="str">
            <v>VII</v>
          </cell>
          <cell r="T315">
            <v>2905372.8</v>
          </cell>
          <cell r="U315">
            <v>819254</v>
          </cell>
          <cell r="Z315">
            <v>409627</v>
          </cell>
          <cell r="AA315">
            <v>4134253.8</v>
          </cell>
          <cell r="AB315">
            <v>23.808000000193715</v>
          </cell>
          <cell r="AC315">
            <v>3296600</v>
          </cell>
          <cell r="AD315">
            <v>74492.535999999993</v>
          </cell>
          <cell r="AE315">
            <v>74492.535999999993</v>
          </cell>
          <cell r="AF315">
            <v>74492.535999999993</v>
          </cell>
          <cell r="AG315">
            <v>0</v>
          </cell>
          <cell r="AH315">
            <v>10000</v>
          </cell>
          <cell r="AI315">
            <v>604200</v>
          </cell>
          <cell r="AJ315">
            <v>0</v>
          </cell>
          <cell r="AK315">
            <v>0</v>
          </cell>
          <cell r="AL315">
            <v>0</v>
          </cell>
          <cell r="AO315">
            <v>837677.60800000001</v>
          </cell>
          <cell r="AP315">
            <v>204854.47399999999</v>
          </cell>
          <cell r="AQ315">
            <v>204854.47399999999</v>
          </cell>
          <cell r="AR315">
            <v>137811.19159999999</v>
          </cell>
          <cell r="AS315">
            <v>11173.8804</v>
          </cell>
          <cell r="AT315">
            <v>33149.178520000001</v>
          </cell>
          <cell r="AU315">
            <v>182134.25052</v>
          </cell>
          <cell r="AV315">
            <v>0</v>
          </cell>
          <cell r="AW315">
            <v>37246.267999999996</v>
          </cell>
          <cell r="AX315">
            <v>629089.46652000002</v>
          </cell>
          <cell r="AY315">
            <v>40058438.909999996</v>
          </cell>
          <cell r="AZ315" t="str">
            <v>tmt 01-12-2011 naik grade dari IX ke VII (grade peralihan VIII) per tahun</v>
          </cell>
        </row>
        <row r="316">
          <cell r="B316" t="str">
            <v>OPERASI</v>
          </cell>
          <cell r="C316" t="str">
            <v>CGK-TP</v>
          </cell>
          <cell r="F316" t="str">
            <v>98JP0345909</v>
          </cell>
          <cell r="H316">
            <v>2011822</v>
          </cell>
          <cell r="I316">
            <v>36892</v>
          </cell>
          <cell r="K316">
            <v>27746</v>
          </cell>
          <cell r="L316">
            <v>308</v>
          </cell>
          <cell r="M316">
            <v>7</v>
          </cell>
          <cell r="N316" t="str">
            <v>CGK</v>
          </cell>
          <cell r="O316" t="str">
            <v>TP</v>
          </cell>
          <cell r="P316" t="str">
            <v>SYAFRIDA RIZAL</v>
          </cell>
          <cell r="Q316">
            <v>2011822</v>
          </cell>
          <cell r="R316" t="str">
            <v xml:space="preserve">Pax &amp; Baggage Service Officer  </v>
          </cell>
          <cell r="S316" t="str">
            <v>IX</v>
          </cell>
          <cell r="T316">
            <v>2448045.6</v>
          </cell>
          <cell r="AA316">
            <v>2448045.6</v>
          </cell>
          <cell r="AB316">
            <v>37.135999999940395</v>
          </cell>
          <cell r="AC316">
            <v>2291200</v>
          </cell>
          <cell r="AD316">
            <v>48960.912000000004</v>
          </cell>
          <cell r="AE316">
            <v>48960.912000000004</v>
          </cell>
          <cell r="AF316">
            <v>48960.912000000004</v>
          </cell>
          <cell r="AG316">
            <v>0</v>
          </cell>
          <cell r="AH316">
            <v>10000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O316">
            <v>156882.736</v>
          </cell>
          <cell r="AP316">
            <v>134642.508</v>
          </cell>
          <cell r="AQ316">
            <v>134642.508</v>
          </cell>
          <cell r="AR316">
            <v>90577.6872</v>
          </cell>
          <cell r="AS316">
            <v>7344.1368000000002</v>
          </cell>
          <cell r="AT316">
            <v>21787.60584</v>
          </cell>
          <cell r="AU316">
            <v>119709.42984</v>
          </cell>
          <cell r="AV316">
            <v>0</v>
          </cell>
          <cell r="AW316">
            <v>24480.456000000002</v>
          </cell>
          <cell r="AX316">
            <v>413474.90184000006</v>
          </cell>
          <cell r="AY316">
            <v>39713949.460000001</v>
          </cell>
        </row>
        <row r="317">
          <cell r="B317" t="str">
            <v>OPERASI</v>
          </cell>
          <cell r="C317" t="str">
            <v>CGK-TP</v>
          </cell>
          <cell r="F317" t="str">
            <v>98JP0344506</v>
          </cell>
          <cell r="H317">
            <v>2011824</v>
          </cell>
          <cell r="I317">
            <v>36892</v>
          </cell>
          <cell r="K317">
            <v>28115</v>
          </cell>
          <cell r="L317">
            <v>309</v>
          </cell>
          <cell r="M317">
            <v>8</v>
          </cell>
          <cell r="N317" t="str">
            <v>CGK</v>
          </cell>
          <cell r="O317" t="str">
            <v>TP</v>
          </cell>
          <cell r="P317" t="str">
            <v>DEASY ROSMAYANTI</v>
          </cell>
          <cell r="Q317">
            <v>2011824</v>
          </cell>
          <cell r="R317" t="str">
            <v xml:space="preserve">Pax &amp; Baggage Service Officer  </v>
          </cell>
          <cell r="S317" t="str">
            <v>IX</v>
          </cell>
          <cell r="T317">
            <v>2448045.6</v>
          </cell>
          <cell r="AA317">
            <v>2448045.6</v>
          </cell>
          <cell r="AB317">
            <v>37.135999999940395</v>
          </cell>
          <cell r="AC317">
            <v>2291200</v>
          </cell>
          <cell r="AD317">
            <v>48960.912000000004</v>
          </cell>
          <cell r="AE317">
            <v>48960.912000000004</v>
          </cell>
          <cell r="AF317">
            <v>48960.912000000004</v>
          </cell>
          <cell r="AG317">
            <v>0</v>
          </cell>
          <cell r="AH317">
            <v>10000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O317">
            <v>156882.736</v>
          </cell>
          <cell r="AP317">
            <v>134642.508</v>
          </cell>
          <cell r="AQ317">
            <v>134642.508</v>
          </cell>
          <cell r="AR317">
            <v>90577.6872</v>
          </cell>
          <cell r="AS317">
            <v>7344.1368000000002</v>
          </cell>
          <cell r="AT317">
            <v>21787.60584</v>
          </cell>
          <cell r="AU317">
            <v>119709.42984</v>
          </cell>
          <cell r="AV317">
            <v>0</v>
          </cell>
          <cell r="AW317">
            <v>24480.456000000002</v>
          </cell>
          <cell r="AX317">
            <v>413474.90184000006</v>
          </cell>
          <cell r="AY317">
            <v>39549571.219999999</v>
          </cell>
        </row>
        <row r="318">
          <cell r="B318" t="str">
            <v>OPERASI</v>
          </cell>
          <cell r="C318" t="str">
            <v>CGK-TP</v>
          </cell>
          <cell r="F318" t="str">
            <v>98JP0350248</v>
          </cell>
          <cell r="H318">
            <v>2011867</v>
          </cell>
          <cell r="I318">
            <v>36892</v>
          </cell>
          <cell r="K318">
            <v>26344</v>
          </cell>
          <cell r="L318">
            <v>310</v>
          </cell>
          <cell r="M318">
            <v>9</v>
          </cell>
          <cell r="N318" t="str">
            <v>CGK</v>
          </cell>
          <cell r="O318" t="str">
            <v>TP</v>
          </cell>
          <cell r="P318" t="str">
            <v>CIPTO DIHARJ0</v>
          </cell>
          <cell r="Q318">
            <v>2011867</v>
          </cell>
          <cell r="R318" t="str">
            <v xml:space="preserve">Pax &amp; Baggage Service Officer  </v>
          </cell>
          <cell r="S318" t="str">
            <v>IX</v>
          </cell>
          <cell r="T318">
            <v>2448045.6</v>
          </cell>
          <cell r="AA318">
            <v>2448045.6</v>
          </cell>
          <cell r="AB318">
            <v>37.135999999940395</v>
          </cell>
          <cell r="AC318">
            <v>2291200</v>
          </cell>
          <cell r="AD318">
            <v>48960.912000000004</v>
          </cell>
          <cell r="AE318">
            <v>48960.912000000004</v>
          </cell>
          <cell r="AF318">
            <v>48960.912000000004</v>
          </cell>
          <cell r="AG318">
            <v>0</v>
          </cell>
          <cell r="AH318">
            <v>10000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O318">
            <v>156882.736</v>
          </cell>
          <cell r="AP318">
            <v>134642.508</v>
          </cell>
          <cell r="AQ318">
            <v>134642.508</v>
          </cell>
          <cell r="AR318">
            <v>90577.6872</v>
          </cell>
          <cell r="AS318">
            <v>7344.1368000000002</v>
          </cell>
          <cell r="AT318">
            <v>21787.60584</v>
          </cell>
          <cell r="AU318">
            <v>119709.42984</v>
          </cell>
          <cell r="AV318">
            <v>0</v>
          </cell>
          <cell r="AW318">
            <v>24480.456000000002</v>
          </cell>
          <cell r="AX318">
            <v>413474.90184000006</v>
          </cell>
          <cell r="AY318">
            <v>40122636.420000002</v>
          </cell>
        </row>
        <row r="319">
          <cell r="B319" t="str">
            <v>OPERASI</v>
          </cell>
          <cell r="C319" t="str">
            <v>CGK-TP</v>
          </cell>
          <cell r="D319">
            <v>3980164</v>
          </cell>
          <cell r="F319" t="str">
            <v>98JP0345446</v>
          </cell>
          <cell r="H319">
            <v>2011921</v>
          </cell>
          <cell r="I319">
            <v>37012</v>
          </cell>
          <cell r="K319">
            <v>26929</v>
          </cell>
          <cell r="L319">
            <v>311</v>
          </cell>
          <cell r="M319">
            <v>10</v>
          </cell>
          <cell r="N319" t="str">
            <v>CGK</v>
          </cell>
          <cell r="O319" t="str">
            <v>TP</v>
          </cell>
          <cell r="P319" t="str">
            <v>M. DEDEN SOLEH S.</v>
          </cell>
          <cell r="Q319">
            <v>2011921</v>
          </cell>
          <cell r="R319" t="str">
            <v>Flight Operation Officer</v>
          </cell>
          <cell r="S319" t="str">
            <v>VIII</v>
          </cell>
          <cell r="T319">
            <v>3189988.7105372003</v>
          </cell>
          <cell r="AA319">
            <v>3189988.7105372003</v>
          </cell>
          <cell r="AB319">
            <v>10.612095031654462</v>
          </cell>
          <cell r="AC319">
            <v>1306300</v>
          </cell>
          <cell r="AD319">
            <v>63799.774210744006</v>
          </cell>
          <cell r="AE319">
            <v>63799.774210744006</v>
          </cell>
          <cell r="AF319">
            <v>63799.774210744006</v>
          </cell>
          <cell r="AG319">
            <v>0</v>
          </cell>
          <cell r="AH319">
            <v>10000</v>
          </cell>
          <cell r="AI319">
            <v>1682300</v>
          </cell>
          <cell r="AJ319">
            <v>0</v>
          </cell>
          <cell r="AK319">
            <v>0</v>
          </cell>
          <cell r="AL319">
            <v>0</v>
          </cell>
          <cell r="AO319">
            <v>1883699.322632232</v>
          </cell>
          <cell r="AP319">
            <v>175449.37907954602</v>
          </cell>
          <cell r="AQ319">
            <v>175449.37907954602</v>
          </cell>
          <cell r="AR319">
            <v>118029.5822898764</v>
          </cell>
          <cell r="AS319">
            <v>9569.9661316116017</v>
          </cell>
          <cell r="AT319">
            <v>28390.899523781081</v>
          </cell>
          <cell r="AU319">
            <v>155990.44794526909</v>
          </cell>
          <cell r="AV319">
            <v>0</v>
          </cell>
          <cell r="AW319">
            <v>31899.887105372003</v>
          </cell>
          <cell r="AX319">
            <v>538789.09320973314</v>
          </cell>
          <cell r="AY319">
            <v>48694688.280000001</v>
          </cell>
        </row>
        <row r="320">
          <cell r="B320" t="str">
            <v>OPERASI</v>
          </cell>
          <cell r="C320" t="str">
            <v>CGK-TP</v>
          </cell>
          <cell r="D320">
            <v>3991152</v>
          </cell>
          <cell r="F320" t="str">
            <v>99JP0552759</v>
          </cell>
          <cell r="H320">
            <v>2011924</v>
          </cell>
          <cell r="I320">
            <v>37012</v>
          </cell>
          <cell r="K320">
            <v>27953</v>
          </cell>
          <cell r="L320">
            <v>312</v>
          </cell>
          <cell r="M320">
            <v>11</v>
          </cell>
          <cell r="N320" t="str">
            <v>CGK</v>
          </cell>
          <cell r="O320" t="str">
            <v>TP</v>
          </cell>
          <cell r="P320" t="str">
            <v>AKUP HERMOYONO</v>
          </cell>
          <cell r="Q320">
            <v>2011924</v>
          </cell>
          <cell r="R320" t="str">
            <v>Flight Operation Officer</v>
          </cell>
          <cell r="S320" t="str">
            <v>VIII</v>
          </cell>
          <cell r="T320">
            <v>3006479.7734399997</v>
          </cell>
          <cell r="AA320">
            <v>3006479.7734399997</v>
          </cell>
          <cell r="AB320">
            <v>9.0129664002452046</v>
          </cell>
          <cell r="AC320">
            <v>1662700</v>
          </cell>
          <cell r="AD320">
            <v>60129.595468799991</v>
          </cell>
          <cell r="AE320">
            <v>60129.595468799991</v>
          </cell>
          <cell r="AF320">
            <v>60129.595468799991</v>
          </cell>
          <cell r="AG320">
            <v>0</v>
          </cell>
          <cell r="AH320">
            <v>10000</v>
          </cell>
          <cell r="AI320">
            <v>1153400</v>
          </cell>
          <cell r="AJ320">
            <v>0</v>
          </cell>
          <cell r="AK320">
            <v>0</v>
          </cell>
          <cell r="AL320">
            <v>0</v>
          </cell>
          <cell r="AO320">
            <v>1343788.7864063999</v>
          </cell>
          <cell r="AP320">
            <v>165356.38753919999</v>
          </cell>
          <cell r="AQ320">
            <v>165356.38753919999</v>
          </cell>
          <cell r="AR320">
            <v>111239.75161727998</v>
          </cell>
          <cell r="AS320">
            <v>9019.4393203199998</v>
          </cell>
          <cell r="AT320">
            <v>26757.669983615997</v>
          </cell>
          <cell r="AU320">
            <v>147016.86092121596</v>
          </cell>
          <cell r="AV320">
            <v>0</v>
          </cell>
          <cell r="AW320">
            <v>30064.797734399996</v>
          </cell>
          <cell r="AX320">
            <v>507794.43373401591</v>
          </cell>
          <cell r="AY320">
            <v>47318544.170000002</v>
          </cell>
        </row>
        <row r="321">
          <cell r="B321" t="str">
            <v>OPERASI</v>
          </cell>
          <cell r="C321" t="str">
            <v>CGK-TP</v>
          </cell>
          <cell r="D321">
            <v>3980645</v>
          </cell>
          <cell r="F321" t="str">
            <v>99JP0506268</v>
          </cell>
          <cell r="H321">
            <v>2011930</v>
          </cell>
          <cell r="I321">
            <v>37012</v>
          </cell>
          <cell r="K321">
            <v>26768</v>
          </cell>
          <cell r="L321">
            <v>313</v>
          </cell>
          <cell r="M321">
            <v>12</v>
          </cell>
          <cell r="N321" t="str">
            <v>CGK</v>
          </cell>
          <cell r="O321" t="str">
            <v>TP</v>
          </cell>
          <cell r="P321" t="str">
            <v>IMAN SUPRIADI</v>
          </cell>
          <cell r="Q321">
            <v>2011930</v>
          </cell>
          <cell r="R321" t="str">
            <v>Flight Operation Officer</v>
          </cell>
          <cell r="S321" t="str">
            <v>VIII</v>
          </cell>
          <cell r="T321">
            <v>3126355.1405008002</v>
          </cell>
          <cell r="AA321">
            <v>3126355.1405008002</v>
          </cell>
          <cell r="AB321">
            <v>26.167929247720167</v>
          </cell>
          <cell r="AC321">
            <v>2057500</v>
          </cell>
          <cell r="AD321">
            <v>62527.102810016004</v>
          </cell>
          <cell r="AE321">
            <v>62527.102810016004</v>
          </cell>
          <cell r="AF321">
            <v>62527.102810016004</v>
          </cell>
          <cell r="AG321">
            <v>0</v>
          </cell>
          <cell r="AH321">
            <v>10000</v>
          </cell>
          <cell r="AI321">
            <v>871300</v>
          </cell>
          <cell r="AJ321">
            <v>0</v>
          </cell>
          <cell r="AK321">
            <v>0</v>
          </cell>
          <cell r="AL321">
            <v>0</v>
          </cell>
          <cell r="AO321">
            <v>1068881.3084300479</v>
          </cell>
          <cell r="AP321">
            <v>171949.53272754402</v>
          </cell>
          <cell r="AQ321">
            <v>171949.53272754402</v>
          </cell>
          <cell r="AR321">
            <v>115675.1401985296</v>
          </cell>
          <cell r="AS321">
            <v>9379.0654215024006</v>
          </cell>
          <cell r="AT321">
            <v>27824.560750457124</v>
          </cell>
          <cell r="AU321">
            <v>152878.76637048912</v>
          </cell>
          <cell r="AV321">
            <v>0</v>
          </cell>
          <cell r="AW321">
            <v>31263.551405008002</v>
          </cell>
          <cell r="AX321">
            <v>528041.38323058514</v>
          </cell>
          <cell r="AY321">
            <v>47712071.009999998</v>
          </cell>
        </row>
        <row r="322">
          <cell r="B322" t="str">
            <v>KEUANGAN</v>
          </cell>
          <cell r="C322" t="str">
            <v>CGK-TP</v>
          </cell>
          <cell r="D322">
            <v>3980614</v>
          </cell>
          <cell r="F322" t="str">
            <v>99JP0506433</v>
          </cell>
          <cell r="H322">
            <v>2011932</v>
          </cell>
          <cell r="I322">
            <v>37012</v>
          </cell>
          <cell r="K322">
            <v>26861</v>
          </cell>
          <cell r="L322">
            <v>314</v>
          </cell>
          <cell r="M322">
            <v>13</v>
          </cell>
          <cell r="N322" t="str">
            <v>CGK</v>
          </cell>
          <cell r="O322" t="str">
            <v>TP</v>
          </cell>
          <cell r="P322" t="str">
            <v>JELLITA JULIYANTHI</v>
          </cell>
          <cell r="Q322">
            <v>2011932</v>
          </cell>
          <cell r="R322" t="str">
            <v>Cost Accounting Offcer</v>
          </cell>
          <cell r="S322" t="str">
            <v>VIII</v>
          </cell>
          <cell r="T322">
            <v>2905372.8</v>
          </cell>
          <cell r="AA322">
            <v>2905372.8</v>
          </cell>
          <cell r="AB322">
            <v>49.567999999970198</v>
          </cell>
          <cell r="AC322">
            <v>2696100</v>
          </cell>
          <cell r="AD322">
            <v>58107.455999999998</v>
          </cell>
          <cell r="AE322">
            <v>58107.455999999998</v>
          </cell>
          <cell r="AF322">
            <v>58107.455999999998</v>
          </cell>
          <cell r="AG322">
            <v>0</v>
          </cell>
          <cell r="AH322">
            <v>10000</v>
          </cell>
          <cell r="AI322">
            <v>25000</v>
          </cell>
          <cell r="AJ322">
            <v>0</v>
          </cell>
          <cell r="AK322">
            <v>0</v>
          </cell>
          <cell r="AL322">
            <v>0</v>
          </cell>
          <cell r="AO322">
            <v>209322.36799999999</v>
          </cell>
          <cell r="AP322">
            <v>159795.50399999999</v>
          </cell>
          <cell r="AQ322">
            <v>159795.50399999999</v>
          </cell>
          <cell r="AR322">
            <v>107498.79359999999</v>
          </cell>
          <cell r="AS322">
            <v>8716.1183999999994</v>
          </cell>
          <cell r="AT322">
            <v>25857.817919999998</v>
          </cell>
          <cell r="AU322">
            <v>142072.72991999998</v>
          </cell>
          <cell r="AV322">
            <v>0</v>
          </cell>
          <cell r="AW322">
            <v>29053.727999999999</v>
          </cell>
          <cell r="AX322">
            <v>490717.46591999999</v>
          </cell>
          <cell r="AY322">
            <v>33763780.82</v>
          </cell>
        </row>
        <row r="323">
          <cell r="B323" t="str">
            <v>INTERNAL SERVICES</v>
          </cell>
          <cell r="C323" t="str">
            <v>CGK-TP</v>
          </cell>
          <cell r="D323">
            <v>3991552</v>
          </cell>
          <cell r="F323" t="str">
            <v>99JP0554581</v>
          </cell>
          <cell r="H323">
            <v>2011957</v>
          </cell>
          <cell r="I323">
            <v>37012</v>
          </cell>
          <cell r="K323">
            <v>29766</v>
          </cell>
          <cell r="L323">
            <v>315</v>
          </cell>
          <cell r="M323">
            <v>14</v>
          </cell>
          <cell r="N323" t="str">
            <v>CGK</v>
          </cell>
          <cell r="O323" t="str">
            <v>TP</v>
          </cell>
          <cell r="P323" t="str">
            <v>HOLY GAT MELISSA</v>
          </cell>
          <cell r="Q323">
            <v>2011957</v>
          </cell>
          <cell r="R323" t="str">
            <v>Supervisor HRD &amp; manpower Schedulling</v>
          </cell>
          <cell r="S323" t="str">
            <v>VIII</v>
          </cell>
          <cell r="T323">
            <v>2851200</v>
          </cell>
          <cell r="AA323">
            <v>2851200</v>
          </cell>
          <cell r="AB323">
            <v>72</v>
          </cell>
          <cell r="AC323">
            <v>2670200</v>
          </cell>
          <cell r="AD323">
            <v>57024</v>
          </cell>
          <cell r="AE323">
            <v>57024</v>
          </cell>
          <cell r="AF323">
            <v>57024</v>
          </cell>
          <cell r="AG323">
            <v>0</v>
          </cell>
          <cell r="AH323">
            <v>10000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O323">
            <v>181072</v>
          </cell>
          <cell r="AP323">
            <v>156816</v>
          </cell>
          <cell r="AQ323">
            <v>156816</v>
          </cell>
          <cell r="AR323">
            <v>105494.39999999999</v>
          </cell>
          <cell r="AS323">
            <v>8553.6</v>
          </cell>
          <cell r="AT323">
            <v>25375.68</v>
          </cell>
          <cell r="AU323">
            <v>139423.67999999999</v>
          </cell>
          <cell r="AV323">
            <v>0</v>
          </cell>
          <cell r="AW323">
            <v>28512</v>
          </cell>
          <cell r="AX323">
            <v>481567.68</v>
          </cell>
          <cell r="AY323">
            <v>35475372.159999996</v>
          </cell>
          <cell r="AZ323" t="str">
            <v>grade peralihan tmt 01-08-2012</v>
          </cell>
        </row>
        <row r="324">
          <cell r="B324" t="str">
            <v>OPERASI &amp; TEKNIK</v>
          </cell>
          <cell r="C324" t="str">
            <v>CGK-TP</v>
          </cell>
          <cell r="D324">
            <v>3990875</v>
          </cell>
          <cell r="F324" t="str">
            <v>99JP0506839</v>
          </cell>
          <cell r="H324">
            <v>2011985</v>
          </cell>
          <cell r="I324">
            <v>37012</v>
          </cell>
          <cell r="K324">
            <v>28584</v>
          </cell>
          <cell r="L324">
            <v>316</v>
          </cell>
          <cell r="M324">
            <v>15</v>
          </cell>
          <cell r="N324" t="str">
            <v>CGK</v>
          </cell>
          <cell r="O324" t="str">
            <v>TP</v>
          </cell>
          <cell r="P324" t="str">
            <v>LANNY JEANE</v>
          </cell>
          <cell r="Q324">
            <v>2011985</v>
          </cell>
          <cell r="R324" t="str">
            <v>Flight Operation Officer</v>
          </cell>
          <cell r="S324" t="str">
            <v>VIII</v>
          </cell>
          <cell r="T324">
            <v>3006479.7734399997</v>
          </cell>
          <cell r="AA324">
            <v>3006479.7734399997</v>
          </cell>
          <cell r="AB324">
            <v>9.0129664004780352</v>
          </cell>
          <cell r="AC324">
            <v>2816100</v>
          </cell>
          <cell r="AD324">
            <v>60129.595468799991</v>
          </cell>
          <cell r="AE324">
            <v>60129.595468799991</v>
          </cell>
          <cell r="AF324">
            <v>60129.595468799991</v>
          </cell>
          <cell r="AG324">
            <v>0</v>
          </cell>
          <cell r="AH324">
            <v>10000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O324">
            <v>190388.78640639997</v>
          </cell>
          <cell r="AP324">
            <v>165356.38753919999</v>
          </cell>
          <cell r="AQ324">
            <v>165356.38753919999</v>
          </cell>
          <cell r="AR324">
            <v>111239.75161727998</v>
          </cell>
          <cell r="AS324">
            <v>9019.4393203199998</v>
          </cell>
          <cell r="AT324">
            <v>26757.669983615997</v>
          </cell>
          <cell r="AU324">
            <v>147016.86092121596</v>
          </cell>
          <cell r="AV324">
            <v>0</v>
          </cell>
          <cell r="AW324">
            <v>30064.797734399996</v>
          </cell>
          <cell r="AX324">
            <v>507794.43373401591</v>
          </cell>
          <cell r="AY324">
            <v>38449918.079999998</v>
          </cell>
        </row>
        <row r="325">
          <cell r="B325" t="str">
            <v>CUSTOMER SERVICES</v>
          </cell>
          <cell r="C325" t="str">
            <v>CGK-TP</v>
          </cell>
          <cell r="D325">
            <v>3991051</v>
          </cell>
          <cell r="F325" t="str">
            <v>99JP0504263</v>
          </cell>
          <cell r="H325">
            <v>2012033</v>
          </cell>
          <cell r="I325">
            <v>37012</v>
          </cell>
          <cell r="K325">
            <v>28019</v>
          </cell>
          <cell r="L325">
            <v>317</v>
          </cell>
          <cell r="M325">
            <v>16</v>
          </cell>
          <cell r="N325" t="str">
            <v>CGK</v>
          </cell>
          <cell r="O325" t="str">
            <v>TP</v>
          </cell>
          <cell r="P325" t="str">
            <v>AGATHA TRI DARYANTI</v>
          </cell>
          <cell r="Q325">
            <v>2012033</v>
          </cell>
          <cell r="R325" t="str">
            <v>Asst. Manager Pengembangan Usaha</v>
          </cell>
          <cell r="S325" t="str">
            <v>VI</v>
          </cell>
          <cell r="T325">
            <v>3788400</v>
          </cell>
          <cell r="AA325">
            <v>3788400</v>
          </cell>
          <cell r="AB325">
            <v>4</v>
          </cell>
          <cell r="AC325">
            <v>3551100</v>
          </cell>
          <cell r="AD325">
            <v>75768</v>
          </cell>
          <cell r="AE325">
            <v>75768</v>
          </cell>
          <cell r="AF325">
            <v>75768</v>
          </cell>
          <cell r="AG325">
            <v>0</v>
          </cell>
          <cell r="AH325">
            <v>10000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O325">
            <v>237304</v>
          </cell>
          <cell r="AP325">
            <v>208362</v>
          </cell>
          <cell r="AQ325">
            <v>208362</v>
          </cell>
          <cell r="AR325">
            <v>140170.79999999999</v>
          </cell>
          <cell r="AS325">
            <v>11365.2</v>
          </cell>
          <cell r="AT325">
            <v>33716.76</v>
          </cell>
          <cell r="AU325">
            <v>185252.76</v>
          </cell>
          <cell r="AV325">
            <v>0</v>
          </cell>
          <cell r="AW325">
            <v>37884</v>
          </cell>
          <cell r="AX325">
            <v>639860.76</v>
          </cell>
          <cell r="AY325">
            <v>39494729.530000001</v>
          </cell>
        </row>
        <row r="326">
          <cell r="B326" t="str">
            <v>OPERASI</v>
          </cell>
          <cell r="C326" t="str">
            <v>CGK-TP</v>
          </cell>
          <cell r="D326">
            <v>3991065</v>
          </cell>
          <cell r="F326" t="str">
            <v>99JP0508108</v>
          </cell>
          <cell r="H326">
            <v>2012042</v>
          </cell>
          <cell r="I326">
            <v>37012</v>
          </cell>
          <cell r="K326">
            <v>27769</v>
          </cell>
          <cell r="L326">
            <v>318</v>
          </cell>
          <cell r="M326">
            <v>17</v>
          </cell>
          <cell r="N326" t="str">
            <v>CGK</v>
          </cell>
          <cell r="O326" t="str">
            <v>TP</v>
          </cell>
          <cell r="P326" t="str">
            <v>RUMINDAH</v>
          </cell>
          <cell r="Q326">
            <v>2012042</v>
          </cell>
          <cell r="R326" t="str">
            <v xml:space="preserve">Pax &amp; Baggage Service Officer  </v>
          </cell>
          <cell r="S326" t="str">
            <v>IX</v>
          </cell>
          <cell r="T326">
            <v>2448045.6</v>
          </cell>
          <cell r="AA326">
            <v>2448045.6</v>
          </cell>
          <cell r="AB326">
            <v>37.135999999940395</v>
          </cell>
          <cell r="AC326">
            <v>2291200</v>
          </cell>
          <cell r="AD326">
            <v>48960.912000000004</v>
          </cell>
          <cell r="AE326">
            <v>48960.912000000004</v>
          </cell>
          <cell r="AF326">
            <v>48960.912000000004</v>
          </cell>
          <cell r="AG326">
            <v>0</v>
          </cell>
          <cell r="AH326">
            <v>10000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O326">
            <v>156882.736</v>
          </cell>
          <cell r="AP326">
            <v>134642.508</v>
          </cell>
          <cell r="AQ326">
            <v>134642.508</v>
          </cell>
          <cell r="AR326">
            <v>90577.6872</v>
          </cell>
          <cell r="AS326">
            <v>7344.1368000000002</v>
          </cell>
          <cell r="AT326">
            <v>21787.60584</v>
          </cell>
          <cell r="AU326">
            <v>119709.42984</v>
          </cell>
          <cell r="AV326">
            <v>0</v>
          </cell>
          <cell r="AW326">
            <v>24480.456000000002</v>
          </cell>
          <cell r="AX326">
            <v>413474.90184000006</v>
          </cell>
          <cell r="AY326">
            <v>37303310.609999999</v>
          </cell>
        </row>
        <row r="327">
          <cell r="B327" t="str">
            <v>OPERASI</v>
          </cell>
          <cell r="C327" t="str">
            <v>CGK-TP</v>
          </cell>
          <cell r="D327">
            <v>3991391</v>
          </cell>
          <cell r="F327" t="str">
            <v>99JP0554425</v>
          </cell>
          <cell r="H327">
            <v>2012050</v>
          </cell>
          <cell r="I327">
            <v>37012</v>
          </cell>
          <cell r="K327">
            <v>26294</v>
          </cell>
          <cell r="L327">
            <v>319</v>
          </cell>
          <cell r="M327">
            <v>18</v>
          </cell>
          <cell r="N327" t="str">
            <v>CGK</v>
          </cell>
          <cell r="O327" t="str">
            <v>TP</v>
          </cell>
          <cell r="P327" t="str">
            <v>HARIS IRAWAN</v>
          </cell>
          <cell r="Q327">
            <v>2012050</v>
          </cell>
          <cell r="R327" t="str">
            <v>Supervisor A/C Line Maintenance</v>
          </cell>
          <cell r="S327" t="str">
            <v>VII</v>
          </cell>
          <cell r="T327">
            <v>3315000</v>
          </cell>
          <cell r="AA327">
            <v>3315000</v>
          </cell>
          <cell r="AB327">
            <v>0</v>
          </cell>
          <cell r="AC327">
            <v>1180400</v>
          </cell>
          <cell r="AD327">
            <v>66300</v>
          </cell>
          <cell r="AE327">
            <v>66300</v>
          </cell>
          <cell r="AF327">
            <v>66300</v>
          </cell>
          <cell r="AG327">
            <v>0</v>
          </cell>
          <cell r="AH327">
            <v>10000</v>
          </cell>
          <cell r="AI327">
            <v>1915700</v>
          </cell>
          <cell r="AJ327">
            <v>10000</v>
          </cell>
          <cell r="AK327">
            <v>0</v>
          </cell>
          <cell r="AL327">
            <v>0</v>
          </cell>
          <cell r="AO327">
            <v>2134600</v>
          </cell>
          <cell r="AP327">
            <v>182325</v>
          </cell>
          <cell r="AQ327">
            <v>182325</v>
          </cell>
          <cell r="AR327">
            <v>122655</v>
          </cell>
          <cell r="AS327">
            <v>9945</v>
          </cell>
          <cell r="AT327">
            <v>29503.5</v>
          </cell>
          <cell r="AU327">
            <v>162103.5</v>
          </cell>
          <cell r="AV327">
            <v>0</v>
          </cell>
          <cell r="AW327">
            <v>33150</v>
          </cell>
          <cell r="AX327">
            <v>559903.5</v>
          </cell>
          <cell r="AY327">
            <v>38241634.670000002</v>
          </cell>
        </row>
        <row r="328">
          <cell r="B328" t="str">
            <v>OPERASI</v>
          </cell>
          <cell r="C328" t="str">
            <v>CGK-TP</v>
          </cell>
          <cell r="D328">
            <v>3990983</v>
          </cell>
          <cell r="F328" t="str">
            <v>99JP0554789</v>
          </cell>
          <cell r="H328">
            <v>2012113</v>
          </cell>
          <cell r="I328">
            <v>37104</v>
          </cell>
          <cell r="K328">
            <v>27432</v>
          </cell>
          <cell r="L328">
            <v>320</v>
          </cell>
          <cell r="M328">
            <v>19</v>
          </cell>
          <cell r="N328" t="str">
            <v>CGK</v>
          </cell>
          <cell r="O328" t="str">
            <v>TP</v>
          </cell>
          <cell r="P328" t="str">
            <v>I KETUT PASEK SUNARBAWA</v>
          </cell>
          <cell r="Q328">
            <v>2012113</v>
          </cell>
          <cell r="R328" t="str">
            <v>Flight Operation Officer</v>
          </cell>
          <cell r="S328" t="str">
            <v>VIII</v>
          </cell>
          <cell r="T328">
            <v>3006479.7734399997</v>
          </cell>
          <cell r="AA328">
            <v>3006479.7734399997</v>
          </cell>
          <cell r="AB328">
            <v>9.0129664004780352</v>
          </cell>
          <cell r="AC328">
            <v>2816100</v>
          </cell>
          <cell r="AD328">
            <v>60129.595468799991</v>
          </cell>
          <cell r="AE328">
            <v>60129.595468799991</v>
          </cell>
          <cell r="AF328">
            <v>60129.595468799991</v>
          </cell>
          <cell r="AG328">
            <v>0</v>
          </cell>
          <cell r="AH328">
            <v>10000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O328">
            <v>190388.78640639997</v>
          </cell>
          <cell r="AP328">
            <v>165356.38753919999</v>
          </cell>
          <cell r="AQ328">
            <v>165356.38753919999</v>
          </cell>
          <cell r="AR328">
            <v>111239.75161727998</v>
          </cell>
          <cell r="AS328">
            <v>9019.4393203199998</v>
          </cell>
          <cell r="AT328">
            <v>26757.669983615997</v>
          </cell>
          <cell r="AU328">
            <v>147016.86092121596</v>
          </cell>
          <cell r="AV328">
            <v>0</v>
          </cell>
          <cell r="AW328">
            <v>30064.797734399996</v>
          </cell>
          <cell r="AX328">
            <v>507794.43373401591</v>
          </cell>
          <cell r="AY328">
            <v>38314059.609999999</v>
          </cell>
        </row>
        <row r="329">
          <cell r="B329" t="str">
            <v>CUSTOMER SERVICES</v>
          </cell>
          <cell r="C329" t="str">
            <v>CGK-TP</v>
          </cell>
          <cell r="D329">
            <v>3991506</v>
          </cell>
          <cell r="F329" t="str">
            <v>99JP0555406</v>
          </cell>
          <cell r="H329">
            <v>2012130</v>
          </cell>
          <cell r="I329">
            <v>37104</v>
          </cell>
          <cell r="K329">
            <v>28612</v>
          </cell>
          <cell r="L329">
            <v>321</v>
          </cell>
          <cell r="M329">
            <v>20</v>
          </cell>
          <cell r="N329" t="str">
            <v>CGK</v>
          </cell>
          <cell r="O329" t="str">
            <v>TP</v>
          </cell>
          <cell r="P329" t="str">
            <v>LINDA HARVIANI</v>
          </cell>
          <cell r="Q329">
            <v>2012130</v>
          </cell>
          <cell r="R329" t="str">
            <v xml:space="preserve">Pax &amp; Baggage Service Officer  </v>
          </cell>
          <cell r="S329" t="str">
            <v>IX</v>
          </cell>
          <cell r="T329">
            <v>2448045.6</v>
          </cell>
          <cell r="AA329">
            <v>2448045.6</v>
          </cell>
          <cell r="AB329">
            <v>37.135999999940395</v>
          </cell>
          <cell r="AC329">
            <v>2291200</v>
          </cell>
          <cell r="AD329">
            <v>48960.912000000004</v>
          </cell>
          <cell r="AE329">
            <v>48960.912000000004</v>
          </cell>
          <cell r="AF329">
            <v>48960.912000000004</v>
          </cell>
          <cell r="AG329">
            <v>0</v>
          </cell>
          <cell r="AH329">
            <v>10000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O329">
            <v>156882.736</v>
          </cell>
          <cell r="AP329">
            <v>134642.508</v>
          </cell>
          <cell r="AQ329">
            <v>134642.508</v>
          </cell>
          <cell r="AR329">
            <v>90577.6872</v>
          </cell>
          <cell r="AS329">
            <v>7344.1368000000002</v>
          </cell>
          <cell r="AT329">
            <v>21787.60584</v>
          </cell>
          <cell r="AU329">
            <v>119709.42984</v>
          </cell>
          <cell r="AV329">
            <v>0</v>
          </cell>
          <cell r="AW329">
            <v>24480.456000000002</v>
          </cell>
          <cell r="AX329">
            <v>413474.90184000006</v>
          </cell>
          <cell r="AY329">
            <v>36293996.899999999</v>
          </cell>
        </row>
        <row r="330">
          <cell r="B330" t="str">
            <v>OPERASI</v>
          </cell>
          <cell r="C330" t="str">
            <v>CGK-TP</v>
          </cell>
          <cell r="D330">
            <v>3991345</v>
          </cell>
          <cell r="F330" t="str">
            <v>99JP0556966</v>
          </cell>
          <cell r="H330">
            <v>2012238</v>
          </cell>
          <cell r="I330">
            <v>37135</v>
          </cell>
          <cell r="K330">
            <v>28243</v>
          </cell>
          <cell r="L330">
            <v>322</v>
          </cell>
          <cell r="M330">
            <v>21</v>
          </cell>
          <cell r="N330" t="str">
            <v>CGK</v>
          </cell>
          <cell r="O330" t="str">
            <v>TP</v>
          </cell>
          <cell r="P330" t="str">
            <v>SAMUEL TRIWICAKSONO</v>
          </cell>
          <cell r="Q330">
            <v>2012238</v>
          </cell>
          <cell r="R330" t="str">
            <v xml:space="preserve">Supervisor Flight Operation </v>
          </cell>
          <cell r="S330" t="str">
            <v>VII</v>
          </cell>
          <cell r="T330">
            <v>3315000</v>
          </cell>
          <cell r="AA330">
            <v>3315000</v>
          </cell>
          <cell r="AB330">
            <v>0</v>
          </cell>
          <cell r="AC330">
            <v>3081100</v>
          </cell>
          <cell r="AD330">
            <v>66300</v>
          </cell>
          <cell r="AE330">
            <v>66300</v>
          </cell>
          <cell r="AF330">
            <v>66300</v>
          </cell>
          <cell r="AG330">
            <v>0</v>
          </cell>
          <cell r="AH330">
            <v>10000</v>
          </cell>
          <cell r="AI330">
            <v>25000</v>
          </cell>
          <cell r="AJ330">
            <v>0</v>
          </cell>
          <cell r="AK330">
            <v>0</v>
          </cell>
          <cell r="AL330">
            <v>0</v>
          </cell>
          <cell r="AO330">
            <v>233900</v>
          </cell>
          <cell r="AP330">
            <v>182325</v>
          </cell>
          <cell r="AQ330">
            <v>182325</v>
          </cell>
          <cell r="AR330">
            <v>122655</v>
          </cell>
          <cell r="AS330">
            <v>9945</v>
          </cell>
          <cell r="AT330">
            <v>29503.5</v>
          </cell>
          <cell r="AU330">
            <v>162103.5</v>
          </cell>
          <cell r="AV330">
            <v>0</v>
          </cell>
          <cell r="AW330">
            <v>33150</v>
          </cell>
          <cell r="AX330">
            <v>559903.5</v>
          </cell>
          <cell r="AY330">
            <v>38652443.100000001</v>
          </cell>
        </row>
        <row r="331">
          <cell r="B331" t="str">
            <v>OPERASI</v>
          </cell>
          <cell r="C331" t="str">
            <v>CGK-TP</v>
          </cell>
          <cell r="D331">
            <v>3980184</v>
          </cell>
          <cell r="F331" t="str">
            <v>98JP0346790</v>
          </cell>
          <cell r="H331">
            <v>2012242</v>
          </cell>
          <cell r="I331">
            <v>37165</v>
          </cell>
          <cell r="K331">
            <v>26357</v>
          </cell>
          <cell r="L331">
            <v>323</v>
          </cell>
          <cell r="M331">
            <v>22</v>
          </cell>
          <cell r="N331" t="str">
            <v>CGK</v>
          </cell>
          <cell r="O331" t="str">
            <v>TP</v>
          </cell>
          <cell r="P331" t="str">
            <v>INDAH FITRIYANI</v>
          </cell>
          <cell r="Q331">
            <v>2012242</v>
          </cell>
          <cell r="R331" t="str">
            <v xml:space="preserve">Pax &amp; Baggage Service Officer  </v>
          </cell>
          <cell r="S331" t="str">
            <v>IX</v>
          </cell>
          <cell r="T331">
            <v>2448045.6</v>
          </cell>
          <cell r="AA331">
            <v>2448045.6</v>
          </cell>
          <cell r="AB331">
            <v>37.135999999940395</v>
          </cell>
          <cell r="AC331">
            <v>2291200</v>
          </cell>
          <cell r="AD331">
            <v>48960.912000000004</v>
          </cell>
          <cell r="AE331">
            <v>48960.912000000004</v>
          </cell>
          <cell r="AF331">
            <v>48960.912000000004</v>
          </cell>
          <cell r="AG331">
            <v>0</v>
          </cell>
          <cell r="AH331">
            <v>10000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O331">
            <v>156882.736</v>
          </cell>
          <cell r="AP331">
            <v>134642.508</v>
          </cell>
          <cell r="AQ331">
            <v>134642.508</v>
          </cell>
          <cell r="AR331">
            <v>90577.6872</v>
          </cell>
          <cell r="AS331">
            <v>7344.1368000000002</v>
          </cell>
          <cell r="AT331">
            <v>21787.60584</v>
          </cell>
          <cell r="AU331">
            <v>119709.42984</v>
          </cell>
          <cell r="AV331">
            <v>0</v>
          </cell>
          <cell r="AW331">
            <v>24480.456000000002</v>
          </cell>
          <cell r="AX331">
            <v>413474.90184000006</v>
          </cell>
          <cell r="AY331">
            <v>35540505.460000001</v>
          </cell>
        </row>
        <row r="332">
          <cell r="B332" t="str">
            <v>OPERASI</v>
          </cell>
          <cell r="C332" t="str">
            <v>CGK-TP</v>
          </cell>
          <cell r="D332">
            <v>3980189</v>
          </cell>
          <cell r="F332" t="str">
            <v>98JP0346584</v>
          </cell>
          <cell r="H332">
            <v>2012246</v>
          </cell>
          <cell r="I332">
            <v>37165</v>
          </cell>
          <cell r="K332">
            <v>26628</v>
          </cell>
          <cell r="L332">
            <v>324</v>
          </cell>
          <cell r="M332">
            <v>23</v>
          </cell>
          <cell r="N332" t="str">
            <v>CGK</v>
          </cell>
          <cell r="O332" t="str">
            <v>TP</v>
          </cell>
          <cell r="P332" t="str">
            <v>ARISDIANTO SOULISA</v>
          </cell>
          <cell r="Q332">
            <v>2012246</v>
          </cell>
          <cell r="R332" t="str">
            <v>Supervisor Pax &amp; Baggage (for JAL)</v>
          </cell>
          <cell r="S332" t="str">
            <v>VII</v>
          </cell>
          <cell r="T332">
            <v>2905372.8</v>
          </cell>
          <cell r="U332">
            <v>819254</v>
          </cell>
          <cell r="Z332">
            <v>409627</v>
          </cell>
          <cell r="AA332">
            <v>4134253.8</v>
          </cell>
          <cell r="AB332">
            <v>23.808000000193715</v>
          </cell>
          <cell r="AC332">
            <v>3900800</v>
          </cell>
          <cell r="AD332">
            <v>74492.535999999993</v>
          </cell>
          <cell r="AE332">
            <v>74492.535999999993</v>
          </cell>
          <cell r="AF332">
            <v>74492.535999999993</v>
          </cell>
          <cell r="AG332">
            <v>0</v>
          </cell>
          <cell r="AH332">
            <v>10000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O332">
            <v>233477.60799999998</v>
          </cell>
          <cell r="AP332">
            <v>204854.47399999999</v>
          </cell>
          <cell r="AQ332">
            <v>204854.47399999999</v>
          </cell>
          <cell r="AR332">
            <v>137811.19159999999</v>
          </cell>
          <cell r="AS332">
            <v>11173.8804</v>
          </cell>
          <cell r="AT332">
            <v>33149.178520000001</v>
          </cell>
          <cell r="AU332">
            <v>182134.25052</v>
          </cell>
          <cell r="AV332">
            <v>0</v>
          </cell>
          <cell r="AW332">
            <v>37246.267999999996</v>
          </cell>
          <cell r="AX332">
            <v>629089.46652000002</v>
          </cell>
          <cell r="AY332">
            <v>35860662.259999998</v>
          </cell>
          <cell r="AZ332" t="str">
            <v>tmt 01-12-2011 naik grade dari IX ke VII (grade peralihan VIII) per tahun</v>
          </cell>
        </row>
        <row r="333">
          <cell r="B333" t="str">
            <v>OPERASI</v>
          </cell>
          <cell r="C333" t="str">
            <v>CGK-TP</v>
          </cell>
          <cell r="D333">
            <v>3980190</v>
          </cell>
          <cell r="F333" t="str">
            <v>98JP0346576</v>
          </cell>
          <cell r="H333">
            <v>2012247</v>
          </cell>
          <cell r="I333">
            <v>37165</v>
          </cell>
          <cell r="K333">
            <v>28451</v>
          </cell>
          <cell r="L333">
            <v>325</v>
          </cell>
          <cell r="M333">
            <v>24</v>
          </cell>
          <cell r="N333" t="str">
            <v>CGK</v>
          </cell>
          <cell r="O333" t="str">
            <v>TP</v>
          </cell>
          <cell r="P333" t="str">
            <v>ADE CHANDRA</v>
          </cell>
          <cell r="Q333">
            <v>2012247</v>
          </cell>
          <cell r="R333" t="str">
            <v>Supervisor Pax &amp; Baggage Service</v>
          </cell>
          <cell r="S333" t="str">
            <v>VII</v>
          </cell>
          <cell r="T333">
            <v>3495538.878</v>
          </cell>
          <cell r="AA333">
            <v>3495538.878</v>
          </cell>
          <cell r="AB333">
            <v>93.454679999966174</v>
          </cell>
          <cell r="AC333">
            <v>3275900</v>
          </cell>
          <cell r="AD333">
            <v>69910.777560000002</v>
          </cell>
          <cell r="AE333">
            <v>69910.777560000002</v>
          </cell>
          <cell r="AF333">
            <v>69910.777560000002</v>
          </cell>
          <cell r="AG333">
            <v>0</v>
          </cell>
          <cell r="AH333">
            <v>10000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O333">
            <v>219732.33267999999</v>
          </cell>
          <cell r="AP333">
            <v>192254.63829</v>
          </cell>
          <cell r="AQ333">
            <v>192254.63829</v>
          </cell>
          <cell r="AR333">
            <v>129334.938486</v>
          </cell>
          <cell r="AS333">
            <v>10486.616634</v>
          </cell>
          <cell r="AT333">
            <v>31110.296014200001</v>
          </cell>
          <cell r="AU333">
            <v>170931.8511342</v>
          </cell>
          <cell r="AV333">
            <v>0</v>
          </cell>
          <cell r="AW333">
            <v>34955.388780000001</v>
          </cell>
          <cell r="AX333">
            <v>590396.51649419998</v>
          </cell>
          <cell r="AY333">
            <v>41169585.130000003</v>
          </cell>
        </row>
        <row r="334">
          <cell r="B334" t="str">
            <v>OPERASI</v>
          </cell>
          <cell r="C334" t="str">
            <v>CGK-TP</v>
          </cell>
          <cell r="D334">
            <v>3980687</v>
          </cell>
          <cell r="F334" t="str">
            <v>99JP0504917</v>
          </cell>
          <cell r="H334">
            <v>2012248</v>
          </cell>
          <cell r="I334">
            <v>37165</v>
          </cell>
          <cell r="K334">
            <v>25439</v>
          </cell>
          <cell r="L334">
            <v>326</v>
          </cell>
          <cell r="M334">
            <v>25</v>
          </cell>
          <cell r="N334" t="str">
            <v>CGK</v>
          </cell>
          <cell r="O334" t="str">
            <v>TP</v>
          </cell>
          <cell r="P334" t="str">
            <v>DIAH AYU T. MONALISA</v>
          </cell>
          <cell r="Q334">
            <v>2012248</v>
          </cell>
          <cell r="R334" t="str">
            <v xml:space="preserve">Pax &amp; Baggage Service Officer  </v>
          </cell>
          <cell r="S334" t="str">
            <v>IX</v>
          </cell>
          <cell r="T334">
            <v>2476315.3987663002</v>
          </cell>
          <cell r="AA334">
            <v>2476315.3987663002</v>
          </cell>
          <cell r="AB334">
            <v>63.525159677956253</v>
          </cell>
          <cell r="AC334">
            <v>2317800</v>
          </cell>
          <cell r="AD334">
            <v>49526.307975326003</v>
          </cell>
          <cell r="AE334">
            <v>49526.307975326003</v>
          </cell>
          <cell r="AF334">
            <v>49526.307975326003</v>
          </cell>
          <cell r="AG334">
            <v>0</v>
          </cell>
          <cell r="AH334">
            <v>10000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O334">
            <v>158578.92392597802</v>
          </cell>
          <cell r="AP334">
            <v>136197.34693214652</v>
          </cell>
          <cell r="AQ334">
            <v>136197.34693214652</v>
          </cell>
          <cell r="AR334">
            <v>91623.669754353105</v>
          </cell>
          <cell r="AS334">
            <v>7428.9461962989008</v>
          </cell>
          <cell r="AT334">
            <v>22039.207049020071</v>
          </cell>
          <cell r="AU334">
            <v>121091.82299967208</v>
          </cell>
          <cell r="AV334">
            <v>0</v>
          </cell>
          <cell r="AW334">
            <v>24763.153987663001</v>
          </cell>
          <cell r="AX334">
            <v>418249.67085162812</v>
          </cell>
          <cell r="AY334">
            <v>37676154.960000001</v>
          </cell>
        </row>
        <row r="335">
          <cell r="B335" t="str">
            <v>OPERASI</v>
          </cell>
          <cell r="C335" t="str">
            <v>CGK-TP</v>
          </cell>
          <cell r="D335">
            <v>3990708</v>
          </cell>
          <cell r="F335" t="str">
            <v>99JP0504214</v>
          </cell>
          <cell r="H335">
            <v>2012250</v>
          </cell>
          <cell r="I335">
            <v>37165</v>
          </cell>
          <cell r="K335">
            <v>27366</v>
          </cell>
          <cell r="L335">
            <v>327</v>
          </cell>
          <cell r="M335">
            <v>26</v>
          </cell>
          <cell r="N335" t="str">
            <v>CGK</v>
          </cell>
          <cell r="O335" t="str">
            <v>TP</v>
          </cell>
          <cell r="P335" t="str">
            <v>ADE TRI RAHAYU</v>
          </cell>
          <cell r="Q335">
            <v>2012250</v>
          </cell>
          <cell r="R335" t="str">
            <v xml:space="preserve">Pax &amp; Baggage Service Officer  </v>
          </cell>
          <cell r="S335" t="str">
            <v>IX</v>
          </cell>
          <cell r="T335">
            <v>2448045.6</v>
          </cell>
          <cell r="AA335">
            <v>2448045.6</v>
          </cell>
          <cell r="AB335">
            <v>37.135999999940395</v>
          </cell>
          <cell r="AC335">
            <v>2291200</v>
          </cell>
          <cell r="AD335">
            <v>48960.912000000004</v>
          </cell>
          <cell r="AE335">
            <v>48960.912000000004</v>
          </cell>
          <cell r="AF335">
            <v>48960.912000000004</v>
          </cell>
          <cell r="AG335">
            <v>0</v>
          </cell>
          <cell r="AH335">
            <v>10000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O335">
            <v>156882.736</v>
          </cell>
          <cell r="AP335">
            <v>134642.508</v>
          </cell>
          <cell r="AQ335">
            <v>134642.508</v>
          </cell>
          <cell r="AR335">
            <v>90577.6872</v>
          </cell>
          <cell r="AS335">
            <v>7344.1368000000002</v>
          </cell>
          <cell r="AT335">
            <v>21787.60584</v>
          </cell>
          <cell r="AU335">
            <v>119709.42984</v>
          </cell>
          <cell r="AV335">
            <v>0</v>
          </cell>
          <cell r="AW335">
            <v>24480.456000000002</v>
          </cell>
          <cell r="AX335">
            <v>413474.90184000006</v>
          </cell>
          <cell r="AY335">
            <v>35647311.789999999</v>
          </cell>
        </row>
        <row r="336">
          <cell r="B336" t="str">
            <v>OPERASI</v>
          </cell>
          <cell r="C336" t="str">
            <v>CGK-TP</v>
          </cell>
          <cell r="D336">
            <v>3990711</v>
          </cell>
          <cell r="F336" t="str">
            <v>99JP0507217</v>
          </cell>
          <cell r="H336">
            <v>2012253</v>
          </cell>
          <cell r="I336">
            <v>37165</v>
          </cell>
          <cell r="K336">
            <v>28951</v>
          </cell>
          <cell r="L336">
            <v>328</v>
          </cell>
          <cell r="M336">
            <v>27</v>
          </cell>
          <cell r="N336" t="str">
            <v>CGK</v>
          </cell>
          <cell r="O336" t="str">
            <v>TP</v>
          </cell>
          <cell r="P336" t="str">
            <v>MEITA SARI</v>
          </cell>
          <cell r="Q336">
            <v>2012253</v>
          </cell>
          <cell r="R336" t="str">
            <v xml:space="preserve">Supervisor Pax &amp; Baggage Service   </v>
          </cell>
          <cell r="S336" t="str">
            <v>VIII</v>
          </cell>
          <cell r="T336">
            <v>2851200</v>
          </cell>
          <cell r="AA336">
            <v>2851200</v>
          </cell>
          <cell r="AB336">
            <v>72</v>
          </cell>
          <cell r="AC336">
            <v>2670200</v>
          </cell>
          <cell r="AD336">
            <v>57024</v>
          </cell>
          <cell r="AE336">
            <v>57024</v>
          </cell>
          <cell r="AF336">
            <v>57024</v>
          </cell>
          <cell r="AG336">
            <v>0</v>
          </cell>
          <cell r="AH336">
            <v>10000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O336">
            <v>181072</v>
          </cell>
          <cell r="AP336">
            <v>156816</v>
          </cell>
          <cell r="AQ336">
            <v>156816</v>
          </cell>
          <cell r="AR336">
            <v>105494.39999999999</v>
          </cell>
          <cell r="AS336">
            <v>8553.6</v>
          </cell>
          <cell r="AT336">
            <v>25375.68</v>
          </cell>
          <cell r="AU336">
            <v>139423.67999999999</v>
          </cell>
          <cell r="AV336">
            <v>0</v>
          </cell>
          <cell r="AW336">
            <v>28512</v>
          </cell>
          <cell r="AX336">
            <v>481567.68</v>
          </cell>
          <cell r="AY336">
            <v>35974449.07</v>
          </cell>
          <cell r="AZ336" t="str">
            <v>grade peralihan tmt 01-06-2012</v>
          </cell>
        </row>
        <row r="337">
          <cell r="B337" t="str">
            <v>OPERASI</v>
          </cell>
          <cell r="C337" t="str">
            <v>CGK-TP</v>
          </cell>
          <cell r="D337">
            <v>3990713</v>
          </cell>
          <cell r="F337" t="str">
            <v>99JP0505138</v>
          </cell>
          <cell r="H337">
            <v>2012254</v>
          </cell>
          <cell r="I337">
            <v>37165</v>
          </cell>
          <cell r="K337">
            <v>28161</v>
          </cell>
          <cell r="L337">
            <v>329</v>
          </cell>
          <cell r="M337">
            <v>28</v>
          </cell>
          <cell r="N337" t="str">
            <v>CGK</v>
          </cell>
          <cell r="O337" t="str">
            <v>TP</v>
          </cell>
          <cell r="P337" t="str">
            <v>FEBRIAN AFRIYANTO</v>
          </cell>
          <cell r="Q337">
            <v>2012254</v>
          </cell>
          <cell r="R337" t="str">
            <v>Supervisor Pax &amp; Baggage</v>
          </cell>
          <cell r="S337" t="str">
            <v>VIII</v>
          </cell>
          <cell r="T337">
            <v>2851200</v>
          </cell>
          <cell r="AA337">
            <v>2851200</v>
          </cell>
          <cell r="AB337">
            <v>72</v>
          </cell>
          <cell r="AC337">
            <v>2670200</v>
          </cell>
          <cell r="AD337">
            <v>57024</v>
          </cell>
          <cell r="AE337">
            <v>57024</v>
          </cell>
          <cell r="AF337">
            <v>57024</v>
          </cell>
          <cell r="AG337">
            <v>0</v>
          </cell>
          <cell r="AH337">
            <v>10000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O337">
            <v>181072</v>
          </cell>
          <cell r="AP337">
            <v>156816</v>
          </cell>
          <cell r="AQ337">
            <v>156816</v>
          </cell>
          <cell r="AR337">
            <v>105494.39999999999</v>
          </cell>
          <cell r="AS337">
            <v>8553.6</v>
          </cell>
          <cell r="AT337">
            <v>25375.68</v>
          </cell>
          <cell r="AU337">
            <v>139423.67999999999</v>
          </cell>
          <cell r="AV337">
            <v>0</v>
          </cell>
          <cell r="AW337">
            <v>28512</v>
          </cell>
          <cell r="AX337">
            <v>481567.68</v>
          </cell>
          <cell r="AY337">
            <v>35900130.600000001</v>
          </cell>
          <cell r="AZ337" t="str">
            <v>grade peralihan tmt 01-04-2012</v>
          </cell>
        </row>
        <row r="338">
          <cell r="B338" t="str">
            <v>OPERASI</v>
          </cell>
          <cell r="C338" t="str">
            <v>CGK-TP</v>
          </cell>
          <cell r="D338">
            <v>3990716</v>
          </cell>
          <cell r="F338" t="str">
            <v>99JP0504297</v>
          </cell>
          <cell r="H338">
            <v>2012255</v>
          </cell>
          <cell r="I338">
            <v>37165</v>
          </cell>
          <cell r="K338">
            <v>26157</v>
          </cell>
          <cell r="L338">
            <v>330</v>
          </cell>
          <cell r="M338">
            <v>29</v>
          </cell>
          <cell r="N338" t="str">
            <v>CGK</v>
          </cell>
          <cell r="O338" t="str">
            <v>TP</v>
          </cell>
          <cell r="P338" t="str">
            <v>AGUS DARMAWANSYAH</v>
          </cell>
          <cell r="Q338">
            <v>2012255</v>
          </cell>
          <cell r="R338" t="str">
            <v>Supervisor Pax &amp; Baggage Service</v>
          </cell>
          <cell r="S338" t="str">
            <v>VII</v>
          </cell>
          <cell r="T338">
            <v>3495538.878</v>
          </cell>
          <cell r="AA338">
            <v>3495538.878</v>
          </cell>
          <cell r="AB338">
            <v>93.454679999966174</v>
          </cell>
          <cell r="AC338">
            <v>3275900</v>
          </cell>
          <cell r="AD338">
            <v>69910.777560000002</v>
          </cell>
          <cell r="AE338">
            <v>69910.777560000002</v>
          </cell>
          <cell r="AF338">
            <v>69910.777560000002</v>
          </cell>
          <cell r="AG338">
            <v>0</v>
          </cell>
          <cell r="AH338">
            <v>10000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O338">
            <v>219732.33267999999</v>
          </cell>
          <cell r="AP338">
            <v>192254.63829</v>
          </cell>
          <cell r="AQ338">
            <v>192254.63829</v>
          </cell>
          <cell r="AR338">
            <v>129334.938486</v>
          </cell>
          <cell r="AS338">
            <v>10486.616634</v>
          </cell>
          <cell r="AT338">
            <v>31110.296014200001</v>
          </cell>
          <cell r="AU338">
            <v>170931.8511342</v>
          </cell>
          <cell r="AV338">
            <v>0</v>
          </cell>
          <cell r="AW338">
            <v>34955.388780000001</v>
          </cell>
          <cell r="AX338">
            <v>590396.51649419998</v>
          </cell>
          <cell r="AY338">
            <v>39697024.43</v>
          </cell>
        </row>
        <row r="339">
          <cell r="B339" t="str">
            <v>OPERASI</v>
          </cell>
          <cell r="C339" t="str">
            <v>CGK-TP</v>
          </cell>
          <cell r="D339">
            <v>3990954</v>
          </cell>
          <cell r="F339" t="str">
            <v>99JP0505005</v>
          </cell>
          <cell r="H339">
            <v>2012259</v>
          </cell>
          <cell r="I339">
            <v>37165</v>
          </cell>
          <cell r="K339">
            <v>27308</v>
          </cell>
          <cell r="L339">
            <v>331</v>
          </cell>
          <cell r="M339">
            <v>30</v>
          </cell>
          <cell r="N339" t="str">
            <v>CGK</v>
          </cell>
          <cell r="O339" t="str">
            <v>TP</v>
          </cell>
          <cell r="P339" t="str">
            <v>EKA OKTAVIANTI</v>
          </cell>
          <cell r="Q339">
            <v>2012259</v>
          </cell>
          <cell r="R339" t="str">
            <v xml:space="preserve">Pax &amp; Baggage Service Officer  </v>
          </cell>
          <cell r="S339" t="str">
            <v>IX</v>
          </cell>
          <cell r="T339">
            <v>2448045.6</v>
          </cell>
          <cell r="AA339">
            <v>2448045.6</v>
          </cell>
          <cell r="AB339">
            <v>37.135999999940395</v>
          </cell>
          <cell r="AC339">
            <v>2291200</v>
          </cell>
          <cell r="AD339">
            <v>48960.912000000004</v>
          </cell>
          <cell r="AE339">
            <v>48960.912000000004</v>
          </cell>
          <cell r="AF339">
            <v>48960.912000000004</v>
          </cell>
          <cell r="AG339">
            <v>0</v>
          </cell>
          <cell r="AH339">
            <v>10000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O339">
            <v>156882.736</v>
          </cell>
          <cell r="AP339">
            <v>134642.508</v>
          </cell>
          <cell r="AQ339">
            <v>134642.508</v>
          </cell>
          <cell r="AR339">
            <v>90577.6872</v>
          </cell>
          <cell r="AS339">
            <v>7344.1368000000002</v>
          </cell>
          <cell r="AT339">
            <v>21787.60584</v>
          </cell>
          <cell r="AU339">
            <v>119709.42984</v>
          </cell>
          <cell r="AV339">
            <v>0</v>
          </cell>
          <cell r="AW339">
            <v>24480.456000000002</v>
          </cell>
          <cell r="AX339">
            <v>413474.90184000006</v>
          </cell>
          <cell r="AY339">
            <v>35304849.270000003</v>
          </cell>
        </row>
        <row r="340">
          <cell r="B340" t="str">
            <v>OPERASI</v>
          </cell>
          <cell r="C340" t="str">
            <v>CGK-TP</v>
          </cell>
          <cell r="D340">
            <v>3990958</v>
          </cell>
          <cell r="F340" t="str">
            <v>99JP0505120</v>
          </cell>
          <cell r="H340">
            <v>2012262</v>
          </cell>
          <cell r="I340">
            <v>37165</v>
          </cell>
          <cell r="K340">
            <v>27511</v>
          </cell>
          <cell r="L340">
            <v>332</v>
          </cell>
          <cell r="M340">
            <v>31</v>
          </cell>
          <cell r="N340" t="str">
            <v>CGK</v>
          </cell>
          <cell r="O340" t="str">
            <v>TP</v>
          </cell>
          <cell r="P340" t="str">
            <v>FATMASARI WAHYU UTAMI</v>
          </cell>
          <cell r="Q340">
            <v>2012262</v>
          </cell>
          <cell r="R340" t="str">
            <v xml:space="preserve">Pax &amp; Baggage Service Officer  </v>
          </cell>
          <cell r="S340" t="str">
            <v>IX</v>
          </cell>
          <cell r="T340">
            <v>2448045.6</v>
          </cell>
          <cell r="AA340">
            <v>2448045.6</v>
          </cell>
          <cell r="AB340">
            <v>37.135999999940395</v>
          </cell>
          <cell r="AC340">
            <v>2291200</v>
          </cell>
          <cell r="AD340">
            <v>48960.912000000004</v>
          </cell>
          <cell r="AE340">
            <v>48960.912000000004</v>
          </cell>
          <cell r="AF340">
            <v>48960.912000000004</v>
          </cell>
          <cell r="AG340">
            <v>0</v>
          </cell>
          <cell r="AH340">
            <v>10000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O340">
            <v>156882.736</v>
          </cell>
          <cell r="AP340">
            <v>134642.508</v>
          </cell>
          <cell r="AQ340">
            <v>134642.508</v>
          </cell>
          <cell r="AR340">
            <v>90577.6872</v>
          </cell>
          <cell r="AS340">
            <v>7344.1368000000002</v>
          </cell>
          <cell r="AT340">
            <v>21787.60584</v>
          </cell>
          <cell r="AU340">
            <v>119709.42984</v>
          </cell>
          <cell r="AV340">
            <v>0</v>
          </cell>
          <cell r="AW340">
            <v>24480.456000000002</v>
          </cell>
          <cell r="AX340">
            <v>413474.90184000006</v>
          </cell>
          <cell r="AY340">
            <v>35119625.140000001</v>
          </cell>
        </row>
        <row r="341">
          <cell r="B341" t="str">
            <v>OPERASI</v>
          </cell>
          <cell r="C341" t="str">
            <v>CGK-TP</v>
          </cell>
          <cell r="D341">
            <v>3990963</v>
          </cell>
          <cell r="F341" t="str">
            <v>99JP0507258</v>
          </cell>
          <cell r="H341">
            <v>2012265</v>
          </cell>
          <cell r="I341">
            <v>37165</v>
          </cell>
          <cell r="K341">
            <v>26572</v>
          </cell>
          <cell r="L341">
            <v>333</v>
          </cell>
          <cell r="M341">
            <v>32</v>
          </cell>
          <cell r="N341" t="str">
            <v>CGK</v>
          </cell>
          <cell r="O341" t="str">
            <v>TP</v>
          </cell>
          <cell r="P341" t="str">
            <v>MIRA ARSIANTI</v>
          </cell>
          <cell r="Q341">
            <v>2012265</v>
          </cell>
          <cell r="R341" t="str">
            <v xml:space="preserve">Pax &amp; Baggage Service Officer  </v>
          </cell>
          <cell r="S341" t="str">
            <v>IX</v>
          </cell>
          <cell r="T341">
            <v>2448045.6</v>
          </cell>
          <cell r="AA341">
            <v>2448045.6</v>
          </cell>
          <cell r="AB341">
            <v>37.135999999940395</v>
          </cell>
          <cell r="AC341">
            <v>2291200</v>
          </cell>
          <cell r="AD341">
            <v>48960.912000000004</v>
          </cell>
          <cell r="AE341">
            <v>48960.912000000004</v>
          </cell>
          <cell r="AF341">
            <v>48960.912000000004</v>
          </cell>
          <cell r="AG341">
            <v>0</v>
          </cell>
          <cell r="AH341">
            <v>10000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O341">
            <v>156882.736</v>
          </cell>
          <cell r="AP341">
            <v>134642.508</v>
          </cell>
          <cell r="AQ341">
            <v>134642.508</v>
          </cell>
          <cell r="AR341">
            <v>90577.6872</v>
          </cell>
          <cell r="AS341">
            <v>7344.1368000000002</v>
          </cell>
          <cell r="AT341">
            <v>21787.60584</v>
          </cell>
          <cell r="AU341">
            <v>119709.42984</v>
          </cell>
          <cell r="AV341">
            <v>0</v>
          </cell>
          <cell r="AW341">
            <v>24480.456000000002</v>
          </cell>
          <cell r="AX341">
            <v>413474.90184000006</v>
          </cell>
          <cell r="AY341">
            <v>35294050.479999997</v>
          </cell>
        </row>
        <row r="342">
          <cell r="B342" t="str">
            <v>OPERASI</v>
          </cell>
          <cell r="C342" t="str">
            <v>CGK-TP</v>
          </cell>
          <cell r="D342">
            <v>3991223</v>
          </cell>
          <cell r="F342" t="str">
            <v>99JP0557055</v>
          </cell>
          <cell r="H342">
            <v>2012267</v>
          </cell>
          <cell r="I342">
            <v>37165</v>
          </cell>
          <cell r="K342">
            <v>28030</v>
          </cell>
          <cell r="L342">
            <v>334</v>
          </cell>
          <cell r="M342">
            <v>33</v>
          </cell>
          <cell r="N342" t="str">
            <v>CGK</v>
          </cell>
          <cell r="O342" t="str">
            <v>TP</v>
          </cell>
          <cell r="P342" t="str">
            <v>SOESETYORINI</v>
          </cell>
          <cell r="Q342">
            <v>2012267</v>
          </cell>
          <cell r="R342" t="str">
            <v xml:space="preserve">Supervisor Pax &amp; Baggage Service </v>
          </cell>
          <cell r="S342" t="str">
            <v>VIII</v>
          </cell>
          <cell r="T342">
            <v>2851200</v>
          </cell>
          <cell r="AA342">
            <v>2851200</v>
          </cell>
          <cell r="AB342">
            <v>72</v>
          </cell>
          <cell r="AC342">
            <v>2670200</v>
          </cell>
          <cell r="AD342">
            <v>57024</v>
          </cell>
          <cell r="AE342">
            <v>57024</v>
          </cell>
          <cell r="AF342">
            <v>57024</v>
          </cell>
          <cell r="AG342">
            <v>0</v>
          </cell>
          <cell r="AH342">
            <v>10000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O342">
            <v>181072</v>
          </cell>
          <cell r="AP342">
            <v>156816</v>
          </cell>
          <cell r="AQ342">
            <v>156816</v>
          </cell>
          <cell r="AR342">
            <v>105494.39999999999</v>
          </cell>
          <cell r="AS342">
            <v>8553.6</v>
          </cell>
          <cell r="AT342">
            <v>25375.68</v>
          </cell>
          <cell r="AU342">
            <v>139423.67999999999</v>
          </cell>
          <cell r="AV342">
            <v>0</v>
          </cell>
          <cell r="AW342">
            <v>28512</v>
          </cell>
          <cell r="AX342">
            <v>481567.68</v>
          </cell>
          <cell r="AY342">
            <v>37764514.009999998</v>
          </cell>
          <cell r="AZ342" t="str">
            <v>grade peralihan tmt01-11-2012</v>
          </cell>
        </row>
        <row r="343">
          <cell r="B343" t="str">
            <v>OPERASI</v>
          </cell>
          <cell r="C343" t="str">
            <v>CGK-TP</v>
          </cell>
          <cell r="D343">
            <v>3991330</v>
          </cell>
          <cell r="F343" t="str">
            <v>99JP0509320</v>
          </cell>
          <cell r="H343">
            <v>2012268</v>
          </cell>
          <cell r="I343">
            <v>37165</v>
          </cell>
          <cell r="K343">
            <v>27388</v>
          </cell>
          <cell r="L343">
            <v>335</v>
          </cell>
          <cell r="M343">
            <v>34</v>
          </cell>
          <cell r="N343" t="str">
            <v>CGK</v>
          </cell>
          <cell r="O343" t="str">
            <v>TP</v>
          </cell>
          <cell r="P343" t="str">
            <v>RENITA ROSITA</v>
          </cell>
          <cell r="Q343">
            <v>2012268</v>
          </cell>
          <cell r="R343" t="str">
            <v xml:space="preserve">Pax &amp; Baggage Service Officer  </v>
          </cell>
          <cell r="S343" t="str">
            <v>IX</v>
          </cell>
          <cell r="T343">
            <v>2448045.6</v>
          </cell>
          <cell r="AA343">
            <v>2448045.6</v>
          </cell>
          <cell r="AB343">
            <v>37.135999999940395</v>
          </cell>
          <cell r="AC343">
            <v>1233200</v>
          </cell>
          <cell r="AD343">
            <v>48960.912000000004</v>
          </cell>
          <cell r="AE343">
            <v>48960.912000000004</v>
          </cell>
          <cell r="AF343">
            <v>48960.912000000004</v>
          </cell>
          <cell r="AG343">
            <v>0</v>
          </cell>
          <cell r="AH343">
            <v>10000</v>
          </cell>
          <cell r="AI343">
            <v>1058000</v>
          </cell>
          <cell r="AJ343">
            <v>0</v>
          </cell>
          <cell r="AK343">
            <v>0</v>
          </cell>
          <cell r="AL343">
            <v>0</v>
          </cell>
          <cell r="AO343">
            <v>1214882.736</v>
          </cell>
          <cell r="AP343">
            <v>134642.508</v>
          </cell>
          <cell r="AQ343">
            <v>134642.508</v>
          </cell>
          <cell r="AR343">
            <v>90577.6872</v>
          </cell>
          <cell r="AS343">
            <v>7344.1368000000002</v>
          </cell>
          <cell r="AT343">
            <v>21787.60584</v>
          </cell>
          <cell r="AU343">
            <v>119709.42984</v>
          </cell>
          <cell r="AV343">
            <v>0</v>
          </cell>
          <cell r="AW343">
            <v>24480.456000000002</v>
          </cell>
          <cell r="AX343">
            <v>413474.90184000006</v>
          </cell>
          <cell r="AY343">
            <v>33591729.109999999</v>
          </cell>
        </row>
        <row r="344">
          <cell r="B344" t="str">
            <v>OPERASI</v>
          </cell>
          <cell r="C344" t="str">
            <v>CGK-TP</v>
          </cell>
          <cell r="D344">
            <v>3991331</v>
          </cell>
          <cell r="F344" t="str">
            <v>99JP0509338</v>
          </cell>
          <cell r="H344">
            <v>2012269</v>
          </cell>
          <cell r="I344">
            <v>37165</v>
          </cell>
          <cell r="K344">
            <v>27670</v>
          </cell>
          <cell r="L344">
            <v>336</v>
          </cell>
          <cell r="M344">
            <v>35</v>
          </cell>
          <cell r="N344" t="str">
            <v>CGK</v>
          </cell>
          <cell r="O344" t="str">
            <v>TP</v>
          </cell>
          <cell r="P344" t="str">
            <v>DWI ASTRI NURFITRI</v>
          </cell>
          <cell r="Q344">
            <v>2012269</v>
          </cell>
          <cell r="R344" t="str">
            <v xml:space="preserve">Pax &amp; Baggage Service Officer  </v>
          </cell>
          <cell r="S344" t="str">
            <v>IX</v>
          </cell>
          <cell r="T344">
            <v>2448045.6</v>
          </cell>
          <cell r="AA344">
            <v>2448045.6</v>
          </cell>
          <cell r="AB344">
            <v>37.135999999940395</v>
          </cell>
          <cell r="AC344">
            <v>2291200</v>
          </cell>
          <cell r="AD344">
            <v>48960.912000000004</v>
          </cell>
          <cell r="AE344">
            <v>48960.912000000004</v>
          </cell>
          <cell r="AF344">
            <v>48960.912000000004</v>
          </cell>
          <cell r="AG344">
            <v>0</v>
          </cell>
          <cell r="AH344">
            <v>10000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O344">
            <v>156882.736</v>
          </cell>
          <cell r="AP344">
            <v>134642.508</v>
          </cell>
          <cell r="AQ344">
            <v>134642.508</v>
          </cell>
          <cell r="AR344">
            <v>90577.6872</v>
          </cell>
          <cell r="AS344">
            <v>7344.1368000000002</v>
          </cell>
          <cell r="AT344">
            <v>21787.60584</v>
          </cell>
          <cell r="AU344">
            <v>119709.42984</v>
          </cell>
          <cell r="AV344">
            <v>0</v>
          </cell>
          <cell r="AW344">
            <v>24480.456000000002</v>
          </cell>
          <cell r="AX344">
            <v>413474.90184000006</v>
          </cell>
          <cell r="AY344">
            <v>35144098.020000003</v>
          </cell>
        </row>
        <row r="345">
          <cell r="B345" t="str">
            <v>OPERASI</v>
          </cell>
          <cell r="C345" t="str">
            <v>CGK-TP</v>
          </cell>
          <cell r="D345">
            <v>3991332</v>
          </cell>
          <cell r="F345" t="str">
            <v>99JP0509346</v>
          </cell>
          <cell r="H345">
            <v>2012270</v>
          </cell>
          <cell r="I345">
            <v>37165</v>
          </cell>
          <cell r="K345">
            <v>28787</v>
          </cell>
          <cell r="L345">
            <v>337</v>
          </cell>
          <cell r="M345">
            <v>36</v>
          </cell>
          <cell r="N345" t="str">
            <v>CGK</v>
          </cell>
          <cell r="O345" t="str">
            <v>TP</v>
          </cell>
          <cell r="P345" t="str">
            <v>AJA KUSUMA</v>
          </cell>
          <cell r="Q345">
            <v>2012270</v>
          </cell>
          <cell r="R345" t="str">
            <v xml:space="preserve">Pax &amp; Baggage Service Officer  </v>
          </cell>
          <cell r="S345" t="str">
            <v>IX</v>
          </cell>
          <cell r="T345">
            <v>2448045.6</v>
          </cell>
          <cell r="AA345">
            <v>2448045.6</v>
          </cell>
          <cell r="AB345">
            <v>37.135999999940395</v>
          </cell>
          <cell r="AC345">
            <v>2291200</v>
          </cell>
          <cell r="AD345">
            <v>48960.912000000004</v>
          </cell>
          <cell r="AE345">
            <v>48960.912000000004</v>
          </cell>
          <cell r="AF345">
            <v>48960.912000000004</v>
          </cell>
          <cell r="AG345">
            <v>0</v>
          </cell>
          <cell r="AH345">
            <v>10000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O345">
            <v>156882.736</v>
          </cell>
          <cell r="AP345">
            <v>134642.508</v>
          </cell>
          <cell r="AQ345">
            <v>134642.508</v>
          </cell>
          <cell r="AR345">
            <v>90577.6872</v>
          </cell>
          <cell r="AS345">
            <v>7344.1368000000002</v>
          </cell>
          <cell r="AT345">
            <v>21787.60584</v>
          </cell>
          <cell r="AU345">
            <v>119709.42984</v>
          </cell>
          <cell r="AV345">
            <v>0</v>
          </cell>
          <cell r="AW345">
            <v>24480.456000000002</v>
          </cell>
          <cell r="AX345">
            <v>413474.90184000006</v>
          </cell>
          <cell r="AY345">
            <v>35447450.030000001</v>
          </cell>
        </row>
        <row r="346">
          <cell r="B346" t="str">
            <v>OPERASI</v>
          </cell>
          <cell r="C346" t="str">
            <v>CGK-TP</v>
          </cell>
          <cell r="D346">
            <v>3991333</v>
          </cell>
          <cell r="F346" t="str">
            <v>99JP0509353</v>
          </cell>
          <cell r="H346">
            <v>2012271</v>
          </cell>
          <cell r="I346">
            <v>37165</v>
          </cell>
          <cell r="K346">
            <v>28149</v>
          </cell>
          <cell r="L346">
            <v>338</v>
          </cell>
          <cell r="M346">
            <v>37</v>
          </cell>
          <cell r="N346" t="str">
            <v>CGK</v>
          </cell>
          <cell r="O346" t="str">
            <v>TP</v>
          </cell>
          <cell r="P346" t="str">
            <v>AGUS MUHYDIN</v>
          </cell>
          <cell r="Q346">
            <v>2012271</v>
          </cell>
          <cell r="R346" t="str">
            <v>Flight Operation Officer</v>
          </cell>
          <cell r="S346" t="str">
            <v>VIII</v>
          </cell>
          <cell r="T346">
            <v>3006479.7734399997</v>
          </cell>
          <cell r="AA346">
            <v>3006479.7734399997</v>
          </cell>
          <cell r="AB346">
            <v>9.0129664004780352</v>
          </cell>
          <cell r="AC346">
            <v>2816100</v>
          </cell>
          <cell r="AD346">
            <v>60129.595468799991</v>
          </cell>
          <cell r="AE346">
            <v>60129.595468799991</v>
          </cell>
          <cell r="AF346">
            <v>60129.595468799991</v>
          </cell>
          <cell r="AG346">
            <v>0</v>
          </cell>
          <cell r="AH346">
            <v>10000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O346">
            <v>190388.78640639997</v>
          </cell>
          <cell r="AP346">
            <v>165356.38753919999</v>
          </cell>
          <cell r="AQ346">
            <v>165356.38753919999</v>
          </cell>
          <cell r="AR346">
            <v>111239.75161727998</v>
          </cell>
          <cell r="AS346">
            <v>9019.4393203199998</v>
          </cell>
          <cell r="AT346">
            <v>26757.669983615997</v>
          </cell>
          <cell r="AU346">
            <v>147016.86092121596</v>
          </cell>
          <cell r="AV346">
            <v>0</v>
          </cell>
          <cell r="AW346">
            <v>30064.797734399996</v>
          </cell>
          <cell r="AX346">
            <v>507794.43373401591</v>
          </cell>
          <cell r="AY346">
            <v>38208638.549999997</v>
          </cell>
        </row>
        <row r="347">
          <cell r="B347" t="str">
            <v>OPERASI</v>
          </cell>
          <cell r="C347" t="str">
            <v>CGK-TP</v>
          </cell>
          <cell r="D347">
            <v>3991335</v>
          </cell>
          <cell r="F347" t="str">
            <v>99JP0509361</v>
          </cell>
          <cell r="H347">
            <v>2012272</v>
          </cell>
          <cell r="I347">
            <v>37165</v>
          </cell>
          <cell r="K347">
            <v>28035</v>
          </cell>
          <cell r="L347">
            <v>339</v>
          </cell>
          <cell r="M347">
            <v>38</v>
          </cell>
          <cell r="N347" t="str">
            <v>CGK</v>
          </cell>
          <cell r="O347" t="str">
            <v>TP</v>
          </cell>
          <cell r="P347" t="str">
            <v>RITHA ERNA</v>
          </cell>
          <cell r="Q347">
            <v>2012272</v>
          </cell>
          <cell r="R347" t="str">
            <v xml:space="preserve">Pax &amp; Baggage Service Officer  </v>
          </cell>
          <cell r="S347" t="str">
            <v>IX</v>
          </cell>
          <cell r="T347">
            <v>2448045.6</v>
          </cell>
          <cell r="AA347">
            <v>2448045.6</v>
          </cell>
          <cell r="AB347">
            <v>37.135999999940395</v>
          </cell>
          <cell r="AC347">
            <v>2291200</v>
          </cell>
          <cell r="AD347">
            <v>48960.912000000004</v>
          </cell>
          <cell r="AE347">
            <v>48960.912000000004</v>
          </cell>
          <cell r="AF347">
            <v>48960.912000000004</v>
          </cell>
          <cell r="AG347">
            <v>0</v>
          </cell>
          <cell r="AH347">
            <v>10000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O347">
            <v>156882.736</v>
          </cell>
          <cell r="AP347">
            <v>134642.508</v>
          </cell>
          <cell r="AQ347">
            <v>134642.508</v>
          </cell>
          <cell r="AR347">
            <v>90577.6872</v>
          </cell>
          <cell r="AS347">
            <v>7344.1368000000002</v>
          </cell>
          <cell r="AT347">
            <v>21787.60584</v>
          </cell>
          <cell r="AU347">
            <v>119709.42984</v>
          </cell>
          <cell r="AV347">
            <v>0</v>
          </cell>
          <cell r="AW347">
            <v>24480.456000000002</v>
          </cell>
          <cell r="AX347">
            <v>413474.90184000006</v>
          </cell>
          <cell r="AY347">
            <v>34230477.409999996</v>
          </cell>
        </row>
        <row r="348">
          <cell r="B348" t="str">
            <v>OPERASI</v>
          </cell>
          <cell r="C348" t="str">
            <v>CGK-TP</v>
          </cell>
          <cell r="D348">
            <v>3991343</v>
          </cell>
          <cell r="F348" t="str">
            <v>99JP0509387</v>
          </cell>
          <cell r="H348">
            <v>2012276</v>
          </cell>
          <cell r="I348">
            <v>37165</v>
          </cell>
          <cell r="K348">
            <v>27805</v>
          </cell>
          <cell r="L348">
            <v>340</v>
          </cell>
          <cell r="M348">
            <v>39</v>
          </cell>
          <cell r="N348" t="str">
            <v>CGK</v>
          </cell>
          <cell r="O348" t="str">
            <v>TP</v>
          </cell>
          <cell r="P348" t="str">
            <v>FAJAR HADENI</v>
          </cell>
          <cell r="Q348">
            <v>2012276</v>
          </cell>
          <cell r="R348" t="str">
            <v xml:space="preserve">Pax &amp; Baggage Service Officer  </v>
          </cell>
          <cell r="S348" t="str">
            <v>IX</v>
          </cell>
          <cell r="T348">
            <v>2448045.6</v>
          </cell>
          <cell r="AA348">
            <v>2448045.6</v>
          </cell>
          <cell r="AB348">
            <v>37.135999999940395</v>
          </cell>
          <cell r="AC348">
            <v>1945300</v>
          </cell>
          <cell r="AD348">
            <v>48960.912000000004</v>
          </cell>
          <cell r="AE348">
            <v>48960.912000000004</v>
          </cell>
          <cell r="AF348">
            <v>48960.912000000004</v>
          </cell>
          <cell r="AG348">
            <v>0</v>
          </cell>
          <cell r="AH348">
            <v>10000</v>
          </cell>
          <cell r="AI348">
            <v>345900</v>
          </cell>
          <cell r="AJ348">
            <v>0</v>
          </cell>
          <cell r="AK348">
            <v>0</v>
          </cell>
          <cell r="AL348">
            <v>0</v>
          </cell>
          <cell r="AO348">
            <v>502782.73600000003</v>
          </cell>
          <cell r="AP348">
            <v>134642.508</v>
          </cell>
          <cell r="AQ348">
            <v>134642.508</v>
          </cell>
          <cell r="AR348">
            <v>90577.6872</v>
          </cell>
          <cell r="AS348">
            <v>7344.1368000000002</v>
          </cell>
          <cell r="AT348">
            <v>21787.60584</v>
          </cell>
          <cell r="AU348">
            <v>119709.42984</v>
          </cell>
          <cell r="AV348">
            <v>0</v>
          </cell>
          <cell r="AW348">
            <v>24480.456000000002</v>
          </cell>
          <cell r="AX348">
            <v>413474.90184000006</v>
          </cell>
          <cell r="AY348">
            <v>35170385.700000003</v>
          </cell>
        </row>
        <row r="349">
          <cell r="B349" t="str">
            <v>OPERASI</v>
          </cell>
          <cell r="C349" t="str">
            <v>CGK-TP</v>
          </cell>
          <cell r="D349">
            <v>3991344</v>
          </cell>
          <cell r="F349" t="str">
            <v>99JP0555620</v>
          </cell>
          <cell r="H349">
            <v>2012277</v>
          </cell>
          <cell r="I349">
            <v>37165</v>
          </cell>
          <cell r="K349">
            <v>27883</v>
          </cell>
          <cell r="L349">
            <v>341</v>
          </cell>
          <cell r="M349">
            <v>40</v>
          </cell>
          <cell r="N349" t="str">
            <v>CGK</v>
          </cell>
          <cell r="O349" t="str">
            <v>TP</v>
          </cell>
          <cell r="P349" t="str">
            <v>MAYRA KARINA</v>
          </cell>
          <cell r="Q349">
            <v>2012277</v>
          </cell>
          <cell r="R349" t="str">
            <v xml:space="preserve">Pax &amp; Baggage Service Officer  </v>
          </cell>
          <cell r="S349" t="str">
            <v>IX</v>
          </cell>
          <cell r="T349">
            <v>2448045.6</v>
          </cell>
          <cell r="AA349">
            <v>2448045.6</v>
          </cell>
          <cell r="AB349">
            <v>37.135999999940395</v>
          </cell>
          <cell r="AC349">
            <v>2291200</v>
          </cell>
          <cell r="AD349">
            <v>48960.912000000004</v>
          </cell>
          <cell r="AE349">
            <v>48960.912000000004</v>
          </cell>
          <cell r="AF349">
            <v>48960.912000000004</v>
          </cell>
          <cell r="AG349">
            <v>0</v>
          </cell>
          <cell r="AH349">
            <v>10000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O349">
            <v>156882.736</v>
          </cell>
          <cell r="AP349">
            <v>134642.508</v>
          </cell>
          <cell r="AQ349">
            <v>134642.508</v>
          </cell>
          <cell r="AR349">
            <v>90577.6872</v>
          </cell>
          <cell r="AS349">
            <v>7344.1368000000002</v>
          </cell>
          <cell r="AT349">
            <v>21787.60584</v>
          </cell>
          <cell r="AU349">
            <v>119709.42984</v>
          </cell>
          <cell r="AV349">
            <v>0</v>
          </cell>
          <cell r="AW349">
            <v>24480.456000000002</v>
          </cell>
          <cell r="AX349">
            <v>413474.90184000006</v>
          </cell>
          <cell r="AY349">
            <v>35406201.469999999</v>
          </cell>
        </row>
        <row r="350">
          <cell r="B350" t="str">
            <v>OPERASI</v>
          </cell>
          <cell r="C350" t="str">
            <v>CGK-TP</v>
          </cell>
          <cell r="D350">
            <v>3991347</v>
          </cell>
          <cell r="F350" t="str">
            <v>99JP0509403</v>
          </cell>
          <cell r="H350">
            <v>2012279</v>
          </cell>
          <cell r="I350">
            <v>37165</v>
          </cell>
          <cell r="K350">
            <v>28352</v>
          </cell>
          <cell r="L350">
            <v>342</v>
          </cell>
          <cell r="M350">
            <v>41</v>
          </cell>
          <cell r="N350" t="str">
            <v>CGK</v>
          </cell>
          <cell r="O350" t="str">
            <v>TP</v>
          </cell>
          <cell r="P350" t="str">
            <v>SUSANTI ANGGUN SARI</v>
          </cell>
          <cell r="Q350">
            <v>2012279</v>
          </cell>
          <cell r="R350" t="str">
            <v xml:space="preserve">Pax &amp; Baggage Service Officer  </v>
          </cell>
          <cell r="S350" t="str">
            <v>IX</v>
          </cell>
          <cell r="T350">
            <v>2448045.6</v>
          </cell>
          <cell r="AA350">
            <v>2448045.6</v>
          </cell>
          <cell r="AB350">
            <v>37.135999999940395</v>
          </cell>
          <cell r="AC350">
            <v>2291200</v>
          </cell>
          <cell r="AD350">
            <v>48960.912000000004</v>
          </cell>
          <cell r="AE350">
            <v>48960.912000000004</v>
          </cell>
          <cell r="AF350">
            <v>48960.912000000004</v>
          </cell>
          <cell r="AG350">
            <v>0</v>
          </cell>
          <cell r="AH350">
            <v>10000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O350">
            <v>156882.736</v>
          </cell>
          <cell r="AP350">
            <v>134642.508</v>
          </cell>
          <cell r="AQ350">
            <v>134642.508</v>
          </cell>
          <cell r="AR350">
            <v>90577.6872</v>
          </cell>
          <cell r="AS350">
            <v>7344.1368000000002</v>
          </cell>
          <cell r="AT350">
            <v>21787.60584</v>
          </cell>
          <cell r="AU350">
            <v>119709.42984</v>
          </cell>
          <cell r="AV350">
            <v>0</v>
          </cell>
          <cell r="AW350">
            <v>24480.456000000002</v>
          </cell>
          <cell r="AX350">
            <v>413474.90184000006</v>
          </cell>
          <cell r="AY350">
            <v>34954706.509999998</v>
          </cell>
        </row>
        <row r="351">
          <cell r="B351" t="str">
            <v>OPERASI</v>
          </cell>
          <cell r="C351" t="str">
            <v>CGK-TP</v>
          </cell>
          <cell r="D351">
            <v>3991348</v>
          </cell>
          <cell r="F351" t="str">
            <v>99JP0558087</v>
          </cell>
          <cell r="H351">
            <v>2012280</v>
          </cell>
          <cell r="I351">
            <v>37165</v>
          </cell>
          <cell r="K351">
            <v>27946</v>
          </cell>
          <cell r="L351">
            <v>343</v>
          </cell>
          <cell r="M351">
            <v>42</v>
          </cell>
          <cell r="N351" t="str">
            <v>CGK</v>
          </cell>
          <cell r="O351" t="str">
            <v>TP</v>
          </cell>
          <cell r="P351" t="str">
            <v>YULIE FIRMANSYAH</v>
          </cell>
          <cell r="Q351">
            <v>2012280</v>
          </cell>
          <cell r="R351" t="str">
            <v xml:space="preserve">Pax &amp; Baggage Service Officer  </v>
          </cell>
          <cell r="S351" t="str">
            <v>IX</v>
          </cell>
          <cell r="T351">
            <v>2448045.6</v>
          </cell>
          <cell r="AA351">
            <v>2448045.6</v>
          </cell>
          <cell r="AB351">
            <v>37.135999999940395</v>
          </cell>
          <cell r="AC351">
            <v>2291200</v>
          </cell>
          <cell r="AD351">
            <v>48960.912000000004</v>
          </cell>
          <cell r="AE351">
            <v>48960.912000000004</v>
          </cell>
          <cell r="AF351">
            <v>48960.912000000004</v>
          </cell>
          <cell r="AG351">
            <v>0</v>
          </cell>
          <cell r="AH351">
            <v>10000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O351">
            <v>156882.736</v>
          </cell>
          <cell r="AP351">
            <v>134642.508</v>
          </cell>
          <cell r="AQ351">
            <v>134642.508</v>
          </cell>
          <cell r="AR351">
            <v>90577.6872</v>
          </cell>
          <cell r="AS351">
            <v>7344.1368000000002</v>
          </cell>
          <cell r="AT351">
            <v>21787.60584</v>
          </cell>
          <cell r="AU351">
            <v>119709.42984</v>
          </cell>
          <cell r="AV351">
            <v>0</v>
          </cell>
          <cell r="AW351">
            <v>24480.456000000002</v>
          </cell>
          <cell r="AX351">
            <v>413474.90184000006</v>
          </cell>
          <cell r="AY351">
            <v>35685639.219999999</v>
          </cell>
        </row>
        <row r="352">
          <cell r="B352" t="str">
            <v>OPERASI</v>
          </cell>
          <cell r="C352" t="str">
            <v>CGK-TP</v>
          </cell>
          <cell r="D352">
            <v>3991349</v>
          </cell>
          <cell r="F352" t="str">
            <v>99JP0509411</v>
          </cell>
          <cell r="H352">
            <v>2012281</v>
          </cell>
          <cell r="I352">
            <v>37165</v>
          </cell>
          <cell r="K352">
            <v>28298</v>
          </cell>
          <cell r="L352">
            <v>344</v>
          </cell>
          <cell r="M352">
            <v>43</v>
          </cell>
          <cell r="N352" t="str">
            <v>CGK</v>
          </cell>
          <cell r="O352" t="str">
            <v>TP</v>
          </cell>
          <cell r="P352" t="str">
            <v>VIVANI ALIA JUWITA</v>
          </cell>
          <cell r="Q352">
            <v>2012281</v>
          </cell>
          <cell r="R352" t="str">
            <v xml:space="preserve">Pax &amp; Baggage Service Officer  </v>
          </cell>
          <cell r="S352" t="str">
            <v>IX</v>
          </cell>
          <cell r="T352">
            <v>2448045.6</v>
          </cell>
          <cell r="AA352">
            <v>2448045.6</v>
          </cell>
          <cell r="AB352">
            <v>37.135999999940395</v>
          </cell>
          <cell r="AC352">
            <v>2291200</v>
          </cell>
          <cell r="AD352">
            <v>48960.912000000004</v>
          </cell>
          <cell r="AE352">
            <v>48960.912000000004</v>
          </cell>
          <cell r="AF352">
            <v>48960.912000000004</v>
          </cell>
          <cell r="AG352">
            <v>0</v>
          </cell>
          <cell r="AH352">
            <v>10000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O352">
            <v>156882.736</v>
          </cell>
          <cell r="AP352">
            <v>134642.508</v>
          </cell>
          <cell r="AQ352">
            <v>134642.508</v>
          </cell>
          <cell r="AR352">
            <v>90577.6872</v>
          </cell>
          <cell r="AS352">
            <v>7344.1368000000002</v>
          </cell>
          <cell r="AT352">
            <v>21787.60584</v>
          </cell>
          <cell r="AU352">
            <v>119709.42984</v>
          </cell>
          <cell r="AV352">
            <v>0</v>
          </cell>
          <cell r="AW352">
            <v>24480.456000000002</v>
          </cell>
          <cell r="AX352">
            <v>413474.90184000006</v>
          </cell>
          <cell r="AY352">
            <v>35444845.369999997</v>
          </cell>
        </row>
        <row r="353">
          <cell r="B353" t="str">
            <v>OPERASI</v>
          </cell>
          <cell r="C353" t="str">
            <v>CGK-TP</v>
          </cell>
          <cell r="D353">
            <v>3991353</v>
          </cell>
          <cell r="F353" t="str">
            <v>99JP0556578</v>
          </cell>
          <cell r="H353">
            <v>2012285</v>
          </cell>
          <cell r="I353">
            <v>37165</v>
          </cell>
          <cell r="K353">
            <v>28222</v>
          </cell>
          <cell r="L353">
            <v>345</v>
          </cell>
          <cell r="M353">
            <v>44</v>
          </cell>
          <cell r="N353" t="str">
            <v>CGK</v>
          </cell>
          <cell r="O353" t="str">
            <v>TP</v>
          </cell>
          <cell r="P353" t="str">
            <v>NUR ENDAH WIDURINI</v>
          </cell>
          <cell r="Q353">
            <v>2012285</v>
          </cell>
          <cell r="R353" t="str">
            <v xml:space="preserve">Pax &amp; Baggage Service Officer  </v>
          </cell>
          <cell r="S353" t="str">
            <v>IX</v>
          </cell>
          <cell r="T353">
            <v>2448045.6</v>
          </cell>
          <cell r="AA353">
            <v>2448045.6</v>
          </cell>
          <cell r="AB353">
            <v>37.135999999940395</v>
          </cell>
          <cell r="AC353">
            <v>2291200</v>
          </cell>
          <cell r="AD353">
            <v>48960.912000000004</v>
          </cell>
          <cell r="AE353">
            <v>48960.912000000004</v>
          </cell>
          <cell r="AF353">
            <v>48960.912000000004</v>
          </cell>
          <cell r="AG353">
            <v>0</v>
          </cell>
          <cell r="AH353">
            <v>10000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O353">
            <v>156882.736</v>
          </cell>
          <cell r="AP353">
            <v>134642.508</v>
          </cell>
          <cell r="AQ353">
            <v>134642.508</v>
          </cell>
          <cell r="AR353">
            <v>90577.6872</v>
          </cell>
          <cell r="AS353">
            <v>7344.1368000000002</v>
          </cell>
          <cell r="AT353">
            <v>21787.60584</v>
          </cell>
          <cell r="AU353">
            <v>119709.42984</v>
          </cell>
          <cell r="AV353">
            <v>0</v>
          </cell>
          <cell r="AW353">
            <v>24480.456000000002</v>
          </cell>
          <cell r="AX353">
            <v>413474.90184000006</v>
          </cell>
          <cell r="AY353">
            <v>35333762.159999996</v>
          </cell>
        </row>
        <row r="354">
          <cell r="B354" t="str">
            <v>OPERASI</v>
          </cell>
          <cell r="C354" t="str">
            <v>CGK-TP</v>
          </cell>
          <cell r="D354">
            <v>3991484</v>
          </cell>
          <cell r="F354" t="str">
            <v>99JP0556883</v>
          </cell>
          <cell r="H354">
            <v>2012292</v>
          </cell>
          <cell r="I354">
            <v>37165</v>
          </cell>
          <cell r="K354">
            <v>26782</v>
          </cell>
          <cell r="L354">
            <v>346</v>
          </cell>
          <cell r="M354">
            <v>45</v>
          </cell>
          <cell r="N354" t="str">
            <v>CGK</v>
          </cell>
          <cell r="O354" t="str">
            <v>TP</v>
          </cell>
          <cell r="P354" t="str">
            <v>ROSDIANI TRI WULANDARI</v>
          </cell>
          <cell r="Q354">
            <v>2012292</v>
          </cell>
          <cell r="R354" t="str">
            <v xml:space="preserve">Pax &amp; Baggage Service Officer  </v>
          </cell>
          <cell r="S354" t="str">
            <v>IX</v>
          </cell>
          <cell r="T354">
            <v>2448045.6</v>
          </cell>
          <cell r="AA354">
            <v>2448045.6</v>
          </cell>
          <cell r="AB354">
            <v>37.135999999940395</v>
          </cell>
          <cell r="AC354">
            <v>1632800</v>
          </cell>
          <cell r="AD354">
            <v>48960.912000000004</v>
          </cell>
          <cell r="AE354">
            <v>48960.912000000004</v>
          </cell>
          <cell r="AF354">
            <v>48960.912000000004</v>
          </cell>
          <cell r="AG354">
            <v>0</v>
          </cell>
          <cell r="AH354">
            <v>10000</v>
          </cell>
          <cell r="AI354">
            <v>658400</v>
          </cell>
          <cell r="AJ354">
            <v>0</v>
          </cell>
          <cell r="AK354">
            <v>0</v>
          </cell>
          <cell r="AL354">
            <v>0</v>
          </cell>
          <cell r="AO354">
            <v>815282.73600000003</v>
          </cell>
          <cell r="AP354">
            <v>134642.508</v>
          </cell>
          <cell r="AQ354">
            <v>134642.508</v>
          </cell>
          <cell r="AR354">
            <v>90577.6872</v>
          </cell>
          <cell r="AS354">
            <v>7344.1368000000002</v>
          </cell>
          <cell r="AT354">
            <v>21787.60584</v>
          </cell>
          <cell r="AU354">
            <v>119709.42984</v>
          </cell>
          <cell r="AV354">
            <v>0</v>
          </cell>
          <cell r="AW354">
            <v>24480.456000000002</v>
          </cell>
          <cell r="AX354">
            <v>413474.90184000006</v>
          </cell>
          <cell r="AY354">
            <v>35248037.200000003</v>
          </cell>
        </row>
        <row r="355">
          <cell r="B355" t="str">
            <v>OPERASI</v>
          </cell>
          <cell r="C355" t="str">
            <v>CGK-TP</v>
          </cell>
          <cell r="D355">
            <v>3991559</v>
          </cell>
          <cell r="F355" t="str">
            <v>99JP0556545</v>
          </cell>
          <cell r="H355">
            <v>2012299</v>
          </cell>
          <cell r="I355">
            <v>37165</v>
          </cell>
          <cell r="K355">
            <v>28090</v>
          </cell>
          <cell r="L355">
            <v>347</v>
          </cell>
          <cell r="M355">
            <v>46</v>
          </cell>
          <cell r="N355" t="str">
            <v>CGK</v>
          </cell>
          <cell r="O355" t="str">
            <v>TP</v>
          </cell>
          <cell r="P355" t="str">
            <v>NOVA AMALIA</v>
          </cell>
          <cell r="Q355">
            <v>2012299</v>
          </cell>
          <cell r="R355" t="str">
            <v xml:space="preserve">Pax &amp; Baggage Service Officer  </v>
          </cell>
          <cell r="S355" t="str">
            <v>IX</v>
          </cell>
          <cell r="T355">
            <v>2448045.6</v>
          </cell>
          <cell r="AA355">
            <v>2448045.6</v>
          </cell>
          <cell r="AB355">
            <v>37.135999999940395</v>
          </cell>
          <cell r="AC355">
            <v>1493900</v>
          </cell>
          <cell r="AD355">
            <v>48960.912000000004</v>
          </cell>
          <cell r="AE355">
            <v>48960.912000000004</v>
          </cell>
          <cell r="AF355">
            <v>48960.912000000004</v>
          </cell>
          <cell r="AG355">
            <v>0</v>
          </cell>
          <cell r="AH355">
            <v>10000</v>
          </cell>
          <cell r="AI355">
            <v>797300</v>
          </cell>
          <cell r="AJ355">
            <v>0</v>
          </cell>
          <cell r="AK355">
            <v>0</v>
          </cell>
          <cell r="AL355">
            <v>0</v>
          </cell>
          <cell r="AO355">
            <v>954182.73600000003</v>
          </cell>
          <cell r="AP355">
            <v>134642.508</v>
          </cell>
          <cell r="AQ355">
            <v>134642.508</v>
          </cell>
          <cell r="AR355">
            <v>90577.6872</v>
          </cell>
          <cell r="AS355">
            <v>7344.1368000000002</v>
          </cell>
          <cell r="AT355">
            <v>21787.60584</v>
          </cell>
          <cell r="AU355">
            <v>119709.42984</v>
          </cell>
          <cell r="AV355">
            <v>0</v>
          </cell>
          <cell r="AW355">
            <v>24480.456000000002</v>
          </cell>
          <cell r="AX355">
            <v>413474.90184000006</v>
          </cell>
          <cell r="AY355">
            <v>35170385.700000003</v>
          </cell>
        </row>
        <row r="356">
          <cell r="B356" t="str">
            <v>OPERASI</v>
          </cell>
          <cell r="C356" t="str">
            <v>CGK-TP</v>
          </cell>
          <cell r="D356">
            <v>3991561</v>
          </cell>
          <cell r="F356" t="str">
            <v>99JP0556834</v>
          </cell>
          <cell r="H356">
            <v>2012301</v>
          </cell>
          <cell r="I356">
            <v>37165</v>
          </cell>
          <cell r="K356">
            <v>29549</v>
          </cell>
          <cell r="L356">
            <v>348</v>
          </cell>
          <cell r="M356">
            <v>47</v>
          </cell>
          <cell r="N356" t="str">
            <v>CGK</v>
          </cell>
          <cell r="O356" t="str">
            <v>TP</v>
          </cell>
          <cell r="P356" t="str">
            <v>RINA SUKMAWATI</v>
          </cell>
          <cell r="Q356">
            <v>2012301</v>
          </cell>
          <cell r="R356" t="str">
            <v xml:space="preserve">Pax &amp; Baggage Service Officer  </v>
          </cell>
          <cell r="S356" t="str">
            <v>IX</v>
          </cell>
          <cell r="T356">
            <v>2448045.6</v>
          </cell>
          <cell r="AA356">
            <v>2448045.6</v>
          </cell>
          <cell r="AB356">
            <v>37.135999999940395</v>
          </cell>
          <cell r="AC356">
            <v>1606400</v>
          </cell>
          <cell r="AD356">
            <v>48960.912000000004</v>
          </cell>
          <cell r="AE356">
            <v>48960.912000000004</v>
          </cell>
          <cell r="AF356">
            <v>48960.912000000004</v>
          </cell>
          <cell r="AG356">
            <v>0</v>
          </cell>
          <cell r="AH356">
            <v>10000</v>
          </cell>
          <cell r="AI356">
            <v>684800</v>
          </cell>
          <cell r="AJ356">
            <v>0</v>
          </cell>
          <cell r="AK356">
            <v>0</v>
          </cell>
          <cell r="AL356">
            <v>0</v>
          </cell>
          <cell r="AO356">
            <v>841682.73600000003</v>
          </cell>
          <cell r="AP356">
            <v>134642.508</v>
          </cell>
          <cell r="AQ356">
            <v>134642.508</v>
          </cell>
          <cell r="AR356">
            <v>90577.6872</v>
          </cell>
          <cell r="AS356">
            <v>7344.1368000000002</v>
          </cell>
          <cell r="AT356">
            <v>21787.60584</v>
          </cell>
          <cell r="AU356">
            <v>119709.42984</v>
          </cell>
          <cell r="AV356">
            <v>0</v>
          </cell>
          <cell r="AW356">
            <v>24480.456000000002</v>
          </cell>
          <cell r="AX356">
            <v>413474.90184000006</v>
          </cell>
          <cell r="AY356">
            <v>35183848.979999997</v>
          </cell>
        </row>
        <row r="357">
          <cell r="B357" t="str">
            <v>OPERASI</v>
          </cell>
          <cell r="C357" t="str">
            <v>CGK-TP</v>
          </cell>
          <cell r="D357">
            <v>3991563</v>
          </cell>
          <cell r="F357" t="str">
            <v>99JP0557097</v>
          </cell>
          <cell r="H357">
            <v>2012303</v>
          </cell>
          <cell r="I357">
            <v>37165</v>
          </cell>
          <cell r="K357">
            <v>27867</v>
          </cell>
          <cell r="L357">
            <v>349</v>
          </cell>
          <cell r="M357">
            <v>48</v>
          </cell>
          <cell r="N357" t="str">
            <v>CGK</v>
          </cell>
          <cell r="O357" t="str">
            <v>TP</v>
          </cell>
          <cell r="P357" t="str">
            <v>SILFIANA DIAN LESTARI</v>
          </cell>
          <cell r="Q357">
            <v>2012303</v>
          </cell>
          <cell r="R357" t="str">
            <v xml:space="preserve">Supervisor Pax &amp; Baggage Service </v>
          </cell>
          <cell r="S357" t="str">
            <v>VII</v>
          </cell>
          <cell r="T357">
            <v>3377985</v>
          </cell>
          <cell r="AA357">
            <v>3377985</v>
          </cell>
          <cell r="AB357">
            <v>94.100000000093132</v>
          </cell>
          <cell r="AC357">
            <v>2123700</v>
          </cell>
          <cell r="AD357">
            <v>67559.7</v>
          </cell>
          <cell r="AE357">
            <v>67559.7</v>
          </cell>
          <cell r="AF357">
            <v>67559.7</v>
          </cell>
          <cell r="AG357">
            <v>0</v>
          </cell>
          <cell r="AH357">
            <v>10000</v>
          </cell>
          <cell r="AI357">
            <v>1041700</v>
          </cell>
          <cell r="AJ357">
            <v>0</v>
          </cell>
          <cell r="AK357">
            <v>0</v>
          </cell>
          <cell r="AL357">
            <v>0</v>
          </cell>
          <cell r="AO357">
            <v>1254379.1000000001</v>
          </cell>
          <cell r="AP357">
            <v>185789.17499999999</v>
          </cell>
          <cell r="AQ357">
            <v>185789.17499999999</v>
          </cell>
          <cell r="AR357">
            <v>124985.44499999999</v>
          </cell>
          <cell r="AS357">
            <v>10133.955</v>
          </cell>
          <cell r="AT357">
            <v>30064.066500000001</v>
          </cell>
          <cell r="AU357">
            <v>165183.46649999998</v>
          </cell>
          <cell r="AV357">
            <v>0</v>
          </cell>
          <cell r="AW357">
            <v>33779.85</v>
          </cell>
          <cell r="AX357">
            <v>570541.66650000005</v>
          </cell>
          <cell r="AY357">
            <v>37043074.270000003</v>
          </cell>
        </row>
        <row r="358">
          <cell r="B358" t="str">
            <v>TEKNIK/FASSAR</v>
          </cell>
          <cell r="C358" t="str">
            <v>CGK-TP</v>
          </cell>
          <cell r="D358">
            <v>3980198</v>
          </cell>
          <cell r="F358" t="str">
            <v>98JP0344530</v>
          </cell>
          <cell r="H358">
            <v>2012305</v>
          </cell>
          <cell r="I358">
            <v>37165</v>
          </cell>
          <cell r="K358">
            <v>28487</v>
          </cell>
          <cell r="L358">
            <v>350</v>
          </cell>
          <cell r="M358">
            <v>49</v>
          </cell>
          <cell r="N358" t="str">
            <v>CGK</v>
          </cell>
          <cell r="O358" t="str">
            <v>TP</v>
          </cell>
          <cell r="P358" t="str">
            <v>DORI PRASETYONO</v>
          </cell>
          <cell r="Q358">
            <v>2012305</v>
          </cell>
          <cell r="R358" t="str">
            <v>Facility Technician</v>
          </cell>
          <cell r="S358" t="str">
            <v>IX</v>
          </cell>
          <cell r="T358">
            <v>2448045.6</v>
          </cell>
          <cell r="AA358">
            <v>2448045.6</v>
          </cell>
          <cell r="AB358">
            <v>37.135999999940395</v>
          </cell>
          <cell r="AC358">
            <v>2291200</v>
          </cell>
          <cell r="AD358">
            <v>48960.912000000004</v>
          </cell>
          <cell r="AE358">
            <v>48960.912000000004</v>
          </cell>
          <cell r="AF358">
            <v>48960.912000000004</v>
          </cell>
          <cell r="AG358">
            <v>0</v>
          </cell>
          <cell r="AH358">
            <v>10000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O358">
            <v>156882.736</v>
          </cell>
          <cell r="AP358">
            <v>134642.508</v>
          </cell>
          <cell r="AQ358">
            <v>134642.508</v>
          </cell>
          <cell r="AR358">
            <v>90577.6872</v>
          </cell>
          <cell r="AS358">
            <v>7344.1368000000002</v>
          </cell>
          <cell r="AT358">
            <v>21787.60584</v>
          </cell>
          <cell r="AU358">
            <v>119709.42984</v>
          </cell>
          <cell r="AV358">
            <v>0</v>
          </cell>
          <cell r="AW358">
            <v>24480.456000000002</v>
          </cell>
          <cell r="AX358">
            <v>413474.90184000006</v>
          </cell>
          <cell r="AY358">
            <v>27066623.16</v>
          </cell>
        </row>
        <row r="359">
          <cell r="B359" t="str">
            <v>OPERASI</v>
          </cell>
          <cell r="C359" t="str">
            <v>CGK-TP</v>
          </cell>
          <cell r="D359">
            <v>3980166</v>
          </cell>
          <cell r="F359" t="str">
            <v>98JP0344647</v>
          </cell>
          <cell r="H359">
            <v>2012308</v>
          </cell>
          <cell r="I359">
            <v>37165</v>
          </cell>
          <cell r="K359">
            <v>25831</v>
          </cell>
          <cell r="L359">
            <v>351</v>
          </cell>
          <cell r="M359">
            <v>50</v>
          </cell>
          <cell r="N359" t="str">
            <v>CGK</v>
          </cell>
          <cell r="O359" t="str">
            <v>TP</v>
          </cell>
          <cell r="P359" t="str">
            <v>HENDRY P. TOBING</v>
          </cell>
          <cell r="Q359">
            <v>2012308</v>
          </cell>
          <cell r="R359" t="str">
            <v>GSE Operator</v>
          </cell>
          <cell r="S359" t="str">
            <v>IX</v>
          </cell>
          <cell r="T359">
            <v>2448045.6</v>
          </cell>
          <cell r="AA359">
            <v>2448045.6</v>
          </cell>
          <cell r="AB359">
            <v>37.135999999940395</v>
          </cell>
          <cell r="AC359">
            <v>2291200</v>
          </cell>
          <cell r="AD359">
            <v>48960.912000000004</v>
          </cell>
          <cell r="AE359">
            <v>48960.912000000004</v>
          </cell>
          <cell r="AF359">
            <v>48960.912000000004</v>
          </cell>
          <cell r="AG359">
            <v>0</v>
          </cell>
          <cell r="AH359">
            <v>10000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O359">
            <v>156882.736</v>
          </cell>
          <cell r="AP359">
            <v>134642.508</v>
          </cell>
          <cell r="AQ359">
            <v>134642.508</v>
          </cell>
          <cell r="AR359">
            <v>90577.6872</v>
          </cell>
          <cell r="AS359">
            <v>7344.1368000000002</v>
          </cell>
          <cell r="AT359">
            <v>21787.60584</v>
          </cell>
          <cell r="AU359">
            <v>119709.42984</v>
          </cell>
          <cell r="AV359">
            <v>0</v>
          </cell>
          <cell r="AW359">
            <v>24480.456000000002</v>
          </cell>
          <cell r="AX359">
            <v>413474.90184000006</v>
          </cell>
          <cell r="AY359">
            <v>35557149.840000004</v>
          </cell>
        </row>
        <row r="360">
          <cell r="B360" t="str">
            <v>TEKNIK/FASSAR</v>
          </cell>
          <cell r="C360" t="str">
            <v>CGK-TP</v>
          </cell>
          <cell r="D360">
            <v>3991309</v>
          </cell>
          <cell r="F360" t="str">
            <v>99JP0504180</v>
          </cell>
          <cell r="H360">
            <v>2012309</v>
          </cell>
          <cell r="I360">
            <v>37165</v>
          </cell>
          <cell r="K360">
            <v>26072</v>
          </cell>
          <cell r="L360">
            <v>352</v>
          </cell>
          <cell r="M360">
            <v>51</v>
          </cell>
          <cell r="N360" t="str">
            <v>CGK</v>
          </cell>
          <cell r="O360" t="str">
            <v>TP</v>
          </cell>
          <cell r="P360" t="str">
            <v>ACEP SUGANI</v>
          </cell>
          <cell r="Q360">
            <v>2012309</v>
          </cell>
          <cell r="R360" t="str">
            <v>Supervisor A/C Line Services</v>
          </cell>
          <cell r="S360" t="str">
            <v>VII</v>
          </cell>
          <cell r="T360">
            <v>3377985</v>
          </cell>
          <cell r="AA360">
            <v>3377985</v>
          </cell>
          <cell r="AB360">
            <v>94.100000000093132</v>
          </cell>
          <cell r="AC360">
            <v>3165400</v>
          </cell>
          <cell r="AD360">
            <v>67559.7</v>
          </cell>
          <cell r="AE360">
            <v>67559.7</v>
          </cell>
          <cell r="AF360">
            <v>67559.7</v>
          </cell>
          <cell r="AG360">
            <v>0</v>
          </cell>
          <cell r="AH360">
            <v>10000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O360">
            <v>212679.09999999998</v>
          </cell>
          <cell r="AP360">
            <v>185789.17499999999</v>
          </cell>
          <cell r="AQ360">
            <v>185789.17499999999</v>
          </cell>
          <cell r="AR360">
            <v>124985.44499999999</v>
          </cell>
          <cell r="AS360">
            <v>10133.955</v>
          </cell>
          <cell r="AT360">
            <v>30064.066500000001</v>
          </cell>
          <cell r="AU360">
            <v>165183.46649999998</v>
          </cell>
          <cell r="AV360">
            <v>0</v>
          </cell>
          <cell r="AW360">
            <v>33779.85</v>
          </cell>
          <cell r="AX360">
            <v>570541.66650000005</v>
          </cell>
          <cell r="AY360">
            <v>38623427.390000001</v>
          </cell>
        </row>
        <row r="361">
          <cell r="B361" t="str">
            <v>OPERASI</v>
          </cell>
          <cell r="C361" t="str">
            <v>CGK-TP</v>
          </cell>
          <cell r="D361">
            <v>3991314</v>
          </cell>
          <cell r="F361" t="str">
            <v>99JP0509304</v>
          </cell>
          <cell r="H361">
            <v>2012313</v>
          </cell>
          <cell r="I361">
            <v>37165</v>
          </cell>
          <cell r="K361">
            <v>27933</v>
          </cell>
          <cell r="L361">
            <v>353</v>
          </cell>
          <cell r="M361">
            <v>52</v>
          </cell>
          <cell r="N361" t="str">
            <v>CGK</v>
          </cell>
          <cell r="O361" t="str">
            <v>TP</v>
          </cell>
          <cell r="P361" t="str">
            <v>SISWANTO FAJARUDIN</v>
          </cell>
          <cell r="Q361">
            <v>2012313</v>
          </cell>
          <cell r="R361" t="str">
            <v>Flight Operation Officer</v>
          </cell>
          <cell r="S361" t="str">
            <v>VIII</v>
          </cell>
          <cell r="T361">
            <v>3006480.0180000002</v>
          </cell>
          <cell r="AA361">
            <v>3006480.0180000002</v>
          </cell>
          <cell r="AB361">
            <v>8.7830799999646842</v>
          </cell>
          <cell r="AC361">
            <v>1321700</v>
          </cell>
          <cell r="AD361">
            <v>60129.600360000004</v>
          </cell>
          <cell r="AE361">
            <v>60129.600360000004</v>
          </cell>
          <cell r="AF361">
            <v>60129.600360000004</v>
          </cell>
          <cell r="AG361">
            <v>0</v>
          </cell>
          <cell r="AH361">
            <v>10000</v>
          </cell>
          <cell r="AI361">
            <v>1494400</v>
          </cell>
          <cell r="AJ361">
            <v>0</v>
          </cell>
          <cell r="AK361">
            <v>0</v>
          </cell>
          <cell r="AL361">
            <v>0</v>
          </cell>
          <cell r="AO361">
            <v>1684788.8010800001</v>
          </cell>
          <cell r="AP361">
            <v>165356.40099000002</v>
          </cell>
          <cell r="AQ361">
            <v>165356.40099000002</v>
          </cell>
          <cell r="AR361">
            <v>111239.760666</v>
          </cell>
          <cell r="AS361">
            <v>9019.4400540000006</v>
          </cell>
          <cell r="AT361">
            <v>26757.6721602</v>
          </cell>
          <cell r="AU361">
            <v>147016.87288020001</v>
          </cell>
          <cell r="AV361">
            <v>0</v>
          </cell>
          <cell r="AW361">
            <v>30064.800180000002</v>
          </cell>
          <cell r="AX361">
            <v>507794.47504020005</v>
          </cell>
          <cell r="AY361">
            <v>37755634.18</v>
          </cell>
        </row>
        <row r="362">
          <cell r="B362" t="str">
            <v>OPERASI</v>
          </cell>
          <cell r="C362" t="str">
            <v>CGK-TP</v>
          </cell>
          <cell r="D362">
            <v>3991319</v>
          </cell>
          <cell r="F362" t="str">
            <v>99JP0509247</v>
          </cell>
          <cell r="H362">
            <v>2012317</v>
          </cell>
          <cell r="I362">
            <v>37165</v>
          </cell>
          <cell r="K362">
            <v>27610</v>
          </cell>
          <cell r="L362">
            <v>354</v>
          </cell>
          <cell r="M362">
            <v>53</v>
          </cell>
          <cell r="N362" t="str">
            <v>CGK</v>
          </cell>
          <cell r="O362" t="str">
            <v>TP</v>
          </cell>
          <cell r="P362" t="str">
            <v>M AGUS SUTANTO</v>
          </cell>
          <cell r="Q362">
            <v>2012317</v>
          </cell>
          <cell r="R362" t="str">
            <v>GSE Operator</v>
          </cell>
          <cell r="S362" t="str">
            <v>IX</v>
          </cell>
          <cell r="T362">
            <v>2448045.6</v>
          </cell>
          <cell r="AA362">
            <v>2448045.6</v>
          </cell>
          <cell r="AB362">
            <v>37.135999999940395</v>
          </cell>
          <cell r="AC362">
            <v>1029800</v>
          </cell>
          <cell r="AD362">
            <v>48960.912000000004</v>
          </cell>
          <cell r="AE362">
            <v>48960.912000000004</v>
          </cell>
          <cell r="AF362">
            <v>48960.912000000004</v>
          </cell>
          <cell r="AG362">
            <v>0</v>
          </cell>
          <cell r="AH362">
            <v>10000</v>
          </cell>
          <cell r="AI362">
            <v>1261400</v>
          </cell>
          <cell r="AJ362">
            <v>0</v>
          </cell>
          <cell r="AK362">
            <v>0</v>
          </cell>
          <cell r="AL362">
            <v>0</v>
          </cell>
          <cell r="AO362">
            <v>1418282.736</v>
          </cell>
          <cell r="AP362">
            <v>134642.508</v>
          </cell>
          <cell r="AQ362">
            <v>134642.508</v>
          </cell>
          <cell r="AR362">
            <v>90577.6872</v>
          </cell>
          <cell r="AS362">
            <v>7344.1368000000002</v>
          </cell>
          <cell r="AT362">
            <v>21787.60584</v>
          </cell>
          <cell r="AU362">
            <v>119709.42984</v>
          </cell>
          <cell r="AV362">
            <v>0</v>
          </cell>
          <cell r="AW362">
            <v>24480.456000000002</v>
          </cell>
          <cell r="AX362">
            <v>413474.90184000006</v>
          </cell>
          <cell r="AY362">
            <v>36056533.920000002</v>
          </cell>
        </row>
        <row r="363">
          <cell r="B363" t="str">
            <v>OPERASI</v>
          </cell>
          <cell r="C363" t="str">
            <v>CGK-TP</v>
          </cell>
          <cell r="D363">
            <v>3991320</v>
          </cell>
          <cell r="F363" t="str">
            <v>99JP0509254</v>
          </cell>
          <cell r="H363">
            <v>2012318</v>
          </cell>
          <cell r="I363">
            <v>37165</v>
          </cell>
          <cell r="K363">
            <v>27138</v>
          </cell>
          <cell r="L363">
            <v>355</v>
          </cell>
          <cell r="M363">
            <v>54</v>
          </cell>
          <cell r="N363" t="str">
            <v>CGK</v>
          </cell>
          <cell r="O363" t="str">
            <v>TP</v>
          </cell>
          <cell r="P363" t="str">
            <v>M FACHMI ISMAIL</v>
          </cell>
          <cell r="Q363">
            <v>2012318</v>
          </cell>
          <cell r="R363" t="str">
            <v>Flight Operation Officer</v>
          </cell>
          <cell r="S363" t="str">
            <v>VIII</v>
          </cell>
          <cell r="T363">
            <v>3006479.7734399997</v>
          </cell>
          <cell r="AA363">
            <v>3006479.7734399997</v>
          </cell>
          <cell r="AB363">
            <v>9.0129664004780352</v>
          </cell>
          <cell r="AC363">
            <v>2816100</v>
          </cell>
          <cell r="AD363">
            <v>60129.595468799991</v>
          </cell>
          <cell r="AE363">
            <v>60129.595468799991</v>
          </cell>
          <cell r="AF363">
            <v>60129.595468799991</v>
          </cell>
          <cell r="AG363">
            <v>0</v>
          </cell>
          <cell r="AH363">
            <v>10000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O363">
            <v>190388.78640639997</v>
          </cell>
          <cell r="AP363">
            <v>165356.38753919999</v>
          </cell>
          <cell r="AQ363">
            <v>165356.38753919999</v>
          </cell>
          <cell r="AR363">
            <v>111239.75161727998</v>
          </cell>
          <cell r="AS363">
            <v>9019.4393203199998</v>
          </cell>
          <cell r="AT363">
            <v>26757.669983615997</v>
          </cell>
          <cell r="AU363">
            <v>147016.86092121596</v>
          </cell>
          <cell r="AV363">
            <v>0</v>
          </cell>
          <cell r="AW363">
            <v>30064.797734399996</v>
          </cell>
          <cell r="AX363">
            <v>507794.43373401591</v>
          </cell>
          <cell r="AY363">
            <v>38236656.530000001</v>
          </cell>
        </row>
        <row r="364">
          <cell r="B364" t="str">
            <v>OPERASI</v>
          </cell>
          <cell r="C364" t="str">
            <v>CGK-TP</v>
          </cell>
          <cell r="D364">
            <v>3991321</v>
          </cell>
          <cell r="F364" t="str">
            <v>99JP0509262</v>
          </cell>
          <cell r="H364">
            <v>2012319</v>
          </cell>
          <cell r="I364">
            <v>37165</v>
          </cell>
          <cell r="K364">
            <v>25475</v>
          </cell>
          <cell r="L364">
            <v>356</v>
          </cell>
          <cell r="M364">
            <v>55</v>
          </cell>
          <cell r="N364" t="str">
            <v>CGK</v>
          </cell>
          <cell r="O364" t="str">
            <v>TP</v>
          </cell>
          <cell r="P364" t="str">
            <v>MOHAMAD AQSHODIQ</v>
          </cell>
          <cell r="Q364">
            <v>2012319</v>
          </cell>
          <cell r="R364" t="str">
            <v>GSE Operator</v>
          </cell>
          <cell r="S364" t="str">
            <v>IX</v>
          </cell>
          <cell r="T364">
            <v>2448045.6</v>
          </cell>
          <cell r="AA364">
            <v>2448045.6</v>
          </cell>
          <cell r="AB364">
            <v>37.135999999940395</v>
          </cell>
          <cell r="AC364">
            <v>1427200</v>
          </cell>
          <cell r="AD364">
            <v>48960.912000000004</v>
          </cell>
          <cell r="AE364">
            <v>48960.912000000004</v>
          </cell>
          <cell r="AF364">
            <v>48960.912000000004</v>
          </cell>
          <cell r="AG364">
            <v>0</v>
          </cell>
          <cell r="AH364">
            <v>10000</v>
          </cell>
          <cell r="AI364">
            <v>864000</v>
          </cell>
          <cell r="AJ364">
            <v>0</v>
          </cell>
          <cell r="AK364">
            <v>0</v>
          </cell>
          <cell r="AL364">
            <v>0</v>
          </cell>
          <cell r="AO364">
            <v>1020882.736</v>
          </cell>
          <cell r="AP364">
            <v>134642.508</v>
          </cell>
          <cell r="AQ364">
            <v>134642.508</v>
          </cell>
          <cell r="AR364">
            <v>90577.6872</v>
          </cell>
          <cell r="AS364">
            <v>7344.1368000000002</v>
          </cell>
          <cell r="AT364">
            <v>21787.60584</v>
          </cell>
          <cell r="AU364">
            <v>119709.42984</v>
          </cell>
          <cell r="AV364">
            <v>0</v>
          </cell>
          <cell r="AW364">
            <v>24480.456000000002</v>
          </cell>
          <cell r="AX364">
            <v>413474.90184000006</v>
          </cell>
          <cell r="AY364">
            <v>35273284.850000001</v>
          </cell>
        </row>
        <row r="365">
          <cell r="B365" t="str">
            <v>OPERASI</v>
          </cell>
          <cell r="C365" t="str">
            <v>CGK-TP</v>
          </cell>
          <cell r="D365">
            <v>3991322</v>
          </cell>
          <cell r="F365" t="str">
            <v>99JP0509270</v>
          </cell>
          <cell r="H365">
            <v>2012320</v>
          </cell>
          <cell r="I365">
            <v>37165</v>
          </cell>
          <cell r="K365">
            <v>28372</v>
          </cell>
          <cell r="L365">
            <v>357</v>
          </cell>
          <cell r="M365">
            <v>56</v>
          </cell>
          <cell r="N365" t="str">
            <v>CGK</v>
          </cell>
          <cell r="O365" t="str">
            <v>TP</v>
          </cell>
          <cell r="P365" t="str">
            <v>NADIEN CHANDRA</v>
          </cell>
          <cell r="Q365">
            <v>2012320</v>
          </cell>
          <cell r="R365" t="str">
            <v>Flight Operation Officer</v>
          </cell>
          <cell r="S365" t="str">
            <v>VIII</v>
          </cell>
          <cell r="T365">
            <v>3006479.7734399997</v>
          </cell>
          <cell r="AA365">
            <v>3006479.7734399997</v>
          </cell>
          <cell r="AB365">
            <v>9.0129664004780352</v>
          </cell>
          <cell r="AC365">
            <v>2791100</v>
          </cell>
          <cell r="AD365">
            <v>60129.595468799991</v>
          </cell>
          <cell r="AE365">
            <v>60129.595468799991</v>
          </cell>
          <cell r="AF365">
            <v>60129.595468799991</v>
          </cell>
          <cell r="AG365">
            <v>0</v>
          </cell>
          <cell r="AH365">
            <v>10000</v>
          </cell>
          <cell r="AI365">
            <v>25000</v>
          </cell>
          <cell r="AJ365">
            <v>0</v>
          </cell>
          <cell r="AK365">
            <v>0</v>
          </cell>
          <cell r="AL365">
            <v>0</v>
          </cell>
          <cell r="AO365">
            <v>215388.78640639997</v>
          </cell>
          <cell r="AP365">
            <v>165356.38753919999</v>
          </cell>
          <cell r="AQ365">
            <v>165356.38753919999</v>
          </cell>
          <cell r="AR365">
            <v>111239.75161727998</v>
          </cell>
          <cell r="AS365">
            <v>9019.4393203199998</v>
          </cell>
          <cell r="AT365">
            <v>26757.669983615997</v>
          </cell>
          <cell r="AU365">
            <v>147016.86092121596</v>
          </cell>
          <cell r="AV365">
            <v>0</v>
          </cell>
          <cell r="AW365">
            <v>30064.797734399996</v>
          </cell>
          <cell r="AX365">
            <v>507794.43373401591</v>
          </cell>
          <cell r="AY365">
            <v>38274707.719999999</v>
          </cell>
        </row>
        <row r="366">
          <cell r="B366" t="str">
            <v>OPERASI</v>
          </cell>
          <cell r="C366" t="str">
            <v>CGK-TP</v>
          </cell>
          <cell r="D366">
            <v>3991323</v>
          </cell>
          <cell r="F366" t="str">
            <v>99JP0509288</v>
          </cell>
          <cell r="H366">
            <v>2012321</v>
          </cell>
          <cell r="I366">
            <v>37165</v>
          </cell>
          <cell r="K366">
            <v>25373</v>
          </cell>
          <cell r="L366">
            <v>358</v>
          </cell>
          <cell r="M366">
            <v>57</v>
          </cell>
          <cell r="N366" t="str">
            <v>CGK</v>
          </cell>
          <cell r="O366" t="str">
            <v>TP</v>
          </cell>
          <cell r="P366" t="str">
            <v>RISKY ARISKY</v>
          </cell>
          <cell r="Q366">
            <v>2012321</v>
          </cell>
          <cell r="R366" t="str">
            <v>GSE Operator</v>
          </cell>
          <cell r="S366" t="str">
            <v>IX</v>
          </cell>
          <cell r="T366">
            <v>2448045.6</v>
          </cell>
          <cell r="AA366">
            <v>2448045.6</v>
          </cell>
          <cell r="AB366">
            <v>37.135999999940395</v>
          </cell>
          <cell r="AC366">
            <v>2291200</v>
          </cell>
          <cell r="AD366">
            <v>48960.912000000004</v>
          </cell>
          <cell r="AE366">
            <v>48960.912000000004</v>
          </cell>
          <cell r="AF366">
            <v>48960.912000000004</v>
          </cell>
          <cell r="AG366">
            <v>0</v>
          </cell>
          <cell r="AH366">
            <v>10000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O366">
            <v>156882.736</v>
          </cell>
          <cell r="AP366">
            <v>134642.508</v>
          </cell>
          <cell r="AQ366">
            <v>134642.508</v>
          </cell>
          <cell r="AR366">
            <v>90577.6872</v>
          </cell>
          <cell r="AS366">
            <v>7344.1368000000002</v>
          </cell>
          <cell r="AT366">
            <v>21787.60584</v>
          </cell>
          <cell r="AU366">
            <v>119709.42984</v>
          </cell>
          <cell r="AV366">
            <v>0</v>
          </cell>
          <cell r="AW366">
            <v>24480.456000000002</v>
          </cell>
          <cell r="AX366">
            <v>413474.90184000006</v>
          </cell>
          <cell r="AY366">
            <v>35233291.810000002</v>
          </cell>
        </row>
        <row r="367">
          <cell r="B367" t="str">
            <v>OPERASI</v>
          </cell>
          <cell r="C367" t="str">
            <v>CGK-TP</v>
          </cell>
          <cell r="D367">
            <v>3991324</v>
          </cell>
          <cell r="F367" t="str">
            <v>99JP0509296</v>
          </cell>
          <cell r="H367">
            <v>2012322</v>
          </cell>
          <cell r="I367">
            <v>37165</v>
          </cell>
          <cell r="K367">
            <v>27143</v>
          </cell>
          <cell r="L367">
            <v>359</v>
          </cell>
          <cell r="M367">
            <v>58</v>
          </cell>
          <cell r="N367" t="str">
            <v>CGK</v>
          </cell>
          <cell r="O367" t="str">
            <v>TP</v>
          </cell>
          <cell r="P367" t="str">
            <v>SAPTOTO</v>
          </cell>
          <cell r="Q367">
            <v>2012322</v>
          </cell>
          <cell r="R367" t="str">
            <v>Operation Officer</v>
          </cell>
          <cell r="S367" t="str">
            <v>VIII</v>
          </cell>
          <cell r="T367">
            <v>2905372.8</v>
          </cell>
          <cell r="AA367">
            <v>2905372.8</v>
          </cell>
          <cell r="AB367">
            <v>49.567999999970198</v>
          </cell>
          <cell r="AC367">
            <v>2721100</v>
          </cell>
          <cell r="AD367">
            <v>58107.455999999998</v>
          </cell>
          <cell r="AE367">
            <v>58107.455999999998</v>
          </cell>
          <cell r="AF367">
            <v>58107.455999999998</v>
          </cell>
          <cell r="AG367">
            <v>0</v>
          </cell>
          <cell r="AH367">
            <v>10000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O367">
            <v>184322.36799999999</v>
          </cell>
          <cell r="AP367">
            <v>159795.50399999999</v>
          </cell>
          <cell r="AQ367">
            <v>159795.50399999999</v>
          </cell>
          <cell r="AR367">
            <v>107498.79359999999</v>
          </cell>
          <cell r="AS367">
            <v>8716.1183999999994</v>
          </cell>
          <cell r="AT367">
            <v>25857.817919999998</v>
          </cell>
          <cell r="AU367">
            <v>142072.72991999998</v>
          </cell>
          <cell r="AV367">
            <v>0</v>
          </cell>
          <cell r="AW367">
            <v>29053.727999999999</v>
          </cell>
          <cell r="AX367">
            <v>490717.46591999999</v>
          </cell>
          <cell r="AY367">
            <v>37634699.579999998</v>
          </cell>
        </row>
        <row r="368">
          <cell r="B368" t="str">
            <v>TEKNIK/FASSAR</v>
          </cell>
          <cell r="C368" t="str">
            <v>CGK-TP</v>
          </cell>
          <cell r="D368">
            <v>3991392</v>
          </cell>
          <cell r="F368" t="str">
            <v>99JP0556974</v>
          </cell>
          <cell r="H368">
            <v>2012324</v>
          </cell>
          <cell r="I368">
            <v>37165</v>
          </cell>
          <cell r="K368">
            <v>26294</v>
          </cell>
          <cell r="L368">
            <v>360</v>
          </cell>
          <cell r="M368">
            <v>59</v>
          </cell>
          <cell r="N368" t="str">
            <v>CGK</v>
          </cell>
          <cell r="O368" t="str">
            <v>TP</v>
          </cell>
          <cell r="P368" t="str">
            <v>SANDI BUDI PERMANA</v>
          </cell>
          <cell r="Q368">
            <v>2012324</v>
          </cell>
          <cell r="R368" t="str">
            <v>GSE Operator</v>
          </cell>
          <cell r="S368" t="str">
            <v>IX</v>
          </cell>
          <cell r="T368">
            <v>2448045.6</v>
          </cell>
          <cell r="AA368">
            <v>2448045.6</v>
          </cell>
          <cell r="AB368">
            <v>37.135999999940395</v>
          </cell>
          <cell r="AC368">
            <v>2291200</v>
          </cell>
          <cell r="AD368">
            <v>48960.912000000004</v>
          </cell>
          <cell r="AE368">
            <v>48960.912000000004</v>
          </cell>
          <cell r="AF368">
            <v>48960.912000000004</v>
          </cell>
          <cell r="AG368">
            <v>0</v>
          </cell>
          <cell r="AH368">
            <v>10000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O368">
            <v>156882.736</v>
          </cell>
          <cell r="AP368">
            <v>134642.508</v>
          </cell>
          <cell r="AQ368">
            <v>134642.508</v>
          </cell>
          <cell r="AR368">
            <v>90577.6872</v>
          </cell>
          <cell r="AS368">
            <v>7344.1368000000002</v>
          </cell>
          <cell r="AT368">
            <v>21787.60584</v>
          </cell>
          <cell r="AU368">
            <v>119709.42984</v>
          </cell>
          <cell r="AV368">
            <v>0</v>
          </cell>
          <cell r="AW368">
            <v>24480.456000000002</v>
          </cell>
          <cell r="AX368">
            <v>413474.90184000006</v>
          </cell>
          <cell r="AY368">
            <v>35744210.920000002</v>
          </cell>
        </row>
        <row r="369">
          <cell r="B369" t="str">
            <v>OPERASI</v>
          </cell>
          <cell r="C369" t="str">
            <v>CGK-TP</v>
          </cell>
          <cell r="D369">
            <v>3991399</v>
          </cell>
          <cell r="F369" t="str">
            <v>99JP0555034</v>
          </cell>
          <cell r="H369">
            <v>2012329</v>
          </cell>
          <cell r="I369">
            <v>37165</v>
          </cell>
          <cell r="K369">
            <v>25461</v>
          </cell>
          <cell r="L369">
            <v>361</v>
          </cell>
          <cell r="M369">
            <v>60</v>
          </cell>
          <cell r="N369" t="str">
            <v>CGK</v>
          </cell>
          <cell r="O369" t="str">
            <v>TP</v>
          </cell>
          <cell r="P369" t="str">
            <v>IRMAWAN</v>
          </cell>
          <cell r="Q369">
            <v>2012329</v>
          </cell>
          <cell r="R369" t="str">
            <v>Operation Officer</v>
          </cell>
          <cell r="S369" t="str">
            <v>VIII</v>
          </cell>
          <cell r="T369">
            <v>2905372.8</v>
          </cell>
          <cell r="AA369">
            <v>2905372.8</v>
          </cell>
          <cell r="AB369">
            <v>49.567999999970198</v>
          </cell>
          <cell r="AC369">
            <v>2721100</v>
          </cell>
          <cell r="AD369">
            <v>58107.455999999998</v>
          </cell>
          <cell r="AE369">
            <v>58107.455999999998</v>
          </cell>
          <cell r="AF369">
            <v>58107.455999999998</v>
          </cell>
          <cell r="AG369">
            <v>0</v>
          </cell>
          <cell r="AH369">
            <v>10000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O369">
            <v>184322.36799999999</v>
          </cell>
          <cell r="AP369">
            <v>159795.50399999999</v>
          </cell>
          <cell r="AQ369">
            <v>159795.50399999999</v>
          </cell>
          <cell r="AR369">
            <v>107498.79359999999</v>
          </cell>
          <cell r="AS369">
            <v>8716.1183999999994</v>
          </cell>
          <cell r="AT369">
            <v>25857.817919999998</v>
          </cell>
          <cell r="AU369">
            <v>142072.72991999998</v>
          </cell>
          <cell r="AV369">
            <v>0</v>
          </cell>
          <cell r="AW369">
            <v>29053.727999999999</v>
          </cell>
          <cell r="AX369">
            <v>490717.46591999999</v>
          </cell>
          <cell r="AY369">
            <v>37330411.310000002</v>
          </cell>
        </row>
        <row r="370">
          <cell r="B370" t="str">
            <v>TEKNIK/FASSAR</v>
          </cell>
          <cell r="C370" t="str">
            <v>CGK-TP</v>
          </cell>
          <cell r="D370">
            <v>3991400</v>
          </cell>
          <cell r="F370" t="str">
            <v>99JP0557725</v>
          </cell>
          <cell r="H370">
            <v>2012330</v>
          </cell>
          <cell r="I370">
            <v>37165</v>
          </cell>
          <cell r="K370">
            <v>29279</v>
          </cell>
          <cell r="L370">
            <v>362</v>
          </cell>
          <cell r="M370">
            <v>61</v>
          </cell>
          <cell r="N370" t="str">
            <v>CGK</v>
          </cell>
          <cell r="O370" t="str">
            <v>TP</v>
          </cell>
          <cell r="P370" t="str">
            <v>SYAMSURI</v>
          </cell>
          <cell r="Q370">
            <v>2012330</v>
          </cell>
          <cell r="R370" t="str">
            <v>Supervisor A/C Line Services</v>
          </cell>
          <cell r="S370" t="str">
            <v>VIII</v>
          </cell>
          <cell r="T370">
            <v>2851200</v>
          </cell>
          <cell r="AA370">
            <v>2851200</v>
          </cell>
          <cell r="AB370">
            <v>72</v>
          </cell>
          <cell r="AC370">
            <v>1858700</v>
          </cell>
          <cell r="AD370">
            <v>57024</v>
          </cell>
          <cell r="AE370">
            <v>57024</v>
          </cell>
          <cell r="AF370">
            <v>57024</v>
          </cell>
          <cell r="AG370">
            <v>0</v>
          </cell>
          <cell r="AH370">
            <v>10000</v>
          </cell>
          <cell r="AI370">
            <v>811500</v>
          </cell>
          <cell r="AJ370">
            <v>0</v>
          </cell>
          <cell r="AK370">
            <v>0</v>
          </cell>
          <cell r="AL370">
            <v>0</v>
          </cell>
          <cell r="AO370">
            <v>992572</v>
          </cell>
          <cell r="AP370">
            <v>156816</v>
          </cell>
          <cell r="AQ370">
            <v>156816</v>
          </cell>
          <cell r="AR370">
            <v>105494.39999999999</v>
          </cell>
          <cell r="AS370">
            <v>8553.6</v>
          </cell>
          <cell r="AT370">
            <v>25375.68</v>
          </cell>
          <cell r="AU370">
            <v>139423.67999999999</v>
          </cell>
          <cell r="AV370">
            <v>0</v>
          </cell>
          <cell r="AW370">
            <v>28512</v>
          </cell>
          <cell r="AX370">
            <v>481567.68</v>
          </cell>
          <cell r="AY370">
            <v>36368458.229999997</v>
          </cell>
          <cell r="AZ370" t="str">
            <v>grade peralihan tmt 01-04-2012</v>
          </cell>
        </row>
        <row r="371">
          <cell r="B371" t="str">
            <v>OPERASI</v>
          </cell>
          <cell r="C371" t="str">
            <v>CGK-TP</v>
          </cell>
          <cell r="D371">
            <v>3991401</v>
          </cell>
          <cell r="F371" t="str">
            <v>99JP0552908</v>
          </cell>
          <cell r="H371">
            <v>2012331</v>
          </cell>
          <cell r="I371">
            <v>37165</v>
          </cell>
          <cell r="K371">
            <v>27468</v>
          </cell>
          <cell r="L371">
            <v>363</v>
          </cell>
          <cell r="M371">
            <v>62</v>
          </cell>
          <cell r="N371" t="str">
            <v>CGK</v>
          </cell>
          <cell r="O371" t="str">
            <v>TP</v>
          </cell>
          <cell r="P371" t="str">
            <v>ARIEF BUDIMAN</v>
          </cell>
          <cell r="Q371">
            <v>2012331</v>
          </cell>
          <cell r="R371" t="str">
            <v>Operation Officer</v>
          </cell>
          <cell r="S371" t="str">
            <v>VIII</v>
          </cell>
          <cell r="T371">
            <v>2905372.8</v>
          </cell>
          <cell r="AA371">
            <v>2905372.8</v>
          </cell>
          <cell r="AB371">
            <v>49.568000000203028</v>
          </cell>
          <cell r="AC371">
            <v>985900</v>
          </cell>
          <cell r="AD371">
            <v>58107.455999999998</v>
          </cell>
          <cell r="AE371">
            <v>58107.455999999998</v>
          </cell>
          <cell r="AF371">
            <v>58107.455999999998</v>
          </cell>
          <cell r="AG371">
            <v>0</v>
          </cell>
          <cell r="AH371">
            <v>10000</v>
          </cell>
          <cell r="AI371">
            <v>1735200</v>
          </cell>
          <cell r="AJ371">
            <v>0</v>
          </cell>
          <cell r="AK371">
            <v>0</v>
          </cell>
          <cell r="AL371">
            <v>0</v>
          </cell>
          <cell r="AO371">
            <v>1919522.368</v>
          </cell>
          <cell r="AP371">
            <v>159795.50399999999</v>
          </cell>
          <cell r="AQ371">
            <v>159795.50399999999</v>
          </cell>
          <cell r="AR371">
            <v>107498.79359999999</v>
          </cell>
          <cell r="AS371">
            <v>8716.1183999999994</v>
          </cell>
          <cell r="AT371">
            <v>25857.817919999998</v>
          </cell>
          <cell r="AU371">
            <v>142072.72991999998</v>
          </cell>
          <cell r="AV371">
            <v>0</v>
          </cell>
          <cell r="AW371">
            <v>29053.727999999999</v>
          </cell>
          <cell r="AX371">
            <v>490717.46591999999</v>
          </cell>
          <cell r="AY371">
            <v>37259291.939999998</v>
          </cell>
        </row>
        <row r="372">
          <cell r="B372" t="str">
            <v>OPERASI</v>
          </cell>
          <cell r="C372" t="str">
            <v>CGK-TP</v>
          </cell>
          <cell r="D372">
            <v>3991403</v>
          </cell>
          <cell r="F372" t="str">
            <v>99JP0552825</v>
          </cell>
          <cell r="H372">
            <v>2012333</v>
          </cell>
          <cell r="I372">
            <v>37165</v>
          </cell>
          <cell r="K372">
            <v>26391</v>
          </cell>
          <cell r="L372">
            <v>364</v>
          </cell>
          <cell r="M372">
            <v>63</v>
          </cell>
          <cell r="N372" t="str">
            <v>CGK</v>
          </cell>
          <cell r="O372" t="str">
            <v>TP</v>
          </cell>
          <cell r="P372" t="str">
            <v>AMIRUDIN</v>
          </cell>
          <cell r="Q372">
            <v>2012333</v>
          </cell>
          <cell r="R372" t="str">
            <v>GSE Operator</v>
          </cell>
          <cell r="S372" t="str">
            <v>IX</v>
          </cell>
          <cell r="T372">
            <v>2448045.6</v>
          </cell>
          <cell r="AA372">
            <v>2448045.6</v>
          </cell>
          <cell r="AB372">
            <v>37.135999999940395</v>
          </cell>
          <cell r="AC372">
            <v>1259500</v>
          </cell>
          <cell r="AD372">
            <v>48960.912000000004</v>
          </cell>
          <cell r="AE372">
            <v>48960.912000000004</v>
          </cell>
          <cell r="AF372">
            <v>48960.912000000004</v>
          </cell>
          <cell r="AG372">
            <v>0</v>
          </cell>
          <cell r="AH372">
            <v>10000</v>
          </cell>
          <cell r="AI372">
            <v>1031700</v>
          </cell>
          <cell r="AJ372">
            <v>0</v>
          </cell>
          <cell r="AK372">
            <v>0</v>
          </cell>
          <cell r="AL372">
            <v>0</v>
          </cell>
          <cell r="AO372">
            <v>1188582.736</v>
          </cell>
          <cell r="AP372">
            <v>134642.508</v>
          </cell>
          <cell r="AQ372">
            <v>134642.508</v>
          </cell>
          <cell r="AR372">
            <v>90577.6872</v>
          </cell>
          <cell r="AS372">
            <v>7344.1368000000002</v>
          </cell>
          <cell r="AT372">
            <v>21787.60584</v>
          </cell>
          <cell r="AU372">
            <v>119709.42984</v>
          </cell>
          <cell r="AV372">
            <v>0</v>
          </cell>
          <cell r="AW372">
            <v>24480.456000000002</v>
          </cell>
          <cell r="AX372">
            <v>413474.90184000006</v>
          </cell>
          <cell r="AY372">
            <v>35806919.240000002</v>
          </cell>
        </row>
        <row r="373">
          <cell r="B373" t="str">
            <v>OPERASI</v>
          </cell>
          <cell r="C373" t="str">
            <v>CGK-TP</v>
          </cell>
          <cell r="D373">
            <v>3991408</v>
          </cell>
          <cell r="F373" t="str">
            <v>99JP0553641</v>
          </cell>
          <cell r="H373">
            <v>2012335</v>
          </cell>
          <cell r="I373">
            <v>37165</v>
          </cell>
          <cell r="K373">
            <v>26174</v>
          </cell>
          <cell r="L373">
            <v>365</v>
          </cell>
          <cell r="M373">
            <v>64</v>
          </cell>
          <cell r="N373" t="str">
            <v>CGK</v>
          </cell>
          <cell r="O373" t="str">
            <v>TP</v>
          </cell>
          <cell r="P373" t="str">
            <v>DODY ADHITYA</v>
          </cell>
          <cell r="Q373">
            <v>2012335</v>
          </cell>
          <cell r="R373" t="str">
            <v>Asst. Manager GSE Control</v>
          </cell>
          <cell r="S373" t="str">
            <v>VI</v>
          </cell>
          <cell r="T373">
            <v>3788400</v>
          </cell>
          <cell r="AA373">
            <v>3788400</v>
          </cell>
          <cell r="AB373">
            <v>54</v>
          </cell>
          <cell r="AC373">
            <v>2656500</v>
          </cell>
          <cell r="AD373">
            <v>75768</v>
          </cell>
          <cell r="AE373">
            <v>75768</v>
          </cell>
          <cell r="AF373">
            <v>75768</v>
          </cell>
          <cell r="AG373">
            <v>0</v>
          </cell>
          <cell r="AH373">
            <v>10000</v>
          </cell>
          <cell r="AI373">
            <v>894650</v>
          </cell>
          <cell r="AJ373">
            <v>0</v>
          </cell>
          <cell r="AK373">
            <v>0</v>
          </cell>
          <cell r="AL373">
            <v>0</v>
          </cell>
          <cell r="AO373">
            <v>1131954</v>
          </cell>
          <cell r="AP373">
            <v>208362</v>
          </cell>
          <cell r="AQ373">
            <v>208362</v>
          </cell>
          <cell r="AR373">
            <v>140170.79999999999</v>
          </cell>
          <cell r="AS373">
            <v>11365.2</v>
          </cell>
          <cell r="AT373">
            <v>33716.76</v>
          </cell>
          <cell r="AU373">
            <v>185252.76</v>
          </cell>
          <cell r="AV373">
            <v>0</v>
          </cell>
          <cell r="AW373">
            <v>37884</v>
          </cell>
          <cell r="AX373">
            <v>639860.76</v>
          </cell>
          <cell r="AY373">
            <v>39275269.960000001</v>
          </cell>
        </row>
        <row r="374">
          <cell r="B374" t="str">
            <v>OPERASI</v>
          </cell>
          <cell r="C374" t="str">
            <v>CGK-TP</v>
          </cell>
          <cell r="D374">
            <v>3991409</v>
          </cell>
          <cell r="F374" t="str">
            <v>99JP0556800</v>
          </cell>
          <cell r="H374">
            <v>2012336</v>
          </cell>
          <cell r="I374">
            <v>37165</v>
          </cell>
          <cell r="K374">
            <v>26859</v>
          </cell>
          <cell r="L374">
            <v>366</v>
          </cell>
          <cell r="M374">
            <v>65</v>
          </cell>
          <cell r="N374" t="str">
            <v>CGK</v>
          </cell>
          <cell r="O374" t="str">
            <v>TP</v>
          </cell>
          <cell r="P374" t="str">
            <v>RAYMOND ALFAREZ</v>
          </cell>
          <cell r="Q374">
            <v>2012336</v>
          </cell>
          <cell r="R374" t="str">
            <v>Flight Operation Officer</v>
          </cell>
          <cell r="S374" t="str">
            <v>VIII</v>
          </cell>
          <cell r="T374">
            <v>3006479.7734399997</v>
          </cell>
          <cell r="AA374">
            <v>3006479.7734399997</v>
          </cell>
          <cell r="AB374">
            <v>59.012966400245205</v>
          </cell>
          <cell r="AC374">
            <v>1465100</v>
          </cell>
          <cell r="AD374">
            <v>60129.595468799991</v>
          </cell>
          <cell r="AE374">
            <v>60129.595468799991</v>
          </cell>
          <cell r="AF374">
            <v>60129.595468799991</v>
          </cell>
          <cell r="AG374">
            <v>0</v>
          </cell>
          <cell r="AH374">
            <v>10000</v>
          </cell>
          <cell r="AI374">
            <v>1351050</v>
          </cell>
          <cell r="AJ374">
            <v>0</v>
          </cell>
          <cell r="AK374">
            <v>0</v>
          </cell>
          <cell r="AL374">
            <v>0</v>
          </cell>
          <cell r="AO374">
            <v>1541438.7864063999</v>
          </cell>
          <cell r="AP374">
            <v>165356.38753919999</v>
          </cell>
          <cell r="AQ374">
            <v>165356.38753919999</v>
          </cell>
          <cell r="AR374">
            <v>111239.75161727998</v>
          </cell>
          <cell r="AS374">
            <v>9019.4393203199998</v>
          </cell>
          <cell r="AT374">
            <v>26757.669983615997</v>
          </cell>
          <cell r="AU374">
            <v>147016.86092121596</v>
          </cell>
          <cell r="AV374">
            <v>0</v>
          </cell>
          <cell r="AW374">
            <v>30064.797734399996</v>
          </cell>
          <cell r="AX374">
            <v>507794.43373401591</v>
          </cell>
          <cell r="AY374">
            <v>38397103.890000001</v>
          </cell>
        </row>
        <row r="375">
          <cell r="B375" t="str">
            <v>OPERASI</v>
          </cell>
          <cell r="C375" t="str">
            <v>CGK-TP</v>
          </cell>
          <cell r="D375">
            <v>3001614</v>
          </cell>
          <cell r="F375" t="str">
            <v>00JP0549712</v>
          </cell>
          <cell r="H375">
            <v>2022389</v>
          </cell>
          <cell r="I375">
            <v>37288</v>
          </cell>
          <cell r="K375">
            <v>28395</v>
          </cell>
          <cell r="L375">
            <v>367</v>
          </cell>
          <cell r="M375">
            <v>66</v>
          </cell>
          <cell r="N375" t="str">
            <v>CGK</v>
          </cell>
          <cell r="O375" t="str">
            <v>TP</v>
          </cell>
          <cell r="P375" t="str">
            <v>INA PERMATA SARI</v>
          </cell>
          <cell r="Q375">
            <v>2022389</v>
          </cell>
          <cell r="R375" t="str">
            <v xml:space="preserve">Pax &amp; Baggage Service Officer  </v>
          </cell>
          <cell r="S375" t="str">
            <v>IX</v>
          </cell>
          <cell r="T375">
            <v>2448045.6</v>
          </cell>
          <cell r="AA375">
            <v>2448045.6</v>
          </cell>
          <cell r="AB375">
            <v>37.135999999940395</v>
          </cell>
          <cell r="AC375">
            <v>2291200</v>
          </cell>
          <cell r="AD375">
            <v>48960.912000000004</v>
          </cell>
          <cell r="AE375">
            <v>48960.912000000004</v>
          </cell>
          <cell r="AF375">
            <v>48960.912000000004</v>
          </cell>
          <cell r="AG375">
            <v>0</v>
          </cell>
          <cell r="AH375">
            <v>10000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O375">
            <v>156882.736</v>
          </cell>
          <cell r="AP375">
            <v>134642.508</v>
          </cell>
          <cell r="AQ375">
            <v>134642.508</v>
          </cell>
          <cell r="AR375">
            <v>90577.6872</v>
          </cell>
          <cell r="AS375">
            <v>7344.1368000000002</v>
          </cell>
          <cell r="AT375">
            <v>21787.60584</v>
          </cell>
          <cell r="AU375">
            <v>119709.42984</v>
          </cell>
          <cell r="AV375">
            <v>0</v>
          </cell>
          <cell r="AW375">
            <v>24480.456000000002</v>
          </cell>
          <cell r="AX375">
            <v>413474.90184000006</v>
          </cell>
          <cell r="AY375">
            <v>33594000.25</v>
          </cell>
        </row>
        <row r="376">
          <cell r="B376" t="str">
            <v>OPERASI</v>
          </cell>
          <cell r="C376" t="str">
            <v>CGK-TP</v>
          </cell>
          <cell r="D376">
            <v>3011679</v>
          </cell>
          <cell r="F376" t="str">
            <v>01JP0525686</v>
          </cell>
          <cell r="H376">
            <v>2022418</v>
          </cell>
          <cell r="I376">
            <v>37469</v>
          </cell>
          <cell r="K376">
            <v>26178</v>
          </cell>
          <cell r="L376">
            <v>368</v>
          </cell>
          <cell r="M376">
            <v>67</v>
          </cell>
          <cell r="N376" t="str">
            <v>CGK</v>
          </cell>
          <cell r="O376" t="str">
            <v>TP</v>
          </cell>
          <cell r="P376" t="str">
            <v>ENDAH RAHMAWATI</v>
          </cell>
          <cell r="Q376">
            <v>2022418</v>
          </cell>
          <cell r="R376" t="str">
            <v>Supervisor Pax &amp; Baggage Service</v>
          </cell>
          <cell r="S376" t="str">
            <v>VII</v>
          </cell>
          <cell r="T376">
            <v>3495538.878</v>
          </cell>
          <cell r="AA376">
            <v>3495538.878</v>
          </cell>
          <cell r="AB376">
            <v>93.454679999966174</v>
          </cell>
          <cell r="AC376">
            <v>3250900</v>
          </cell>
          <cell r="AD376">
            <v>69910.777560000002</v>
          </cell>
          <cell r="AE376">
            <v>69910.777560000002</v>
          </cell>
          <cell r="AF376">
            <v>69910.777560000002</v>
          </cell>
          <cell r="AG376">
            <v>0</v>
          </cell>
          <cell r="AH376">
            <v>10000</v>
          </cell>
          <cell r="AI376">
            <v>25000</v>
          </cell>
          <cell r="AJ376">
            <v>0</v>
          </cell>
          <cell r="AK376">
            <v>0</v>
          </cell>
          <cell r="AL376">
            <v>0</v>
          </cell>
          <cell r="AO376">
            <v>244732.33267999999</v>
          </cell>
          <cell r="AP376">
            <v>192254.63829</v>
          </cell>
          <cell r="AQ376">
            <v>192254.63829</v>
          </cell>
          <cell r="AR376">
            <v>129334.938486</v>
          </cell>
          <cell r="AS376">
            <v>10486.616634</v>
          </cell>
          <cell r="AT376">
            <v>31110.296014200001</v>
          </cell>
          <cell r="AU376">
            <v>170931.8511342</v>
          </cell>
          <cell r="AV376">
            <v>0</v>
          </cell>
          <cell r="AW376">
            <v>34955.388780000001</v>
          </cell>
          <cell r="AX376">
            <v>590396.51649419998</v>
          </cell>
          <cell r="AY376">
            <v>45079300.729999997</v>
          </cell>
        </row>
        <row r="377">
          <cell r="B377" t="str">
            <v>KEUANGAN</v>
          </cell>
          <cell r="C377" t="str">
            <v>CGK-TP</v>
          </cell>
          <cell r="F377" t="str">
            <v>02JP0400441</v>
          </cell>
          <cell r="H377">
            <v>2022421</v>
          </cell>
          <cell r="I377">
            <v>37591</v>
          </cell>
          <cell r="K377">
            <v>28853</v>
          </cell>
          <cell r="L377">
            <v>369</v>
          </cell>
          <cell r="M377">
            <v>68</v>
          </cell>
          <cell r="N377" t="str">
            <v>CGK</v>
          </cell>
          <cell r="O377" t="str">
            <v>TP</v>
          </cell>
          <cell r="P377" t="str">
            <v>DWI  HESTI  HANDAYANI</v>
          </cell>
          <cell r="Q377">
            <v>2022421</v>
          </cell>
          <cell r="R377" t="str">
            <v>Asst. Manager Akuntansi</v>
          </cell>
          <cell r="S377" t="str">
            <v>VI</v>
          </cell>
          <cell r="T377">
            <v>3994720.8100799997</v>
          </cell>
          <cell r="AA377">
            <v>3994720.8100799997</v>
          </cell>
          <cell r="AB377">
            <v>62.438524800352752</v>
          </cell>
          <cell r="AC377">
            <v>3720100</v>
          </cell>
          <cell r="AD377">
            <v>79894.41620159999</v>
          </cell>
          <cell r="AE377">
            <v>79894.41620159999</v>
          </cell>
          <cell r="AF377">
            <v>79894.41620159999</v>
          </cell>
          <cell r="AG377">
            <v>0</v>
          </cell>
          <cell r="AH377">
            <v>10000</v>
          </cell>
          <cell r="AI377">
            <v>25000</v>
          </cell>
          <cell r="AJ377">
            <v>0</v>
          </cell>
          <cell r="AK377">
            <v>0</v>
          </cell>
          <cell r="AL377">
            <v>0</v>
          </cell>
          <cell r="AO377">
            <v>274683.24860479997</v>
          </cell>
          <cell r="AP377">
            <v>219709.64455439997</v>
          </cell>
          <cell r="AQ377">
            <v>219709.64455439997</v>
          </cell>
          <cell r="AR377">
            <v>147804.66997295999</v>
          </cell>
          <cell r="AS377">
            <v>11984.16243024</v>
          </cell>
          <cell r="AT377">
            <v>35553.015209712001</v>
          </cell>
          <cell r="AU377">
            <v>195341.84761291201</v>
          </cell>
          <cell r="AV377">
            <v>0</v>
          </cell>
          <cell r="AW377">
            <v>39947.208100799995</v>
          </cell>
          <cell r="AX377">
            <v>674708.34482251201</v>
          </cell>
          <cell r="AY377">
            <v>39712768.390000001</v>
          </cell>
        </row>
        <row r="378">
          <cell r="B378" t="str">
            <v>OPERASI</v>
          </cell>
          <cell r="C378" t="str">
            <v>CGK-TP</v>
          </cell>
          <cell r="D378">
            <v>3001570</v>
          </cell>
          <cell r="F378" t="str">
            <v>00JP0549381</v>
          </cell>
          <cell r="H378">
            <v>2022422</v>
          </cell>
          <cell r="I378">
            <v>37591</v>
          </cell>
          <cell r="K378">
            <v>27184</v>
          </cell>
          <cell r="L378">
            <v>370</v>
          </cell>
          <cell r="M378">
            <v>69</v>
          </cell>
          <cell r="N378" t="str">
            <v>CGK</v>
          </cell>
          <cell r="O378" t="str">
            <v>TP</v>
          </cell>
          <cell r="P378" t="str">
            <v>ALI IMRAN</v>
          </cell>
          <cell r="Q378">
            <v>2022422</v>
          </cell>
          <cell r="R378" t="str">
            <v>Flight Operation Officer</v>
          </cell>
          <cell r="S378" t="str">
            <v>VIII</v>
          </cell>
          <cell r="T378">
            <v>3006479.7734399997</v>
          </cell>
          <cell r="AA378">
            <v>3006479.7734399997</v>
          </cell>
          <cell r="AB378">
            <v>9.0129664004780352</v>
          </cell>
          <cell r="AC378">
            <v>2816100</v>
          </cell>
          <cell r="AD378">
            <v>60129.595468799991</v>
          </cell>
          <cell r="AE378">
            <v>60129.595468799991</v>
          </cell>
          <cell r="AF378">
            <v>60129.595468799991</v>
          </cell>
          <cell r="AG378">
            <v>0</v>
          </cell>
          <cell r="AH378">
            <v>10000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O378">
            <v>190388.78640639997</v>
          </cell>
          <cell r="AP378">
            <v>165356.38753919999</v>
          </cell>
          <cell r="AQ378">
            <v>165356.38753919999</v>
          </cell>
          <cell r="AR378">
            <v>111239.75161727998</v>
          </cell>
          <cell r="AS378">
            <v>9019.4393203199998</v>
          </cell>
          <cell r="AT378">
            <v>26757.669983615997</v>
          </cell>
          <cell r="AU378">
            <v>147016.86092121596</v>
          </cell>
          <cell r="AV378">
            <v>0</v>
          </cell>
          <cell r="AW378">
            <v>30064.797734399996</v>
          </cell>
          <cell r="AX378">
            <v>507794.43373401591</v>
          </cell>
          <cell r="AY378">
            <v>28472048.91</v>
          </cell>
        </row>
        <row r="379">
          <cell r="B379" t="str">
            <v>OPERASI</v>
          </cell>
          <cell r="C379" t="str">
            <v>CGK-TP</v>
          </cell>
          <cell r="D379">
            <v>3001571</v>
          </cell>
          <cell r="F379" t="str">
            <v>00JP0550108</v>
          </cell>
          <cell r="H379">
            <v>2022423</v>
          </cell>
          <cell r="I379">
            <v>37591</v>
          </cell>
          <cell r="K379">
            <v>28455</v>
          </cell>
          <cell r="L379">
            <v>371</v>
          </cell>
          <cell r="M379">
            <v>70</v>
          </cell>
          <cell r="N379" t="str">
            <v>CGK</v>
          </cell>
          <cell r="O379" t="str">
            <v>TP</v>
          </cell>
          <cell r="P379" t="str">
            <v>TOFAN MAULANA</v>
          </cell>
          <cell r="Q379">
            <v>2022423</v>
          </cell>
          <cell r="R379" t="str">
            <v xml:space="preserve">Pax &amp; Baggage Service Officer  </v>
          </cell>
          <cell r="S379" t="str">
            <v>IX</v>
          </cell>
          <cell r="T379">
            <v>2448045.6</v>
          </cell>
          <cell r="AA379">
            <v>2448045.6</v>
          </cell>
          <cell r="AB379">
            <v>37.135999999940395</v>
          </cell>
          <cell r="AC379">
            <v>2291200</v>
          </cell>
          <cell r="AD379">
            <v>48960.912000000004</v>
          </cell>
          <cell r="AE379">
            <v>48960.912000000004</v>
          </cell>
          <cell r="AF379">
            <v>48960.912000000004</v>
          </cell>
          <cell r="AG379">
            <v>0</v>
          </cell>
          <cell r="AH379">
            <v>10000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O379">
            <v>156882.736</v>
          </cell>
          <cell r="AP379">
            <v>134642.508</v>
          </cell>
          <cell r="AQ379">
            <v>134642.508</v>
          </cell>
          <cell r="AR379">
            <v>90577.6872</v>
          </cell>
          <cell r="AS379">
            <v>7344.1368000000002</v>
          </cell>
          <cell r="AT379">
            <v>21787.60584</v>
          </cell>
          <cell r="AU379">
            <v>119709.42984</v>
          </cell>
          <cell r="AV379">
            <v>0</v>
          </cell>
          <cell r="AW379">
            <v>24480.456000000002</v>
          </cell>
          <cell r="AX379">
            <v>413474.90184000006</v>
          </cell>
          <cell r="AY379">
            <v>27132703.16</v>
          </cell>
        </row>
        <row r="380">
          <cell r="B380" t="str">
            <v>OPERASI</v>
          </cell>
          <cell r="C380" t="str">
            <v>CGK-TP</v>
          </cell>
          <cell r="D380">
            <v>3001580</v>
          </cell>
          <cell r="F380" t="str">
            <v>00JP0549910</v>
          </cell>
          <cell r="H380">
            <v>2022429</v>
          </cell>
          <cell r="I380">
            <v>37591</v>
          </cell>
          <cell r="K380">
            <v>26014</v>
          </cell>
          <cell r="L380">
            <v>372</v>
          </cell>
          <cell r="M380">
            <v>71</v>
          </cell>
          <cell r="N380" t="str">
            <v>CGK</v>
          </cell>
          <cell r="O380" t="str">
            <v>TP</v>
          </cell>
          <cell r="P380" t="str">
            <v>NOORMAN</v>
          </cell>
          <cell r="Q380">
            <v>2022429</v>
          </cell>
          <cell r="R380" t="str">
            <v>Supervisor Pax &amp; Baggage Service</v>
          </cell>
          <cell r="S380" t="str">
            <v>VII</v>
          </cell>
          <cell r="T380">
            <v>3495538.878</v>
          </cell>
          <cell r="AA380">
            <v>3495538.878</v>
          </cell>
          <cell r="AB380">
            <v>93.454679999966174</v>
          </cell>
          <cell r="AC380">
            <v>3275900</v>
          </cell>
          <cell r="AD380">
            <v>69910.777560000002</v>
          </cell>
          <cell r="AE380">
            <v>69910.777560000002</v>
          </cell>
          <cell r="AF380">
            <v>69910.777560000002</v>
          </cell>
          <cell r="AG380">
            <v>0</v>
          </cell>
          <cell r="AH380">
            <v>10000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O380">
            <v>219732.33267999999</v>
          </cell>
          <cell r="AP380">
            <v>192254.63829</v>
          </cell>
          <cell r="AQ380">
            <v>192254.63829</v>
          </cell>
          <cell r="AR380">
            <v>129334.938486</v>
          </cell>
          <cell r="AS380">
            <v>10486.616634</v>
          </cell>
          <cell r="AT380">
            <v>31110.296014200001</v>
          </cell>
          <cell r="AU380">
            <v>170931.8511342</v>
          </cell>
          <cell r="AV380">
            <v>0</v>
          </cell>
          <cell r="AW380">
            <v>34955.388780000001</v>
          </cell>
          <cell r="AX380">
            <v>590396.51649419998</v>
          </cell>
          <cell r="AY380">
            <v>32235053.120000001</v>
          </cell>
        </row>
        <row r="381">
          <cell r="B381" t="str">
            <v>OPERASI</v>
          </cell>
          <cell r="C381" t="str">
            <v>CGK-TP</v>
          </cell>
          <cell r="D381">
            <v>3001583</v>
          </cell>
          <cell r="F381" t="str">
            <v>00JP0549365</v>
          </cell>
          <cell r="H381">
            <v>2022431</v>
          </cell>
          <cell r="I381">
            <v>37591</v>
          </cell>
          <cell r="K381">
            <v>28569</v>
          </cell>
          <cell r="L381">
            <v>373</v>
          </cell>
          <cell r="M381">
            <v>72</v>
          </cell>
          <cell r="N381" t="str">
            <v>CGK</v>
          </cell>
          <cell r="O381" t="str">
            <v>TP</v>
          </cell>
          <cell r="P381" t="str">
            <v>AGUNG WIDIANTO</v>
          </cell>
          <cell r="Q381">
            <v>2022431</v>
          </cell>
          <cell r="R381" t="str">
            <v xml:space="preserve">Pax &amp; Baggage Service Officer  </v>
          </cell>
          <cell r="S381" t="str">
            <v>IX</v>
          </cell>
          <cell r="T381">
            <v>2448045.6</v>
          </cell>
          <cell r="AA381">
            <v>2448045.6</v>
          </cell>
          <cell r="AB381">
            <v>37.135999999940395</v>
          </cell>
          <cell r="AC381">
            <v>2291200</v>
          </cell>
          <cell r="AD381">
            <v>48960.912000000004</v>
          </cell>
          <cell r="AE381">
            <v>48960.912000000004</v>
          </cell>
          <cell r="AF381">
            <v>48960.912000000004</v>
          </cell>
          <cell r="AG381">
            <v>0</v>
          </cell>
          <cell r="AH381">
            <v>10000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O381">
            <v>156882.736</v>
          </cell>
          <cell r="AP381">
            <v>134642.508</v>
          </cell>
          <cell r="AQ381">
            <v>134642.508</v>
          </cell>
          <cell r="AR381">
            <v>90577.6872</v>
          </cell>
          <cell r="AS381">
            <v>7344.1368000000002</v>
          </cell>
          <cell r="AT381">
            <v>21787.60584</v>
          </cell>
          <cell r="AU381">
            <v>119709.42984</v>
          </cell>
          <cell r="AV381">
            <v>0</v>
          </cell>
          <cell r="AW381">
            <v>24480.456000000002</v>
          </cell>
          <cell r="AX381">
            <v>413474.90184000006</v>
          </cell>
          <cell r="AY381">
            <v>28848746.190000001</v>
          </cell>
        </row>
        <row r="382">
          <cell r="B382" t="str">
            <v>OPERASI</v>
          </cell>
          <cell r="C382" t="str">
            <v>CGK-TP</v>
          </cell>
          <cell r="D382">
            <v>3001584</v>
          </cell>
          <cell r="F382" t="str">
            <v>00JP0549977</v>
          </cell>
          <cell r="H382">
            <v>2022432</v>
          </cell>
          <cell r="I382">
            <v>37591</v>
          </cell>
          <cell r="K382">
            <v>29465</v>
          </cell>
          <cell r="L382">
            <v>374</v>
          </cell>
          <cell r="M382">
            <v>73</v>
          </cell>
          <cell r="N382" t="str">
            <v>CGK</v>
          </cell>
          <cell r="O382" t="str">
            <v>TP</v>
          </cell>
          <cell r="P382" t="str">
            <v>RANA DWI FATHULLAH</v>
          </cell>
          <cell r="Q382">
            <v>2022432</v>
          </cell>
          <cell r="R382" t="str">
            <v xml:space="preserve">Pax &amp; Baggage Service Officer  </v>
          </cell>
          <cell r="S382" t="str">
            <v>IX</v>
          </cell>
          <cell r="T382">
            <v>2448045.6</v>
          </cell>
          <cell r="AA382">
            <v>2448045.6</v>
          </cell>
          <cell r="AB382">
            <v>37.135999999940395</v>
          </cell>
          <cell r="AC382">
            <v>1459900</v>
          </cell>
          <cell r="AD382">
            <v>48960.912000000004</v>
          </cell>
          <cell r="AE382">
            <v>48960.912000000004</v>
          </cell>
          <cell r="AF382">
            <v>48960.912000000004</v>
          </cell>
          <cell r="AG382">
            <v>0</v>
          </cell>
          <cell r="AH382">
            <v>10000</v>
          </cell>
          <cell r="AI382">
            <v>831300</v>
          </cell>
          <cell r="AJ382">
            <v>0</v>
          </cell>
          <cell r="AK382">
            <v>0</v>
          </cell>
          <cell r="AL382">
            <v>0</v>
          </cell>
          <cell r="AO382">
            <v>988182.73600000003</v>
          </cell>
          <cell r="AP382">
            <v>134642.508</v>
          </cell>
          <cell r="AQ382">
            <v>134642.508</v>
          </cell>
          <cell r="AR382">
            <v>90577.6872</v>
          </cell>
          <cell r="AS382">
            <v>7344.1368000000002</v>
          </cell>
          <cell r="AT382">
            <v>21787.60584</v>
          </cell>
          <cell r="AU382">
            <v>119709.42984</v>
          </cell>
          <cell r="AV382">
            <v>0</v>
          </cell>
          <cell r="AW382">
            <v>24480.456000000002</v>
          </cell>
          <cell r="AX382">
            <v>413474.90184000006</v>
          </cell>
          <cell r="AY382">
            <v>27761806.620000001</v>
          </cell>
        </row>
        <row r="383">
          <cell r="B383" t="str">
            <v>OPERASI</v>
          </cell>
          <cell r="C383" t="str">
            <v>CGK-TP</v>
          </cell>
          <cell r="D383">
            <v>3001585</v>
          </cell>
          <cell r="F383" t="str">
            <v>00JP0549621</v>
          </cell>
          <cell r="H383">
            <v>2022433</v>
          </cell>
          <cell r="I383">
            <v>37591</v>
          </cell>
          <cell r="K383">
            <v>27745</v>
          </cell>
          <cell r="L383">
            <v>375</v>
          </cell>
          <cell r="M383">
            <v>74</v>
          </cell>
          <cell r="N383" t="str">
            <v>CGK</v>
          </cell>
          <cell r="O383" t="str">
            <v>TP</v>
          </cell>
          <cell r="P383" t="str">
            <v>HARRY WIBOWO</v>
          </cell>
          <cell r="Q383">
            <v>2022433</v>
          </cell>
          <cell r="R383" t="str">
            <v>Supervisor Pax &amp; Baggage Service (Avio Bridge)</v>
          </cell>
          <cell r="S383" t="str">
            <v>VIII</v>
          </cell>
          <cell r="T383">
            <v>2851200</v>
          </cell>
          <cell r="AA383">
            <v>2851200</v>
          </cell>
          <cell r="AB383">
            <v>72</v>
          </cell>
          <cell r="AC383">
            <v>2670200</v>
          </cell>
          <cell r="AD383">
            <v>57024</v>
          </cell>
          <cell r="AE383">
            <v>57024</v>
          </cell>
          <cell r="AF383">
            <v>57024</v>
          </cell>
          <cell r="AG383">
            <v>0</v>
          </cell>
          <cell r="AH383">
            <v>10000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O383">
            <v>181072</v>
          </cell>
          <cell r="AP383">
            <v>156816</v>
          </cell>
          <cell r="AQ383">
            <v>156816</v>
          </cell>
          <cell r="AR383">
            <v>105494.39999999999</v>
          </cell>
          <cell r="AS383">
            <v>8553.6</v>
          </cell>
          <cell r="AT383">
            <v>25375.68</v>
          </cell>
          <cell r="AU383">
            <v>139423.67999999999</v>
          </cell>
          <cell r="AV383">
            <v>0</v>
          </cell>
          <cell r="AW383">
            <v>28512</v>
          </cell>
          <cell r="AX383">
            <v>481567.68</v>
          </cell>
          <cell r="AY383">
            <v>28752459.399999999</v>
          </cell>
          <cell r="AZ383" t="str">
            <v>grade peralihan ke VII tmt 01.11.12</v>
          </cell>
        </row>
        <row r="384">
          <cell r="B384" t="str">
            <v>OPERASI</v>
          </cell>
          <cell r="C384" t="str">
            <v>CGK-TP</v>
          </cell>
          <cell r="D384">
            <v>3001586</v>
          </cell>
          <cell r="F384" t="str">
            <v>00JP0549514</v>
          </cell>
          <cell r="H384">
            <v>2022434</v>
          </cell>
          <cell r="I384">
            <v>37591</v>
          </cell>
          <cell r="K384">
            <v>28691</v>
          </cell>
          <cell r="L384">
            <v>376</v>
          </cell>
          <cell r="M384">
            <v>75</v>
          </cell>
          <cell r="N384" t="str">
            <v>CGK</v>
          </cell>
          <cell r="O384" t="str">
            <v>TP</v>
          </cell>
          <cell r="P384" t="str">
            <v>DIAN AMBARSARI</v>
          </cell>
          <cell r="Q384">
            <v>2022434</v>
          </cell>
          <cell r="R384" t="str">
            <v xml:space="preserve">Pax &amp; Baggage Service Officer  </v>
          </cell>
          <cell r="S384" t="str">
            <v>IX</v>
          </cell>
          <cell r="T384">
            <v>2448045.6</v>
          </cell>
          <cell r="AA384">
            <v>2448045.6</v>
          </cell>
          <cell r="AB384">
            <v>37.135999999940395</v>
          </cell>
          <cell r="AC384">
            <v>2291200</v>
          </cell>
          <cell r="AD384">
            <v>48960.912000000004</v>
          </cell>
          <cell r="AE384">
            <v>48960.912000000004</v>
          </cell>
          <cell r="AF384">
            <v>48960.912000000004</v>
          </cell>
          <cell r="AG384">
            <v>0</v>
          </cell>
          <cell r="AH384">
            <v>10000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O384">
            <v>156882.736</v>
          </cell>
          <cell r="AP384">
            <v>134642.508</v>
          </cell>
          <cell r="AQ384">
            <v>134642.508</v>
          </cell>
          <cell r="AR384">
            <v>90577.6872</v>
          </cell>
          <cell r="AS384">
            <v>7344.1368000000002</v>
          </cell>
          <cell r="AT384">
            <v>21787.60584</v>
          </cell>
          <cell r="AU384">
            <v>119709.42984</v>
          </cell>
          <cell r="AV384">
            <v>0</v>
          </cell>
          <cell r="AW384">
            <v>24480.456000000002</v>
          </cell>
          <cell r="AX384">
            <v>413474.90184000006</v>
          </cell>
          <cell r="AY384">
            <v>28619169.620000001</v>
          </cell>
        </row>
        <row r="385">
          <cell r="B385" t="str">
            <v>OPERASI</v>
          </cell>
          <cell r="C385" t="str">
            <v>CGK-TP</v>
          </cell>
          <cell r="D385">
            <v>3001587</v>
          </cell>
          <cell r="F385" t="str">
            <v>00JP0549753</v>
          </cell>
          <cell r="H385">
            <v>2022435</v>
          </cell>
          <cell r="I385">
            <v>37591</v>
          </cell>
          <cell r="K385">
            <v>27442</v>
          </cell>
          <cell r="L385">
            <v>377</v>
          </cell>
          <cell r="M385">
            <v>76</v>
          </cell>
          <cell r="N385" t="str">
            <v>CGK</v>
          </cell>
          <cell r="O385" t="str">
            <v>TP</v>
          </cell>
          <cell r="P385" t="str">
            <v>JEFF EVERLY SALMON</v>
          </cell>
          <cell r="Q385">
            <v>2022435</v>
          </cell>
          <cell r="R385" t="str">
            <v xml:space="preserve">Supervisor  Baggage Service </v>
          </cell>
          <cell r="S385" t="str">
            <v>VII</v>
          </cell>
          <cell r="T385">
            <v>3315000</v>
          </cell>
          <cell r="AA385">
            <v>3315000</v>
          </cell>
          <cell r="AB385">
            <v>0</v>
          </cell>
          <cell r="AC385">
            <v>3106100</v>
          </cell>
          <cell r="AD385">
            <v>66300</v>
          </cell>
          <cell r="AE385">
            <v>66300</v>
          </cell>
          <cell r="AF385">
            <v>66300</v>
          </cell>
          <cell r="AG385">
            <v>0</v>
          </cell>
          <cell r="AH385">
            <v>10000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O385">
            <v>208900</v>
          </cell>
          <cell r="AP385">
            <v>182325</v>
          </cell>
          <cell r="AQ385">
            <v>182325</v>
          </cell>
          <cell r="AR385">
            <v>122655</v>
          </cell>
          <cell r="AS385">
            <v>9945</v>
          </cell>
          <cell r="AT385">
            <v>29503.5</v>
          </cell>
          <cell r="AU385">
            <v>162103.5</v>
          </cell>
          <cell r="AV385">
            <v>0</v>
          </cell>
          <cell r="AW385">
            <v>33150</v>
          </cell>
          <cell r="AX385">
            <v>559903.5</v>
          </cell>
          <cell r="AY385">
            <v>28724224.210000001</v>
          </cell>
        </row>
        <row r="386">
          <cell r="B386" t="str">
            <v>OPERASI</v>
          </cell>
          <cell r="C386" t="str">
            <v>CGK-TP</v>
          </cell>
          <cell r="D386">
            <v>3001591</v>
          </cell>
          <cell r="F386" t="str">
            <v>00JP0550041</v>
          </cell>
          <cell r="H386">
            <v>2022436</v>
          </cell>
          <cell r="I386">
            <v>37591</v>
          </cell>
          <cell r="K386">
            <v>28110</v>
          </cell>
          <cell r="L386">
            <v>378</v>
          </cell>
          <cell r="M386">
            <v>77</v>
          </cell>
          <cell r="N386" t="str">
            <v>CGK</v>
          </cell>
          <cell r="O386" t="str">
            <v>TP</v>
          </cell>
          <cell r="P386" t="str">
            <v>SYAILENDRA BAMBANG R.</v>
          </cell>
          <cell r="Q386">
            <v>2022436</v>
          </cell>
          <cell r="R386" t="str">
            <v xml:space="preserve">Pax &amp; Baggage Service Officer  </v>
          </cell>
          <cell r="S386" t="str">
            <v>IX</v>
          </cell>
          <cell r="T386">
            <v>2448045.6</v>
          </cell>
          <cell r="AA386">
            <v>2448045.6</v>
          </cell>
          <cell r="AB386">
            <v>37.135999999940395</v>
          </cell>
          <cell r="AC386">
            <v>2291200</v>
          </cell>
          <cell r="AD386">
            <v>48960.912000000004</v>
          </cell>
          <cell r="AE386">
            <v>48960.912000000004</v>
          </cell>
          <cell r="AF386">
            <v>48960.912000000004</v>
          </cell>
          <cell r="AG386">
            <v>0</v>
          </cell>
          <cell r="AH386">
            <v>10000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O386">
            <v>156882.736</v>
          </cell>
          <cell r="AP386">
            <v>134642.508</v>
          </cell>
          <cell r="AQ386">
            <v>134642.508</v>
          </cell>
          <cell r="AR386">
            <v>90577.6872</v>
          </cell>
          <cell r="AS386">
            <v>7344.1368000000002</v>
          </cell>
          <cell r="AT386">
            <v>21787.60584</v>
          </cell>
          <cell r="AU386">
            <v>119709.42984</v>
          </cell>
          <cell r="AV386">
            <v>0</v>
          </cell>
          <cell r="AW386">
            <v>24480.456000000002</v>
          </cell>
          <cell r="AX386">
            <v>413474.90184000006</v>
          </cell>
          <cell r="AY386">
            <v>27181278.66</v>
          </cell>
        </row>
        <row r="387">
          <cell r="B387" t="str">
            <v>OPERASI</v>
          </cell>
          <cell r="C387" t="str">
            <v>CGK-TP</v>
          </cell>
          <cell r="D387">
            <v>3001593</v>
          </cell>
          <cell r="F387" t="str">
            <v>00JP0549498</v>
          </cell>
          <cell r="H387">
            <v>2022437</v>
          </cell>
          <cell r="I387">
            <v>37591</v>
          </cell>
          <cell r="K387">
            <v>27586</v>
          </cell>
          <cell r="L387">
            <v>379</v>
          </cell>
          <cell r="M387">
            <v>78</v>
          </cell>
          <cell r="N387" t="str">
            <v>CGK</v>
          </cell>
          <cell r="O387" t="str">
            <v>TP</v>
          </cell>
          <cell r="P387" t="str">
            <v>CHENDRA YULIZA AS</v>
          </cell>
          <cell r="Q387">
            <v>2022437</v>
          </cell>
          <cell r="R387" t="str">
            <v xml:space="preserve">Duty Manager Pelayanan Garuda </v>
          </cell>
          <cell r="S387" t="str">
            <v>VI</v>
          </cell>
          <cell r="T387">
            <v>3788400</v>
          </cell>
          <cell r="AA387">
            <v>3788400</v>
          </cell>
          <cell r="AB387">
            <v>4</v>
          </cell>
          <cell r="AC387">
            <v>2635800</v>
          </cell>
          <cell r="AD387">
            <v>75768</v>
          </cell>
          <cell r="AE387">
            <v>75768</v>
          </cell>
          <cell r="AF387">
            <v>75768</v>
          </cell>
          <cell r="AG387">
            <v>0</v>
          </cell>
          <cell r="AH387">
            <v>10000</v>
          </cell>
          <cell r="AI387">
            <v>915300</v>
          </cell>
          <cell r="AJ387">
            <v>0</v>
          </cell>
          <cell r="AK387">
            <v>0</v>
          </cell>
          <cell r="AL387">
            <v>0</v>
          </cell>
          <cell r="AO387">
            <v>1152604</v>
          </cell>
          <cell r="AP387">
            <v>208362</v>
          </cell>
          <cell r="AQ387">
            <v>208362</v>
          </cell>
          <cell r="AR387">
            <v>140170.79999999999</v>
          </cell>
          <cell r="AS387">
            <v>11365.2</v>
          </cell>
          <cell r="AT387">
            <v>33716.76</v>
          </cell>
          <cell r="AU387">
            <v>185252.76</v>
          </cell>
          <cell r="AV387">
            <v>0</v>
          </cell>
          <cell r="AW387">
            <v>37884</v>
          </cell>
          <cell r="AX387">
            <v>639860.76</v>
          </cell>
          <cell r="AY387">
            <v>31506168.460000001</v>
          </cell>
        </row>
        <row r="388">
          <cell r="B388" t="str">
            <v>OPERASI</v>
          </cell>
          <cell r="C388" t="str">
            <v>CGK-TP</v>
          </cell>
          <cell r="D388">
            <v>3001594</v>
          </cell>
          <cell r="F388" t="str">
            <v>00JP0549704</v>
          </cell>
          <cell r="H388">
            <v>2022438</v>
          </cell>
          <cell r="I388">
            <v>37591</v>
          </cell>
          <cell r="K388">
            <v>27681</v>
          </cell>
          <cell r="L388">
            <v>380</v>
          </cell>
          <cell r="M388">
            <v>79</v>
          </cell>
          <cell r="N388" t="str">
            <v>CGK</v>
          </cell>
          <cell r="O388" t="str">
            <v>TP</v>
          </cell>
          <cell r="P388" t="str">
            <v>IIS ISMAIL</v>
          </cell>
          <cell r="Q388">
            <v>2022438</v>
          </cell>
          <cell r="R388" t="str">
            <v xml:space="preserve">Pax &amp; Baggage Service Officer  </v>
          </cell>
          <cell r="S388" t="str">
            <v>IX</v>
          </cell>
          <cell r="T388">
            <v>2448045.6</v>
          </cell>
          <cell r="AA388">
            <v>2448045.6</v>
          </cell>
          <cell r="AB388">
            <v>37.135999999940395</v>
          </cell>
          <cell r="AC388">
            <v>2291200</v>
          </cell>
          <cell r="AD388">
            <v>48960.912000000004</v>
          </cell>
          <cell r="AE388">
            <v>48960.912000000004</v>
          </cell>
          <cell r="AF388">
            <v>48960.912000000004</v>
          </cell>
          <cell r="AG388">
            <v>0</v>
          </cell>
          <cell r="AH388">
            <v>10000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O388">
            <v>156882.736</v>
          </cell>
          <cell r="AP388">
            <v>134642.508</v>
          </cell>
          <cell r="AQ388">
            <v>134642.508</v>
          </cell>
          <cell r="AR388">
            <v>90577.6872</v>
          </cell>
          <cell r="AS388">
            <v>7344.1368000000002</v>
          </cell>
          <cell r="AT388">
            <v>21787.60584</v>
          </cell>
          <cell r="AU388">
            <v>119709.42984</v>
          </cell>
          <cell r="AV388">
            <v>0</v>
          </cell>
          <cell r="AW388">
            <v>24480.456000000002</v>
          </cell>
          <cell r="AX388">
            <v>413474.90184000006</v>
          </cell>
          <cell r="AY388">
            <v>27658917.649999999</v>
          </cell>
        </row>
        <row r="389">
          <cell r="B389" t="str">
            <v>OPERASI</v>
          </cell>
          <cell r="C389" t="str">
            <v>CGK-TP</v>
          </cell>
          <cell r="D389">
            <v>3001595</v>
          </cell>
          <cell r="F389" t="str">
            <v>00JP0549456</v>
          </cell>
          <cell r="H389">
            <v>2022439</v>
          </cell>
          <cell r="I389">
            <v>37591</v>
          </cell>
          <cell r="K389">
            <v>29162</v>
          </cell>
          <cell r="L389">
            <v>381</v>
          </cell>
          <cell r="M389">
            <v>80</v>
          </cell>
          <cell r="N389" t="str">
            <v>CGK</v>
          </cell>
          <cell r="O389" t="str">
            <v>TP</v>
          </cell>
          <cell r="P389" t="str">
            <v>BUDI ARIFIANTO</v>
          </cell>
          <cell r="Q389">
            <v>2022439</v>
          </cell>
          <cell r="R389" t="str">
            <v xml:space="preserve">Duty Manager Flight Operation </v>
          </cell>
          <cell r="S389" t="str">
            <v>VI</v>
          </cell>
          <cell r="T389">
            <v>3377985</v>
          </cell>
          <cell r="U389">
            <v>820830</v>
          </cell>
          <cell r="Z389">
            <v>410415</v>
          </cell>
          <cell r="AA389">
            <v>4609230</v>
          </cell>
          <cell r="AB389">
            <v>98.899999999906868</v>
          </cell>
          <cell r="AC389">
            <v>2675400</v>
          </cell>
          <cell r="AD389">
            <v>83976.3</v>
          </cell>
          <cell r="AE389">
            <v>83976.3</v>
          </cell>
          <cell r="AF389">
            <v>83976.3</v>
          </cell>
          <cell r="AG389">
            <v>0</v>
          </cell>
          <cell r="AH389">
            <v>10000</v>
          </cell>
          <cell r="AI389">
            <v>1672000</v>
          </cell>
          <cell r="AJ389">
            <v>0</v>
          </cell>
          <cell r="AK389">
            <v>0</v>
          </cell>
          <cell r="AL389">
            <v>0</v>
          </cell>
          <cell r="AO389">
            <v>1933928.9</v>
          </cell>
          <cell r="AP389">
            <v>230934.82500000001</v>
          </cell>
          <cell r="AQ389">
            <v>230934.82500000001</v>
          </cell>
          <cell r="AR389">
            <v>155356.155</v>
          </cell>
          <cell r="AS389">
            <v>12596.445</v>
          </cell>
          <cell r="AT389">
            <v>37369.453500000003</v>
          </cell>
          <cell r="AU389">
            <v>205322.05350000001</v>
          </cell>
          <cell r="AV389">
            <v>0</v>
          </cell>
          <cell r="AW389">
            <v>41988.15</v>
          </cell>
          <cell r="AX389">
            <v>709179.85349999997</v>
          </cell>
          <cell r="AY389">
            <v>31717650.32</v>
          </cell>
        </row>
        <row r="390">
          <cell r="B390" t="str">
            <v>CUSTOMER SERVICES</v>
          </cell>
          <cell r="C390" t="str">
            <v>CGK-TP</v>
          </cell>
          <cell r="D390">
            <v>3001602</v>
          </cell>
          <cell r="F390" t="str">
            <v>00JP0549829</v>
          </cell>
          <cell r="H390">
            <v>2022442</v>
          </cell>
          <cell r="I390">
            <v>37591</v>
          </cell>
          <cell r="K390">
            <v>28499</v>
          </cell>
          <cell r="L390">
            <v>382</v>
          </cell>
          <cell r="M390">
            <v>81</v>
          </cell>
          <cell r="N390" t="str">
            <v>CGK</v>
          </cell>
          <cell r="O390" t="str">
            <v>TP</v>
          </cell>
          <cell r="P390" t="str">
            <v>LUTFI YUSUP</v>
          </cell>
          <cell r="Q390">
            <v>2022442</v>
          </cell>
          <cell r="R390" t="str">
            <v>Supervisor Pax &amp; Baggage Service</v>
          </cell>
          <cell r="S390" t="str">
            <v>VII</v>
          </cell>
          <cell r="T390">
            <v>3495538.878</v>
          </cell>
          <cell r="AA390">
            <v>3495538.878</v>
          </cell>
          <cell r="AB390">
            <v>93.454679999966174</v>
          </cell>
          <cell r="AC390">
            <v>2617500</v>
          </cell>
          <cell r="AD390">
            <v>69910.777560000002</v>
          </cell>
          <cell r="AE390">
            <v>69910.777560000002</v>
          </cell>
          <cell r="AF390">
            <v>69910.777560000002</v>
          </cell>
          <cell r="AG390">
            <v>0</v>
          </cell>
          <cell r="AH390">
            <v>10000</v>
          </cell>
          <cell r="AI390">
            <v>658400</v>
          </cell>
          <cell r="AJ390">
            <v>0</v>
          </cell>
          <cell r="AK390">
            <v>0</v>
          </cell>
          <cell r="AL390">
            <v>0</v>
          </cell>
          <cell r="AO390">
            <v>878132.33267999999</v>
          </cell>
          <cell r="AP390">
            <v>192254.63829</v>
          </cell>
          <cell r="AQ390">
            <v>192254.63829</v>
          </cell>
          <cell r="AR390">
            <v>129334.938486</v>
          </cell>
          <cell r="AS390">
            <v>10486.616634</v>
          </cell>
          <cell r="AT390">
            <v>31110.296014200001</v>
          </cell>
          <cell r="AU390">
            <v>170931.8511342</v>
          </cell>
          <cell r="AV390">
            <v>0</v>
          </cell>
          <cell r="AW390">
            <v>34955.388780000001</v>
          </cell>
          <cell r="AX390">
            <v>590396.51649419998</v>
          </cell>
          <cell r="AY390">
            <v>33137488.16</v>
          </cell>
        </row>
        <row r="391">
          <cell r="B391" t="str">
            <v>OPERASI</v>
          </cell>
          <cell r="C391" t="str">
            <v>CGK-TP</v>
          </cell>
          <cell r="D391">
            <v>3001605</v>
          </cell>
          <cell r="F391" t="str">
            <v>00JP0549746</v>
          </cell>
          <cell r="H391">
            <v>2022443</v>
          </cell>
          <cell r="I391">
            <v>37591</v>
          </cell>
          <cell r="K391">
            <v>27845</v>
          </cell>
          <cell r="L391">
            <v>383</v>
          </cell>
          <cell r="M391">
            <v>82</v>
          </cell>
          <cell r="N391" t="str">
            <v>CGK</v>
          </cell>
          <cell r="O391" t="str">
            <v>TP</v>
          </cell>
          <cell r="P391" t="str">
            <v>IYE JAFAR</v>
          </cell>
          <cell r="Q391">
            <v>2022443</v>
          </cell>
          <cell r="R391" t="str">
            <v xml:space="preserve">Pax &amp; Baggage Service Officer  </v>
          </cell>
          <cell r="S391" t="str">
            <v>IX</v>
          </cell>
          <cell r="T391">
            <v>2448045.6</v>
          </cell>
          <cell r="AA391">
            <v>2448045.6</v>
          </cell>
          <cell r="AB391">
            <v>37.135999999940395</v>
          </cell>
          <cell r="AC391">
            <v>2291200</v>
          </cell>
          <cell r="AD391">
            <v>48960.912000000004</v>
          </cell>
          <cell r="AE391">
            <v>48960.912000000004</v>
          </cell>
          <cell r="AF391">
            <v>48960.912000000004</v>
          </cell>
          <cell r="AG391">
            <v>0</v>
          </cell>
          <cell r="AH391">
            <v>10000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O391">
            <v>156882.736</v>
          </cell>
          <cell r="AP391">
            <v>134642.508</v>
          </cell>
          <cell r="AQ391">
            <v>134642.508</v>
          </cell>
          <cell r="AR391">
            <v>90577.6872</v>
          </cell>
          <cell r="AS391">
            <v>7344.1368000000002</v>
          </cell>
          <cell r="AT391">
            <v>21787.60584</v>
          </cell>
          <cell r="AU391">
            <v>119709.42984</v>
          </cell>
          <cell r="AV391">
            <v>0</v>
          </cell>
          <cell r="AW391">
            <v>24480.456000000002</v>
          </cell>
          <cell r="AX391">
            <v>413474.90184000006</v>
          </cell>
          <cell r="AY391">
            <v>27819209.079999998</v>
          </cell>
        </row>
        <row r="392">
          <cell r="B392" t="str">
            <v>OPERASI</v>
          </cell>
          <cell r="C392" t="str">
            <v>CGK-TP</v>
          </cell>
          <cell r="D392">
            <v>3001606</v>
          </cell>
          <cell r="F392" t="str">
            <v>00JP0550124</v>
          </cell>
          <cell r="H392">
            <v>2022444</v>
          </cell>
          <cell r="I392">
            <v>37591</v>
          </cell>
          <cell r="K392">
            <v>28347</v>
          </cell>
          <cell r="L392">
            <v>384</v>
          </cell>
          <cell r="M392">
            <v>83</v>
          </cell>
          <cell r="N392" t="str">
            <v>CGK</v>
          </cell>
          <cell r="O392" t="str">
            <v>TP</v>
          </cell>
          <cell r="P392" t="str">
            <v>WIBOWO SUARDANI</v>
          </cell>
          <cell r="Q392">
            <v>2022444</v>
          </cell>
          <cell r="R392" t="str">
            <v xml:space="preserve">Pax &amp; Baggage Service Officer  </v>
          </cell>
          <cell r="S392" t="str">
            <v>IX</v>
          </cell>
          <cell r="T392">
            <v>2448045.6</v>
          </cell>
          <cell r="AA392">
            <v>2448045.6</v>
          </cell>
          <cell r="AB392">
            <v>37.135999999940395</v>
          </cell>
          <cell r="AC392">
            <v>2291200</v>
          </cell>
          <cell r="AD392">
            <v>48960.912000000004</v>
          </cell>
          <cell r="AE392">
            <v>48960.912000000004</v>
          </cell>
          <cell r="AF392">
            <v>48960.912000000004</v>
          </cell>
          <cell r="AG392">
            <v>0</v>
          </cell>
          <cell r="AH392">
            <v>10000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O392">
            <v>156882.736</v>
          </cell>
          <cell r="AP392">
            <v>134642.508</v>
          </cell>
          <cell r="AQ392">
            <v>134642.508</v>
          </cell>
          <cell r="AR392">
            <v>90577.6872</v>
          </cell>
          <cell r="AS392">
            <v>7344.1368000000002</v>
          </cell>
          <cell r="AT392">
            <v>21787.60584</v>
          </cell>
          <cell r="AU392">
            <v>119709.42984</v>
          </cell>
          <cell r="AV392">
            <v>0</v>
          </cell>
          <cell r="AW392">
            <v>24480.456000000002</v>
          </cell>
          <cell r="AX392">
            <v>413474.90184000006</v>
          </cell>
          <cell r="AY392">
            <v>27284376.43</v>
          </cell>
        </row>
        <row r="393">
          <cell r="B393" t="str">
            <v>OPERASI</v>
          </cell>
          <cell r="C393" t="str">
            <v>CGK-TP</v>
          </cell>
          <cell r="D393">
            <v>3001607</v>
          </cell>
          <cell r="F393" t="str">
            <v>00JP0549530</v>
          </cell>
          <cell r="H393">
            <v>2022445</v>
          </cell>
          <cell r="I393">
            <v>37591</v>
          </cell>
          <cell r="K393">
            <v>27662</v>
          </cell>
          <cell r="L393">
            <v>385</v>
          </cell>
          <cell r="M393">
            <v>84</v>
          </cell>
          <cell r="N393" t="str">
            <v>CGK</v>
          </cell>
          <cell r="O393" t="str">
            <v>TP</v>
          </cell>
          <cell r="P393" t="str">
            <v>DILALAILATY</v>
          </cell>
          <cell r="Q393">
            <v>2022445</v>
          </cell>
          <cell r="R393" t="str">
            <v xml:space="preserve">Pax &amp; Baggage Service Officer  </v>
          </cell>
          <cell r="S393" t="str">
            <v>IX</v>
          </cell>
          <cell r="T393">
            <v>2448045.6</v>
          </cell>
          <cell r="AA393">
            <v>2448045.6</v>
          </cell>
          <cell r="AB393">
            <v>37.135999999940395</v>
          </cell>
          <cell r="AC393">
            <v>759900</v>
          </cell>
          <cell r="AD393">
            <v>48960.912000000004</v>
          </cell>
          <cell r="AE393">
            <v>48960.912000000004</v>
          </cell>
          <cell r="AF393">
            <v>48960.912000000004</v>
          </cell>
          <cell r="AG393">
            <v>0</v>
          </cell>
          <cell r="AH393">
            <v>10000</v>
          </cell>
          <cell r="AI393">
            <v>1531300</v>
          </cell>
          <cell r="AJ393">
            <v>0</v>
          </cell>
          <cell r="AK393">
            <v>0</v>
          </cell>
          <cell r="AL393">
            <v>0</v>
          </cell>
          <cell r="AO393">
            <v>1688182.736</v>
          </cell>
          <cell r="AP393">
            <v>134642.508</v>
          </cell>
          <cell r="AQ393">
            <v>134642.508</v>
          </cell>
          <cell r="AR393">
            <v>90577.6872</v>
          </cell>
          <cell r="AS393">
            <v>7344.1368000000002</v>
          </cell>
          <cell r="AT393">
            <v>21787.60584</v>
          </cell>
          <cell r="AU393">
            <v>119709.42984</v>
          </cell>
          <cell r="AV393">
            <v>0</v>
          </cell>
          <cell r="AW393">
            <v>24480.456000000002</v>
          </cell>
          <cell r="AX393">
            <v>413474.90184000006</v>
          </cell>
          <cell r="AY393">
            <v>25768083.890000001</v>
          </cell>
        </row>
        <row r="394">
          <cell r="B394" t="str">
            <v>OPERASI</v>
          </cell>
          <cell r="C394" t="str">
            <v>CGK-TP</v>
          </cell>
          <cell r="D394">
            <v>3001609</v>
          </cell>
          <cell r="F394" t="str">
            <v>00JP0549522</v>
          </cell>
          <cell r="H394">
            <v>2022446</v>
          </cell>
          <cell r="I394">
            <v>37591</v>
          </cell>
          <cell r="K394">
            <v>26750</v>
          </cell>
          <cell r="L394">
            <v>386</v>
          </cell>
          <cell r="M394">
            <v>85</v>
          </cell>
          <cell r="N394" t="str">
            <v>CGK</v>
          </cell>
          <cell r="O394" t="str">
            <v>TP</v>
          </cell>
          <cell r="P394" t="str">
            <v>DIKKY ZULFAURY</v>
          </cell>
          <cell r="Q394">
            <v>2022446</v>
          </cell>
          <cell r="R394" t="str">
            <v xml:space="preserve">Pax &amp; Baggage Service Officer  </v>
          </cell>
          <cell r="S394" t="str">
            <v>IX</v>
          </cell>
          <cell r="T394">
            <v>2448045.6</v>
          </cell>
          <cell r="AA394">
            <v>2448045.6</v>
          </cell>
          <cell r="AB394">
            <v>37.135999999940395</v>
          </cell>
          <cell r="AC394">
            <v>1607800</v>
          </cell>
          <cell r="AD394">
            <v>48960.912000000004</v>
          </cell>
          <cell r="AE394">
            <v>48960.912000000004</v>
          </cell>
          <cell r="AF394">
            <v>48960.912000000004</v>
          </cell>
          <cell r="AG394">
            <v>0</v>
          </cell>
          <cell r="AH394">
            <v>10000</v>
          </cell>
          <cell r="AI394">
            <v>683400</v>
          </cell>
          <cell r="AJ394">
            <v>0</v>
          </cell>
          <cell r="AK394">
            <v>0</v>
          </cell>
          <cell r="AL394">
            <v>0</v>
          </cell>
          <cell r="AO394">
            <v>840282.73600000003</v>
          </cell>
          <cell r="AP394">
            <v>134642.508</v>
          </cell>
          <cell r="AQ394">
            <v>134642.508</v>
          </cell>
          <cell r="AR394">
            <v>90577.6872</v>
          </cell>
          <cell r="AS394">
            <v>7344.1368000000002</v>
          </cell>
          <cell r="AT394">
            <v>21787.60584</v>
          </cell>
          <cell r="AU394">
            <v>119709.42984</v>
          </cell>
          <cell r="AV394">
            <v>0</v>
          </cell>
          <cell r="AW394">
            <v>24480.456000000002</v>
          </cell>
          <cell r="AX394">
            <v>413474.90184000006</v>
          </cell>
          <cell r="AY394">
            <v>27808998.640000001</v>
          </cell>
        </row>
        <row r="395">
          <cell r="B395" t="str">
            <v>OPERASI</v>
          </cell>
          <cell r="C395" t="str">
            <v>CGK-TP</v>
          </cell>
          <cell r="D395">
            <v>3001610</v>
          </cell>
          <cell r="F395" t="str">
            <v>00JP0550025</v>
          </cell>
          <cell r="H395">
            <v>2022447</v>
          </cell>
          <cell r="I395">
            <v>37591</v>
          </cell>
          <cell r="K395">
            <v>28537</v>
          </cell>
          <cell r="L395">
            <v>387</v>
          </cell>
          <cell r="M395">
            <v>86</v>
          </cell>
          <cell r="N395" t="str">
            <v>CGK</v>
          </cell>
          <cell r="O395" t="str">
            <v>TP</v>
          </cell>
          <cell r="P395" t="str">
            <v>SITI AISYAH</v>
          </cell>
          <cell r="Q395">
            <v>2022447</v>
          </cell>
          <cell r="R395" t="str">
            <v xml:space="preserve">Pax &amp; Baggage Service Officer  </v>
          </cell>
          <cell r="S395" t="str">
            <v>IX</v>
          </cell>
          <cell r="T395">
            <v>2448045.6</v>
          </cell>
          <cell r="AA395">
            <v>2448045.6</v>
          </cell>
          <cell r="AB395">
            <v>37.135999999940395</v>
          </cell>
          <cell r="AC395">
            <v>2291200</v>
          </cell>
          <cell r="AD395">
            <v>48960.912000000004</v>
          </cell>
          <cell r="AE395">
            <v>48960.912000000004</v>
          </cell>
          <cell r="AF395">
            <v>48960.912000000004</v>
          </cell>
          <cell r="AG395">
            <v>0</v>
          </cell>
          <cell r="AH395">
            <v>10000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O395">
            <v>156882.736</v>
          </cell>
          <cell r="AP395">
            <v>134642.508</v>
          </cell>
          <cell r="AQ395">
            <v>134642.508</v>
          </cell>
          <cell r="AR395">
            <v>90577.6872</v>
          </cell>
          <cell r="AS395">
            <v>7344.1368000000002</v>
          </cell>
          <cell r="AT395">
            <v>21787.60584</v>
          </cell>
          <cell r="AU395">
            <v>119709.42984</v>
          </cell>
          <cell r="AV395">
            <v>0</v>
          </cell>
          <cell r="AW395">
            <v>24480.456000000002</v>
          </cell>
          <cell r="AX395">
            <v>413474.90184000006</v>
          </cell>
          <cell r="AY395">
            <v>27106055.309999999</v>
          </cell>
        </row>
        <row r="396">
          <cell r="B396" t="str">
            <v>OPERASI</v>
          </cell>
          <cell r="C396" t="str">
            <v>CGK-TP</v>
          </cell>
          <cell r="D396">
            <v>3001612</v>
          </cell>
          <cell r="F396" t="str">
            <v>00JP0549415</v>
          </cell>
          <cell r="H396">
            <v>2022448</v>
          </cell>
          <cell r="I396">
            <v>37591</v>
          </cell>
          <cell r="K396">
            <v>27432</v>
          </cell>
          <cell r="L396">
            <v>388</v>
          </cell>
          <cell r="M396">
            <v>87</v>
          </cell>
          <cell r="N396" t="str">
            <v>CGK</v>
          </cell>
          <cell r="O396" t="str">
            <v>TP</v>
          </cell>
          <cell r="P396" t="str">
            <v>ARI ENDIANTO</v>
          </cell>
          <cell r="Q396">
            <v>2022448</v>
          </cell>
          <cell r="R396" t="str">
            <v xml:space="preserve">Pax &amp; Baggage Service Officer  </v>
          </cell>
          <cell r="S396" t="str">
            <v>IX</v>
          </cell>
          <cell r="T396">
            <v>2448045.6</v>
          </cell>
          <cell r="AA396">
            <v>2448045.6</v>
          </cell>
          <cell r="AB396">
            <v>37.135999999940395</v>
          </cell>
          <cell r="AC396">
            <v>2291200</v>
          </cell>
          <cell r="AD396">
            <v>48960.912000000004</v>
          </cell>
          <cell r="AE396">
            <v>48960.912000000004</v>
          </cell>
          <cell r="AF396">
            <v>48960.912000000004</v>
          </cell>
          <cell r="AG396">
            <v>0</v>
          </cell>
          <cell r="AH396">
            <v>10000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O396">
            <v>156882.736</v>
          </cell>
          <cell r="AP396">
            <v>134642.508</v>
          </cell>
          <cell r="AQ396">
            <v>134642.508</v>
          </cell>
          <cell r="AR396">
            <v>90577.6872</v>
          </cell>
          <cell r="AS396">
            <v>7344.1368000000002</v>
          </cell>
          <cell r="AT396">
            <v>21787.60584</v>
          </cell>
          <cell r="AU396">
            <v>119709.42984</v>
          </cell>
          <cell r="AV396">
            <v>0</v>
          </cell>
          <cell r="AW396">
            <v>24480.456000000002</v>
          </cell>
          <cell r="AX396">
            <v>413474.90184000006</v>
          </cell>
          <cell r="AY396">
            <v>27825104.300000001</v>
          </cell>
        </row>
        <row r="397">
          <cell r="B397" t="str">
            <v>OPERASI</v>
          </cell>
          <cell r="C397" t="str">
            <v>CGK-TP</v>
          </cell>
          <cell r="D397">
            <v>3001649</v>
          </cell>
          <cell r="F397" t="str">
            <v>00JP0550132</v>
          </cell>
          <cell r="H397">
            <v>2022451</v>
          </cell>
          <cell r="I397">
            <v>37591</v>
          </cell>
          <cell r="K397">
            <v>28546</v>
          </cell>
          <cell r="L397">
            <v>389</v>
          </cell>
          <cell r="M397">
            <v>88</v>
          </cell>
          <cell r="N397" t="str">
            <v>CGK</v>
          </cell>
          <cell r="O397" t="str">
            <v>TP</v>
          </cell>
          <cell r="P397" t="str">
            <v>WULANSARI HANDAYANI</v>
          </cell>
          <cell r="Q397">
            <v>2022451</v>
          </cell>
          <cell r="R397" t="str">
            <v xml:space="preserve">Pax &amp; Baggage Service Officer  </v>
          </cell>
          <cell r="S397" t="str">
            <v>IX</v>
          </cell>
          <cell r="T397">
            <v>2448045.6</v>
          </cell>
          <cell r="AA397">
            <v>2448045.6</v>
          </cell>
          <cell r="AB397">
            <v>37.135999999940395</v>
          </cell>
          <cell r="AC397">
            <v>1224500</v>
          </cell>
          <cell r="AD397">
            <v>48960.912000000004</v>
          </cell>
          <cell r="AE397">
            <v>48960.912000000004</v>
          </cell>
          <cell r="AF397">
            <v>48960.912000000004</v>
          </cell>
          <cell r="AG397">
            <v>0</v>
          </cell>
          <cell r="AH397">
            <v>10000</v>
          </cell>
          <cell r="AI397">
            <v>1066700</v>
          </cell>
          <cell r="AJ397">
            <v>0</v>
          </cell>
          <cell r="AK397">
            <v>0</v>
          </cell>
          <cell r="AL397">
            <v>0</v>
          </cell>
          <cell r="AO397">
            <v>1223582.736</v>
          </cell>
          <cell r="AP397">
            <v>134642.508</v>
          </cell>
          <cell r="AQ397">
            <v>134642.508</v>
          </cell>
          <cell r="AR397">
            <v>90577.6872</v>
          </cell>
          <cell r="AS397">
            <v>7344.1368000000002</v>
          </cell>
          <cell r="AT397">
            <v>21787.60584</v>
          </cell>
          <cell r="AU397">
            <v>119709.42984</v>
          </cell>
          <cell r="AV397">
            <v>0</v>
          </cell>
          <cell r="AW397">
            <v>24480.456000000002</v>
          </cell>
          <cell r="AX397">
            <v>413474.90184000006</v>
          </cell>
          <cell r="AY397">
            <v>27595813.609999999</v>
          </cell>
        </row>
        <row r="398">
          <cell r="B398" t="str">
            <v>OPERASI</v>
          </cell>
          <cell r="C398" t="str">
            <v>CGK-TP</v>
          </cell>
          <cell r="D398">
            <v>3001651</v>
          </cell>
          <cell r="F398" t="str">
            <v>00JP0549449</v>
          </cell>
          <cell r="H398">
            <v>2022452</v>
          </cell>
          <cell r="I398">
            <v>37591</v>
          </cell>
          <cell r="K398">
            <v>27317</v>
          </cell>
          <cell r="L398">
            <v>390</v>
          </cell>
          <cell r="M398">
            <v>89</v>
          </cell>
          <cell r="N398" t="str">
            <v>CGK</v>
          </cell>
          <cell r="O398" t="str">
            <v>TP</v>
          </cell>
          <cell r="P398" t="str">
            <v>BONO WIDIANTO</v>
          </cell>
          <cell r="Q398">
            <v>2022452</v>
          </cell>
          <cell r="R398" t="str">
            <v xml:space="preserve">Supervisor Pax &amp; Baggage </v>
          </cell>
          <cell r="S398" t="str">
            <v>VIII</v>
          </cell>
          <cell r="T398">
            <v>2851200</v>
          </cell>
          <cell r="AA398">
            <v>2851200</v>
          </cell>
          <cell r="AB398">
            <v>72</v>
          </cell>
          <cell r="AC398">
            <v>2670200</v>
          </cell>
          <cell r="AD398">
            <v>57024</v>
          </cell>
          <cell r="AE398">
            <v>57024</v>
          </cell>
          <cell r="AF398">
            <v>57024</v>
          </cell>
          <cell r="AG398">
            <v>0</v>
          </cell>
          <cell r="AH398">
            <v>10000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O398">
            <v>181072</v>
          </cell>
          <cell r="AP398">
            <v>156816</v>
          </cell>
          <cell r="AQ398">
            <v>156816</v>
          </cell>
          <cell r="AR398">
            <v>105494.39999999999</v>
          </cell>
          <cell r="AS398">
            <v>8553.6</v>
          </cell>
          <cell r="AT398">
            <v>25375.68</v>
          </cell>
          <cell r="AU398">
            <v>139423.67999999999</v>
          </cell>
          <cell r="AV398">
            <v>0</v>
          </cell>
          <cell r="AW398">
            <v>28512</v>
          </cell>
          <cell r="AX398">
            <v>481567.68</v>
          </cell>
          <cell r="AY398">
            <v>28011002.079999998</v>
          </cell>
          <cell r="AZ398" t="str">
            <v>grade peralihan tmt 01-04-2012</v>
          </cell>
        </row>
        <row r="399">
          <cell r="B399" t="str">
            <v>OPERASI</v>
          </cell>
          <cell r="C399" t="str">
            <v>CGK-TP</v>
          </cell>
          <cell r="D399">
            <v>3001582</v>
          </cell>
          <cell r="F399" t="str">
            <v>00JP0549605</v>
          </cell>
          <cell r="H399">
            <v>2032454</v>
          </cell>
          <cell r="I399">
            <v>37956</v>
          </cell>
          <cell r="K399">
            <v>23784</v>
          </cell>
          <cell r="L399">
            <v>391</v>
          </cell>
          <cell r="M399">
            <v>90</v>
          </cell>
          <cell r="N399" t="str">
            <v>CGK</v>
          </cell>
          <cell r="O399" t="str">
            <v>TP</v>
          </cell>
          <cell r="P399" t="str">
            <v>GUNADI</v>
          </cell>
          <cell r="Q399">
            <v>2032454</v>
          </cell>
          <cell r="R399" t="str">
            <v xml:space="preserve">Pax &amp; Baggage Service Officer  </v>
          </cell>
          <cell r="S399" t="str">
            <v>IX</v>
          </cell>
          <cell r="T399">
            <v>2448045.6</v>
          </cell>
          <cell r="AA399">
            <v>2448045.6</v>
          </cell>
          <cell r="AB399">
            <v>37.135999999940395</v>
          </cell>
          <cell r="AC399">
            <v>2266200</v>
          </cell>
          <cell r="AD399">
            <v>48960.912000000004</v>
          </cell>
          <cell r="AE399">
            <v>48960.912000000004</v>
          </cell>
          <cell r="AF399">
            <v>48960.912000000004</v>
          </cell>
          <cell r="AG399">
            <v>0</v>
          </cell>
          <cell r="AH399">
            <v>10000</v>
          </cell>
          <cell r="AI399">
            <v>25000</v>
          </cell>
          <cell r="AJ399">
            <v>0</v>
          </cell>
          <cell r="AK399">
            <v>0</v>
          </cell>
          <cell r="AL399">
            <v>0</v>
          </cell>
          <cell r="AO399">
            <v>181882.736</v>
          </cell>
          <cell r="AP399">
            <v>134642.508</v>
          </cell>
          <cell r="AQ399">
            <v>134642.508</v>
          </cell>
          <cell r="AR399">
            <v>90577.6872</v>
          </cell>
          <cell r="AS399">
            <v>7344.1368000000002</v>
          </cell>
          <cell r="AT399">
            <v>21787.60584</v>
          </cell>
          <cell r="AU399">
            <v>119709.42984</v>
          </cell>
          <cell r="AV399">
            <v>0</v>
          </cell>
          <cell r="AW399">
            <v>24480.456000000002</v>
          </cell>
          <cell r="AX399">
            <v>413474.90184000006</v>
          </cell>
          <cell r="AY399">
            <v>24036364.16</v>
          </cell>
        </row>
        <row r="400">
          <cell r="B400" t="str">
            <v>INTERNAL SERVICES</v>
          </cell>
          <cell r="C400" t="str">
            <v>CGK-TP</v>
          </cell>
          <cell r="D400" t="str">
            <v>3091873, 5120008</v>
          </cell>
          <cell r="E400" t="str">
            <v>000000003.00</v>
          </cell>
          <cell r="F400">
            <v>9007528053</v>
          </cell>
          <cell r="H400">
            <v>2122465</v>
          </cell>
          <cell r="I400">
            <v>39904</v>
          </cell>
          <cell r="K400">
            <v>29076</v>
          </cell>
          <cell r="L400">
            <v>392</v>
          </cell>
          <cell r="M400">
            <v>91</v>
          </cell>
          <cell r="N400" t="str">
            <v>CGK</v>
          </cell>
          <cell r="O400" t="str">
            <v>TP</v>
          </cell>
          <cell r="P400" t="str">
            <v>ADE TATANG</v>
          </cell>
          <cell r="Q400">
            <v>2122465</v>
          </cell>
          <cell r="R400" t="str">
            <v xml:space="preserve">Aviation Safety &amp; Security Officer </v>
          </cell>
          <cell r="S400" t="str">
            <v>IX</v>
          </cell>
          <cell r="T400">
            <v>2402400</v>
          </cell>
          <cell r="AA400">
            <v>2402400</v>
          </cell>
          <cell r="AB400">
            <v>44</v>
          </cell>
          <cell r="AC400">
            <v>1489700</v>
          </cell>
          <cell r="AD400">
            <v>48048</v>
          </cell>
          <cell r="AE400">
            <v>48048</v>
          </cell>
          <cell r="AF400">
            <v>48048</v>
          </cell>
          <cell r="AG400">
            <v>0</v>
          </cell>
          <cell r="AH400">
            <v>10000</v>
          </cell>
          <cell r="AI400">
            <v>758600</v>
          </cell>
          <cell r="AJ400">
            <v>0</v>
          </cell>
          <cell r="AK400">
            <v>0</v>
          </cell>
          <cell r="AL400">
            <v>0</v>
          </cell>
          <cell r="AO400">
            <v>912744</v>
          </cell>
          <cell r="AP400">
            <v>132132</v>
          </cell>
          <cell r="AQ400">
            <v>132132</v>
          </cell>
          <cell r="AR400">
            <v>88888.799999999988</v>
          </cell>
          <cell r="AS400">
            <v>7207.2</v>
          </cell>
          <cell r="AT400">
            <v>21381.360000000001</v>
          </cell>
          <cell r="AU400">
            <v>117477.35999999999</v>
          </cell>
          <cell r="AV400">
            <v>0</v>
          </cell>
          <cell r="AW400">
            <v>24024</v>
          </cell>
          <cell r="AX400">
            <v>405765.36</v>
          </cell>
          <cell r="AY400">
            <v>1295683.81</v>
          </cell>
        </row>
        <row r="401">
          <cell r="B401" t="str">
            <v>TEKNIK/FASSAR</v>
          </cell>
          <cell r="C401" t="str">
            <v>CGK-TP</v>
          </cell>
          <cell r="D401">
            <v>526649</v>
          </cell>
          <cell r="F401" t="str">
            <v>98JP0362060</v>
          </cell>
          <cell r="H401">
            <v>526649</v>
          </cell>
          <cell r="I401">
            <v>30926</v>
          </cell>
          <cell r="K401">
            <v>20855</v>
          </cell>
          <cell r="L401">
            <v>393</v>
          </cell>
          <cell r="M401">
            <v>92</v>
          </cell>
          <cell r="N401" t="str">
            <v>CGK</v>
          </cell>
          <cell r="O401" t="str">
            <v>TP</v>
          </cell>
          <cell r="P401" t="str">
            <v>PONIDI</v>
          </cell>
          <cell r="Q401">
            <v>2980117</v>
          </cell>
          <cell r="R401" t="str">
            <v>Supervisor A/C Line Services</v>
          </cell>
          <cell r="S401" t="str">
            <v>VII</v>
          </cell>
          <cell r="T401">
            <v>5042501.9983779993</v>
          </cell>
          <cell r="AA401">
            <v>5042501.9983779993</v>
          </cell>
          <cell r="AB401">
            <v>48.121524680405855</v>
          </cell>
          <cell r="AC401">
            <v>4730000</v>
          </cell>
          <cell r="AD401">
            <v>100850.03996755999</v>
          </cell>
          <cell r="AE401">
            <v>100850.03996755999</v>
          </cell>
          <cell r="AF401">
            <v>100850.03996755999</v>
          </cell>
          <cell r="AG401">
            <v>0</v>
          </cell>
          <cell r="AH401">
            <v>10000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O401">
            <v>312550.11990267999</v>
          </cell>
          <cell r="AP401">
            <v>277337.60991078994</v>
          </cell>
          <cell r="AQ401">
            <v>277337.60991078994</v>
          </cell>
          <cell r="AR401">
            <v>186572.57393998597</v>
          </cell>
          <cell r="AS401">
            <v>15127.505995133999</v>
          </cell>
          <cell r="AT401">
            <v>44878.267785564196</v>
          </cell>
          <cell r="AU401">
            <v>246578.34772068416</v>
          </cell>
          <cell r="AV401">
            <v>0</v>
          </cell>
          <cell r="AW401">
            <v>50425.019983779996</v>
          </cell>
          <cell r="AX401">
            <v>851678.58752604411</v>
          </cell>
          <cell r="AY401">
            <v>144115980.16</v>
          </cell>
        </row>
        <row r="402">
          <cell r="A402" t="str">
            <v>K</v>
          </cell>
          <cell r="B402" t="str">
            <v>TEKNIK/FASSAR</v>
          </cell>
          <cell r="C402" t="str">
            <v>CGK-TP</v>
          </cell>
          <cell r="D402">
            <v>518155</v>
          </cell>
          <cell r="F402" t="str">
            <v>98JP0360668</v>
          </cell>
          <cell r="H402">
            <v>518155</v>
          </cell>
          <cell r="I402">
            <v>30117</v>
          </cell>
          <cell r="K402">
            <v>20895</v>
          </cell>
          <cell r="L402">
            <v>394</v>
          </cell>
          <cell r="M402">
            <v>93</v>
          </cell>
          <cell r="N402" t="str">
            <v>CGK</v>
          </cell>
          <cell r="O402" t="str">
            <v>TP</v>
          </cell>
          <cell r="P402" t="str">
            <v>ZULKARNAIN LUBIS</v>
          </cell>
          <cell r="Q402">
            <v>2980120</v>
          </cell>
          <cell r="R402" t="str">
            <v>Supervisor A/C Line Services</v>
          </cell>
          <cell r="S402" t="str">
            <v>VII</v>
          </cell>
          <cell r="T402">
            <v>5071724.2816135995</v>
          </cell>
          <cell r="AA402">
            <v>5071724.2816135995</v>
          </cell>
          <cell r="AB402">
            <v>44.689650944434106</v>
          </cell>
          <cell r="AC402">
            <v>4833900</v>
          </cell>
          <cell r="AD402">
            <v>101434.48563227199</v>
          </cell>
          <cell r="AE402">
            <v>101434.48563227199</v>
          </cell>
          <cell r="AF402">
            <v>0</v>
          </cell>
          <cell r="AG402">
            <v>0</v>
          </cell>
          <cell r="AH402">
            <v>10000</v>
          </cell>
          <cell r="AI402">
            <v>25000</v>
          </cell>
          <cell r="AJ402">
            <v>0</v>
          </cell>
          <cell r="AK402">
            <v>0</v>
          </cell>
          <cell r="AL402">
            <v>0</v>
          </cell>
          <cell r="AO402">
            <v>237868.97126454397</v>
          </cell>
          <cell r="AP402">
            <v>278944.83548874798</v>
          </cell>
          <cell r="AQ402">
            <v>278944.83548874798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50717.242816135993</v>
          </cell>
          <cell r="AX402">
            <v>608606.91379363195</v>
          </cell>
          <cell r="AY402">
            <v>196842395.40000001</v>
          </cell>
        </row>
        <row r="403">
          <cell r="B403" t="str">
            <v>MPP</v>
          </cell>
          <cell r="C403" t="str">
            <v>CGK-TP</v>
          </cell>
          <cell r="D403">
            <v>525123</v>
          </cell>
          <cell r="F403" t="str">
            <v>98JP0361732</v>
          </cell>
          <cell r="H403">
            <v>525123</v>
          </cell>
          <cell r="I403">
            <v>33390</v>
          </cell>
          <cell r="K403">
            <v>20931</v>
          </cell>
          <cell r="L403">
            <v>395</v>
          </cell>
          <cell r="M403">
            <v>94</v>
          </cell>
          <cell r="N403" t="str">
            <v>CGK</v>
          </cell>
          <cell r="O403" t="str">
            <v>TP</v>
          </cell>
          <cell r="P403" t="str">
            <v>RUHIJAT</v>
          </cell>
          <cell r="Q403">
            <v>2980121</v>
          </cell>
          <cell r="R403" t="str">
            <v>GSE Operator</v>
          </cell>
          <cell r="S403" t="str">
            <v>IX</v>
          </cell>
          <cell r="T403">
            <v>3536091.3468295997</v>
          </cell>
          <cell r="AA403">
            <v>3536091.3468295997</v>
          </cell>
          <cell r="AB403">
            <v>74.133980176411569</v>
          </cell>
          <cell r="AC403">
            <v>3314000</v>
          </cell>
          <cell r="AD403">
            <v>70721.826936591999</v>
          </cell>
          <cell r="AE403">
            <v>70721.826936591999</v>
          </cell>
          <cell r="AF403">
            <v>70721.826936591999</v>
          </cell>
          <cell r="AG403">
            <v>0</v>
          </cell>
          <cell r="AH403">
            <v>10000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O403">
            <v>222165.480809776</v>
          </cell>
          <cell r="AP403">
            <v>194485.024075628</v>
          </cell>
          <cell r="AQ403">
            <v>194485.024075628</v>
          </cell>
          <cell r="AR403">
            <v>130835.37983269518</v>
          </cell>
          <cell r="AS403">
            <v>10608.274040488799</v>
          </cell>
          <cell r="AT403">
            <v>31471.212986783437</v>
          </cell>
          <cell r="AU403">
            <v>172914.86685996741</v>
          </cell>
          <cell r="AV403">
            <v>0</v>
          </cell>
          <cell r="AW403">
            <v>35360.913468295999</v>
          </cell>
          <cell r="AX403">
            <v>597245.82847951946</v>
          </cell>
          <cell r="AY403">
            <v>140046294.37</v>
          </cell>
        </row>
        <row r="404">
          <cell r="B404" t="str">
            <v>CARGO</v>
          </cell>
          <cell r="C404" t="str">
            <v>CGK-TP</v>
          </cell>
          <cell r="D404">
            <v>530453</v>
          </cell>
          <cell r="F404" t="str">
            <v>98JP0360056</v>
          </cell>
          <cell r="H404">
            <v>530453</v>
          </cell>
          <cell r="I404">
            <v>34334</v>
          </cell>
          <cell r="K404">
            <v>20952</v>
          </cell>
          <cell r="L404">
            <v>396</v>
          </cell>
          <cell r="M404">
            <v>95</v>
          </cell>
          <cell r="N404" t="str">
            <v>CGK</v>
          </cell>
          <cell r="O404" t="str">
            <v>TP</v>
          </cell>
          <cell r="P404" t="str">
            <v>SUPARMIN</v>
          </cell>
          <cell r="Q404">
            <v>2980123</v>
          </cell>
          <cell r="R404" t="str">
            <v>GSE OPERATOR</v>
          </cell>
          <cell r="S404" t="str">
            <v>IX</v>
          </cell>
          <cell r="T404">
            <v>3648532.7624303997</v>
          </cell>
          <cell r="AA404">
            <v>3648532.7624303997</v>
          </cell>
          <cell r="AB404">
            <v>79.203315424267203</v>
          </cell>
          <cell r="AC404">
            <v>3394700</v>
          </cell>
          <cell r="AD404">
            <v>72970.655248607989</v>
          </cell>
          <cell r="AE404">
            <v>72970.655248607989</v>
          </cell>
          <cell r="AF404">
            <v>72970.655248607989</v>
          </cell>
          <cell r="AG404">
            <v>0</v>
          </cell>
          <cell r="AH404">
            <v>10000</v>
          </cell>
          <cell r="AI404">
            <v>25000</v>
          </cell>
          <cell r="AJ404">
            <v>0</v>
          </cell>
          <cell r="AK404">
            <v>0</v>
          </cell>
          <cell r="AL404">
            <v>0</v>
          </cell>
          <cell r="AO404">
            <v>253911.96574582398</v>
          </cell>
          <cell r="AP404">
            <v>200669.30193367199</v>
          </cell>
          <cell r="AQ404">
            <v>200669.30193367199</v>
          </cell>
          <cell r="AR404">
            <v>134995.71220992479</v>
          </cell>
          <cell r="AS404">
            <v>10945.598287291199</v>
          </cell>
          <cell r="AT404">
            <v>32471.941585630557</v>
          </cell>
          <cell r="AU404">
            <v>178413.25208284653</v>
          </cell>
          <cell r="AV404">
            <v>0</v>
          </cell>
          <cell r="AW404">
            <v>36485.327624303995</v>
          </cell>
          <cell r="AX404">
            <v>616237.18357449444</v>
          </cell>
          <cell r="AY404">
            <v>96856398.829999998</v>
          </cell>
        </row>
        <row r="405">
          <cell r="A405" t="str">
            <v>k</v>
          </cell>
          <cell r="B405" t="str">
            <v>MPP</v>
          </cell>
          <cell r="C405" t="str">
            <v>CGK-TP</v>
          </cell>
          <cell r="D405">
            <v>524705</v>
          </cell>
          <cell r="F405" t="str">
            <v>98JP0361377</v>
          </cell>
          <cell r="H405">
            <v>524705</v>
          </cell>
          <cell r="I405">
            <v>33390</v>
          </cell>
          <cell r="K405">
            <v>20965</v>
          </cell>
          <cell r="L405">
            <v>397</v>
          </cell>
          <cell r="M405">
            <v>96</v>
          </cell>
          <cell r="N405" t="str">
            <v>CGK</v>
          </cell>
          <cell r="O405" t="str">
            <v>TP</v>
          </cell>
          <cell r="P405" t="str">
            <v>SUTOYO</v>
          </cell>
          <cell r="Q405">
            <v>2980125</v>
          </cell>
          <cell r="R405" t="str">
            <v>GSE Operator</v>
          </cell>
          <cell r="S405" t="str">
            <v>IX</v>
          </cell>
          <cell r="T405">
            <v>4137547.57962</v>
          </cell>
          <cell r="AA405">
            <v>4137547.57962</v>
          </cell>
          <cell r="AB405">
            <v>54.323564799968153</v>
          </cell>
          <cell r="AC405">
            <v>3811500</v>
          </cell>
          <cell r="AD405">
            <v>82750.951592400001</v>
          </cell>
          <cell r="AE405">
            <v>82750.951592400001</v>
          </cell>
          <cell r="AF405">
            <v>0</v>
          </cell>
          <cell r="AG405">
            <v>0</v>
          </cell>
          <cell r="AH405">
            <v>10000</v>
          </cell>
          <cell r="AI405">
            <v>150600</v>
          </cell>
          <cell r="AJ405">
            <v>0</v>
          </cell>
          <cell r="AK405">
            <v>0</v>
          </cell>
          <cell r="AL405">
            <v>0</v>
          </cell>
          <cell r="AO405">
            <v>326101.9031848</v>
          </cell>
          <cell r="AP405">
            <v>227565.11687910001</v>
          </cell>
          <cell r="AQ405">
            <v>227565.11687910001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41375.4757962</v>
          </cell>
          <cell r="AX405">
            <v>496505.70955440006</v>
          </cell>
          <cell r="AY405">
            <v>127851189.86</v>
          </cell>
        </row>
        <row r="406">
          <cell r="A406" t="str">
            <v>k</v>
          </cell>
          <cell r="B406" t="str">
            <v>MPP</v>
          </cell>
          <cell r="C406" t="str">
            <v>CGK-TP</v>
          </cell>
          <cell r="D406">
            <v>517936</v>
          </cell>
          <cell r="F406" t="str">
            <v>98JP0360072</v>
          </cell>
          <cell r="H406">
            <v>517936</v>
          </cell>
          <cell r="I406">
            <v>30025</v>
          </cell>
          <cell r="K406">
            <v>21008</v>
          </cell>
          <cell r="L406">
            <v>398</v>
          </cell>
          <cell r="M406">
            <v>97</v>
          </cell>
          <cell r="N406" t="str">
            <v>CGK</v>
          </cell>
          <cell r="O406" t="str">
            <v>TP</v>
          </cell>
          <cell r="P406" t="str">
            <v>SUPADI</v>
          </cell>
          <cell r="Q406">
            <v>2980126</v>
          </cell>
          <cell r="R406" t="str">
            <v>Supervisor A/C Line Services</v>
          </cell>
          <cell r="S406" t="str">
            <v>VII</v>
          </cell>
          <cell r="T406">
            <v>5137474.418893707</v>
          </cell>
          <cell r="AA406">
            <v>5137474.418893707</v>
          </cell>
          <cell r="AB406">
            <v>24.557862041518092</v>
          </cell>
          <cell r="AC406">
            <v>4897000</v>
          </cell>
          <cell r="AD406">
            <v>102749.48837787414</v>
          </cell>
          <cell r="AE406">
            <v>102749.48837787414</v>
          </cell>
          <cell r="AF406">
            <v>0</v>
          </cell>
          <cell r="AG406">
            <v>0</v>
          </cell>
          <cell r="AH406">
            <v>10000</v>
          </cell>
          <cell r="AI406">
            <v>25000</v>
          </cell>
          <cell r="AJ406">
            <v>0</v>
          </cell>
          <cell r="AK406">
            <v>0</v>
          </cell>
          <cell r="AL406">
            <v>0</v>
          </cell>
          <cell r="AO406">
            <v>240498.97675574827</v>
          </cell>
          <cell r="AP406">
            <v>282561.0930391539</v>
          </cell>
          <cell r="AQ406">
            <v>282561.0930391539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51374.744188937068</v>
          </cell>
          <cell r="AX406">
            <v>616496.93026724481</v>
          </cell>
          <cell r="AY406">
            <v>195920336.28999999</v>
          </cell>
        </row>
        <row r="407">
          <cell r="A407" t="str">
            <v>k</v>
          </cell>
          <cell r="B407" t="str">
            <v>MPP</v>
          </cell>
          <cell r="C407" t="str">
            <v>CGK-TP</v>
          </cell>
          <cell r="D407">
            <v>524689</v>
          </cell>
          <cell r="F407" t="str">
            <v>98JP0360817</v>
          </cell>
          <cell r="H407">
            <v>524689</v>
          </cell>
          <cell r="I407">
            <v>33390</v>
          </cell>
          <cell r="K407">
            <v>21070</v>
          </cell>
          <cell r="L407">
            <v>399</v>
          </cell>
          <cell r="M407">
            <v>98</v>
          </cell>
          <cell r="N407" t="str">
            <v>CGK</v>
          </cell>
          <cell r="O407" t="str">
            <v>TP</v>
          </cell>
          <cell r="P407" t="str">
            <v>WINARDI</v>
          </cell>
          <cell r="Q407">
            <v>2980128</v>
          </cell>
          <cell r="R407" t="str">
            <v>Supervisor A/C Line Services (MPP)</v>
          </cell>
          <cell r="S407" t="str">
            <v>VII</v>
          </cell>
          <cell r="T407">
            <v>3658754.7093032002</v>
          </cell>
          <cell r="AA407">
            <v>3658754.7093032002</v>
          </cell>
          <cell r="AB407">
            <v>95.479068927932531</v>
          </cell>
          <cell r="AC407">
            <v>3502500</v>
          </cell>
          <cell r="AD407">
            <v>73175.094186064001</v>
          </cell>
          <cell r="AE407">
            <v>73175.094186064001</v>
          </cell>
          <cell r="AF407">
            <v>0</v>
          </cell>
          <cell r="AG407">
            <v>0</v>
          </cell>
          <cell r="AH407">
            <v>10000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O407">
            <v>156350.188372128</v>
          </cell>
          <cell r="AP407">
            <v>201231.50901167601</v>
          </cell>
          <cell r="AQ407">
            <v>201231.50901167601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36587.547093032001</v>
          </cell>
          <cell r="AX407">
            <v>439050.56511638401</v>
          </cell>
          <cell r="AY407">
            <v>132786508.09</v>
          </cell>
        </row>
        <row r="408">
          <cell r="B408" t="str">
            <v>OPERASI</v>
          </cell>
          <cell r="C408" t="str">
            <v>CGK-TP</v>
          </cell>
          <cell r="D408">
            <v>526535</v>
          </cell>
          <cell r="F408" t="str">
            <v>98JP0354554</v>
          </cell>
          <cell r="H408">
            <v>526535</v>
          </cell>
          <cell r="I408">
            <v>33970</v>
          </cell>
          <cell r="K408">
            <v>21187</v>
          </cell>
          <cell r="L408">
            <v>400</v>
          </cell>
          <cell r="M408">
            <v>99</v>
          </cell>
          <cell r="N408" t="str">
            <v>CGK</v>
          </cell>
          <cell r="O408" t="str">
            <v>TP</v>
          </cell>
          <cell r="P408" t="str">
            <v>AEP HIDAYAT</v>
          </cell>
          <cell r="Q408">
            <v>2980131</v>
          </cell>
          <cell r="R408" t="str">
            <v>GSE Operator</v>
          </cell>
          <cell r="S408" t="str">
            <v>IX</v>
          </cell>
          <cell r="T408">
            <v>3262712.7905788058</v>
          </cell>
          <cell r="AA408">
            <v>3262712.7905788058</v>
          </cell>
          <cell r="AB408">
            <v>49.976855922490358</v>
          </cell>
          <cell r="AC408">
            <v>3027000</v>
          </cell>
          <cell r="AD408">
            <v>65254.25581157612</v>
          </cell>
          <cell r="AE408">
            <v>65254.25581157612</v>
          </cell>
          <cell r="AF408">
            <v>65254.25581157612</v>
          </cell>
          <cell r="AG408">
            <v>0</v>
          </cell>
          <cell r="AH408">
            <v>10000</v>
          </cell>
          <cell r="AI408">
            <v>30000</v>
          </cell>
          <cell r="AJ408">
            <v>0</v>
          </cell>
          <cell r="AK408">
            <v>0</v>
          </cell>
          <cell r="AL408">
            <v>0</v>
          </cell>
          <cell r="AO408">
            <v>235762.76743472836</v>
          </cell>
          <cell r="AP408">
            <v>179449.20348183432</v>
          </cell>
          <cell r="AQ408">
            <v>179449.20348183432</v>
          </cell>
          <cell r="AR408">
            <v>120720.3732514158</v>
          </cell>
          <cell r="AS408">
            <v>9788.138371736417</v>
          </cell>
          <cell r="AT408">
            <v>29038.143836151372</v>
          </cell>
          <cell r="AU408">
            <v>159546.65545930358</v>
          </cell>
          <cell r="AV408">
            <v>0</v>
          </cell>
          <cell r="AW408">
            <v>32627.12790578806</v>
          </cell>
          <cell r="AX408">
            <v>551072.19032876031</v>
          </cell>
          <cell r="AY408">
            <v>99446645.829999998</v>
          </cell>
        </row>
        <row r="409">
          <cell r="B409" t="str">
            <v>OPERASI</v>
          </cell>
          <cell r="C409" t="str">
            <v>CGK-TP</v>
          </cell>
          <cell r="D409">
            <v>518179</v>
          </cell>
          <cell r="F409" t="str">
            <v>98JP0361591</v>
          </cell>
          <cell r="H409">
            <v>518179</v>
          </cell>
          <cell r="I409">
            <v>30117</v>
          </cell>
          <cell r="K409">
            <v>21244</v>
          </cell>
          <cell r="L409">
            <v>401</v>
          </cell>
          <cell r="M409">
            <v>100</v>
          </cell>
          <cell r="N409" t="str">
            <v>CGK</v>
          </cell>
          <cell r="O409" t="str">
            <v>TP</v>
          </cell>
          <cell r="P409" t="str">
            <v>SALWADI</v>
          </cell>
          <cell r="Q409">
            <v>2980132</v>
          </cell>
          <cell r="R409" t="str">
            <v>Duty Manager A/C Line Service</v>
          </cell>
          <cell r="S409" t="str">
            <v>VI</v>
          </cell>
          <cell r="T409">
            <v>5152085.5605115062</v>
          </cell>
          <cell r="AA409">
            <v>5152085.5605115062</v>
          </cell>
          <cell r="AB409">
            <v>39.57311918400228</v>
          </cell>
          <cell r="AC409">
            <v>4833000</v>
          </cell>
          <cell r="AD409">
            <v>103041.71121023013</v>
          </cell>
          <cell r="AE409">
            <v>103041.71121023013</v>
          </cell>
          <cell r="AF409">
            <v>103041.71121023013</v>
          </cell>
          <cell r="AG409">
            <v>0</v>
          </cell>
          <cell r="AH409">
            <v>10000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O409">
            <v>319125.1336306904</v>
          </cell>
          <cell r="AP409">
            <v>283364.70582813286</v>
          </cell>
          <cell r="AQ409">
            <v>283364.70582813286</v>
          </cell>
          <cell r="AR409">
            <v>190627.16573892572</v>
          </cell>
          <cell r="AS409">
            <v>15456.256681534518</v>
          </cell>
          <cell r="AT409">
            <v>45853.561488552405</v>
          </cell>
          <cell r="AU409">
            <v>251936.98390901263</v>
          </cell>
          <cell r="AV409">
            <v>0</v>
          </cell>
          <cell r="AW409">
            <v>51520.855605115066</v>
          </cell>
          <cell r="AX409">
            <v>870187.25117039331</v>
          </cell>
          <cell r="AY409">
            <v>210413325.84</v>
          </cell>
        </row>
        <row r="410">
          <cell r="B410" t="str">
            <v>TEKNIK/FASSAR</v>
          </cell>
          <cell r="C410" t="str">
            <v>CGK-TP</v>
          </cell>
          <cell r="D410">
            <v>526124</v>
          </cell>
          <cell r="F410" t="str">
            <v>98JP0351618</v>
          </cell>
          <cell r="H410">
            <v>526124</v>
          </cell>
          <cell r="I410">
            <v>33604</v>
          </cell>
          <cell r="K410">
            <v>21245</v>
          </cell>
          <cell r="L410">
            <v>402</v>
          </cell>
          <cell r="M410">
            <v>101</v>
          </cell>
          <cell r="N410" t="str">
            <v>CGK</v>
          </cell>
          <cell r="O410" t="str">
            <v>TP</v>
          </cell>
          <cell r="P410" t="str">
            <v>ABDULLAH</v>
          </cell>
          <cell r="Q410">
            <v>2980133</v>
          </cell>
          <cell r="R410" t="str">
            <v>GSE Operator</v>
          </cell>
          <cell r="S410" t="str">
            <v>IX</v>
          </cell>
          <cell r="T410">
            <v>4620456.5392309995</v>
          </cell>
          <cell r="AA410">
            <v>4620456.5392309995</v>
          </cell>
          <cell r="AB410">
            <v>70.853122860193253</v>
          </cell>
          <cell r="AC410">
            <v>2500600</v>
          </cell>
          <cell r="AD410">
            <v>92409.130784619992</v>
          </cell>
          <cell r="AE410">
            <v>92409.130784619992</v>
          </cell>
          <cell r="AF410">
            <v>92409.130784619992</v>
          </cell>
          <cell r="AG410">
            <v>0</v>
          </cell>
          <cell r="AH410">
            <v>10000</v>
          </cell>
          <cell r="AI410">
            <v>1832700</v>
          </cell>
          <cell r="AJ410">
            <v>0</v>
          </cell>
          <cell r="AK410">
            <v>0</v>
          </cell>
          <cell r="AL410">
            <v>0</v>
          </cell>
          <cell r="AO410">
            <v>2119927.3923538597</v>
          </cell>
          <cell r="AP410">
            <v>254125.10965770498</v>
          </cell>
          <cell r="AQ410">
            <v>254125.10965770498</v>
          </cell>
          <cell r="AR410">
            <v>170956.89195154698</v>
          </cell>
          <cell r="AS410">
            <v>13861.369617692999</v>
          </cell>
          <cell r="AT410">
            <v>41122.063199155898</v>
          </cell>
          <cell r="AU410">
            <v>225940.32476839586</v>
          </cell>
          <cell r="AV410">
            <v>0</v>
          </cell>
          <cell r="AW410">
            <v>46204.565392309996</v>
          </cell>
          <cell r="AX410">
            <v>780395.10947611579</v>
          </cell>
          <cell r="AY410">
            <v>145351496.59</v>
          </cell>
        </row>
        <row r="411">
          <cell r="B411" t="str">
            <v>OPERASI</v>
          </cell>
          <cell r="C411" t="str">
            <v>CGK-TP</v>
          </cell>
          <cell r="D411">
            <v>517944</v>
          </cell>
          <cell r="F411" t="str">
            <v>98JP0360023</v>
          </cell>
          <cell r="H411">
            <v>517944</v>
          </cell>
          <cell r="I411">
            <v>30025</v>
          </cell>
          <cell r="K411">
            <v>21255</v>
          </cell>
          <cell r="L411">
            <v>403</v>
          </cell>
          <cell r="M411">
            <v>102</v>
          </cell>
          <cell r="N411" t="str">
            <v>CGK</v>
          </cell>
          <cell r="O411" t="str">
            <v>TP</v>
          </cell>
          <cell r="P411" t="str">
            <v>SUPARTONO</v>
          </cell>
          <cell r="Q411">
            <v>2980134</v>
          </cell>
          <cell r="R411" t="str">
            <v>Supervisor A/C Line Services</v>
          </cell>
          <cell r="S411" t="str">
            <v>VII</v>
          </cell>
          <cell r="T411">
            <v>5137474.418893707</v>
          </cell>
          <cell r="AA411">
            <v>5137474.418893707</v>
          </cell>
          <cell r="AB411">
            <v>74.046239915303886</v>
          </cell>
          <cell r="AC411">
            <v>4819300</v>
          </cell>
          <cell r="AD411">
            <v>102749.48837787414</v>
          </cell>
          <cell r="AE411">
            <v>102749.48837787414</v>
          </cell>
          <cell r="AF411">
            <v>102749.48837787414</v>
          </cell>
          <cell r="AG411">
            <v>0</v>
          </cell>
          <cell r="AH411">
            <v>10000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O411">
            <v>318248.46513362241</v>
          </cell>
          <cell r="AP411">
            <v>282561.0930391539</v>
          </cell>
          <cell r="AQ411">
            <v>282561.0930391539</v>
          </cell>
          <cell r="AR411">
            <v>190086.55349906714</v>
          </cell>
          <cell r="AS411">
            <v>15412.423256681121</v>
          </cell>
          <cell r="AT411">
            <v>45723.522328153995</v>
          </cell>
          <cell r="AU411">
            <v>251222.49908390225</v>
          </cell>
          <cell r="AV411">
            <v>0</v>
          </cell>
          <cell r="AW411">
            <v>51374.744188937068</v>
          </cell>
          <cell r="AX411">
            <v>867719.42935114703</v>
          </cell>
          <cell r="AY411">
            <v>209786620.63999999</v>
          </cell>
        </row>
        <row r="412">
          <cell r="B412" t="str">
            <v>TEKNIK/FASSAR</v>
          </cell>
          <cell r="C412" t="str">
            <v>CGK-TP</v>
          </cell>
          <cell r="D412">
            <v>518152</v>
          </cell>
          <cell r="F412" t="str">
            <v>98JP0360379</v>
          </cell>
          <cell r="H412">
            <v>518152</v>
          </cell>
          <cell r="I412">
            <v>30117</v>
          </cell>
          <cell r="K412">
            <v>21332</v>
          </cell>
          <cell r="L412">
            <v>404</v>
          </cell>
          <cell r="M412">
            <v>103</v>
          </cell>
          <cell r="N412" t="str">
            <v>CGK</v>
          </cell>
          <cell r="O412" t="str">
            <v>TP</v>
          </cell>
          <cell r="P412" t="str">
            <v>SUDJATMIKO</v>
          </cell>
          <cell r="Q412">
            <v>2980140</v>
          </cell>
          <cell r="R412" t="str">
            <v>GSE Operator</v>
          </cell>
          <cell r="S412" t="str">
            <v>IX</v>
          </cell>
          <cell r="T412">
            <v>5152085.5605115062</v>
          </cell>
          <cell r="AA412">
            <v>5152085.5605115062</v>
          </cell>
          <cell r="AB412">
            <v>39.57311918400228</v>
          </cell>
          <cell r="AC412">
            <v>4833000</v>
          </cell>
          <cell r="AD412">
            <v>103041.71121023013</v>
          </cell>
          <cell r="AE412">
            <v>103041.71121023013</v>
          </cell>
          <cell r="AF412">
            <v>103041.71121023013</v>
          </cell>
          <cell r="AG412">
            <v>0</v>
          </cell>
          <cell r="AH412">
            <v>10000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O412">
            <v>319125.1336306904</v>
          </cell>
          <cell r="AP412">
            <v>283364.70582813286</v>
          </cell>
          <cell r="AQ412">
            <v>283364.70582813286</v>
          </cell>
          <cell r="AR412">
            <v>190627.16573892572</v>
          </cell>
          <cell r="AS412">
            <v>15456.256681534518</v>
          </cell>
          <cell r="AT412">
            <v>45853.561488552405</v>
          </cell>
          <cell r="AU412">
            <v>251936.98390901263</v>
          </cell>
          <cell r="AV412">
            <v>0</v>
          </cell>
          <cell r="AW412">
            <v>51520.855605115066</v>
          </cell>
          <cell r="AX412">
            <v>870187.25117039331</v>
          </cell>
          <cell r="AY412">
            <v>195244123.88</v>
          </cell>
        </row>
        <row r="413">
          <cell r="B413" t="str">
            <v>OPERASI</v>
          </cell>
          <cell r="C413" t="str">
            <v>CGK-TP</v>
          </cell>
          <cell r="D413">
            <v>530454</v>
          </cell>
          <cell r="F413" t="str">
            <v>98JP0359603</v>
          </cell>
          <cell r="H413">
            <v>530454</v>
          </cell>
          <cell r="I413">
            <v>34334</v>
          </cell>
          <cell r="K413">
            <v>21386</v>
          </cell>
          <cell r="L413">
            <v>405</v>
          </cell>
          <cell r="M413">
            <v>104</v>
          </cell>
          <cell r="N413" t="str">
            <v>CGK</v>
          </cell>
          <cell r="O413" t="str">
            <v>TP</v>
          </cell>
          <cell r="P413" t="str">
            <v>NAZARUDIN</v>
          </cell>
          <cell r="Q413">
            <v>2980144</v>
          </cell>
          <cell r="R413" t="str">
            <v>GSE Operator</v>
          </cell>
          <cell r="S413" t="str">
            <v>IX</v>
          </cell>
          <cell r="T413">
            <v>3668976.6561759943</v>
          </cell>
          <cell r="AA413">
            <v>3668976.6561759943</v>
          </cell>
          <cell r="AB413">
            <v>61.943194565363228</v>
          </cell>
          <cell r="AC413">
            <v>3438900</v>
          </cell>
          <cell r="AD413">
            <v>73379.533123519883</v>
          </cell>
          <cell r="AE413">
            <v>73379.533123519883</v>
          </cell>
          <cell r="AF413">
            <v>73379.533123519883</v>
          </cell>
          <cell r="AG413">
            <v>0</v>
          </cell>
          <cell r="AH413">
            <v>10000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O413">
            <v>230138.59937055965</v>
          </cell>
          <cell r="AP413">
            <v>201793.71608967968</v>
          </cell>
          <cell r="AQ413">
            <v>201793.71608967968</v>
          </cell>
          <cell r="AR413">
            <v>135752.13627851178</v>
          </cell>
          <cell r="AS413">
            <v>11006.929968527984</v>
          </cell>
          <cell r="AT413">
            <v>32653.89223996635</v>
          </cell>
          <cell r="AU413">
            <v>179412.95848700611</v>
          </cell>
          <cell r="AV413">
            <v>0</v>
          </cell>
          <cell r="AW413">
            <v>36689.766561759941</v>
          </cell>
          <cell r="AX413">
            <v>619690.15722812549</v>
          </cell>
          <cell r="AY413">
            <v>93559357.290000007</v>
          </cell>
        </row>
        <row r="414">
          <cell r="B414" t="str">
            <v>CARGO</v>
          </cell>
          <cell r="C414" t="str">
            <v>CGK-TP</v>
          </cell>
          <cell r="D414">
            <v>530456</v>
          </cell>
          <cell r="F414" t="str">
            <v>98JP0351956</v>
          </cell>
          <cell r="H414">
            <v>530456</v>
          </cell>
          <cell r="I414">
            <v>34334</v>
          </cell>
          <cell r="K414">
            <v>21414</v>
          </cell>
          <cell r="L414">
            <v>406</v>
          </cell>
          <cell r="M414">
            <v>105</v>
          </cell>
          <cell r="N414" t="str">
            <v>CGK</v>
          </cell>
          <cell r="O414" t="str">
            <v>TP</v>
          </cell>
          <cell r="P414" t="str">
            <v>BAHRUDIN</v>
          </cell>
          <cell r="Q414">
            <v>2980149</v>
          </cell>
          <cell r="R414" t="str">
            <v>GSE OPERATOR</v>
          </cell>
          <cell r="S414" t="str">
            <v>IX</v>
          </cell>
          <cell r="T414">
            <v>3217260.2405528002</v>
          </cell>
          <cell r="AA414">
            <v>3217260.2405528002</v>
          </cell>
          <cell r="AB414">
            <v>75.373880367726088</v>
          </cell>
          <cell r="AC414">
            <v>3014300</v>
          </cell>
          <cell r="AD414">
            <v>64345.204811056006</v>
          </cell>
          <cell r="AE414">
            <v>64345.204811056006</v>
          </cell>
          <cell r="AF414">
            <v>64345.204811056006</v>
          </cell>
          <cell r="AG414">
            <v>0</v>
          </cell>
          <cell r="AH414">
            <v>10000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O414">
            <v>203035.61443316803</v>
          </cell>
          <cell r="AP414">
            <v>176949.31323040402</v>
          </cell>
          <cell r="AQ414">
            <v>176949.31323040402</v>
          </cell>
          <cell r="AR414">
            <v>119038.62890045361</v>
          </cell>
          <cell r="AS414">
            <v>9651.7807216584006</v>
          </cell>
          <cell r="AT414">
            <v>28633.616140919923</v>
          </cell>
          <cell r="AU414">
            <v>157324.02576303194</v>
          </cell>
          <cell r="AV414">
            <v>0</v>
          </cell>
          <cell r="AW414">
            <v>32172.602405528003</v>
          </cell>
          <cell r="AX414">
            <v>543395.25462936796</v>
          </cell>
          <cell r="AY414">
            <v>81893683.310000002</v>
          </cell>
        </row>
        <row r="415">
          <cell r="B415" t="str">
            <v>OPERASI</v>
          </cell>
          <cell r="C415" t="str">
            <v>CGK-TP</v>
          </cell>
          <cell r="D415">
            <v>517947</v>
          </cell>
          <cell r="F415" t="str">
            <v>98JP0361815</v>
          </cell>
          <cell r="H415">
            <v>517947</v>
          </cell>
          <cell r="I415">
            <v>30025</v>
          </cell>
          <cell r="K415">
            <v>21497</v>
          </cell>
          <cell r="L415">
            <v>407</v>
          </cell>
          <cell r="M415">
            <v>106</v>
          </cell>
          <cell r="N415" t="str">
            <v>CGK</v>
          </cell>
          <cell r="O415" t="str">
            <v>TP</v>
          </cell>
          <cell r="P415" t="str">
            <v>ROHMANI RAMLI</v>
          </cell>
          <cell r="Q415">
            <v>2980152</v>
          </cell>
          <cell r="R415" t="str">
            <v>GSE Operator</v>
          </cell>
          <cell r="S415" t="str">
            <v>IX</v>
          </cell>
          <cell r="T415">
            <v>5152085.5605115062</v>
          </cell>
          <cell r="AA415">
            <v>5152085.5605115062</v>
          </cell>
          <cell r="AB415">
            <v>39.57311918400228</v>
          </cell>
          <cell r="AC415">
            <v>3345700</v>
          </cell>
          <cell r="AD415">
            <v>103041.71121023013</v>
          </cell>
          <cell r="AE415">
            <v>103041.71121023013</v>
          </cell>
          <cell r="AF415">
            <v>103041.71121023013</v>
          </cell>
          <cell r="AG415">
            <v>0</v>
          </cell>
          <cell r="AH415">
            <v>10000</v>
          </cell>
          <cell r="AI415">
            <v>1487300</v>
          </cell>
          <cell r="AJ415">
            <v>0</v>
          </cell>
          <cell r="AK415">
            <v>0</v>
          </cell>
          <cell r="AL415">
            <v>0</v>
          </cell>
          <cell r="AO415">
            <v>1806425.1336306904</v>
          </cell>
          <cell r="AP415">
            <v>283364.70582813286</v>
          </cell>
          <cell r="AQ415">
            <v>283364.70582813286</v>
          </cell>
          <cell r="AR415">
            <v>190627.16573892572</v>
          </cell>
          <cell r="AS415">
            <v>15456.256681534518</v>
          </cell>
          <cell r="AT415">
            <v>45853.561488552405</v>
          </cell>
          <cell r="AU415">
            <v>251936.98390901263</v>
          </cell>
          <cell r="AV415">
            <v>0</v>
          </cell>
          <cell r="AW415">
            <v>51520.855605115066</v>
          </cell>
          <cell r="AX415">
            <v>870187.25117039331</v>
          </cell>
          <cell r="AY415">
            <v>191999146.59</v>
          </cell>
        </row>
        <row r="416">
          <cell r="B416" t="str">
            <v>OPERASI</v>
          </cell>
          <cell r="C416" t="str">
            <v>CGK-TP</v>
          </cell>
          <cell r="D416">
            <v>517940</v>
          </cell>
          <cell r="F416" t="str">
            <v>98JP0354406</v>
          </cell>
          <cell r="H416">
            <v>517940</v>
          </cell>
          <cell r="I416">
            <v>30025</v>
          </cell>
          <cell r="K416">
            <v>21560</v>
          </cell>
          <cell r="L416">
            <v>408</v>
          </cell>
          <cell r="M416">
            <v>107</v>
          </cell>
          <cell r="N416" t="str">
            <v>CGK</v>
          </cell>
          <cell r="O416" t="str">
            <v>TP</v>
          </cell>
          <cell r="P416" t="str">
            <v>EKO WARNO</v>
          </cell>
          <cell r="Q416">
            <v>2980154</v>
          </cell>
          <cell r="R416" t="str">
            <v>Supervisor A/C Line Services</v>
          </cell>
          <cell r="S416" t="str">
            <v>VII</v>
          </cell>
          <cell r="T416">
            <v>5137474.418893707</v>
          </cell>
          <cell r="AA416">
            <v>5137474.418893707</v>
          </cell>
          <cell r="AB416">
            <v>74.046239915303886</v>
          </cell>
          <cell r="AC416">
            <v>3160800</v>
          </cell>
          <cell r="AD416">
            <v>102749.48837787414</v>
          </cell>
          <cell r="AE416">
            <v>102749.48837787414</v>
          </cell>
          <cell r="AF416">
            <v>102749.48837787414</v>
          </cell>
          <cell r="AG416">
            <v>0</v>
          </cell>
          <cell r="AH416">
            <v>10000</v>
          </cell>
          <cell r="AI416">
            <v>1658500</v>
          </cell>
          <cell r="AJ416">
            <v>0</v>
          </cell>
          <cell r="AK416">
            <v>0</v>
          </cell>
          <cell r="AL416">
            <v>0</v>
          </cell>
          <cell r="AO416">
            <v>1976748.4651336223</v>
          </cell>
          <cell r="AP416">
            <v>282561.0930391539</v>
          </cell>
          <cell r="AQ416">
            <v>282561.0930391539</v>
          </cell>
          <cell r="AR416">
            <v>190086.55349906714</v>
          </cell>
          <cell r="AS416">
            <v>15412.423256681121</v>
          </cell>
          <cell r="AT416">
            <v>45723.522328153995</v>
          </cell>
          <cell r="AU416">
            <v>251222.49908390225</v>
          </cell>
          <cell r="AV416">
            <v>0</v>
          </cell>
          <cell r="AW416">
            <v>51374.744188937068</v>
          </cell>
          <cell r="AX416">
            <v>867719.42935114703</v>
          </cell>
          <cell r="AY416">
            <v>188023048.06999999</v>
          </cell>
        </row>
        <row r="417">
          <cell r="B417" t="str">
            <v>OPERASI</v>
          </cell>
          <cell r="C417" t="str">
            <v>CGK-TP</v>
          </cell>
          <cell r="D417">
            <v>525375</v>
          </cell>
          <cell r="F417" t="str">
            <v>98JP0360528</v>
          </cell>
          <cell r="H417">
            <v>525375</v>
          </cell>
          <cell r="I417">
            <v>33725</v>
          </cell>
          <cell r="K417">
            <v>21622</v>
          </cell>
          <cell r="L417">
            <v>409</v>
          </cell>
          <cell r="M417">
            <v>108</v>
          </cell>
          <cell r="N417" t="str">
            <v>CGK</v>
          </cell>
          <cell r="O417" t="str">
            <v>TP</v>
          </cell>
          <cell r="P417" t="str">
            <v>SOFYAN R.SAPRIN</v>
          </cell>
          <cell r="Q417">
            <v>2980155</v>
          </cell>
          <cell r="R417" t="str">
            <v>GSE Operator</v>
          </cell>
          <cell r="S417" t="str">
            <v>IX</v>
          </cell>
          <cell r="T417">
            <v>3258167.5355762057</v>
          </cell>
          <cell r="AA417">
            <v>3258167.5355762057</v>
          </cell>
          <cell r="AB417">
            <v>22.516558366594836</v>
          </cell>
          <cell r="AC417">
            <v>1789600</v>
          </cell>
          <cell r="AD417">
            <v>65163.350711524115</v>
          </cell>
          <cell r="AE417">
            <v>65163.350711524115</v>
          </cell>
          <cell r="AF417">
            <v>65163.350711524115</v>
          </cell>
          <cell r="AG417">
            <v>0</v>
          </cell>
          <cell r="AH417">
            <v>10000</v>
          </cell>
          <cell r="AI417">
            <v>1263100</v>
          </cell>
          <cell r="AJ417">
            <v>0</v>
          </cell>
          <cell r="AK417">
            <v>0</v>
          </cell>
          <cell r="AL417">
            <v>0</v>
          </cell>
          <cell r="AO417">
            <v>1468590.0521345723</v>
          </cell>
          <cell r="AP417">
            <v>179199.21445669132</v>
          </cell>
          <cell r="AQ417">
            <v>179199.21445669132</v>
          </cell>
          <cell r="AR417">
            <v>120552.19881631961</v>
          </cell>
          <cell r="AS417">
            <v>9774.502606728618</v>
          </cell>
          <cell r="AT417">
            <v>28997.691066628231</v>
          </cell>
          <cell r="AU417">
            <v>159324.39248967645</v>
          </cell>
          <cell r="AV417">
            <v>0</v>
          </cell>
          <cell r="AW417">
            <v>32581.675355762058</v>
          </cell>
          <cell r="AX417">
            <v>550304.49675882119</v>
          </cell>
          <cell r="AY417">
            <v>101539163.91</v>
          </cell>
        </row>
        <row r="418">
          <cell r="B418" t="str">
            <v>OPERASI</v>
          </cell>
          <cell r="C418" t="str">
            <v>CGK-TP</v>
          </cell>
          <cell r="D418">
            <v>518172</v>
          </cell>
          <cell r="F418" t="str">
            <v>98JP0361310</v>
          </cell>
          <cell r="H418">
            <v>518172</v>
          </cell>
          <cell r="I418">
            <v>30117</v>
          </cell>
          <cell r="K418">
            <v>21624</v>
          </cell>
          <cell r="L418">
            <v>410</v>
          </cell>
          <cell r="M418">
            <v>109</v>
          </cell>
          <cell r="N418" t="str">
            <v>CGK</v>
          </cell>
          <cell r="O418" t="str">
            <v>TP</v>
          </cell>
          <cell r="P418" t="str">
            <v>SUWARNO</v>
          </cell>
          <cell r="Q418">
            <v>2980156</v>
          </cell>
          <cell r="R418" t="str">
            <v>GSE Operator</v>
          </cell>
          <cell r="S418" t="str">
            <v>IX</v>
          </cell>
          <cell r="T418">
            <v>4126018.6280898</v>
          </cell>
          <cell r="AA418">
            <v>4126018.6280898</v>
          </cell>
          <cell r="AB418">
            <v>42.489595588296652</v>
          </cell>
          <cell r="AC418">
            <v>2260900</v>
          </cell>
          <cell r="AD418">
            <v>82520.372561796001</v>
          </cell>
          <cell r="AE418">
            <v>82520.372561796001</v>
          </cell>
          <cell r="AF418">
            <v>82520.372561796001</v>
          </cell>
          <cell r="AG418">
            <v>0</v>
          </cell>
          <cell r="AH418">
            <v>10000</v>
          </cell>
          <cell r="AI418">
            <v>1607600</v>
          </cell>
          <cell r="AJ418">
            <v>0</v>
          </cell>
          <cell r="AK418">
            <v>0</v>
          </cell>
          <cell r="AL418">
            <v>0</v>
          </cell>
          <cell r="AO418">
            <v>1865161.1176853881</v>
          </cell>
          <cell r="AP418">
            <v>226931.02454493899</v>
          </cell>
          <cell r="AQ418">
            <v>226931.02454493899</v>
          </cell>
          <cell r="AR418">
            <v>152662.68923932259</v>
          </cell>
          <cell r="AS418">
            <v>12378.055884269401</v>
          </cell>
          <cell r="AT418">
            <v>36721.565789999222</v>
          </cell>
          <cell r="AU418">
            <v>201762.31091359121</v>
          </cell>
          <cell r="AV418">
            <v>0</v>
          </cell>
          <cell r="AW418">
            <v>41260.186280898</v>
          </cell>
          <cell r="AX418">
            <v>696884.5462843671</v>
          </cell>
          <cell r="AY418">
            <v>168718593.16</v>
          </cell>
        </row>
        <row r="419">
          <cell r="B419" t="str">
            <v>TEKNIK/FASSAR</v>
          </cell>
          <cell r="C419" t="str">
            <v>CGK-TP</v>
          </cell>
          <cell r="D419">
            <v>525133</v>
          </cell>
          <cell r="F419" t="str">
            <v>98JP0362128</v>
          </cell>
          <cell r="H419">
            <v>525133</v>
          </cell>
          <cell r="I419">
            <v>33390</v>
          </cell>
          <cell r="K419">
            <v>21634</v>
          </cell>
          <cell r="L419">
            <v>411</v>
          </cell>
          <cell r="M419">
            <v>110</v>
          </cell>
          <cell r="N419" t="str">
            <v>CGK</v>
          </cell>
          <cell r="O419" t="str">
            <v>TP</v>
          </cell>
          <cell r="P419" t="str">
            <v>KARMAN</v>
          </cell>
          <cell r="Q419">
            <v>2980157</v>
          </cell>
          <cell r="R419" t="str">
            <v>GSE Operator</v>
          </cell>
          <cell r="S419" t="str">
            <v>IX</v>
          </cell>
          <cell r="T419">
            <v>3510536.4796476001</v>
          </cell>
          <cell r="AA419">
            <v>3510536.4796476001</v>
          </cell>
          <cell r="AB419">
            <v>95.709131255745888</v>
          </cell>
          <cell r="AC419">
            <v>2958700</v>
          </cell>
          <cell r="AD419">
            <v>70210.729592952004</v>
          </cell>
          <cell r="AE419">
            <v>70210.729592952004</v>
          </cell>
          <cell r="AF419">
            <v>70210.729592952004</v>
          </cell>
          <cell r="AG419">
            <v>0</v>
          </cell>
          <cell r="AH419">
            <v>10000</v>
          </cell>
          <cell r="AI419">
            <v>331300</v>
          </cell>
          <cell r="AJ419">
            <v>0</v>
          </cell>
          <cell r="AK419">
            <v>0</v>
          </cell>
          <cell r="AL419">
            <v>0</v>
          </cell>
          <cell r="AO419">
            <v>551932.18877885607</v>
          </cell>
          <cell r="AP419">
            <v>193079.506380618</v>
          </cell>
          <cell r="AQ419">
            <v>193079.506380618</v>
          </cell>
          <cell r="AR419">
            <v>129889.84974696119</v>
          </cell>
          <cell r="AS419">
            <v>10531.6094389428</v>
          </cell>
          <cell r="AT419">
            <v>31243.77466886364</v>
          </cell>
          <cell r="AU419">
            <v>171665.23385476763</v>
          </cell>
          <cell r="AV419">
            <v>0</v>
          </cell>
          <cell r="AW419">
            <v>35105.364796476002</v>
          </cell>
          <cell r="AX419">
            <v>592929.61141247966</v>
          </cell>
          <cell r="AY419">
            <v>111108734.94</v>
          </cell>
        </row>
        <row r="420">
          <cell r="B420" t="str">
            <v>OPERASI</v>
          </cell>
          <cell r="C420" t="str">
            <v>CGK-TP</v>
          </cell>
          <cell r="D420">
            <v>517942</v>
          </cell>
          <cell r="F420" t="str">
            <v>98JP0361351</v>
          </cell>
          <cell r="H420">
            <v>517942</v>
          </cell>
          <cell r="I420">
            <v>30025</v>
          </cell>
          <cell r="K420">
            <v>21652</v>
          </cell>
          <cell r="L420">
            <v>412</v>
          </cell>
          <cell r="M420">
            <v>111</v>
          </cell>
          <cell r="N420" t="str">
            <v>CGK</v>
          </cell>
          <cell r="O420" t="str">
            <v>TP</v>
          </cell>
          <cell r="P420" t="str">
            <v>SUTRISNA</v>
          </cell>
          <cell r="Q420">
            <v>2980158</v>
          </cell>
          <cell r="R420" t="str">
            <v>GSE Operator</v>
          </cell>
          <cell r="S420" t="str">
            <v>IX</v>
          </cell>
          <cell r="T420">
            <v>4126018.6280898</v>
          </cell>
          <cell r="AA420">
            <v>4126018.6280898</v>
          </cell>
          <cell r="AB420">
            <v>42.489595587830991</v>
          </cell>
          <cell r="AC420">
            <v>3868500</v>
          </cell>
          <cell r="AD420">
            <v>82520.372561796001</v>
          </cell>
          <cell r="AE420">
            <v>82520.372561796001</v>
          </cell>
          <cell r="AF420">
            <v>82520.372561796001</v>
          </cell>
          <cell r="AG420">
            <v>0</v>
          </cell>
          <cell r="AH420">
            <v>10000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O420">
            <v>257561.11768538802</v>
          </cell>
          <cell r="AP420">
            <v>226931.02454493899</v>
          </cell>
          <cell r="AQ420">
            <v>226931.02454493899</v>
          </cell>
          <cell r="AR420">
            <v>152662.68923932259</v>
          </cell>
          <cell r="AS420">
            <v>12378.055884269401</v>
          </cell>
          <cell r="AT420">
            <v>36721.565789999222</v>
          </cell>
          <cell r="AU420">
            <v>201762.31091359121</v>
          </cell>
          <cell r="AV420">
            <v>0</v>
          </cell>
          <cell r="AW420">
            <v>41260.186280898</v>
          </cell>
          <cell r="AX420">
            <v>696884.5462843671</v>
          </cell>
          <cell r="AY420">
            <v>168406509.22999999</v>
          </cell>
        </row>
        <row r="421">
          <cell r="B421" t="str">
            <v>CARGO</v>
          </cell>
          <cell r="C421" t="str">
            <v>CGK-TP</v>
          </cell>
          <cell r="D421">
            <v>518159</v>
          </cell>
          <cell r="F421" t="str">
            <v>98JP0358712</v>
          </cell>
          <cell r="H421">
            <v>518159</v>
          </cell>
          <cell r="I421">
            <v>30117</v>
          </cell>
          <cell r="K421">
            <v>21664</v>
          </cell>
          <cell r="L421">
            <v>413</v>
          </cell>
          <cell r="M421">
            <v>112</v>
          </cell>
          <cell r="N421" t="str">
            <v>CGK</v>
          </cell>
          <cell r="O421" t="str">
            <v>TP</v>
          </cell>
          <cell r="P421" t="str">
            <v>JAMALUDIN</v>
          </cell>
          <cell r="Q421">
            <v>2980159</v>
          </cell>
          <cell r="R421" t="str">
            <v>SUPERVISOR GSE OPERATOR</v>
          </cell>
          <cell r="S421" t="str">
            <v>VII</v>
          </cell>
          <cell r="T421">
            <v>5093640.9940403001</v>
          </cell>
          <cell r="AA421">
            <v>5093640.9940403001</v>
          </cell>
          <cell r="AB421">
            <v>77.465602117590606</v>
          </cell>
          <cell r="AC421">
            <v>3763500</v>
          </cell>
          <cell r="AD421">
            <v>101872.81988080601</v>
          </cell>
          <cell r="AE421">
            <v>101872.81988080601</v>
          </cell>
          <cell r="AF421">
            <v>101872.81988080601</v>
          </cell>
          <cell r="AG421">
            <v>0</v>
          </cell>
          <cell r="AH421">
            <v>10000</v>
          </cell>
          <cell r="AI421">
            <v>1014600</v>
          </cell>
          <cell r="AJ421">
            <v>0</v>
          </cell>
          <cell r="AK421">
            <v>0</v>
          </cell>
          <cell r="AL421">
            <v>0</v>
          </cell>
          <cell r="AO421">
            <v>1330218.459642418</v>
          </cell>
          <cell r="AP421">
            <v>280150.25467221648</v>
          </cell>
          <cell r="AQ421">
            <v>280150.25467221648</v>
          </cell>
          <cell r="AR421">
            <v>188464.71677949111</v>
          </cell>
          <cell r="AS421">
            <v>15280.922982120901</v>
          </cell>
          <cell r="AT421">
            <v>45333.404846958671</v>
          </cell>
          <cell r="AU421">
            <v>249079.04460857069</v>
          </cell>
          <cell r="AV421">
            <v>0</v>
          </cell>
          <cell r="AW421">
            <v>50936.409940403006</v>
          </cell>
          <cell r="AX421">
            <v>860315.96389340668</v>
          </cell>
          <cell r="AY421">
            <v>186163995.53</v>
          </cell>
        </row>
        <row r="422">
          <cell r="B422" t="str">
            <v>TEKNIK/FASSAR</v>
          </cell>
          <cell r="C422" t="str">
            <v>CGK-TP</v>
          </cell>
          <cell r="D422">
            <v>525149</v>
          </cell>
          <cell r="F422" t="str">
            <v>98JP0352194</v>
          </cell>
          <cell r="H422">
            <v>525149</v>
          </cell>
          <cell r="I422">
            <v>33390</v>
          </cell>
          <cell r="K422">
            <v>21726</v>
          </cell>
          <cell r="L422">
            <v>414</v>
          </cell>
          <cell r="M422">
            <v>113</v>
          </cell>
          <cell r="N422" t="str">
            <v>CGK</v>
          </cell>
          <cell r="O422" t="str">
            <v>TP</v>
          </cell>
          <cell r="P422" t="str">
            <v>EDI SULAEMAN</v>
          </cell>
          <cell r="Q422">
            <v>2980161</v>
          </cell>
          <cell r="R422" t="str">
            <v>GSE Operator</v>
          </cell>
          <cell r="S422" t="str">
            <v>IX</v>
          </cell>
          <cell r="T422">
            <v>3249077.0255710054</v>
          </cell>
          <cell r="AA422">
            <v>3249077.0255710054</v>
          </cell>
          <cell r="AB422">
            <v>67.595963255036622</v>
          </cell>
          <cell r="AC422">
            <v>2944200</v>
          </cell>
          <cell r="AD422">
            <v>64981.540511420113</v>
          </cell>
          <cell r="AE422">
            <v>64981.540511420113</v>
          </cell>
          <cell r="AF422">
            <v>64981.540511420113</v>
          </cell>
          <cell r="AG422">
            <v>0</v>
          </cell>
          <cell r="AH422">
            <v>10000</v>
          </cell>
          <cell r="AI422">
            <v>100000</v>
          </cell>
          <cell r="AJ422">
            <v>0</v>
          </cell>
          <cell r="AK422">
            <v>0</v>
          </cell>
          <cell r="AL422">
            <v>0</v>
          </cell>
          <cell r="AO422">
            <v>304944.62153426034</v>
          </cell>
          <cell r="AP422">
            <v>178699.23640640531</v>
          </cell>
          <cell r="AQ422">
            <v>178699.23640640531</v>
          </cell>
          <cell r="AR422">
            <v>120215.8499461272</v>
          </cell>
          <cell r="AS422">
            <v>9747.2310767130166</v>
          </cell>
          <cell r="AT422">
            <v>28916.785527581949</v>
          </cell>
          <cell r="AU422">
            <v>158879.86655042216</v>
          </cell>
          <cell r="AV422">
            <v>0</v>
          </cell>
          <cell r="AW422">
            <v>32490.770255710057</v>
          </cell>
          <cell r="AX422">
            <v>548769.10961894284</v>
          </cell>
          <cell r="AY422">
            <v>99785912.730000004</v>
          </cell>
        </row>
        <row r="423">
          <cell r="B423" t="str">
            <v>TEKNIK/FASSAR</v>
          </cell>
          <cell r="C423" t="str">
            <v>CGK-TP</v>
          </cell>
          <cell r="D423">
            <v>524894</v>
          </cell>
          <cell r="F423" t="str">
            <v>98JP0354521</v>
          </cell>
          <cell r="H423">
            <v>524894</v>
          </cell>
          <cell r="I423">
            <v>33390</v>
          </cell>
          <cell r="K423">
            <v>21779</v>
          </cell>
          <cell r="L423">
            <v>415</v>
          </cell>
          <cell r="M423">
            <v>114</v>
          </cell>
          <cell r="N423" t="str">
            <v>CGK</v>
          </cell>
          <cell r="O423" t="str">
            <v>TP</v>
          </cell>
          <cell r="P423" t="str">
            <v>AGUS ANWAR</v>
          </cell>
          <cell r="Q423">
            <v>2980162</v>
          </cell>
          <cell r="R423" t="str">
            <v>GSE Operator</v>
          </cell>
          <cell r="S423" t="str">
            <v>IX</v>
          </cell>
          <cell r="T423">
            <v>3541202.320266</v>
          </cell>
          <cell r="AA423">
            <v>3541202.320266</v>
          </cell>
          <cell r="AB423">
            <v>42.318949959939346</v>
          </cell>
          <cell r="AC423">
            <v>1671200</v>
          </cell>
          <cell r="AD423">
            <v>70824.046405319998</v>
          </cell>
          <cell r="AE423">
            <v>70824.046405319998</v>
          </cell>
          <cell r="AF423">
            <v>70824.046405319998</v>
          </cell>
          <cell r="AG423">
            <v>0</v>
          </cell>
          <cell r="AH423">
            <v>10000</v>
          </cell>
          <cell r="AI423">
            <v>1647572.5</v>
          </cell>
          <cell r="AJ423">
            <v>0</v>
          </cell>
          <cell r="AK423">
            <v>0</v>
          </cell>
          <cell r="AL423">
            <v>0</v>
          </cell>
          <cell r="AO423">
            <v>1870044.6392159599</v>
          </cell>
          <cell r="AP423">
            <v>194766.12761463001</v>
          </cell>
          <cell r="AQ423">
            <v>194766.12761463001</v>
          </cell>
          <cell r="AR423">
            <v>131024.48584984199</v>
          </cell>
          <cell r="AS423">
            <v>10623.606960798001</v>
          </cell>
          <cell r="AT423">
            <v>31516.700650367398</v>
          </cell>
          <cell r="AU423">
            <v>173164.79346100739</v>
          </cell>
          <cell r="AV423">
            <v>0</v>
          </cell>
          <cell r="AW423">
            <v>35412.023202659999</v>
          </cell>
          <cell r="AX423">
            <v>598109.0718929274</v>
          </cell>
          <cell r="AY423">
            <v>99425311.209999993</v>
          </cell>
        </row>
        <row r="424">
          <cell r="B424" t="str">
            <v>OPERASI</v>
          </cell>
          <cell r="C424" t="str">
            <v>CGK-TP</v>
          </cell>
          <cell r="D424">
            <v>518173</v>
          </cell>
          <cell r="F424" t="str">
            <v>98JP0351840</v>
          </cell>
          <cell r="H424">
            <v>518173</v>
          </cell>
          <cell r="I424">
            <v>30117</v>
          </cell>
          <cell r="K424">
            <v>21780</v>
          </cell>
          <cell r="L424">
            <v>416</v>
          </cell>
          <cell r="M424">
            <v>115</v>
          </cell>
          <cell r="N424" t="str">
            <v>CGK</v>
          </cell>
          <cell r="O424" t="str">
            <v>TP</v>
          </cell>
          <cell r="P424" t="str">
            <v>AMSARI USMAN</v>
          </cell>
          <cell r="Q424">
            <v>2980163</v>
          </cell>
          <cell r="R424" t="str">
            <v>Operation Officer</v>
          </cell>
          <cell r="S424" t="str">
            <v>IX</v>
          </cell>
          <cell r="T424">
            <v>4607484.0303180004</v>
          </cell>
          <cell r="AA424">
            <v>4607484.0303180004</v>
          </cell>
          <cell r="AB424">
            <v>65.011501079425216</v>
          </cell>
          <cell r="AC424">
            <v>4321100</v>
          </cell>
          <cell r="AD424">
            <v>92149.680606360009</v>
          </cell>
          <cell r="AE424">
            <v>92149.680606360009</v>
          </cell>
          <cell r="AF424">
            <v>92149.680606360009</v>
          </cell>
          <cell r="AG424">
            <v>0</v>
          </cell>
          <cell r="AH424">
            <v>10000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O424">
            <v>286449.04181908001</v>
          </cell>
          <cell r="AP424">
            <v>253411.62166749002</v>
          </cell>
          <cell r="AQ424">
            <v>253411.62166749002</v>
          </cell>
          <cell r="AR424">
            <v>170476.90912176602</v>
          </cell>
          <cell r="AS424">
            <v>13822.452090954001</v>
          </cell>
          <cell r="AT424">
            <v>41006.607869830201</v>
          </cell>
          <cell r="AU424">
            <v>225305.9690825502</v>
          </cell>
          <cell r="AV424">
            <v>0</v>
          </cell>
          <cell r="AW424">
            <v>46074.840303180004</v>
          </cell>
          <cell r="AX424">
            <v>778204.05272071017</v>
          </cell>
          <cell r="AY424">
            <v>177176606.36000001</v>
          </cell>
        </row>
        <row r="425">
          <cell r="B425" t="str">
            <v>OPERASI</v>
          </cell>
          <cell r="C425" t="str">
            <v>CGK-TP</v>
          </cell>
          <cell r="D425">
            <v>518180</v>
          </cell>
          <cell r="F425" t="str">
            <v>98JP0352103</v>
          </cell>
          <cell r="H425">
            <v>518180</v>
          </cell>
          <cell r="I425">
            <v>30117</v>
          </cell>
          <cell r="K425">
            <v>21799</v>
          </cell>
          <cell r="L425">
            <v>417</v>
          </cell>
          <cell r="M425">
            <v>116</v>
          </cell>
          <cell r="N425" t="str">
            <v>CGK</v>
          </cell>
          <cell r="O425" t="str">
            <v>TP</v>
          </cell>
          <cell r="P425" t="str">
            <v>BAMBANGBUDIONO</v>
          </cell>
          <cell r="Q425">
            <v>2980166</v>
          </cell>
          <cell r="R425" t="str">
            <v>Supervisor A/C Line Services</v>
          </cell>
          <cell r="S425" t="str">
            <v>VII</v>
          </cell>
          <cell r="T425">
            <v>5122863.2772759004</v>
          </cell>
          <cell r="AA425">
            <v>5122863.2772759004</v>
          </cell>
          <cell r="AB425">
            <v>8.5193606535904109</v>
          </cell>
          <cell r="AC425">
            <v>2799600</v>
          </cell>
          <cell r="AD425">
            <v>102457.26554551801</v>
          </cell>
          <cell r="AE425">
            <v>102457.26554551801</v>
          </cell>
          <cell r="AF425">
            <v>102457.26554551801</v>
          </cell>
          <cell r="AG425">
            <v>0</v>
          </cell>
          <cell r="AH425">
            <v>10000</v>
          </cell>
          <cell r="AI425">
            <v>2005900</v>
          </cell>
          <cell r="AJ425">
            <v>0</v>
          </cell>
          <cell r="AK425">
            <v>0</v>
          </cell>
          <cell r="AL425">
            <v>0</v>
          </cell>
          <cell r="AO425">
            <v>2323271.7966365539</v>
          </cell>
          <cell r="AP425">
            <v>281757.48025017453</v>
          </cell>
          <cell r="AQ425">
            <v>281757.48025017453</v>
          </cell>
          <cell r="AR425">
            <v>189545.94125920831</v>
          </cell>
          <cell r="AS425">
            <v>15368.589831827701</v>
          </cell>
          <cell r="AT425">
            <v>45593.483167755512</v>
          </cell>
          <cell r="AU425">
            <v>250508.01425879152</v>
          </cell>
          <cell r="AV425">
            <v>0</v>
          </cell>
          <cell r="AW425">
            <v>51228.632772759003</v>
          </cell>
          <cell r="AX425">
            <v>865251.60753189959</v>
          </cell>
          <cell r="AY425">
            <v>188135734.41999999</v>
          </cell>
        </row>
        <row r="426">
          <cell r="B426" t="str">
            <v>CARGO</v>
          </cell>
          <cell r="C426" t="str">
            <v>CGK-TP</v>
          </cell>
          <cell r="D426">
            <v>526528</v>
          </cell>
          <cell r="F426" t="str">
            <v>98JP0361807</v>
          </cell>
          <cell r="H426">
            <v>526528</v>
          </cell>
          <cell r="I426">
            <v>33970</v>
          </cell>
          <cell r="K426">
            <v>21895</v>
          </cell>
          <cell r="L426">
            <v>418</v>
          </cell>
          <cell r="M426">
            <v>117</v>
          </cell>
          <cell r="N426" t="str">
            <v>CGK</v>
          </cell>
          <cell r="O426" t="str">
            <v>TP</v>
          </cell>
          <cell r="P426" t="str">
            <v>ROHYANI</v>
          </cell>
          <cell r="Q426">
            <v>2980167</v>
          </cell>
          <cell r="R426" t="str">
            <v>GSE OPERATOR</v>
          </cell>
          <cell r="S426" t="str">
            <v>IX</v>
          </cell>
          <cell r="T426">
            <v>3244531.7705684053</v>
          </cell>
          <cell r="AA426">
            <v>3244531.7705684053</v>
          </cell>
          <cell r="AB426">
            <v>40.135665698908269</v>
          </cell>
          <cell r="AC426">
            <v>3039900</v>
          </cell>
          <cell r="AD426">
            <v>64890.635411368108</v>
          </cell>
          <cell r="AE426">
            <v>64890.635411368108</v>
          </cell>
          <cell r="AF426">
            <v>64890.635411368108</v>
          </cell>
          <cell r="AG426">
            <v>0</v>
          </cell>
          <cell r="AH426">
            <v>10000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O426">
            <v>204671.90623410433</v>
          </cell>
          <cell r="AP426">
            <v>178449.24738126228</v>
          </cell>
          <cell r="AQ426">
            <v>178449.24738126228</v>
          </cell>
          <cell r="AR426">
            <v>120047.67551103099</v>
          </cell>
          <cell r="AS426">
            <v>9733.5953117052159</v>
          </cell>
          <cell r="AT426">
            <v>28876.332758058808</v>
          </cell>
          <cell r="AU426">
            <v>158657.603580795</v>
          </cell>
          <cell r="AV426">
            <v>0</v>
          </cell>
          <cell r="AW426">
            <v>32445.317705684054</v>
          </cell>
          <cell r="AX426">
            <v>548001.4160490036</v>
          </cell>
          <cell r="AY426">
            <v>81980047.730000004</v>
          </cell>
        </row>
        <row r="427">
          <cell r="B427" t="str">
            <v>OPERASI</v>
          </cell>
          <cell r="C427" t="str">
            <v>CGK-TP</v>
          </cell>
          <cell r="D427">
            <v>517933</v>
          </cell>
          <cell r="F427" t="str">
            <v>98JP0351931</v>
          </cell>
          <cell r="H427">
            <v>517933</v>
          </cell>
          <cell r="I427">
            <v>30025</v>
          </cell>
          <cell r="K427">
            <v>21901</v>
          </cell>
          <cell r="L427">
            <v>419</v>
          </cell>
          <cell r="M427">
            <v>118</v>
          </cell>
          <cell r="N427" t="str">
            <v>CGK</v>
          </cell>
          <cell r="O427" t="str">
            <v>TP</v>
          </cell>
          <cell r="P427" t="str">
            <v>ANTON HARTONO</v>
          </cell>
          <cell r="Q427">
            <v>2980168</v>
          </cell>
          <cell r="R427" t="str">
            <v>Duty Manager A/C Line Service</v>
          </cell>
          <cell r="S427" t="str">
            <v>VI</v>
          </cell>
          <cell r="T427">
            <v>5122863.2772759004</v>
          </cell>
          <cell r="AA427">
            <v>5122863.2772759004</v>
          </cell>
          <cell r="AB427">
            <v>8.5193606535904109</v>
          </cell>
          <cell r="AC427">
            <v>2238700</v>
          </cell>
          <cell r="AD427">
            <v>102457.26554551801</v>
          </cell>
          <cell r="AE427">
            <v>102457.26554551801</v>
          </cell>
          <cell r="AF427">
            <v>102457.26554551801</v>
          </cell>
          <cell r="AG427">
            <v>0</v>
          </cell>
          <cell r="AH427">
            <v>10000</v>
          </cell>
          <cell r="AI427">
            <v>2566800</v>
          </cell>
          <cell r="AJ427">
            <v>0</v>
          </cell>
          <cell r="AK427">
            <v>0</v>
          </cell>
          <cell r="AL427">
            <v>0</v>
          </cell>
          <cell r="AO427">
            <v>2884171.7966365539</v>
          </cell>
          <cell r="AP427">
            <v>281757.48025017453</v>
          </cell>
          <cell r="AQ427">
            <v>281757.48025017453</v>
          </cell>
          <cell r="AR427">
            <v>189545.94125920831</v>
          </cell>
          <cell r="AS427">
            <v>15368.589831827701</v>
          </cell>
          <cell r="AT427">
            <v>45593.483167755512</v>
          </cell>
          <cell r="AU427">
            <v>250508.01425879152</v>
          </cell>
          <cell r="AV427">
            <v>0</v>
          </cell>
          <cell r="AW427">
            <v>51228.632772759003</v>
          </cell>
          <cell r="AX427">
            <v>865251.60753189959</v>
          </cell>
          <cell r="AY427">
            <v>189202383.25</v>
          </cell>
        </row>
        <row r="428">
          <cell r="B428" t="str">
            <v>OPERASI</v>
          </cell>
          <cell r="C428" t="str">
            <v>CGK-TP</v>
          </cell>
          <cell r="D428">
            <v>517943</v>
          </cell>
          <cell r="F428" t="str">
            <v>98JP0359637</v>
          </cell>
          <cell r="H428">
            <v>517943</v>
          </cell>
          <cell r="I428">
            <v>30025</v>
          </cell>
          <cell r="K428">
            <v>21953</v>
          </cell>
          <cell r="L428">
            <v>420</v>
          </cell>
          <cell r="M428">
            <v>119</v>
          </cell>
          <cell r="N428" t="str">
            <v>CGK</v>
          </cell>
          <cell r="O428" t="str">
            <v>TP</v>
          </cell>
          <cell r="P428" t="str">
            <v>NASIRWAN</v>
          </cell>
          <cell r="Q428">
            <v>2980169</v>
          </cell>
          <cell r="R428" t="str">
            <v>Supervisor A/C Line Services</v>
          </cell>
          <cell r="S428" t="str">
            <v>VII</v>
          </cell>
          <cell r="T428">
            <v>5144779.9897026066</v>
          </cell>
          <cell r="AA428">
            <v>5144779.9897026066</v>
          </cell>
          <cell r="AB428">
            <v>6.8096795496530831</v>
          </cell>
          <cell r="AC428">
            <v>2863600</v>
          </cell>
          <cell r="AD428">
            <v>102895.59979405213</v>
          </cell>
          <cell r="AE428">
            <v>102895.59979405213</v>
          </cell>
          <cell r="AF428">
            <v>102895.59979405213</v>
          </cell>
          <cell r="AG428">
            <v>0</v>
          </cell>
          <cell r="AH428">
            <v>10000</v>
          </cell>
          <cell r="AI428">
            <v>1962500</v>
          </cell>
          <cell r="AJ428">
            <v>0</v>
          </cell>
          <cell r="AK428">
            <v>0</v>
          </cell>
          <cell r="AL428">
            <v>0</v>
          </cell>
          <cell r="AO428">
            <v>2281186.7993821562</v>
          </cell>
          <cell r="AP428">
            <v>282962.89943364338</v>
          </cell>
          <cell r="AQ428">
            <v>282962.89943364338</v>
          </cell>
          <cell r="AR428">
            <v>190356.85961899644</v>
          </cell>
          <cell r="AS428">
            <v>15434.339969107819</v>
          </cell>
          <cell r="AT428">
            <v>45788.541908353196</v>
          </cell>
          <cell r="AU428">
            <v>251579.74149645746</v>
          </cell>
          <cell r="AV428">
            <v>0</v>
          </cell>
          <cell r="AW428">
            <v>51447.799897026067</v>
          </cell>
          <cell r="AX428">
            <v>868953.34026077017</v>
          </cell>
          <cell r="AY428">
            <v>183476387.44</v>
          </cell>
        </row>
        <row r="429">
          <cell r="B429" t="str">
            <v>OPERASI</v>
          </cell>
          <cell r="C429" t="str">
            <v>CGK-TP</v>
          </cell>
          <cell r="D429">
            <v>525187</v>
          </cell>
          <cell r="F429" t="str">
            <v>98JP0354182</v>
          </cell>
          <cell r="H429">
            <v>525187</v>
          </cell>
          <cell r="I429">
            <v>33390</v>
          </cell>
          <cell r="K429">
            <v>22021</v>
          </cell>
          <cell r="L429">
            <v>421</v>
          </cell>
          <cell r="M429">
            <v>120</v>
          </cell>
          <cell r="N429" t="str">
            <v>CGK</v>
          </cell>
          <cell r="O429" t="str">
            <v>TP</v>
          </cell>
          <cell r="P429" t="str">
            <v>H.RACHMAT</v>
          </cell>
          <cell r="Q429">
            <v>2980174</v>
          </cell>
          <cell r="R429" t="str">
            <v>GSE Operator</v>
          </cell>
          <cell r="S429" t="str">
            <v>IX</v>
          </cell>
          <cell r="T429">
            <v>3694531.5233579935</v>
          </cell>
          <cell r="AA429">
            <v>3694531.5233579935</v>
          </cell>
          <cell r="AB429">
            <v>40.36804348626174</v>
          </cell>
          <cell r="AC429">
            <v>1944200</v>
          </cell>
          <cell r="AD429">
            <v>73890.630467159877</v>
          </cell>
          <cell r="AE429">
            <v>73890.630467159877</v>
          </cell>
          <cell r="AF429">
            <v>73890.630467159877</v>
          </cell>
          <cell r="AG429">
            <v>0</v>
          </cell>
          <cell r="AH429">
            <v>10000</v>
          </cell>
          <cell r="AI429">
            <v>1518700</v>
          </cell>
          <cell r="AJ429">
            <v>0</v>
          </cell>
          <cell r="AK429">
            <v>0</v>
          </cell>
          <cell r="AL429">
            <v>0</v>
          </cell>
          <cell r="AO429">
            <v>1750371.8914014797</v>
          </cell>
          <cell r="AP429">
            <v>203199.23378468966</v>
          </cell>
          <cell r="AQ429">
            <v>203199.23378468966</v>
          </cell>
          <cell r="AR429">
            <v>136697.66636424576</v>
          </cell>
          <cell r="AS429">
            <v>11083.594570073981</v>
          </cell>
          <cell r="AT429">
            <v>32881.33055788614</v>
          </cell>
          <cell r="AU429">
            <v>180662.59149220589</v>
          </cell>
          <cell r="AV429">
            <v>0</v>
          </cell>
          <cell r="AW429">
            <v>36945.315233579939</v>
          </cell>
          <cell r="AX429">
            <v>624006.37429516518</v>
          </cell>
          <cell r="AY429">
            <v>98884018.159999996</v>
          </cell>
        </row>
        <row r="430">
          <cell r="B430" t="str">
            <v>OPERASI</v>
          </cell>
          <cell r="C430" t="str">
            <v>CGK-TP</v>
          </cell>
          <cell r="D430">
            <v>526525</v>
          </cell>
          <cell r="F430" t="str">
            <v>98JP0361476</v>
          </cell>
          <cell r="H430">
            <v>526525</v>
          </cell>
          <cell r="I430">
            <v>33970</v>
          </cell>
          <cell r="K430">
            <v>22073</v>
          </cell>
          <cell r="L430">
            <v>422</v>
          </cell>
          <cell r="M430">
            <v>121</v>
          </cell>
          <cell r="N430" t="str">
            <v>CGK</v>
          </cell>
          <cell r="O430" t="str">
            <v>TP</v>
          </cell>
          <cell r="P430" t="str">
            <v>SUPENDI</v>
          </cell>
          <cell r="Q430">
            <v>2980177</v>
          </cell>
          <cell r="R430" t="str">
            <v>GSE Operator</v>
          </cell>
          <cell r="S430" t="str">
            <v>IX</v>
          </cell>
          <cell r="T430">
            <v>3520758.4265204002</v>
          </cell>
          <cell r="AA430">
            <v>3520758.4265204002</v>
          </cell>
          <cell r="AB430">
            <v>87.079070823732764</v>
          </cell>
          <cell r="AC430">
            <v>3274600</v>
          </cell>
          <cell r="AD430">
            <v>70415.168530408002</v>
          </cell>
          <cell r="AE430">
            <v>70415.168530408002</v>
          </cell>
          <cell r="AF430">
            <v>70415.168530408002</v>
          </cell>
          <cell r="AG430">
            <v>0</v>
          </cell>
          <cell r="AH430">
            <v>10000</v>
          </cell>
          <cell r="AI430">
            <v>25000</v>
          </cell>
          <cell r="AJ430">
            <v>0</v>
          </cell>
          <cell r="AK430">
            <v>0</v>
          </cell>
          <cell r="AL430">
            <v>0</v>
          </cell>
          <cell r="AO430">
            <v>246245.50559122401</v>
          </cell>
          <cell r="AP430">
            <v>193641.71345862202</v>
          </cell>
          <cell r="AQ430">
            <v>193641.71345862202</v>
          </cell>
          <cell r="AR430">
            <v>130268.0617812548</v>
          </cell>
          <cell r="AS430">
            <v>10562.275279561201</v>
          </cell>
          <cell r="AT430">
            <v>31334.749996031562</v>
          </cell>
          <cell r="AU430">
            <v>172165.08705684758</v>
          </cell>
          <cell r="AV430">
            <v>0</v>
          </cell>
          <cell r="AW430">
            <v>35207.584265204001</v>
          </cell>
          <cell r="AX430">
            <v>594656.09823929565</v>
          </cell>
          <cell r="AY430">
            <v>103870373.27</v>
          </cell>
        </row>
        <row r="431">
          <cell r="B431" t="str">
            <v>OPERASI</v>
          </cell>
          <cell r="C431" t="str">
            <v>CGK-TP</v>
          </cell>
          <cell r="D431">
            <v>518156</v>
          </cell>
          <cell r="F431" t="str">
            <v>98JP0352095</v>
          </cell>
          <cell r="H431">
            <v>518156</v>
          </cell>
          <cell r="I431">
            <v>30117</v>
          </cell>
          <cell r="K431">
            <v>22088</v>
          </cell>
          <cell r="L431">
            <v>423</v>
          </cell>
          <cell r="M431">
            <v>122</v>
          </cell>
          <cell r="N431" t="str">
            <v>CGK</v>
          </cell>
          <cell r="O431" t="str">
            <v>TP</v>
          </cell>
          <cell r="P431" t="str">
            <v>BAMBANG JUWONO</v>
          </cell>
          <cell r="Q431">
            <v>2980179</v>
          </cell>
          <cell r="R431" t="str">
            <v>Supervisor A/C Line Services</v>
          </cell>
          <cell r="S431" t="str">
            <v>VII</v>
          </cell>
          <cell r="T431">
            <v>5137474.418893707</v>
          </cell>
          <cell r="AA431">
            <v>5137474.418893707</v>
          </cell>
          <cell r="AB431">
            <v>74.046239915303886</v>
          </cell>
          <cell r="AC431">
            <v>4819300</v>
          </cell>
          <cell r="AD431">
            <v>102749.48837787414</v>
          </cell>
          <cell r="AE431">
            <v>102749.48837787414</v>
          </cell>
          <cell r="AF431">
            <v>102749.48837787414</v>
          </cell>
          <cell r="AG431">
            <v>0</v>
          </cell>
          <cell r="AH431">
            <v>10000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O431">
            <v>318248.46513362241</v>
          </cell>
          <cell r="AP431">
            <v>282561.0930391539</v>
          </cell>
          <cell r="AQ431">
            <v>282561.0930391539</v>
          </cell>
          <cell r="AR431">
            <v>190086.55349906714</v>
          </cell>
          <cell r="AS431">
            <v>15412.423256681121</v>
          </cell>
          <cell r="AT431">
            <v>45723.522328153995</v>
          </cell>
          <cell r="AU431">
            <v>251222.49908390225</v>
          </cell>
          <cell r="AV431">
            <v>0</v>
          </cell>
          <cell r="AW431">
            <v>51374.744188937068</v>
          </cell>
          <cell r="AX431">
            <v>867719.42935114703</v>
          </cell>
          <cell r="AY431">
            <v>183877334.61000001</v>
          </cell>
        </row>
        <row r="432">
          <cell r="B432" t="str">
            <v>OPERASI</v>
          </cell>
          <cell r="C432" t="str">
            <v>CGK-TP</v>
          </cell>
          <cell r="D432">
            <v>529958</v>
          </cell>
          <cell r="F432" t="str">
            <v>98JP0359066</v>
          </cell>
          <cell r="H432">
            <v>529958</v>
          </cell>
          <cell r="I432">
            <v>34319</v>
          </cell>
          <cell r="K432">
            <v>22094</v>
          </cell>
          <cell r="L432">
            <v>424</v>
          </cell>
          <cell r="M432">
            <v>123</v>
          </cell>
          <cell r="N432" t="str">
            <v>CGK</v>
          </cell>
          <cell r="O432" t="str">
            <v>TP</v>
          </cell>
          <cell r="P432" t="str">
            <v>MOCH. SYAKIRIN</v>
          </cell>
          <cell r="Q432">
            <v>2980180</v>
          </cell>
          <cell r="R432" t="str">
            <v>GSE Operator</v>
          </cell>
          <cell r="S432" t="str">
            <v>IX</v>
          </cell>
          <cell r="T432">
            <v>3684309.5764851943</v>
          </cell>
          <cell r="AA432">
            <v>3684309.5764851943</v>
          </cell>
          <cell r="AB432">
            <v>48.998103917576373</v>
          </cell>
          <cell r="AC432">
            <v>3453300</v>
          </cell>
          <cell r="AD432">
            <v>73686.191529703894</v>
          </cell>
          <cell r="AE432">
            <v>73686.191529703894</v>
          </cell>
          <cell r="AF432">
            <v>73686.191529703894</v>
          </cell>
          <cell r="AG432">
            <v>0</v>
          </cell>
          <cell r="AH432">
            <v>10000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O432">
            <v>231058.57458911167</v>
          </cell>
          <cell r="AP432">
            <v>202637.02670668569</v>
          </cell>
          <cell r="AQ432">
            <v>202637.02670668569</v>
          </cell>
          <cell r="AR432">
            <v>136319.45432995219</v>
          </cell>
          <cell r="AS432">
            <v>11052.928729455583</v>
          </cell>
          <cell r="AT432">
            <v>32790.355230718225</v>
          </cell>
          <cell r="AU432">
            <v>180162.738290126</v>
          </cell>
          <cell r="AV432">
            <v>0</v>
          </cell>
          <cell r="AW432">
            <v>36843.095764851947</v>
          </cell>
          <cell r="AX432">
            <v>622279.8874683493</v>
          </cell>
          <cell r="AY432">
            <v>89195737.810000002</v>
          </cell>
        </row>
        <row r="433">
          <cell r="B433" t="str">
            <v>OPERASI</v>
          </cell>
          <cell r="C433" t="str">
            <v>CGK-TP</v>
          </cell>
          <cell r="D433">
            <v>517939</v>
          </cell>
          <cell r="F433" t="str">
            <v>98JP0360841</v>
          </cell>
          <cell r="H433">
            <v>517939</v>
          </cell>
          <cell r="I433">
            <v>30025</v>
          </cell>
          <cell r="K433">
            <v>22216</v>
          </cell>
          <cell r="L433">
            <v>425</v>
          </cell>
          <cell r="M433">
            <v>124</v>
          </cell>
          <cell r="N433" t="str">
            <v>CGK</v>
          </cell>
          <cell r="O433" t="str">
            <v>TP</v>
          </cell>
          <cell r="P433" t="str">
            <v>WIDAYAKA PRAMUSIDI</v>
          </cell>
          <cell r="Q433">
            <v>2980182</v>
          </cell>
          <cell r="R433" t="str">
            <v>Supervisor A/C Line Services</v>
          </cell>
          <cell r="S433" t="str">
            <v>VII</v>
          </cell>
          <cell r="T433">
            <v>5115557.7064670054</v>
          </cell>
          <cell r="AA433">
            <v>5115557.7064670054</v>
          </cell>
          <cell r="AB433">
            <v>75.755921014584601</v>
          </cell>
          <cell r="AC433">
            <v>4798700</v>
          </cell>
          <cell r="AD433">
            <v>102311.15412934011</v>
          </cell>
          <cell r="AE433">
            <v>102311.15412934011</v>
          </cell>
          <cell r="AF433">
            <v>102311.15412934011</v>
          </cell>
          <cell r="AG433">
            <v>0</v>
          </cell>
          <cell r="AH433">
            <v>10000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O433">
            <v>316933.46238802036</v>
          </cell>
          <cell r="AP433">
            <v>281355.67385568528</v>
          </cell>
          <cell r="AQ433">
            <v>281355.67385568528</v>
          </cell>
          <cell r="AR433">
            <v>189275.63513927918</v>
          </cell>
          <cell r="AS433">
            <v>15346.673119401017</v>
          </cell>
          <cell r="AT433">
            <v>45528.463587556347</v>
          </cell>
          <cell r="AU433">
            <v>250150.77184623654</v>
          </cell>
          <cell r="AV433">
            <v>0</v>
          </cell>
          <cell r="AW433">
            <v>51155.577064670055</v>
          </cell>
          <cell r="AX433">
            <v>864017.69662227714</v>
          </cell>
          <cell r="AY433">
            <v>183728391.94</v>
          </cell>
        </row>
        <row r="434">
          <cell r="B434" t="str">
            <v>OPERASI</v>
          </cell>
          <cell r="C434" t="str">
            <v>CGK-TP</v>
          </cell>
          <cell r="D434">
            <v>530467</v>
          </cell>
          <cell r="F434" t="str">
            <v>98JP0354471</v>
          </cell>
          <cell r="H434">
            <v>530467</v>
          </cell>
          <cell r="I434">
            <v>34547</v>
          </cell>
          <cell r="K434">
            <v>22229</v>
          </cell>
          <cell r="L434">
            <v>426</v>
          </cell>
          <cell r="M434">
            <v>125</v>
          </cell>
          <cell r="N434" t="str">
            <v>CGK</v>
          </cell>
          <cell r="O434" t="str">
            <v>TP</v>
          </cell>
          <cell r="P434" t="str">
            <v>AKHMAD SOFIAN</v>
          </cell>
          <cell r="Q434">
            <v>2980183</v>
          </cell>
          <cell r="R434" t="str">
            <v>GSE Operator</v>
          </cell>
          <cell r="S434" t="str">
            <v>IX</v>
          </cell>
          <cell r="T434">
            <v>3226350.7505580001</v>
          </cell>
          <cell r="AA434">
            <v>3226350.7505580001</v>
          </cell>
          <cell r="AB434">
            <v>30.294475479982793</v>
          </cell>
          <cell r="AC434">
            <v>1221400</v>
          </cell>
          <cell r="AD434">
            <v>64527.015011160001</v>
          </cell>
          <cell r="AE434">
            <v>64527.015011160001</v>
          </cell>
          <cell r="AF434">
            <v>64527.015011160001</v>
          </cell>
          <cell r="AG434">
            <v>0</v>
          </cell>
          <cell r="AH434">
            <v>10000</v>
          </cell>
          <cell r="AI434">
            <v>1801400</v>
          </cell>
          <cell r="AJ434">
            <v>0</v>
          </cell>
          <cell r="AK434">
            <v>0</v>
          </cell>
          <cell r="AL434">
            <v>0</v>
          </cell>
          <cell r="AO434">
            <v>2004981.04503348</v>
          </cell>
          <cell r="AP434">
            <v>177449.29128069</v>
          </cell>
          <cell r="AQ434">
            <v>177449.29128069</v>
          </cell>
          <cell r="AR434">
            <v>119374.977770646</v>
          </cell>
          <cell r="AS434">
            <v>9679.0522516740002</v>
          </cell>
          <cell r="AT434">
            <v>28714.521679966201</v>
          </cell>
          <cell r="AU434">
            <v>157768.5517022862</v>
          </cell>
          <cell r="AV434">
            <v>0</v>
          </cell>
          <cell r="AW434">
            <v>32263.507505580001</v>
          </cell>
          <cell r="AX434">
            <v>544930.6417692462</v>
          </cell>
          <cell r="AY434">
            <v>77126323.890000001</v>
          </cell>
        </row>
        <row r="435">
          <cell r="B435" t="str">
            <v>OPERASI</v>
          </cell>
          <cell r="C435" t="str">
            <v>CGK-TP</v>
          </cell>
          <cell r="D435">
            <v>525177</v>
          </cell>
          <cell r="F435" t="str">
            <v>98JP0358894</v>
          </cell>
          <cell r="H435">
            <v>525177</v>
          </cell>
          <cell r="I435">
            <v>33390</v>
          </cell>
          <cell r="K435">
            <v>22245</v>
          </cell>
          <cell r="L435">
            <v>427</v>
          </cell>
          <cell r="M435">
            <v>126</v>
          </cell>
          <cell r="N435" t="str">
            <v>CGK</v>
          </cell>
          <cell r="O435" t="str">
            <v>TP</v>
          </cell>
          <cell r="P435" t="str">
            <v>KURNIAWAN</v>
          </cell>
          <cell r="Q435">
            <v>2980184</v>
          </cell>
          <cell r="R435" t="str">
            <v>Supervisor A/C Line Services</v>
          </cell>
          <cell r="S435" t="str">
            <v>VII</v>
          </cell>
          <cell r="T435">
            <v>3958848.8309018998</v>
          </cell>
          <cell r="AA435">
            <v>3958848.8309018998</v>
          </cell>
          <cell r="AB435">
            <v>82.098952214233577</v>
          </cell>
          <cell r="AC435">
            <v>3711400</v>
          </cell>
          <cell r="AD435">
            <v>79176.976618037996</v>
          </cell>
          <cell r="AE435">
            <v>79176.976618037996</v>
          </cell>
          <cell r="AF435">
            <v>79176.976618037996</v>
          </cell>
          <cell r="AG435">
            <v>0</v>
          </cell>
          <cell r="AH435">
            <v>10000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O435">
            <v>247530.92985411399</v>
          </cell>
          <cell r="AP435">
            <v>217736.68569960448</v>
          </cell>
          <cell r="AQ435">
            <v>217736.68569960448</v>
          </cell>
          <cell r="AR435">
            <v>146477.40674337029</v>
          </cell>
          <cell r="AS435">
            <v>11876.5464927057</v>
          </cell>
          <cell r="AT435">
            <v>35233.754595026905</v>
          </cell>
          <cell r="AU435">
            <v>193587.70783110289</v>
          </cell>
          <cell r="AV435">
            <v>0</v>
          </cell>
          <cell r="AW435">
            <v>39588.488309018998</v>
          </cell>
          <cell r="AX435">
            <v>668649.5675393308</v>
          </cell>
          <cell r="AY435">
            <v>99695751.730000004</v>
          </cell>
        </row>
        <row r="436">
          <cell r="B436" t="str">
            <v>OPERASI</v>
          </cell>
          <cell r="C436" t="str">
            <v>CGK-TP</v>
          </cell>
          <cell r="D436">
            <v>518175</v>
          </cell>
          <cell r="F436" t="str">
            <v>98JP0354307</v>
          </cell>
          <cell r="H436">
            <v>518175</v>
          </cell>
          <cell r="I436">
            <v>30117</v>
          </cell>
          <cell r="K436">
            <v>22275</v>
          </cell>
          <cell r="L436">
            <v>428</v>
          </cell>
          <cell r="M436">
            <v>127</v>
          </cell>
          <cell r="N436" t="str">
            <v>CGK</v>
          </cell>
          <cell r="O436" t="str">
            <v>TP</v>
          </cell>
          <cell r="P436" t="str">
            <v>EPI KARYA</v>
          </cell>
          <cell r="Q436">
            <v>2980185</v>
          </cell>
          <cell r="R436" t="str">
            <v>GSE Operator</v>
          </cell>
          <cell r="S436" t="str">
            <v>IX</v>
          </cell>
          <cell r="T436">
            <v>4143312.0553850997</v>
          </cell>
          <cell r="AA436">
            <v>4143312.0553850997</v>
          </cell>
          <cell r="AB436">
            <v>86.667938006110489</v>
          </cell>
          <cell r="AC436">
            <v>2707600</v>
          </cell>
          <cell r="AD436">
            <v>82866.241107701993</v>
          </cell>
          <cell r="AE436">
            <v>82866.241107701993</v>
          </cell>
          <cell r="AF436">
            <v>82866.241107701993</v>
          </cell>
          <cell r="AG436">
            <v>0</v>
          </cell>
          <cell r="AH436">
            <v>10000</v>
          </cell>
          <cell r="AI436">
            <v>1177200</v>
          </cell>
          <cell r="AJ436">
            <v>0</v>
          </cell>
          <cell r="AK436">
            <v>0</v>
          </cell>
          <cell r="AL436">
            <v>0</v>
          </cell>
          <cell r="AO436">
            <v>1435798.7233231061</v>
          </cell>
          <cell r="AP436">
            <v>227882.16304618047</v>
          </cell>
          <cell r="AQ436">
            <v>227882.16304618047</v>
          </cell>
          <cell r="AR436">
            <v>153302.54604924869</v>
          </cell>
          <cell r="AS436">
            <v>12429.936166155299</v>
          </cell>
          <cell r="AT436">
            <v>36875.477292927389</v>
          </cell>
          <cell r="AU436">
            <v>202607.95950833138</v>
          </cell>
          <cell r="AV436">
            <v>0</v>
          </cell>
          <cell r="AW436">
            <v>41433.120553850997</v>
          </cell>
          <cell r="AX436">
            <v>699805.40615454339</v>
          </cell>
          <cell r="AY436">
            <v>163371114.97</v>
          </cell>
        </row>
        <row r="437">
          <cell r="B437" t="str">
            <v>OPERASI</v>
          </cell>
          <cell r="C437" t="str">
            <v>CGK-TP</v>
          </cell>
          <cell r="D437">
            <v>530135</v>
          </cell>
          <cell r="F437" t="str">
            <v>98JP0352129</v>
          </cell>
          <cell r="H437">
            <v>530135</v>
          </cell>
          <cell r="I437">
            <v>34334</v>
          </cell>
          <cell r="K437">
            <v>22446</v>
          </cell>
          <cell r="L437">
            <v>429</v>
          </cell>
          <cell r="M437">
            <v>128</v>
          </cell>
          <cell r="N437" t="str">
            <v>CGK</v>
          </cell>
          <cell r="O437" t="str">
            <v>TP</v>
          </cell>
          <cell r="P437" t="str">
            <v>EKO PURNOMO</v>
          </cell>
          <cell r="Q437">
            <v>2980190</v>
          </cell>
          <cell r="R437" t="str">
            <v>GSE Operator</v>
          </cell>
          <cell r="S437" t="str">
            <v>IX</v>
          </cell>
          <cell r="T437">
            <v>3622977.8952483996</v>
          </cell>
          <cell r="AA437">
            <v>3622977.8952483996</v>
          </cell>
          <cell r="AB437">
            <v>0.77846650453284383</v>
          </cell>
          <cell r="AC437">
            <v>1866900</v>
          </cell>
          <cell r="AD437">
            <v>72459.557904967995</v>
          </cell>
          <cell r="AE437">
            <v>72459.557904967995</v>
          </cell>
          <cell r="AF437">
            <v>72459.557904967995</v>
          </cell>
          <cell r="AG437">
            <v>0</v>
          </cell>
          <cell r="AH437">
            <v>10000</v>
          </cell>
          <cell r="AI437">
            <v>1528700</v>
          </cell>
          <cell r="AJ437">
            <v>0</v>
          </cell>
          <cell r="AK437">
            <v>0</v>
          </cell>
          <cell r="AL437">
            <v>0</v>
          </cell>
          <cell r="AO437">
            <v>1756078.6737149041</v>
          </cell>
          <cell r="AP437">
            <v>199263.78423866199</v>
          </cell>
          <cell r="AQ437">
            <v>199263.78423866199</v>
          </cell>
          <cell r="AR437">
            <v>134050.18212419079</v>
          </cell>
          <cell r="AS437">
            <v>10868.933685745198</v>
          </cell>
          <cell r="AT437">
            <v>32244.503267710756</v>
          </cell>
          <cell r="AU437">
            <v>177163.61907764676</v>
          </cell>
          <cell r="AV437">
            <v>0</v>
          </cell>
          <cell r="AW437">
            <v>36229.778952483997</v>
          </cell>
          <cell r="AX437">
            <v>611920.96650745475</v>
          </cell>
          <cell r="AY437">
            <v>87822106.420000002</v>
          </cell>
        </row>
        <row r="438">
          <cell r="B438" t="str">
            <v>TEKNIK/FASSAR</v>
          </cell>
          <cell r="C438" t="str">
            <v>CGK-TP</v>
          </cell>
          <cell r="D438">
            <v>530489</v>
          </cell>
          <cell r="F438" t="str">
            <v>98JP0359728</v>
          </cell>
          <cell r="H438">
            <v>530489</v>
          </cell>
          <cell r="I438">
            <v>34547</v>
          </cell>
          <cell r="K438">
            <v>22540</v>
          </cell>
          <cell r="L438">
            <v>430</v>
          </cell>
          <cell r="M438">
            <v>129</v>
          </cell>
          <cell r="N438" t="str">
            <v>CGK</v>
          </cell>
          <cell r="O438" t="str">
            <v>TP</v>
          </cell>
          <cell r="P438" t="str">
            <v>MUSTOFA</v>
          </cell>
          <cell r="Q438">
            <v>2980191</v>
          </cell>
          <cell r="R438" t="str">
            <v>GSE Operator</v>
          </cell>
          <cell r="S438" t="str">
            <v>IX</v>
          </cell>
          <cell r="T438">
            <v>3617866.9218120002</v>
          </cell>
          <cell r="AA438">
            <v>3617866.9218120002</v>
          </cell>
          <cell r="AB438">
            <v>5.093496719840914</v>
          </cell>
          <cell r="AC438">
            <v>2063600</v>
          </cell>
          <cell r="AD438">
            <v>72357.33843624001</v>
          </cell>
          <cell r="AE438">
            <v>72357.33843624001</v>
          </cell>
          <cell r="AF438">
            <v>72357.33843624001</v>
          </cell>
          <cell r="AG438">
            <v>0</v>
          </cell>
          <cell r="AH438">
            <v>10000</v>
          </cell>
          <cell r="AI438">
            <v>1327200</v>
          </cell>
          <cell r="AJ438">
            <v>0</v>
          </cell>
          <cell r="AK438">
            <v>0</v>
          </cell>
          <cell r="AL438">
            <v>0</v>
          </cell>
          <cell r="AO438">
            <v>1554272.0153087201</v>
          </cell>
          <cell r="AP438">
            <v>198982.68069966001</v>
          </cell>
          <cell r="AQ438">
            <v>198982.68069966001</v>
          </cell>
          <cell r="AR438">
            <v>133861.07610704401</v>
          </cell>
          <cell r="AS438">
            <v>10853.600765436</v>
          </cell>
          <cell r="AT438">
            <v>32199.015604126802</v>
          </cell>
          <cell r="AU438">
            <v>176913.69247660681</v>
          </cell>
          <cell r="AV438">
            <v>0</v>
          </cell>
          <cell r="AW438">
            <v>36178.669218120005</v>
          </cell>
          <cell r="AX438">
            <v>611057.72309404681</v>
          </cell>
          <cell r="AY438">
            <v>87724373.510000005</v>
          </cell>
        </row>
        <row r="439">
          <cell r="B439" t="str">
            <v>CARGO</v>
          </cell>
          <cell r="C439" t="str">
            <v>CGK-TP</v>
          </cell>
          <cell r="D439">
            <v>530139</v>
          </cell>
          <cell r="F439" t="str">
            <v>98JP0360098</v>
          </cell>
          <cell r="H439">
            <v>530139</v>
          </cell>
          <cell r="I439">
            <v>34334</v>
          </cell>
          <cell r="K439">
            <v>22546</v>
          </cell>
          <cell r="L439">
            <v>431</v>
          </cell>
          <cell r="M439">
            <v>130</v>
          </cell>
          <cell r="N439" t="str">
            <v>CGK</v>
          </cell>
          <cell r="O439" t="str">
            <v>TP</v>
          </cell>
          <cell r="P439" t="str">
            <v>SUNARTO</v>
          </cell>
          <cell r="Q439">
            <v>2980192</v>
          </cell>
          <cell r="R439" t="str">
            <v>GSE OPERATOR</v>
          </cell>
          <cell r="S439" t="str">
            <v>IX</v>
          </cell>
          <cell r="T439">
            <v>3276348.5555866067</v>
          </cell>
          <cell r="AA439">
            <v>3276348.5555866067</v>
          </cell>
          <cell r="AB439">
            <v>32.357748589711264</v>
          </cell>
          <cell r="AC439">
            <v>1996100</v>
          </cell>
          <cell r="AD439">
            <v>65526.971111732135</v>
          </cell>
          <cell r="AE439">
            <v>65526.971111732135</v>
          </cell>
          <cell r="AF439">
            <v>65526.971111732135</v>
          </cell>
          <cell r="AG439">
            <v>0</v>
          </cell>
          <cell r="AH439">
            <v>10000</v>
          </cell>
          <cell r="AI439">
            <v>1073700</v>
          </cell>
          <cell r="AJ439">
            <v>0</v>
          </cell>
          <cell r="AK439">
            <v>0</v>
          </cell>
          <cell r="AL439">
            <v>0</v>
          </cell>
          <cell r="AO439">
            <v>1280280.9133351964</v>
          </cell>
          <cell r="AP439">
            <v>180199.17055726337</v>
          </cell>
          <cell r="AQ439">
            <v>180199.17055726337</v>
          </cell>
          <cell r="AR439">
            <v>121224.89655670444</v>
          </cell>
          <cell r="AS439">
            <v>9829.045666759821</v>
          </cell>
          <cell r="AT439">
            <v>29159.502144720798</v>
          </cell>
          <cell r="AU439">
            <v>160213.44436818507</v>
          </cell>
          <cell r="AV439">
            <v>0</v>
          </cell>
          <cell r="AW439">
            <v>32763.485555866067</v>
          </cell>
          <cell r="AX439">
            <v>553375.27103857789</v>
          </cell>
          <cell r="AY439">
            <v>81529343.030000001</v>
          </cell>
        </row>
        <row r="440">
          <cell r="B440" t="str">
            <v>CUSTOMER SERVICES</v>
          </cell>
          <cell r="C440" t="str">
            <v>CGK-TP</v>
          </cell>
          <cell r="D440">
            <v>518168</v>
          </cell>
          <cell r="F440" t="str">
            <v>98JP0354240</v>
          </cell>
          <cell r="H440">
            <v>518168</v>
          </cell>
          <cell r="I440">
            <v>30117</v>
          </cell>
          <cell r="K440">
            <v>22610</v>
          </cell>
          <cell r="L440">
            <v>432</v>
          </cell>
          <cell r="M440">
            <v>131</v>
          </cell>
          <cell r="N440" t="str">
            <v>CGK</v>
          </cell>
          <cell r="O440" t="str">
            <v>TP</v>
          </cell>
          <cell r="P440" t="str">
            <v>FAJAR SOEGIARTO</v>
          </cell>
          <cell r="Q440">
            <v>2980193</v>
          </cell>
          <cell r="R440" t="str">
            <v>Supervisor Administrasi Penagihan</v>
          </cell>
          <cell r="S440" t="str">
            <v>VII</v>
          </cell>
          <cell r="T440">
            <v>6040585.3758588005</v>
          </cell>
          <cell r="AA440">
            <v>6040585.3758588005</v>
          </cell>
          <cell r="AB440">
            <v>49.746692727319896</v>
          </cell>
          <cell r="AC440">
            <v>4597300</v>
          </cell>
          <cell r="AD440">
            <v>120811.70751717601</v>
          </cell>
          <cell r="AE440">
            <v>120811.70751717601</v>
          </cell>
          <cell r="AF440">
            <v>120811.70751717601</v>
          </cell>
          <cell r="AG440">
            <v>0</v>
          </cell>
          <cell r="AH440">
            <v>10000</v>
          </cell>
          <cell r="AI440">
            <v>1070900</v>
          </cell>
          <cell r="AJ440">
            <v>0</v>
          </cell>
          <cell r="AK440">
            <v>0</v>
          </cell>
          <cell r="AL440">
            <v>0</v>
          </cell>
          <cell r="AO440">
            <v>1443335.122551528</v>
          </cell>
          <cell r="AP440">
            <v>332232.19567223405</v>
          </cell>
          <cell r="AQ440">
            <v>332232.19567223405</v>
          </cell>
          <cell r="AR440">
            <v>223501.65890677561</v>
          </cell>
          <cell r="AS440">
            <v>18121.756127576402</v>
          </cell>
          <cell r="AT440">
            <v>53761.209845143327</v>
          </cell>
          <cell r="AU440">
            <v>295384.62487949536</v>
          </cell>
          <cell r="AV440">
            <v>0</v>
          </cell>
          <cell r="AW440">
            <v>60405.853758588004</v>
          </cell>
          <cell r="AX440">
            <v>1020254.8699825516</v>
          </cell>
          <cell r="AY440">
            <v>202265975.83000001</v>
          </cell>
        </row>
        <row r="441">
          <cell r="B441" t="str">
            <v>OPERASI</v>
          </cell>
          <cell r="C441" t="str">
            <v>CGK-TP</v>
          </cell>
          <cell r="D441">
            <v>530134</v>
          </cell>
          <cell r="F441" t="str">
            <v>98JP0352640</v>
          </cell>
          <cell r="H441">
            <v>530134</v>
          </cell>
          <cell r="I441">
            <v>34334</v>
          </cell>
          <cell r="K441">
            <v>22679</v>
          </cell>
          <cell r="L441">
            <v>433</v>
          </cell>
          <cell r="M441">
            <v>132</v>
          </cell>
          <cell r="N441" t="str">
            <v>CGK</v>
          </cell>
          <cell r="O441" t="str">
            <v>TP</v>
          </cell>
          <cell r="P441" t="str">
            <v>BEJO</v>
          </cell>
          <cell r="Q441">
            <v>2980195</v>
          </cell>
          <cell r="R441" t="str">
            <v>GSE Operator</v>
          </cell>
          <cell r="S441" t="str">
            <v>IX</v>
          </cell>
          <cell r="T441">
            <v>3668976.6561759943</v>
          </cell>
          <cell r="AA441">
            <v>3668976.6561759943</v>
          </cell>
          <cell r="AB441">
            <v>61.943194565363228</v>
          </cell>
          <cell r="AC441">
            <v>1622800</v>
          </cell>
          <cell r="AD441">
            <v>73379.533123519883</v>
          </cell>
          <cell r="AE441">
            <v>73379.533123519883</v>
          </cell>
          <cell r="AF441">
            <v>73379.533123519883</v>
          </cell>
          <cell r="AG441">
            <v>0</v>
          </cell>
          <cell r="AH441">
            <v>10000</v>
          </cell>
          <cell r="AI441">
            <v>1816100</v>
          </cell>
          <cell r="AJ441">
            <v>0</v>
          </cell>
          <cell r="AK441">
            <v>0</v>
          </cell>
          <cell r="AL441">
            <v>0</v>
          </cell>
          <cell r="AO441">
            <v>2046238.5993705597</v>
          </cell>
          <cell r="AP441">
            <v>201793.71608967968</v>
          </cell>
          <cell r="AQ441">
            <v>201793.71608967968</v>
          </cell>
          <cell r="AR441">
            <v>135752.13627851178</v>
          </cell>
          <cell r="AS441">
            <v>11006.929968527984</v>
          </cell>
          <cell r="AT441">
            <v>32653.89223996635</v>
          </cell>
          <cell r="AU441">
            <v>179412.95848700611</v>
          </cell>
          <cell r="AV441">
            <v>0</v>
          </cell>
          <cell r="AW441">
            <v>36689.766561759941</v>
          </cell>
          <cell r="AX441">
            <v>619690.15722812549</v>
          </cell>
          <cell r="AY441">
            <v>87757410.579999998</v>
          </cell>
        </row>
        <row r="442">
          <cell r="B442" t="str">
            <v>CARGO</v>
          </cell>
          <cell r="C442" t="str">
            <v>CGK-TP</v>
          </cell>
          <cell r="D442">
            <v>530412</v>
          </cell>
          <cell r="F442" t="str">
            <v>98JP0360346</v>
          </cell>
          <cell r="H442">
            <v>530412</v>
          </cell>
          <cell r="I442">
            <v>34334</v>
          </cell>
          <cell r="K442">
            <v>22712</v>
          </cell>
          <cell r="L442">
            <v>434</v>
          </cell>
          <cell r="M442">
            <v>133</v>
          </cell>
          <cell r="N442" t="str">
            <v>CGK</v>
          </cell>
          <cell r="O442" t="str">
            <v>TP</v>
          </cell>
          <cell r="P442" t="str">
            <v>SUGENG RAHMADI</v>
          </cell>
          <cell r="Q442">
            <v>2980196</v>
          </cell>
          <cell r="R442" t="str">
            <v>SUPERVISOR GSE OPERATOR</v>
          </cell>
          <cell r="S442" t="str">
            <v>VII</v>
          </cell>
          <cell r="T442">
            <v>3964613.3066670001</v>
          </cell>
          <cell r="AA442">
            <v>3964613.3066670001</v>
          </cell>
          <cell r="AB442">
            <v>63.491733020171523</v>
          </cell>
          <cell r="AC442">
            <v>2854300</v>
          </cell>
          <cell r="AD442">
            <v>79292.266133340003</v>
          </cell>
          <cell r="AE442">
            <v>79292.266133340003</v>
          </cell>
          <cell r="AF442">
            <v>79292.266133340003</v>
          </cell>
          <cell r="AG442">
            <v>0</v>
          </cell>
          <cell r="AH442">
            <v>10000</v>
          </cell>
          <cell r="AI442">
            <v>862500</v>
          </cell>
          <cell r="AJ442">
            <v>0</v>
          </cell>
          <cell r="AK442">
            <v>0</v>
          </cell>
          <cell r="AL442">
            <v>0</v>
          </cell>
          <cell r="AO442">
            <v>1110376.79840002</v>
          </cell>
          <cell r="AP442">
            <v>218053.731866685</v>
          </cell>
          <cell r="AQ442">
            <v>218053.731866685</v>
          </cell>
          <cell r="AR442">
            <v>146690.69234667899</v>
          </cell>
          <cell r="AS442">
            <v>11893.839920001001</v>
          </cell>
          <cell r="AT442">
            <v>35285.058429336299</v>
          </cell>
          <cell r="AU442">
            <v>193869.5906960163</v>
          </cell>
          <cell r="AV442">
            <v>0</v>
          </cell>
          <cell r="AW442">
            <v>39646.133066670001</v>
          </cell>
          <cell r="AX442">
            <v>669623.18749605631</v>
          </cell>
          <cell r="AY442">
            <v>89516680.650000006</v>
          </cell>
        </row>
        <row r="443">
          <cell r="B443" t="str">
            <v>TEKNIK/FASSAR</v>
          </cell>
          <cell r="C443" t="str">
            <v>CGK-TP</v>
          </cell>
          <cell r="D443">
            <v>525200</v>
          </cell>
          <cell r="F443" t="str">
            <v>98JP0359934</v>
          </cell>
          <cell r="H443">
            <v>525200</v>
          </cell>
          <cell r="I443">
            <v>33390</v>
          </cell>
          <cell r="K443">
            <v>22718</v>
          </cell>
          <cell r="L443">
            <v>435</v>
          </cell>
          <cell r="M443">
            <v>134</v>
          </cell>
          <cell r="N443" t="str">
            <v>CGK</v>
          </cell>
          <cell r="O443" t="str">
            <v>TP</v>
          </cell>
          <cell r="P443" t="str">
            <v>MAT NOOR REZA</v>
          </cell>
          <cell r="Q443">
            <v>2980197</v>
          </cell>
          <cell r="R443" t="str">
            <v>GSE Operator</v>
          </cell>
          <cell r="S443" t="str">
            <v>IX</v>
          </cell>
          <cell r="T443">
            <v>3525869.3999568</v>
          </cell>
          <cell r="AA443">
            <v>3525869.3999568</v>
          </cell>
          <cell r="AB443">
            <v>7.7640406079590321</v>
          </cell>
          <cell r="AC443">
            <v>172900</v>
          </cell>
          <cell r="AD443">
            <v>70517.387999136001</v>
          </cell>
          <cell r="AE443">
            <v>70517.387999136001</v>
          </cell>
          <cell r="AF443">
            <v>70517.387999136001</v>
          </cell>
          <cell r="AG443">
            <v>0</v>
          </cell>
          <cell r="AH443">
            <v>10000</v>
          </cell>
          <cell r="AI443">
            <v>3131425</v>
          </cell>
          <cell r="AJ443">
            <v>0</v>
          </cell>
          <cell r="AK443">
            <v>0</v>
          </cell>
          <cell r="AL443">
            <v>0</v>
          </cell>
          <cell r="AO443">
            <v>3352977.163997408</v>
          </cell>
          <cell r="AP443">
            <v>193922.816997624</v>
          </cell>
          <cell r="AQ443">
            <v>193922.816997624</v>
          </cell>
          <cell r="AR443">
            <v>130457.1677984016</v>
          </cell>
          <cell r="AS443">
            <v>10577.608199870401</v>
          </cell>
          <cell r="AT443">
            <v>31380.237659615519</v>
          </cell>
          <cell r="AU443">
            <v>172415.01365788752</v>
          </cell>
          <cell r="AV443">
            <v>0</v>
          </cell>
          <cell r="AW443">
            <v>35258.693999568</v>
          </cell>
          <cell r="AX443">
            <v>595519.34165270347</v>
          </cell>
          <cell r="AY443">
            <v>86098928.730000004</v>
          </cell>
        </row>
        <row r="444">
          <cell r="B444" t="str">
            <v>TEKNIK/FASSAR</v>
          </cell>
          <cell r="C444" t="str">
            <v>CGK-TP</v>
          </cell>
          <cell r="D444">
            <v>530129</v>
          </cell>
          <cell r="F444" t="str">
            <v>98JP0352533</v>
          </cell>
          <cell r="H444">
            <v>530129</v>
          </cell>
          <cell r="I444">
            <v>34334</v>
          </cell>
          <cell r="K444">
            <v>22747</v>
          </cell>
          <cell r="L444">
            <v>436</v>
          </cell>
          <cell r="M444">
            <v>135</v>
          </cell>
          <cell r="N444" t="str">
            <v>CGK</v>
          </cell>
          <cell r="O444" t="str">
            <v>TP</v>
          </cell>
          <cell r="P444" t="str">
            <v>BUNYAMIN</v>
          </cell>
          <cell r="Q444">
            <v>2980199</v>
          </cell>
          <cell r="R444" t="str">
            <v>GSE Operator</v>
          </cell>
          <cell r="S444" t="str">
            <v>IX</v>
          </cell>
          <cell r="T444">
            <v>3658754.7093032002</v>
          </cell>
          <cell r="AA444">
            <v>3658754.7093032002</v>
          </cell>
          <cell r="AB444">
            <v>70.573254991788417</v>
          </cell>
          <cell r="AC444">
            <v>1757900</v>
          </cell>
          <cell r="AD444">
            <v>73175.094186064001</v>
          </cell>
          <cell r="AE444">
            <v>73175.094186064001</v>
          </cell>
          <cell r="AF444">
            <v>73175.094186064001</v>
          </cell>
          <cell r="AG444">
            <v>0</v>
          </cell>
          <cell r="AH444">
            <v>10000</v>
          </cell>
          <cell r="AI444">
            <v>1671400</v>
          </cell>
          <cell r="AJ444">
            <v>0</v>
          </cell>
          <cell r="AK444">
            <v>0</v>
          </cell>
          <cell r="AL444">
            <v>0</v>
          </cell>
          <cell r="AO444">
            <v>1900925.282558192</v>
          </cell>
          <cell r="AP444">
            <v>201231.50901167601</v>
          </cell>
          <cell r="AQ444">
            <v>201231.50901167601</v>
          </cell>
          <cell r="AR444">
            <v>135373.92424421839</v>
          </cell>
          <cell r="AS444">
            <v>10976.264127909601</v>
          </cell>
          <cell r="AT444">
            <v>32562.916912798482</v>
          </cell>
          <cell r="AU444">
            <v>178913.10528492648</v>
          </cell>
          <cell r="AV444">
            <v>0</v>
          </cell>
          <cell r="AW444">
            <v>36587.547093032001</v>
          </cell>
          <cell r="AX444">
            <v>617963.67040131055</v>
          </cell>
          <cell r="AY444">
            <v>87693097.739999995</v>
          </cell>
        </row>
        <row r="445">
          <cell r="B445" t="str">
            <v>TEKNIK/FASSAR</v>
          </cell>
          <cell r="C445" t="str">
            <v>CGK-TP</v>
          </cell>
          <cell r="D445">
            <v>525183</v>
          </cell>
          <cell r="F445" t="str">
            <v>98JP0354158</v>
          </cell>
          <cell r="H445">
            <v>525183</v>
          </cell>
          <cell r="I445">
            <v>33390</v>
          </cell>
          <cell r="K445">
            <v>22754</v>
          </cell>
          <cell r="L445">
            <v>437</v>
          </cell>
          <cell r="M445">
            <v>136</v>
          </cell>
          <cell r="N445" t="str">
            <v>CGK</v>
          </cell>
          <cell r="O445" t="str">
            <v>TP</v>
          </cell>
          <cell r="P445" t="str">
            <v>HAMBALI</v>
          </cell>
          <cell r="Q445">
            <v>2980200</v>
          </cell>
          <cell r="R445" t="str">
            <v>GSE Operator</v>
          </cell>
          <cell r="S445" t="str">
            <v>IX</v>
          </cell>
          <cell r="T445">
            <v>3258167.5355762057</v>
          </cell>
          <cell r="AA445">
            <v>3258167.5355762057</v>
          </cell>
          <cell r="AB445">
            <v>22.516558366827667</v>
          </cell>
          <cell r="AC445">
            <v>3027700</v>
          </cell>
          <cell r="AD445">
            <v>65163.350711524115</v>
          </cell>
          <cell r="AE445">
            <v>65163.350711524115</v>
          </cell>
          <cell r="AF445">
            <v>65163.350711524115</v>
          </cell>
          <cell r="AG445">
            <v>0</v>
          </cell>
          <cell r="AH445">
            <v>10000</v>
          </cell>
          <cell r="AI445">
            <v>25000</v>
          </cell>
          <cell r="AJ445">
            <v>0</v>
          </cell>
          <cell r="AK445">
            <v>0</v>
          </cell>
          <cell r="AL445">
            <v>0</v>
          </cell>
          <cell r="AO445">
            <v>230490.05213457235</v>
          </cell>
          <cell r="AP445">
            <v>179199.21445669132</v>
          </cell>
          <cell r="AQ445">
            <v>179199.21445669132</v>
          </cell>
          <cell r="AR445">
            <v>120552.19881631961</v>
          </cell>
          <cell r="AS445">
            <v>9774.502606728618</v>
          </cell>
          <cell r="AT445">
            <v>28997.691066628231</v>
          </cell>
          <cell r="AU445">
            <v>159324.39248967645</v>
          </cell>
          <cell r="AV445">
            <v>0</v>
          </cell>
          <cell r="AW445">
            <v>32581.675355762058</v>
          </cell>
          <cell r="AX445">
            <v>550304.49675882119</v>
          </cell>
          <cell r="AY445">
            <v>87572297.819999993</v>
          </cell>
        </row>
        <row r="446">
          <cell r="B446" t="str">
            <v>TEKNIK/FASSAR</v>
          </cell>
          <cell r="C446" t="str">
            <v>CGK-TP</v>
          </cell>
          <cell r="D446">
            <v>530133</v>
          </cell>
          <cell r="F446" t="str">
            <v>98JP0360460</v>
          </cell>
          <cell r="H446">
            <v>530133</v>
          </cell>
          <cell r="I446">
            <v>34334</v>
          </cell>
          <cell r="K446">
            <v>22768</v>
          </cell>
          <cell r="L446">
            <v>438</v>
          </cell>
          <cell r="M446">
            <v>137</v>
          </cell>
          <cell r="N446" t="str">
            <v>CGK</v>
          </cell>
          <cell r="O446" t="str">
            <v>TP</v>
          </cell>
          <cell r="P446" t="str">
            <v>SUBAGYO</v>
          </cell>
          <cell r="Q446">
            <v>2980201</v>
          </cell>
          <cell r="R446" t="str">
            <v>GSE Operator</v>
          </cell>
          <cell r="S446" t="str">
            <v>IX</v>
          </cell>
          <cell r="T446">
            <v>3628088.8686847999</v>
          </cell>
          <cell r="AA446">
            <v>3628088.8686847999</v>
          </cell>
          <cell r="AB446">
            <v>96.463436288293451</v>
          </cell>
          <cell r="AC446">
            <v>3350500</v>
          </cell>
          <cell r="AD446">
            <v>72561.777373695993</v>
          </cell>
          <cell r="AE446">
            <v>72561.777373695993</v>
          </cell>
          <cell r="AF446">
            <v>72561.777373695993</v>
          </cell>
          <cell r="AG446">
            <v>0</v>
          </cell>
          <cell r="AH446">
            <v>10000</v>
          </cell>
          <cell r="AI446">
            <v>50000</v>
          </cell>
          <cell r="AJ446">
            <v>0</v>
          </cell>
          <cell r="AK446">
            <v>0</v>
          </cell>
          <cell r="AL446">
            <v>0</v>
          </cell>
          <cell r="AO446">
            <v>277685.33212108799</v>
          </cell>
          <cell r="AP446">
            <v>199544.887777664</v>
          </cell>
          <cell r="AQ446">
            <v>199544.887777664</v>
          </cell>
          <cell r="AR446">
            <v>134239.2881413376</v>
          </cell>
          <cell r="AS446">
            <v>10884.2666060544</v>
          </cell>
          <cell r="AT446">
            <v>32289.99093129472</v>
          </cell>
          <cell r="AU446">
            <v>177413.54567868673</v>
          </cell>
          <cell r="AV446">
            <v>0</v>
          </cell>
          <cell r="AW446">
            <v>36280.888686847997</v>
          </cell>
          <cell r="AX446">
            <v>612784.20992086269</v>
          </cell>
          <cell r="AY446">
            <v>87467322.390000001</v>
          </cell>
        </row>
        <row r="447">
          <cell r="B447" t="str">
            <v>TEKNIK/FASSAR</v>
          </cell>
          <cell r="C447" t="str">
            <v>CGK-TP</v>
          </cell>
          <cell r="D447">
            <v>529926</v>
          </cell>
          <cell r="F447" t="str">
            <v>98JP0361187</v>
          </cell>
          <cell r="H447">
            <v>529926</v>
          </cell>
          <cell r="I447">
            <v>34319</v>
          </cell>
          <cell r="K447">
            <v>22801</v>
          </cell>
          <cell r="L447">
            <v>439</v>
          </cell>
          <cell r="M447">
            <v>138</v>
          </cell>
          <cell r="N447" t="str">
            <v>CGK</v>
          </cell>
          <cell r="O447" t="str">
            <v>TP</v>
          </cell>
          <cell r="P447" t="str">
            <v>TEGUH</v>
          </cell>
          <cell r="Q447">
            <v>2980203</v>
          </cell>
          <cell r="R447" t="str">
            <v>GSE Operator</v>
          </cell>
          <cell r="S447" t="str">
            <v>IX</v>
          </cell>
          <cell r="T447">
            <v>3515647.4530839999</v>
          </cell>
          <cell r="AA447">
            <v>3515647.4530839999</v>
          </cell>
          <cell r="AB447">
            <v>91.394101039972156</v>
          </cell>
          <cell r="AC447">
            <v>1667400</v>
          </cell>
          <cell r="AD447">
            <v>70312.949061680003</v>
          </cell>
          <cell r="AE447">
            <v>70312.949061680003</v>
          </cell>
          <cell r="AF447">
            <v>70312.949061680003</v>
          </cell>
          <cell r="AG447">
            <v>0</v>
          </cell>
          <cell r="AH447">
            <v>10000</v>
          </cell>
          <cell r="AI447">
            <v>1627400</v>
          </cell>
          <cell r="AJ447">
            <v>0</v>
          </cell>
          <cell r="AK447">
            <v>0</v>
          </cell>
          <cell r="AL447">
            <v>0</v>
          </cell>
          <cell r="AO447">
            <v>1848338.8471850399</v>
          </cell>
          <cell r="AP447">
            <v>193360.60991962001</v>
          </cell>
          <cell r="AQ447">
            <v>193360.60991962001</v>
          </cell>
          <cell r="AR447">
            <v>130078.95576410799</v>
          </cell>
          <cell r="AS447">
            <v>10546.942359252</v>
          </cell>
          <cell r="AT447">
            <v>31289.262332447601</v>
          </cell>
          <cell r="AU447">
            <v>171915.16045580758</v>
          </cell>
          <cell r="AV447">
            <v>0</v>
          </cell>
          <cell r="AW447">
            <v>35156.474530840002</v>
          </cell>
          <cell r="AX447">
            <v>593792.8548258876</v>
          </cell>
          <cell r="AY447">
            <v>81572281.219999999</v>
          </cell>
        </row>
        <row r="448">
          <cell r="B448" t="str">
            <v>CARGO</v>
          </cell>
          <cell r="C448" t="str">
            <v>CGK-TP</v>
          </cell>
          <cell r="D448">
            <v>530479</v>
          </cell>
          <cell r="F448" t="str">
            <v>98JP0358696</v>
          </cell>
          <cell r="H448">
            <v>530479</v>
          </cell>
          <cell r="I448">
            <v>34547</v>
          </cell>
          <cell r="K448">
            <v>22894</v>
          </cell>
          <cell r="L448">
            <v>440</v>
          </cell>
          <cell r="M448">
            <v>139</v>
          </cell>
          <cell r="N448" t="str">
            <v>CGK</v>
          </cell>
          <cell r="O448" t="str">
            <v>TP</v>
          </cell>
          <cell r="P448" t="str">
            <v>JAJANG</v>
          </cell>
          <cell r="Q448">
            <v>2980205</v>
          </cell>
          <cell r="R448" t="str">
            <v>GSE OPERATOR</v>
          </cell>
          <cell r="S448" t="str">
            <v>IX</v>
          </cell>
          <cell r="T448">
            <v>3212714.9855502001</v>
          </cell>
          <cell r="AA448">
            <v>3212714.9855502001</v>
          </cell>
          <cell r="AB448">
            <v>47.913582812063396</v>
          </cell>
          <cell r="AC448">
            <v>3010000</v>
          </cell>
          <cell r="AD448">
            <v>64254.299711004001</v>
          </cell>
          <cell r="AE448">
            <v>64254.299711004001</v>
          </cell>
          <cell r="AF448">
            <v>64254.299711004001</v>
          </cell>
          <cell r="AG448">
            <v>0</v>
          </cell>
          <cell r="AH448">
            <v>10000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O448">
            <v>202762.89913301199</v>
          </cell>
          <cell r="AP448">
            <v>176699.32420526101</v>
          </cell>
          <cell r="AQ448">
            <v>176699.32420526101</v>
          </cell>
          <cell r="AR448">
            <v>118870.4544653574</v>
          </cell>
          <cell r="AS448">
            <v>9638.1449566505999</v>
          </cell>
          <cell r="AT448">
            <v>28593.163371396782</v>
          </cell>
          <cell r="AU448">
            <v>157101.76279340478</v>
          </cell>
          <cell r="AV448">
            <v>0</v>
          </cell>
          <cell r="AW448">
            <v>32127.149855502001</v>
          </cell>
          <cell r="AX448">
            <v>542627.56105942884</v>
          </cell>
          <cell r="AY448">
            <v>75572349.069999993</v>
          </cell>
        </row>
        <row r="449">
          <cell r="B449" t="str">
            <v>OPERASI</v>
          </cell>
          <cell r="C449" t="str">
            <v>CGK-TP</v>
          </cell>
          <cell r="D449">
            <v>529955</v>
          </cell>
          <cell r="F449" t="str">
            <v>98JP0359058</v>
          </cell>
          <cell r="H449">
            <v>529955</v>
          </cell>
          <cell r="I449">
            <v>34319</v>
          </cell>
          <cell r="K449">
            <v>22926</v>
          </cell>
          <cell r="L449">
            <v>441</v>
          </cell>
          <cell r="M449">
            <v>140</v>
          </cell>
          <cell r="N449" t="str">
            <v>CGK</v>
          </cell>
          <cell r="O449" t="str">
            <v>TP</v>
          </cell>
          <cell r="P449" t="str">
            <v>M. YUSRI</v>
          </cell>
          <cell r="Q449">
            <v>2980206</v>
          </cell>
          <cell r="R449" t="str">
            <v>GSE Operator</v>
          </cell>
          <cell r="S449" t="str">
            <v>IX</v>
          </cell>
          <cell r="T449">
            <v>3525869.3999568</v>
          </cell>
          <cell r="AA449">
            <v>3525869.3999568</v>
          </cell>
          <cell r="AB449">
            <v>82.764040607959032</v>
          </cell>
          <cell r="AC449">
            <v>3279400</v>
          </cell>
          <cell r="AD449">
            <v>70517.387999136001</v>
          </cell>
          <cell r="AE449">
            <v>70517.387999136001</v>
          </cell>
          <cell r="AF449">
            <v>70517.387999136001</v>
          </cell>
          <cell r="AG449">
            <v>0</v>
          </cell>
          <cell r="AH449">
            <v>10000</v>
          </cell>
          <cell r="AI449">
            <v>25000</v>
          </cell>
          <cell r="AJ449">
            <v>0</v>
          </cell>
          <cell r="AK449">
            <v>0</v>
          </cell>
          <cell r="AL449">
            <v>0</v>
          </cell>
          <cell r="AO449">
            <v>246552.163997408</v>
          </cell>
          <cell r="AP449">
            <v>193922.816997624</v>
          </cell>
          <cell r="AQ449">
            <v>193922.816997624</v>
          </cell>
          <cell r="AR449">
            <v>130457.1677984016</v>
          </cell>
          <cell r="AS449">
            <v>10577.608199870401</v>
          </cell>
          <cell r="AT449">
            <v>31380.237659615519</v>
          </cell>
          <cell r="AU449">
            <v>172415.01365788752</v>
          </cell>
          <cell r="AV449">
            <v>0</v>
          </cell>
          <cell r="AW449">
            <v>35258.693999568</v>
          </cell>
          <cell r="AX449">
            <v>595519.34165270347</v>
          </cell>
          <cell r="AY449">
            <v>81871363.280000001</v>
          </cell>
        </row>
        <row r="450">
          <cell r="B450" t="str">
            <v>CARGO</v>
          </cell>
          <cell r="C450" t="str">
            <v>CGK-TP</v>
          </cell>
          <cell r="D450">
            <v>526563</v>
          </cell>
          <cell r="F450" t="str">
            <v>98JP0353481</v>
          </cell>
          <cell r="H450">
            <v>526563</v>
          </cell>
          <cell r="I450">
            <v>33970</v>
          </cell>
          <cell r="K450">
            <v>22967</v>
          </cell>
          <cell r="L450">
            <v>442</v>
          </cell>
          <cell r="M450">
            <v>141</v>
          </cell>
          <cell r="N450" t="str">
            <v>CGK</v>
          </cell>
          <cell r="O450" t="str">
            <v>TP</v>
          </cell>
          <cell r="P450" t="str">
            <v>ISKANDAR</v>
          </cell>
          <cell r="Q450">
            <v>2980207</v>
          </cell>
          <cell r="R450" t="str">
            <v>GSE OPERATOR</v>
          </cell>
          <cell r="S450" t="str">
            <v>IX</v>
          </cell>
          <cell r="T450">
            <v>3239986.5155658</v>
          </cell>
          <cell r="AA450">
            <v>3239986.5155658</v>
          </cell>
          <cell r="AB450">
            <v>12.675368147902191</v>
          </cell>
          <cell r="AC450">
            <v>3010600</v>
          </cell>
          <cell r="AD450">
            <v>64799.730311316001</v>
          </cell>
          <cell r="AE450">
            <v>64799.730311316001</v>
          </cell>
          <cell r="AF450">
            <v>64799.730311316001</v>
          </cell>
          <cell r="AG450">
            <v>0</v>
          </cell>
          <cell r="AH450">
            <v>10000</v>
          </cell>
          <cell r="AI450">
            <v>25000</v>
          </cell>
          <cell r="AJ450">
            <v>0</v>
          </cell>
          <cell r="AK450">
            <v>0</v>
          </cell>
          <cell r="AL450">
            <v>0</v>
          </cell>
          <cell r="AO450">
            <v>229399.190933948</v>
          </cell>
          <cell r="AP450">
            <v>178199.25835611901</v>
          </cell>
          <cell r="AQ450">
            <v>178199.25835611901</v>
          </cell>
          <cell r="AR450">
            <v>119879.50107593459</v>
          </cell>
          <cell r="AS450">
            <v>9719.9595466974006</v>
          </cell>
          <cell r="AT450">
            <v>28835.87998853562</v>
          </cell>
          <cell r="AU450">
            <v>158435.3406111676</v>
          </cell>
          <cell r="AV450">
            <v>0</v>
          </cell>
          <cell r="AW450">
            <v>32399.865155658001</v>
          </cell>
          <cell r="AX450">
            <v>547233.72247906367</v>
          </cell>
          <cell r="AY450">
            <v>78128268.010000005</v>
          </cell>
        </row>
        <row r="451">
          <cell r="B451" t="str">
            <v>TEKNIK/FASSAR</v>
          </cell>
          <cell r="C451" t="str">
            <v>CGK-TP</v>
          </cell>
          <cell r="D451">
            <v>530519</v>
          </cell>
          <cell r="F451" t="str">
            <v>98JP0361104</v>
          </cell>
          <cell r="H451">
            <v>530519</v>
          </cell>
          <cell r="I451">
            <v>34547</v>
          </cell>
          <cell r="K451">
            <v>23075</v>
          </cell>
          <cell r="L451">
            <v>443</v>
          </cell>
          <cell r="M451">
            <v>142</v>
          </cell>
          <cell r="N451" t="str">
            <v>CGK</v>
          </cell>
          <cell r="O451" t="str">
            <v>TP</v>
          </cell>
          <cell r="P451" t="str">
            <v>TRIMO</v>
          </cell>
          <cell r="Q451">
            <v>2980209</v>
          </cell>
          <cell r="R451" t="str">
            <v>Supervisor A/C Line Services</v>
          </cell>
          <cell r="S451" t="str">
            <v>VIII</v>
          </cell>
          <cell r="T451">
            <v>3674087.6296123946</v>
          </cell>
          <cell r="AA451">
            <v>3674087.6296123946</v>
          </cell>
          <cell r="AB451">
            <v>57.628164349123836</v>
          </cell>
          <cell r="AC451">
            <v>3393700</v>
          </cell>
          <cell r="AD451">
            <v>73481.752592247896</v>
          </cell>
          <cell r="AE451">
            <v>73481.752592247896</v>
          </cell>
          <cell r="AF451">
            <v>73481.752592247896</v>
          </cell>
          <cell r="AG451">
            <v>0</v>
          </cell>
          <cell r="AH451">
            <v>10000</v>
          </cell>
          <cell r="AI451">
            <v>50000</v>
          </cell>
          <cell r="AJ451">
            <v>0</v>
          </cell>
          <cell r="AK451">
            <v>0</v>
          </cell>
          <cell r="AL451">
            <v>0</v>
          </cell>
          <cell r="AO451">
            <v>280445.25777674367</v>
          </cell>
          <cell r="AP451">
            <v>202074.8196286817</v>
          </cell>
          <cell r="AQ451">
            <v>202074.8196286817</v>
          </cell>
          <cell r="AR451">
            <v>135941.24229565859</v>
          </cell>
          <cell r="AS451">
            <v>11022.262888837184</v>
          </cell>
          <cell r="AT451">
            <v>32699.379903550311</v>
          </cell>
          <cell r="AU451">
            <v>179662.88508804608</v>
          </cell>
          <cell r="AV451">
            <v>0</v>
          </cell>
          <cell r="AW451">
            <v>36740.876296123948</v>
          </cell>
          <cell r="AX451">
            <v>620553.40064153343</v>
          </cell>
          <cell r="AY451">
            <v>86854326.359999999</v>
          </cell>
          <cell r="AZ451" t="str">
            <v>grade peralihan tmt 01-04-2012</v>
          </cell>
        </row>
        <row r="452">
          <cell r="B452" t="str">
            <v>TEKNIK/FASSAR</v>
          </cell>
          <cell r="C452" t="str">
            <v>CGK-TP</v>
          </cell>
          <cell r="D452">
            <v>530415</v>
          </cell>
          <cell r="F452" t="str">
            <v>98JP0351634</v>
          </cell>
          <cell r="H452">
            <v>530415</v>
          </cell>
          <cell r="I452">
            <v>34319</v>
          </cell>
          <cell r="K452">
            <v>23106</v>
          </cell>
          <cell r="L452">
            <v>444</v>
          </cell>
          <cell r="M452">
            <v>143</v>
          </cell>
          <cell r="N452" t="str">
            <v>CGK</v>
          </cell>
          <cell r="O452" t="str">
            <v>TP</v>
          </cell>
          <cell r="P452" t="str">
            <v>ADE WANTA</v>
          </cell>
          <cell r="Q452">
            <v>2980210</v>
          </cell>
          <cell r="R452" t="str">
            <v>GSE Operator</v>
          </cell>
          <cell r="S452" t="str">
            <v>IX</v>
          </cell>
          <cell r="T452">
            <v>3510536.4796476001</v>
          </cell>
          <cell r="AA452">
            <v>3510536.4796476001</v>
          </cell>
          <cell r="AB452">
            <v>95.709131255745888</v>
          </cell>
          <cell r="AC452">
            <v>2163900</v>
          </cell>
          <cell r="AD452">
            <v>70210.729592952004</v>
          </cell>
          <cell r="AE452">
            <v>70210.729592952004</v>
          </cell>
          <cell r="AF452">
            <v>70210.729592952004</v>
          </cell>
          <cell r="AG452">
            <v>0</v>
          </cell>
          <cell r="AH452">
            <v>10000</v>
          </cell>
          <cell r="AI452">
            <v>1126100</v>
          </cell>
          <cell r="AJ452">
            <v>0</v>
          </cell>
          <cell r="AK452">
            <v>0</v>
          </cell>
          <cell r="AL452">
            <v>0</v>
          </cell>
          <cell r="AO452">
            <v>1346732.1887788561</v>
          </cell>
          <cell r="AP452">
            <v>193079.506380618</v>
          </cell>
          <cell r="AQ452">
            <v>193079.506380618</v>
          </cell>
          <cell r="AR452">
            <v>129889.84974696119</v>
          </cell>
          <cell r="AS452">
            <v>10531.6094389428</v>
          </cell>
          <cell r="AT452">
            <v>31243.77466886364</v>
          </cell>
          <cell r="AU452">
            <v>171665.23385476763</v>
          </cell>
          <cell r="AV452">
            <v>0</v>
          </cell>
          <cell r="AW452">
            <v>35105.364796476002</v>
          </cell>
          <cell r="AX452">
            <v>592929.61141247966</v>
          </cell>
          <cell r="AY452">
            <v>80953522.340000004</v>
          </cell>
        </row>
        <row r="453">
          <cell r="B453" t="str">
            <v>TEKNIK/FASSAR</v>
          </cell>
          <cell r="C453" t="str">
            <v>CGK-TP</v>
          </cell>
          <cell r="D453">
            <v>530131</v>
          </cell>
          <cell r="F453" t="str">
            <v>98JP0360007</v>
          </cell>
          <cell r="H453">
            <v>530131</v>
          </cell>
          <cell r="I453">
            <v>34334</v>
          </cell>
          <cell r="K453">
            <v>23127</v>
          </cell>
          <cell r="L453">
            <v>445</v>
          </cell>
          <cell r="M453">
            <v>144</v>
          </cell>
          <cell r="N453" t="str">
            <v>CGK</v>
          </cell>
          <cell r="O453" t="str">
            <v>TP</v>
          </cell>
          <cell r="P453" t="str">
            <v>MAHID</v>
          </cell>
          <cell r="Q453">
            <v>2980211</v>
          </cell>
          <cell r="R453" t="str">
            <v>GSE Operator</v>
          </cell>
          <cell r="S453" t="str">
            <v>IX</v>
          </cell>
          <cell r="T453">
            <v>3684309.5764851943</v>
          </cell>
          <cell r="AA453">
            <v>3684309.5764851943</v>
          </cell>
          <cell r="AB453">
            <v>48.998103917343542</v>
          </cell>
          <cell r="AC453">
            <v>2017800</v>
          </cell>
          <cell r="AD453">
            <v>73686.191529703894</v>
          </cell>
          <cell r="AE453">
            <v>73686.191529703894</v>
          </cell>
          <cell r="AF453">
            <v>73686.191529703894</v>
          </cell>
          <cell r="AG453">
            <v>0</v>
          </cell>
          <cell r="AH453">
            <v>10000</v>
          </cell>
          <cell r="AI453">
            <v>1435500</v>
          </cell>
          <cell r="AJ453">
            <v>0</v>
          </cell>
          <cell r="AK453">
            <v>0</v>
          </cell>
          <cell r="AL453">
            <v>0</v>
          </cell>
          <cell r="AO453">
            <v>1666558.5745891116</v>
          </cell>
          <cell r="AP453">
            <v>202637.02670668569</v>
          </cell>
          <cell r="AQ453">
            <v>202637.02670668569</v>
          </cell>
          <cell r="AR453">
            <v>136319.45432995219</v>
          </cell>
          <cell r="AS453">
            <v>11052.928729455583</v>
          </cell>
          <cell r="AT453">
            <v>32790.355230718225</v>
          </cell>
          <cell r="AU453">
            <v>180162.738290126</v>
          </cell>
          <cell r="AV453">
            <v>0</v>
          </cell>
          <cell r="AW453">
            <v>36843.095764851947</v>
          </cell>
          <cell r="AX453">
            <v>622279.8874683493</v>
          </cell>
          <cell r="AY453">
            <v>87344248.629999995</v>
          </cell>
        </row>
        <row r="454">
          <cell r="B454" t="str">
            <v>TEKNIK/FASSAR</v>
          </cell>
          <cell r="C454" t="str">
            <v>CGK-TP</v>
          </cell>
          <cell r="D454">
            <v>526556</v>
          </cell>
          <cell r="F454" t="str">
            <v>98JP0361229</v>
          </cell>
          <cell r="H454">
            <v>526556</v>
          </cell>
          <cell r="I454">
            <v>33970</v>
          </cell>
          <cell r="K454">
            <v>23132</v>
          </cell>
          <cell r="L454">
            <v>446</v>
          </cell>
          <cell r="M454">
            <v>145</v>
          </cell>
          <cell r="N454" t="str">
            <v>CGK</v>
          </cell>
          <cell r="O454" t="str">
            <v>TP</v>
          </cell>
          <cell r="P454" t="str">
            <v>TANJUNG UNTORO</v>
          </cell>
          <cell r="Q454">
            <v>2980212</v>
          </cell>
          <cell r="R454" t="str">
            <v>GSE Operator</v>
          </cell>
          <cell r="S454" t="str">
            <v>IX</v>
          </cell>
          <cell r="T454">
            <v>3280893.8105892069</v>
          </cell>
          <cell r="AA454">
            <v>3280893.8105892069</v>
          </cell>
          <cell r="AB454">
            <v>59.818046145606786</v>
          </cell>
          <cell r="AC454">
            <v>2040700</v>
          </cell>
          <cell r="AD454">
            <v>65617.87621178414</v>
          </cell>
          <cell r="AE454">
            <v>65617.87621178414</v>
          </cell>
          <cell r="AF454">
            <v>65617.87621178414</v>
          </cell>
          <cell r="AG454">
            <v>0</v>
          </cell>
          <cell r="AH454">
            <v>10000</v>
          </cell>
          <cell r="AI454">
            <v>1033400</v>
          </cell>
          <cell r="AJ454">
            <v>0</v>
          </cell>
          <cell r="AK454">
            <v>0</v>
          </cell>
          <cell r="AL454">
            <v>0</v>
          </cell>
          <cell r="AO454">
            <v>1240253.6286353525</v>
          </cell>
          <cell r="AP454">
            <v>180449.15958240637</v>
          </cell>
          <cell r="AQ454">
            <v>180449.15958240637</v>
          </cell>
          <cell r="AR454">
            <v>121393.07099180065</v>
          </cell>
          <cell r="AS454">
            <v>9842.6814317676217</v>
          </cell>
          <cell r="AT454">
            <v>29199.954914243939</v>
          </cell>
          <cell r="AU454">
            <v>160435.7073378122</v>
          </cell>
          <cell r="AV454">
            <v>0</v>
          </cell>
          <cell r="AW454">
            <v>32808.93810589207</v>
          </cell>
          <cell r="AX454">
            <v>554142.96460851701</v>
          </cell>
          <cell r="AY454">
            <v>87094258.689999998</v>
          </cell>
        </row>
        <row r="455">
          <cell r="B455" t="str">
            <v>CARGO</v>
          </cell>
          <cell r="C455" t="str">
            <v>CGK-TP</v>
          </cell>
          <cell r="D455">
            <v>525182</v>
          </cell>
          <cell r="F455" t="str">
            <v>98JP0358829</v>
          </cell>
          <cell r="H455">
            <v>525182</v>
          </cell>
          <cell r="I455">
            <v>33390</v>
          </cell>
          <cell r="K455">
            <v>23138</v>
          </cell>
          <cell r="L455">
            <v>447</v>
          </cell>
          <cell r="M455">
            <v>146</v>
          </cell>
          <cell r="N455" t="str">
            <v>CGK</v>
          </cell>
          <cell r="O455" t="str">
            <v>TP</v>
          </cell>
          <cell r="P455" t="str">
            <v>KASTOWO</v>
          </cell>
          <cell r="Q455">
            <v>2980213</v>
          </cell>
          <cell r="R455" t="str">
            <v>SUPERVISOR GSE OPERATOR</v>
          </cell>
          <cell r="S455" t="str">
            <v>VII</v>
          </cell>
          <cell r="T455">
            <v>4659374.0659699943</v>
          </cell>
          <cell r="AA455">
            <v>4659374.0659699943</v>
          </cell>
          <cell r="AB455">
            <v>88.377988205291331</v>
          </cell>
          <cell r="AC455">
            <v>3467500</v>
          </cell>
          <cell r="AD455">
            <v>93187.481319399885</v>
          </cell>
          <cell r="AE455">
            <v>93187.481319399885</v>
          </cell>
          <cell r="AF455">
            <v>93187.481319399885</v>
          </cell>
          <cell r="AG455">
            <v>0</v>
          </cell>
          <cell r="AH455">
            <v>10000</v>
          </cell>
          <cell r="AI455">
            <v>902400</v>
          </cell>
          <cell r="AJ455">
            <v>0</v>
          </cell>
          <cell r="AK455">
            <v>0</v>
          </cell>
          <cell r="AL455">
            <v>0</v>
          </cell>
          <cell r="AO455">
            <v>1191962.4439581996</v>
          </cell>
          <cell r="AP455">
            <v>256265.5736283497</v>
          </cell>
          <cell r="AQ455">
            <v>256265.5736283497</v>
          </cell>
          <cell r="AR455">
            <v>172396.84044088979</v>
          </cell>
          <cell r="AS455">
            <v>13978.122197909983</v>
          </cell>
          <cell r="AT455">
            <v>41468.429187132948</v>
          </cell>
          <cell r="AU455">
            <v>227843.39182593272</v>
          </cell>
          <cell r="AV455">
            <v>0</v>
          </cell>
          <cell r="AW455">
            <v>46593.740659699943</v>
          </cell>
          <cell r="AX455">
            <v>786968.27974233206</v>
          </cell>
          <cell r="AY455">
            <v>111820136.03</v>
          </cell>
        </row>
        <row r="456">
          <cell r="B456" t="str">
            <v>TEKNIK/FASSAR</v>
          </cell>
          <cell r="C456" t="str">
            <v>CGK-TP</v>
          </cell>
          <cell r="D456">
            <v>530132</v>
          </cell>
          <cell r="F456" t="str">
            <v>98JP0362029</v>
          </cell>
          <cell r="H456">
            <v>530132</v>
          </cell>
          <cell r="I456">
            <v>34334</v>
          </cell>
          <cell r="K456">
            <v>23179</v>
          </cell>
          <cell r="L456">
            <v>448</v>
          </cell>
          <cell r="M456">
            <v>147</v>
          </cell>
          <cell r="N456" t="str">
            <v>CGK</v>
          </cell>
          <cell r="O456" t="str">
            <v>TP</v>
          </cell>
          <cell r="P456" t="str">
            <v>PURWADI</v>
          </cell>
          <cell r="Q456">
            <v>2980214</v>
          </cell>
          <cell r="R456" t="str">
            <v>GSE Operator</v>
          </cell>
          <cell r="S456" t="str">
            <v>IX</v>
          </cell>
          <cell r="T456">
            <v>3663865.6827396001</v>
          </cell>
          <cell r="AA456">
            <v>3663865.6827396001</v>
          </cell>
          <cell r="AB456">
            <v>66.258224776014686</v>
          </cell>
          <cell r="AC456">
            <v>1416400</v>
          </cell>
          <cell r="AD456">
            <v>73277.313654792</v>
          </cell>
          <cell r="AE456">
            <v>73277.313654792</v>
          </cell>
          <cell r="AF456">
            <v>73277.313654792</v>
          </cell>
          <cell r="AG456">
            <v>0</v>
          </cell>
          <cell r="AH456">
            <v>10000</v>
          </cell>
          <cell r="AI456">
            <v>2017700</v>
          </cell>
          <cell r="AJ456">
            <v>0</v>
          </cell>
          <cell r="AK456">
            <v>0</v>
          </cell>
          <cell r="AL456">
            <v>0</v>
          </cell>
          <cell r="AO456">
            <v>2247531.9409643761</v>
          </cell>
          <cell r="AP456">
            <v>201512.61255067799</v>
          </cell>
          <cell r="AQ456">
            <v>201512.61255067799</v>
          </cell>
          <cell r="AR456">
            <v>135563.0302613652</v>
          </cell>
          <cell r="AS456">
            <v>10991.5970482188</v>
          </cell>
          <cell r="AT456">
            <v>32608.40457638244</v>
          </cell>
          <cell r="AU456">
            <v>179163.03188596643</v>
          </cell>
          <cell r="AV456">
            <v>0</v>
          </cell>
          <cell r="AW456">
            <v>36638.656827396</v>
          </cell>
          <cell r="AX456">
            <v>618826.91381471837</v>
          </cell>
          <cell r="AY456">
            <v>87166678.670000002</v>
          </cell>
        </row>
        <row r="457">
          <cell r="B457" t="str">
            <v>OPERASI</v>
          </cell>
          <cell r="C457" t="str">
            <v>CGK-TP</v>
          </cell>
          <cell r="D457">
            <v>526526</v>
          </cell>
          <cell r="F457" t="str">
            <v>98JP0354513</v>
          </cell>
          <cell r="H457">
            <v>526526</v>
          </cell>
          <cell r="I457">
            <v>33970</v>
          </cell>
          <cell r="K457">
            <v>23246</v>
          </cell>
          <cell r="L457">
            <v>449</v>
          </cell>
          <cell r="M457">
            <v>148</v>
          </cell>
          <cell r="N457" t="str">
            <v>CGK</v>
          </cell>
          <cell r="O457" t="str">
            <v>TP</v>
          </cell>
          <cell r="P457" t="str">
            <v>AGUS MAULANA</v>
          </cell>
          <cell r="Q457">
            <v>2980218</v>
          </cell>
          <cell r="R457" t="str">
            <v>Supervisor A/C Line Maintenance</v>
          </cell>
          <cell r="S457" t="str">
            <v>VII</v>
          </cell>
          <cell r="T457">
            <v>3556535.2405751999</v>
          </cell>
          <cell r="AA457">
            <v>3556535.2405751999</v>
          </cell>
          <cell r="AB457">
            <v>56.873859311919659</v>
          </cell>
          <cell r="AC457">
            <v>2317900</v>
          </cell>
          <cell r="AD457">
            <v>71130.704811503994</v>
          </cell>
          <cell r="AE457">
            <v>71130.704811503994</v>
          </cell>
          <cell r="AF457">
            <v>71130.704811503994</v>
          </cell>
          <cell r="AG457">
            <v>0</v>
          </cell>
          <cell r="AH457">
            <v>10000</v>
          </cell>
          <cell r="AI457">
            <v>1015300</v>
          </cell>
          <cell r="AJ457">
            <v>0</v>
          </cell>
          <cell r="AK457">
            <v>0</v>
          </cell>
          <cell r="AL457">
            <v>0</v>
          </cell>
          <cell r="AO457">
            <v>1238692.1144345119</v>
          </cell>
          <cell r="AP457">
            <v>195609.43823163598</v>
          </cell>
          <cell r="AQ457">
            <v>195609.43823163598</v>
          </cell>
          <cell r="AR457">
            <v>131591.8039012824</v>
          </cell>
          <cell r="AS457">
            <v>10669.6057217256</v>
          </cell>
          <cell r="AT457">
            <v>31653.163641119278</v>
          </cell>
          <cell r="AU457">
            <v>173914.57326412728</v>
          </cell>
          <cell r="AV457">
            <v>0</v>
          </cell>
          <cell r="AW457">
            <v>35565.352405751997</v>
          </cell>
          <cell r="AX457">
            <v>600698.80213315121</v>
          </cell>
          <cell r="AY457">
            <v>98120298.519999996</v>
          </cell>
        </row>
        <row r="458">
          <cell r="B458" t="str">
            <v>TEKNIK/FASSAR</v>
          </cell>
          <cell r="C458" t="str">
            <v>CGK-TP</v>
          </cell>
          <cell r="D458">
            <v>530130</v>
          </cell>
          <cell r="F458" t="str">
            <v>98JP0362102</v>
          </cell>
          <cell r="H458">
            <v>530130</v>
          </cell>
          <cell r="I458">
            <v>34334</v>
          </cell>
          <cell r="K458">
            <v>23333</v>
          </cell>
          <cell r="L458">
            <v>450</v>
          </cell>
          <cell r="M458">
            <v>149</v>
          </cell>
          <cell r="N458" t="str">
            <v>CGK</v>
          </cell>
          <cell r="O458" t="str">
            <v>TP</v>
          </cell>
          <cell r="P458" t="str">
            <v>PARMAN</v>
          </cell>
          <cell r="Q458">
            <v>2980220</v>
          </cell>
          <cell r="R458" t="str">
            <v>Supervisor A/C Line Services</v>
          </cell>
          <cell r="S458" t="str">
            <v>VII</v>
          </cell>
          <cell r="T458">
            <v>3663865.6827396001</v>
          </cell>
          <cell r="AA458">
            <v>3663865.6827396001</v>
          </cell>
          <cell r="AB458">
            <v>66.258224776014686</v>
          </cell>
          <cell r="AC458">
            <v>3343200</v>
          </cell>
          <cell r="AD458">
            <v>73277.313654792</v>
          </cell>
          <cell r="AE458">
            <v>73277.313654792</v>
          </cell>
          <cell r="AF458">
            <v>73277.313654792</v>
          </cell>
          <cell r="AG458">
            <v>0</v>
          </cell>
          <cell r="AH458">
            <v>10000</v>
          </cell>
          <cell r="AI458">
            <v>90900</v>
          </cell>
          <cell r="AJ458">
            <v>0</v>
          </cell>
          <cell r="AK458">
            <v>0</v>
          </cell>
          <cell r="AL458">
            <v>0</v>
          </cell>
          <cell r="AO458">
            <v>320731.94096437597</v>
          </cell>
          <cell r="AP458">
            <v>201512.61255067799</v>
          </cell>
          <cell r="AQ458">
            <v>201512.61255067799</v>
          </cell>
          <cell r="AR458">
            <v>135563.0302613652</v>
          </cell>
          <cell r="AS458">
            <v>10991.5970482188</v>
          </cell>
          <cell r="AT458">
            <v>32608.40457638244</v>
          </cell>
          <cell r="AU458">
            <v>179163.03188596643</v>
          </cell>
          <cell r="AV458">
            <v>0</v>
          </cell>
          <cell r="AW458">
            <v>36638.656827396</v>
          </cell>
          <cell r="AX458">
            <v>618826.91381471837</v>
          </cell>
          <cell r="AY458">
            <v>87243216.329999998</v>
          </cell>
        </row>
        <row r="459">
          <cell r="B459" t="str">
            <v>TEKNIK/FASSAR</v>
          </cell>
          <cell r="C459" t="str">
            <v>CGK-TP</v>
          </cell>
          <cell r="D459">
            <v>530413</v>
          </cell>
          <cell r="F459" t="str">
            <v>98JP0359538</v>
          </cell>
          <cell r="H459">
            <v>530413</v>
          </cell>
          <cell r="I459">
            <v>34334</v>
          </cell>
          <cell r="K459">
            <v>23357</v>
          </cell>
          <cell r="L459">
            <v>451</v>
          </cell>
          <cell r="M459">
            <v>150</v>
          </cell>
          <cell r="N459" t="str">
            <v>CGK</v>
          </cell>
          <cell r="O459" t="str">
            <v>TP</v>
          </cell>
          <cell r="P459" t="str">
            <v>NURDIN</v>
          </cell>
          <cell r="Q459">
            <v>2980221</v>
          </cell>
          <cell r="R459" t="str">
            <v>Supervisor A/C Line Services</v>
          </cell>
          <cell r="S459" t="str">
            <v>VII</v>
          </cell>
          <cell r="T459">
            <v>3648532.7624303997</v>
          </cell>
          <cell r="AA459">
            <v>3648532.7624303997</v>
          </cell>
          <cell r="AB459">
            <v>79.203315424267203</v>
          </cell>
          <cell r="AC459">
            <v>1909200</v>
          </cell>
          <cell r="AD459">
            <v>72970.655248607989</v>
          </cell>
          <cell r="AE459">
            <v>72970.655248607989</v>
          </cell>
          <cell r="AF459">
            <v>72970.655248607989</v>
          </cell>
          <cell r="AG459">
            <v>0</v>
          </cell>
          <cell r="AH459">
            <v>10000</v>
          </cell>
          <cell r="AI459">
            <v>1510500</v>
          </cell>
          <cell r="AJ459">
            <v>0</v>
          </cell>
          <cell r="AK459">
            <v>0</v>
          </cell>
          <cell r="AL459">
            <v>0</v>
          </cell>
          <cell r="AO459">
            <v>1739411.9657458239</v>
          </cell>
          <cell r="AP459">
            <v>200669.30193367199</v>
          </cell>
          <cell r="AQ459">
            <v>200669.30193367199</v>
          </cell>
          <cell r="AR459">
            <v>134995.71220992479</v>
          </cell>
          <cell r="AS459">
            <v>10945.598287291199</v>
          </cell>
          <cell r="AT459">
            <v>32471.941585630557</v>
          </cell>
          <cell r="AU459">
            <v>178413.25208284653</v>
          </cell>
          <cell r="AV459">
            <v>0</v>
          </cell>
          <cell r="AW459">
            <v>36485.327624303995</v>
          </cell>
          <cell r="AX459">
            <v>616237.18357449444</v>
          </cell>
          <cell r="AY459">
            <v>87479562.680000007</v>
          </cell>
        </row>
        <row r="460">
          <cell r="B460" t="str">
            <v>OPERASI</v>
          </cell>
          <cell r="C460" t="str">
            <v>CGK-TP</v>
          </cell>
          <cell r="D460">
            <v>530136</v>
          </cell>
          <cell r="F460" t="str">
            <v>98JP0359041</v>
          </cell>
          <cell r="H460">
            <v>530136</v>
          </cell>
          <cell r="I460">
            <v>34334</v>
          </cell>
          <cell r="K460">
            <v>23375</v>
          </cell>
          <cell r="L460">
            <v>452</v>
          </cell>
          <cell r="M460">
            <v>151</v>
          </cell>
          <cell r="N460" t="str">
            <v>CGK</v>
          </cell>
          <cell r="O460" t="str">
            <v>TP</v>
          </cell>
          <cell r="P460" t="str">
            <v>M. ZAINI</v>
          </cell>
          <cell r="Q460">
            <v>2980222</v>
          </cell>
          <cell r="R460" t="str">
            <v>GSE Operator</v>
          </cell>
          <cell r="S460" t="str">
            <v>IX</v>
          </cell>
          <cell r="T460">
            <v>3668976.6561759943</v>
          </cell>
          <cell r="AA460">
            <v>3668976.6561759943</v>
          </cell>
          <cell r="AB460">
            <v>61.943194565363228</v>
          </cell>
          <cell r="AC460">
            <v>2103000</v>
          </cell>
          <cell r="AD460">
            <v>73379.533123519883</v>
          </cell>
          <cell r="AE460">
            <v>73379.533123519883</v>
          </cell>
          <cell r="AF460">
            <v>73379.533123519883</v>
          </cell>
          <cell r="AG460">
            <v>0</v>
          </cell>
          <cell r="AH460">
            <v>10000</v>
          </cell>
          <cell r="AI460">
            <v>1335900</v>
          </cell>
          <cell r="AJ460">
            <v>0</v>
          </cell>
          <cell r="AK460">
            <v>0</v>
          </cell>
          <cell r="AL460">
            <v>0</v>
          </cell>
          <cell r="AO460">
            <v>1566038.5993705597</v>
          </cell>
          <cell r="AP460">
            <v>201793.71608967968</v>
          </cell>
          <cell r="AQ460">
            <v>201793.71608967968</v>
          </cell>
          <cell r="AR460">
            <v>135752.13627851178</v>
          </cell>
          <cell r="AS460">
            <v>11006.929968527984</v>
          </cell>
          <cell r="AT460">
            <v>32653.89223996635</v>
          </cell>
          <cell r="AU460">
            <v>179412.95848700611</v>
          </cell>
          <cell r="AV460">
            <v>0</v>
          </cell>
          <cell r="AW460">
            <v>36689.766561759941</v>
          </cell>
          <cell r="AX460">
            <v>619690.15722812549</v>
          </cell>
          <cell r="AY460">
            <v>86332263.099999994</v>
          </cell>
        </row>
        <row r="461">
          <cell r="B461" t="str">
            <v>TEKNIK/FASSAR</v>
          </cell>
          <cell r="C461" t="str">
            <v>CGK-TP</v>
          </cell>
          <cell r="D461">
            <v>530525</v>
          </cell>
          <cell r="F461" t="str">
            <v>98JP0354042</v>
          </cell>
          <cell r="H461">
            <v>530525</v>
          </cell>
          <cell r="I461">
            <v>34547</v>
          </cell>
          <cell r="K461">
            <v>23388</v>
          </cell>
          <cell r="L461">
            <v>453</v>
          </cell>
          <cell r="M461">
            <v>152</v>
          </cell>
          <cell r="N461" t="str">
            <v>CGK</v>
          </cell>
          <cell r="O461" t="str">
            <v>TP</v>
          </cell>
          <cell r="P461" t="str">
            <v>HEDI SUHENDI</v>
          </cell>
          <cell r="Q461">
            <v>2980223</v>
          </cell>
          <cell r="R461" t="str">
            <v>GSE Operator</v>
          </cell>
          <cell r="S461" t="str">
            <v>IX</v>
          </cell>
          <cell r="T461">
            <v>3633199.8421212002</v>
          </cell>
          <cell r="AA461">
            <v>3633199.8421212002</v>
          </cell>
          <cell r="AB461">
            <v>92.148406071588397</v>
          </cell>
          <cell r="AC461">
            <v>2841900</v>
          </cell>
          <cell r="AD461">
            <v>72663.996842424007</v>
          </cell>
          <cell r="AE461">
            <v>72663.996842424007</v>
          </cell>
          <cell r="AF461">
            <v>72663.996842424007</v>
          </cell>
          <cell r="AG461">
            <v>0</v>
          </cell>
          <cell r="AH461">
            <v>10000</v>
          </cell>
          <cell r="AI461">
            <v>563400</v>
          </cell>
          <cell r="AJ461">
            <v>0</v>
          </cell>
          <cell r="AK461">
            <v>0</v>
          </cell>
          <cell r="AL461">
            <v>0</v>
          </cell>
          <cell r="AO461">
            <v>791391.99052727199</v>
          </cell>
          <cell r="AP461">
            <v>199825.99131666601</v>
          </cell>
          <cell r="AQ461">
            <v>199825.99131666601</v>
          </cell>
          <cell r="AR461">
            <v>134428.39415848439</v>
          </cell>
          <cell r="AS461">
            <v>10899.599526363601</v>
          </cell>
          <cell r="AT461">
            <v>32335.478594878681</v>
          </cell>
          <cell r="AU461">
            <v>177663.47227972667</v>
          </cell>
          <cell r="AV461">
            <v>0</v>
          </cell>
          <cell r="AW461">
            <v>36331.998421212003</v>
          </cell>
          <cell r="AX461">
            <v>613647.45333427074</v>
          </cell>
          <cell r="AY461">
            <v>85589468.469999999</v>
          </cell>
        </row>
        <row r="462">
          <cell r="B462" t="str">
            <v>TEKNIK/FASSAR</v>
          </cell>
          <cell r="C462" t="str">
            <v>CGK-TP</v>
          </cell>
          <cell r="D462">
            <v>529889</v>
          </cell>
          <cell r="F462" t="str">
            <v>98JP0359447</v>
          </cell>
          <cell r="H462">
            <v>529889</v>
          </cell>
          <cell r="I462">
            <v>34319</v>
          </cell>
          <cell r="K462">
            <v>23416</v>
          </cell>
          <cell r="L462">
            <v>454</v>
          </cell>
          <cell r="M462">
            <v>153</v>
          </cell>
          <cell r="N462" t="str">
            <v>CGK</v>
          </cell>
          <cell r="O462" t="str">
            <v>TP</v>
          </cell>
          <cell r="P462" t="str">
            <v>ONDI SUHERMAN</v>
          </cell>
          <cell r="Q462">
            <v>2980224</v>
          </cell>
          <cell r="R462" t="str">
            <v>Supervisor A/C Line Services</v>
          </cell>
          <cell r="S462" t="str">
            <v>VII</v>
          </cell>
          <cell r="T462">
            <v>3648532.7624303997</v>
          </cell>
          <cell r="AA462">
            <v>3648532.7624303997</v>
          </cell>
          <cell r="AB462">
            <v>79.203315424267203</v>
          </cell>
          <cell r="AC462">
            <v>2230600</v>
          </cell>
          <cell r="AD462">
            <v>72970.655248607989</v>
          </cell>
          <cell r="AE462">
            <v>72970.655248607989</v>
          </cell>
          <cell r="AF462">
            <v>72970.655248607989</v>
          </cell>
          <cell r="AG462">
            <v>0</v>
          </cell>
          <cell r="AH462">
            <v>10000</v>
          </cell>
          <cell r="AI462">
            <v>1189100</v>
          </cell>
          <cell r="AJ462">
            <v>0</v>
          </cell>
          <cell r="AK462">
            <v>0</v>
          </cell>
          <cell r="AL462">
            <v>0</v>
          </cell>
          <cell r="AO462">
            <v>1418011.9657458239</v>
          </cell>
          <cell r="AP462">
            <v>200669.30193367199</v>
          </cell>
          <cell r="AQ462">
            <v>200669.30193367199</v>
          </cell>
          <cell r="AR462">
            <v>134995.71220992479</v>
          </cell>
          <cell r="AS462">
            <v>10945.598287291199</v>
          </cell>
          <cell r="AT462">
            <v>32471.941585630557</v>
          </cell>
          <cell r="AU462">
            <v>178413.25208284653</v>
          </cell>
          <cell r="AV462">
            <v>0</v>
          </cell>
          <cell r="AW462">
            <v>36485.327624303995</v>
          </cell>
          <cell r="AX462">
            <v>616237.18357449444</v>
          </cell>
          <cell r="AY462">
            <v>88141261.060000002</v>
          </cell>
        </row>
        <row r="463">
          <cell r="B463" t="str">
            <v>CARGO</v>
          </cell>
          <cell r="C463" t="str">
            <v>CGK-TP</v>
          </cell>
          <cell r="D463">
            <v>529857</v>
          </cell>
          <cell r="F463" t="str">
            <v>98JP0360312</v>
          </cell>
          <cell r="H463">
            <v>529857</v>
          </cell>
          <cell r="I463">
            <v>34319</v>
          </cell>
          <cell r="K463">
            <v>23554</v>
          </cell>
          <cell r="L463">
            <v>455</v>
          </cell>
          <cell r="M463">
            <v>154</v>
          </cell>
          <cell r="N463" t="str">
            <v>CGK</v>
          </cell>
          <cell r="O463" t="str">
            <v>TP</v>
          </cell>
          <cell r="P463" t="str">
            <v>SUBIYANTO</v>
          </cell>
          <cell r="Q463">
            <v>2980225</v>
          </cell>
          <cell r="R463" t="str">
            <v>GSE OPERATOR</v>
          </cell>
          <cell r="S463" t="str">
            <v>IX</v>
          </cell>
          <cell r="T463">
            <v>3643421.7889940003</v>
          </cell>
          <cell r="AA463">
            <v>3643421.7889940003</v>
          </cell>
          <cell r="AB463">
            <v>83.518345639575273</v>
          </cell>
          <cell r="AC463">
            <v>3414900</v>
          </cell>
          <cell r="AD463">
            <v>72868.435779880005</v>
          </cell>
          <cell r="AE463">
            <v>72868.435779880005</v>
          </cell>
          <cell r="AF463">
            <v>72868.435779880005</v>
          </cell>
          <cell r="AG463">
            <v>0</v>
          </cell>
          <cell r="AH463">
            <v>10000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O463">
            <v>228605.30733964001</v>
          </cell>
          <cell r="AP463">
            <v>200388.19839467001</v>
          </cell>
          <cell r="AQ463">
            <v>200388.19839467001</v>
          </cell>
          <cell r="AR463">
            <v>134806.60619277801</v>
          </cell>
          <cell r="AS463">
            <v>10930.265366982001</v>
          </cell>
          <cell r="AT463">
            <v>32426.453922046603</v>
          </cell>
          <cell r="AU463">
            <v>178163.32548180662</v>
          </cell>
          <cell r="AV463">
            <v>0</v>
          </cell>
          <cell r="AW463">
            <v>36434.217889940002</v>
          </cell>
          <cell r="AX463">
            <v>615373.94016108662</v>
          </cell>
          <cell r="AY463">
            <v>87617108.400000006</v>
          </cell>
        </row>
        <row r="464">
          <cell r="B464" t="str">
            <v>TEKNIK/FASSAR</v>
          </cell>
          <cell r="C464" t="str">
            <v>CGK-TP</v>
          </cell>
          <cell r="D464">
            <v>525184</v>
          </cell>
          <cell r="F464" t="str">
            <v>98JP0352368</v>
          </cell>
          <cell r="H464">
            <v>525184</v>
          </cell>
          <cell r="I464">
            <v>33390</v>
          </cell>
          <cell r="K464">
            <v>23574</v>
          </cell>
          <cell r="L464">
            <v>456</v>
          </cell>
          <cell r="M464">
            <v>155</v>
          </cell>
          <cell r="N464" t="str">
            <v>CGK</v>
          </cell>
          <cell r="O464" t="str">
            <v>TP</v>
          </cell>
          <cell r="P464" t="str">
            <v>DEDIH</v>
          </cell>
          <cell r="Q464">
            <v>2980226</v>
          </cell>
          <cell r="R464" t="str">
            <v>GSE Operator</v>
          </cell>
          <cell r="S464" t="str">
            <v>IX</v>
          </cell>
          <cell r="T464">
            <v>3271803.3005840066</v>
          </cell>
          <cell r="AA464">
            <v>3271803.3005840066</v>
          </cell>
          <cell r="AB464">
            <v>4.8974510338157415</v>
          </cell>
          <cell r="AC464">
            <v>3015500</v>
          </cell>
          <cell r="AD464">
            <v>65436.06601168013</v>
          </cell>
          <cell r="AE464">
            <v>65436.06601168013</v>
          </cell>
          <cell r="AF464">
            <v>65436.06601168013</v>
          </cell>
          <cell r="AG464">
            <v>0</v>
          </cell>
          <cell r="AH464">
            <v>10000</v>
          </cell>
          <cell r="AI464">
            <v>50000</v>
          </cell>
          <cell r="AJ464">
            <v>0</v>
          </cell>
          <cell r="AK464">
            <v>0</v>
          </cell>
          <cell r="AL464">
            <v>0</v>
          </cell>
          <cell r="AO464">
            <v>256308.1980350404</v>
          </cell>
          <cell r="AP464">
            <v>179949.18153212036</v>
          </cell>
          <cell r="AQ464">
            <v>179949.18153212036</v>
          </cell>
          <cell r="AR464">
            <v>121056.72212160824</v>
          </cell>
          <cell r="AS464">
            <v>9815.4099017520202</v>
          </cell>
          <cell r="AT464">
            <v>29119.049375197657</v>
          </cell>
          <cell r="AU464">
            <v>159991.18139855791</v>
          </cell>
          <cell r="AV464">
            <v>0</v>
          </cell>
          <cell r="AW464">
            <v>32718.033005840065</v>
          </cell>
          <cell r="AX464">
            <v>552607.57746863866</v>
          </cell>
          <cell r="AY464">
            <v>82799252.480000004</v>
          </cell>
        </row>
        <row r="465">
          <cell r="B465" t="str">
            <v>TEKNIK/FASSAR</v>
          </cell>
          <cell r="C465" t="str">
            <v>CGK-TP</v>
          </cell>
          <cell r="D465">
            <v>524905</v>
          </cell>
          <cell r="F465" t="str">
            <v>98JP0361443</v>
          </cell>
          <cell r="H465">
            <v>524905</v>
          </cell>
          <cell r="I465">
            <v>33390</v>
          </cell>
          <cell r="K465">
            <v>23594</v>
          </cell>
          <cell r="L465">
            <v>457</v>
          </cell>
          <cell r="M465">
            <v>156</v>
          </cell>
          <cell r="N465" t="str">
            <v>CGK</v>
          </cell>
          <cell r="O465" t="str">
            <v>TP</v>
          </cell>
          <cell r="P465" t="str">
            <v>SURADI</v>
          </cell>
          <cell r="Q465">
            <v>2980228</v>
          </cell>
          <cell r="R465" t="str">
            <v>Supervisor A/C Line Services</v>
          </cell>
          <cell r="S465" t="str">
            <v>VII</v>
          </cell>
          <cell r="T465">
            <v>3643421.7889940003</v>
          </cell>
          <cell r="AA465">
            <v>3643421.7889940003</v>
          </cell>
          <cell r="AB465">
            <v>83.518345639808103</v>
          </cell>
          <cell r="AC465">
            <v>1980400</v>
          </cell>
          <cell r="AD465">
            <v>72868.435779880005</v>
          </cell>
          <cell r="AE465">
            <v>72868.435779880005</v>
          </cell>
          <cell r="AF465">
            <v>72868.435779880005</v>
          </cell>
          <cell r="AG465">
            <v>0</v>
          </cell>
          <cell r="AH465">
            <v>10000</v>
          </cell>
          <cell r="AI465">
            <v>1434500</v>
          </cell>
          <cell r="AJ465">
            <v>0</v>
          </cell>
          <cell r="AK465">
            <v>0</v>
          </cell>
          <cell r="AL465">
            <v>0</v>
          </cell>
          <cell r="AO465">
            <v>1663105.3073396401</v>
          </cell>
          <cell r="AP465">
            <v>200388.19839467001</v>
          </cell>
          <cell r="AQ465">
            <v>200388.19839467001</v>
          </cell>
          <cell r="AR465">
            <v>134806.60619277801</v>
          </cell>
          <cell r="AS465">
            <v>10930.265366982001</v>
          </cell>
          <cell r="AT465">
            <v>32426.453922046603</v>
          </cell>
          <cell r="AU465">
            <v>178163.32548180662</v>
          </cell>
          <cell r="AV465">
            <v>0</v>
          </cell>
          <cell r="AW465">
            <v>36434.217889940002</v>
          </cell>
          <cell r="AX465">
            <v>615373.94016108662</v>
          </cell>
          <cell r="AY465">
            <v>100478991.18000001</v>
          </cell>
        </row>
        <row r="466">
          <cell r="B466" t="str">
            <v>TEKNIK/FASSAR</v>
          </cell>
          <cell r="C466" t="str">
            <v>CGK-TP</v>
          </cell>
          <cell r="D466">
            <v>529959</v>
          </cell>
          <cell r="F466" t="str">
            <v>98JP0351782</v>
          </cell>
          <cell r="H466">
            <v>529959</v>
          </cell>
          <cell r="I466">
            <v>34319</v>
          </cell>
          <cell r="K466">
            <v>23616</v>
          </cell>
          <cell r="L466">
            <v>458</v>
          </cell>
          <cell r="M466">
            <v>157</v>
          </cell>
          <cell r="N466" t="str">
            <v>CGK</v>
          </cell>
          <cell r="O466" t="str">
            <v>TP</v>
          </cell>
          <cell r="P466" t="str">
            <v>AGUS PURNOMO</v>
          </cell>
          <cell r="Q466">
            <v>2980229</v>
          </cell>
          <cell r="R466" t="str">
            <v>GSE Operator</v>
          </cell>
          <cell r="S466" t="str">
            <v>IX</v>
          </cell>
          <cell r="T466">
            <v>3643421.7889940003</v>
          </cell>
          <cell r="AA466">
            <v>3643421.7889940003</v>
          </cell>
          <cell r="AB466">
            <v>83.518345639575273</v>
          </cell>
          <cell r="AC466">
            <v>1404800</v>
          </cell>
          <cell r="AD466">
            <v>72868.435779880005</v>
          </cell>
          <cell r="AE466">
            <v>72868.435779880005</v>
          </cell>
          <cell r="AF466">
            <v>72868.435779880005</v>
          </cell>
          <cell r="AG466">
            <v>0</v>
          </cell>
          <cell r="AH466">
            <v>10000</v>
          </cell>
          <cell r="AI466">
            <v>2010100</v>
          </cell>
          <cell r="AJ466">
            <v>0</v>
          </cell>
          <cell r="AK466">
            <v>0</v>
          </cell>
          <cell r="AL466">
            <v>0</v>
          </cell>
          <cell r="AO466">
            <v>2238705.3073396399</v>
          </cell>
          <cell r="AP466">
            <v>200388.19839467001</v>
          </cell>
          <cell r="AQ466">
            <v>200388.19839467001</v>
          </cell>
          <cell r="AR466">
            <v>134806.60619277801</v>
          </cell>
          <cell r="AS466">
            <v>10930.265366982001</v>
          </cell>
          <cell r="AT466">
            <v>32426.453922046603</v>
          </cell>
          <cell r="AU466">
            <v>178163.32548180662</v>
          </cell>
          <cell r="AV466">
            <v>0</v>
          </cell>
          <cell r="AW466">
            <v>36434.217889940002</v>
          </cell>
          <cell r="AX466">
            <v>615373.94016108662</v>
          </cell>
          <cell r="AY466">
            <v>85862104.709999993</v>
          </cell>
        </row>
        <row r="467">
          <cell r="B467" t="str">
            <v>CARGO</v>
          </cell>
          <cell r="C467" t="str">
            <v>CGK-TP</v>
          </cell>
          <cell r="D467">
            <v>530202</v>
          </cell>
          <cell r="F467" t="str">
            <v>98JP0358902</v>
          </cell>
          <cell r="H467">
            <v>530202</v>
          </cell>
          <cell r="I467">
            <v>34334</v>
          </cell>
          <cell r="K467">
            <v>23641</v>
          </cell>
          <cell r="L467">
            <v>459</v>
          </cell>
          <cell r="M467">
            <v>158</v>
          </cell>
          <cell r="N467" t="str">
            <v>CGK</v>
          </cell>
          <cell r="O467" t="str">
            <v>TP</v>
          </cell>
          <cell r="P467" t="str">
            <v>KURNADI</v>
          </cell>
          <cell r="Q467">
            <v>2980230</v>
          </cell>
          <cell r="R467" t="str">
            <v>GSE OPERATOR</v>
          </cell>
          <cell r="S467" t="str">
            <v>IX</v>
          </cell>
          <cell r="T467">
            <v>3648532.7624303997</v>
          </cell>
          <cell r="AA467">
            <v>3648532.7624303997</v>
          </cell>
          <cell r="AB467">
            <v>79.203315424267203</v>
          </cell>
          <cell r="AC467">
            <v>3394700</v>
          </cell>
          <cell r="AD467">
            <v>72970.655248607989</v>
          </cell>
          <cell r="AE467">
            <v>72970.655248607989</v>
          </cell>
          <cell r="AF467">
            <v>72970.655248607989</v>
          </cell>
          <cell r="AG467">
            <v>0</v>
          </cell>
          <cell r="AH467">
            <v>10000</v>
          </cell>
          <cell r="AI467">
            <v>25000</v>
          </cell>
          <cell r="AJ467">
            <v>0</v>
          </cell>
          <cell r="AK467">
            <v>0</v>
          </cell>
          <cell r="AL467">
            <v>0</v>
          </cell>
          <cell r="AO467">
            <v>253911.96574582398</v>
          </cell>
          <cell r="AP467">
            <v>200669.30193367199</v>
          </cell>
          <cell r="AQ467">
            <v>200669.30193367199</v>
          </cell>
          <cell r="AR467">
            <v>134995.71220992479</v>
          </cell>
          <cell r="AS467">
            <v>10945.598287291199</v>
          </cell>
          <cell r="AT467">
            <v>32471.941585630557</v>
          </cell>
          <cell r="AU467">
            <v>178413.25208284653</v>
          </cell>
          <cell r="AV467">
            <v>0</v>
          </cell>
          <cell r="AW467">
            <v>36485.327624303995</v>
          </cell>
          <cell r="AX467">
            <v>616237.18357449444</v>
          </cell>
          <cell r="AY467">
            <v>85812281.769999996</v>
          </cell>
        </row>
        <row r="468">
          <cell r="B468" t="str">
            <v>OPERASI</v>
          </cell>
          <cell r="C468" t="str">
            <v>CGK-TP</v>
          </cell>
          <cell r="D468">
            <v>530536</v>
          </cell>
          <cell r="F468" t="str">
            <v>98JP0360411</v>
          </cell>
          <cell r="H468">
            <v>530536</v>
          </cell>
          <cell r="I468">
            <v>34547</v>
          </cell>
          <cell r="K468">
            <v>23647</v>
          </cell>
          <cell r="L468">
            <v>460</v>
          </cell>
          <cell r="M468">
            <v>159</v>
          </cell>
          <cell r="N468" t="str">
            <v>CGK</v>
          </cell>
          <cell r="O468" t="str">
            <v>TP</v>
          </cell>
          <cell r="P468" t="str">
            <v>SUDARMA</v>
          </cell>
          <cell r="Q468">
            <v>2980231</v>
          </cell>
          <cell r="R468" t="str">
            <v>GSE Operator</v>
          </cell>
          <cell r="S468" t="str">
            <v>IX</v>
          </cell>
          <cell r="T468">
            <v>3239986.5155658</v>
          </cell>
          <cell r="AA468">
            <v>3239986.5155658</v>
          </cell>
          <cell r="AB468">
            <v>12.675368147902191</v>
          </cell>
          <cell r="AC468">
            <v>2725100</v>
          </cell>
          <cell r="AD468">
            <v>64799.730311316001</v>
          </cell>
          <cell r="AE468">
            <v>64799.730311316001</v>
          </cell>
          <cell r="AF468">
            <v>64799.730311316001</v>
          </cell>
          <cell r="AG468">
            <v>0</v>
          </cell>
          <cell r="AH468">
            <v>10000</v>
          </cell>
          <cell r="AI468">
            <v>310500</v>
          </cell>
          <cell r="AJ468">
            <v>0</v>
          </cell>
          <cell r="AK468">
            <v>0</v>
          </cell>
          <cell r="AL468">
            <v>0</v>
          </cell>
          <cell r="AO468">
            <v>514899.19093394803</v>
          </cell>
          <cell r="AP468">
            <v>178199.25835611901</v>
          </cell>
          <cell r="AQ468">
            <v>178199.25835611901</v>
          </cell>
          <cell r="AR468">
            <v>119879.50107593459</v>
          </cell>
          <cell r="AS468">
            <v>9719.9595466974006</v>
          </cell>
          <cell r="AT468">
            <v>28835.87998853562</v>
          </cell>
          <cell r="AU468">
            <v>158435.3406111676</v>
          </cell>
          <cell r="AV468">
            <v>0</v>
          </cell>
          <cell r="AW468">
            <v>32399.865155658001</v>
          </cell>
          <cell r="AX468">
            <v>547233.72247906367</v>
          </cell>
          <cell r="AY468">
            <v>75733730.719999999</v>
          </cell>
        </row>
        <row r="469">
          <cell r="B469" t="str">
            <v>CARGO</v>
          </cell>
          <cell r="C469" t="str">
            <v>CGK-TP</v>
          </cell>
          <cell r="D469">
            <v>530124</v>
          </cell>
          <cell r="F469" t="str">
            <v>98JP0359520</v>
          </cell>
          <cell r="H469">
            <v>530124</v>
          </cell>
          <cell r="I469">
            <v>34334</v>
          </cell>
          <cell r="K469">
            <v>23663</v>
          </cell>
          <cell r="L469">
            <v>461</v>
          </cell>
          <cell r="M469">
            <v>160</v>
          </cell>
          <cell r="N469" t="str">
            <v>CGK</v>
          </cell>
          <cell r="O469" t="str">
            <v>TP</v>
          </cell>
          <cell r="P469" t="str">
            <v>NURHALI</v>
          </cell>
          <cell r="Q469">
            <v>2980232</v>
          </cell>
          <cell r="R469" t="str">
            <v>GSE OPERATOR</v>
          </cell>
          <cell r="S469" t="str">
            <v>IX</v>
          </cell>
          <cell r="T469">
            <v>3643421.7889940003</v>
          </cell>
          <cell r="AA469">
            <v>3643421.7889940003</v>
          </cell>
          <cell r="AB469">
            <v>83.518345639575273</v>
          </cell>
          <cell r="AC469">
            <v>3389900</v>
          </cell>
          <cell r="AD469">
            <v>72868.435779880005</v>
          </cell>
          <cell r="AE469">
            <v>72868.435779880005</v>
          </cell>
          <cell r="AF469">
            <v>72868.435779880005</v>
          </cell>
          <cell r="AG469">
            <v>0</v>
          </cell>
          <cell r="AH469">
            <v>10000</v>
          </cell>
          <cell r="AI469">
            <v>25000</v>
          </cell>
          <cell r="AJ469">
            <v>0</v>
          </cell>
          <cell r="AK469">
            <v>0</v>
          </cell>
          <cell r="AL469">
            <v>0</v>
          </cell>
          <cell r="AO469">
            <v>253605.30733964001</v>
          </cell>
          <cell r="AP469">
            <v>200388.19839467001</v>
          </cell>
          <cell r="AQ469">
            <v>200388.19839467001</v>
          </cell>
          <cell r="AR469">
            <v>134806.60619277801</v>
          </cell>
          <cell r="AS469">
            <v>10930.265366982001</v>
          </cell>
          <cell r="AT469">
            <v>32426.453922046603</v>
          </cell>
          <cell r="AU469">
            <v>178163.32548180662</v>
          </cell>
          <cell r="AV469">
            <v>0</v>
          </cell>
          <cell r="AW469">
            <v>36434.217889940002</v>
          </cell>
          <cell r="AX469">
            <v>615373.94016108662</v>
          </cell>
          <cell r="AY469">
            <v>85798840.939999998</v>
          </cell>
        </row>
        <row r="470">
          <cell r="B470" t="str">
            <v>TEKNIK/FASSAR</v>
          </cell>
          <cell r="C470" t="str">
            <v>CGK-TP</v>
          </cell>
          <cell r="D470">
            <v>525172</v>
          </cell>
          <cell r="F470" t="str">
            <v>98JP0354489</v>
          </cell>
          <cell r="H470">
            <v>525172</v>
          </cell>
          <cell r="I470">
            <v>33390</v>
          </cell>
          <cell r="K470">
            <v>23668</v>
          </cell>
          <cell r="L470">
            <v>462</v>
          </cell>
          <cell r="M470">
            <v>161</v>
          </cell>
          <cell r="N470" t="str">
            <v>CGK</v>
          </cell>
          <cell r="O470" t="str">
            <v>TP</v>
          </cell>
          <cell r="P470" t="str">
            <v>AHMAD KOSASIH</v>
          </cell>
          <cell r="Q470">
            <v>2980233</v>
          </cell>
          <cell r="R470" t="str">
            <v>GSE Operator</v>
          </cell>
          <cell r="S470" t="str">
            <v>IX</v>
          </cell>
          <cell r="T470">
            <v>3663865.6827396001</v>
          </cell>
          <cell r="AA470">
            <v>3663865.6827396001</v>
          </cell>
          <cell r="AB470">
            <v>66.258224776014686</v>
          </cell>
          <cell r="AC470">
            <v>1720300</v>
          </cell>
          <cell r="AD470">
            <v>73277.313654792</v>
          </cell>
          <cell r="AE470">
            <v>73277.313654792</v>
          </cell>
          <cell r="AF470">
            <v>73277.313654792</v>
          </cell>
          <cell r="AG470">
            <v>0</v>
          </cell>
          <cell r="AH470">
            <v>10000</v>
          </cell>
          <cell r="AI470">
            <v>1713800</v>
          </cell>
          <cell r="AJ470">
            <v>0</v>
          </cell>
          <cell r="AK470">
            <v>0</v>
          </cell>
          <cell r="AL470">
            <v>0</v>
          </cell>
          <cell r="AO470">
            <v>1943631.9409643761</v>
          </cell>
          <cell r="AP470">
            <v>201512.61255067799</v>
          </cell>
          <cell r="AQ470">
            <v>201512.61255067799</v>
          </cell>
          <cell r="AR470">
            <v>135563.0302613652</v>
          </cell>
          <cell r="AS470">
            <v>10991.5970482188</v>
          </cell>
          <cell r="AT470">
            <v>32608.40457638244</v>
          </cell>
          <cell r="AU470">
            <v>179163.03188596643</v>
          </cell>
          <cell r="AV470">
            <v>0</v>
          </cell>
          <cell r="AW470">
            <v>36638.656827396</v>
          </cell>
          <cell r="AX470">
            <v>618826.91381471837</v>
          </cell>
          <cell r="AY470">
            <v>93785851.739999995</v>
          </cell>
        </row>
        <row r="471">
          <cell r="B471" t="str">
            <v>TEKNIK/FASSAR</v>
          </cell>
          <cell r="C471" t="str">
            <v>CGK-TP</v>
          </cell>
          <cell r="D471">
            <v>524948</v>
          </cell>
          <cell r="F471" t="str">
            <v>98JP0351592</v>
          </cell>
          <cell r="H471">
            <v>524948</v>
          </cell>
          <cell r="I471">
            <v>33390</v>
          </cell>
          <cell r="K471">
            <v>23678</v>
          </cell>
          <cell r="L471">
            <v>463</v>
          </cell>
          <cell r="M471">
            <v>162</v>
          </cell>
          <cell r="N471" t="str">
            <v>CGK</v>
          </cell>
          <cell r="O471" t="str">
            <v>TP</v>
          </cell>
          <cell r="P471" t="str">
            <v>ABIDIN</v>
          </cell>
          <cell r="Q471">
            <v>2980234</v>
          </cell>
          <cell r="R471" t="str">
            <v>GSE Operator</v>
          </cell>
          <cell r="S471" t="str">
            <v>IX</v>
          </cell>
          <cell r="T471">
            <v>3617866.9218120002</v>
          </cell>
          <cell r="AA471">
            <v>3617866.9218120002</v>
          </cell>
          <cell r="AB471">
            <v>5.093496719840914</v>
          </cell>
          <cell r="AC471">
            <v>2235000</v>
          </cell>
          <cell r="AD471">
            <v>72357.33843624001</v>
          </cell>
          <cell r="AE471">
            <v>72357.33843624001</v>
          </cell>
          <cell r="AF471">
            <v>72357.33843624001</v>
          </cell>
          <cell r="AG471">
            <v>0</v>
          </cell>
          <cell r="AH471">
            <v>10000</v>
          </cell>
          <cell r="AI471">
            <v>1155800</v>
          </cell>
          <cell r="AJ471">
            <v>0</v>
          </cell>
          <cell r="AK471">
            <v>0</v>
          </cell>
          <cell r="AL471">
            <v>0</v>
          </cell>
          <cell r="AO471">
            <v>1382872.0153087201</v>
          </cell>
          <cell r="AP471">
            <v>198982.68069966001</v>
          </cell>
          <cell r="AQ471">
            <v>198982.68069966001</v>
          </cell>
          <cell r="AR471">
            <v>133861.07610704401</v>
          </cell>
          <cell r="AS471">
            <v>10853.600765436</v>
          </cell>
          <cell r="AT471">
            <v>32199.015604126802</v>
          </cell>
          <cell r="AU471">
            <v>176913.69247660681</v>
          </cell>
          <cell r="AV471">
            <v>0</v>
          </cell>
          <cell r="AW471">
            <v>36178.669218120005</v>
          </cell>
          <cell r="AX471">
            <v>611057.72309404681</v>
          </cell>
          <cell r="AY471">
            <v>93336508.409999996</v>
          </cell>
        </row>
        <row r="472">
          <cell r="B472" t="str">
            <v>TEKNIK/FASSAR</v>
          </cell>
          <cell r="C472" t="str">
            <v>CGK-TP</v>
          </cell>
          <cell r="D472">
            <v>525290</v>
          </cell>
          <cell r="F472" t="str">
            <v>98JP0359181</v>
          </cell>
          <cell r="H472">
            <v>525290</v>
          </cell>
          <cell r="I472">
            <v>33390</v>
          </cell>
          <cell r="K472">
            <v>23813</v>
          </cell>
          <cell r="L472">
            <v>464</v>
          </cell>
          <cell r="M472">
            <v>163</v>
          </cell>
          <cell r="N472" t="str">
            <v>CGK</v>
          </cell>
          <cell r="O472" t="str">
            <v>TP</v>
          </cell>
          <cell r="P472" t="str">
            <v>MARJUKI</v>
          </cell>
          <cell r="Q472">
            <v>2980235</v>
          </cell>
          <cell r="R472" t="str">
            <v>GSE Operator</v>
          </cell>
          <cell r="S472" t="str">
            <v>IX</v>
          </cell>
          <cell r="T472">
            <v>3551424.2671387997</v>
          </cell>
          <cell r="AA472">
            <v>3551424.2671387997</v>
          </cell>
          <cell r="AB472">
            <v>61.188889528159052</v>
          </cell>
          <cell r="AC472">
            <v>3328400</v>
          </cell>
          <cell r="AD472">
            <v>71028.485342775995</v>
          </cell>
          <cell r="AE472">
            <v>71028.485342775995</v>
          </cell>
          <cell r="AF472">
            <v>71028.485342775995</v>
          </cell>
          <cell r="AG472">
            <v>0</v>
          </cell>
          <cell r="AH472">
            <v>10000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O472">
            <v>223085.45602832799</v>
          </cell>
          <cell r="AP472">
            <v>195328.33469263397</v>
          </cell>
          <cell r="AQ472">
            <v>195328.33469263397</v>
          </cell>
          <cell r="AR472">
            <v>131402.69788413559</v>
          </cell>
          <cell r="AS472">
            <v>10654.272801416399</v>
          </cell>
          <cell r="AT472">
            <v>31607.675977535317</v>
          </cell>
          <cell r="AU472">
            <v>173664.6466630873</v>
          </cell>
          <cell r="AV472">
            <v>0</v>
          </cell>
          <cell r="AW472">
            <v>35514.242671387998</v>
          </cell>
          <cell r="AX472">
            <v>599835.55871974328</v>
          </cell>
          <cell r="AY472">
            <v>87036228.340000004</v>
          </cell>
        </row>
        <row r="473">
          <cell r="B473" t="str">
            <v>OPERASI</v>
          </cell>
          <cell r="C473" t="str">
            <v>CGK-TP</v>
          </cell>
          <cell r="D473">
            <v>529888</v>
          </cell>
          <cell r="F473" t="str">
            <v>98JP0360890</v>
          </cell>
          <cell r="H473">
            <v>529888</v>
          </cell>
          <cell r="I473">
            <v>34319</v>
          </cell>
          <cell r="K473">
            <v>23904</v>
          </cell>
          <cell r="L473">
            <v>465</v>
          </cell>
          <cell r="M473">
            <v>164</v>
          </cell>
          <cell r="N473" t="str">
            <v>CGK</v>
          </cell>
          <cell r="O473" t="str">
            <v>TP</v>
          </cell>
          <cell r="P473" t="str">
            <v>WARSONO</v>
          </cell>
          <cell r="Q473">
            <v>2980238</v>
          </cell>
          <cell r="R473" t="str">
            <v>GSE Operator</v>
          </cell>
          <cell r="S473" t="str">
            <v>IX</v>
          </cell>
          <cell r="T473">
            <v>3668976.6561759943</v>
          </cell>
          <cell r="AA473">
            <v>3668976.6561759943</v>
          </cell>
          <cell r="AB473">
            <v>61.943194565363228</v>
          </cell>
          <cell r="AC473">
            <v>1800900</v>
          </cell>
          <cell r="AD473">
            <v>73379.533123519883</v>
          </cell>
          <cell r="AE473">
            <v>73379.533123519883</v>
          </cell>
          <cell r="AF473">
            <v>73379.533123519883</v>
          </cell>
          <cell r="AG473">
            <v>0</v>
          </cell>
          <cell r="AH473">
            <v>10000</v>
          </cell>
          <cell r="AI473">
            <v>1638000</v>
          </cell>
          <cell r="AJ473">
            <v>0</v>
          </cell>
          <cell r="AK473">
            <v>0</v>
          </cell>
          <cell r="AL473">
            <v>0</v>
          </cell>
          <cell r="AO473">
            <v>1868138.5993705597</v>
          </cell>
          <cell r="AP473">
            <v>201793.71608967968</v>
          </cell>
          <cell r="AQ473">
            <v>201793.71608967968</v>
          </cell>
          <cell r="AR473">
            <v>135752.13627851178</v>
          </cell>
          <cell r="AS473">
            <v>11006.929968527984</v>
          </cell>
          <cell r="AT473">
            <v>32653.89223996635</v>
          </cell>
          <cell r="AU473">
            <v>179412.95848700611</v>
          </cell>
          <cell r="AV473">
            <v>0</v>
          </cell>
          <cell r="AW473">
            <v>36689.766561759941</v>
          </cell>
          <cell r="AX473">
            <v>619690.15722812549</v>
          </cell>
          <cell r="AY473">
            <v>87544917.439999998</v>
          </cell>
        </row>
        <row r="474">
          <cell r="B474" t="str">
            <v>CARGO</v>
          </cell>
          <cell r="C474" t="str">
            <v>CGK-TP</v>
          </cell>
          <cell r="D474">
            <v>530147</v>
          </cell>
          <cell r="F474" t="str">
            <v>98JP0352681</v>
          </cell>
          <cell r="H474">
            <v>530147</v>
          </cell>
          <cell r="I474">
            <v>34334</v>
          </cell>
          <cell r="K474">
            <v>23926</v>
          </cell>
          <cell r="L474">
            <v>466</v>
          </cell>
          <cell r="M474">
            <v>165</v>
          </cell>
          <cell r="N474" t="str">
            <v>CGK</v>
          </cell>
          <cell r="O474" t="str">
            <v>TP</v>
          </cell>
          <cell r="P474" t="str">
            <v>ASEP ISKANDAR</v>
          </cell>
          <cell r="Q474">
            <v>2980239</v>
          </cell>
          <cell r="R474" t="str">
            <v>GSE OPERATOR</v>
          </cell>
          <cell r="S474" t="str">
            <v>IX</v>
          </cell>
          <cell r="T474">
            <v>3276348.5555866067</v>
          </cell>
          <cell r="AA474">
            <v>3276348.5555866067</v>
          </cell>
          <cell r="AB474">
            <v>32.357748589711264</v>
          </cell>
          <cell r="AC474">
            <v>1305400</v>
          </cell>
          <cell r="AD474">
            <v>65526.971111732135</v>
          </cell>
          <cell r="AE474">
            <v>65526.971111732135</v>
          </cell>
          <cell r="AF474">
            <v>65526.971111732135</v>
          </cell>
          <cell r="AG474">
            <v>0</v>
          </cell>
          <cell r="AH474">
            <v>10000</v>
          </cell>
          <cell r="AI474">
            <v>1764400</v>
          </cell>
          <cell r="AJ474">
            <v>0</v>
          </cell>
          <cell r="AK474">
            <v>0</v>
          </cell>
          <cell r="AL474">
            <v>0</v>
          </cell>
          <cell r="AO474">
            <v>1970980.9133351964</v>
          </cell>
          <cell r="AP474">
            <v>180199.17055726337</v>
          </cell>
          <cell r="AQ474">
            <v>180199.17055726337</v>
          </cell>
          <cell r="AR474">
            <v>121224.89655670444</v>
          </cell>
          <cell r="AS474">
            <v>9829.045666759821</v>
          </cell>
          <cell r="AT474">
            <v>29159.502144720798</v>
          </cell>
          <cell r="AU474">
            <v>160213.44436818507</v>
          </cell>
          <cell r="AV474">
            <v>0</v>
          </cell>
          <cell r="AW474">
            <v>32763.485555866067</v>
          </cell>
          <cell r="AX474">
            <v>553375.27103857789</v>
          </cell>
          <cell r="AY474">
            <v>77335465.680000007</v>
          </cell>
        </row>
        <row r="475">
          <cell r="B475" t="str">
            <v>TEKNIK/FASSAR</v>
          </cell>
          <cell r="C475" t="str">
            <v>CGK-TP</v>
          </cell>
          <cell r="D475">
            <v>530515</v>
          </cell>
          <cell r="F475" t="str">
            <v>98JP0351535</v>
          </cell>
          <cell r="H475">
            <v>530515</v>
          </cell>
          <cell r="I475">
            <v>34547</v>
          </cell>
          <cell r="K475">
            <v>24005</v>
          </cell>
          <cell r="L475">
            <v>467</v>
          </cell>
          <cell r="M475">
            <v>166</v>
          </cell>
          <cell r="N475" t="str">
            <v>CGK</v>
          </cell>
          <cell r="O475" t="str">
            <v>TP</v>
          </cell>
          <cell r="P475" t="str">
            <v>ABDUL KHOLID</v>
          </cell>
          <cell r="Q475">
            <v>2980241</v>
          </cell>
          <cell r="R475" t="str">
            <v>GSE Operator</v>
          </cell>
          <cell r="S475" t="str">
            <v>IX</v>
          </cell>
          <cell r="T475">
            <v>3648532.7624303997</v>
          </cell>
          <cell r="AA475">
            <v>3648532.7624303997</v>
          </cell>
          <cell r="AB475">
            <v>79.203315424267203</v>
          </cell>
          <cell r="AC475">
            <v>3419700</v>
          </cell>
          <cell r="AD475">
            <v>72970.655248607989</v>
          </cell>
          <cell r="AE475">
            <v>72970.655248607989</v>
          </cell>
          <cell r="AF475">
            <v>72970.655248607989</v>
          </cell>
          <cell r="AG475">
            <v>0</v>
          </cell>
          <cell r="AH475">
            <v>10000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O475">
            <v>228911.96574582398</v>
          </cell>
          <cell r="AP475">
            <v>200669.30193367199</v>
          </cell>
          <cell r="AQ475">
            <v>200669.30193367199</v>
          </cell>
          <cell r="AR475">
            <v>134995.71220992479</v>
          </cell>
          <cell r="AS475">
            <v>10945.598287291199</v>
          </cell>
          <cell r="AT475">
            <v>32471.941585630557</v>
          </cell>
          <cell r="AU475">
            <v>178413.25208284653</v>
          </cell>
          <cell r="AV475">
            <v>0</v>
          </cell>
          <cell r="AW475">
            <v>36485.327624303995</v>
          </cell>
          <cell r="AX475">
            <v>616237.18357449444</v>
          </cell>
          <cell r="AY475">
            <v>85150972.540000007</v>
          </cell>
        </row>
        <row r="476">
          <cell r="B476" t="str">
            <v>TEKNIK/FASSAR</v>
          </cell>
          <cell r="C476" t="str">
            <v>CGK-TP</v>
          </cell>
          <cell r="D476">
            <v>527256</v>
          </cell>
          <cell r="F476" t="str">
            <v>98JP0351543</v>
          </cell>
          <cell r="H476">
            <v>527256</v>
          </cell>
          <cell r="I476">
            <v>34243</v>
          </cell>
          <cell r="K476">
            <v>24037</v>
          </cell>
          <cell r="L476">
            <v>468</v>
          </cell>
          <cell r="M476">
            <v>167</v>
          </cell>
          <cell r="N476" t="str">
            <v>CGK</v>
          </cell>
          <cell r="O476" t="str">
            <v>TP</v>
          </cell>
          <cell r="P476" t="str">
            <v>ABDUL AZIZ</v>
          </cell>
          <cell r="Q476">
            <v>2980242</v>
          </cell>
          <cell r="R476" t="str">
            <v>GSE Operator</v>
          </cell>
          <cell r="S476" t="str">
            <v>IX</v>
          </cell>
          <cell r="T476">
            <v>2901286.9877432943</v>
          </cell>
          <cell r="AA476">
            <v>2901286.9877432943</v>
          </cell>
          <cell r="AB476">
            <v>90.231521303299814</v>
          </cell>
          <cell r="AC476">
            <v>1905800</v>
          </cell>
          <cell r="AD476">
            <v>58025.739754865885</v>
          </cell>
          <cell r="AE476">
            <v>58025.739754865885</v>
          </cell>
          <cell r="AF476">
            <v>58025.739754865885</v>
          </cell>
          <cell r="AG476">
            <v>0</v>
          </cell>
          <cell r="AH476">
            <v>10000</v>
          </cell>
          <cell r="AI476">
            <v>811500</v>
          </cell>
          <cell r="AJ476">
            <v>0</v>
          </cell>
          <cell r="AK476">
            <v>0</v>
          </cell>
          <cell r="AL476">
            <v>0</v>
          </cell>
          <cell r="AO476">
            <v>995577.21926459763</v>
          </cell>
          <cell r="AP476">
            <v>159570.78432588119</v>
          </cell>
          <cell r="AQ476">
            <v>159570.78432588119</v>
          </cell>
          <cell r="AR476">
            <v>107347.61854650188</v>
          </cell>
          <cell r="AS476">
            <v>8703.8609632298831</v>
          </cell>
          <cell r="AT476">
            <v>25821.454190915319</v>
          </cell>
          <cell r="AU476">
            <v>141872.93370064709</v>
          </cell>
          <cell r="AV476">
            <v>0</v>
          </cell>
          <cell r="AW476">
            <v>29012.869877432942</v>
          </cell>
          <cell r="AX476">
            <v>490027.37222984235</v>
          </cell>
          <cell r="AY476">
            <v>81528001.310000002</v>
          </cell>
        </row>
        <row r="477">
          <cell r="B477" t="str">
            <v>CARGO</v>
          </cell>
          <cell r="C477" t="str">
            <v>CGK-TP</v>
          </cell>
          <cell r="D477">
            <v>529931</v>
          </cell>
          <cell r="F477" t="str">
            <v>98JP0354265</v>
          </cell>
          <cell r="H477">
            <v>529931</v>
          </cell>
          <cell r="I477">
            <v>34319</v>
          </cell>
          <cell r="K477">
            <v>24166</v>
          </cell>
          <cell r="L477">
            <v>469</v>
          </cell>
          <cell r="M477">
            <v>168</v>
          </cell>
          <cell r="N477" t="str">
            <v>CGK</v>
          </cell>
          <cell r="O477" t="str">
            <v>TP</v>
          </cell>
          <cell r="P477" t="str">
            <v>ERMAN SURYADI</v>
          </cell>
          <cell r="Q477">
            <v>2980246</v>
          </cell>
          <cell r="R477" t="str">
            <v>GSE OPERATOR</v>
          </cell>
          <cell r="S477" t="str">
            <v>IX</v>
          </cell>
          <cell r="T477">
            <v>3520758.4265204002</v>
          </cell>
          <cell r="AA477">
            <v>3520758.4265204002</v>
          </cell>
          <cell r="AB477">
            <v>87.079070823732764</v>
          </cell>
          <cell r="AC477">
            <v>3299600</v>
          </cell>
          <cell r="AD477">
            <v>70415.168530408002</v>
          </cell>
          <cell r="AE477">
            <v>70415.168530408002</v>
          </cell>
          <cell r="AF477">
            <v>70415.168530408002</v>
          </cell>
          <cell r="AG477">
            <v>0</v>
          </cell>
          <cell r="AH477">
            <v>10000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O477">
            <v>221245.50559122401</v>
          </cell>
          <cell r="AP477">
            <v>193641.71345862202</v>
          </cell>
          <cell r="AQ477">
            <v>193641.71345862202</v>
          </cell>
          <cell r="AR477">
            <v>130268.0617812548</v>
          </cell>
          <cell r="AS477">
            <v>10562.275279561201</v>
          </cell>
          <cell r="AT477">
            <v>31334.749996031562</v>
          </cell>
          <cell r="AU477">
            <v>172165.08705684758</v>
          </cell>
          <cell r="AV477">
            <v>0</v>
          </cell>
          <cell r="AW477">
            <v>35207.584265204001</v>
          </cell>
          <cell r="AX477">
            <v>594656.09823929565</v>
          </cell>
          <cell r="AY477">
            <v>78882157.409999996</v>
          </cell>
        </row>
        <row r="478">
          <cell r="B478" t="str">
            <v>TEKNIK/FASSAR</v>
          </cell>
          <cell r="C478" t="str">
            <v>CGK-TP</v>
          </cell>
          <cell r="D478">
            <v>529929</v>
          </cell>
          <cell r="F478" t="str">
            <v>98JP0352079</v>
          </cell>
          <cell r="H478">
            <v>529929</v>
          </cell>
          <cell r="I478">
            <v>34319</v>
          </cell>
          <cell r="K478">
            <v>24168</v>
          </cell>
          <cell r="L478">
            <v>470</v>
          </cell>
          <cell r="M478">
            <v>169</v>
          </cell>
          <cell r="N478" t="str">
            <v>CGK</v>
          </cell>
          <cell r="O478" t="str">
            <v>TP</v>
          </cell>
          <cell r="P478" t="str">
            <v>BAMBANG SETIAWAN</v>
          </cell>
          <cell r="Q478">
            <v>2980247</v>
          </cell>
          <cell r="R478" t="str">
            <v>GSE Operator</v>
          </cell>
          <cell r="S478" t="str">
            <v>IX</v>
          </cell>
          <cell r="T478">
            <v>3515647.4530839999</v>
          </cell>
          <cell r="AA478">
            <v>3515647.4530839999</v>
          </cell>
          <cell r="AB478">
            <v>91.394101039972156</v>
          </cell>
          <cell r="AC478">
            <v>1928700</v>
          </cell>
          <cell r="AD478">
            <v>70312.949061680003</v>
          </cell>
          <cell r="AE478">
            <v>70312.949061680003</v>
          </cell>
          <cell r="AF478">
            <v>70312.949061680003</v>
          </cell>
          <cell r="AG478">
            <v>0</v>
          </cell>
          <cell r="AH478">
            <v>10000</v>
          </cell>
          <cell r="AI478">
            <v>1366100</v>
          </cell>
          <cell r="AJ478">
            <v>0</v>
          </cell>
          <cell r="AK478">
            <v>0</v>
          </cell>
          <cell r="AL478">
            <v>0</v>
          </cell>
          <cell r="AO478">
            <v>1587038.8471850399</v>
          </cell>
          <cell r="AP478">
            <v>193360.60991962001</v>
          </cell>
          <cell r="AQ478">
            <v>193360.60991962001</v>
          </cell>
          <cell r="AR478">
            <v>130078.95576410799</v>
          </cell>
          <cell r="AS478">
            <v>10546.942359252</v>
          </cell>
          <cell r="AT478">
            <v>31289.262332447601</v>
          </cell>
          <cell r="AU478">
            <v>171915.16045580758</v>
          </cell>
          <cell r="AV478">
            <v>0</v>
          </cell>
          <cell r="AW478">
            <v>35156.474530840002</v>
          </cell>
          <cell r="AX478">
            <v>593792.8548258876</v>
          </cell>
          <cell r="AY478">
            <v>79293368.329999998</v>
          </cell>
        </row>
        <row r="479">
          <cell r="B479" t="str">
            <v>CARGO</v>
          </cell>
          <cell r="C479" t="str">
            <v>CGK-TP</v>
          </cell>
          <cell r="D479">
            <v>530414</v>
          </cell>
          <cell r="F479" t="str">
            <v>98JP0354547</v>
          </cell>
          <cell r="H479">
            <v>530414</v>
          </cell>
          <cell r="I479">
            <v>34334</v>
          </cell>
          <cell r="K479">
            <v>24204</v>
          </cell>
          <cell r="L479">
            <v>471</v>
          </cell>
          <cell r="M479">
            <v>170</v>
          </cell>
          <cell r="N479" t="str">
            <v>CGK</v>
          </cell>
          <cell r="O479" t="str">
            <v>TP</v>
          </cell>
          <cell r="P479" t="str">
            <v>AEP JUNAEDI</v>
          </cell>
          <cell r="Q479">
            <v>2980250</v>
          </cell>
          <cell r="R479" t="str">
            <v>GSE OPERATOR</v>
          </cell>
          <cell r="S479" t="str">
            <v>IX</v>
          </cell>
          <cell r="T479">
            <v>3276348.5555866067</v>
          </cell>
          <cell r="AA479">
            <v>3276348.5555866067</v>
          </cell>
          <cell r="AB479">
            <v>32.357748589711264</v>
          </cell>
          <cell r="AC479">
            <v>1684100</v>
          </cell>
          <cell r="AD479">
            <v>65526.971111732135</v>
          </cell>
          <cell r="AE479">
            <v>65526.971111732135</v>
          </cell>
          <cell r="AF479">
            <v>65526.971111732135</v>
          </cell>
          <cell r="AG479">
            <v>0</v>
          </cell>
          <cell r="AH479">
            <v>10000</v>
          </cell>
          <cell r="AI479">
            <v>1385700</v>
          </cell>
          <cell r="AJ479">
            <v>0</v>
          </cell>
          <cell r="AK479">
            <v>0</v>
          </cell>
          <cell r="AL479">
            <v>0</v>
          </cell>
          <cell r="AO479">
            <v>1592280.9133351964</v>
          </cell>
          <cell r="AP479">
            <v>180199.17055726337</v>
          </cell>
          <cell r="AQ479">
            <v>180199.17055726337</v>
          </cell>
          <cell r="AR479">
            <v>121224.89655670444</v>
          </cell>
          <cell r="AS479">
            <v>9829.045666759821</v>
          </cell>
          <cell r="AT479">
            <v>29159.502144720798</v>
          </cell>
          <cell r="AU479">
            <v>160213.44436818507</v>
          </cell>
          <cell r="AV479">
            <v>0</v>
          </cell>
          <cell r="AW479">
            <v>32763.485555866067</v>
          </cell>
          <cell r="AX479">
            <v>553375.27103857789</v>
          </cell>
          <cell r="AY479">
            <v>78329777.950000003</v>
          </cell>
        </row>
        <row r="480">
          <cell r="B480" t="str">
            <v>TEKNIK/FASSAR</v>
          </cell>
          <cell r="C480" t="str">
            <v>CGK-TP</v>
          </cell>
          <cell r="D480">
            <v>526955</v>
          </cell>
          <cell r="F480" t="str">
            <v>98JP0360031</v>
          </cell>
          <cell r="H480">
            <v>526955</v>
          </cell>
          <cell r="I480">
            <v>33546</v>
          </cell>
          <cell r="K480">
            <v>24289</v>
          </cell>
          <cell r="L480">
            <v>472</v>
          </cell>
          <cell r="M480">
            <v>171</v>
          </cell>
          <cell r="N480" t="str">
            <v>CGK</v>
          </cell>
          <cell r="O480" t="str">
            <v>TP</v>
          </cell>
          <cell r="P480" t="str">
            <v>SUPARNO</v>
          </cell>
          <cell r="Q480">
            <v>2980251</v>
          </cell>
          <cell r="R480" t="str">
            <v>GSE Operator</v>
          </cell>
          <cell r="S480" t="str">
            <v>IX</v>
          </cell>
          <cell r="T480">
            <v>3536091.3468295997</v>
          </cell>
          <cell r="AA480">
            <v>3536091.3468295997</v>
          </cell>
          <cell r="AB480">
            <v>74.133980176411569</v>
          </cell>
          <cell r="AC480">
            <v>1691000</v>
          </cell>
          <cell r="AD480">
            <v>70721.826936591999</v>
          </cell>
          <cell r="AE480">
            <v>70721.826936591999</v>
          </cell>
          <cell r="AF480">
            <v>70721.826936591999</v>
          </cell>
          <cell r="AG480">
            <v>0</v>
          </cell>
          <cell r="AH480">
            <v>10000</v>
          </cell>
          <cell r="AI480">
            <v>1623000</v>
          </cell>
          <cell r="AJ480">
            <v>0</v>
          </cell>
          <cell r="AK480">
            <v>0</v>
          </cell>
          <cell r="AL480">
            <v>0</v>
          </cell>
          <cell r="AO480">
            <v>1845165.4808097761</v>
          </cell>
          <cell r="AP480">
            <v>194485.024075628</v>
          </cell>
          <cell r="AQ480">
            <v>194485.024075628</v>
          </cell>
          <cell r="AR480">
            <v>130835.37983269518</v>
          </cell>
          <cell r="AS480">
            <v>10608.274040488799</v>
          </cell>
          <cell r="AT480">
            <v>31471.212986783437</v>
          </cell>
          <cell r="AU480">
            <v>172914.86685996741</v>
          </cell>
          <cell r="AV480">
            <v>0</v>
          </cell>
          <cell r="AW480">
            <v>35360.913468295999</v>
          </cell>
          <cell r="AX480">
            <v>597245.82847951946</v>
          </cell>
          <cell r="AY480">
            <v>84861733.060000002</v>
          </cell>
        </row>
        <row r="481">
          <cell r="B481" t="str">
            <v>CARGO</v>
          </cell>
          <cell r="C481" t="str">
            <v>CGK-TP</v>
          </cell>
          <cell r="D481">
            <v>530123</v>
          </cell>
          <cell r="F481" t="str">
            <v>98JP0359249</v>
          </cell>
          <cell r="H481">
            <v>530123</v>
          </cell>
          <cell r="I481">
            <v>34334</v>
          </cell>
          <cell r="K481">
            <v>24345</v>
          </cell>
          <cell r="L481">
            <v>473</v>
          </cell>
          <cell r="M481">
            <v>172</v>
          </cell>
          <cell r="N481" t="str">
            <v>CGK</v>
          </cell>
          <cell r="O481" t="str">
            <v>TP</v>
          </cell>
          <cell r="P481" t="str">
            <v>MOH. SAMAN</v>
          </cell>
          <cell r="Q481">
            <v>2980252</v>
          </cell>
          <cell r="R481" t="str">
            <v>SUPERVISOR GSE OPERATOR</v>
          </cell>
          <cell r="S481" t="str">
            <v>VII</v>
          </cell>
          <cell r="T481">
            <v>3529822.6499939999</v>
          </cell>
          <cell r="AA481">
            <v>3529822.6499939999</v>
          </cell>
          <cell r="AB481">
            <v>66.709005639888346</v>
          </cell>
          <cell r="AC481">
            <v>3308100</v>
          </cell>
          <cell r="AD481">
            <v>70596.452999879999</v>
          </cell>
          <cell r="AE481">
            <v>70596.452999879999</v>
          </cell>
          <cell r="AF481">
            <v>70596.452999879999</v>
          </cell>
          <cell r="AG481">
            <v>0</v>
          </cell>
          <cell r="AH481">
            <v>10000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O481">
            <v>221789.35899963998</v>
          </cell>
          <cell r="AP481">
            <v>194140.24574966999</v>
          </cell>
          <cell r="AQ481">
            <v>194140.24574966999</v>
          </cell>
          <cell r="AR481">
            <v>130603.43804977799</v>
          </cell>
          <cell r="AS481">
            <v>10589.467949981999</v>
          </cell>
          <cell r="AT481">
            <v>31415.421584946598</v>
          </cell>
          <cell r="AU481">
            <v>172608.3275847066</v>
          </cell>
          <cell r="AV481">
            <v>0</v>
          </cell>
          <cell r="AW481">
            <v>35298.226499939999</v>
          </cell>
          <cell r="AX481">
            <v>596187.04558398656</v>
          </cell>
          <cell r="AY481">
            <v>84390428.129999995</v>
          </cell>
        </row>
        <row r="482">
          <cell r="B482" t="str">
            <v>TEKNIK/FASSAR</v>
          </cell>
          <cell r="C482" t="str">
            <v>CGK-TP</v>
          </cell>
          <cell r="D482">
            <v>530145</v>
          </cell>
          <cell r="F482" t="str">
            <v>98JP0353564</v>
          </cell>
          <cell r="H482">
            <v>530145</v>
          </cell>
          <cell r="I482">
            <v>34334</v>
          </cell>
          <cell r="K482">
            <v>24598</v>
          </cell>
          <cell r="L482">
            <v>474</v>
          </cell>
          <cell r="M482">
            <v>173</v>
          </cell>
          <cell r="N482" t="str">
            <v>CGK</v>
          </cell>
          <cell r="O482" t="str">
            <v>TP</v>
          </cell>
          <cell r="P482" t="str">
            <v>ILHAM</v>
          </cell>
          <cell r="Q482">
            <v>2980255</v>
          </cell>
          <cell r="R482" t="str">
            <v>GSE Operator</v>
          </cell>
          <cell r="S482" t="str">
            <v>IX</v>
          </cell>
          <cell r="T482">
            <v>3262712.7905788058</v>
          </cell>
          <cell r="AA482">
            <v>3262712.7905788058</v>
          </cell>
          <cell r="AB482">
            <v>49.976855922490358</v>
          </cell>
          <cell r="AC482">
            <v>1669100</v>
          </cell>
          <cell r="AD482">
            <v>65254.25581157612</v>
          </cell>
          <cell r="AE482">
            <v>65254.25581157612</v>
          </cell>
          <cell r="AF482">
            <v>65254.25581157612</v>
          </cell>
          <cell r="AG482">
            <v>0</v>
          </cell>
          <cell r="AH482">
            <v>10000</v>
          </cell>
          <cell r="AI482">
            <v>1387900</v>
          </cell>
          <cell r="AJ482">
            <v>0</v>
          </cell>
          <cell r="AK482">
            <v>0</v>
          </cell>
          <cell r="AL482">
            <v>0</v>
          </cell>
          <cell r="AO482">
            <v>1593662.7674347283</v>
          </cell>
          <cell r="AP482">
            <v>179449.20348183432</v>
          </cell>
          <cell r="AQ482">
            <v>179449.20348183432</v>
          </cell>
          <cell r="AR482">
            <v>120720.3732514158</v>
          </cell>
          <cell r="AS482">
            <v>9788.138371736417</v>
          </cell>
          <cell r="AT482">
            <v>29038.143836151372</v>
          </cell>
          <cell r="AU482">
            <v>159546.65545930358</v>
          </cell>
          <cell r="AV482">
            <v>0</v>
          </cell>
          <cell r="AW482">
            <v>32627.12790578806</v>
          </cell>
          <cell r="AX482">
            <v>551072.19032876031</v>
          </cell>
          <cell r="AY482">
            <v>77692422.909999996</v>
          </cell>
        </row>
        <row r="483">
          <cell r="B483" t="str">
            <v>TEKNIK/FASSAR</v>
          </cell>
          <cell r="C483" t="str">
            <v>CGK-TP</v>
          </cell>
          <cell r="D483">
            <v>530122</v>
          </cell>
          <cell r="F483" t="str">
            <v>98JP0359371</v>
          </cell>
          <cell r="H483">
            <v>530122</v>
          </cell>
          <cell r="I483">
            <v>34334</v>
          </cell>
          <cell r="K483">
            <v>24634</v>
          </cell>
          <cell r="L483">
            <v>475</v>
          </cell>
          <cell r="M483">
            <v>174</v>
          </cell>
          <cell r="N483" t="str">
            <v>CGK</v>
          </cell>
          <cell r="O483" t="str">
            <v>TP</v>
          </cell>
          <cell r="P483" t="str">
            <v>MUHAMMAD SIDIK</v>
          </cell>
          <cell r="Q483">
            <v>2980256</v>
          </cell>
          <cell r="R483" t="str">
            <v>GSE Operator</v>
          </cell>
          <cell r="S483" t="str">
            <v>IX</v>
          </cell>
          <cell r="T483">
            <v>3653643.7358668</v>
          </cell>
          <cell r="AA483">
            <v>3653643.7358668</v>
          </cell>
          <cell r="AB483">
            <v>74.88828520802781</v>
          </cell>
          <cell r="AC483">
            <v>2357800</v>
          </cell>
          <cell r="AD483">
            <v>73072.874717336003</v>
          </cell>
          <cell r="AE483">
            <v>73072.874717336003</v>
          </cell>
          <cell r="AF483">
            <v>73072.874717336003</v>
          </cell>
          <cell r="AG483">
            <v>0</v>
          </cell>
          <cell r="AH483">
            <v>10000</v>
          </cell>
          <cell r="AI483">
            <v>1066700</v>
          </cell>
          <cell r="AJ483">
            <v>0</v>
          </cell>
          <cell r="AK483">
            <v>0</v>
          </cell>
          <cell r="AL483">
            <v>0</v>
          </cell>
          <cell r="AO483">
            <v>1295918.624152008</v>
          </cell>
          <cell r="AP483">
            <v>200950.405472674</v>
          </cell>
          <cell r="AQ483">
            <v>200950.405472674</v>
          </cell>
          <cell r="AR483">
            <v>135184.81822707158</v>
          </cell>
          <cell r="AS483">
            <v>10960.931207600401</v>
          </cell>
          <cell r="AT483">
            <v>32517.429249214518</v>
          </cell>
          <cell r="AU483">
            <v>178663.17868388648</v>
          </cell>
          <cell r="AV483">
            <v>0</v>
          </cell>
          <cell r="AW483">
            <v>36536.437358668001</v>
          </cell>
          <cell r="AX483">
            <v>617100.42698790249</v>
          </cell>
          <cell r="AY483">
            <v>84310230.879999995</v>
          </cell>
        </row>
        <row r="484">
          <cell r="B484" t="str">
            <v>TEKNIK/FASSAR</v>
          </cell>
          <cell r="C484" t="str">
            <v>CGK-TP</v>
          </cell>
          <cell r="D484">
            <v>527701</v>
          </cell>
          <cell r="F484" t="str">
            <v>98JP0358969</v>
          </cell>
          <cell r="H484">
            <v>527701</v>
          </cell>
          <cell r="I484">
            <v>33546</v>
          </cell>
          <cell r="K484">
            <v>24716</v>
          </cell>
          <cell r="L484">
            <v>476</v>
          </cell>
          <cell r="M484">
            <v>175</v>
          </cell>
          <cell r="N484" t="str">
            <v>CGK</v>
          </cell>
          <cell r="O484" t="str">
            <v>TP</v>
          </cell>
          <cell r="P484" t="str">
            <v>LISMANTO</v>
          </cell>
          <cell r="Q484">
            <v>2980258</v>
          </cell>
          <cell r="R484" t="str">
            <v>Supervisor A/C Line Services</v>
          </cell>
          <cell r="S484" t="str">
            <v>VII</v>
          </cell>
          <cell r="T484">
            <v>3953084.3551368001</v>
          </cell>
          <cell r="AA484">
            <v>3953084.3551368001</v>
          </cell>
          <cell r="AB484">
            <v>0.70617140782997012</v>
          </cell>
          <cell r="AC484">
            <v>1424200</v>
          </cell>
          <cell r="AD484">
            <v>79061.687102736003</v>
          </cell>
          <cell r="AE484">
            <v>79061.687102736003</v>
          </cell>
          <cell r="AF484">
            <v>79061.687102736003</v>
          </cell>
          <cell r="AG484">
            <v>0</v>
          </cell>
          <cell r="AH484">
            <v>10000</v>
          </cell>
          <cell r="AI484">
            <v>2281700</v>
          </cell>
          <cell r="AJ484">
            <v>0</v>
          </cell>
          <cell r="AK484">
            <v>0</v>
          </cell>
          <cell r="AL484">
            <v>0</v>
          </cell>
          <cell r="AO484">
            <v>2528885.0613082079</v>
          </cell>
          <cell r="AP484">
            <v>217419.63953252402</v>
          </cell>
          <cell r="AQ484">
            <v>217419.63953252402</v>
          </cell>
          <cell r="AR484">
            <v>146264.12114006159</v>
          </cell>
          <cell r="AS484">
            <v>11859.253065410401</v>
          </cell>
          <cell r="AT484">
            <v>35182.450760717518</v>
          </cell>
          <cell r="AU484">
            <v>193305.82496618951</v>
          </cell>
          <cell r="AV484">
            <v>0</v>
          </cell>
          <cell r="AW484">
            <v>39530.843551368001</v>
          </cell>
          <cell r="AX484">
            <v>667675.94758260553</v>
          </cell>
          <cell r="AY484">
            <v>88043217.189999998</v>
          </cell>
        </row>
        <row r="485">
          <cell r="B485" t="str">
            <v>TEKNIK/FASSAR</v>
          </cell>
          <cell r="C485" t="str">
            <v>CGK-TP</v>
          </cell>
          <cell r="D485">
            <v>529957</v>
          </cell>
          <cell r="F485" t="str">
            <v>98JP0359207</v>
          </cell>
          <cell r="H485">
            <v>529957</v>
          </cell>
          <cell r="I485">
            <v>34319</v>
          </cell>
          <cell r="K485">
            <v>24901</v>
          </cell>
          <cell r="L485">
            <v>477</v>
          </cell>
          <cell r="M485">
            <v>176</v>
          </cell>
          <cell r="N485" t="str">
            <v>CGK</v>
          </cell>
          <cell r="O485" t="str">
            <v>TP</v>
          </cell>
          <cell r="P485" t="str">
            <v>MARIANA</v>
          </cell>
          <cell r="Q485">
            <v>2980259</v>
          </cell>
          <cell r="R485" t="str">
            <v>GSE Operator</v>
          </cell>
          <cell r="S485" t="str">
            <v>IX</v>
          </cell>
          <cell r="T485">
            <v>3520758.4265204002</v>
          </cell>
          <cell r="AA485">
            <v>3520758.4265204002</v>
          </cell>
          <cell r="AB485">
            <v>87.079070823732764</v>
          </cell>
          <cell r="AC485">
            <v>3299600</v>
          </cell>
          <cell r="AD485">
            <v>70415.168530408002</v>
          </cell>
          <cell r="AE485">
            <v>70415.168530408002</v>
          </cell>
          <cell r="AF485">
            <v>70415.168530408002</v>
          </cell>
          <cell r="AG485">
            <v>0</v>
          </cell>
          <cell r="AH485">
            <v>10000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O485">
            <v>221245.50559122401</v>
          </cell>
          <cell r="AP485">
            <v>193641.71345862202</v>
          </cell>
          <cell r="AQ485">
            <v>193641.71345862202</v>
          </cell>
          <cell r="AR485">
            <v>130268.0617812548</v>
          </cell>
          <cell r="AS485">
            <v>10562.275279561201</v>
          </cell>
          <cell r="AT485">
            <v>31334.749996031562</v>
          </cell>
          <cell r="AU485">
            <v>172165.08705684758</v>
          </cell>
          <cell r="AV485">
            <v>0</v>
          </cell>
          <cell r="AW485">
            <v>35207.584265204001</v>
          </cell>
          <cell r="AX485">
            <v>594656.09823929565</v>
          </cell>
          <cell r="AY485">
            <v>77990898.569999993</v>
          </cell>
        </row>
        <row r="486">
          <cell r="B486" t="str">
            <v>OPERASI</v>
          </cell>
          <cell r="C486" t="str">
            <v>CGK-TP</v>
          </cell>
          <cell r="D486">
            <v>530531</v>
          </cell>
          <cell r="F486" t="str">
            <v>98JP0360163</v>
          </cell>
          <cell r="H486">
            <v>530531</v>
          </cell>
          <cell r="I486">
            <v>34547</v>
          </cell>
          <cell r="K486">
            <v>24995</v>
          </cell>
          <cell r="L486">
            <v>478</v>
          </cell>
          <cell r="M486">
            <v>177</v>
          </cell>
          <cell r="N486" t="str">
            <v>CGK</v>
          </cell>
          <cell r="O486" t="str">
            <v>TP</v>
          </cell>
          <cell r="P486" t="str">
            <v>SUKISNO</v>
          </cell>
          <cell r="Q486">
            <v>2980260</v>
          </cell>
          <cell r="R486" t="str">
            <v>GSE Operator</v>
          </cell>
          <cell r="S486" t="str">
            <v>IX</v>
          </cell>
          <cell r="T486">
            <v>3235441.2605632003</v>
          </cell>
          <cell r="AA486">
            <v>3235441.2605632003</v>
          </cell>
          <cell r="AB486">
            <v>85.215070591773838</v>
          </cell>
          <cell r="AC486">
            <v>3006400</v>
          </cell>
          <cell r="AD486">
            <v>64708.825211264011</v>
          </cell>
          <cell r="AE486">
            <v>64708.825211264011</v>
          </cell>
          <cell r="AF486">
            <v>64708.825211264011</v>
          </cell>
          <cell r="AG486">
            <v>0</v>
          </cell>
          <cell r="AH486">
            <v>10000</v>
          </cell>
          <cell r="AI486">
            <v>25000</v>
          </cell>
          <cell r="AJ486">
            <v>0</v>
          </cell>
          <cell r="AK486">
            <v>0</v>
          </cell>
          <cell r="AL486">
            <v>0</v>
          </cell>
          <cell r="AO486">
            <v>229126.47563379203</v>
          </cell>
          <cell r="AP486">
            <v>177949.26933097601</v>
          </cell>
          <cell r="AQ486">
            <v>177949.26933097601</v>
          </cell>
          <cell r="AR486">
            <v>119711.32664083841</v>
          </cell>
          <cell r="AS486">
            <v>9706.3237816896017</v>
          </cell>
          <cell r="AT486">
            <v>28795.427219012483</v>
          </cell>
          <cell r="AU486">
            <v>158213.0776415405</v>
          </cell>
          <cell r="AV486">
            <v>0</v>
          </cell>
          <cell r="AW486">
            <v>32354.412605632006</v>
          </cell>
          <cell r="AX486">
            <v>546466.02890912443</v>
          </cell>
          <cell r="AY486">
            <v>73330924.810000002</v>
          </cell>
        </row>
        <row r="487">
          <cell r="B487" t="str">
            <v>TEKNIK/FASSAR</v>
          </cell>
          <cell r="C487" t="str">
            <v>CGK-TP</v>
          </cell>
          <cell r="D487">
            <v>529953</v>
          </cell>
          <cell r="F487" t="str">
            <v>98JP0351717</v>
          </cell>
          <cell r="H487">
            <v>529953</v>
          </cell>
          <cell r="I487">
            <v>34319</v>
          </cell>
          <cell r="K487">
            <v>25067</v>
          </cell>
          <cell r="L487">
            <v>479</v>
          </cell>
          <cell r="M487">
            <v>178</v>
          </cell>
          <cell r="N487" t="str">
            <v>CGK</v>
          </cell>
          <cell r="O487" t="str">
            <v>TP</v>
          </cell>
          <cell r="P487" t="str">
            <v>AGUSTIANA</v>
          </cell>
          <cell r="Q487">
            <v>2980262</v>
          </cell>
          <cell r="R487" t="str">
            <v>GSE Operator</v>
          </cell>
          <cell r="S487" t="str">
            <v>IX</v>
          </cell>
          <cell r="T487">
            <v>3510536.4796476001</v>
          </cell>
          <cell r="AA487">
            <v>3510536.4796476001</v>
          </cell>
          <cell r="AB487">
            <v>95.709131255978718</v>
          </cell>
          <cell r="AC487">
            <v>1727500</v>
          </cell>
          <cell r="AD487">
            <v>70210.729592952004</v>
          </cell>
          <cell r="AE487">
            <v>70210.729592952004</v>
          </cell>
          <cell r="AF487">
            <v>70210.729592952004</v>
          </cell>
          <cell r="AG487">
            <v>0</v>
          </cell>
          <cell r="AH487">
            <v>10000</v>
          </cell>
          <cell r="AI487">
            <v>1562500</v>
          </cell>
          <cell r="AJ487">
            <v>0</v>
          </cell>
          <cell r="AK487">
            <v>0</v>
          </cell>
          <cell r="AL487">
            <v>0</v>
          </cell>
          <cell r="AO487">
            <v>1783132.1887788561</v>
          </cell>
          <cell r="AP487">
            <v>193079.506380618</v>
          </cell>
          <cell r="AQ487">
            <v>193079.506380618</v>
          </cell>
          <cell r="AR487">
            <v>129889.84974696119</v>
          </cell>
          <cell r="AS487">
            <v>10531.6094389428</v>
          </cell>
          <cell r="AT487">
            <v>31243.77466886364</v>
          </cell>
          <cell r="AU487">
            <v>171665.23385476763</v>
          </cell>
          <cell r="AV487">
            <v>0</v>
          </cell>
          <cell r="AW487">
            <v>35105.364796476002</v>
          </cell>
          <cell r="AX487">
            <v>592929.61141247966</v>
          </cell>
          <cell r="AY487">
            <v>77956633.060000002</v>
          </cell>
        </row>
        <row r="488">
          <cell r="B488" t="str">
            <v>OPERASI</v>
          </cell>
          <cell r="C488" t="str">
            <v>CGK-TP</v>
          </cell>
          <cell r="D488">
            <v>530497</v>
          </cell>
          <cell r="F488" t="str">
            <v>98JP0359199</v>
          </cell>
          <cell r="H488">
            <v>530497</v>
          </cell>
          <cell r="I488">
            <v>34547</v>
          </cell>
          <cell r="K488">
            <v>25339</v>
          </cell>
          <cell r="L488">
            <v>480</v>
          </cell>
          <cell r="M488">
            <v>179</v>
          </cell>
          <cell r="N488" t="str">
            <v>CGK</v>
          </cell>
          <cell r="O488" t="str">
            <v>TP</v>
          </cell>
          <cell r="P488" t="str">
            <v>MARJAN MARJUKI</v>
          </cell>
          <cell r="Q488">
            <v>2980265</v>
          </cell>
          <cell r="R488" t="str">
            <v>GSE Operator</v>
          </cell>
          <cell r="S488" t="str">
            <v>IX</v>
          </cell>
          <cell r="T488">
            <v>3262712.7905788058</v>
          </cell>
          <cell r="AA488">
            <v>3262712.7905788058</v>
          </cell>
          <cell r="AB488">
            <v>49.976855922490358</v>
          </cell>
          <cell r="AC488">
            <v>1721100</v>
          </cell>
          <cell r="AD488">
            <v>65254.25581157612</v>
          </cell>
          <cell r="AE488">
            <v>65254.25581157612</v>
          </cell>
          <cell r="AF488">
            <v>65254.25581157612</v>
          </cell>
          <cell r="AG488">
            <v>0</v>
          </cell>
          <cell r="AH488">
            <v>10000</v>
          </cell>
          <cell r="AI488">
            <v>1335900</v>
          </cell>
          <cell r="AJ488">
            <v>0</v>
          </cell>
          <cell r="AK488">
            <v>0</v>
          </cell>
          <cell r="AL488">
            <v>0</v>
          </cell>
          <cell r="AO488">
            <v>1541662.7674347283</v>
          </cell>
          <cell r="AP488">
            <v>179449.20348183432</v>
          </cell>
          <cell r="AQ488">
            <v>179449.20348183432</v>
          </cell>
          <cell r="AR488">
            <v>120720.3732514158</v>
          </cell>
          <cell r="AS488">
            <v>9788.138371736417</v>
          </cell>
          <cell r="AT488">
            <v>29038.143836151372</v>
          </cell>
          <cell r="AU488">
            <v>159546.65545930358</v>
          </cell>
          <cell r="AV488">
            <v>0</v>
          </cell>
          <cell r="AW488">
            <v>32627.12790578806</v>
          </cell>
          <cell r="AX488">
            <v>551072.19032876031</v>
          </cell>
          <cell r="AY488">
            <v>75936740.280000001</v>
          </cell>
        </row>
        <row r="489">
          <cell r="B489" t="str">
            <v>TEKNIK/FASSAR</v>
          </cell>
          <cell r="C489" t="str">
            <v>CGK-TP</v>
          </cell>
          <cell r="D489">
            <v>530524</v>
          </cell>
          <cell r="F489" t="str">
            <v>98JP0361633</v>
          </cell>
          <cell r="H489">
            <v>530524</v>
          </cell>
          <cell r="I489">
            <v>34547</v>
          </cell>
          <cell r="K489">
            <v>25454</v>
          </cell>
          <cell r="L489">
            <v>481</v>
          </cell>
          <cell r="M489">
            <v>180</v>
          </cell>
          <cell r="N489" t="str">
            <v>CGK</v>
          </cell>
          <cell r="O489" t="str">
            <v>TP</v>
          </cell>
          <cell r="P489" t="str">
            <v>SAIPULBAHRI</v>
          </cell>
          <cell r="Q489">
            <v>2980267</v>
          </cell>
          <cell r="R489" t="str">
            <v>GSE Operator</v>
          </cell>
          <cell r="S489" t="str">
            <v>IX</v>
          </cell>
          <cell r="T489">
            <v>3617866.9218120002</v>
          </cell>
          <cell r="AA489">
            <v>3617866.9218120002</v>
          </cell>
          <cell r="AB489">
            <v>5.093496719840914</v>
          </cell>
          <cell r="AC489">
            <v>1360200</v>
          </cell>
          <cell r="AD489">
            <v>72357.33843624001</v>
          </cell>
          <cell r="AE489">
            <v>72357.33843624001</v>
          </cell>
          <cell r="AF489">
            <v>72357.33843624001</v>
          </cell>
          <cell r="AG489">
            <v>0</v>
          </cell>
          <cell r="AH489">
            <v>10000</v>
          </cell>
          <cell r="AI489">
            <v>2030600</v>
          </cell>
          <cell r="AJ489">
            <v>0</v>
          </cell>
          <cell r="AK489">
            <v>0</v>
          </cell>
          <cell r="AL489">
            <v>0</v>
          </cell>
          <cell r="AO489">
            <v>2257672.0153087201</v>
          </cell>
          <cell r="AP489">
            <v>198982.68069966001</v>
          </cell>
          <cell r="AQ489">
            <v>198982.68069966001</v>
          </cell>
          <cell r="AR489">
            <v>133861.07610704401</v>
          </cell>
          <cell r="AS489">
            <v>10853.600765436</v>
          </cell>
          <cell r="AT489">
            <v>32199.015604126802</v>
          </cell>
          <cell r="AU489">
            <v>176913.69247660681</v>
          </cell>
          <cell r="AV489">
            <v>0</v>
          </cell>
          <cell r="AW489">
            <v>36178.669218120005</v>
          </cell>
          <cell r="AX489">
            <v>611057.72309404681</v>
          </cell>
          <cell r="AY489">
            <v>82985362.150000006</v>
          </cell>
        </row>
        <row r="490">
          <cell r="B490" t="str">
            <v>TEKNIK/FASSAR</v>
          </cell>
          <cell r="C490" t="str">
            <v>CGK-TP</v>
          </cell>
          <cell r="D490">
            <v>529841</v>
          </cell>
          <cell r="F490" t="str">
            <v>98JP0352731</v>
          </cell>
          <cell r="H490">
            <v>529841</v>
          </cell>
          <cell r="I490">
            <v>34319</v>
          </cell>
          <cell r="K490">
            <v>25659</v>
          </cell>
          <cell r="L490">
            <v>482</v>
          </cell>
          <cell r="M490">
            <v>181</v>
          </cell>
          <cell r="N490" t="str">
            <v>CGK</v>
          </cell>
          <cell r="O490" t="str">
            <v>TP</v>
          </cell>
          <cell r="P490" t="str">
            <v>ARIS SYARIFUDIN</v>
          </cell>
          <cell r="Q490">
            <v>2980268</v>
          </cell>
          <cell r="R490" t="str">
            <v>Supervisor A/C Line Services</v>
          </cell>
          <cell r="S490" t="str">
            <v>VII</v>
          </cell>
          <cell r="T490">
            <v>3663865.6827396001</v>
          </cell>
          <cell r="AA490">
            <v>3663865.6827396001</v>
          </cell>
          <cell r="AB490">
            <v>66.258224776014686</v>
          </cell>
          <cell r="AC490">
            <v>2846800</v>
          </cell>
          <cell r="AD490">
            <v>73277.313654792</v>
          </cell>
          <cell r="AE490">
            <v>73277.313654792</v>
          </cell>
          <cell r="AF490">
            <v>73277.313654792</v>
          </cell>
          <cell r="AG490">
            <v>0</v>
          </cell>
          <cell r="AH490">
            <v>10000</v>
          </cell>
          <cell r="AI490">
            <v>587300</v>
          </cell>
          <cell r="AJ490">
            <v>0</v>
          </cell>
          <cell r="AK490">
            <v>0</v>
          </cell>
          <cell r="AL490">
            <v>0</v>
          </cell>
          <cell r="AO490">
            <v>817131.94096437597</v>
          </cell>
          <cell r="AP490">
            <v>201512.61255067799</v>
          </cell>
          <cell r="AQ490">
            <v>201512.61255067799</v>
          </cell>
          <cell r="AR490">
            <v>135563.0302613652</v>
          </cell>
          <cell r="AS490">
            <v>10991.5970482188</v>
          </cell>
          <cell r="AT490">
            <v>32608.40457638244</v>
          </cell>
          <cell r="AU490">
            <v>179163.03188596643</v>
          </cell>
          <cell r="AV490">
            <v>0</v>
          </cell>
          <cell r="AW490">
            <v>36638.656827396</v>
          </cell>
          <cell r="AX490">
            <v>618826.91381471837</v>
          </cell>
          <cell r="AY490">
            <v>84682211.280000001</v>
          </cell>
        </row>
        <row r="491">
          <cell r="B491" t="str">
            <v>TEKNIK/FASSAR</v>
          </cell>
          <cell r="C491" t="str">
            <v>CGK-TP</v>
          </cell>
          <cell r="D491">
            <v>529927</v>
          </cell>
          <cell r="F491" t="str">
            <v>98JP0358803</v>
          </cell>
          <cell r="H491">
            <v>529927</v>
          </cell>
          <cell r="I491">
            <v>34319</v>
          </cell>
          <cell r="K491">
            <v>25721</v>
          </cell>
          <cell r="L491">
            <v>483</v>
          </cell>
          <cell r="M491">
            <v>182</v>
          </cell>
          <cell r="N491" t="str">
            <v>CGK</v>
          </cell>
          <cell r="O491" t="str">
            <v>TP</v>
          </cell>
          <cell r="P491" t="str">
            <v>KIRDI</v>
          </cell>
          <cell r="Q491">
            <v>2980269</v>
          </cell>
          <cell r="R491" t="str">
            <v>GSE Operator</v>
          </cell>
          <cell r="S491" t="str">
            <v>IX</v>
          </cell>
          <cell r="T491">
            <v>3280893.8105892069</v>
          </cell>
          <cell r="AA491">
            <v>3280893.8105892069</v>
          </cell>
          <cell r="AB491">
            <v>59.818046145606786</v>
          </cell>
          <cell r="AC491">
            <v>995800</v>
          </cell>
          <cell r="AD491">
            <v>65617.87621178414</v>
          </cell>
          <cell r="AE491">
            <v>65617.87621178414</v>
          </cell>
          <cell r="AF491">
            <v>65617.87621178414</v>
          </cell>
          <cell r="AG491">
            <v>0</v>
          </cell>
          <cell r="AH491">
            <v>10000</v>
          </cell>
          <cell r="AI491">
            <v>2078300</v>
          </cell>
          <cell r="AJ491">
            <v>0</v>
          </cell>
          <cell r="AK491">
            <v>0</v>
          </cell>
          <cell r="AL491">
            <v>0</v>
          </cell>
          <cell r="AO491">
            <v>2285153.6286353525</v>
          </cell>
          <cell r="AP491">
            <v>180449.15958240637</v>
          </cell>
          <cell r="AQ491">
            <v>180449.15958240637</v>
          </cell>
          <cell r="AR491">
            <v>121393.07099180065</v>
          </cell>
          <cell r="AS491">
            <v>9842.6814317676217</v>
          </cell>
          <cell r="AT491">
            <v>29199.954914243939</v>
          </cell>
          <cell r="AU491">
            <v>160435.7073378122</v>
          </cell>
          <cell r="AV491">
            <v>0</v>
          </cell>
          <cell r="AW491">
            <v>32808.93810589207</v>
          </cell>
          <cell r="AX491">
            <v>554142.96460851701</v>
          </cell>
          <cell r="AY491">
            <v>76670262.260000005</v>
          </cell>
        </row>
        <row r="492">
          <cell r="B492" t="str">
            <v>CARGO</v>
          </cell>
          <cell r="C492" t="str">
            <v>CGK-TP</v>
          </cell>
          <cell r="D492">
            <v>530459</v>
          </cell>
          <cell r="F492" t="str">
            <v>98JP0351642</v>
          </cell>
          <cell r="H492">
            <v>530459</v>
          </cell>
          <cell r="I492">
            <v>34547</v>
          </cell>
          <cell r="K492">
            <v>22212</v>
          </cell>
          <cell r="L492">
            <v>484</v>
          </cell>
          <cell r="M492">
            <v>183</v>
          </cell>
          <cell r="N492" t="str">
            <v>CGK</v>
          </cell>
          <cell r="O492" t="str">
            <v>TP</v>
          </cell>
          <cell r="P492" t="str">
            <v>ADE SAPRUDIN</v>
          </cell>
          <cell r="Q492">
            <v>2980275</v>
          </cell>
          <cell r="R492" t="str">
            <v>GSE OPERATOR</v>
          </cell>
          <cell r="S492" t="str">
            <v>IX</v>
          </cell>
          <cell r="T492">
            <v>3208169.7305476</v>
          </cell>
          <cell r="AA492">
            <v>3208169.7305476</v>
          </cell>
          <cell r="AB492">
            <v>20.453285255935043</v>
          </cell>
          <cell r="AC492">
            <v>3005700</v>
          </cell>
          <cell r="AD492">
            <v>64163.394610952004</v>
          </cell>
          <cell r="AE492">
            <v>64163.394610952004</v>
          </cell>
          <cell r="AF492">
            <v>64163.394610952004</v>
          </cell>
          <cell r="AG492">
            <v>0</v>
          </cell>
          <cell r="AH492">
            <v>10000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O492">
            <v>202490.18383285601</v>
          </cell>
          <cell r="AP492">
            <v>176449.33518011801</v>
          </cell>
          <cell r="AQ492">
            <v>176449.33518011801</v>
          </cell>
          <cell r="AR492">
            <v>118702.28003026119</v>
          </cell>
          <cell r="AS492">
            <v>9624.5091916428009</v>
          </cell>
          <cell r="AT492">
            <v>28552.710601873638</v>
          </cell>
          <cell r="AU492">
            <v>156879.49982377762</v>
          </cell>
          <cell r="AV492">
            <v>0</v>
          </cell>
          <cell r="AW492">
            <v>32081.697305476002</v>
          </cell>
          <cell r="AX492">
            <v>541859.86748948961</v>
          </cell>
          <cell r="AY492">
            <v>76517277.760000005</v>
          </cell>
        </row>
        <row r="493">
          <cell r="B493" t="str">
            <v>CUSTOMER SERVICES</v>
          </cell>
          <cell r="C493" t="str">
            <v>CGK-TP</v>
          </cell>
          <cell r="D493">
            <v>522846</v>
          </cell>
          <cell r="F493" t="str">
            <v>98JP0358936</v>
          </cell>
          <cell r="H493">
            <v>522846</v>
          </cell>
          <cell r="I493">
            <v>30895</v>
          </cell>
          <cell r="K493">
            <v>21237</v>
          </cell>
          <cell r="L493">
            <v>485</v>
          </cell>
          <cell r="M493">
            <v>184</v>
          </cell>
          <cell r="N493" t="str">
            <v>CGK</v>
          </cell>
          <cell r="O493" t="str">
            <v>TP</v>
          </cell>
          <cell r="P493" t="str">
            <v>KONSEPYANTO</v>
          </cell>
          <cell r="Q493">
            <v>2980544</v>
          </cell>
          <cell r="R493" t="str">
            <v>Billing &amp; Revenue ( GHCN ) Officer</v>
          </cell>
          <cell r="S493" t="str">
            <v>IX</v>
          </cell>
          <cell r="T493">
            <v>2768352.9095664001</v>
          </cell>
          <cell r="AA493">
            <v>2768352.9095664001</v>
          </cell>
          <cell r="AB493">
            <v>48.26500758389011</v>
          </cell>
          <cell r="AC493">
            <v>1382200</v>
          </cell>
          <cell r="AD493">
            <v>55367.058191328004</v>
          </cell>
          <cell r="AE493">
            <v>55367.058191328004</v>
          </cell>
          <cell r="AF493">
            <v>55367.058191328004</v>
          </cell>
          <cell r="AG493">
            <v>0</v>
          </cell>
          <cell r="AH493">
            <v>10000</v>
          </cell>
          <cell r="AI493">
            <v>1210100</v>
          </cell>
          <cell r="AJ493">
            <v>0</v>
          </cell>
          <cell r="AK493">
            <v>0</v>
          </cell>
          <cell r="AL493">
            <v>0</v>
          </cell>
          <cell r="AO493">
            <v>1386201.174573984</v>
          </cell>
          <cell r="AP493">
            <v>152259.41002615201</v>
          </cell>
          <cell r="AQ493">
            <v>152259.41002615201</v>
          </cell>
          <cell r="AR493">
            <v>102429.0576539568</v>
          </cell>
          <cell r="AS493">
            <v>8305.0587286992013</v>
          </cell>
          <cell r="AT493">
            <v>24638.340895140962</v>
          </cell>
          <cell r="AU493">
            <v>135372.45727779696</v>
          </cell>
          <cell r="AV493">
            <v>0</v>
          </cell>
          <cell r="AW493">
            <v>27683.529095664002</v>
          </cell>
          <cell r="AX493">
            <v>467574.80642576504</v>
          </cell>
          <cell r="AY493">
            <v>100406992.20999999</v>
          </cell>
        </row>
        <row r="494">
          <cell r="B494" t="str">
            <v>OPERASI &amp; TEKNIK</v>
          </cell>
          <cell r="C494" t="str">
            <v>CGK-TP</v>
          </cell>
          <cell r="D494">
            <v>529181</v>
          </cell>
          <cell r="F494" t="str">
            <v>98JP0358704</v>
          </cell>
          <cell r="H494">
            <v>529181</v>
          </cell>
          <cell r="I494">
            <v>34319</v>
          </cell>
          <cell r="K494">
            <v>25856</v>
          </cell>
          <cell r="L494">
            <v>486</v>
          </cell>
          <cell r="M494">
            <v>185</v>
          </cell>
          <cell r="N494" t="str">
            <v>CGK</v>
          </cell>
          <cell r="O494" t="str">
            <v>TP</v>
          </cell>
          <cell r="P494" t="str">
            <v>JAKA SANTOSA</v>
          </cell>
          <cell r="Q494">
            <v>2980551</v>
          </cell>
          <cell r="R494" t="str">
            <v>Manager A/C Line Maintenance</v>
          </cell>
          <cell r="S494" t="str">
            <v>IV</v>
          </cell>
          <cell r="T494">
            <v>4832505.5999999996</v>
          </cell>
          <cell r="AA494">
            <v>4832505.5999999996</v>
          </cell>
          <cell r="AB494">
            <v>44.736000000499189</v>
          </cell>
          <cell r="AC494">
            <v>4507600</v>
          </cell>
          <cell r="AD494">
            <v>96650.111999999994</v>
          </cell>
          <cell r="AE494">
            <v>96650.111999999994</v>
          </cell>
          <cell r="AF494">
            <v>96650.111999999994</v>
          </cell>
          <cell r="AG494">
            <v>0</v>
          </cell>
          <cell r="AH494">
            <v>10000</v>
          </cell>
          <cell r="AI494">
            <v>25000</v>
          </cell>
          <cell r="AJ494">
            <v>0</v>
          </cell>
          <cell r="AK494">
            <v>0</v>
          </cell>
          <cell r="AL494">
            <v>0</v>
          </cell>
          <cell r="AO494">
            <v>324950.33600000001</v>
          </cell>
          <cell r="AP494">
            <v>265787.80799999996</v>
          </cell>
          <cell r="AQ494">
            <v>265787.80799999996</v>
          </cell>
          <cell r="AR494">
            <v>178802.70719999998</v>
          </cell>
          <cell r="AS494">
            <v>14497.516799999999</v>
          </cell>
          <cell r="AT494">
            <v>43009.29984</v>
          </cell>
          <cell r="AU494">
            <v>236309.52383999998</v>
          </cell>
          <cell r="AV494">
            <v>0</v>
          </cell>
          <cell r="AW494">
            <v>48325.055999999997</v>
          </cell>
          <cell r="AX494">
            <v>816210.19583999994</v>
          </cell>
          <cell r="AY494">
            <v>109335806</v>
          </cell>
        </row>
        <row r="495">
          <cell r="B495" t="str">
            <v>INTERNAL SERVICES</v>
          </cell>
          <cell r="C495" t="str">
            <v>CGK-TP</v>
          </cell>
          <cell r="D495">
            <v>528690</v>
          </cell>
          <cell r="F495" t="str">
            <v>98JP0353580</v>
          </cell>
          <cell r="H495">
            <v>528690</v>
          </cell>
          <cell r="I495">
            <v>33954</v>
          </cell>
          <cell r="K495">
            <v>24473</v>
          </cell>
          <cell r="L495">
            <v>487</v>
          </cell>
          <cell r="M495">
            <v>186</v>
          </cell>
          <cell r="N495" t="str">
            <v>CGK</v>
          </cell>
          <cell r="O495" t="str">
            <v>TP</v>
          </cell>
          <cell r="P495" t="str">
            <v>IDAYANAWATI</v>
          </cell>
          <cell r="Q495">
            <v>2980576</v>
          </cell>
          <cell r="R495" t="str">
            <v>HR Officer</v>
          </cell>
          <cell r="S495" t="str">
            <v>IX</v>
          </cell>
          <cell r="T495">
            <v>2587283.9956860067</v>
          </cell>
          <cell r="AA495">
            <v>2587283.9956860067</v>
          </cell>
          <cell r="AB495">
            <v>53.044055153615773</v>
          </cell>
          <cell r="AC495">
            <v>2422100</v>
          </cell>
          <cell r="AD495">
            <v>51745.679913720138</v>
          </cell>
          <cell r="AE495">
            <v>51745.679913720138</v>
          </cell>
          <cell r="AF495">
            <v>51745.679913720138</v>
          </cell>
          <cell r="AG495">
            <v>0</v>
          </cell>
          <cell r="AH495">
            <v>10000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O495">
            <v>165237.03974116041</v>
          </cell>
          <cell r="AP495">
            <v>142300.61976273038</v>
          </cell>
          <cell r="AQ495">
            <v>142300.61976273038</v>
          </cell>
          <cell r="AR495">
            <v>95729.507840382241</v>
          </cell>
          <cell r="AS495">
            <v>7761.8519870580203</v>
          </cell>
          <cell r="AT495">
            <v>23026.82756160546</v>
          </cell>
          <cell r="AU495">
            <v>126518.18738904572</v>
          </cell>
          <cell r="AV495">
            <v>0</v>
          </cell>
          <cell r="AW495">
            <v>25872.839956860069</v>
          </cell>
          <cell r="AX495">
            <v>436992.26687136653</v>
          </cell>
          <cell r="AY495">
            <v>70776886.689999998</v>
          </cell>
        </row>
        <row r="496">
          <cell r="B496" t="str">
            <v>TEKNIK/FASSAR</v>
          </cell>
          <cell r="C496" t="str">
            <v>CGK-TP</v>
          </cell>
          <cell r="D496">
            <v>520335</v>
          </cell>
          <cell r="F496" t="str">
            <v>98JP0361013</v>
          </cell>
          <cell r="H496">
            <v>520335</v>
          </cell>
          <cell r="I496">
            <v>32062</v>
          </cell>
          <cell r="K496">
            <v>23490</v>
          </cell>
          <cell r="L496">
            <v>488</v>
          </cell>
          <cell r="M496">
            <v>187</v>
          </cell>
          <cell r="N496" t="str">
            <v>CGK</v>
          </cell>
          <cell r="O496" t="str">
            <v>TP</v>
          </cell>
          <cell r="P496" t="str">
            <v>UNTUNG IMAM SARTONO</v>
          </cell>
          <cell r="Q496">
            <v>2980586</v>
          </cell>
          <cell r="R496" t="str">
            <v>Duty Manager A/C Line Service</v>
          </cell>
          <cell r="S496" t="str">
            <v>VI</v>
          </cell>
          <cell r="T496">
            <v>5990372.9879760016</v>
          </cell>
          <cell r="AA496">
            <v>5990372.9879760016</v>
          </cell>
          <cell r="AB496">
            <v>99.391302558593452</v>
          </cell>
          <cell r="AC496">
            <v>269800</v>
          </cell>
          <cell r="AD496">
            <v>119807.45975952003</v>
          </cell>
          <cell r="AE496">
            <v>119807.45975952003</v>
          </cell>
          <cell r="AF496">
            <v>119807.45975952003</v>
          </cell>
          <cell r="AG496">
            <v>0</v>
          </cell>
          <cell r="AH496">
            <v>10000</v>
          </cell>
          <cell r="AI496">
            <v>25000</v>
          </cell>
          <cell r="AJ496">
            <v>0</v>
          </cell>
          <cell r="AK496">
            <v>5326250</v>
          </cell>
          <cell r="AL496">
            <v>0</v>
          </cell>
          <cell r="AO496">
            <v>5720672.3792785602</v>
          </cell>
          <cell r="AP496">
            <v>329470.51433868008</v>
          </cell>
          <cell r="AQ496">
            <v>329470.51433868008</v>
          </cell>
          <cell r="AR496">
            <v>221643.80055511204</v>
          </cell>
          <cell r="AS496">
            <v>17971.118963928006</v>
          </cell>
          <cell r="AT496">
            <v>53314.319592986416</v>
          </cell>
          <cell r="AU496">
            <v>292929.23911202647</v>
          </cell>
          <cell r="AV496">
            <v>0</v>
          </cell>
          <cell r="AW496">
            <v>59903.729879760016</v>
          </cell>
          <cell r="AX496">
            <v>1011773.9976691466</v>
          </cell>
          <cell r="AY496">
            <v>163770106.75</v>
          </cell>
        </row>
        <row r="497">
          <cell r="B497" t="str">
            <v>INTERNAL SERVICES</v>
          </cell>
          <cell r="C497" t="str">
            <v>CGK-TP</v>
          </cell>
          <cell r="D497">
            <v>525112</v>
          </cell>
          <cell r="F497" t="str">
            <v>98JP0351766</v>
          </cell>
          <cell r="H497">
            <v>525112</v>
          </cell>
          <cell r="I497">
            <v>33390</v>
          </cell>
          <cell r="K497">
            <v>22511</v>
          </cell>
          <cell r="L497">
            <v>489</v>
          </cell>
          <cell r="M497">
            <v>188</v>
          </cell>
          <cell r="N497" t="str">
            <v>CGK</v>
          </cell>
          <cell r="O497" t="str">
            <v>TP</v>
          </cell>
          <cell r="P497" t="str">
            <v>AGUS SARWONO</v>
          </cell>
          <cell r="Q497">
            <v>2980595</v>
          </cell>
          <cell r="R497" t="str">
            <v>Supervisor General Affairs</v>
          </cell>
          <cell r="S497" t="str">
            <v>VII</v>
          </cell>
          <cell r="T497">
            <v>4108725.2007944998</v>
          </cell>
          <cell r="AA497">
            <v>4108725.2007944998</v>
          </cell>
          <cell r="AB497">
            <v>98.311253170017153</v>
          </cell>
          <cell r="AC497">
            <v>2365000</v>
          </cell>
          <cell r="AD497">
            <v>82174.504015889994</v>
          </cell>
          <cell r="AE497">
            <v>82174.504015889994</v>
          </cell>
          <cell r="AF497">
            <v>82174.504015889994</v>
          </cell>
          <cell r="AG497">
            <v>0</v>
          </cell>
          <cell r="AH497">
            <v>10000</v>
          </cell>
          <cell r="AI497">
            <v>1487300</v>
          </cell>
          <cell r="AJ497">
            <v>0</v>
          </cell>
          <cell r="AK497">
            <v>0</v>
          </cell>
          <cell r="AL497">
            <v>0</v>
          </cell>
          <cell r="AO497">
            <v>1743823.5120476699</v>
          </cell>
          <cell r="AP497">
            <v>225979.88604369748</v>
          </cell>
          <cell r="AQ497">
            <v>225979.88604369748</v>
          </cell>
          <cell r="AR497">
            <v>152022.83242939648</v>
          </cell>
          <cell r="AS497">
            <v>12326.175602383501</v>
          </cell>
          <cell r="AT497">
            <v>36567.654287071047</v>
          </cell>
          <cell r="AU497">
            <v>200916.66231885104</v>
          </cell>
          <cell r="AV497">
            <v>0</v>
          </cell>
          <cell r="AW497">
            <v>41087.252007944997</v>
          </cell>
          <cell r="AX497">
            <v>693963.68641419103</v>
          </cell>
          <cell r="AY497">
            <v>104824553.8</v>
          </cell>
        </row>
        <row r="498">
          <cell r="B498" t="str">
            <v>OPERASI</v>
          </cell>
          <cell r="C498" t="str">
            <v>CGK-TP</v>
          </cell>
          <cell r="D498">
            <v>528115</v>
          </cell>
          <cell r="F498" t="str">
            <v>98JP0352301</v>
          </cell>
          <cell r="H498">
            <v>528115</v>
          </cell>
          <cell r="I498">
            <v>34121</v>
          </cell>
          <cell r="K498">
            <v>26027</v>
          </cell>
          <cell r="L498">
            <v>490</v>
          </cell>
          <cell r="M498">
            <v>189</v>
          </cell>
          <cell r="N498" t="str">
            <v>CGK</v>
          </cell>
          <cell r="O498" t="str">
            <v>TP</v>
          </cell>
          <cell r="P498" t="str">
            <v>DIDIET KUS SAM RADITYO</v>
          </cell>
          <cell r="Q498">
            <v>2980601</v>
          </cell>
          <cell r="R498" t="str">
            <v xml:space="preserve">General Manager </v>
          </cell>
          <cell r="S498" t="str">
            <v>I</v>
          </cell>
          <cell r="T498">
            <v>7001819.0250137849</v>
          </cell>
          <cell r="AA498">
            <v>7001819.0250137849</v>
          </cell>
          <cell r="AB498">
            <v>90.116487042047083</v>
          </cell>
          <cell r="AC498">
            <v>6571800</v>
          </cell>
          <cell r="AD498">
            <v>140036.3805002757</v>
          </cell>
          <cell r="AE498">
            <v>140036.3805002757</v>
          </cell>
          <cell r="AF498">
            <v>140036.3805002757</v>
          </cell>
          <cell r="AG498">
            <v>0</v>
          </cell>
          <cell r="AH498">
            <v>10000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O498">
            <v>430109.1415008271</v>
          </cell>
          <cell r="AP498">
            <v>385100.04637575819</v>
          </cell>
          <cell r="AQ498">
            <v>385100.04637575819</v>
          </cell>
          <cell r="AR498">
            <v>259067.30392551003</v>
          </cell>
          <cell r="AS498">
            <v>21005.457075041355</v>
          </cell>
          <cell r="AT498">
            <v>62316.189322622682</v>
          </cell>
          <cell r="AU498">
            <v>342388.95032317407</v>
          </cell>
          <cell r="AV498">
            <v>0</v>
          </cell>
          <cell r="AW498">
            <v>70018.19025013785</v>
          </cell>
          <cell r="AX498">
            <v>1182607.2333248283</v>
          </cell>
          <cell r="AY498">
            <v>134984775.81999999</v>
          </cell>
        </row>
        <row r="499">
          <cell r="B499" t="str">
            <v>INTERNAL SERVICES</v>
          </cell>
          <cell r="C499" t="str">
            <v>CGK-TP</v>
          </cell>
          <cell r="D499">
            <v>530398</v>
          </cell>
          <cell r="F499" t="str">
            <v>98JP0359223</v>
          </cell>
          <cell r="H499">
            <v>530398</v>
          </cell>
          <cell r="I499">
            <v>34440</v>
          </cell>
          <cell r="K499">
            <v>26894</v>
          </cell>
          <cell r="L499">
            <v>491</v>
          </cell>
          <cell r="M499">
            <v>190</v>
          </cell>
          <cell r="N499" t="str">
            <v>CGK</v>
          </cell>
          <cell r="O499" t="str">
            <v>TP</v>
          </cell>
          <cell r="P499" t="str">
            <v>MONASATRIANI</v>
          </cell>
          <cell r="Q499">
            <v>2980612</v>
          </cell>
          <cell r="R499" t="str">
            <v>Customer Service Officer</v>
          </cell>
          <cell r="S499" t="str">
            <v>IX</v>
          </cell>
          <cell r="T499">
            <v>2865032.2391496003</v>
          </cell>
          <cell r="AA499">
            <v>2865032.2391496003</v>
          </cell>
          <cell r="AB499">
            <v>69.695199375972152</v>
          </cell>
          <cell r="AC499">
            <v>2683200</v>
          </cell>
          <cell r="AD499">
            <v>57300.644782992007</v>
          </cell>
          <cell r="AE499">
            <v>57300.644782992007</v>
          </cell>
          <cell r="AF499">
            <v>57300.644782992007</v>
          </cell>
          <cell r="AG499">
            <v>0</v>
          </cell>
          <cell r="AH499">
            <v>10000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O499">
            <v>181901.93434897601</v>
          </cell>
          <cell r="AP499">
            <v>157576.77315322802</v>
          </cell>
          <cell r="AQ499">
            <v>157576.77315322802</v>
          </cell>
          <cell r="AR499">
            <v>106006.19284853521</v>
          </cell>
          <cell r="AS499">
            <v>8595.0967174488014</v>
          </cell>
          <cell r="AT499">
            <v>25498.786928431444</v>
          </cell>
          <cell r="AU499">
            <v>140100.07649441547</v>
          </cell>
          <cell r="AV499">
            <v>0</v>
          </cell>
          <cell r="AW499">
            <v>28650.322391496004</v>
          </cell>
          <cell r="AX499">
            <v>483903.94519236754</v>
          </cell>
          <cell r="AY499">
            <v>66659815.530000001</v>
          </cell>
        </row>
        <row r="500">
          <cell r="B500" t="str">
            <v>INTERNAL SERVICES</v>
          </cell>
          <cell r="C500" t="str">
            <v>CGK-TP</v>
          </cell>
          <cell r="D500">
            <v>527893</v>
          </cell>
          <cell r="F500" t="str">
            <v>98JP0354257</v>
          </cell>
          <cell r="H500">
            <v>527893</v>
          </cell>
          <cell r="I500">
            <v>33863</v>
          </cell>
          <cell r="K500">
            <v>25992</v>
          </cell>
          <cell r="L500">
            <v>492</v>
          </cell>
          <cell r="M500">
            <v>191</v>
          </cell>
          <cell r="N500" t="str">
            <v>CGK</v>
          </cell>
          <cell r="O500" t="str">
            <v>TP</v>
          </cell>
          <cell r="P500" t="str">
            <v>ERNI ERAWATI PERTIWI</v>
          </cell>
          <cell r="Q500">
            <v>2980613</v>
          </cell>
          <cell r="R500" t="str">
            <v>Asst. Manager Pengendalian Kualitas</v>
          </cell>
          <cell r="S500" t="str">
            <v>VI</v>
          </cell>
          <cell r="T500">
            <v>3788400</v>
          </cell>
          <cell r="AA500">
            <v>3788400</v>
          </cell>
          <cell r="AB500">
            <v>4</v>
          </cell>
          <cell r="AC500">
            <v>3551100</v>
          </cell>
          <cell r="AD500">
            <v>75768</v>
          </cell>
          <cell r="AE500">
            <v>75768</v>
          </cell>
          <cell r="AF500">
            <v>75768</v>
          </cell>
          <cell r="AG500">
            <v>0</v>
          </cell>
          <cell r="AH500">
            <v>10000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O500">
            <v>237304</v>
          </cell>
          <cell r="AP500">
            <v>208362</v>
          </cell>
          <cell r="AQ500">
            <v>208362</v>
          </cell>
          <cell r="AR500">
            <v>140170.79999999999</v>
          </cell>
          <cell r="AS500">
            <v>11365.2</v>
          </cell>
          <cell r="AT500">
            <v>33716.76</v>
          </cell>
          <cell r="AU500">
            <v>185252.76</v>
          </cell>
          <cell r="AV500">
            <v>0</v>
          </cell>
          <cell r="AW500">
            <v>37884</v>
          </cell>
          <cell r="AX500">
            <v>639860.76</v>
          </cell>
          <cell r="AY500">
            <v>67863914.180000007</v>
          </cell>
        </row>
        <row r="501">
          <cell r="B501" t="str">
            <v>OPERASI</v>
          </cell>
          <cell r="C501" t="str">
            <v>CGK-TP</v>
          </cell>
          <cell r="F501" t="str">
            <v>98JP0352517</v>
          </cell>
          <cell r="H501">
            <v>2980639</v>
          </cell>
          <cell r="I501">
            <v>35947</v>
          </cell>
          <cell r="K501">
            <v>27250</v>
          </cell>
          <cell r="L501">
            <v>493</v>
          </cell>
          <cell r="M501">
            <v>192</v>
          </cell>
          <cell r="N501" t="str">
            <v>CGK</v>
          </cell>
          <cell r="O501" t="str">
            <v>TP</v>
          </cell>
          <cell r="P501" t="str">
            <v>BUSTANIL SUKRYMANO</v>
          </cell>
          <cell r="Q501">
            <v>2980639</v>
          </cell>
          <cell r="R501" t="str">
            <v xml:space="preserve">Pax &amp; Baggage Service Officer  </v>
          </cell>
          <cell r="S501" t="str">
            <v>X</v>
          </cell>
          <cell r="T501">
            <v>2816692.574358</v>
          </cell>
          <cell r="AA501">
            <v>2816692.574358</v>
          </cell>
          <cell r="AB501">
            <v>8.9801034801639616</v>
          </cell>
          <cell r="AC501">
            <v>2637700</v>
          </cell>
          <cell r="AD501">
            <v>56333.851487159998</v>
          </cell>
          <cell r="AE501">
            <v>56333.851487159998</v>
          </cell>
          <cell r="AF501">
            <v>56333.851487159998</v>
          </cell>
          <cell r="AG501">
            <v>0</v>
          </cell>
          <cell r="AH501">
            <v>10000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O501">
            <v>179001.55446148</v>
          </cell>
          <cell r="AP501">
            <v>154918.09158969001</v>
          </cell>
          <cell r="AQ501">
            <v>154918.09158969001</v>
          </cell>
          <cell r="AR501">
            <v>104217.62525124599</v>
          </cell>
          <cell r="AS501">
            <v>8450.0777230740005</v>
          </cell>
          <cell r="AT501">
            <v>25068.563911786201</v>
          </cell>
          <cell r="AU501">
            <v>137736.2668861062</v>
          </cell>
          <cell r="AV501">
            <v>0</v>
          </cell>
          <cell r="AW501">
            <v>28166.925743579999</v>
          </cell>
          <cell r="AX501">
            <v>475739.37580906623</v>
          </cell>
          <cell r="AY501">
            <v>63575918.090000004</v>
          </cell>
        </row>
        <row r="502">
          <cell r="B502" t="str">
            <v>OPERASI</v>
          </cell>
          <cell r="C502" t="str">
            <v>CGK-TP</v>
          </cell>
          <cell r="D502">
            <v>529681</v>
          </cell>
          <cell r="F502" t="str">
            <v>98JP0362300</v>
          </cell>
          <cell r="H502">
            <v>529681</v>
          </cell>
          <cell r="I502">
            <v>34304</v>
          </cell>
          <cell r="K502">
            <v>26297</v>
          </cell>
          <cell r="L502">
            <v>494</v>
          </cell>
          <cell r="M502">
            <v>193</v>
          </cell>
          <cell r="N502" t="str">
            <v>CGK</v>
          </cell>
          <cell r="O502" t="str">
            <v>TP</v>
          </cell>
          <cell r="P502" t="str">
            <v>ZULFAHMI</v>
          </cell>
          <cell r="Q502">
            <v>2980708</v>
          </cell>
          <cell r="R502" t="str">
            <v xml:space="preserve">Pax &amp; Baggage Service Officer  </v>
          </cell>
          <cell r="S502" t="str">
            <v>IX</v>
          </cell>
          <cell r="T502">
            <v>3612755.9483755999</v>
          </cell>
          <cell r="AA502">
            <v>3612755.9483755999</v>
          </cell>
          <cell r="AB502">
            <v>9.4085269360803068</v>
          </cell>
          <cell r="AC502">
            <v>1971500</v>
          </cell>
          <cell r="AD502">
            <v>72255.118967511997</v>
          </cell>
          <cell r="AE502">
            <v>72255.118967511997</v>
          </cell>
          <cell r="AF502">
            <v>72255.118967511997</v>
          </cell>
          <cell r="AG502">
            <v>0</v>
          </cell>
          <cell r="AH502">
            <v>10000</v>
          </cell>
          <cell r="AI502">
            <v>1414500</v>
          </cell>
          <cell r="AJ502">
            <v>0</v>
          </cell>
          <cell r="AK502">
            <v>0</v>
          </cell>
          <cell r="AL502">
            <v>0</v>
          </cell>
          <cell r="AO502">
            <v>1641265.356902536</v>
          </cell>
          <cell r="AP502">
            <v>198701.57716065799</v>
          </cell>
          <cell r="AQ502">
            <v>198701.57716065799</v>
          </cell>
          <cell r="AR502">
            <v>133671.97008989719</v>
          </cell>
          <cell r="AS502">
            <v>10838.2678451268</v>
          </cell>
          <cell r="AT502">
            <v>32153.527940542837</v>
          </cell>
          <cell r="AU502">
            <v>176663.76587556684</v>
          </cell>
          <cell r="AV502">
            <v>0</v>
          </cell>
          <cell r="AW502">
            <v>36127.559483755998</v>
          </cell>
          <cell r="AX502">
            <v>610194.47968063876</v>
          </cell>
          <cell r="AY502">
            <v>83245027.760000005</v>
          </cell>
        </row>
        <row r="503">
          <cell r="B503" t="str">
            <v>OPERASI</v>
          </cell>
          <cell r="C503" t="str">
            <v>CGK-TP</v>
          </cell>
          <cell r="D503">
            <v>530498</v>
          </cell>
          <cell r="F503" t="str">
            <v>98JP0354661</v>
          </cell>
          <cell r="H503">
            <v>530498</v>
          </cell>
          <cell r="I503">
            <v>34547</v>
          </cell>
          <cell r="K503">
            <v>24718</v>
          </cell>
          <cell r="L503">
            <v>495</v>
          </cell>
          <cell r="M503">
            <v>194</v>
          </cell>
          <cell r="N503" t="str">
            <v>CGK</v>
          </cell>
          <cell r="O503" t="str">
            <v>TP</v>
          </cell>
          <cell r="P503" t="str">
            <v>ALWI</v>
          </cell>
          <cell r="Q503">
            <v>2980710</v>
          </cell>
          <cell r="R503" t="str">
            <v>Operation Officer</v>
          </cell>
          <cell r="S503" t="str">
            <v>IX</v>
          </cell>
          <cell r="T503">
            <v>3628088.8686847999</v>
          </cell>
          <cell r="AA503">
            <v>3628088.8686847999</v>
          </cell>
          <cell r="AB503">
            <v>83.46343628806062</v>
          </cell>
          <cell r="AC503">
            <v>1839100</v>
          </cell>
          <cell r="AD503">
            <v>72561.777373695993</v>
          </cell>
          <cell r="AE503">
            <v>72561.777373695993</v>
          </cell>
          <cell r="AF503">
            <v>72561.777373695993</v>
          </cell>
          <cell r="AG503">
            <v>0</v>
          </cell>
          <cell r="AH503">
            <v>10000</v>
          </cell>
          <cell r="AI503">
            <v>1561387</v>
          </cell>
          <cell r="AJ503">
            <v>0</v>
          </cell>
          <cell r="AK503">
            <v>0</v>
          </cell>
          <cell r="AL503">
            <v>0</v>
          </cell>
          <cell r="AO503">
            <v>1789072.3321210879</v>
          </cell>
          <cell r="AP503">
            <v>199544.887777664</v>
          </cell>
          <cell r="AQ503">
            <v>199544.887777664</v>
          </cell>
          <cell r="AR503">
            <v>134239.2881413376</v>
          </cell>
          <cell r="AS503">
            <v>10884.2666060544</v>
          </cell>
          <cell r="AT503">
            <v>32289.99093129472</v>
          </cell>
          <cell r="AU503">
            <v>177413.54567868673</v>
          </cell>
          <cell r="AV503">
            <v>0</v>
          </cell>
          <cell r="AW503">
            <v>36280.888686847997</v>
          </cell>
          <cell r="AX503">
            <v>612784.20992086269</v>
          </cell>
          <cell r="AY503">
            <v>84865226.25</v>
          </cell>
        </row>
        <row r="504">
          <cell r="B504" t="str">
            <v>ADM &amp; KEU</v>
          </cell>
          <cell r="C504" t="str">
            <v>CGK-TP</v>
          </cell>
          <cell r="D504">
            <v>522907</v>
          </cell>
          <cell r="F504" t="str">
            <v>98JP0354885</v>
          </cell>
          <cell r="H504">
            <v>522907</v>
          </cell>
          <cell r="I504">
            <v>32429</v>
          </cell>
          <cell r="K504">
            <v>23431</v>
          </cell>
          <cell r="L504">
            <v>496</v>
          </cell>
          <cell r="M504">
            <v>195</v>
          </cell>
          <cell r="N504" t="str">
            <v>CGK</v>
          </cell>
          <cell r="O504" t="str">
            <v>TP</v>
          </cell>
          <cell r="P504" t="str">
            <v>DADANG GINANJAR S</v>
          </cell>
          <cell r="Q504">
            <v>2980720</v>
          </cell>
          <cell r="R504" t="str">
            <v xml:space="preserve">Manager Keuangan  </v>
          </cell>
          <cell r="S504" t="str">
            <v>IV</v>
          </cell>
          <cell r="T504">
            <v>6057322.8384864004</v>
          </cell>
          <cell r="AA504">
            <v>6057322.8384864004</v>
          </cell>
          <cell r="AB504">
            <v>16.531822783872485</v>
          </cell>
          <cell r="AC504">
            <v>3862200</v>
          </cell>
          <cell r="AD504">
            <v>121146.45676972801</v>
          </cell>
          <cell r="AE504">
            <v>121146.45676972801</v>
          </cell>
          <cell r="AF504">
            <v>121146.45676972801</v>
          </cell>
          <cell r="AG504">
            <v>0</v>
          </cell>
          <cell r="AH504">
            <v>10000</v>
          </cell>
          <cell r="AI504">
            <v>1821700</v>
          </cell>
          <cell r="AJ504">
            <v>0</v>
          </cell>
          <cell r="AK504">
            <v>0</v>
          </cell>
          <cell r="AL504">
            <v>0</v>
          </cell>
          <cell r="AO504">
            <v>2195139.3703091843</v>
          </cell>
          <cell r="AP504">
            <v>333152.75611675205</v>
          </cell>
          <cell r="AQ504">
            <v>333152.75611675205</v>
          </cell>
          <cell r="AR504">
            <v>224120.94502399681</v>
          </cell>
          <cell r="AS504">
            <v>18171.968515459201</v>
          </cell>
          <cell r="AT504">
            <v>53910.173262528966</v>
          </cell>
          <cell r="AU504">
            <v>296203.08680198499</v>
          </cell>
          <cell r="AV504">
            <v>0</v>
          </cell>
          <cell r="AW504">
            <v>60573.228384864007</v>
          </cell>
          <cell r="AX504">
            <v>1023081.8274203531</v>
          </cell>
          <cell r="AY504">
            <v>161570535.31999999</v>
          </cell>
        </row>
        <row r="505">
          <cell r="B505" t="str">
            <v>OPERASI</v>
          </cell>
          <cell r="C505" t="str">
            <v>CGK-TP</v>
          </cell>
          <cell r="D505">
            <v>530544</v>
          </cell>
          <cell r="F505" t="str">
            <v>98JP0362532</v>
          </cell>
          <cell r="H505">
            <v>530544</v>
          </cell>
          <cell r="I505">
            <v>34547</v>
          </cell>
          <cell r="K505">
            <v>24557</v>
          </cell>
          <cell r="L505">
            <v>497</v>
          </cell>
          <cell r="M505">
            <v>196</v>
          </cell>
          <cell r="N505" t="str">
            <v>CGK</v>
          </cell>
          <cell r="O505" t="str">
            <v>TP</v>
          </cell>
          <cell r="P505" t="str">
            <v>VILAYL NAPIS</v>
          </cell>
          <cell r="Q505">
            <v>2980728</v>
          </cell>
          <cell r="R505" t="str">
            <v xml:space="preserve">Supervisor Pax &amp; Baggage Service </v>
          </cell>
          <cell r="S505" t="str">
            <v>VIII</v>
          </cell>
          <cell r="T505">
            <v>3633199.8421212002</v>
          </cell>
          <cell r="AA505">
            <v>3633199.8421212002</v>
          </cell>
          <cell r="AB505">
            <v>92.148406072054058</v>
          </cell>
          <cell r="AC505">
            <v>3405300</v>
          </cell>
          <cell r="AD505">
            <v>72663.996842424007</v>
          </cell>
          <cell r="AE505">
            <v>72663.996842424007</v>
          </cell>
          <cell r="AF505">
            <v>72663.996842424007</v>
          </cell>
          <cell r="AG505">
            <v>0</v>
          </cell>
          <cell r="AH505">
            <v>10000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O505">
            <v>227991.99052727202</v>
          </cell>
          <cell r="AP505">
            <v>199825.99131666601</v>
          </cell>
          <cell r="AQ505">
            <v>199825.99131666601</v>
          </cell>
          <cell r="AR505">
            <v>134428.39415848439</v>
          </cell>
          <cell r="AS505">
            <v>10899.599526363601</v>
          </cell>
          <cell r="AT505">
            <v>32335.478594878681</v>
          </cell>
          <cell r="AU505">
            <v>177663.47227972667</v>
          </cell>
          <cell r="AV505">
            <v>0</v>
          </cell>
          <cell r="AW505">
            <v>36331.998421212003</v>
          </cell>
          <cell r="AX505">
            <v>613647.45333427074</v>
          </cell>
          <cell r="AY505">
            <v>84790471.25</v>
          </cell>
          <cell r="AZ505" t="str">
            <v>grade peralihan tmt 01-11-2012</v>
          </cell>
        </row>
        <row r="506">
          <cell r="B506" t="str">
            <v>OPERASI</v>
          </cell>
          <cell r="C506" t="str">
            <v>CGK-TP</v>
          </cell>
          <cell r="D506">
            <v>530547</v>
          </cell>
          <cell r="F506" t="str">
            <v>98JP0362474</v>
          </cell>
          <cell r="H506">
            <v>530547</v>
          </cell>
          <cell r="I506">
            <v>34547</v>
          </cell>
          <cell r="K506">
            <v>22848</v>
          </cell>
          <cell r="L506">
            <v>498</v>
          </cell>
          <cell r="M506">
            <v>197</v>
          </cell>
          <cell r="N506" t="str">
            <v>CGK</v>
          </cell>
          <cell r="O506" t="str">
            <v>TP</v>
          </cell>
          <cell r="P506" t="str">
            <v>MUCHTAR</v>
          </cell>
          <cell r="Q506">
            <v>2980729</v>
          </cell>
          <cell r="R506" t="str">
            <v>Operation Officer</v>
          </cell>
          <cell r="S506" t="str">
            <v>IX</v>
          </cell>
          <cell r="T506">
            <v>3633199.8421212002</v>
          </cell>
          <cell r="AA506">
            <v>3633199.8421212002</v>
          </cell>
          <cell r="AB506">
            <v>92.148406071821228</v>
          </cell>
          <cell r="AC506">
            <v>2037900</v>
          </cell>
          <cell r="AD506">
            <v>72663.996842424007</v>
          </cell>
          <cell r="AE506">
            <v>72663.996842424007</v>
          </cell>
          <cell r="AF506">
            <v>72663.996842424007</v>
          </cell>
          <cell r="AG506">
            <v>0</v>
          </cell>
          <cell r="AH506">
            <v>10000</v>
          </cell>
          <cell r="AI506">
            <v>1367400</v>
          </cell>
          <cell r="AJ506">
            <v>0</v>
          </cell>
          <cell r="AK506">
            <v>0</v>
          </cell>
          <cell r="AL506">
            <v>0</v>
          </cell>
          <cell r="AO506">
            <v>1595391.990527272</v>
          </cell>
          <cell r="AP506">
            <v>199825.99131666601</v>
          </cell>
          <cell r="AQ506">
            <v>199825.99131666601</v>
          </cell>
          <cell r="AR506">
            <v>134428.39415848439</v>
          </cell>
          <cell r="AS506">
            <v>10899.599526363601</v>
          </cell>
          <cell r="AT506">
            <v>32335.478594878681</v>
          </cell>
          <cell r="AU506">
            <v>177663.47227972667</v>
          </cell>
          <cell r="AV506">
            <v>0</v>
          </cell>
          <cell r="AW506">
            <v>36331.998421212003</v>
          </cell>
          <cell r="AX506">
            <v>613647.45333427074</v>
          </cell>
          <cell r="AY506">
            <v>84483362.209999993</v>
          </cell>
        </row>
        <row r="507">
          <cell r="B507" t="str">
            <v>OPERASI</v>
          </cell>
          <cell r="C507" t="str">
            <v>CGK-TP</v>
          </cell>
          <cell r="D507">
            <v>526128</v>
          </cell>
          <cell r="F507" t="str">
            <v>98JP0356484</v>
          </cell>
          <cell r="H507">
            <v>526128</v>
          </cell>
          <cell r="I507">
            <v>33604</v>
          </cell>
          <cell r="K507">
            <v>25033</v>
          </cell>
          <cell r="L507">
            <v>499</v>
          </cell>
          <cell r="M507">
            <v>198</v>
          </cell>
          <cell r="N507" t="str">
            <v>CGK</v>
          </cell>
          <cell r="O507" t="str">
            <v>TP</v>
          </cell>
          <cell r="P507" t="str">
            <v>AGUNG LEKSONO</v>
          </cell>
          <cell r="Q507">
            <v>2980819</v>
          </cell>
          <cell r="R507" t="str">
            <v xml:space="preserve">Pax &amp; Baggage Service Officer  </v>
          </cell>
          <cell r="S507" t="str">
            <v>IX</v>
          </cell>
          <cell r="T507">
            <v>3674087.6296123946</v>
          </cell>
          <cell r="AA507">
            <v>3674087.6296123946</v>
          </cell>
          <cell r="AB507">
            <v>57.628164349123836</v>
          </cell>
          <cell r="AC507">
            <v>1835300</v>
          </cell>
          <cell r="AD507">
            <v>73481.752592247896</v>
          </cell>
          <cell r="AE507">
            <v>73481.752592247896</v>
          </cell>
          <cell r="AF507">
            <v>73481.752592247896</v>
          </cell>
          <cell r="AG507">
            <v>0</v>
          </cell>
          <cell r="AH507">
            <v>10000</v>
          </cell>
          <cell r="AI507">
            <v>1608400</v>
          </cell>
          <cell r="AJ507">
            <v>0</v>
          </cell>
          <cell r="AK507">
            <v>0</v>
          </cell>
          <cell r="AL507">
            <v>0</v>
          </cell>
          <cell r="AO507">
            <v>1838845.2577767437</v>
          </cell>
          <cell r="AP507">
            <v>202074.8196286817</v>
          </cell>
          <cell r="AQ507">
            <v>202074.8196286817</v>
          </cell>
          <cell r="AR507">
            <v>135941.24229565859</v>
          </cell>
          <cell r="AS507">
            <v>11022.262888837184</v>
          </cell>
          <cell r="AT507">
            <v>32699.379903550311</v>
          </cell>
          <cell r="AU507">
            <v>179662.88508804608</v>
          </cell>
          <cell r="AV507">
            <v>0</v>
          </cell>
          <cell r="AW507">
            <v>36740.876296123948</v>
          </cell>
          <cell r="AX507">
            <v>620553.40064153343</v>
          </cell>
          <cell r="AY507">
            <v>90433818.780000001</v>
          </cell>
        </row>
        <row r="508">
          <cell r="B508" t="str">
            <v>OPERASI &amp; TEKNIK</v>
          </cell>
          <cell r="C508" t="str">
            <v>CGK-TP</v>
          </cell>
          <cell r="D508">
            <v>526308</v>
          </cell>
          <cell r="F508" t="str">
            <v>98JP0356070</v>
          </cell>
          <cell r="H508">
            <v>526308</v>
          </cell>
          <cell r="I508">
            <v>33214</v>
          </cell>
          <cell r="K508">
            <v>26067</v>
          </cell>
          <cell r="L508">
            <v>500</v>
          </cell>
          <cell r="M508">
            <v>199</v>
          </cell>
          <cell r="N508" t="str">
            <v>CGK</v>
          </cell>
          <cell r="O508" t="str">
            <v>TP</v>
          </cell>
          <cell r="P508" t="str">
            <v>I. MADE KARYADHA</v>
          </cell>
          <cell r="Q508">
            <v>2980820</v>
          </cell>
          <cell r="R508" t="str">
            <v>Manager Flight Operation</v>
          </cell>
          <cell r="S508" t="str">
            <v>IV</v>
          </cell>
          <cell r="T508">
            <v>4742400</v>
          </cell>
          <cell r="AA508">
            <v>4742400</v>
          </cell>
          <cell r="AB508">
            <v>44</v>
          </cell>
          <cell r="AC508">
            <v>3871200</v>
          </cell>
          <cell r="AD508">
            <v>94848</v>
          </cell>
          <cell r="AE508">
            <v>94848</v>
          </cell>
          <cell r="AF508">
            <v>94848</v>
          </cell>
          <cell r="AG508">
            <v>0</v>
          </cell>
          <cell r="AH508">
            <v>10000</v>
          </cell>
          <cell r="AI508">
            <v>0</v>
          </cell>
          <cell r="AJ508">
            <v>0</v>
          </cell>
          <cell r="AK508">
            <v>576700</v>
          </cell>
          <cell r="AL508">
            <v>0</v>
          </cell>
          <cell r="AO508">
            <v>871244</v>
          </cell>
          <cell r="AP508">
            <v>260832</v>
          </cell>
          <cell r="AQ508">
            <v>260832</v>
          </cell>
          <cell r="AR508">
            <v>175468.79999999999</v>
          </cell>
          <cell r="AS508">
            <v>14227.2</v>
          </cell>
          <cell r="AT508">
            <v>42207.360000000001</v>
          </cell>
          <cell r="AU508">
            <v>231903.35999999999</v>
          </cell>
          <cell r="AV508">
            <v>0</v>
          </cell>
          <cell r="AW508">
            <v>47424</v>
          </cell>
          <cell r="AX508">
            <v>800991.36</v>
          </cell>
          <cell r="AY508">
            <v>104585968.87</v>
          </cell>
        </row>
        <row r="509">
          <cell r="B509" t="str">
            <v>OPERASI</v>
          </cell>
          <cell r="C509" t="str">
            <v>CGK-TP</v>
          </cell>
          <cell r="D509">
            <v>527854</v>
          </cell>
          <cell r="F509" t="str">
            <v>98JP0362631</v>
          </cell>
          <cell r="H509">
            <v>527854</v>
          </cell>
          <cell r="I509">
            <v>33863</v>
          </cell>
          <cell r="K509">
            <v>26875</v>
          </cell>
          <cell r="L509">
            <v>501</v>
          </cell>
          <cell r="M509">
            <v>200</v>
          </cell>
          <cell r="N509" t="str">
            <v>CGK</v>
          </cell>
          <cell r="O509" t="str">
            <v>TP</v>
          </cell>
          <cell r="P509" t="str">
            <v>RETNO MURTIATI</v>
          </cell>
          <cell r="Q509">
            <v>2980859</v>
          </cell>
          <cell r="R509" t="str">
            <v xml:space="preserve">Pax &amp; Baggage Service Officer  </v>
          </cell>
          <cell r="S509" t="str">
            <v>IX</v>
          </cell>
          <cell r="T509">
            <v>2885173.7661460997</v>
          </cell>
          <cell r="AA509">
            <v>2885173.7661460997</v>
          </cell>
          <cell r="AB509">
            <v>36.659822666319087</v>
          </cell>
          <cell r="AC509">
            <v>1507300</v>
          </cell>
          <cell r="AD509">
            <v>57703.475322921993</v>
          </cell>
          <cell r="AE509">
            <v>57703.475322921993</v>
          </cell>
          <cell r="AF509">
            <v>57703.475322921993</v>
          </cell>
          <cell r="AG509">
            <v>0</v>
          </cell>
          <cell r="AH509">
            <v>10000</v>
          </cell>
          <cell r="AI509">
            <v>1194800</v>
          </cell>
          <cell r="AJ509">
            <v>0</v>
          </cell>
          <cell r="AK509">
            <v>0</v>
          </cell>
          <cell r="AL509">
            <v>0</v>
          </cell>
          <cell r="AO509">
            <v>1377910.425968766</v>
          </cell>
          <cell r="AP509">
            <v>158684.55713803548</v>
          </cell>
          <cell r="AQ509">
            <v>158684.55713803548</v>
          </cell>
          <cell r="AR509">
            <v>106751.42934740568</v>
          </cell>
          <cell r="AS509">
            <v>8655.5212984382997</v>
          </cell>
          <cell r="AT509">
            <v>25678.046518700288</v>
          </cell>
          <cell r="AU509">
            <v>141084.99716454427</v>
          </cell>
          <cell r="AV509">
            <v>0</v>
          </cell>
          <cell r="AW509">
            <v>28851.737661460997</v>
          </cell>
          <cell r="AX509">
            <v>487305.8491020762</v>
          </cell>
          <cell r="AY509">
            <v>71640720.909999996</v>
          </cell>
        </row>
        <row r="510">
          <cell r="B510" t="str">
            <v>OPERASI</v>
          </cell>
          <cell r="C510" t="str">
            <v>CGK-TP</v>
          </cell>
          <cell r="D510">
            <v>522339</v>
          </cell>
          <cell r="F510" t="str">
            <v>98JP0356443</v>
          </cell>
          <cell r="H510">
            <v>522339</v>
          </cell>
          <cell r="I510">
            <v>31947</v>
          </cell>
          <cell r="K510">
            <v>22864</v>
          </cell>
          <cell r="L510">
            <v>502</v>
          </cell>
          <cell r="M510">
            <v>201</v>
          </cell>
          <cell r="N510" t="str">
            <v>CGK</v>
          </cell>
          <cell r="O510" t="str">
            <v>TP</v>
          </cell>
          <cell r="P510" t="str">
            <v>AHMAD MAULANA</v>
          </cell>
          <cell r="Q510">
            <v>2980981</v>
          </cell>
          <cell r="R510" t="str">
            <v xml:space="preserve">Pax &amp; Baggage Service Officer  </v>
          </cell>
          <cell r="S510" t="str">
            <v>IX</v>
          </cell>
          <cell r="T510">
            <v>5973635.5253484007</v>
          </cell>
          <cell r="AA510">
            <v>5973635.5253484007</v>
          </cell>
          <cell r="AB510">
            <v>82.606172502972186</v>
          </cell>
          <cell r="AC510">
            <v>5605300</v>
          </cell>
          <cell r="AD510">
            <v>119472.71050696801</v>
          </cell>
          <cell r="AE510">
            <v>119472.71050696801</v>
          </cell>
          <cell r="AF510">
            <v>119472.71050696801</v>
          </cell>
          <cell r="AG510">
            <v>0</v>
          </cell>
          <cell r="AH510">
            <v>10000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O510">
            <v>368418.13152090402</v>
          </cell>
          <cell r="AP510">
            <v>328549.95389416203</v>
          </cell>
          <cell r="AQ510">
            <v>328549.95389416203</v>
          </cell>
          <cell r="AR510">
            <v>221024.51443789082</v>
          </cell>
          <cell r="AS510">
            <v>17920.906576045203</v>
          </cell>
          <cell r="AT510">
            <v>53165.356175600769</v>
          </cell>
          <cell r="AU510">
            <v>292110.77718953678</v>
          </cell>
          <cell r="AV510">
            <v>0</v>
          </cell>
          <cell r="AW510">
            <v>59736.355253484006</v>
          </cell>
          <cell r="AX510">
            <v>1008947.0402313448</v>
          </cell>
          <cell r="AY510">
            <v>165235275.94999999</v>
          </cell>
        </row>
        <row r="511">
          <cell r="B511" t="str">
            <v>OPERASI</v>
          </cell>
          <cell r="C511" t="str">
            <v>CGK-TP</v>
          </cell>
          <cell r="D511">
            <v>530502</v>
          </cell>
          <cell r="F511" t="str">
            <v>98JP0362730</v>
          </cell>
          <cell r="H511">
            <v>530502</v>
          </cell>
          <cell r="I511">
            <v>34547</v>
          </cell>
          <cell r="K511">
            <v>25005</v>
          </cell>
          <cell r="L511">
            <v>503</v>
          </cell>
          <cell r="M511">
            <v>202</v>
          </cell>
          <cell r="N511" t="str">
            <v>CGK</v>
          </cell>
          <cell r="O511" t="str">
            <v>TP</v>
          </cell>
          <cell r="P511" t="str">
            <v>YAYAT RACHMAT H</v>
          </cell>
          <cell r="Q511">
            <v>2980984</v>
          </cell>
          <cell r="R511" t="str">
            <v>Supervisor Pax &amp; Baggage Service</v>
          </cell>
          <cell r="S511" t="str">
            <v>VII</v>
          </cell>
          <cell r="T511">
            <v>3653643.7358668</v>
          </cell>
          <cell r="AA511">
            <v>3653643.7358668</v>
          </cell>
          <cell r="AB511">
            <v>74.88828520802781</v>
          </cell>
          <cell r="AC511">
            <v>3424500</v>
          </cell>
          <cell r="AD511">
            <v>73072.874717336003</v>
          </cell>
          <cell r="AE511">
            <v>73072.874717336003</v>
          </cell>
          <cell r="AF511">
            <v>73072.874717336003</v>
          </cell>
          <cell r="AG511">
            <v>0</v>
          </cell>
          <cell r="AH511">
            <v>10000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O511">
            <v>229218.62415200801</v>
          </cell>
          <cell r="AP511">
            <v>200950.405472674</v>
          </cell>
          <cell r="AQ511">
            <v>200950.405472674</v>
          </cell>
          <cell r="AR511">
            <v>135184.81822707158</v>
          </cell>
          <cell r="AS511">
            <v>10960.931207600401</v>
          </cell>
          <cell r="AT511">
            <v>32517.429249214518</v>
          </cell>
          <cell r="AU511">
            <v>178663.17868388648</v>
          </cell>
          <cell r="AV511">
            <v>0</v>
          </cell>
          <cell r="AW511">
            <v>36536.437358668001</v>
          </cell>
          <cell r="AX511">
            <v>617100.42698790249</v>
          </cell>
          <cell r="AY511">
            <v>85731760.230000004</v>
          </cell>
        </row>
        <row r="512">
          <cell r="B512" t="str">
            <v>OPERASI</v>
          </cell>
          <cell r="C512" t="str">
            <v>CGK-TP</v>
          </cell>
          <cell r="D512">
            <v>523008</v>
          </cell>
          <cell r="F512" t="str">
            <v>98JP0354992</v>
          </cell>
          <cell r="H512">
            <v>523008</v>
          </cell>
          <cell r="I512">
            <v>31990</v>
          </cell>
          <cell r="K512">
            <v>24083</v>
          </cell>
          <cell r="L512">
            <v>504</v>
          </cell>
          <cell r="M512">
            <v>203</v>
          </cell>
          <cell r="N512" t="str">
            <v>CGK</v>
          </cell>
          <cell r="O512" t="str">
            <v>TP</v>
          </cell>
          <cell r="P512" t="str">
            <v>D.K. PUTRAJAYA</v>
          </cell>
          <cell r="Q512">
            <v>2980743</v>
          </cell>
          <cell r="R512" t="str">
            <v>Manager Pelayanan Non Garuda</v>
          </cell>
          <cell r="S512" t="str">
            <v>IV</v>
          </cell>
          <cell r="T512">
            <v>5940160.6000932008</v>
          </cell>
          <cell r="AA512">
            <v>5940160.6000932008</v>
          </cell>
          <cell r="AB512">
            <v>49.035912391263992</v>
          </cell>
          <cell r="AC512">
            <v>2329600</v>
          </cell>
          <cell r="AD512">
            <v>118803.21200186401</v>
          </cell>
          <cell r="AE512">
            <v>118803.21200186401</v>
          </cell>
          <cell r="AF512">
            <v>118803.21200186401</v>
          </cell>
          <cell r="AG512">
            <v>0</v>
          </cell>
          <cell r="AH512">
            <v>10000</v>
          </cell>
          <cell r="AI512">
            <v>0</v>
          </cell>
          <cell r="AJ512">
            <v>0</v>
          </cell>
          <cell r="AK512">
            <v>3244200</v>
          </cell>
          <cell r="AL512">
            <v>0</v>
          </cell>
          <cell r="AO512">
            <v>3610609.6360055921</v>
          </cell>
          <cell r="AP512">
            <v>326708.83300512604</v>
          </cell>
          <cell r="AQ512">
            <v>326708.83300512604</v>
          </cell>
          <cell r="AR512">
            <v>219785.94220344842</v>
          </cell>
          <cell r="AS512">
            <v>17820.481800279602</v>
          </cell>
          <cell r="AT512">
            <v>52867.429340829483</v>
          </cell>
          <cell r="AU512">
            <v>290473.85334455752</v>
          </cell>
          <cell r="AV512">
            <v>0</v>
          </cell>
          <cell r="AW512">
            <v>59401.606000932006</v>
          </cell>
          <cell r="AX512">
            <v>1003293.1253557417</v>
          </cell>
          <cell r="AY512">
            <v>146919785.52000001</v>
          </cell>
        </row>
        <row r="513">
          <cell r="B513" t="str">
            <v>OPERASI</v>
          </cell>
          <cell r="C513" t="str">
            <v>CGK-TP</v>
          </cell>
          <cell r="D513">
            <v>519721</v>
          </cell>
          <cell r="F513" t="str">
            <v>99JP0171717</v>
          </cell>
          <cell r="H513">
            <v>519721</v>
          </cell>
          <cell r="I513">
            <v>29799</v>
          </cell>
          <cell r="K513">
            <v>21476</v>
          </cell>
          <cell r="L513">
            <v>505</v>
          </cell>
          <cell r="M513">
            <v>204</v>
          </cell>
          <cell r="N513" t="str">
            <v>CGK</v>
          </cell>
          <cell r="O513" t="str">
            <v>TP</v>
          </cell>
          <cell r="P513" t="str">
            <v>ANSHORY HIDAYAT</v>
          </cell>
          <cell r="Q513">
            <v>2990995</v>
          </cell>
          <cell r="R513" t="str">
            <v xml:space="preserve">Pax &amp; Baggage Service Officer  </v>
          </cell>
          <cell r="S513" t="str">
            <v>IX</v>
          </cell>
          <cell r="T513">
            <v>5115557.7064670054</v>
          </cell>
          <cell r="AA513">
            <v>5115557.7064670054</v>
          </cell>
          <cell r="AB513">
            <v>75.755921015050262</v>
          </cell>
          <cell r="AC513">
            <v>3702800</v>
          </cell>
          <cell r="AD513">
            <v>102311.15412934011</v>
          </cell>
          <cell r="AE513">
            <v>102311.15412934011</v>
          </cell>
          <cell r="AF513">
            <v>102311.15412934011</v>
          </cell>
          <cell r="AG513">
            <v>0</v>
          </cell>
          <cell r="AH513">
            <v>10000</v>
          </cell>
          <cell r="AI513">
            <v>1095900</v>
          </cell>
          <cell r="AJ513">
            <v>0</v>
          </cell>
          <cell r="AK513">
            <v>0</v>
          </cell>
          <cell r="AL513">
            <v>0</v>
          </cell>
          <cell r="AO513">
            <v>1412833.4623880205</v>
          </cell>
          <cell r="AP513">
            <v>281355.67385568528</v>
          </cell>
          <cell r="AQ513">
            <v>281355.67385568528</v>
          </cell>
          <cell r="AR513">
            <v>189275.63513927918</v>
          </cell>
          <cell r="AS513">
            <v>15346.673119401017</v>
          </cell>
          <cell r="AT513">
            <v>45528.463587556347</v>
          </cell>
          <cell r="AU513">
            <v>250150.77184623654</v>
          </cell>
          <cell r="AV513">
            <v>0</v>
          </cell>
          <cell r="AW513">
            <v>51155.577064670055</v>
          </cell>
          <cell r="AX513">
            <v>864017.69662227714</v>
          </cell>
          <cell r="AY513">
            <v>183040381.03999999</v>
          </cell>
        </row>
        <row r="514">
          <cell r="B514" t="str">
            <v>OPERASI &amp; TEKNIK</v>
          </cell>
          <cell r="C514" t="str">
            <v>CGK-TP</v>
          </cell>
          <cell r="D514">
            <v>523792</v>
          </cell>
          <cell r="F514" t="str">
            <v>99JP0173259</v>
          </cell>
          <cell r="H514">
            <v>523792</v>
          </cell>
          <cell r="I514">
            <v>31868</v>
          </cell>
          <cell r="K514">
            <v>24401</v>
          </cell>
          <cell r="L514">
            <v>506</v>
          </cell>
          <cell r="M514">
            <v>205</v>
          </cell>
          <cell r="N514" t="str">
            <v>CGK</v>
          </cell>
          <cell r="O514" t="str">
            <v>TP</v>
          </cell>
          <cell r="P514" t="str">
            <v>HAFIZHAM</v>
          </cell>
          <cell r="Q514">
            <v>2991009</v>
          </cell>
          <cell r="R514" t="str">
            <v>Manager Customer Service</v>
          </cell>
          <cell r="S514" t="str">
            <v>IV</v>
          </cell>
          <cell r="T514">
            <v>4832505.5999999996</v>
          </cell>
          <cell r="AA514">
            <v>4832505.5999999996</v>
          </cell>
          <cell r="AB514">
            <v>44.736000000499189</v>
          </cell>
          <cell r="AC514">
            <v>4532600</v>
          </cell>
          <cell r="AD514">
            <v>96650.111999999994</v>
          </cell>
          <cell r="AE514">
            <v>96650.111999999994</v>
          </cell>
          <cell r="AF514">
            <v>96650.111999999994</v>
          </cell>
          <cell r="AG514">
            <v>0</v>
          </cell>
          <cell r="AH514">
            <v>10000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O514">
            <v>299950.33600000001</v>
          </cell>
          <cell r="AP514">
            <v>265787.80799999996</v>
          </cell>
          <cell r="AQ514">
            <v>265787.80799999996</v>
          </cell>
          <cell r="AR514">
            <v>178802.70719999998</v>
          </cell>
          <cell r="AS514">
            <v>14497.516799999999</v>
          </cell>
          <cell r="AT514">
            <v>43009.29984</v>
          </cell>
          <cell r="AU514">
            <v>236309.52383999998</v>
          </cell>
          <cell r="AV514">
            <v>0</v>
          </cell>
          <cell r="AW514">
            <v>48325.055999999997</v>
          </cell>
          <cell r="AX514">
            <v>816210.19583999994</v>
          </cell>
          <cell r="AY514">
            <v>127615069.76000001</v>
          </cell>
        </row>
        <row r="515">
          <cell r="B515" t="str">
            <v>OPERASI</v>
          </cell>
          <cell r="C515" t="str">
            <v>CGK-TP</v>
          </cell>
          <cell r="D515">
            <v>527273</v>
          </cell>
          <cell r="F515" t="str">
            <v>99JP0174562</v>
          </cell>
          <cell r="H515">
            <v>527273</v>
          </cell>
          <cell r="I515">
            <v>33695</v>
          </cell>
          <cell r="K515">
            <v>26065</v>
          </cell>
          <cell r="L515">
            <v>507</v>
          </cell>
          <cell r="M515">
            <v>206</v>
          </cell>
          <cell r="N515" t="str">
            <v>CGK</v>
          </cell>
          <cell r="O515" t="str">
            <v>TP</v>
          </cell>
          <cell r="P515" t="str">
            <v>MAYABRENDA PATTY</v>
          </cell>
          <cell r="Q515">
            <v>2991084</v>
          </cell>
          <cell r="R515" t="str">
            <v xml:space="preserve">Pax &amp; Baggage Service Officer  </v>
          </cell>
          <cell r="S515" t="str">
            <v>IX</v>
          </cell>
          <cell r="T515">
            <v>3653643.7358668</v>
          </cell>
          <cell r="AA515">
            <v>3653643.7358668</v>
          </cell>
          <cell r="AB515">
            <v>74.88828520802781</v>
          </cell>
          <cell r="AC515">
            <v>2627200</v>
          </cell>
          <cell r="AD515">
            <v>73072.874717336003</v>
          </cell>
          <cell r="AE515">
            <v>73072.874717336003</v>
          </cell>
          <cell r="AF515">
            <v>73072.874717336003</v>
          </cell>
          <cell r="AG515">
            <v>0</v>
          </cell>
          <cell r="AH515">
            <v>10000</v>
          </cell>
          <cell r="AI515">
            <v>797300</v>
          </cell>
          <cell r="AJ515">
            <v>0</v>
          </cell>
          <cell r="AK515">
            <v>0</v>
          </cell>
          <cell r="AL515">
            <v>0</v>
          </cell>
          <cell r="AO515">
            <v>1026518.624152008</v>
          </cell>
          <cell r="AP515">
            <v>200950.405472674</v>
          </cell>
          <cell r="AQ515">
            <v>200950.405472674</v>
          </cell>
          <cell r="AR515">
            <v>135184.81822707158</v>
          </cell>
          <cell r="AS515">
            <v>10960.931207600401</v>
          </cell>
          <cell r="AT515">
            <v>32517.429249214518</v>
          </cell>
          <cell r="AU515">
            <v>178663.17868388648</v>
          </cell>
          <cell r="AV515">
            <v>0</v>
          </cell>
          <cell r="AW515">
            <v>36536.437358668001</v>
          </cell>
          <cell r="AX515">
            <v>617100.42698790249</v>
          </cell>
          <cell r="AY515">
            <v>89970667.950000003</v>
          </cell>
        </row>
        <row r="516">
          <cell r="B516" t="str">
            <v>OPERASI</v>
          </cell>
          <cell r="C516" t="str">
            <v>CGK-TP</v>
          </cell>
          <cell r="D516">
            <v>527091</v>
          </cell>
          <cell r="F516" t="str">
            <v>99JP0175494</v>
          </cell>
          <cell r="H516">
            <v>527091</v>
          </cell>
          <cell r="I516">
            <v>32858</v>
          </cell>
          <cell r="K516">
            <v>25677</v>
          </cell>
          <cell r="L516">
            <v>508</v>
          </cell>
          <cell r="M516">
            <v>207</v>
          </cell>
          <cell r="N516" t="str">
            <v>CGK</v>
          </cell>
          <cell r="O516" t="str">
            <v>TP</v>
          </cell>
          <cell r="P516" t="str">
            <v>RADESTYO</v>
          </cell>
          <cell r="Q516">
            <v>2991115</v>
          </cell>
          <cell r="R516" t="str">
            <v>Flight Operation Officer</v>
          </cell>
          <cell r="S516" t="str">
            <v>VIII</v>
          </cell>
          <cell r="T516">
            <v>3006479.7734399997</v>
          </cell>
          <cell r="AA516">
            <v>3006479.7734399997</v>
          </cell>
          <cell r="AB516">
            <v>9.0129664004780352</v>
          </cell>
          <cell r="AC516">
            <v>2816100</v>
          </cell>
          <cell r="AD516">
            <v>60129.595468799991</v>
          </cell>
          <cell r="AE516">
            <v>60129.595468799991</v>
          </cell>
          <cell r="AF516">
            <v>60129.595468799991</v>
          </cell>
          <cell r="AG516">
            <v>0</v>
          </cell>
          <cell r="AH516">
            <v>10000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O516">
            <v>190388.78640639997</v>
          </cell>
          <cell r="AP516">
            <v>165356.38753919999</v>
          </cell>
          <cell r="AQ516">
            <v>165356.38753919999</v>
          </cell>
          <cell r="AR516">
            <v>111239.75161727998</v>
          </cell>
          <cell r="AS516">
            <v>9019.4393203199998</v>
          </cell>
          <cell r="AT516">
            <v>26757.669983615997</v>
          </cell>
          <cell r="AU516">
            <v>147016.86092121596</v>
          </cell>
          <cell r="AV516">
            <v>0</v>
          </cell>
          <cell r="AW516">
            <v>30064.797734399996</v>
          </cell>
          <cell r="AX516">
            <v>507794.43373401591</v>
          </cell>
          <cell r="AY516">
            <v>54764183.799999997</v>
          </cell>
        </row>
        <row r="517">
          <cell r="B517" t="str">
            <v>OPERASI</v>
          </cell>
          <cell r="C517" t="str">
            <v>CGK-TP</v>
          </cell>
          <cell r="D517">
            <v>529595</v>
          </cell>
          <cell r="F517" t="str">
            <v>99JP0173846</v>
          </cell>
          <cell r="H517">
            <v>529595</v>
          </cell>
          <cell r="I517">
            <v>34304</v>
          </cell>
          <cell r="K517">
            <v>26448</v>
          </cell>
          <cell r="L517">
            <v>509</v>
          </cell>
          <cell r="M517">
            <v>208</v>
          </cell>
          <cell r="N517" t="str">
            <v>CGK</v>
          </cell>
          <cell r="O517" t="str">
            <v>TP</v>
          </cell>
          <cell r="P517" t="str">
            <v>INDRA HERU MURTI</v>
          </cell>
          <cell r="Q517">
            <v>2991130</v>
          </cell>
          <cell r="R517" t="str">
            <v>Supervisor Pax &amp; Baggage Service</v>
          </cell>
          <cell r="S517" t="str">
            <v>VII</v>
          </cell>
          <cell r="T517">
            <v>3658754.7093032002</v>
          </cell>
          <cell r="AA517">
            <v>3658754.7093032002</v>
          </cell>
          <cell r="AB517">
            <v>70.573254991788417</v>
          </cell>
          <cell r="AC517">
            <v>3429300</v>
          </cell>
          <cell r="AD517">
            <v>73175.094186064001</v>
          </cell>
          <cell r="AE517">
            <v>73175.094186064001</v>
          </cell>
          <cell r="AF517">
            <v>73175.094186064001</v>
          </cell>
          <cell r="AG517">
            <v>0</v>
          </cell>
          <cell r="AH517">
            <v>10000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O517">
            <v>229525.282558192</v>
          </cell>
          <cell r="AP517">
            <v>201231.50901167601</v>
          </cell>
          <cell r="AQ517">
            <v>201231.50901167601</v>
          </cell>
          <cell r="AR517">
            <v>135373.92424421839</v>
          </cell>
          <cell r="AS517">
            <v>10976.264127909601</v>
          </cell>
          <cell r="AT517">
            <v>32562.916912798482</v>
          </cell>
          <cell r="AU517">
            <v>178913.10528492648</v>
          </cell>
          <cell r="AV517">
            <v>0</v>
          </cell>
          <cell r="AW517">
            <v>36587.547093032001</v>
          </cell>
          <cell r="AX517">
            <v>617963.67040131055</v>
          </cell>
          <cell r="AY517">
            <v>85313476.430000007</v>
          </cell>
        </row>
        <row r="518">
          <cell r="B518" t="str">
            <v>OPERASI</v>
          </cell>
          <cell r="C518" t="str">
            <v>CGK-TP</v>
          </cell>
          <cell r="D518">
            <v>519022</v>
          </cell>
          <cell r="F518" t="str">
            <v>99JP0176245</v>
          </cell>
          <cell r="H518">
            <v>519022</v>
          </cell>
          <cell r="I518">
            <v>29078</v>
          </cell>
          <cell r="K518">
            <v>21533</v>
          </cell>
          <cell r="L518">
            <v>510</v>
          </cell>
          <cell r="M518">
            <v>209</v>
          </cell>
          <cell r="N518" t="str">
            <v>CGK</v>
          </cell>
          <cell r="O518" t="str">
            <v>TP</v>
          </cell>
          <cell r="P518" t="str">
            <v>TRI RAHATMO</v>
          </cell>
          <cell r="Q518">
            <v>2991160</v>
          </cell>
          <cell r="R518" t="str">
            <v>Supervisor Pax &amp; Baggage Service</v>
          </cell>
          <cell r="S518" t="str">
            <v>VII</v>
          </cell>
          <cell r="T518">
            <v>5210530.1269827103</v>
          </cell>
          <cell r="AA518">
            <v>5210530.1269827103</v>
          </cell>
          <cell r="AB518">
            <v>1.6806362522765994</v>
          </cell>
          <cell r="AC518">
            <v>4862900</v>
          </cell>
          <cell r="AD518">
            <v>104210.60253965421</v>
          </cell>
          <cell r="AE518">
            <v>104210.60253965421</v>
          </cell>
          <cell r="AF518">
            <v>104210.60253965421</v>
          </cell>
          <cell r="AG518">
            <v>0</v>
          </cell>
          <cell r="AH518">
            <v>10000</v>
          </cell>
          <cell r="AI518">
            <v>25000</v>
          </cell>
          <cell r="AJ518">
            <v>0</v>
          </cell>
          <cell r="AK518">
            <v>0</v>
          </cell>
          <cell r="AL518">
            <v>0</v>
          </cell>
          <cell r="AO518">
            <v>347631.8076189626</v>
          </cell>
          <cell r="AP518">
            <v>286579.15698404907</v>
          </cell>
          <cell r="AQ518">
            <v>286579.15698404907</v>
          </cell>
          <cell r="AR518">
            <v>192789.61469836027</v>
          </cell>
          <cell r="AS518">
            <v>15631.590380948131</v>
          </cell>
          <cell r="AT518">
            <v>46373.718130146124</v>
          </cell>
          <cell r="AU518">
            <v>254794.92320945452</v>
          </cell>
          <cell r="AV518">
            <v>0</v>
          </cell>
          <cell r="AW518">
            <v>52105.301269827105</v>
          </cell>
          <cell r="AX518">
            <v>880058.53844737983</v>
          </cell>
          <cell r="AY518">
            <v>213294507.97999999</v>
          </cell>
        </row>
        <row r="519">
          <cell r="B519" t="str">
            <v>OPERASI</v>
          </cell>
          <cell r="C519" t="str">
            <v>CGK-TP</v>
          </cell>
          <cell r="D519">
            <v>519027</v>
          </cell>
          <cell r="F519" t="str">
            <v>99JP0172327</v>
          </cell>
          <cell r="H519">
            <v>519027</v>
          </cell>
          <cell r="I519">
            <v>29160</v>
          </cell>
          <cell r="K519">
            <v>21734</v>
          </cell>
          <cell r="L519">
            <v>511</v>
          </cell>
          <cell r="M519">
            <v>210</v>
          </cell>
          <cell r="N519" t="str">
            <v>CGK</v>
          </cell>
          <cell r="O519" t="str">
            <v>TP</v>
          </cell>
          <cell r="P519" t="str">
            <v>CUTA WIJAYA</v>
          </cell>
          <cell r="Q519">
            <v>2991161</v>
          </cell>
          <cell r="R519" t="str">
            <v>Supervisor Pax &amp; Baggage Service</v>
          </cell>
          <cell r="S519" t="str">
            <v>VII</v>
          </cell>
          <cell r="T519">
            <v>5130168.8480848055</v>
          </cell>
          <cell r="AA519">
            <v>5130168.8480848055</v>
          </cell>
          <cell r="AB519">
            <v>41.282800283282995</v>
          </cell>
          <cell r="AC519">
            <v>4379600</v>
          </cell>
          <cell r="AD519">
            <v>102603.37696169611</v>
          </cell>
          <cell r="AE519">
            <v>102603.37696169611</v>
          </cell>
          <cell r="AF519">
            <v>102603.37696169611</v>
          </cell>
          <cell r="AG519">
            <v>0</v>
          </cell>
          <cell r="AH519">
            <v>10000</v>
          </cell>
          <cell r="AI519">
            <v>432800</v>
          </cell>
          <cell r="AJ519">
            <v>0</v>
          </cell>
          <cell r="AK519">
            <v>0</v>
          </cell>
          <cell r="AL519">
            <v>0</v>
          </cell>
          <cell r="AO519">
            <v>750610.13088508835</v>
          </cell>
          <cell r="AP519">
            <v>282159.2866446643</v>
          </cell>
          <cell r="AQ519">
            <v>282159.2866446643</v>
          </cell>
          <cell r="AR519">
            <v>189816.24737913779</v>
          </cell>
          <cell r="AS519">
            <v>15390.506544254416</v>
          </cell>
          <cell r="AT519">
            <v>45658.502747954772</v>
          </cell>
          <cell r="AU519">
            <v>250865.25667134696</v>
          </cell>
          <cell r="AV519">
            <v>0</v>
          </cell>
          <cell r="AW519">
            <v>51301.688480848054</v>
          </cell>
          <cell r="AX519">
            <v>866485.51844152366</v>
          </cell>
          <cell r="AY519">
            <v>205142569.96000001</v>
          </cell>
        </row>
        <row r="520">
          <cell r="B520" t="str">
            <v>OPERASI</v>
          </cell>
          <cell r="C520" t="str">
            <v>CGK-TP</v>
          </cell>
          <cell r="D520">
            <v>519036</v>
          </cell>
          <cell r="F520" t="str">
            <v>99JP0172020</v>
          </cell>
          <cell r="H520">
            <v>519036</v>
          </cell>
          <cell r="I520">
            <v>29078</v>
          </cell>
          <cell r="K520">
            <v>21305</v>
          </cell>
          <cell r="L520">
            <v>512</v>
          </cell>
          <cell r="M520">
            <v>211</v>
          </cell>
          <cell r="N520" t="str">
            <v>CGK</v>
          </cell>
          <cell r="O520" t="str">
            <v>TP</v>
          </cell>
          <cell r="P520" t="str">
            <v>BAMBANG GUNADI</v>
          </cell>
          <cell r="Q520">
            <v>2991162</v>
          </cell>
          <cell r="R520" t="str">
            <v xml:space="preserve">Pax &amp; Baggage Service Officer  </v>
          </cell>
          <cell r="S520" t="str">
            <v>IX</v>
          </cell>
          <cell r="T520">
            <v>5166696.7021293072</v>
          </cell>
          <cell r="AA520">
            <v>5166696.7021293072</v>
          </cell>
          <cell r="AB520">
            <v>5.0999984508380294</v>
          </cell>
          <cell r="AC520">
            <v>4821700</v>
          </cell>
          <cell r="AD520">
            <v>103333.93404258614</v>
          </cell>
          <cell r="AE520">
            <v>103333.93404258614</v>
          </cell>
          <cell r="AF520">
            <v>103333.93404258614</v>
          </cell>
          <cell r="AG520">
            <v>0</v>
          </cell>
          <cell r="AH520">
            <v>10000</v>
          </cell>
          <cell r="AI520">
            <v>25000</v>
          </cell>
          <cell r="AJ520">
            <v>0</v>
          </cell>
          <cell r="AK520">
            <v>0</v>
          </cell>
          <cell r="AL520">
            <v>0</v>
          </cell>
          <cell r="AO520">
            <v>345001.80212775845</v>
          </cell>
          <cell r="AP520">
            <v>284168.31861711189</v>
          </cell>
          <cell r="AQ520">
            <v>284168.31861711189</v>
          </cell>
          <cell r="AR520">
            <v>191167.77797878435</v>
          </cell>
          <cell r="AS520">
            <v>15500.090106387923</v>
          </cell>
          <cell r="AT520">
            <v>45983.600648950836</v>
          </cell>
          <cell r="AU520">
            <v>252651.4687341231</v>
          </cell>
          <cell r="AV520">
            <v>0</v>
          </cell>
          <cell r="AW520">
            <v>51666.967021293072</v>
          </cell>
          <cell r="AX520">
            <v>872655.07298963994</v>
          </cell>
          <cell r="AY520">
            <v>210849662.13</v>
          </cell>
        </row>
        <row r="521">
          <cell r="B521" t="str">
            <v>OPERASI</v>
          </cell>
          <cell r="C521" t="str">
            <v>CGK-TP</v>
          </cell>
          <cell r="D521">
            <v>519669</v>
          </cell>
          <cell r="F521" t="str">
            <v>99JP0173440</v>
          </cell>
          <cell r="H521">
            <v>519669</v>
          </cell>
          <cell r="I521">
            <v>29183</v>
          </cell>
          <cell r="K521">
            <v>21339</v>
          </cell>
          <cell r="L521">
            <v>513</v>
          </cell>
          <cell r="M521">
            <v>212</v>
          </cell>
          <cell r="N521" t="str">
            <v>CGK</v>
          </cell>
          <cell r="O521" t="str">
            <v>TP</v>
          </cell>
          <cell r="P521" t="str">
            <v>HENGKI ISMOYO</v>
          </cell>
          <cell r="Q521">
            <v>2991175</v>
          </cell>
          <cell r="R521" t="str">
            <v xml:space="preserve">Pax &amp; Baggage Service Officer  </v>
          </cell>
          <cell r="S521" t="str">
            <v>IX</v>
          </cell>
          <cell r="T521">
            <v>5057113.1399957994</v>
          </cell>
          <cell r="AA521">
            <v>5057113.1399957994</v>
          </cell>
          <cell r="AB521">
            <v>13.648403948638588</v>
          </cell>
          <cell r="AC521">
            <v>2942200</v>
          </cell>
          <cell r="AD521">
            <v>101142.26279991599</v>
          </cell>
          <cell r="AE521">
            <v>101142.26279991599</v>
          </cell>
          <cell r="AF521">
            <v>101142.26279991599</v>
          </cell>
          <cell r="AG521">
            <v>0</v>
          </cell>
          <cell r="AH521">
            <v>10000</v>
          </cell>
          <cell r="AI521">
            <v>1801500</v>
          </cell>
          <cell r="AJ521">
            <v>0</v>
          </cell>
          <cell r="AK521">
            <v>0</v>
          </cell>
          <cell r="AL521">
            <v>0</v>
          </cell>
          <cell r="AO521">
            <v>2114926.788399748</v>
          </cell>
          <cell r="AP521">
            <v>278141.22269976896</v>
          </cell>
          <cell r="AQ521">
            <v>278141.22269976896</v>
          </cell>
          <cell r="AR521">
            <v>187113.18617984458</v>
          </cell>
          <cell r="AS521">
            <v>15171.339419987398</v>
          </cell>
          <cell r="AT521">
            <v>45008.306945962613</v>
          </cell>
          <cell r="AU521">
            <v>247292.8325457946</v>
          </cell>
          <cell r="AV521">
            <v>0</v>
          </cell>
          <cell r="AW521">
            <v>50571.131399957994</v>
          </cell>
          <cell r="AX521">
            <v>854146.40934529051</v>
          </cell>
          <cell r="AY521">
            <v>193308642.28999999</v>
          </cell>
        </row>
        <row r="522">
          <cell r="B522" t="str">
            <v>OPERASI</v>
          </cell>
          <cell r="C522" t="str">
            <v>CGK-TP</v>
          </cell>
          <cell r="D522">
            <v>519718</v>
          </cell>
          <cell r="F522" t="str">
            <v>99JP0174034</v>
          </cell>
          <cell r="H522">
            <v>519718</v>
          </cell>
          <cell r="I522">
            <v>29160</v>
          </cell>
          <cell r="K522">
            <v>21531</v>
          </cell>
          <cell r="L522">
            <v>514</v>
          </cell>
          <cell r="M522">
            <v>213</v>
          </cell>
          <cell r="N522" t="str">
            <v>CGK</v>
          </cell>
          <cell r="O522" t="str">
            <v>TP</v>
          </cell>
          <cell r="P522" t="str">
            <v>JANUS MARZJUKI NAINGGOLAN</v>
          </cell>
          <cell r="Q522">
            <v>2991179</v>
          </cell>
          <cell r="R522" t="str">
            <v>Operation Officer</v>
          </cell>
          <cell r="S522" t="str">
            <v>IX</v>
          </cell>
          <cell r="T522">
            <v>4646401.5570569998</v>
          </cell>
          <cell r="AA522">
            <v>4646401.5570569998</v>
          </cell>
          <cell r="AB522">
            <v>82.536366419866681</v>
          </cell>
          <cell r="AC522">
            <v>4332700</v>
          </cell>
          <cell r="AD522">
            <v>92928.031141140003</v>
          </cell>
          <cell r="AE522">
            <v>92928.031141140003</v>
          </cell>
          <cell r="AF522">
            <v>92928.031141140003</v>
          </cell>
          <cell r="AG522">
            <v>0</v>
          </cell>
          <cell r="AH522">
            <v>10000</v>
          </cell>
          <cell r="AI522">
            <v>25000</v>
          </cell>
          <cell r="AJ522">
            <v>0</v>
          </cell>
          <cell r="AK522">
            <v>0</v>
          </cell>
          <cell r="AL522">
            <v>0</v>
          </cell>
          <cell r="AO522">
            <v>313784.09342341998</v>
          </cell>
          <cell r="AP522">
            <v>255552.085638135</v>
          </cell>
          <cell r="AQ522">
            <v>255552.085638135</v>
          </cell>
          <cell r="AR522">
            <v>171916.85761110898</v>
          </cell>
          <cell r="AS522">
            <v>13939.204671170999</v>
          </cell>
          <cell r="AT522">
            <v>41352.973857807301</v>
          </cell>
          <cell r="AU522">
            <v>227209.03614008729</v>
          </cell>
          <cell r="AV522">
            <v>0</v>
          </cell>
          <cell r="AW522">
            <v>46464.015570570002</v>
          </cell>
          <cell r="AX522">
            <v>784777.22298692726</v>
          </cell>
          <cell r="AY522">
            <v>185177157.52000001</v>
          </cell>
        </row>
        <row r="523">
          <cell r="B523" t="str">
            <v>OPERASI</v>
          </cell>
          <cell r="C523" t="str">
            <v>CGK-TP</v>
          </cell>
          <cell r="D523">
            <v>519729</v>
          </cell>
          <cell r="F523" t="str">
            <v>99JP0173549</v>
          </cell>
          <cell r="H523">
            <v>519729</v>
          </cell>
          <cell r="I523">
            <v>30116</v>
          </cell>
          <cell r="K523">
            <v>22014</v>
          </cell>
          <cell r="L523">
            <v>515</v>
          </cell>
          <cell r="M523">
            <v>214</v>
          </cell>
          <cell r="N523" t="str">
            <v>CGK</v>
          </cell>
          <cell r="O523" t="str">
            <v>TP</v>
          </cell>
          <cell r="P523" t="str">
            <v>HERRY HARTONO</v>
          </cell>
          <cell r="Q523">
            <v>2991183</v>
          </cell>
          <cell r="R523" t="str">
            <v>Supervisor Pax &amp; Baggage Service</v>
          </cell>
          <cell r="S523" t="str">
            <v>VII</v>
          </cell>
          <cell r="T523">
            <v>5057113.1399957994</v>
          </cell>
          <cell r="AA523">
            <v>5057113.1399957994</v>
          </cell>
          <cell r="AB523">
            <v>13.648403948172927</v>
          </cell>
          <cell r="AC523">
            <v>4743700</v>
          </cell>
          <cell r="AD523">
            <v>101142.26279991599</v>
          </cell>
          <cell r="AE523">
            <v>101142.26279991599</v>
          </cell>
          <cell r="AF523">
            <v>101142.26279991599</v>
          </cell>
          <cell r="AG523">
            <v>0</v>
          </cell>
          <cell r="AH523">
            <v>10000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O523">
            <v>313426.78839974798</v>
          </cell>
          <cell r="AP523">
            <v>278141.22269976896</v>
          </cell>
          <cell r="AQ523">
            <v>278141.22269976896</v>
          </cell>
          <cell r="AR523">
            <v>187113.18617984458</v>
          </cell>
          <cell r="AS523">
            <v>15171.339419987398</v>
          </cell>
          <cell r="AT523">
            <v>45008.306945962613</v>
          </cell>
          <cell r="AU523">
            <v>247292.8325457946</v>
          </cell>
          <cell r="AV523">
            <v>0</v>
          </cell>
          <cell r="AW523">
            <v>50571.131399957994</v>
          </cell>
          <cell r="AX523">
            <v>854146.40934529051</v>
          </cell>
          <cell r="AY523">
            <v>166968113.63</v>
          </cell>
        </row>
        <row r="524">
          <cell r="B524" t="str">
            <v>OPERASI</v>
          </cell>
          <cell r="C524" t="str">
            <v>CGK-TP</v>
          </cell>
          <cell r="D524">
            <v>519785</v>
          </cell>
          <cell r="F524" t="str">
            <v>99JP0171550</v>
          </cell>
          <cell r="H524">
            <v>519785</v>
          </cell>
          <cell r="I524">
            <v>29866</v>
          </cell>
          <cell r="K524">
            <v>22717</v>
          </cell>
          <cell r="L524">
            <v>516</v>
          </cell>
          <cell r="M524">
            <v>215</v>
          </cell>
          <cell r="N524" t="str">
            <v>CGK</v>
          </cell>
          <cell r="O524" t="str">
            <v>TP</v>
          </cell>
          <cell r="P524" t="str">
            <v>ALAN ALWI</v>
          </cell>
          <cell r="Q524">
            <v>2991186</v>
          </cell>
          <cell r="R524" t="str">
            <v>Operation Officer</v>
          </cell>
          <cell r="S524" t="str">
            <v>IX</v>
          </cell>
          <cell r="T524">
            <v>4079902.8219690002</v>
          </cell>
          <cell r="AA524">
            <v>4079902.8219690002</v>
          </cell>
          <cell r="AB524">
            <v>91.347349139861763</v>
          </cell>
          <cell r="AC524">
            <v>1505500</v>
          </cell>
          <cell r="AD524">
            <v>81598.056439380001</v>
          </cell>
          <cell r="AE524">
            <v>81598.056439380001</v>
          </cell>
          <cell r="AF524">
            <v>81598.056439380001</v>
          </cell>
          <cell r="AG524">
            <v>0</v>
          </cell>
          <cell r="AH524">
            <v>10000</v>
          </cell>
          <cell r="AI524">
            <v>2319700</v>
          </cell>
          <cell r="AJ524">
            <v>0</v>
          </cell>
          <cell r="AK524">
            <v>0</v>
          </cell>
          <cell r="AL524">
            <v>0</v>
          </cell>
          <cell r="AO524">
            <v>2574494.16931814</v>
          </cell>
          <cell r="AP524">
            <v>224394.65520829501</v>
          </cell>
          <cell r="AQ524">
            <v>224394.65520829501</v>
          </cell>
          <cell r="AR524">
            <v>150956.40441285301</v>
          </cell>
          <cell r="AS524">
            <v>12239.708465907001</v>
          </cell>
          <cell r="AT524">
            <v>36311.135115524099</v>
          </cell>
          <cell r="AU524">
            <v>199507.24799428412</v>
          </cell>
          <cell r="AV524">
            <v>0</v>
          </cell>
          <cell r="AW524">
            <v>40799.028219690001</v>
          </cell>
          <cell r="AX524">
            <v>689095.58663056407</v>
          </cell>
          <cell r="AY524">
            <v>155180541.90000001</v>
          </cell>
        </row>
        <row r="525">
          <cell r="A525" t="str">
            <v>k</v>
          </cell>
          <cell r="B525" t="str">
            <v>MPP</v>
          </cell>
          <cell r="C525" t="str">
            <v>CGK-TP</v>
          </cell>
          <cell r="D525">
            <v>519805</v>
          </cell>
          <cell r="F525" t="str">
            <v>99JP0177102</v>
          </cell>
          <cell r="H525">
            <v>519805</v>
          </cell>
          <cell r="I525">
            <v>29866</v>
          </cell>
          <cell r="K525">
            <v>21125</v>
          </cell>
          <cell r="L525">
            <v>517</v>
          </cell>
          <cell r="M525">
            <v>216</v>
          </cell>
          <cell r="N525" t="str">
            <v>CGK</v>
          </cell>
          <cell r="O525" t="str">
            <v>TP</v>
          </cell>
          <cell r="P525" t="str">
            <v>SLAMET RIYADI</v>
          </cell>
          <cell r="Q525">
            <v>2991193</v>
          </cell>
          <cell r="R525" t="str">
            <v xml:space="preserve">Pax &amp; Baggage Service Officer  </v>
          </cell>
          <cell r="S525" t="str">
            <v>IX</v>
          </cell>
          <cell r="T525">
            <v>5086335.4232314005</v>
          </cell>
          <cell r="AA525">
            <v>5086335.4232314005</v>
          </cell>
          <cell r="AB525">
            <v>17.993697855621576</v>
          </cell>
          <cell r="AC525">
            <v>4872900</v>
          </cell>
          <cell r="AD525">
            <v>101726.70846462801</v>
          </cell>
          <cell r="AE525">
            <v>101726.70846462801</v>
          </cell>
          <cell r="AF525">
            <v>0</v>
          </cell>
          <cell r="AG525">
            <v>0</v>
          </cell>
          <cell r="AH525">
            <v>10000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O525">
            <v>213453.41692925603</v>
          </cell>
          <cell r="AP525">
            <v>279748.44827772706</v>
          </cell>
          <cell r="AQ525">
            <v>279748.44827772706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50863.354232314006</v>
          </cell>
          <cell r="AX525">
            <v>610360.25078776805</v>
          </cell>
          <cell r="AY525">
            <v>187023543.44999999</v>
          </cell>
        </row>
        <row r="526">
          <cell r="B526" t="str">
            <v>OPERASI</v>
          </cell>
          <cell r="C526" t="str">
            <v>CGK-TP</v>
          </cell>
          <cell r="D526">
            <v>520109</v>
          </cell>
          <cell r="F526" t="str">
            <v>99JP0176260</v>
          </cell>
          <cell r="H526">
            <v>520109</v>
          </cell>
          <cell r="I526">
            <v>30977</v>
          </cell>
          <cell r="K526">
            <v>22291</v>
          </cell>
          <cell r="L526">
            <v>518</v>
          </cell>
          <cell r="M526">
            <v>217</v>
          </cell>
          <cell r="N526" t="str">
            <v>CGK</v>
          </cell>
          <cell r="O526" t="str">
            <v>TP</v>
          </cell>
          <cell r="P526" t="str">
            <v>TRASMIHARTI RAHAYU</v>
          </cell>
          <cell r="Q526">
            <v>2991202</v>
          </cell>
          <cell r="R526" t="str">
            <v xml:space="preserve">Pax &amp; Baggage Service Officer  </v>
          </cell>
          <cell r="S526" t="str">
            <v>IX</v>
          </cell>
          <cell r="T526">
            <v>3964613.3066670001</v>
          </cell>
          <cell r="AA526">
            <v>3964613.3066670001</v>
          </cell>
          <cell r="AB526">
            <v>63.491733020171523</v>
          </cell>
          <cell r="AC526">
            <v>1188900</v>
          </cell>
          <cell r="AD526">
            <v>79292.266133340003</v>
          </cell>
          <cell r="AE526">
            <v>79292.266133340003</v>
          </cell>
          <cell r="AF526">
            <v>79292.266133340003</v>
          </cell>
          <cell r="AG526">
            <v>0</v>
          </cell>
          <cell r="AH526">
            <v>10000</v>
          </cell>
          <cell r="AI526">
            <v>2527900</v>
          </cell>
          <cell r="AJ526">
            <v>0</v>
          </cell>
          <cell r="AK526">
            <v>0</v>
          </cell>
          <cell r="AL526">
            <v>0</v>
          </cell>
          <cell r="AO526">
            <v>2775776.7984000202</v>
          </cell>
          <cell r="AP526">
            <v>218053.731866685</v>
          </cell>
          <cell r="AQ526">
            <v>218053.731866685</v>
          </cell>
          <cell r="AR526">
            <v>146690.69234667899</v>
          </cell>
          <cell r="AS526">
            <v>11893.839920001001</v>
          </cell>
          <cell r="AT526">
            <v>35285.058429336299</v>
          </cell>
          <cell r="AU526">
            <v>193869.5906960163</v>
          </cell>
          <cell r="AV526">
            <v>0</v>
          </cell>
          <cell r="AW526">
            <v>39646.133066670001</v>
          </cell>
          <cell r="AX526">
            <v>669623.18749605631</v>
          </cell>
          <cell r="AY526">
            <v>134323229.68000001</v>
          </cell>
        </row>
        <row r="527">
          <cell r="B527" t="str">
            <v>OPERASI</v>
          </cell>
          <cell r="C527" t="str">
            <v>CGK-TP</v>
          </cell>
          <cell r="D527">
            <v>520446</v>
          </cell>
          <cell r="F527" t="str">
            <v>99JP0177698</v>
          </cell>
          <cell r="H527">
            <v>520446</v>
          </cell>
          <cell r="I527">
            <v>31171</v>
          </cell>
          <cell r="K527">
            <v>23004</v>
          </cell>
          <cell r="L527">
            <v>519</v>
          </cell>
          <cell r="M527">
            <v>218</v>
          </cell>
          <cell r="N527" t="str">
            <v>CGK</v>
          </cell>
          <cell r="O527" t="str">
            <v>TP</v>
          </cell>
          <cell r="P527" t="str">
            <v>SUPRIYATNA</v>
          </cell>
          <cell r="Q527">
            <v>2991204</v>
          </cell>
          <cell r="R527" t="str">
            <v xml:space="preserve">Pax &amp; Baggage Service Officer  </v>
          </cell>
          <cell r="S527" t="str">
            <v>IX</v>
          </cell>
          <cell r="T527">
            <v>3694531.5233579935</v>
          </cell>
          <cell r="AA527">
            <v>3694531.5233579935</v>
          </cell>
          <cell r="AB527">
            <v>40.36804348626174</v>
          </cell>
          <cell r="AC527">
            <v>1840300</v>
          </cell>
          <cell r="AD527">
            <v>73890.630467159877</v>
          </cell>
          <cell r="AE527">
            <v>73890.630467159877</v>
          </cell>
          <cell r="AF527">
            <v>73890.630467159877</v>
          </cell>
          <cell r="AG527">
            <v>0</v>
          </cell>
          <cell r="AH527">
            <v>10000</v>
          </cell>
          <cell r="AI527">
            <v>1622600</v>
          </cell>
          <cell r="AJ527">
            <v>0</v>
          </cell>
          <cell r="AK527">
            <v>0</v>
          </cell>
          <cell r="AL527">
            <v>0</v>
          </cell>
          <cell r="AO527">
            <v>1854271.8914014797</v>
          </cell>
          <cell r="AP527">
            <v>203199.23378468966</v>
          </cell>
          <cell r="AQ527">
            <v>203199.23378468966</v>
          </cell>
          <cell r="AR527">
            <v>136697.66636424576</v>
          </cell>
          <cell r="AS527">
            <v>11083.594570073981</v>
          </cell>
          <cell r="AT527">
            <v>32881.33055788614</v>
          </cell>
          <cell r="AU527">
            <v>180662.59149220589</v>
          </cell>
          <cell r="AV527">
            <v>0</v>
          </cell>
          <cell r="AW527">
            <v>36945.315233579939</v>
          </cell>
          <cell r="AX527">
            <v>624006.37429516518</v>
          </cell>
          <cell r="AY527">
            <v>126295397.03</v>
          </cell>
        </row>
        <row r="528">
          <cell r="B528" t="str">
            <v>OPERASI</v>
          </cell>
          <cell r="C528" t="str">
            <v>CGK-TP</v>
          </cell>
          <cell r="D528">
            <v>520447</v>
          </cell>
          <cell r="F528" t="str">
            <v>99JP0173663</v>
          </cell>
          <cell r="H528">
            <v>520447</v>
          </cell>
          <cell r="I528">
            <v>31171</v>
          </cell>
          <cell r="K528">
            <v>22274</v>
          </cell>
          <cell r="L528">
            <v>520</v>
          </cell>
          <cell r="M528">
            <v>219</v>
          </cell>
          <cell r="N528" t="str">
            <v>CGK</v>
          </cell>
          <cell r="O528" t="str">
            <v>TP</v>
          </cell>
          <cell r="P528" t="str">
            <v>HUSSEIN ALATAS</v>
          </cell>
          <cell r="Q528">
            <v>2991205</v>
          </cell>
          <cell r="R528" t="str">
            <v>Supervisor Pax &amp; Baggage Service</v>
          </cell>
          <cell r="S528" t="str">
            <v>VII</v>
          </cell>
          <cell r="T528">
            <v>5027890.8567602001</v>
          </cell>
          <cell r="AA528">
            <v>5027890.8567602001</v>
          </cell>
          <cell r="AB528">
            <v>82.594645411707461</v>
          </cell>
          <cell r="AC528">
            <v>4691300</v>
          </cell>
          <cell r="AD528">
            <v>100557.81713520401</v>
          </cell>
          <cell r="AE528">
            <v>100557.81713520401</v>
          </cell>
          <cell r="AF528">
            <v>100557.81713520401</v>
          </cell>
          <cell r="AG528">
            <v>0</v>
          </cell>
          <cell r="AH528">
            <v>10000</v>
          </cell>
          <cell r="AI528">
            <v>25000</v>
          </cell>
          <cell r="AJ528">
            <v>0</v>
          </cell>
          <cell r="AK528">
            <v>0</v>
          </cell>
          <cell r="AL528">
            <v>0</v>
          </cell>
          <cell r="AO528">
            <v>336673.45140561205</v>
          </cell>
          <cell r="AP528">
            <v>276533.99712181103</v>
          </cell>
          <cell r="AQ528">
            <v>276533.99712181103</v>
          </cell>
          <cell r="AR528">
            <v>186031.9617001274</v>
          </cell>
          <cell r="AS528">
            <v>15083.6725702806</v>
          </cell>
          <cell r="AT528">
            <v>44748.228625165779</v>
          </cell>
          <cell r="AU528">
            <v>245863.86289557378</v>
          </cell>
          <cell r="AV528">
            <v>0</v>
          </cell>
          <cell r="AW528">
            <v>50278.908567602004</v>
          </cell>
          <cell r="AX528">
            <v>849210.76570679783</v>
          </cell>
          <cell r="AY528">
            <v>152315167.93000001</v>
          </cell>
        </row>
        <row r="529">
          <cell r="B529" t="str">
            <v>OPERASI</v>
          </cell>
          <cell r="C529" t="str">
            <v>CGK-TP</v>
          </cell>
          <cell r="D529">
            <v>520449</v>
          </cell>
          <cell r="F529" t="str">
            <v>99JP0176906</v>
          </cell>
          <cell r="H529">
            <v>520449</v>
          </cell>
          <cell r="I529">
            <v>31174</v>
          </cell>
          <cell r="K529">
            <v>22825</v>
          </cell>
          <cell r="L529">
            <v>521</v>
          </cell>
          <cell r="M529">
            <v>220</v>
          </cell>
          <cell r="N529" t="str">
            <v>CGK</v>
          </cell>
          <cell r="O529" t="str">
            <v>TP</v>
          </cell>
          <cell r="P529" t="str">
            <v>SASONGKO</v>
          </cell>
          <cell r="Q529">
            <v>2991206</v>
          </cell>
          <cell r="R529" t="str">
            <v>Supervisor Pax &amp; Baggage Service</v>
          </cell>
          <cell r="S529" t="str">
            <v>VII</v>
          </cell>
          <cell r="T529">
            <v>5027890.8567602001</v>
          </cell>
          <cell r="AA529">
            <v>5027890.8567602001</v>
          </cell>
          <cell r="AB529">
            <v>82.594645411707461</v>
          </cell>
          <cell r="AC529">
            <v>4716300</v>
          </cell>
          <cell r="AD529">
            <v>100557.81713520401</v>
          </cell>
          <cell r="AE529">
            <v>100557.81713520401</v>
          </cell>
          <cell r="AF529">
            <v>100557.81713520401</v>
          </cell>
          <cell r="AG529">
            <v>0</v>
          </cell>
          <cell r="AH529">
            <v>10000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O529">
            <v>311673.45140561205</v>
          </cell>
          <cell r="AP529">
            <v>276533.99712181103</v>
          </cell>
          <cell r="AQ529">
            <v>276533.99712181103</v>
          </cell>
          <cell r="AR529">
            <v>186031.9617001274</v>
          </cell>
          <cell r="AS529">
            <v>15083.6725702806</v>
          </cell>
          <cell r="AT529">
            <v>44748.228625165779</v>
          </cell>
          <cell r="AU529">
            <v>245863.86289557378</v>
          </cell>
          <cell r="AV529">
            <v>0</v>
          </cell>
          <cell r="AW529">
            <v>50278.908567602004</v>
          </cell>
          <cell r="AX529">
            <v>849210.76570679783</v>
          </cell>
          <cell r="AY529">
            <v>150363050.80000001</v>
          </cell>
        </row>
        <row r="530">
          <cell r="B530" t="str">
            <v>OPERASI</v>
          </cell>
          <cell r="C530" t="str">
            <v>CGK-TP</v>
          </cell>
          <cell r="D530">
            <v>520450</v>
          </cell>
          <cell r="F530" t="str">
            <v>99JP0174745</v>
          </cell>
          <cell r="H530">
            <v>520450</v>
          </cell>
          <cell r="I530">
            <v>31174</v>
          </cell>
          <cell r="K530">
            <v>23708</v>
          </cell>
          <cell r="L530">
            <v>522</v>
          </cell>
          <cell r="M530">
            <v>221</v>
          </cell>
          <cell r="N530" t="str">
            <v>CGK</v>
          </cell>
          <cell r="O530" t="str">
            <v>TP</v>
          </cell>
          <cell r="P530" t="str">
            <v>MOHAMMAD FAISAL</v>
          </cell>
          <cell r="Q530">
            <v>2991207</v>
          </cell>
          <cell r="R530" t="str">
            <v>Supervisor Pax &amp; Baggage Service</v>
          </cell>
          <cell r="S530" t="str">
            <v>VII</v>
          </cell>
          <cell r="T530">
            <v>5027890.8567602001</v>
          </cell>
          <cell r="AA530">
            <v>5027890.8567602001</v>
          </cell>
          <cell r="AB530">
            <v>82.594645411707461</v>
          </cell>
          <cell r="AC530">
            <v>4716300</v>
          </cell>
          <cell r="AD530">
            <v>100557.81713520401</v>
          </cell>
          <cell r="AE530">
            <v>100557.81713520401</v>
          </cell>
          <cell r="AF530">
            <v>100557.81713520401</v>
          </cell>
          <cell r="AG530">
            <v>0</v>
          </cell>
          <cell r="AH530">
            <v>10000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O530">
            <v>311673.45140561205</v>
          </cell>
          <cell r="AP530">
            <v>276533.99712181103</v>
          </cell>
          <cell r="AQ530">
            <v>276533.99712181103</v>
          </cell>
          <cell r="AR530">
            <v>186031.9617001274</v>
          </cell>
          <cell r="AS530">
            <v>15083.6725702806</v>
          </cell>
          <cell r="AT530">
            <v>44748.228625165779</v>
          </cell>
          <cell r="AU530">
            <v>245863.86289557378</v>
          </cell>
          <cell r="AV530">
            <v>0</v>
          </cell>
          <cell r="AW530">
            <v>50278.908567602004</v>
          </cell>
          <cell r="AX530">
            <v>849210.76570679783</v>
          </cell>
          <cell r="AY530">
            <v>142354428.83000001</v>
          </cell>
        </row>
        <row r="531">
          <cell r="B531" t="str">
            <v>OPERASI</v>
          </cell>
          <cell r="C531" t="str">
            <v>CGK-TP</v>
          </cell>
          <cell r="D531">
            <v>520451</v>
          </cell>
          <cell r="F531" t="str">
            <v>99JP0173010</v>
          </cell>
          <cell r="H531">
            <v>520451</v>
          </cell>
          <cell r="I531">
            <v>31174</v>
          </cell>
          <cell r="K531">
            <v>23994</v>
          </cell>
          <cell r="L531">
            <v>523</v>
          </cell>
          <cell r="M531">
            <v>222</v>
          </cell>
          <cell r="N531" t="str">
            <v>CGK</v>
          </cell>
          <cell r="O531" t="str">
            <v>TP</v>
          </cell>
          <cell r="P531" t="str">
            <v>ERNST ANTHONIUS DJATMIKO</v>
          </cell>
          <cell r="Q531">
            <v>2991208</v>
          </cell>
          <cell r="R531" t="str">
            <v>Operation Officer</v>
          </cell>
          <cell r="S531" t="str">
            <v>IX</v>
          </cell>
          <cell r="T531">
            <v>3694531.5233579935</v>
          </cell>
          <cell r="AA531">
            <v>3694531.5233579935</v>
          </cell>
          <cell r="AB531">
            <v>40.36804348602891</v>
          </cell>
          <cell r="AC531">
            <v>2833700</v>
          </cell>
          <cell r="AD531">
            <v>73890.630467159877</v>
          </cell>
          <cell r="AE531">
            <v>73890.630467159877</v>
          </cell>
          <cell r="AF531">
            <v>73890.630467159877</v>
          </cell>
          <cell r="AG531">
            <v>0</v>
          </cell>
          <cell r="AH531">
            <v>10000</v>
          </cell>
          <cell r="AI531">
            <v>629200</v>
          </cell>
          <cell r="AJ531">
            <v>0</v>
          </cell>
          <cell r="AK531">
            <v>0</v>
          </cell>
          <cell r="AL531">
            <v>0</v>
          </cell>
          <cell r="AO531">
            <v>860871.8914014796</v>
          </cell>
          <cell r="AP531">
            <v>203199.23378468966</v>
          </cell>
          <cell r="AQ531">
            <v>203199.23378468966</v>
          </cell>
          <cell r="AR531">
            <v>136697.66636424576</v>
          </cell>
          <cell r="AS531">
            <v>11083.594570073981</v>
          </cell>
          <cell r="AT531">
            <v>32881.33055788614</v>
          </cell>
          <cell r="AU531">
            <v>180662.59149220589</v>
          </cell>
          <cell r="AV531">
            <v>0</v>
          </cell>
          <cell r="AW531">
            <v>36945.315233579939</v>
          </cell>
          <cell r="AX531">
            <v>624006.37429516518</v>
          </cell>
          <cell r="AY531">
            <v>120025318.34</v>
          </cell>
        </row>
        <row r="532">
          <cell r="B532" t="str">
            <v>OPERASI</v>
          </cell>
          <cell r="C532" t="str">
            <v>CGK-TP</v>
          </cell>
          <cell r="D532">
            <v>520452</v>
          </cell>
          <cell r="F532" t="str">
            <v>99JP0177243</v>
          </cell>
          <cell r="H532">
            <v>520452</v>
          </cell>
          <cell r="I532">
            <v>31174</v>
          </cell>
          <cell r="K532">
            <v>22809</v>
          </cell>
          <cell r="L532">
            <v>524</v>
          </cell>
          <cell r="M532">
            <v>223</v>
          </cell>
          <cell r="N532" t="str">
            <v>CGK</v>
          </cell>
          <cell r="O532" t="str">
            <v>TP</v>
          </cell>
          <cell r="P532" t="str">
            <v>SUBARNO</v>
          </cell>
          <cell r="Q532">
            <v>2991209</v>
          </cell>
          <cell r="R532" t="str">
            <v>Supervisor Pax &amp; Baggage Service</v>
          </cell>
          <cell r="S532" t="str">
            <v>VII</v>
          </cell>
          <cell r="T532">
            <v>5020585.2859512996</v>
          </cell>
          <cell r="AA532">
            <v>5020585.2859512996</v>
          </cell>
          <cell r="AB532">
            <v>49.831205778755248</v>
          </cell>
          <cell r="AC532">
            <v>4684400</v>
          </cell>
          <cell r="AD532">
            <v>100411.70571902599</v>
          </cell>
          <cell r="AE532">
            <v>100411.70571902599</v>
          </cell>
          <cell r="AF532">
            <v>100411.70571902599</v>
          </cell>
          <cell r="AG532">
            <v>0</v>
          </cell>
          <cell r="AH532">
            <v>10000</v>
          </cell>
          <cell r="AI532">
            <v>25000</v>
          </cell>
          <cell r="AJ532">
            <v>0</v>
          </cell>
          <cell r="AK532">
            <v>0</v>
          </cell>
          <cell r="AL532">
            <v>0</v>
          </cell>
          <cell r="AO532">
            <v>336235.117157078</v>
          </cell>
          <cell r="AP532">
            <v>276132.19072732149</v>
          </cell>
          <cell r="AQ532">
            <v>276132.19072732149</v>
          </cell>
          <cell r="AR532">
            <v>185761.65558019807</v>
          </cell>
          <cell r="AS532">
            <v>15061.755857853899</v>
          </cell>
          <cell r="AT532">
            <v>44683.209044966563</v>
          </cell>
          <cell r="AU532">
            <v>245506.62048301852</v>
          </cell>
          <cell r="AV532">
            <v>0</v>
          </cell>
          <cell r="AW532">
            <v>50205.852859512997</v>
          </cell>
          <cell r="AX532">
            <v>847976.85479717446</v>
          </cell>
          <cell r="AY532">
            <v>143389641.37</v>
          </cell>
        </row>
        <row r="533">
          <cell r="B533" t="str">
            <v>OPERASI</v>
          </cell>
          <cell r="C533" t="str">
            <v>CGK-TP</v>
          </cell>
          <cell r="D533">
            <v>520506</v>
          </cell>
          <cell r="F533" t="str">
            <v>99JP0177383</v>
          </cell>
          <cell r="H533">
            <v>520506</v>
          </cell>
          <cell r="I533">
            <v>31171</v>
          </cell>
          <cell r="K533">
            <v>23643</v>
          </cell>
          <cell r="L533">
            <v>525</v>
          </cell>
          <cell r="M533">
            <v>224</v>
          </cell>
          <cell r="N533" t="str">
            <v>CGK</v>
          </cell>
          <cell r="O533" t="str">
            <v>TP</v>
          </cell>
          <cell r="P533" t="str">
            <v>SUHARTONO</v>
          </cell>
          <cell r="Q533">
            <v>2991211</v>
          </cell>
          <cell r="R533" t="str">
            <v xml:space="preserve">Pax &amp; Baggage Service Officer  </v>
          </cell>
          <cell r="S533" t="str">
            <v>IX</v>
          </cell>
          <cell r="T533">
            <v>4004964.6370227002</v>
          </cell>
          <cell r="AA533">
            <v>4004964.6370227002</v>
          </cell>
          <cell r="AB533">
            <v>33.241198661737144</v>
          </cell>
          <cell r="AC533">
            <v>3754700</v>
          </cell>
          <cell r="AD533">
            <v>80099.29274045401</v>
          </cell>
          <cell r="AE533">
            <v>80099.29274045401</v>
          </cell>
          <cell r="AF533">
            <v>80099.29274045401</v>
          </cell>
          <cell r="AG533">
            <v>0</v>
          </cell>
          <cell r="AH533">
            <v>10000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O533">
            <v>250297.87822136201</v>
          </cell>
          <cell r="AP533">
            <v>220273.05503624852</v>
          </cell>
          <cell r="AQ533">
            <v>220273.05503624852</v>
          </cell>
          <cell r="AR533">
            <v>148183.6915698399</v>
          </cell>
          <cell r="AS533">
            <v>12014.8939110681</v>
          </cell>
          <cell r="AT533">
            <v>35644.185269502028</v>
          </cell>
          <cell r="AU533">
            <v>195842.77075041004</v>
          </cell>
          <cell r="AV533">
            <v>0</v>
          </cell>
          <cell r="AW533">
            <v>40049.646370227005</v>
          </cell>
          <cell r="AX533">
            <v>676438.52719313407</v>
          </cell>
          <cell r="AY533">
            <v>120943094.90000001</v>
          </cell>
        </row>
        <row r="534">
          <cell r="B534" t="str">
            <v>OPERASI</v>
          </cell>
          <cell r="C534" t="str">
            <v>CGK-TP</v>
          </cell>
          <cell r="D534">
            <v>520509</v>
          </cell>
          <cell r="F534" t="str">
            <v>99JP0177896</v>
          </cell>
          <cell r="H534">
            <v>520509</v>
          </cell>
          <cell r="I534">
            <v>31173</v>
          </cell>
          <cell r="K534">
            <v>23839</v>
          </cell>
          <cell r="L534">
            <v>526</v>
          </cell>
          <cell r="M534">
            <v>225</v>
          </cell>
          <cell r="N534" t="str">
            <v>CGK</v>
          </cell>
          <cell r="O534" t="str">
            <v>TP</v>
          </cell>
          <cell r="P534" t="str">
            <v>SUTRISNO</v>
          </cell>
          <cell r="Q534">
            <v>2991213</v>
          </cell>
          <cell r="R534" t="str">
            <v>Kepala Perwakilan BDO</v>
          </cell>
          <cell r="S534" t="str">
            <v>VI</v>
          </cell>
          <cell r="T534">
            <v>4613970.2847744999</v>
          </cell>
          <cell r="AA534">
            <v>4613970.2847744999</v>
          </cell>
          <cell r="AB534">
            <v>67.932311969809234</v>
          </cell>
          <cell r="AC534">
            <v>4302200</v>
          </cell>
          <cell r="AD534">
            <v>92279.405695490001</v>
          </cell>
          <cell r="AE534">
            <v>92279.405695490001</v>
          </cell>
          <cell r="AF534">
            <v>92279.405695490001</v>
          </cell>
          <cell r="AG534">
            <v>0</v>
          </cell>
          <cell r="AH534">
            <v>10000</v>
          </cell>
          <cell r="AI534">
            <v>25000</v>
          </cell>
          <cell r="AJ534">
            <v>0</v>
          </cell>
          <cell r="AK534">
            <v>0</v>
          </cell>
          <cell r="AL534">
            <v>0</v>
          </cell>
          <cell r="AO534">
            <v>311838.21708646999</v>
          </cell>
          <cell r="AP534">
            <v>253768.3656625975</v>
          </cell>
          <cell r="AQ534">
            <v>253768.3656625975</v>
          </cell>
          <cell r="AR534">
            <v>170716.9005366565</v>
          </cell>
          <cell r="AS534">
            <v>13841.9108543235</v>
          </cell>
          <cell r="AT534">
            <v>41064.335534493046</v>
          </cell>
          <cell r="AU534">
            <v>225623.14692547303</v>
          </cell>
          <cell r="AV534">
            <v>0</v>
          </cell>
          <cell r="AW534">
            <v>46139.702847745</v>
          </cell>
          <cell r="AX534">
            <v>779299.58109841298</v>
          </cell>
          <cell r="AY534">
            <v>136356963.94</v>
          </cell>
        </row>
        <row r="535">
          <cell r="B535" t="str">
            <v>OPERASI</v>
          </cell>
          <cell r="C535" t="str">
            <v>CGK-TP</v>
          </cell>
          <cell r="D535">
            <v>520510</v>
          </cell>
          <cell r="F535" t="str">
            <v>99JP0177235</v>
          </cell>
          <cell r="H535">
            <v>520510</v>
          </cell>
          <cell r="I535">
            <v>31173</v>
          </cell>
          <cell r="K535">
            <v>24068</v>
          </cell>
          <cell r="L535">
            <v>527</v>
          </cell>
          <cell r="M535">
            <v>226</v>
          </cell>
          <cell r="N535" t="str">
            <v>CGK</v>
          </cell>
          <cell r="O535" t="str">
            <v>TP</v>
          </cell>
          <cell r="P535" t="str">
            <v>SUBANDRIO</v>
          </cell>
          <cell r="Q535">
            <v>2991214</v>
          </cell>
          <cell r="R535" t="str">
            <v xml:space="preserve">Pax &amp; Baggage Service Officer  </v>
          </cell>
          <cell r="S535" t="str">
            <v>IX</v>
          </cell>
          <cell r="T535">
            <v>5027890.8567602001</v>
          </cell>
          <cell r="AA535">
            <v>5027890.8567602001</v>
          </cell>
          <cell r="AB535">
            <v>82.594645411707461</v>
          </cell>
          <cell r="AC535">
            <v>4691300</v>
          </cell>
          <cell r="AD535">
            <v>100557.81713520401</v>
          </cell>
          <cell r="AE535">
            <v>100557.81713520401</v>
          </cell>
          <cell r="AF535">
            <v>100557.81713520401</v>
          </cell>
          <cell r="AG535">
            <v>0</v>
          </cell>
          <cell r="AH535">
            <v>10000</v>
          </cell>
          <cell r="AI535">
            <v>25000</v>
          </cell>
          <cell r="AJ535">
            <v>0</v>
          </cell>
          <cell r="AK535">
            <v>0</v>
          </cell>
          <cell r="AL535">
            <v>0</v>
          </cell>
          <cell r="AO535">
            <v>336673.45140561205</v>
          </cell>
          <cell r="AP535">
            <v>276533.99712181103</v>
          </cell>
          <cell r="AQ535">
            <v>276533.99712181103</v>
          </cell>
          <cell r="AR535">
            <v>186031.9617001274</v>
          </cell>
          <cell r="AS535">
            <v>15083.6725702806</v>
          </cell>
          <cell r="AT535">
            <v>44748.228625165779</v>
          </cell>
          <cell r="AU535">
            <v>245863.86289557378</v>
          </cell>
          <cell r="AV535">
            <v>0</v>
          </cell>
          <cell r="AW535">
            <v>50278.908567602004</v>
          </cell>
          <cell r="AX535">
            <v>849210.76570679783</v>
          </cell>
          <cell r="AY535">
            <v>139090517.83000001</v>
          </cell>
        </row>
        <row r="536">
          <cell r="B536" t="str">
            <v>OPERASI</v>
          </cell>
          <cell r="C536" t="str">
            <v>CGK-TP</v>
          </cell>
          <cell r="D536">
            <v>520514</v>
          </cell>
          <cell r="F536" t="str">
            <v>99JP0173762</v>
          </cell>
          <cell r="H536">
            <v>520514</v>
          </cell>
          <cell r="I536">
            <v>31181</v>
          </cell>
          <cell r="K536">
            <v>24042</v>
          </cell>
          <cell r="L536">
            <v>528</v>
          </cell>
          <cell r="M536">
            <v>227</v>
          </cell>
          <cell r="N536" t="str">
            <v>CGK</v>
          </cell>
          <cell r="O536" t="str">
            <v>TP</v>
          </cell>
          <cell r="P536" t="str">
            <v>ILHAM LUHURBUDIONO</v>
          </cell>
          <cell r="Q536">
            <v>2991217</v>
          </cell>
          <cell r="R536" t="str">
            <v>Flight Operation Officer</v>
          </cell>
          <cell r="S536" t="str">
            <v>VIII</v>
          </cell>
          <cell r="T536">
            <v>4016493.5885529001</v>
          </cell>
          <cell r="AA536">
            <v>4016493.5885529001</v>
          </cell>
          <cell r="AB536">
            <v>96.026760274078697</v>
          </cell>
          <cell r="AC536">
            <v>3765600</v>
          </cell>
          <cell r="AD536">
            <v>80329.871771058009</v>
          </cell>
          <cell r="AE536">
            <v>80329.871771058009</v>
          </cell>
          <cell r="AF536">
            <v>80329.871771058009</v>
          </cell>
          <cell r="AG536">
            <v>0</v>
          </cell>
          <cell r="AH536">
            <v>10000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O536">
            <v>250989.61531317403</v>
          </cell>
          <cell r="AP536">
            <v>220907.14737040951</v>
          </cell>
          <cell r="AQ536">
            <v>220907.14737040951</v>
          </cell>
          <cell r="AR536">
            <v>148610.2627764573</v>
          </cell>
          <cell r="AS536">
            <v>12049.4807656587</v>
          </cell>
          <cell r="AT536">
            <v>35746.792938120809</v>
          </cell>
          <cell r="AU536">
            <v>196406.5364802368</v>
          </cell>
          <cell r="AV536">
            <v>0</v>
          </cell>
          <cell r="AW536">
            <v>40164.935885529005</v>
          </cell>
          <cell r="AX536">
            <v>678385.76710658474</v>
          </cell>
          <cell r="AY536">
            <v>118200613.01000001</v>
          </cell>
        </row>
        <row r="537">
          <cell r="B537" t="str">
            <v>OPERASI</v>
          </cell>
          <cell r="C537" t="str">
            <v>CGK-TP</v>
          </cell>
          <cell r="D537">
            <v>520518</v>
          </cell>
          <cell r="F537" t="str">
            <v>99JP0175353</v>
          </cell>
          <cell r="H537">
            <v>520518</v>
          </cell>
          <cell r="I537">
            <v>31181</v>
          </cell>
          <cell r="K537">
            <v>23514</v>
          </cell>
          <cell r="L537">
            <v>529</v>
          </cell>
          <cell r="M537">
            <v>228</v>
          </cell>
          <cell r="N537" t="str">
            <v>CGK</v>
          </cell>
          <cell r="O537" t="str">
            <v>TP</v>
          </cell>
          <cell r="P537" t="str">
            <v>PUJO PRIYONO</v>
          </cell>
          <cell r="Q537">
            <v>2991218</v>
          </cell>
          <cell r="R537" t="str">
            <v>Supervisor Pax &amp; Baggage Service</v>
          </cell>
          <cell r="S537" t="str">
            <v>VII</v>
          </cell>
          <cell r="T537">
            <v>4639915.3026005002</v>
          </cell>
          <cell r="AA537">
            <v>4639915.3026005002</v>
          </cell>
          <cell r="AB537">
            <v>79.615555529482663</v>
          </cell>
          <cell r="AC537">
            <v>4351600</v>
          </cell>
          <cell r="AD537">
            <v>92798.306052010012</v>
          </cell>
          <cell r="AE537">
            <v>92798.306052010012</v>
          </cell>
          <cell r="AF537">
            <v>92798.306052010012</v>
          </cell>
          <cell r="AG537">
            <v>0</v>
          </cell>
          <cell r="AH537">
            <v>10000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O537">
            <v>288394.91815603001</v>
          </cell>
          <cell r="AP537">
            <v>255195.34164302752</v>
          </cell>
          <cell r="AQ537">
            <v>255195.34164302752</v>
          </cell>
          <cell r="AR537">
            <v>171676.8661962185</v>
          </cell>
          <cell r="AS537">
            <v>13919.7459078015</v>
          </cell>
          <cell r="AT537">
            <v>41295.246193144449</v>
          </cell>
          <cell r="AU537">
            <v>226891.85829716444</v>
          </cell>
          <cell r="AV537">
            <v>0</v>
          </cell>
          <cell r="AW537">
            <v>46399.153026005006</v>
          </cell>
          <cell r="AX537">
            <v>783681.69460922445</v>
          </cell>
          <cell r="AY537">
            <v>134933554.50999999</v>
          </cell>
        </row>
        <row r="538">
          <cell r="B538" t="str">
            <v>CUSTOMER SERVICES</v>
          </cell>
          <cell r="C538" t="str">
            <v>CGK-TP</v>
          </cell>
          <cell r="D538">
            <v>520520</v>
          </cell>
          <cell r="F538" t="str">
            <v>99JP0173051</v>
          </cell>
          <cell r="H538">
            <v>520520</v>
          </cell>
          <cell r="I538">
            <v>31203</v>
          </cell>
          <cell r="K538">
            <v>22213</v>
          </cell>
          <cell r="L538">
            <v>530</v>
          </cell>
          <cell r="M538">
            <v>229</v>
          </cell>
          <cell r="N538" t="str">
            <v>CGK</v>
          </cell>
          <cell r="O538" t="str">
            <v>TP</v>
          </cell>
          <cell r="P538" t="str">
            <v>FACHRURROZI.Z.G.</v>
          </cell>
          <cell r="Q538">
            <v>2991219</v>
          </cell>
          <cell r="R538" t="str">
            <v xml:space="preserve">Supervisor Pax &amp; Baggage Service </v>
          </cell>
          <cell r="S538" t="str">
            <v>VII</v>
          </cell>
          <cell r="T538">
            <v>5020585.2859512996</v>
          </cell>
          <cell r="AA538">
            <v>5020585.2859512996</v>
          </cell>
          <cell r="AB538">
            <v>49.831205778755248</v>
          </cell>
          <cell r="AC538">
            <v>4709400</v>
          </cell>
          <cell r="AD538">
            <v>100411.70571902599</v>
          </cell>
          <cell r="AE538">
            <v>100411.70571902599</v>
          </cell>
          <cell r="AF538">
            <v>100411.70571902599</v>
          </cell>
          <cell r="AG538">
            <v>0</v>
          </cell>
          <cell r="AH538">
            <v>10000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O538">
            <v>311235.117157078</v>
          </cell>
          <cell r="AP538">
            <v>276132.19072732149</v>
          </cell>
          <cell r="AQ538">
            <v>276132.19072732149</v>
          </cell>
          <cell r="AR538">
            <v>185761.65558019807</v>
          </cell>
          <cell r="AS538">
            <v>15061.755857853899</v>
          </cell>
          <cell r="AT538">
            <v>44683.209044966563</v>
          </cell>
          <cell r="AU538">
            <v>245506.62048301852</v>
          </cell>
          <cell r="AV538">
            <v>0</v>
          </cell>
          <cell r="AW538">
            <v>50205.852859512997</v>
          </cell>
          <cell r="AX538">
            <v>847976.85479717446</v>
          </cell>
          <cell r="AY538">
            <v>155158484.03999999</v>
          </cell>
        </row>
        <row r="539">
          <cell r="B539" t="str">
            <v>OPERASI</v>
          </cell>
          <cell r="C539" t="str">
            <v>CGK-TP</v>
          </cell>
          <cell r="D539">
            <v>520522</v>
          </cell>
          <cell r="F539" t="str">
            <v>99JP0175361</v>
          </cell>
          <cell r="H539">
            <v>520522</v>
          </cell>
          <cell r="I539">
            <v>31203</v>
          </cell>
          <cell r="K539">
            <v>21599</v>
          </cell>
          <cell r="L539">
            <v>531</v>
          </cell>
          <cell r="M539">
            <v>230</v>
          </cell>
          <cell r="N539" t="str">
            <v>CGK</v>
          </cell>
          <cell r="O539" t="str">
            <v>TP</v>
          </cell>
          <cell r="P539" t="str">
            <v>PURHARNOMO</v>
          </cell>
          <cell r="Q539">
            <v>2991220</v>
          </cell>
          <cell r="R539" t="str">
            <v xml:space="preserve">Pax &amp; Baggage Service Officer  </v>
          </cell>
          <cell r="S539" t="str">
            <v>IX</v>
          </cell>
          <cell r="T539">
            <v>4594511.5214050002</v>
          </cell>
          <cell r="AA539">
            <v>4594511.5214050002</v>
          </cell>
          <cell r="AB539">
            <v>59.169879299588501</v>
          </cell>
          <cell r="AC539">
            <v>2821600</v>
          </cell>
          <cell r="AD539">
            <v>91890.230428100011</v>
          </cell>
          <cell r="AE539">
            <v>91890.230428100011</v>
          </cell>
          <cell r="AF539">
            <v>91890.230428100011</v>
          </cell>
          <cell r="AG539">
            <v>0</v>
          </cell>
          <cell r="AH539">
            <v>10000</v>
          </cell>
          <cell r="AI539">
            <v>1487300</v>
          </cell>
          <cell r="AJ539">
            <v>0</v>
          </cell>
          <cell r="AK539">
            <v>0</v>
          </cell>
          <cell r="AL539">
            <v>0</v>
          </cell>
          <cell r="AO539">
            <v>1772970.6912843001</v>
          </cell>
          <cell r="AP539">
            <v>252698.13367727501</v>
          </cell>
          <cell r="AQ539">
            <v>252698.13367727501</v>
          </cell>
          <cell r="AR539">
            <v>169996.926291985</v>
          </cell>
          <cell r="AS539">
            <v>13783.534564215001</v>
          </cell>
          <cell r="AT539">
            <v>40891.152540504503</v>
          </cell>
          <cell r="AU539">
            <v>224671.61339670449</v>
          </cell>
          <cell r="AV539">
            <v>0</v>
          </cell>
          <cell r="AW539">
            <v>45945.115214050005</v>
          </cell>
          <cell r="AX539">
            <v>776012.99596530455</v>
          </cell>
          <cell r="AY539">
            <v>154485047.47999999</v>
          </cell>
        </row>
        <row r="540">
          <cell r="B540" t="str">
            <v>OPERASI</v>
          </cell>
          <cell r="C540" t="str">
            <v>CGK-TP</v>
          </cell>
          <cell r="D540">
            <v>520524</v>
          </cell>
          <cell r="F540" t="str">
            <v>99JP0172004</v>
          </cell>
          <cell r="H540">
            <v>520524</v>
          </cell>
          <cell r="I540">
            <v>31171</v>
          </cell>
          <cell r="K540">
            <v>23278</v>
          </cell>
          <cell r="L540">
            <v>532</v>
          </cell>
          <cell r="M540">
            <v>231</v>
          </cell>
          <cell r="N540" t="str">
            <v>CGK</v>
          </cell>
          <cell r="O540" t="str">
            <v>TP</v>
          </cell>
          <cell r="P540" t="str">
            <v>BAMBANG AVIANTO</v>
          </cell>
          <cell r="Q540">
            <v>2991221</v>
          </cell>
          <cell r="R540" t="str">
            <v>Supervisor Pax &amp; Baggage Service</v>
          </cell>
          <cell r="S540" t="str">
            <v>VII</v>
          </cell>
          <cell r="T540">
            <v>4004964.6370227002</v>
          </cell>
          <cell r="AA540">
            <v>4004964.6370227002</v>
          </cell>
          <cell r="AB540">
            <v>33.241198661737144</v>
          </cell>
          <cell r="AC540">
            <v>3754700</v>
          </cell>
          <cell r="AD540">
            <v>80099.29274045401</v>
          </cell>
          <cell r="AE540">
            <v>80099.29274045401</v>
          </cell>
          <cell r="AF540">
            <v>80099.29274045401</v>
          </cell>
          <cell r="AG540">
            <v>0</v>
          </cell>
          <cell r="AH540">
            <v>10000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O540">
            <v>250297.87822136201</v>
          </cell>
          <cell r="AP540">
            <v>220273.05503624852</v>
          </cell>
          <cell r="AQ540">
            <v>220273.05503624852</v>
          </cell>
          <cell r="AR540">
            <v>148183.6915698399</v>
          </cell>
          <cell r="AS540">
            <v>12014.8939110681</v>
          </cell>
          <cell r="AT540">
            <v>35644.185269502028</v>
          </cell>
          <cell r="AU540">
            <v>195842.77075041004</v>
          </cell>
          <cell r="AV540">
            <v>0</v>
          </cell>
          <cell r="AW540">
            <v>40049.646370227005</v>
          </cell>
          <cell r="AX540">
            <v>676438.52719313407</v>
          </cell>
          <cell r="AY540">
            <v>124273424.59</v>
          </cell>
        </row>
        <row r="541">
          <cell r="B541" t="str">
            <v>OPERASI</v>
          </cell>
          <cell r="C541" t="str">
            <v>CGK-TP</v>
          </cell>
          <cell r="D541">
            <v>521541</v>
          </cell>
          <cell r="F541" t="str">
            <v>99JP0172061</v>
          </cell>
          <cell r="H541">
            <v>521541</v>
          </cell>
          <cell r="I541">
            <v>31210</v>
          </cell>
          <cell r="K541">
            <v>22923</v>
          </cell>
          <cell r="L541">
            <v>533</v>
          </cell>
          <cell r="M541">
            <v>232</v>
          </cell>
          <cell r="N541" t="str">
            <v>CGK</v>
          </cell>
          <cell r="O541" t="str">
            <v>TP</v>
          </cell>
          <cell r="P541" t="str">
            <v>BAMBANG SISWANTO</v>
          </cell>
          <cell r="Q541">
            <v>2991224</v>
          </cell>
          <cell r="R541" t="str">
            <v xml:space="preserve">Supervisor Pax &amp; Baggage Service </v>
          </cell>
          <cell r="S541" t="str">
            <v>VII</v>
          </cell>
          <cell r="T541">
            <v>4010729.1127877999</v>
          </cell>
          <cell r="AA541">
            <v>4010729.1127877999</v>
          </cell>
          <cell r="AB541">
            <v>14.633979468140751</v>
          </cell>
          <cell r="AC541">
            <v>3760100</v>
          </cell>
          <cell r="AD541">
            <v>80214.582255756002</v>
          </cell>
          <cell r="AE541">
            <v>80214.582255756002</v>
          </cell>
          <cell r="AF541">
            <v>80214.582255756002</v>
          </cell>
          <cell r="AG541">
            <v>0</v>
          </cell>
          <cell r="AH541">
            <v>10000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O541">
            <v>250643.74676726799</v>
          </cell>
          <cell r="AP541">
            <v>220590.10120332899</v>
          </cell>
          <cell r="AQ541">
            <v>220590.10120332899</v>
          </cell>
          <cell r="AR541">
            <v>148396.9771731486</v>
          </cell>
          <cell r="AS541">
            <v>12032.187338363399</v>
          </cell>
          <cell r="AT541">
            <v>35695.489103811422</v>
          </cell>
          <cell r="AU541">
            <v>196124.65361532342</v>
          </cell>
          <cell r="AV541">
            <v>0</v>
          </cell>
          <cell r="AW541">
            <v>40107.291127878001</v>
          </cell>
          <cell r="AX541">
            <v>677412.14714985946</v>
          </cell>
          <cell r="AY541">
            <v>127739928.59999999</v>
          </cell>
        </row>
        <row r="542">
          <cell r="B542" t="str">
            <v>OPERASI</v>
          </cell>
          <cell r="C542" t="str">
            <v>CGK-TP</v>
          </cell>
          <cell r="D542">
            <v>521542</v>
          </cell>
          <cell r="F542" t="str">
            <v>99JP0173515</v>
          </cell>
          <cell r="H542">
            <v>521542</v>
          </cell>
          <cell r="I542">
            <v>31210</v>
          </cell>
          <cell r="K542">
            <v>23699</v>
          </cell>
          <cell r="L542">
            <v>534</v>
          </cell>
          <cell r="M542">
            <v>233</v>
          </cell>
          <cell r="N542" t="str">
            <v>CGK</v>
          </cell>
          <cell r="O542" t="str">
            <v>TP</v>
          </cell>
          <cell r="P542" t="str">
            <v>HERI SUPRAPTO</v>
          </cell>
          <cell r="Q542">
            <v>2991225</v>
          </cell>
          <cell r="R542" t="str">
            <v xml:space="preserve">Pax &amp; Baggage Service Officer  </v>
          </cell>
          <cell r="S542" t="str">
            <v>IX</v>
          </cell>
          <cell r="T542">
            <v>4516676.4679269996</v>
          </cell>
          <cell r="AA542">
            <v>4516676.4679269996</v>
          </cell>
          <cell r="AB542">
            <v>24.120148620568216</v>
          </cell>
          <cell r="AC542">
            <v>4235700</v>
          </cell>
          <cell r="AD542">
            <v>90333.529358539992</v>
          </cell>
          <cell r="AE542">
            <v>90333.529358539992</v>
          </cell>
          <cell r="AF542">
            <v>90333.529358539992</v>
          </cell>
          <cell r="AG542">
            <v>0</v>
          </cell>
          <cell r="AH542">
            <v>10000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O542">
            <v>281000.58807562001</v>
          </cell>
          <cell r="AP542">
            <v>248417.20573598499</v>
          </cell>
          <cell r="AQ542">
            <v>248417.20573598499</v>
          </cell>
          <cell r="AR542">
            <v>167117.02931329896</v>
          </cell>
          <cell r="AS542">
            <v>13550.029403780998</v>
          </cell>
          <cell r="AT542">
            <v>40198.420564550295</v>
          </cell>
          <cell r="AU542">
            <v>220865.47928163025</v>
          </cell>
          <cell r="AV542">
            <v>0</v>
          </cell>
          <cell r="AW542">
            <v>45166.764679269996</v>
          </cell>
          <cell r="AX542">
            <v>762866.65543287015</v>
          </cell>
          <cell r="AY542">
            <v>133370782.53</v>
          </cell>
        </row>
        <row r="543">
          <cell r="B543" t="str">
            <v>OPERASI</v>
          </cell>
          <cell r="C543" t="str">
            <v>CGK-TP</v>
          </cell>
          <cell r="D543">
            <v>521543</v>
          </cell>
          <cell r="F543" t="str">
            <v>99JP0172442</v>
          </cell>
          <cell r="H543">
            <v>521543</v>
          </cell>
          <cell r="I543">
            <v>31210</v>
          </cell>
          <cell r="K543">
            <v>24190</v>
          </cell>
          <cell r="L543">
            <v>535</v>
          </cell>
          <cell r="M543">
            <v>234</v>
          </cell>
          <cell r="N543" t="str">
            <v>CGK</v>
          </cell>
          <cell r="O543" t="str">
            <v>TP</v>
          </cell>
          <cell r="P543" t="str">
            <v>DEDY SUPRIADI</v>
          </cell>
          <cell r="Q543">
            <v>2991226</v>
          </cell>
          <cell r="R543" t="str">
            <v xml:space="preserve">Pax &amp; Baggage Service Officer  </v>
          </cell>
          <cell r="S543" t="str">
            <v>IX</v>
          </cell>
          <cell r="T543">
            <v>4010729.1127877999</v>
          </cell>
          <cell r="AA543">
            <v>4010729.1127877999</v>
          </cell>
          <cell r="AB543">
            <v>14.633979468140751</v>
          </cell>
          <cell r="AC543">
            <v>3735100</v>
          </cell>
          <cell r="AD543">
            <v>80214.582255756002</v>
          </cell>
          <cell r="AE543">
            <v>80214.582255756002</v>
          </cell>
          <cell r="AF543">
            <v>80214.582255756002</v>
          </cell>
          <cell r="AG543">
            <v>0</v>
          </cell>
          <cell r="AH543">
            <v>10000</v>
          </cell>
          <cell r="AI543">
            <v>25000</v>
          </cell>
          <cell r="AJ543">
            <v>0</v>
          </cell>
          <cell r="AK543">
            <v>0</v>
          </cell>
          <cell r="AL543">
            <v>0</v>
          </cell>
          <cell r="AO543">
            <v>275643.74676726799</v>
          </cell>
          <cell r="AP543">
            <v>220590.10120332899</v>
          </cell>
          <cell r="AQ543">
            <v>220590.10120332899</v>
          </cell>
          <cell r="AR543">
            <v>148396.9771731486</v>
          </cell>
          <cell r="AS543">
            <v>12032.187338363399</v>
          </cell>
          <cell r="AT543">
            <v>35695.489103811422</v>
          </cell>
          <cell r="AU543">
            <v>196124.65361532342</v>
          </cell>
          <cell r="AV543">
            <v>0</v>
          </cell>
          <cell r="AW543">
            <v>40107.291127878001</v>
          </cell>
          <cell r="AX543">
            <v>677412.14714985946</v>
          </cell>
          <cell r="AY543">
            <v>115678965.3</v>
          </cell>
        </row>
        <row r="544">
          <cell r="B544" t="str">
            <v>OPERASI</v>
          </cell>
          <cell r="C544" t="str">
            <v>CGK-TP</v>
          </cell>
          <cell r="D544">
            <v>521550</v>
          </cell>
          <cell r="F544" t="str">
            <v>99JP0172889</v>
          </cell>
          <cell r="H544">
            <v>521550</v>
          </cell>
          <cell r="I544">
            <v>31246</v>
          </cell>
          <cell r="K544">
            <v>22279</v>
          </cell>
          <cell r="L544">
            <v>536</v>
          </cell>
          <cell r="M544">
            <v>235</v>
          </cell>
          <cell r="N544" t="str">
            <v>CGK</v>
          </cell>
          <cell r="O544" t="str">
            <v>TP</v>
          </cell>
          <cell r="P544" t="str">
            <v>ELMAN HALOHO</v>
          </cell>
          <cell r="Q544">
            <v>2991228</v>
          </cell>
          <cell r="R544" t="str">
            <v>Supervisor Pax &amp; Baggage Service</v>
          </cell>
          <cell r="S544" t="str">
            <v>VII</v>
          </cell>
          <cell r="T544">
            <v>4010729.1127877999</v>
          </cell>
          <cell r="AA544">
            <v>4010729.1127877999</v>
          </cell>
          <cell r="AB544">
            <v>14.633979468140751</v>
          </cell>
          <cell r="AC544">
            <v>3760100</v>
          </cell>
          <cell r="AD544">
            <v>80214.582255756002</v>
          </cell>
          <cell r="AE544">
            <v>80214.582255756002</v>
          </cell>
          <cell r="AF544">
            <v>80214.582255756002</v>
          </cell>
          <cell r="AG544">
            <v>0</v>
          </cell>
          <cell r="AH544">
            <v>10000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O544">
            <v>250643.74676726799</v>
          </cell>
          <cell r="AP544">
            <v>220590.10120332899</v>
          </cell>
          <cell r="AQ544">
            <v>220590.10120332899</v>
          </cell>
          <cell r="AR544">
            <v>148396.9771731486</v>
          </cell>
          <cell r="AS544">
            <v>12032.187338363399</v>
          </cell>
          <cell r="AT544">
            <v>35695.489103811422</v>
          </cell>
          <cell r="AU544">
            <v>196124.65361532342</v>
          </cell>
          <cell r="AV544">
            <v>0</v>
          </cell>
          <cell r="AW544">
            <v>40107.291127878001</v>
          </cell>
          <cell r="AX544">
            <v>677412.14714985946</v>
          </cell>
          <cell r="AY544">
            <v>130355901.79000001</v>
          </cell>
        </row>
        <row r="545">
          <cell r="B545" t="str">
            <v>OPERASI</v>
          </cell>
          <cell r="C545" t="str">
            <v>CGK-TP</v>
          </cell>
          <cell r="D545">
            <v>521555</v>
          </cell>
          <cell r="F545" t="str">
            <v>99JP0175924</v>
          </cell>
          <cell r="H545">
            <v>521555</v>
          </cell>
          <cell r="I545">
            <v>31271</v>
          </cell>
          <cell r="K545">
            <v>23302</v>
          </cell>
          <cell r="L545">
            <v>537</v>
          </cell>
          <cell r="M545">
            <v>236</v>
          </cell>
          <cell r="N545" t="str">
            <v>CGK</v>
          </cell>
          <cell r="O545" t="str">
            <v>TP</v>
          </cell>
          <cell r="P545" t="str">
            <v>WIDYANINGSIH RAHAYU</v>
          </cell>
          <cell r="Q545">
            <v>2991230</v>
          </cell>
          <cell r="R545" t="str">
            <v>Supervisor Pax &amp; Baggage Service</v>
          </cell>
          <cell r="S545" t="str">
            <v>VII</v>
          </cell>
          <cell r="T545">
            <v>5027890.8567602001</v>
          </cell>
          <cell r="AA545">
            <v>5027890.8567602001</v>
          </cell>
          <cell r="AB545">
            <v>82.594645411707461</v>
          </cell>
          <cell r="AC545">
            <v>4716300</v>
          </cell>
          <cell r="AD545">
            <v>100557.81713520401</v>
          </cell>
          <cell r="AE545">
            <v>100557.81713520401</v>
          </cell>
          <cell r="AF545">
            <v>100557.81713520401</v>
          </cell>
          <cell r="AG545">
            <v>0</v>
          </cell>
          <cell r="AH545">
            <v>10000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O545">
            <v>311673.45140561205</v>
          </cell>
          <cell r="AP545">
            <v>276533.99712181103</v>
          </cell>
          <cell r="AQ545">
            <v>276533.99712181103</v>
          </cell>
          <cell r="AR545">
            <v>186031.9617001274</v>
          </cell>
          <cell r="AS545">
            <v>15083.6725702806</v>
          </cell>
          <cell r="AT545">
            <v>44748.228625165779</v>
          </cell>
          <cell r="AU545">
            <v>245863.86289557378</v>
          </cell>
          <cell r="AV545">
            <v>0</v>
          </cell>
          <cell r="AW545">
            <v>50278.908567602004</v>
          </cell>
          <cell r="AX545">
            <v>849210.76570679783</v>
          </cell>
          <cell r="AY545">
            <v>145251333.72999999</v>
          </cell>
        </row>
        <row r="546">
          <cell r="B546" t="str">
            <v>OPERASI</v>
          </cell>
          <cell r="C546" t="str">
            <v>CGK-TP</v>
          </cell>
          <cell r="D546">
            <v>521558</v>
          </cell>
          <cell r="F546" t="str">
            <v>99JP0175486</v>
          </cell>
          <cell r="H546">
            <v>521558</v>
          </cell>
          <cell r="I546">
            <v>31362</v>
          </cell>
          <cell r="K546">
            <v>23604</v>
          </cell>
          <cell r="L546">
            <v>538</v>
          </cell>
          <cell r="M546">
            <v>237</v>
          </cell>
          <cell r="N546" t="str">
            <v>CGK</v>
          </cell>
          <cell r="O546" t="str">
            <v>TP</v>
          </cell>
          <cell r="P546" t="str">
            <v>RACHMULYADI</v>
          </cell>
          <cell r="Q546">
            <v>2991231</v>
          </cell>
          <cell r="R546" t="str">
            <v>Manager  Pelayanan Garuda</v>
          </cell>
          <cell r="S546" t="str">
            <v>IV</v>
          </cell>
          <cell r="T546">
            <v>5057113.1399957994</v>
          </cell>
          <cell r="AA546">
            <v>5057113.1399957994</v>
          </cell>
          <cell r="AB546">
            <v>13.648403948172927</v>
          </cell>
          <cell r="AC546">
            <v>4743700</v>
          </cell>
          <cell r="AD546">
            <v>101142.26279991599</v>
          </cell>
          <cell r="AE546">
            <v>101142.26279991599</v>
          </cell>
          <cell r="AF546">
            <v>101142.26279991599</v>
          </cell>
          <cell r="AG546">
            <v>0</v>
          </cell>
          <cell r="AH546">
            <v>10000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O546">
            <v>313426.78839974798</v>
          </cell>
          <cell r="AP546">
            <v>278141.22269976896</v>
          </cell>
          <cell r="AQ546">
            <v>278141.22269976896</v>
          </cell>
          <cell r="AR546">
            <v>187113.18617984458</v>
          </cell>
          <cell r="AS546">
            <v>15171.339419987398</v>
          </cell>
          <cell r="AT546">
            <v>45008.306945962613</v>
          </cell>
          <cell r="AU546">
            <v>247292.8325457946</v>
          </cell>
          <cell r="AV546">
            <v>0</v>
          </cell>
          <cell r="AW546">
            <v>50571.131399957994</v>
          </cell>
          <cell r="AX546">
            <v>854146.40934529051</v>
          </cell>
          <cell r="AY546">
            <v>140944617.84</v>
          </cell>
        </row>
        <row r="547">
          <cell r="B547" t="str">
            <v>OPERASI</v>
          </cell>
          <cell r="C547" t="str">
            <v>CGK-TP</v>
          </cell>
          <cell r="D547">
            <v>521563</v>
          </cell>
          <cell r="F547" t="str">
            <v>99JP0177904</v>
          </cell>
          <cell r="H547">
            <v>521563</v>
          </cell>
          <cell r="I547">
            <v>31246</v>
          </cell>
          <cell r="K547">
            <v>22936</v>
          </cell>
          <cell r="L547">
            <v>539</v>
          </cell>
          <cell r="M547">
            <v>238</v>
          </cell>
          <cell r="N547" t="str">
            <v>CGK</v>
          </cell>
          <cell r="O547" t="str">
            <v>TP</v>
          </cell>
          <cell r="P547" t="str">
            <v>SUTRISNO R.</v>
          </cell>
          <cell r="Q547">
            <v>2991232</v>
          </cell>
          <cell r="R547" t="str">
            <v>Administration Officer</v>
          </cell>
          <cell r="S547" t="str">
            <v>X</v>
          </cell>
          <cell r="T547">
            <v>5334724.8307340164</v>
          </cell>
          <cell r="AA547">
            <v>5334724.8307340164</v>
          </cell>
          <cell r="AB547">
            <v>58.659110024571419</v>
          </cell>
          <cell r="AC547">
            <v>4854700</v>
          </cell>
          <cell r="AD547">
            <v>106694.49661468033</v>
          </cell>
          <cell r="AE547">
            <v>106694.49661468033</v>
          </cell>
          <cell r="AF547">
            <v>106694.49661468033</v>
          </cell>
          <cell r="AG547">
            <v>0</v>
          </cell>
          <cell r="AH547">
            <v>10000</v>
          </cell>
          <cell r="AI547">
            <v>150000</v>
          </cell>
          <cell r="AJ547">
            <v>0</v>
          </cell>
          <cell r="AK547">
            <v>0</v>
          </cell>
          <cell r="AL547">
            <v>0</v>
          </cell>
          <cell r="AO547">
            <v>480083.489844041</v>
          </cell>
          <cell r="AP547">
            <v>293409.86569037091</v>
          </cell>
          <cell r="AQ547">
            <v>293409.86569037091</v>
          </cell>
          <cell r="AR547">
            <v>197384.81873715861</v>
          </cell>
          <cell r="AS547">
            <v>16004.17449220205</v>
          </cell>
          <cell r="AT547">
            <v>47479.050993532743</v>
          </cell>
          <cell r="AU547">
            <v>260868.0442228934</v>
          </cell>
          <cell r="AV547">
            <v>0</v>
          </cell>
          <cell r="AW547">
            <v>53347.248307340167</v>
          </cell>
          <cell r="AX547">
            <v>901035.02391097543</v>
          </cell>
          <cell r="AY547">
            <v>159853252.55000001</v>
          </cell>
        </row>
        <row r="548">
          <cell r="B548" t="str">
            <v>CUSTOMER SERVICES</v>
          </cell>
          <cell r="C548" t="str">
            <v>CGK-TP</v>
          </cell>
          <cell r="D548">
            <v>521567</v>
          </cell>
          <cell r="F548" t="str">
            <v>99JP0175916</v>
          </cell>
          <cell r="H548">
            <v>521567</v>
          </cell>
          <cell r="I548">
            <v>31321</v>
          </cell>
          <cell r="K548">
            <v>23829</v>
          </cell>
          <cell r="L548">
            <v>540</v>
          </cell>
          <cell r="M548">
            <v>239</v>
          </cell>
          <cell r="N548" t="str">
            <v>CGK</v>
          </cell>
          <cell r="O548" t="str">
            <v>TP</v>
          </cell>
          <cell r="P548" t="str">
            <v>WILDA HANUM</v>
          </cell>
          <cell r="Q548">
            <v>2991233</v>
          </cell>
          <cell r="R548" t="str">
            <v xml:space="preserve">Pax &amp; Baggage Service Officer  </v>
          </cell>
          <cell r="S548" t="str">
            <v>IX</v>
          </cell>
          <cell r="T548">
            <v>4010729.1127877999</v>
          </cell>
          <cell r="AA548">
            <v>4010729.1127877999</v>
          </cell>
          <cell r="AB548">
            <v>14.633979468140751</v>
          </cell>
          <cell r="AC548">
            <v>3760100</v>
          </cell>
          <cell r="AD548">
            <v>80214.582255756002</v>
          </cell>
          <cell r="AE548">
            <v>80214.582255756002</v>
          </cell>
          <cell r="AF548">
            <v>80214.582255756002</v>
          </cell>
          <cell r="AG548">
            <v>0</v>
          </cell>
          <cell r="AH548">
            <v>10000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O548">
            <v>250643.74676726799</v>
          </cell>
          <cell r="AP548">
            <v>220590.10120332899</v>
          </cell>
          <cell r="AQ548">
            <v>220590.10120332899</v>
          </cell>
          <cell r="AR548">
            <v>148396.9771731486</v>
          </cell>
          <cell r="AS548">
            <v>12032.187338363399</v>
          </cell>
          <cell r="AT548">
            <v>35695.489103811422</v>
          </cell>
          <cell r="AU548">
            <v>196124.65361532342</v>
          </cell>
          <cell r="AV548">
            <v>0</v>
          </cell>
          <cell r="AW548">
            <v>40107.291127878001</v>
          </cell>
          <cell r="AX548">
            <v>677412.14714985946</v>
          </cell>
          <cell r="AY548">
            <v>118601635.08</v>
          </cell>
        </row>
        <row r="549">
          <cell r="B549" t="str">
            <v>OPERASI</v>
          </cell>
          <cell r="C549" t="str">
            <v>CGK-TP</v>
          </cell>
          <cell r="D549">
            <v>521574</v>
          </cell>
          <cell r="F549" t="str">
            <v>99JP0175635</v>
          </cell>
          <cell r="H549">
            <v>521574</v>
          </cell>
          <cell r="I549">
            <v>31447</v>
          </cell>
          <cell r="K549">
            <v>24762</v>
          </cell>
          <cell r="L549">
            <v>541</v>
          </cell>
          <cell r="M549">
            <v>240</v>
          </cell>
          <cell r="N549" t="str">
            <v>CGK</v>
          </cell>
          <cell r="O549" t="str">
            <v>TP</v>
          </cell>
          <cell r="P549" t="str">
            <v>ROMAULI LOMAK MARISI H.</v>
          </cell>
          <cell r="Q549">
            <v>2991234</v>
          </cell>
          <cell r="R549" t="str">
            <v>Duty Manager Pelayanan Garuda</v>
          </cell>
          <cell r="S549" t="str">
            <v>VI</v>
          </cell>
          <cell r="T549">
            <v>4010729.1127877999</v>
          </cell>
          <cell r="AA549">
            <v>4010729.1127877999</v>
          </cell>
          <cell r="AB549">
            <v>14.633979468140751</v>
          </cell>
          <cell r="AC549">
            <v>1290100</v>
          </cell>
          <cell r="AD549">
            <v>80214.582255756002</v>
          </cell>
          <cell r="AE549">
            <v>80214.582255756002</v>
          </cell>
          <cell r="AF549">
            <v>80214.582255756002</v>
          </cell>
          <cell r="AG549">
            <v>0</v>
          </cell>
          <cell r="AH549">
            <v>10000</v>
          </cell>
          <cell r="AI549">
            <v>2470000</v>
          </cell>
          <cell r="AJ549">
            <v>0</v>
          </cell>
          <cell r="AK549">
            <v>0</v>
          </cell>
          <cell r="AL549">
            <v>0</v>
          </cell>
          <cell r="AO549">
            <v>2720643.7467672681</v>
          </cell>
          <cell r="AP549">
            <v>220590.10120332899</v>
          </cell>
          <cell r="AQ549">
            <v>220590.10120332899</v>
          </cell>
          <cell r="AR549">
            <v>148396.9771731486</v>
          </cell>
          <cell r="AS549">
            <v>12032.187338363399</v>
          </cell>
          <cell r="AT549">
            <v>35695.489103811422</v>
          </cell>
          <cell r="AU549">
            <v>196124.65361532342</v>
          </cell>
          <cell r="AV549">
            <v>0</v>
          </cell>
          <cell r="AW549">
            <v>40107.291127878001</v>
          </cell>
          <cell r="AX549">
            <v>677412.14714985946</v>
          </cell>
          <cell r="AY549">
            <v>110949165.94</v>
          </cell>
        </row>
        <row r="550">
          <cell r="B550" t="str">
            <v>OPERASI</v>
          </cell>
          <cell r="C550" t="str">
            <v>CGK-TP</v>
          </cell>
          <cell r="D550">
            <v>521575</v>
          </cell>
          <cell r="F550" t="str">
            <v>99JP0176120</v>
          </cell>
          <cell r="H550">
            <v>521575</v>
          </cell>
          <cell r="I550">
            <v>31472</v>
          </cell>
          <cell r="K550">
            <v>23858</v>
          </cell>
          <cell r="L550">
            <v>542</v>
          </cell>
          <cell r="M550">
            <v>241</v>
          </cell>
          <cell r="N550" t="str">
            <v>CGK</v>
          </cell>
          <cell r="O550" t="str">
            <v>TP</v>
          </cell>
          <cell r="P550" t="str">
            <v>UMAYAH</v>
          </cell>
          <cell r="Q550">
            <v>2991235</v>
          </cell>
          <cell r="R550" t="str">
            <v xml:space="preserve">Pax &amp; Baggage Service Officer  </v>
          </cell>
          <cell r="S550" t="str">
            <v>IX</v>
          </cell>
          <cell r="T550">
            <v>3999200.1612575999</v>
          </cell>
          <cell r="AA550">
            <v>3999200.1612575999</v>
          </cell>
          <cell r="AB550">
            <v>51.848417856264859</v>
          </cell>
          <cell r="AC550">
            <v>3749300</v>
          </cell>
          <cell r="AD550">
            <v>79984.003225152002</v>
          </cell>
          <cell r="AE550">
            <v>79984.003225152002</v>
          </cell>
          <cell r="AF550">
            <v>79984.003225152002</v>
          </cell>
          <cell r="AG550">
            <v>0</v>
          </cell>
          <cell r="AH550">
            <v>10000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O550">
            <v>249952.00967545601</v>
          </cell>
          <cell r="AP550">
            <v>219956.008869168</v>
          </cell>
          <cell r="AQ550">
            <v>219956.008869168</v>
          </cell>
          <cell r="AR550">
            <v>147970.40596653119</v>
          </cell>
          <cell r="AS550">
            <v>11997.6004837728</v>
          </cell>
          <cell r="AT550">
            <v>35592.881435192641</v>
          </cell>
          <cell r="AU550">
            <v>195560.88788549663</v>
          </cell>
          <cell r="AV550">
            <v>0</v>
          </cell>
          <cell r="AW550">
            <v>39992.001612576001</v>
          </cell>
          <cell r="AX550">
            <v>675464.90723640868</v>
          </cell>
          <cell r="AY550">
            <v>115432816.93000001</v>
          </cell>
        </row>
        <row r="551">
          <cell r="B551" t="str">
            <v>OPERASI</v>
          </cell>
          <cell r="C551" t="str">
            <v>CGK-TP</v>
          </cell>
          <cell r="D551">
            <v>521576</v>
          </cell>
          <cell r="F551" t="str">
            <v>99JP0171881</v>
          </cell>
          <cell r="H551">
            <v>521576</v>
          </cell>
          <cell r="I551">
            <v>31547</v>
          </cell>
          <cell r="K551">
            <v>21667</v>
          </cell>
          <cell r="L551">
            <v>543</v>
          </cell>
          <cell r="M551">
            <v>242</v>
          </cell>
          <cell r="N551" t="str">
            <v>CGK</v>
          </cell>
          <cell r="O551" t="str">
            <v>TP</v>
          </cell>
          <cell r="P551" t="str">
            <v>AUDITYA</v>
          </cell>
          <cell r="Q551">
            <v>2991236</v>
          </cell>
          <cell r="R551" t="str">
            <v>Supervisor Pax &amp; Baggage Service</v>
          </cell>
          <cell r="S551" t="str">
            <v>VII</v>
          </cell>
          <cell r="T551">
            <v>4594511.5214050002</v>
          </cell>
          <cell r="AA551">
            <v>4594511.5214050002</v>
          </cell>
          <cell r="AB551">
            <v>59.169879299588501</v>
          </cell>
          <cell r="AC551">
            <v>3271400</v>
          </cell>
          <cell r="AD551">
            <v>91890.230428100011</v>
          </cell>
          <cell r="AE551">
            <v>91890.230428100011</v>
          </cell>
          <cell r="AF551">
            <v>91890.230428100011</v>
          </cell>
          <cell r="AG551">
            <v>0</v>
          </cell>
          <cell r="AH551">
            <v>10000</v>
          </cell>
          <cell r="AI551">
            <v>1037500</v>
          </cell>
          <cell r="AJ551">
            <v>0</v>
          </cell>
          <cell r="AK551">
            <v>0</v>
          </cell>
          <cell r="AL551">
            <v>0</v>
          </cell>
          <cell r="AO551">
            <v>1323170.6912843001</v>
          </cell>
          <cell r="AP551">
            <v>252698.13367727501</v>
          </cell>
          <cell r="AQ551">
            <v>252698.13367727501</v>
          </cell>
          <cell r="AR551">
            <v>169996.926291985</v>
          </cell>
          <cell r="AS551">
            <v>13783.534564215001</v>
          </cell>
          <cell r="AT551">
            <v>40891.152540504503</v>
          </cell>
          <cell r="AU551">
            <v>224671.61339670449</v>
          </cell>
          <cell r="AV551">
            <v>0</v>
          </cell>
          <cell r="AW551">
            <v>45945.115214050005</v>
          </cell>
          <cell r="AX551">
            <v>776012.99596530455</v>
          </cell>
          <cell r="AY551">
            <v>150219159.16</v>
          </cell>
        </row>
        <row r="552">
          <cell r="B552" t="str">
            <v>OPERASI</v>
          </cell>
          <cell r="C552" t="str">
            <v>CGK-TP</v>
          </cell>
          <cell r="D552">
            <v>521577</v>
          </cell>
          <cell r="F552" t="str">
            <v>99JP0173101</v>
          </cell>
          <cell r="H552">
            <v>521577</v>
          </cell>
          <cell r="I552">
            <v>31547</v>
          </cell>
          <cell r="K552">
            <v>23779</v>
          </cell>
          <cell r="L552">
            <v>544</v>
          </cell>
          <cell r="M552">
            <v>243</v>
          </cell>
          <cell r="N552" t="str">
            <v>CGK</v>
          </cell>
          <cell r="O552" t="str">
            <v>TP</v>
          </cell>
          <cell r="P552" t="str">
            <v>FIRMAN TARDAS NAINGGOLAN</v>
          </cell>
          <cell r="Q552">
            <v>2991237</v>
          </cell>
          <cell r="R552" t="str">
            <v>Operation Officer</v>
          </cell>
          <cell r="S552" t="str">
            <v>IX</v>
          </cell>
          <cell r="T552">
            <v>3999200.1612575999</v>
          </cell>
          <cell r="AA552">
            <v>3999200.1612575999</v>
          </cell>
          <cell r="AB552">
            <v>51.848417856264859</v>
          </cell>
          <cell r="AC552">
            <v>1879100</v>
          </cell>
          <cell r="AD552">
            <v>79984.003225152002</v>
          </cell>
          <cell r="AE552">
            <v>79984.003225152002</v>
          </cell>
          <cell r="AF552">
            <v>79984.003225152002</v>
          </cell>
          <cell r="AG552">
            <v>0</v>
          </cell>
          <cell r="AH552">
            <v>10000</v>
          </cell>
          <cell r="AI552">
            <v>1870200</v>
          </cell>
          <cell r="AJ552">
            <v>0</v>
          </cell>
          <cell r="AK552">
            <v>0</v>
          </cell>
          <cell r="AL552">
            <v>0</v>
          </cell>
          <cell r="AO552">
            <v>2120152.0096754562</v>
          </cell>
          <cell r="AP552">
            <v>219956.008869168</v>
          </cell>
          <cell r="AQ552">
            <v>219956.008869168</v>
          </cell>
          <cell r="AR552">
            <v>147970.40596653119</v>
          </cell>
          <cell r="AS552">
            <v>11997.6004837728</v>
          </cell>
          <cell r="AT552">
            <v>35592.881435192641</v>
          </cell>
          <cell r="AU552">
            <v>195560.88788549663</v>
          </cell>
          <cell r="AV552">
            <v>0</v>
          </cell>
          <cell r="AW552">
            <v>39992.001612576001</v>
          </cell>
          <cell r="AX552">
            <v>675464.90723640868</v>
          </cell>
          <cell r="AY552">
            <v>115498938.06999999</v>
          </cell>
        </row>
        <row r="553">
          <cell r="B553" t="str">
            <v>OPERASI</v>
          </cell>
          <cell r="C553" t="str">
            <v>CGK-TP</v>
          </cell>
          <cell r="D553">
            <v>521818</v>
          </cell>
          <cell r="F553" t="str">
            <v>99JP0172038</v>
          </cell>
          <cell r="H553">
            <v>521818</v>
          </cell>
          <cell r="I553">
            <v>31547</v>
          </cell>
          <cell r="K553">
            <v>23274</v>
          </cell>
          <cell r="L553">
            <v>545</v>
          </cell>
          <cell r="M553">
            <v>244</v>
          </cell>
          <cell r="N553" t="str">
            <v>CGK</v>
          </cell>
          <cell r="O553" t="str">
            <v>TP</v>
          </cell>
          <cell r="P553" t="str">
            <v>BAMBANG IRAWAN</v>
          </cell>
          <cell r="Q553">
            <v>2991238</v>
          </cell>
          <cell r="R553" t="str">
            <v xml:space="preserve">Pax &amp; Baggage Service Officer  </v>
          </cell>
          <cell r="S553" t="str">
            <v>IX</v>
          </cell>
          <cell r="T553">
            <v>3999200.1612575999</v>
          </cell>
          <cell r="AA553">
            <v>3999200.1612575999</v>
          </cell>
          <cell r="AB553">
            <v>51.848417855799198</v>
          </cell>
          <cell r="AC553">
            <v>2602400</v>
          </cell>
          <cell r="AD553">
            <v>79984.003225152002</v>
          </cell>
          <cell r="AE553">
            <v>79984.003225152002</v>
          </cell>
          <cell r="AF553">
            <v>79984.003225152002</v>
          </cell>
          <cell r="AG553">
            <v>0</v>
          </cell>
          <cell r="AH553">
            <v>10000</v>
          </cell>
          <cell r="AI553">
            <v>1146900</v>
          </cell>
          <cell r="AJ553">
            <v>0</v>
          </cell>
          <cell r="AK553">
            <v>0</v>
          </cell>
          <cell r="AL553">
            <v>0</v>
          </cell>
          <cell r="AO553">
            <v>1396852.009675456</v>
          </cell>
          <cell r="AP553">
            <v>219956.008869168</v>
          </cell>
          <cell r="AQ553">
            <v>219956.008869168</v>
          </cell>
          <cell r="AR553">
            <v>147970.40596653119</v>
          </cell>
          <cell r="AS553">
            <v>11997.6004837728</v>
          </cell>
          <cell r="AT553">
            <v>35592.881435192641</v>
          </cell>
          <cell r="AU553">
            <v>195560.88788549663</v>
          </cell>
          <cell r="AV553">
            <v>0</v>
          </cell>
          <cell r="AW553">
            <v>39992.001612576001</v>
          </cell>
          <cell r="AX553">
            <v>675464.90723640868</v>
          </cell>
          <cell r="AY553">
            <v>120628999.01000001</v>
          </cell>
        </row>
        <row r="554">
          <cell r="B554" t="str">
            <v>OPERASI</v>
          </cell>
          <cell r="C554" t="str">
            <v>CGK-TP</v>
          </cell>
          <cell r="D554">
            <v>521948</v>
          </cell>
          <cell r="F554" t="str">
            <v>99JP0173291</v>
          </cell>
          <cell r="H554">
            <v>521948</v>
          </cell>
          <cell r="I554">
            <v>31472</v>
          </cell>
          <cell r="K554">
            <v>22616</v>
          </cell>
          <cell r="L554">
            <v>546</v>
          </cell>
          <cell r="M554">
            <v>245</v>
          </cell>
          <cell r="N554" t="str">
            <v>CGK</v>
          </cell>
          <cell r="O554" t="str">
            <v>TP</v>
          </cell>
          <cell r="P554" t="str">
            <v>HARI LUTFI</v>
          </cell>
          <cell r="Q554">
            <v>2991239</v>
          </cell>
          <cell r="R554" t="str">
            <v>Supervisor Pax &amp; Baggage Service</v>
          </cell>
          <cell r="S554" t="str">
            <v>VII</v>
          </cell>
          <cell r="T554">
            <v>3981906.7339622998</v>
          </cell>
          <cell r="AA554">
            <v>3981906.7339622998</v>
          </cell>
          <cell r="AB554">
            <v>7.6700754379853606</v>
          </cell>
          <cell r="AC554">
            <v>3733000</v>
          </cell>
          <cell r="AD554">
            <v>79638.134679245995</v>
          </cell>
          <cell r="AE554">
            <v>79638.134679245995</v>
          </cell>
          <cell r="AF554">
            <v>79638.134679245995</v>
          </cell>
          <cell r="AG554">
            <v>0</v>
          </cell>
          <cell r="AH554">
            <v>10000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O554">
            <v>248914.40403773799</v>
          </cell>
          <cell r="AP554">
            <v>219004.87036792649</v>
          </cell>
          <cell r="AQ554">
            <v>219004.87036792649</v>
          </cell>
          <cell r="AR554">
            <v>147330.54915660509</v>
          </cell>
          <cell r="AS554">
            <v>11945.720201886899</v>
          </cell>
          <cell r="AT554">
            <v>35438.969932264466</v>
          </cell>
          <cell r="AU554">
            <v>194715.23929075646</v>
          </cell>
          <cell r="AV554">
            <v>0</v>
          </cell>
          <cell r="AW554">
            <v>39819.067339622998</v>
          </cell>
          <cell r="AX554">
            <v>672544.04736623238</v>
          </cell>
          <cell r="AY554">
            <v>127100819.72</v>
          </cell>
        </row>
        <row r="555">
          <cell r="B555" t="str">
            <v>OPERASI</v>
          </cell>
          <cell r="C555" t="str">
            <v>CGK-TP</v>
          </cell>
          <cell r="D555">
            <v>521951</v>
          </cell>
          <cell r="F555" t="str">
            <v>99JP0172525</v>
          </cell>
          <cell r="H555">
            <v>521951</v>
          </cell>
          <cell r="I555">
            <v>31238</v>
          </cell>
          <cell r="K555">
            <v>22974</v>
          </cell>
          <cell r="L555">
            <v>547</v>
          </cell>
          <cell r="M555">
            <v>246</v>
          </cell>
          <cell r="N555" t="str">
            <v>CGK</v>
          </cell>
          <cell r="O555" t="str">
            <v>TP</v>
          </cell>
          <cell r="P555" t="str">
            <v>DEWI SRI SAWITRI</v>
          </cell>
          <cell r="Q555">
            <v>2991240</v>
          </cell>
          <cell r="R555" t="str">
            <v xml:space="preserve">Pax &amp; Baggage Service Officer  </v>
          </cell>
          <cell r="S555" t="str">
            <v>IX</v>
          </cell>
          <cell r="T555">
            <v>4010729.1127877999</v>
          </cell>
          <cell r="AA555">
            <v>4010729.1127877999</v>
          </cell>
          <cell r="AB555">
            <v>14.633979468140751</v>
          </cell>
          <cell r="AC555">
            <v>2309400</v>
          </cell>
          <cell r="AD555">
            <v>80214.582255756002</v>
          </cell>
          <cell r="AE555">
            <v>80214.582255756002</v>
          </cell>
          <cell r="AF555">
            <v>80214.582255756002</v>
          </cell>
          <cell r="AG555">
            <v>0</v>
          </cell>
          <cell r="AH555">
            <v>10000</v>
          </cell>
          <cell r="AI555">
            <v>1450700</v>
          </cell>
          <cell r="AJ555">
            <v>0</v>
          </cell>
          <cell r="AK555">
            <v>0</v>
          </cell>
          <cell r="AL555">
            <v>0</v>
          </cell>
          <cell r="AO555">
            <v>1701343.7467672681</v>
          </cell>
          <cell r="AP555">
            <v>220590.10120332899</v>
          </cell>
          <cell r="AQ555">
            <v>220590.10120332899</v>
          </cell>
          <cell r="AR555">
            <v>148396.9771731486</v>
          </cell>
          <cell r="AS555">
            <v>12032.187338363399</v>
          </cell>
          <cell r="AT555">
            <v>35695.489103811422</v>
          </cell>
          <cell r="AU555">
            <v>196124.65361532342</v>
          </cell>
          <cell r="AV555">
            <v>0</v>
          </cell>
          <cell r="AW555">
            <v>40107.291127878001</v>
          </cell>
          <cell r="AX555">
            <v>677412.14714985946</v>
          </cell>
          <cell r="AY555">
            <v>127282307.83</v>
          </cell>
        </row>
        <row r="556">
          <cell r="B556" t="str">
            <v>OPERASI</v>
          </cell>
          <cell r="C556" t="str">
            <v>CGK-TP</v>
          </cell>
          <cell r="D556">
            <v>522023</v>
          </cell>
          <cell r="F556" t="str">
            <v>99JP0176435</v>
          </cell>
          <cell r="H556">
            <v>522023</v>
          </cell>
          <cell r="I556">
            <v>31181</v>
          </cell>
          <cell r="K556">
            <v>23661</v>
          </cell>
          <cell r="L556">
            <v>548</v>
          </cell>
          <cell r="M556">
            <v>247</v>
          </cell>
          <cell r="N556" t="str">
            <v>CGK</v>
          </cell>
          <cell r="O556" t="str">
            <v>TP</v>
          </cell>
          <cell r="P556" t="str">
            <v>TAUHID ARIFIN</v>
          </cell>
          <cell r="Q556">
            <v>2991241</v>
          </cell>
          <cell r="R556" t="str">
            <v>Supervisor Pax &amp; Baggage Service</v>
          </cell>
          <cell r="S556" t="str">
            <v>VII</v>
          </cell>
          <cell r="T556">
            <v>4010729.1127877999</v>
          </cell>
          <cell r="AA556">
            <v>4010729.1127877999</v>
          </cell>
          <cell r="AB556">
            <v>14.633979468140751</v>
          </cell>
          <cell r="AC556">
            <v>2072600</v>
          </cell>
          <cell r="AD556">
            <v>80214.582255756002</v>
          </cell>
          <cell r="AE556">
            <v>80214.582255756002</v>
          </cell>
          <cell r="AF556">
            <v>80214.582255756002</v>
          </cell>
          <cell r="AG556">
            <v>0</v>
          </cell>
          <cell r="AH556">
            <v>10000</v>
          </cell>
          <cell r="AI556">
            <v>1687500</v>
          </cell>
          <cell r="AJ556">
            <v>0</v>
          </cell>
          <cell r="AK556">
            <v>0</v>
          </cell>
          <cell r="AL556">
            <v>0</v>
          </cell>
          <cell r="AO556">
            <v>1938143.7467672681</v>
          </cell>
          <cell r="AP556">
            <v>220590.10120332899</v>
          </cell>
          <cell r="AQ556">
            <v>220590.10120332899</v>
          </cell>
          <cell r="AR556">
            <v>148396.9771731486</v>
          </cell>
          <cell r="AS556">
            <v>12032.187338363399</v>
          </cell>
          <cell r="AT556">
            <v>35695.489103811422</v>
          </cell>
          <cell r="AU556">
            <v>196124.65361532342</v>
          </cell>
          <cell r="AV556">
            <v>0</v>
          </cell>
          <cell r="AW556">
            <v>40107.291127878001</v>
          </cell>
          <cell r="AX556">
            <v>677412.14714985946</v>
          </cell>
          <cell r="AY556">
            <v>121344077.78</v>
          </cell>
        </row>
        <row r="557">
          <cell r="B557" t="str">
            <v>OPERASI</v>
          </cell>
          <cell r="C557" t="str">
            <v>CGK-TP</v>
          </cell>
          <cell r="D557">
            <v>522193</v>
          </cell>
          <cell r="F557" t="str">
            <v>99JP0171840</v>
          </cell>
          <cell r="H557">
            <v>522193</v>
          </cell>
          <cell r="I557">
            <v>31362</v>
          </cell>
          <cell r="K557">
            <v>23352</v>
          </cell>
          <cell r="L557">
            <v>549</v>
          </cell>
          <cell r="M557">
            <v>248</v>
          </cell>
          <cell r="N557" t="str">
            <v>CGK</v>
          </cell>
          <cell r="O557" t="str">
            <v>TP</v>
          </cell>
          <cell r="P557" t="str">
            <v>ASMI AMIR</v>
          </cell>
          <cell r="Q557">
            <v>2991243</v>
          </cell>
          <cell r="R557" t="str">
            <v xml:space="preserve">Pax &amp; Baggage Service Officer  </v>
          </cell>
          <cell r="S557" t="str">
            <v>IX</v>
          </cell>
          <cell r="T557">
            <v>4004964.6370227002</v>
          </cell>
          <cell r="AA557">
            <v>4004964.6370227002</v>
          </cell>
          <cell r="AB557">
            <v>33.241198661737144</v>
          </cell>
          <cell r="AC557">
            <v>3208800</v>
          </cell>
          <cell r="AD557">
            <v>80099.29274045401</v>
          </cell>
          <cell r="AE557">
            <v>80099.29274045401</v>
          </cell>
          <cell r="AF557">
            <v>80099.29274045401</v>
          </cell>
          <cell r="AG557">
            <v>0</v>
          </cell>
          <cell r="AH557">
            <v>10000</v>
          </cell>
          <cell r="AI557">
            <v>545900</v>
          </cell>
          <cell r="AJ557">
            <v>0</v>
          </cell>
          <cell r="AK557">
            <v>0</v>
          </cell>
          <cell r="AL557">
            <v>0</v>
          </cell>
          <cell r="AO557">
            <v>796197.87822136201</v>
          </cell>
          <cell r="AP557">
            <v>220273.05503624852</v>
          </cell>
          <cell r="AQ557">
            <v>220273.05503624852</v>
          </cell>
          <cell r="AR557">
            <v>148183.6915698399</v>
          </cell>
          <cell r="AS557">
            <v>12014.8939110681</v>
          </cell>
          <cell r="AT557">
            <v>35644.185269502028</v>
          </cell>
          <cell r="AU557">
            <v>195842.77075041004</v>
          </cell>
          <cell r="AV557">
            <v>0</v>
          </cell>
          <cell r="AW557">
            <v>40049.646370227005</v>
          </cell>
          <cell r="AX557">
            <v>676438.52719313407</v>
          </cell>
          <cell r="AY557">
            <v>124338014.16</v>
          </cell>
        </row>
        <row r="558">
          <cell r="B558" t="str">
            <v>OPERASI</v>
          </cell>
          <cell r="C558" t="str">
            <v>CGK-TP</v>
          </cell>
          <cell r="D558">
            <v>522285</v>
          </cell>
          <cell r="F558" t="str">
            <v>99JP0175775</v>
          </cell>
          <cell r="H558">
            <v>522285</v>
          </cell>
          <cell r="I558">
            <v>31749</v>
          </cell>
          <cell r="K558">
            <v>24677</v>
          </cell>
          <cell r="L558">
            <v>550</v>
          </cell>
          <cell r="M558">
            <v>249</v>
          </cell>
          <cell r="N558" t="str">
            <v>CGK</v>
          </cell>
          <cell r="O558" t="str">
            <v>TP</v>
          </cell>
          <cell r="P558" t="str">
            <v>YULINA MARID</v>
          </cell>
          <cell r="Q558">
            <v>2991245</v>
          </cell>
          <cell r="R558" t="str">
            <v>Flight Operation Officer</v>
          </cell>
          <cell r="S558" t="str">
            <v>VIII</v>
          </cell>
          <cell r="T558">
            <v>4549107.7402095003</v>
          </cell>
          <cell r="AA558">
            <v>4549107.7402095003</v>
          </cell>
          <cell r="AB558">
            <v>38.72420306969434</v>
          </cell>
          <cell r="AC558">
            <v>4266200</v>
          </cell>
          <cell r="AD558">
            <v>90982.15480419001</v>
          </cell>
          <cell r="AE558">
            <v>90982.15480419001</v>
          </cell>
          <cell r="AF558">
            <v>90982.15480419001</v>
          </cell>
          <cell r="AG558">
            <v>0</v>
          </cell>
          <cell r="AH558">
            <v>10000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O558">
            <v>282946.46441257</v>
          </cell>
          <cell r="AP558">
            <v>250200.92571152252</v>
          </cell>
          <cell r="AQ558">
            <v>250200.92571152252</v>
          </cell>
          <cell r="AR558">
            <v>168316.9863877515</v>
          </cell>
          <cell r="AS558">
            <v>13647.323220628501</v>
          </cell>
          <cell r="AT558">
            <v>40487.05888786455</v>
          </cell>
          <cell r="AU558">
            <v>222451.36849624454</v>
          </cell>
          <cell r="AV558">
            <v>0</v>
          </cell>
          <cell r="AW558">
            <v>45491.077402095005</v>
          </cell>
          <cell r="AX558">
            <v>768344.29732138454</v>
          </cell>
          <cell r="AY558">
            <v>121358082.38</v>
          </cell>
        </row>
        <row r="559">
          <cell r="B559" t="str">
            <v>OPERASI</v>
          </cell>
          <cell r="C559" t="str">
            <v>CGK-TP</v>
          </cell>
          <cell r="D559">
            <v>522289</v>
          </cell>
          <cell r="F559" t="str">
            <v>99JP0173481</v>
          </cell>
          <cell r="H559">
            <v>522289</v>
          </cell>
          <cell r="I559">
            <v>31749</v>
          </cell>
          <cell r="K559">
            <v>23904</v>
          </cell>
          <cell r="L559">
            <v>551</v>
          </cell>
          <cell r="M559">
            <v>250</v>
          </cell>
          <cell r="N559" t="str">
            <v>CGK</v>
          </cell>
          <cell r="O559" t="str">
            <v>TP</v>
          </cell>
          <cell r="P559" t="str">
            <v>HERI PURWANTO</v>
          </cell>
          <cell r="Q559">
            <v>2991246</v>
          </cell>
          <cell r="R559" t="str">
            <v>Flight Operation Officer</v>
          </cell>
          <cell r="S559" t="str">
            <v>VIII</v>
          </cell>
          <cell r="T559">
            <v>4529648.9768400006</v>
          </cell>
          <cell r="AA559">
            <v>4529648.9768400006</v>
          </cell>
          <cell r="AB559">
            <v>29.961770399473608</v>
          </cell>
          <cell r="AC559">
            <v>4247900</v>
          </cell>
          <cell r="AD559">
            <v>90592.97953680002</v>
          </cell>
          <cell r="AE559">
            <v>90592.97953680002</v>
          </cell>
          <cell r="AF559">
            <v>90592.97953680002</v>
          </cell>
          <cell r="AG559">
            <v>0</v>
          </cell>
          <cell r="AH559">
            <v>10000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O559">
            <v>281778.93861040007</v>
          </cell>
          <cell r="AP559">
            <v>249130.69372620003</v>
          </cell>
          <cell r="AQ559">
            <v>249130.69372620003</v>
          </cell>
          <cell r="AR559">
            <v>167597.01214308001</v>
          </cell>
          <cell r="AS559">
            <v>13588.946930520002</v>
          </cell>
          <cell r="AT559">
            <v>40313.875893876007</v>
          </cell>
          <cell r="AU559">
            <v>221499.83496747602</v>
          </cell>
          <cell r="AV559">
            <v>0</v>
          </cell>
          <cell r="AW559">
            <v>45296.48976840001</v>
          </cell>
          <cell r="AX559">
            <v>765057.71218827611</v>
          </cell>
          <cell r="AY559">
            <v>125566574.94</v>
          </cell>
        </row>
        <row r="560">
          <cell r="B560" t="str">
            <v>CUSTOMER SERVICES</v>
          </cell>
          <cell r="C560" t="str">
            <v>CGK-TP</v>
          </cell>
          <cell r="D560">
            <v>522291</v>
          </cell>
          <cell r="F560" t="str">
            <v>99JP0174968</v>
          </cell>
          <cell r="H560">
            <v>522291</v>
          </cell>
          <cell r="I560">
            <v>31749</v>
          </cell>
          <cell r="K560">
            <v>23531</v>
          </cell>
          <cell r="L560">
            <v>552</v>
          </cell>
          <cell r="M560">
            <v>251</v>
          </cell>
          <cell r="N560" t="str">
            <v>CGK</v>
          </cell>
          <cell r="O560" t="str">
            <v>TP</v>
          </cell>
          <cell r="P560" t="str">
            <v>NANDI SUHENDY</v>
          </cell>
          <cell r="Q560">
            <v>2991247</v>
          </cell>
          <cell r="R560" t="str">
            <v xml:space="preserve">Duty  Manager Pelayanan Garuda </v>
          </cell>
          <cell r="S560" t="str">
            <v>VI</v>
          </cell>
          <cell r="T560">
            <v>5013279.7151424</v>
          </cell>
          <cell r="AA560">
            <v>5013279.7151424</v>
          </cell>
          <cell r="AB560">
            <v>17.067766143940389</v>
          </cell>
          <cell r="AC560">
            <v>4392000</v>
          </cell>
          <cell r="AD560">
            <v>100265.594302848</v>
          </cell>
          <cell r="AE560">
            <v>100265.594302848</v>
          </cell>
          <cell r="AF560">
            <v>100265.594302848</v>
          </cell>
          <cell r="AG560">
            <v>0</v>
          </cell>
          <cell r="AH560">
            <v>10000</v>
          </cell>
          <cell r="AI560">
            <v>310500</v>
          </cell>
          <cell r="AJ560">
            <v>0</v>
          </cell>
          <cell r="AK560">
            <v>0</v>
          </cell>
          <cell r="AL560">
            <v>0</v>
          </cell>
          <cell r="AO560">
            <v>621296.78290854394</v>
          </cell>
          <cell r="AP560">
            <v>275730.38433283201</v>
          </cell>
          <cell r="AQ560">
            <v>275730.38433283201</v>
          </cell>
          <cell r="AR560">
            <v>185491.3494602688</v>
          </cell>
          <cell r="AS560">
            <v>15039.8391454272</v>
          </cell>
          <cell r="AT560">
            <v>44618.189464767362</v>
          </cell>
          <cell r="AU560">
            <v>245149.37807046337</v>
          </cell>
          <cell r="AV560">
            <v>0</v>
          </cell>
          <cell r="AW560">
            <v>50132.797151423998</v>
          </cell>
          <cell r="AX560">
            <v>846742.94388755132</v>
          </cell>
          <cell r="AY560">
            <v>136180222.59</v>
          </cell>
        </row>
        <row r="561">
          <cell r="B561" t="str">
            <v>OPERASI</v>
          </cell>
          <cell r="C561" t="str">
            <v>CGK-TP</v>
          </cell>
          <cell r="D561">
            <v>522293</v>
          </cell>
          <cell r="F561" t="str">
            <v>99JP0177425</v>
          </cell>
          <cell r="H561">
            <v>522293</v>
          </cell>
          <cell r="I561">
            <v>31769</v>
          </cell>
          <cell r="K561">
            <v>22342</v>
          </cell>
          <cell r="L561">
            <v>553</v>
          </cell>
          <cell r="M561">
            <v>252</v>
          </cell>
          <cell r="N561" t="str">
            <v>CGK</v>
          </cell>
          <cell r="O561" t="str">
            <v>TP</v>
          </cell>
          <cell r="P561" t="str">
            <v>SUJUD SUMITRO</v>
          </cell>
          <cell r="Q561">
            <v>2991248</v>
          </cell>
          <cell r="R561" t="str">
            <v xml:space="preserve">Pax &amp; Baggage Service Officer  </v>
          </cell>
          <cell r="S561" t="str">
            <v>IX</v>
          </cell>
          <cell r="T561">
            <v>4004964.6370227002</v>
          </cell>
          <cell r="AA561">
            <v>4004964.6370227002</v>
          </cell>
          <cell r="AB561">
            <v>33.241198661737144</v>
          </cell>
          <cell r="AC561">
            <v>3754700</v>
          </cell>
          <cell r="AD561">
            <v>80099.29274045401</v>
          </cell>
          <cell r="AE561">
            <v>80099.29274045401</v>
          </cell>
          <cell r="AF561">
            <v>80099.29274045401</v>
          </cell>
          <cell r="AG561">
            <v>0</v>
          </cell>
          <cell r="AH561">
            <v>10000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O561">
            <v>250297.87822136201</v>
          </cell>
          <cell r="AP561">
            <v>220273.05503624852</v>
          </cell>
          <cell r="AQ561">
            <v>220273.05503624852</v>
          </cell>
          <cell r="AR561">
            <v>148183.6915698399</v>
          </cell>
          <cell r="AS561">
            <v>12014.8939110681</v>
          </cell>
          <cell r="AT561">
            <v>35644.185269502028</v>
          </cell>
          <cell r="AU561">
            <v>195842.77075041004</v>
          </cell>
          <cell r="AV561">
            <v>0</v>
          </cell>
          <cell r="AW561">
            <v>40049.646370227005</v>
          </cell>
          <cell r="AX561">
            <v>676438.52719313407</v>
          </cell>
          <cell r="AY561">
            <v>127221524.90000001</v>
          </cell>
        </row>
        <row r="562">
          <cell r="B562" t="str">
            <v>OPERASI</v>
          </cell>
          <cell r="C562" t="str">
            <v>CGK-TP</v>
          </cell>
          <cell r="D562">
            <v>522294</v>
          </cell>
          <cell r="F562" t="str">
            <v>99JP0175379</v>
          </cell>
          <cell r="H562">
            <v>522294</v>
          </cell>
          <cell r="I562">
            <v>31791</v>
          </cell>
          <cell r="K562">
            <v>23764</v>
          </cell>
          <cell r="L562">
            <v>554</v>
          </cell>
          <cell r="M562">
            <v>253</v>
          </cell>
          <cell r="N562" t="str">
            <v>CGK</v>
          </cell>
          <cell r="O562" t="str">
            <v>TP</v>
          </cell>
          <cell r="P562" t="str">
            <v>PURWANTO</v>
          </cell>
          <cell r="Q562">
            <v>2991249</v>
          </cell>
          <cell r="R562" t="str">
            <v xml:space="preserve">Pax &amp; Baggage Service Officer  </v>
          </cell>
          <cell r="S562" t="str">
            <v>IX</v>
          </cell>
          <cell r="T562">
            <v>3976142.2581972</v>
          </cell>
          <cell r="AA562">
            <v>3976142.2581972</v>
          </cell>
          <cell r="AB562">
            <v>26.277294632047415</v>
          </cell>
          <cell r="AC562">
            <v>2946300</v>
          </cell>
          <cell r="AD562">
            <v>79522.845163944003</v>
          </cell>
          <cell r="AE562">
            <v>79522.845163944003</v>
          </cell>
          <cell r="AF562">
            <v>79522.845163944003</v>
          </cell>
          <cell r="AG562">
            <v>0</v>
          </cell>
          <cell r="AH562">
            <v>10000</v>
          </cell>
          <cell r="AI562">
            <v>781300</v>
          </cell>
          <cell r="AJ562">
            <v>0</v>
          </cell>
          <cell r="AK562">
            <v>0</v>
          </cell>
          <cell r="AL562">
            <v>0</v>
          </cell>
          <cell r="AO562">
            <v>1029868.5354918321</v>
          </cell>
          <cell r="AP562">
            <v>218687.82420084599</v>
          </cell>
          <cell r="AQ562">
            <v>218687.82420084599</v>
          </cell>
          <cell r="AR562">
            <v>147117.26355329639</v>
          </cell>
          <cell r="AS562">
            <v>11928.4267745916</v>
          </cell>
          <cell r="AT562">
            <v>35387.66609795508</v>
          </cell>
          <cell r="AU562">
            <v>194433.35642584309</v>
          </cell>
          <cell r="AV562">
            <v>0</v>
          </cell>
          <cell r="AW562">
            <v>39761.422581972001</v>
          </cell>
          <cell r="AX562">
            <v>671570.4274095071</v>
          </cell>
          <cell r="AY562">
            <v>113158970.91</v>
          </cell>
        </row>
        <row r="563">
          <cell r="B563" t="str">
            <v>CARGO</v>
          </cell>
          <cell r="C563" t="str">
            <v>CGK-TP</v>
          </cell>
          <cell r="D563">
            <v>522295</v>
          </cell>
          <cell r="F563" t="str">
            <v>99JP0172988</v>
          </cell>
          <cell r="H563">
            <v>522295</v>
          </cell>
          <cell r="I563">
            <v>31791</v>
          </cell>
          <cell r="K563">
            <v>23099</v>
          </cell>
          <cell r="L563">
            <v>555</v>
          </cell>
          <cell r="M563">
            <v>254</v>
          </cell>
          <cell r="N563" t="str">
            <v>CGK</v>
          </cell>
          <cell r="O563" t="str">
            <v>TP</v>
          </cell>
          <cell r="P563" t="str">
            <v>ENDUN ABDULLAH</v>
          </cell>
          <cell r="Q563">
            <v>2991250</v>
          </cell>
          <cell r="R563" t="str">
            <v>Operation Officer</v>
          </cell>
          <cell r="S563" t="str">
            <v>IX</v>
          </cell>
          <cell r="T563">
            <v>5327419.2599251159</v>
          </cell>
          <cell r="AA563">
            <v>5327419.2599251159</v>
          </cell>
          <cell r="AB563">
            <v>25.895670391153544</v>
          </cell>
          <cell r="AC563">
            <v>3084800</v>
          </cell>
          <cell r="AD563">
            <v>106548.38519850232</v>
          </cell>
          <cell r="AE563">
            <v>106548.38519850232</v>
          </cell>
          <cell r="AF563">
            <v>106548.38519850232</v>
          </cell>
          <cell r="AG563">
            <v>0</v>
          </cell>
          <cell r="AH563">
            <v>10000</v>
          </cell>
          <cell r="AI563">
            <v>1598000</v>
          </cell>
          <cell r="AJ563">
            <v>315000</v>
          </cell>
          <cell r="AK563">
            <v>0</v>
          </cell>
          <cell r="AL563">
            <v>0</v>
          </cell>
          <cell r="AO563">
            <v>2242645.155595507</v>
          </cell>
          <cell r="AP563">
            <v>293008.05929588136</v>
          </cell>
          <cell r="AQ563">
            <v>293008.05929588136</v>
          </cell>
          <cell r="AR563">
            <v>197114.51261722928</v>
          </cell>
          <cell r="AS563">
            <v>15982.257779775347</v>
          </cell>
          <cell r="AT563">
            <v>47414.031413333534</v>
          </cell>
          <cell r="AU563">
            <v>260510.80181033816</v>
          </cell>
          <cell r="AV563">
            <v>0</v>
          </cell>
          <cell r="AW563">
            <v>53274.192599251161</v>
          </cell>
          <cell r="AX563">
            <v>899801.11300135194</v>
          </cell>
          <cell r="AY563">
            <v>150030780.88999999</v>
          </cell>
        </row>
        <row r="564">
          <cell r="B564" t="str">
            <v>OPERASI</v>
          </cell>
          <cell r="C564" t="str">
            <v>CGK-TP</v>
          </cell>
          <cell r="D564">
            <v>522330</v>
          </cell>
          <cell r="F564" t="str">
            <v>99JP0174083</v>
          </cell>
          <cell r="H564">
            <v>522330</v>
          </cell>
          <cell r="I564">
            <v>31565</v>
          </cell>
          <cell r="K564">
            <v>21854</v>
          </cell>
          <cell r="L564">
            <v>556</v>
          </cell>
          <cell r="M564">
            <v>255</v>
          </cell>
          <cell r="N564" t="str">
            <v>CGK</v>
          </cell>
          <cell r="O564" t="str">
            <v>TP</v>
          </cell>
          <cell r="P564" t="str">
            <v>JOHNNY LEOPOLD MANAPPO</v>
          </cell>
          <cell r="Q564">
            <v>2991251</v>
          </cell>
          <cell r="R564" t="str">
            <v>Flight Operation Officer</v>
          </cell>
          <cell r="S564" t="str">
            <v>VIII</v>
          </cell>
          <cell r="T564">
            <v>4010729.1127877999</v>
          </cell>
          <cell r="AA564">
            <v>4010729.1127877999</v>
          </cell>
          <cell r="AB564">
            <v>14.633979468140751</v>
          </cell>
          <cell r="AC564">
            <v>2602100</v>
          </cell>
          <cell r="AD564">
            <v>80214.582255756002</v>
          </cell>
          <cell r="AE564">
            <v>80214.582255756002</v>
          </cell>
          <cell r="AF564">
            <v>80214.582255756002</v>
          </cell>
          <cell r="AG564">
            <v>0</v>
          </cell>
          <cell r="AH564">
            <v>10000</v>
          </cell>
          <cell r="AI564">
            <v>1158000</v>
          </cell>
          <cell r="AJ564">
            <v>0</v>
          </cell>
          <cell r="AK564">
            <v>0</v>
          </cell>
          <cell r="AL564">
            <v>0</v>
          </cell>
          <cell r="AO564">
            <v>1408643.7467672681</v>
          </cell>
          <cell r="AP564">
            <v>220590.10120332899</v>
          </cell>
          <cell r="AQ564">
            <v>220590.10120332899</v>
          </cell>
          <cell r="AR564">
            <v>148396.9771731486</v>
          </cell>
          <cell r="AS564">
            <v>12032.187338363399</v>
          </cell>
          <cell r="AT564">
            <v>35695.489103811422</v>
          </cell>
          <cell r="AU564">
            <v>196124.65361532342</v>
          </cell>
          <cell r="AV564">
            <v>0</v>
          </cell>
          <cell r="AW564">
            <v>40107.291127878001</v>
          </cell>
          <cell r="AX564">
            <v>677412.14714985946</v>
          </cell>
          <cell r="AY564">
            <v>133495097.70999999</v>
          </cell>
        </row>
        <row r="565">
          <cell r="B565" t="str">
            <v>OPERASI</v>
          </cell>
          <cell r="C565" t="str">
            <v>CGK-TP</v>
          </cell>
          <cell r="D565">
            <v>522337</v>
          </cell>
          <cell r="F565" t="str">
            <v>99JP0176575</v>
          </cell>
          <cell r="H565">
            <v>522337</v>
          </cell>
          <cell r="I565">
            <v>31719</v>
          </cell>
          <cell r="K565">
            <v>21499</v>
          </cell>
          <cell r="L565">
            <v>557</v>
          </cell>
          <cell r="M565">
            <v>256</v>
          </cell>
          <cell r="N565" t="str">
            <v>CGK</v>
          </cell>
          <cell r="O565" t="str">
            <v>TP</v>
          </cell>
          <cell r="P565" t="str">
            <v>SYAIFUL ALPEN</v>
          </cell>
          <cell r="Q565">
            <v>2991252</v>
          </cell>
          <cell r="R565" t="str">
            <v>Operation Officer</v>
          </cell>
          <cell r="S565" t="str">
            <v>IX</v>
          </cell>
          <cell r="T565">
            <v>4529648.9768400006</v>
          </cell>
          <cell r="AA565">
            <v>4529648.9768400006</v>
          </cell>
          <cell r="AB565">
            <v>29.961770399473608</v>
          </cell>
          <cell r="AC565">
            <v>2750300</v>
          </cell>
          <cell r="AD565">
            <v>90592.97953680002</v>
          </cell>
          <cell r="AE565">
            <v>90592.97953680002</v>
          </cell>
          <cell r="AF565">
            <v>90592.97953680002</v>
          </cell>
          <cell r="AG565">
            <v>0</v>
          </cell>
          <cell r="AH565">
            <v>10000</v>
          </cell>
          <cell r="AI565">
            <v>1497600</v>
          </cell>
          <cell r="AJ565">
            <v>0</v>
          </cell>
          <cell r="AK565">
            <v>0</v>
          </cell>
          <cell r="AL565">
            <v>0</v>
          </cell>
          <cell r="AO565">
            <v>1779378.9386104001</v>
          </cell>
          <cell r="AP565">
            <v>249130.69372620003</v>
          </cell>
          <cell r="AQ565">
            <v>249130.69372620003</v>
          </cell>
          <cell r="AR565">
            <v>167597.01214308001</v>
          </cell>
          <cell r="AS565">
            <v>13588.946930520002</v>
          </cell>
          <cell r="AT565">
            <v>40313.875893876007</v>
          </cell>
          <cell r="AU565">
            <v>221499.83496747602</v>
          </cell>
          <cell r="AV565">
            <v>0</v>
          </cell>
          <cell r="AW565">
            <v>45296.48976840001</v>
          </cell>
          <cell r="AX565">
            <v>765057.71218827611</v>
          </cell>
          <cell r="AY565">
            <v>146191737.37</v>
          </cell>
        </row>
        <row r="566">
          <cell r="B566" t="str">
            <v>OPERASI</v>
          </cell>
          <cell r="C566" t="str">
            <v>CGK-TP</v>
          </cell>
          <cell r="D566">
            <v>522338</v>
          </cell>
          <cell r="F566" t="str">
            <v>99JP0174711</v>
          </cell>
          <cell r="H566">
            <v>522338</v>
          </cell>
          <cell r="I566">
            <v>31916</v>
          </cell>
          <cell r="K566">
            <v>22767</v>
          </cell>
          <cell r="L566">
            <v>558</v>
          </cell>
          <cell r="M566">
            <v>257</v>
          </cell>
          <cell r="N566" t="str">
            <v>CGK</v>
          </cell>
          <cell r="O566" t="str">
            <v>TP</v>
          </cell>
          <cell r="P566" t="str">
            <v>MOHAMAD DJAMHARI</v>
          </cell>
          <cell r="Q566">
            <v>2991253</v>
          </cell>
          <cell r="R566" t="str">
            <v>Supervisor Avio Bridge</v>
          </cell>
          <cell r="S566" t="str">
            <v>VIII</v>
          </cell>
          <cell r="T566">
            <v>3668976.6561759943</v>
          </cell>
          <cell r="AA566">
            <v>3668976.6561759943</v>
          </cell>
          <cell r="AB566">
            <v>61.943194565363228</v>
          </cell>
          <cell r="AC566">
            <v>2202500</v>
          </cell>
          <cell r="AD566">
            <v>73379.533123519883</v>
          </cell>
          <cell r="AE566">
            <v>73379.533123519883</v>
          </cell>
          <cell r="AF566">
            <v>73379.533123519883</v>
          </cell>
          <cell r="AG566">
            <v>0</v>
          </cell>
          <cell r="AH566">
            <v>10000</v>
          </cell>
          <cell r="AI566">
            <v>1236400</v>
          </cell>
          <cell r="AJ566">
            <v>0</v>
          </cell>
          <cell r="AK566">
            <v>0</v>
          </cell>
          <cell r="AL566">
            <v>0</v>
          </cell>
          <cell r="AO566">
            <v>1466538.5993705597</v>
          </cell>
          <cell r="AP566">
            <v>201793.71608967968</v>
          </cell>
          <cell r="AQ566">
            <v>201793.71608967968</v>
          </cell>
          <cell r="AR566">
            <v>135752.13627851178</v>
          </cell>
          <cell r="AS566">
            <v>11006.929968527984</v>
          </cell>
          <cell r="AT566">
            <v>32653.89223996635</v>
          </cell>
          <cell r="AU566">
            <v>179412.95848700611</v>
          </cell>
          <cell r="AV566">
            <v>0</v>
          </cell>
          <cell r="AW566">
            <v>36689.766561759941</v>
          </cell>
          <cell r="AX566">
            <v>619690.15722812549</v>
          </cell>
          <cell r="AY566">
            <v>119462866.45</v>
          </cell>
          <cell r="AZ566" t="str">
            <v>grade peralihan tmt 01-04-2012</v>
          </cell>
        </row>
        <row r="567">
          <cell r="B567" t="str">
            <v>OPERASI</v>
          </cell>
          <cell r="C567" t="str">
            <v>CGK-TP</v>
          </cell>
          <cell r="D567">
            <v>522343</v>
          </cell>
          <cell r="F567" t="str">
            <v>99JP0177375</v>
          </cell>
          <cell r="H567">
            <v>522343</v>
          </cell>
          <cell r="I567">
            <v>31965</v>
          </cell>
          <cell r="K567">
            <v>22504</v>
          </cell>
          <cell r="L567">
            <v>559</v>
          </cell>
          <cell r="M567">
            <v>258</v>
          </cell>
          <cell r="N567" t="str">
            <v>CGK</v>
          </cell>
          <cell r="O567" t="str">
            <v>TP</v>
          </cell>
          <cell r="P567" t="str">
            <v>SUHARNOTO</v>
          </cell>
          <cell r="Q567">
            <v>2991254</v>
          </cell>
          <cell r="R567" t="str">
            <v xml:space="preserve">Pax &amp; Baggage Service Officer  </v>
          </cell>
          <cell r="S567" t="str">
            <v>IX</v>
          </cell>
          <cell r="T567">
            <v>3987671.2097274</v>
          </cell>
          <cell r="AA567">
            <v>3987671.2097274</v>
          </cell>
          <cell r="AB567">
            <v>89.062856243923306</v>
          </cell>
          <cell r="AC567">
            <v>3738500</v>
          </cell>
          <cell r="AD567">
            <v>79753.424194548003</v>
          </cell>
          <cell r="AE567">
            <v>79753.424194548003</v>
          </cell>
          <cell r="AF567">
            <v>79753.424194548003</v>
          </cell>
          <cell r="AG567">
            <v>0</v>
          </cell>
          <cell r="AH567">
            <v>10000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O567">
            <v>249260.27258364402</v>
          </cell>
          <cell r="AP567">
            <v>219321.91653500701</v>
          </cell>
          <cell r="AQ567">
            <v>219321.91653500701</v>
          </cell>
          <cell r="AR567">
            <v>147543.83475991379</v>
          </cell>
          <cell r="AS567">
            <v>11963.0136291822</v>
          </cell>
          <cell r="AT567">
            <v>35490.27376657386</v>
          </cell>
          <cell r="AU567">
            <v>194997.12215566984</v>
          </cell>
          <cell r="AV567">
            <v>0</v>
          </cell>
          <cell r="AW567">
            <v>39876.712097274001</v>
          </cell>
          <cell r="AX567">
            <v>673517.66732295789</v>
          </cell>
          <cell r="AY567">
            <v>123747280.86</v>
          </cell>
        </row>
        <row r="568">
          <cell r="B568" t="str">
            <v>OPERASI</v>
          </cell>
          <cell r="C568" t="str">
            <v>CGK-TP</v>
          </cell>
          <cell r="D568">
            <v>522346</v>
          </cell>
          <cell r="F568" t="str">
            <v>99JP0171923</v>
          </cell>
          <cell r="H568">
            <v>522346</v>
          </cell>
          <cell r="I568">
            <v>31965</v>
          </cell>
          <cell r="K568">
            <v>22622</v>
          </cell>
          <cell r="L568">
            <v>560</v>
          </cell>
          <cell r="M568">
            <v>259</v>
          </cell>
          <cell r="N568" t="str">
            <v>CGK</v>
          </cell>
          <cell r="O568" t="str">
            <v>TP</v>
          </cell>
          <cell r="P568" t="str">
            <v>BACHTIAR SABRI</v>
          </cell>
          <cell r="Q568">
            <v>2991255</v>
          </cell>
          <cell r="R568" t="str">
            <v>Operation Officer</v>
          </cell>
          <cell r="S568" t="str">
            <v>IX</v>
          </cell>
          <cell r="T568">
            <v>4516676.4679269996</v>
          </cell>
          <cell r="AA568">
            <v>4516676.4679269996</v>
          </cell>
          <cell r="AB568">
            <v>74.120148620568216</v>
          </cell>
          <cell r="AC568">
            <v>3062000</v>
          </cell>
          <cell r="AD568">
            <v>90333.529358539992</v>
          </cell>
          <cell r="AE568">
            <v>90333.529358539992</v>
          </cell>
          <cell r="AF568">
            <v>90333.529358539992</v>
          </cell>
          <cell r="AG568">
            <v>0</v>
          </cell>
          <cell r="AH568">
            <v>10000</v>
          </cell>
          <cell r="AI568">
            <v>1173750</v>
          </cell>
          <cell r="AJ568">
            <v>0</v>
          </cell>
          <cell r="AK568">
            <v>0</v>
          </cell>
          <cell r="AL568">
            <v>0</v>
          </cell>
          <cell r="AO568">
            <v>1454750.5880756201</v>
          </cell>
          <cell r="AP568">
            <v>248417.20573598499</v>
          </cell>
          <cell r="AQ568">
            <v>248417.20573598499</v>
          </cell>
          <cell r="AR568">
            <v>167117.02931329896</v>
          </cell>
          <cell r="AS568">
            <v>13550.029403780998</v>
          </cell>
          <cell r="AT568">
            <v>40198.420564550295</v>
          </cell>
          <cell r="AU568">
            <v>220865.47928163025</v>
          </cell>
          <cell r="AV568">
            <v>0</v>
          </cell>
          <cell r="AW568">
            <v>45166.764679269996</v>
          </cell>
          <cell r="AX568">
            <v>762866.65543287015</v>
          </cell>
          <cell r="AY568">
            <v>133556715.23999999</v>
          </cell>
        </row>
        <row r="569">
          <cell r="B569" t="str">
            <v>OPERASI</v>
          </cell>
          <cell r="C569" t="str">
            <v>CGK-TP</v>
          </cell>
          <cell r="D569">
            <v>522347</v>
          </cell>
          <cell r="F569" t="str">
            <v>99JP0175478</v>
          </cell>
          <cell r="H569">
            <v>522347</v>
          </cell>
          <cell r="I569">
            <v>31965</v>
          </cell>
          <cell r="K569">
            <v>24693</v>
          </cell>
          <cell r="L569">
            <v>561</v>
          </cell>
          <cell r="M569">
            <v>260</v>
          </cell>
          <cell r="N569" t="str">
            <v>CGK</v>
          </cell>
          <cell r="O569" t="str">
            <v>TP</v>
          </cell>
          <cell r="P569" t="str">
            <v>RACHMAWATI</v>
          </cell>
          <cell r="Q569">
            <v>2991256</v>
          </cell>
          <cell r="R569" t="str">
            <v xml:space="preserve">Pax &amp; Baggage Service Officer  </v>
          </cell>
          <cell r="S569" t="str">
            <v>IX</v>
          </cell>
          <cell r="T569">
            <v>3981906.7339622998</v>
          </cell>
          <cell r="AA569">
            <v>3981906.7339622998</v>
          </cell>
          <cell r="AB569">
            <v>7.6700754379853606</v>
          </cell>
          <cell r="AC569">
            <v>3708000</v>
          </cell>
          <cell r="AD569">
            <v>79638.134679245995</v>
          </cell>
          <cell r="AE569">
            <v>79638.134679245995</v>
          </cell>
          <cell r="AF569">
            <v>79638.134679245995</v>
          </cell>
          <cell r="AG569">
            <v>0</v>
          </cell>
          <cell r="AH569">
            <v>10000</v>
          </cell>
          <cell r="AI569">
            <v>25000</v>
          </cell>
          <cell r="AJ569">
            <v>0</v>
          </cell>
          <cell r="AK569">
            <v>0</v>
          </cell>
          <cell r="AL569">
            <v>0</v>
          </cell>
          <cell r="AO569">
            <v>273914.40403773799</v>
          </cell>
          <cell r="AP569">
            <v>219004.87036792649</v>
          </cell>
          <cell r="AQ569">
            <v>219004.87036792649</v>
          </cell>
          <cell r="AR569">
            <v>147330.54915660509</v>
          </cell>
          <cell r="AS569">
            <v>11945.720201886899</v>
          </cell>
          <cell r="AT569">
            <v>35438.969932264466</v>
          </cell>
          <cell r="AU569">
            <v>194715.23929075646</v>
          </cell>
          <cell r="AV569">
            <v>0</v>
          </cell>
          <cell r="AW569">
            <v>39819.067339622998</v>
          </cell>
          <cell r="AX569">
            <v>672544.04736623238</v>
          </cell>
          <cell r="AY569">
            <v>108475382.81999999</v>
          </cell>
        </row>
        <row r="570">
          <cell r="B570" t="str">
            <v>OPERASI</v>
          </cell>
          <cell r="C570" t="str">
            <v>CGK-TP</v>
          </cell>
          <cell r="D570">
            <v>522366</v>
          </cell>
          <cell r="F570" t="str">
            <v>99JP0174588</v>
          </cell>
          <cell r="H570">
            <v>522366</v>
          </cell>
          <cell r="I570">
            <v>31965</v>
          </cell>
          <cell r="K570">
            <v>24246</v>
          </cell>
          <cell r="L570">
            <v>562</v>
          </cell>
          <cell r="M570">
            <v>261</v>
          </cell>
          <cell r="N570" t="str">
            <v>CGK</v>
          </cell>
          <cell r="O570" t="str">
            <v>TP</v>
          </cell>
          <cell r="P570" t="str">
            <v>MAYMUN ASTUTI</v>
          </cell>
          <cell r="Q570">
            <v>2991258</v>
          </cell>
          <cell r="R570" t="str">
            <v xml:space="preserve">Pax &amp; Baggage Service Officer  </v>
          </cell>
          <cell r="S570" t="str">
            <v>IX</v>
          </cell>
          <cell r="T570">
            <v>3987671.2097274</v>
          </cell>
          <cell r="AA570">
            <v>3987671.2097274</v>
          </cell>
          <cell r="AB570">
            <v>89.062856243923306</v>
          </cell>
          <cell r="AC570">
            <v>2507200</v>
          </cell>
          <cell r="AD570">
            <v>79753.424194548003</v>
          </cell>
          <cell r="AE570">
            <v>79753.424194548003</v>
          </cell>
          <cell r="AF570">
            <v>79753.424194548003</v>
          </cell>
          <cell r="AG570">
            <v>0</v>
          </cell>
          <cell r="AH570">
            <v>10000</v>
          </cell>
          <cell r="AI570">
            <v>1231300</v>
          </cell>
          <cell r="AJ570">
            <v>0</v>
          </cell>
          <cell r="AK570">
            <v>0</v>
          </cell>
          <cell r="AL570">
            <v>0</v>
          </cell>
          <cell r="AO570">
            <v>1480560.2725836439</v>
          </cell>
          <cell r="AP570">
            <v>219321.91653500701</v>
          </cell>
          <cell r="AQ570">
            <v>219321.91653500701</v>
          </cell>
          <cell r="AR570">
            <v>147543.83475991379</v>
          </cell>
          <cell r="AS570">
            <v>11963.0136291822</v>
          </cell>
          <cell r="AT570">
            <v>35490.27376657386</v>
          </cell>
          <cell r="AU570">
            <v>194997.12215566984</v>
          </cell>
          <cell r="AV570">
            <v>0</v>
          </cell>
          <cell r="AW570">
            <v>39876.712097274001</v>
          </cell>
          <cell r="AX570">
            <v>673517.66732295789</v>
          </cell>
          <cell r="AY570">
            <v>110434556.75</v>
          </cell>
        </row>
        <row r="571">
          <cell r="B571" t="str">
            <v>OPERASI</v>
          </cell>
          <cell r="C571" t="str">
            <v>CGK-TP</v>
          </cell>
          <cell r="D571">
            <v>522369</v>
          </cell>
          <cell r="F571" t="str">
            <v>99JP0171899</v>
          </cell>
          <cell r="H571">
            <v>522369</v>
          </cell>
          <cell r="I571">
            <v>31965</v>
          </cell>
          <cell r="K571">
            <v>24755</v>
          </cell>
          <cell r="L571">
            <v>563</v>
          </cell>
          <cell r="M571">
            <v>262</v>
          </cell>
          <cell r="N571" t="str">
            <v>CGK</v>
          </cell>
          <cell r="O571" t="str">
            <v>TP</v>
          </cell>
          <cell r="P571" t="str">
            <v>AWAN HERYAWAN</v>
          </cell>
          <cell r="Q571">
            <v>2991259</v>
          </cell>
          <cell r="R571" t="str">
            <v xml:space="preserve">Supervisor Pax &amp; Baggage Service </v>
          </cell>
          <cell r="S571" t="str">
            <v>VIII</v>
          </cell>
          <cell r="T571">
            <v>3987671.2097274</v>
          </cell>
          <cell r="AA571">
            <v>3987671.2097274</v>
          </cell>
          <cell r="AB571">
            <v>89.062856243923306</v>
          </cell>
          <cell r="AC571">
            <v>3738500</v>
          </cell>
          <cell r="AD571">
            <v>79753.424194548003</v>
          </cell>
          <cell r="AE571">
            <v>79753.424194548003</v>
          </cell>
          <cell r="AF571">
            <v>79753.424194548003</v>
          </cell>
          <cell r="AG571">
            <v>0</v>
          </cell>
          <cell r="AH571">
            <v>10000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O571">
            <v>249260.27258364402</v>
          </cell>
          <cell r="AP571">
            <v>219321.91653500701</v>
          </cell>
          <cell r="AQ571">
            <v>219321.91653500701</v>
          </cell>
          <cell r="AR571">
            <v>147543.83475991379</v>
          </cell>
          <cell r="AS571">
            <v>11963.0136291822</v>
          </cell>
          <cell r="AT571">
            <v>35490.27376657386</v>
          </cell>
          <cell r="AU571">
            <v>194997.12215566984</v>
          </cell>
          <cell r="AV571">
            <v>0</v>
          </cell>
          <cell r="AW571">
            <v>39876.712097274001</v>
          </cell>
          <cell r="AX571">
            <v>673517.66732295789</v>
          </cell>
          <cell r="AY571">
            <v>108459154.58</v>
          </cell>
          <cell r="AZ571" t="str">
            <v>grade peralihan tmt 01-06-2012</v>
          </cell>
        </row>
        <row r="572">
          <cell r="B572" t="str">
            <v>OPERASI</v>
          </cell>
          <cell r="C572" t="str">
            <v>CGK-TP</v>
          </cell>
          <cell r="D572">
            <v>522371</v>
          </cell>
          <cell r="F572" t="str">
            <v>99JP0175700</v>
          </cell>
          <cell r="H572">
            <v>522371</v>
          </cell>
          <cell r="I572">
            <v>31947</v>
          </cell>
          <cell r="K572">
            <v>24455</v>
          </cell>
          <cell r="L572">
            <v>564</v>
          </cell>
          <cell r="M572">
            <v>263</v>
          </cell>
          <cell r="N572" t="str">
            <v>CGK</v>
          </cell>
          <cell r="O572" t="str">
            <v>TP</v>
          </cell>
          <cell r="P572" t="str">
            <v>ZAINUL ARIFIN</v>
          </cell>
          <cell r="Q572">
            <v>2991261</v>
          </cell>
          <cell r="R572" t="str">
            <v>Supervisor Operation</v>
          </cell>
          <cell r="S572" t="str">
            <v>VII</v>
          </cell>
          <cell r="T572">
            <v>4516676.4679269996</v>
          </cell>
          <cell r="AA572">
            <v>4516676.4679269996</v>
          </cell>
          <cell r="AB572">
            <v>24.120148620568216</v>
          </cell>
          <cell r="AC572">
            <v>4235700</v>
          </cell>
          <cell r="AD572">
            <v>90333.529358539992</v>
          </cell>
          <cell r="AE572">
            <v>90333.529358539992</v>
          </cell>
          <cell r="AF572">
            <v>90333.529358539992</v>
          </cell>
          <cell r="AG572">
            <v>0</v>
          </cell>
          <cell r="AH572">
            <v>10000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O572">
            <v>281000.58807562001</v>
          </cell>
          <cell r="AP572">
            <v>248417.20573598499</v>
          </cell>
          <cell r="AQ572">
            <v>248417.20573598499</v>
          </cell>
          <cell r="AR572">
            <v>167117.02931329896</v>
          </cell>
          <cell r="AS572">
            <v>13550.029403780998</v>
          </cell>
          <cell r="AT572">
            <v>40198.420564550295</v>
          </cell>
          <cell r="AU572">
            <v>220865.47928163025</v>
          </cell>
          <cell r="AV572">
            <v>0</v>
          </cell>
          <cell r="AW572">
            <v>45166.764679269996</v>
          </cell>
          <cell r="AX572">
            <v>762866.65543287015</v>
          </cell>
          <cell r="AY572">
            <v>120941493.64</v>
          </cell>
        </row>
        <row r="573">
          <cell r="B573" t="str">
            <v>OPERASI</v>
          </cell>
          <cell r="C573" t="str">
            <v>CGK-TP</v>
          </cell>
          <cell r="D573">
            <v>522375</v>
          </cell>
          <cell r="F573" t="str">
            <v>99JP0175692</v>
          </cell>
          <cell r="H573">
            <v>522375</v>
          </cell>
          <cell r="I573">
            <v>31791</v>
          </cell>
          <cell r="K573">
            <v>22921</v>
          </cell>
          <cell r="L573">
            <v>565</v>
          </cell>
          <cell r="M573">
            <v>264</v>
          </cell>
          <cell r="N573" t="str">
            <v>CGK</v>
          </cell>
          <cell r="O573" t="str">
            <v>TP</v>
          </cell>
          <cell r="P573" t="str">
            <v>ZUBAEDAH HEHUAT</v>
          </cell>
          <cell r="Q573">
            <v>2991262</v>
          </cell>
          <cell r="R573" t="str">
            <v xml:space="preserve">Pax &amp; Baggage Service Officer  </v>
          </cell>
          <cell r="S573" t="str">
            <v>IX</v>
          </cell>
          <cell r="T573">
            <v>3999200.1612575999</v>
          </cell>
          <cell r="AA573">
            <v>3999200.1612575999</v>
          </cell>
          <cell r="AB573">
            <v>51.848417855799198</v>
          </cell>
          <cell r="AC573">
            <v>3724300</v>
          </cell>
          <cell r="AD573">
            <v>79984.003225152002</v>
          </cell>
          <cell r="AE573">
            <v>79984.003225152002</v>
          </cell>
          <cell r="AF573">
            <v>79984.003225152002</v>
          </cell>
          <cell r="AG573">
            <v>0</v>
          </cell>
          <cell r="AH573">
            <v>10000</v>
          </cell>
          <cell r="AI573">
            <v>25000</v>
          </cell>
          <cell r="AJ573">
            <v>0</v>
          </cell>
          <cell r="AK573">
            <v>0</v>
          </cell>
          <cell r="AL573">
            <v>0</v>
          </cell>
          <cell r="AO573">
            <v>274952.00967545598</v>
          </cell>
          <cell r="AP573">
            <v>219956.008869168</v>
          </cell>
          <cell r="AQ573">
            <v>219956.008869168</v>
          </cell>
          <cell r="AR573">
            <v>147970.40596653119</v>
          </cell>
          <cell r="AS573">
            <v>11997.6004837728</v>
          </cell>
          <cell r="AT573">
            <v>35592.881435192641</v>
          </cell>
          <cell r="AU573">
            <v>195560.88788549663</v>
          </cell>
          <cell r="AV573">
            <v>0</v>
          </cell>
          <cell r="AW573">
            <v>39992.001612576001</v>
          </cell>
          <cell r="AX573">
            <v>675464.90723640868</v>
          </cell>
          <cell r="AY573">
            <v>121286349.16</v>
          </cell>
        </row>
        <row r="574">
          <cell r="B574" t="str">
            <v>OPERASI</v>
          </cell>
          <cell r="C574" t="str">
            <v>CGK-TP</v>
          </cell>
          <cell r="D574">
            <v>522379</v>
          </cell>
          <cell r="F574" t="str">
            <v>99JP0172871</v>
          </cell>
          <cell r="H574">
            <v>522379</v>
          </cell>
          <cell r="I574">
            <v>31947</v>
          </cell>
          <cell r="K574">
            <v>23132</v>
          </cell>
          <cell r="L574">
            <v>566</v>
          </cell>
          <cell r="M574">
            <v>265</v>
          </cell>
          <cell r="N574" t="str">
            <v>CGK</v>
          </cell>
          <cell r="O574" t="str">
            <v>TP</v>
          </cell>
          <cell r="P574" t="str">
            <v>ELLI PERMANAWATI</v>
          </cell>
          <cell r="Q574">
            <v>2991263</v>
          </cell>
          <cell r="R574" t="str">
            <v xml:space="preserve">Pax &amp; Baggage Service Officer  </v>
          </cell>
          <cell r="S574" t="str">
            <v>IX</v>
          </cell>
          <cell r="T574">
            <v>3987671.2097274</v>
          </cell>
          <cell r="AA574">
            <v>3987671.2097274</v>
          </cell>
          <cell r="AB574">
            <v>89.062856243923306</v>
          </cell>
          <cell r="AC574">
            <v>3080100</v>
          </cell>
          <cell r="AD574">
            <v>79753.424194548003</v>
          </cell>
          <cell r="AE574">
            <v>79753.424194548003</v>
          </cell>
          <cell r="AF574">
            <v>79753.424194548003</v>
          </cell>
          <cell r="AG574">
            <v>0</v>
          </cell>
          <cell r="AH574">
            <v>10000</v>
          </cell>
          <cell r="AI574">
            <v>658400</v>
          </cell>
          <cell r="AJ574">
            <v>0</v>
          </cell>
          <cell r="AK574">
            <v>0</v>
          </cell>
          <cell r="AL574">
            <v>0</v>
          </cell>
          <cell r="AO574">
            <v>907660.27258364402</v>
          </cell>
          <cell r="AP574">
            <v>219321.91653500701</v>
          </cell>
          <cell r="AQ574">
            <v>219321.91653500701</v>
          </cell>
          <cell r="AR574">
            <v>147543.83475991379</v>
          </cell>
          <cell r="AS574">
            <v>11963.0136291822</v>
          </cell>
          <cell r="AT574">
            <v>35490.27376657386</v>
          </cell>
          <cell r="AU574">
            <v>194997.12215566984</v>
          </cell>
          <cell r="AV574">
            <v>0</v>
          </cell>
          <cell r="AW574">
            <v>39876.712097274001</v>
          </cell>
          <cell r="AX574">
            <v>673517.66732295789</v>
          </cell>
          <cell r="AY574">
            <v>117975914.12</v>
          </cell>
        </row>
        <row r="575">
          <cell r="B575" t="str">
            <v>OPERASI</v>
          </cell>
          <cell r="C575" t="str">
            <v>CGK-TP</v>
          </cell>
          <cell r="D575">
            <v>522383</v>
          </cell>
          <cell r="F575" t="str">
            <v>99JP0175809</v>
          </cell>
          <cell r="H575">
            <v>522383</v>
          </cell>
          <cell r="I575">
            <v>31965</v>
          </cell>
          <cell r="K575">
            <v>23012</v>
          </cell>
          <cell r="L575">
            <v>567</v>
          </cell>
          <cell r="M575">
            <v>266</v>
          </cell>
          <cell r="N575" t="str">
            <v>CGK</v>
          </cell>
          <cell r="O575" t="str">
            <v>TP</v>
          </cell>
          <cell r="P575" t="str">
            <v>YOSE ISMON</v>
          </cell>
          <cell r="Q575">
            <v>2991264</v>
          </cell>
          <cell r="R575" t="str">
            <v xml:space="preserve">Pax &amp; Baggage Service Officer  </v>
          </cell>
          <cell r="S575" t="str">
            <v>IX</v>
          </cell>
          <cell r="T575">
            <v>3987671.2097274</v>
          </cell>
          <cell r="AA575">
            <v>3987671.2097274</v>
          </cell>
          <cell r="AB575">
            <v>89.062856243923306</v>
          </cell>
          <cell r="AC575">
            <v>3434300</v>
          </cell>
          <cell r="AD575">
            <v>79753.424194548003</v>
          </cell>
          <cell r="AE575">
            <v>79753.424194548003</v>
          </cell>
          <cell r="AF575">
            <v>79753.424194548003</v>
          </cell>
          <cell r="AG575">
            <v>0</v>
          </cell>
          <cell r="AH575">
            <v>10000</v>
          </cell>
          <cell r="AI575">
            <v>304200</v>
          </cell>
          <cell r="AJ575">
            <v>0</v>
          </cell>
          <cell r="AK575">
            <v>0</v>
          </cell>
          <cell r="AL575">
            <v>0</v>
          </cell>
          <cell r="AO575">
            <v>553460.27258364402</v>
          </cell>
          <cell r="AP575">
            <v>219321.91653500701</v>
          </cell>
          <cell r="AQ575">
            <v>219321.91653500701</v>
          </cell>
          <cell r="AR575">
            <v>147543.83475991379</v>
          </cell>
          <cell r="AS575">
            <v>11963.0136291822</v>
          </cell>
          <cell r="AT575">
            <v>35490.27376657386</v>
          </cell>
          <cell r="AU575">
            <v>194997.12215566984</v>
          </cell>
          <cell r="AV575">
            <v>0</v>
          </cell>
          <cell r="AW575">
            <v>39876.712097274001</v>
          </cell>
          <cell r="AX575">
            <v>673517.66732295789</v>
          </cell>
          <cell r="AY575">
            <v>117646498.23999999</v>
          </cell>
        </row>
        <row r="576">
          <cell r="B576" t="str">
            <v>OPERASI</v>
          </cell>
          <cell r="C576" t="str">
            <v>CGK-TP</v>
          </cell>
          <cell r="D576">
            <v>522384</v>
          </cell>
          <cell r="F576" t="str">
            <v>99JP0175304</v>
          </cell>
          <cell r="H576">
            <v>522384</v>
          </cell>
          <cell r="I576">
            <v>31965</v>
          </cell>
          <cell r="K576">
            <v>24835</v>
          </cell>
          <cell r="L576">
            <v>568</v>
          </cell>
          <cell r="M576">
            <v>267</v>
          </cell>
          <cell r="N576" t="str">
            <v>CGK</v>
          </cell>
          <cell r="O576" t="str">
            <v>TP</v>
          </cell>
          <cell r="P576" t="str">
            <v>PRIHARTONO</v>
          </cell>
          <cell r="Q576">
            <v>2991265</v>
          </cell>
          <cell r="R576" t="str">
            <v>Supervisor Customer Service</v>
          </cell>
          <cell r="S576" t="str">
            <v>VII</v>
          </cell>
          <cell r="T576">
            <v>3981906.7339622998</v>
          </cell>
          <cell r="AA576">
            <v>3981906.7339622998</v>
          </cell>
          <cell r="AB576">
            <v>7.6700754379853606</v>
          </cell>
          <cell r="AC576">
            <v>3155900</v>
          </cell>
          <cell r="AD576">
            <v>79638.134679245995</v>
          </cell>
          <cell r="AE576">
            <v>79638.134679245995</v>
          </cell>
          <cell r="AF576">
            <v>79638.134679245995</v>
          </cell>
          <cell r="AG576">
            <v>0</v>
          </cell>
          <cell r="AH576">
            <v>10000</v>
          </cell>
          <cell r="AI576">
            <v>577100</v>
          </cell>
          <cell r="AJ576">
            <v>0</v>
          </cell>
          <cell r="AK576">
            <v>0</v>
          </cell>
          <cell r="AL576">
            <v>0</v>
          </cell>
          <cell r="AO576">
            <v>826014.40403773799</v>
          </cell>
          <cell r="AP576">
            <v>219004.87036792649</v>
          </cell>
          <cell r="AQ576">
            <v>219004.87036792649</v>
          </cell>
          <cell r="AR576">
            <v>147330.54915660509</v>
          </cell>
          <cell r="AS576">
            <v>11945.720201886899</v>
          </cell>
          <cell r="AT576">
            <v>35438.969932264466</v>
          </cell>
          <cell r="AU576">
            <v>194715.23929075646</v>
          </cell>
          <cell r="AV576">
            <v>0</v>
          </cell>
          <cell r="AW576">
            <v>39819.067339622998</v>
          </cell>
          <cell r="AX576">
            <v>672544.04736623238</v>
          </cell>
          <cell r="AY576">
            <v>108400908.41</v>
          </cell>
        </row>
        <row r="577">
          <cell r="B577" t="str">
            <v>OPERASI</v>
          </cell>
          <cell r="C577" t="str">
            <v>CGK-TP</v>
          </cell>
          <cell r="D577">
            <v>522391</v>
          </cell>
          <cell r="F577" t="str">
            <v>99JP0177565</v>
          </cell>
          <cell r="H577">
            <v>522391</v>
          </cell>
          <cell r="I577">
            <v>31965</v>
          </cell>
          <cell r="K577">
            <v>24607</v>
          </cell>
          <cell r="L577">
            <v>569</v>
          </cell>
          <cell r="M577">
            <v>268</v>
          </cell>
          <cell r="N577" t="str">
            <v>CGK</v>
          </cell>
          <cell r="O577" t="str">
            <v>TP</v>
          </cell>
          <cell r="P577" t="str">
            <v>SUMIATI NAINGGOLAN</v>
          </cell>
          <cell r="Q577">
            <v>2991266</v>
          </cell>
          <cell r="R577" t="str">
            <v xml:space="preserve">Pax &amp; Baggage Service Officer  </v>
          </cell>
          <cell r="S577" t="str">
            <v>IX</v>
          </cell>
          <cell r="T577">
            <v>3694531.5233579935</v>
          </cell>
          <cell r="AA577">
            <v>3694531.5233579935</v>
          </cell>
          <cell r="AB577">
            <v>40.36804348626174</v>
          </cell>
          <cell r="AC577">
            <v>1921200</v>
          </cell>
          <cell r="AD577">
            <v>73890.630467159877</v>
          </cell>
          <cell r="AE577">
            <v>73890.630467159877</v>
          </cell>
          <cell r="AF577">
            <v>73890.630467159877</v>
          </cell>
          <cell r="AG577">
            <v>0</v>
          </cell>
          <cell r="AH577">
            <v>10000</v>
          </cell>
          <cell r="AI577">
            <v>1541700</v>
          </cell>
          <cell r="AJ577">
            <v>0</v>
          </cell>
          <cell r="AK577">
            <v>0</v>
          </cell>
          <cell r="AL577">
            <v>0</v>
          </cell>
          <cell r="AO577">
            <v>1773371.8914014797</v>
          </cell>
          <cell r="AP577">
            <v>203199.23378468966</v>
          </cell>
          <cell r="AQ577">
            <v>203199.23378468966</v>
          </cell>
          <cell r="AR577">
            <v>136697.66636424576</v>
          </cell>
          <cell r="AS577">
            <v>11083.594570073981</v>
          </cell>
          <cell r="AT577">
            <v>32881.33055788614</v>
          </cell>
          <cell r="AU577">
            <v>180662.59149220589</v>
          </cell>
          <cell r="AV577">
            <v>0</v>
          </cell>
          <cell r="AW577">
            <v>36945.315233579939</v>
          </cell>
          <cell r="AX577">
            <v>624006.37429516518</v>
          </cell>
          <cell r="AY577">
            <v>106376681.81</v>
          </cell>
        </row>
        <row r="578">
          <cell r="B578" t="str">
            <v>OPERASI</v>
          </cell>
          <cell r="C578" t="str">
            <v>CGK-TP</v>
          </cell>
          <cell r="D578">
            <v>522423</v>
          </cell>
          <cell r="F578" t="str">
            <v>99JP0174158</v>
          </cell>
          <cell r="H578">
            <v>522423</v>
          </cell>
          <cell r="I578">
            <v>32087</v>
          </cell>
          <cell r="K578">
            <v>23440</v>
          </cell>
          <cell r="L578">
            <v>570</v>
          </cell>
          <cell r="M578">
            <v>269</v>
          </cell>
          <cell r="N578" t="str">
            <v>CGK</v>
          </cell>
          <cell r="O578" t="str">
            <v>TP</v>
          </cell>
          <cell r="P578" t="str">
            <v>KASDA</v>
          </cell>
          <cell r="Q578">
            <v>2991269</v>
          </cell>
          <cell r="R578" t="str">
            <v>Supervisor Pax &amp; Baggage Service</v>
          </cell>
          <cell r="S578" t="str">
            <v>VII</v>
          </cell>
          <cell r="T578">
            <v>3981906.7339622998</v>
          </cell>
          <cell r="AA578">
            <v>3981906.7339622998</v>
          </cell>
          <cell r="AB578">
            <v>7.6700754379853606</v>
          </cell>
          <cell r="AC578">
            <v>3733000</v>
          </cell>
          <cell r="AD578">
            <v>79638.134679245995</v>
          </cell>
          <cell r="AE578">
            <v>79638.134679245995</v>
          </cell>
          <cell r="AF578">
            <v>79638.134679245995</v>
          </cell>
          <cell r="AG578">
            <v>0</v>
          </cell>
          <cell r="AH578">
            <v>10000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O578">
            <v>248914.40403773799</v>
          </cell>
          <cell r="AP578">
            <v>219004.87036792649</v>
          </cell>
          <cell r="AQ578">
            <v>219004.87036792649</v>
          </cell>
          <cell r="AR578">
            <v>147330.54915660509</v>
          </cell>
          <cell r="AS578">
            <v>11945.720201886899</v>
          </cell>
          <cell r="AT578">
            <v>35438.969932264466</v>
          </cell>
          <cell r="AU578">
            <v>194715.23929075646</v>
          </cell>
          <cell r="AV578">
            <v>0</v>
          </cell>
          <cell r="AW578">
            <v>39819.067339622998</v>
          </cell>
          <cell r="AX578">
            <v>672544.04736623238</v>
          </cell>
          <cell r="AY578">
            <v>115177102.06999999</v>
          </cell>
        </row>
        <row r="579">
          <cell r="B579" t="str">
            <v>OPERASI</v>
          </cell>
          <cell r="C579" t="str">
            <v>CGK-TP</v>
          </cell>
          <cell r="D579">
            <v>522434</v>
          </cell>
          <cell r="F579" t="str">
            <v>99JP0176252</v>
          </cell>
          <cell r="H579">
            <v>522434</v>
          </cell>
          <cell r="I579">
            <v>31882</v>
          </cell>
          <cell r="K579">
            <v>22665</v>
          </cell>
          <cell r="L579">
            <v>571</v>
          </cell>
          <cell r="M579">
            <v>270</v>
          </cell>
          <cell r="N579" t="str">
            <v>CGK</v>
          </cell>
          <cell r="O579" t="str">
            <v>TP</v>
          </cell>
          <cell r="P579" t="str">
            <v>TRI K. SUTANTI</v>
          </cell>
          <cell r="Q579">
            <v>2991270</v>
          </cell>
          <cell r="R579" t="str">
            <v xml:space="preserve">Pax &amp; Baggage Service Officer  </v>
          </cell>
          <cell r="S579" t="str">
            <v>IX</v>
          </cell>
          <cell r="T579">
            <v>3981906.7339622998</v>
          </cell>
          <cell r="AA579">
            <v>3981906.7339622998</v>
          </cell>
          <cell r="AB579">
            <v>7.6700754379853606</v>
          </cell>
          <cell r="AC579">
            <v>3708000</v>
          </cell>
          <cell r="AD579">
            <v>79638.134679245995</v>
          </cell>
          <cell r="AE579">
            <v>79638.134679245995</v>
          </cell>
          <cell r="AF579">
            <v>79638.134679245995</v>
          </cell>
          <cell r="AG579">
            <v>0</v>
          </cell>
          <cell r="AH579">
            <v>10000</v>
          </cell>
          <cell r="AI579">
            <v>25000</v>
          </cell>
          <cell r="AJ579">
            <v>0</v>
          </cell>
          <cell r="AK579">
            <v>0</v>
          </cell>
          <cell r="AL579">
            <v>0</v>
          </cell>
          <cell r="AO579">
            <v>273914.40403773799</v>
          </cell>
          <cell r="AP579">
            <v>219004.87036792649</v>
          </cell>
          <cell r="AQ579">
            <v>219004.87036792649</v>
          </cell>
          <cell r="AR579">
            <v>147330.54915660509</v>
          </cell>
          <cell r="AS579">
            <v>11945.720201886899</v>
          </cell>
          <cell r="AT579">
            <v>35438.969932264466</v>
          </cell>
          <cell r="AU579">
            <v>194715.23929075646</v>
          </cell>
          <cell r="AV579">
            <v>0</v>
          </cell>
          <cell r="AW579">
            <v>39819.067339622998</v>
          </cell>
          <cell r="AX579">
            <v>672544.04736623238</v>
          </cell>
          <cell r="AY579">
            <v>120422547.83</v>
          </cell>
        </row>
        <row r="580">
          <cell r="B580" t="str">
            <v>OPERASI</v>
          </cell>
          <cell r="C580" t="str">
            <v>CGK-TP</v>
          </cell>
          <cell r="D580">
            <v>522437</v>
          </cell>
          <cell r="F580" t="str">
            <v>99JP0176369</v>
          </cell>
          <cell r="H580">
            <v>522437</v>
          </cell>
          <cell r="I580">
            <v>31890</v>
          </cell>
          <cell r="K580">
            <v>24554</v>
          </cell>
          <cell r="L580">
            <v>572</v>
          </cell>
          <cell r="M580">
            <v>271</v>
          </cell>
          <cell r="N580" t="str">
            <v>CGK</v>
          </cell>
          <cell r="O580" t="str">
            <v>TP</v>
          </cell>
          <cell r="P580" t="str">
            <v>TITIN KARTININGSIH</v>
          </cell>
          <cell r="Q580">
            <v>2991271</v>
          </cell>
          <cell r="R580" t="str">
            <v xml:space="preserve">Pax &amp; Baggage Service Officer  </v>
          </cell>
          <cell r="S580" t="str">
            <v>IX</v>
          </cell>
          <cell r="T580">
            <v>3993435.6854925002</v>
          </cell>
          <cell r="AA580">
            <v>3993435.6854925002</v>
          </cell>
          <cell r="AB580">
            <v>70.455637049861252</v>
          </cell>
          <cell r="AC580">
            <v>2299600</v>
          </cell>
          <cell r="AD580">
            <v>79868.71370985001</v>
          </cell>
          <cell r="AE580">
            <v>79868.71370985001</v>
          </cell>
          <cell r="AF580">
            <v>79868.71370985001</v>
          </cell>
          <cell r="AG580">
            <v>0</v>
          </cell>
          <cell r="AH580">
            <v>10000</v>
          </cell>
          <cell r="AI580">
            <v>1444300</v>
          </cell>
          <cell r="AJ580">
            <v>0</v>
          </cell>
          <cell r="AK580">
            <v>0</v>
          </cell>
          <cell r="AL580">
            <v>0</v>
          </cell>
          <cell r="AO580">
            <v>1693906.1411295501</v>
          </cell>
          <cell r="AP580">
            <v>219638.96270208751</v>
          </cell>
          <cell r="AQ580">
            <v>219638.96270208751</v>
          </cell>
          <cell r="AR580">
            <v>147757.12036322249</v>
          </cell>
          <cell r="AS580">
            <v>11980.307056477501</v>
          </cell>
          <cell r="AT580">
            <v>35541.577600883254</v>
          </cell>
          <cell r="AU580">
            <v>195279.00502058325</v>
          </cell>
          <cell r="AV580">
            <v>0</v>
          </cell>
          <cell r="AW580">
            <v>39934.356854925005</v>
          </cell>
          <cell r="AX580">
            <v>674491.28727968328</v>
          </cell>
          <cell r="AY580">
            <v>108822513.37</v>
          </cell>
        </row>
        <row r="581">
          <cell r="B581" t="str">
            <v>OPERASI</v>
          </cell>
          <cell r="C581" t="str">
            <v>CGK-TP</v>
          </cell>
          <cell r="D581">
            <v>522482</v>
          </cell>
          <cell r="F581" t="str">
            <v>99JP0172046</v>
          </cell>
          <cell r="H581">
            <v>522482</v>
          </cell>
          <cell r="I581">
            <v>31791</v>
          </cell>
          <cell r="K581">
            <v>24039</v>
          </cell>
          <cell r="L581">
            <v>573</v>
          </cell>
          <cell r="M581">
            <v>272</v>
          </cell>
          <cell r="N581" t="str">
            <v>CGK</v>
          </cell>
          <cell r="O581" t="str">
            <v>TP</v>
          </cell>
          <cell r="P581" t="str">
            <v>BAMBANG SETIAWAN</v>
          </cell>
          <cell r="Q581">
            <v>2991272</v>
          </cell>
          <cell r="R581" t="str">
            <v>Supervisor Flight Operation</v>
          </cell>
          <cell r="S581" t="str">
            <v>VII</v>
          </cell>
          <cell r="T581">
            <v>4529648.9768400006</v>
          </cell>
          <cell r="AA581">
            <v>4529648.9768400006</v>
          </cell>
          <cell r="AB581">
            <v>29.961770399473608</v>
          </cell>
          <cell r="AC581">
            <v>3043100</v>
          </cell>
          <cell r="AD581">
            <v>90592.97953680002</v>
          </cell>
          <cell r="AE581">
            <v>90592.97953680002</v>
          </cell>
          <cell r="AF581">
            <v>90592.97953680002</v>
          </cell>
          <cell r="AG581">
            <v>0</v>
          </cell>
          <cell r="AH581">
            <v>10000</v>
          </cell>
          <cell r="AI581">
            <v>1204800</v>
          </cell>
          <cell r="AJ581">
            <v>0</v>
          </cell>
          <cell r="AK581">
            <v>0</v>
          </cell>
          <cell r="AL581">
            <v>0</v>
          </cell>
          <cell r="AO581">
            <v>1486578.9386104001</v>
          </cell>
          <cell r="AP581">
            <v>249130.69372620003</v>
          </cell>
          <cell r="AQ581">
            <v>249130.69372620003</v>
          </cell>
          <cell r="AR581">
            <v>167597.01214308001</v>
          </cell>
          <cell r="AS581">
            <v>13588.946930520002</v>
          </cell>
          <cell r="AT581">
            <v>40313.875893876007</v>
          </cell>
          <cell r="AU581">
            <v>221499.83496747602</v>
          </cell>
          <cell r="AV581">
            <v>0</v>
          </cell>
          <cell r="AW581">
            <v>45296.48976840001</v>
          </cell>
          <cell r="AX581">
            <v>765057.71218827611</v>
          </cell>
          <cell r="AY581">
            <v>123006530.05</v>
          </cell>
        </row>
        <row r="582">
          <cell r="B582" t="str">
            <v>OPERASI</v>
          </cell>
          <cell r="C582" t="str">
            <v>CGK-TP</v>
          </cell>
          <cell r="D582">
            <v>522483</v>
          </cell>
          <cell r="F582" t="str">
            <v>99JP0174596</v>
          </cell>
          <cell r="H582">
            <v>522483</v>
          </cell>
          <cell r="I582">
            <v>31791</v>
          </cell>
          <cell r="K582">
            <v>22808</v>
          </cell>
          <cell r="L582">
            <v>574</v>
          </cell>
          <cell r="M582">
            <v>273</v>
          </cell>
          <cell r="N582" t="str">
            <v>CGK</v>
          </cell>
          <cell r="O582" t="str">
            <v>TP</v>
          </cell>
          <cell r="P582" t="str">
            <v>MERLIN MANDOYA</v>
          </cell>
          <cell r="Q582">
            <v>2991273</v>
          </cell>
          <cell r="R582" t="str">
            <v>Supervisor Pax &amp; Baggage Service</v>
          </cell>
          <cell r="S582" t="str">
            <v>VII</v>
          </cell>
          <cell r="T582">
            <v>4016493.5885529001</v>
          </cell>
          <cell r="AA582">
            <v>4016493.5885529001</v>
          </cell>
          <cell r="AB582">
            <v>96.026760273845866</v>
          </cell>
          <cell r="AC582">
            <v>2023100</v>
          </cell>
          <cell r="AD582">
            <v>80329.871771058009</v>
          </cell>
          <cell r="AE582">
            <v>80329.871771058009</v>
          </cell>
          <cell r="AF582">
            <v>80329.871771058009</v>
          </cell>
          <cell r="AG582">
            <v>0</v>
          </cell>
          <cell r="AH582">
            <v>10000</v>
          </cell>
          <cell r="AI582">
            <v>1742500</v>
          </cell>
          <cell r="AJ582">
            <v>0</v>
          </cell>
          <cell r="AK582">
            <v>0</v>
          </cell>
          <cell r="AL582">
            <v>0</v>
          </cell>
          <cell r="AO582">
            <v>1993489.615313174</v>
          </cell>
          <cell r="AP582">
            <v>220907.14737040951</v>
          </cell>
          <cell r="AQ582">
            <v>220907.14737040951</v>
          </cell>
          <cell r="AR582">
            <v>148610.2627764573</v>
          </cell>
          <cell r="AS582">
            <v>12049.4807656587</v>
          </cell>
          <cell r="AT582">
            <v>35746.792938120809</v>
          </cell>
          <cell r="AU582">
            <v>196406.5364802368</v>
          </cell>
          <cell r="AV582">
            <v>0</v>
          </cell>
          <cell r="AW582">
            <v>40164.935885529005</v>
          </cell>
          <cell r="AX582">
            <v>678385.76710658474</v>
          </cell>
          <cell r="AY582">
            <v>115453584.87</v>
          </cell>
        </row>
        <row r="583">
          <cell r="B583" t="str">
            <v>OPERASI</v>
          </cell>
          <cell r="C583" t="str">
            <v>CGK-TP</v>
          </cell>
          <cell r="D583">
            <v>522484</v>
          </cell>
          <cell r="F583" t="str">
            <v>99JP0177193</v>
          </cell>
          <cell r="H583">
            <v>522484</v>
          </cell>
          <cell r="I583">
            <v>31890</v>
          </cell>
          <cell r="K583">
            <v>24329</v>
          </cell>
          <cell r="L583">
            <v>575</v>
          </cell>
          <cell r="M583">
            <v>274</v>
          </cell>
          <cell r="N583" t="str">
            <v>CGK</v>
          </cell>
          <cell r="O583" t="str">
            <v>TP</v>
          </cell>
          <cell r="P583" t="str">
            <v>SRI MULYONO</v>
          </cell>
          <cell r="Q583">
            <v>2991274</v>
          </cell>
          <cell r="R583" t="str">
            <v>Flight Operation Officer</v>
          </cell>
          <cell r="S583" t="str">
            <v>VIII</v>
          </cell>
          <cell r="T583">
            <v>4004964.6370227002</v>
          </cell>
          <cell r="AA583">
            <v>4004964.6370227002</v>
          </cell>
          <cell r="AB583">
            <v>33.241198661737144</v>
          </cell>
          <cell r="AC583">
            <v>2027400</v>
          </cell>
          <cell r="AD583">
            <v>80099.29274045401</v>
          </cell>
          <cell r="AE583">
            <v>80099.29274045401</v>
          </cell>
          <cell r="AF583">
            <v>80099.29274045401</v>
          </cell>
          <cell r="AG583">
            <v>0</v>
          </cell>
          <cell r="AH583">
            <v>10000</v>
          </cell>
          <cell r="AI583">
            <v>1727300</v>
          </cell>
          <cell r="AJ583">
            <v>0</v>
          </cell>
          <cell r="AK583">
            <v>0</v>
          </cell>
          <cell r="AL583">
            <v>0</v>
          </cell>
          <cell r="AO583">
            <v>1977597.8782213619</v>
          </cell>
          <cell r="AP583">
            <v>220273.05503624852</v>
          </cell>
          <cell r="AQ583">
            <v>220273.05503624852</v>
          </cell>
          <cell r="AR583">
            <v>148183.6915698399</v>
          </cell>
          <cell r="AS583">
            <v>12014.8939110681</v>
          </cell>
          <cell r="AT583">
            <v>35644.185269502028</v>
          </cell>
          <cell r="AU583">
            <v>195842.77075041004</v>
          </cell>
          <cell r="AV583">
            <v>0</v>
          </cell>
          <cell r="AW583">
            <v>40049.646370227005</v>
          </cell>
          <cell r="AX583">
            <v>676438.52719313407</v>
          </cell>
          <cell r="AY583">
            <v>110699696.98</v>
          </cell>
        </row>
        <row r="584">
          <cell r="B584" t="str">
            <v>OPERASI</v>
          </cell>
          <cell r="C584" t="str">
            <v>CGK-TP</v>
          </cell>
          <cell r="D584">
            <v>522490</v>
          </cell>
          <cell r="F584" t="str">
            <v>99JP0174703</v>
          </cell>
          <cell r="H584">
            <v>522490</v>
          </cell>
          <cell r="I584">
            <v>32087</v>
          </cell>
          <cell r="K584">
            <v>23914</v>
          </cell>
          <cell r="L584">
            <v>576</v>
          </cell>
          <cell r="M584">
            <v>275</v>
          </cell>
          <cell r="N584" t="str">
            <v>CGK</v>
          </cell>
          <cell r="O584" t="str">
            <v>TP</v>
          </cell>
          <cell r="P584" t="str">
            <v>MOH.MAFTUH</v>
          </cell>
          <cell r="Q584">
            <v>2991275</v>
          </cell>
          <cell r="R584" t="str">
            <v>Supervisor Flight Operation</v>
          </cell>
          <cell r="S584" t="str">
            <v>VII</v>
          </cell>
          <cell r="T584">
            <v>4536135.2312964993</v>
          </cell>
          <cell r="AA584">
            <v>4536135.2312964993</v>
          </cell>
          <cell r="AB584">
            <v>32.882581290788949</v>
          </cell>
          <cell r="AC584">
            <v>4254000</v>
          </cell>
          <cell r="AD584">
            <v>90722.704625929982</v>
          </cell>
          <cell r="AE584">
            <v>90722.704625929982</v>
          </cell>
          <cell r="AF584">
            <v>90722.704625929982</v>
          </cell>
          <cell r="AG584">
            <v>0</v>
          </cell>
          <cell r="AH584">
            <v>10000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O584">
            <v>282168.11387778993</v>
          </cell>
          <cell r="AP584">
            <v>249487.43772130745</v>
          </cell>
          <cell r="AQ584">
            <v>249487.43772130745</v>
          </cell>
          <cell r="AR584">
            <v>167837.00355797046</v>
          </cell>
          <cell r="AS584">
            <v>13608.405693889497</v>
          </cell>
          <cell r="AT584">
            <v>40371.603558538845</v>
          </cell>
          <cell r="AU584">
            <v>221817.0128103988</v>
          </cell>
          <cell r="AV584">
            <v>0</v>
          </cell>
          <cell r="AW584">
            <v>45361.352312964991</v>
          </cell>
          <cell r="AX584">
            <v>766153.24056597869</v>
          </cell>
          <cell r="AY584">
            <v>123154983.64</v>
          </cell>
        </row>
        <row r="585">
          <cell r="B585" t="str">
            <v>OPERASI</v>
          </cell>
          <cell r="C585" t="str">
            <v>CGK-TP</v>
          </cell>
          <cell r="D585">
            <v>522559</v>
          </cell>
          <cell r="F585" t="str">
            <v>99JP0175882</v>
          </cell>
          <cell r="H585">
            <v>522559</v>
          </cell>
          <cell r="I585">
            <v>32087</v>
          </cell>
          <cell r="K585">
            <v>23552</v>
          </cell>
          <cell r="L585">
            <v>577</v>
          </cell>
          <cell r="M585">
            <v>276</v>
          </cell>
          <cell r="N585" t="str">
            <v>CGK</v>
          </cell>
          <cell r="O585" t="str">
            <v>TP</v>
          </cell>
          <cell r="P585" t="str">
            <v>YACOBA HITIJAUBESSY</v>
          </cell>
          <cell r="Q585">
            <v>2991277</v>
          </cell>
          <cell r="R585" t="str">
            <v xml:space="preserve">Pax &amp; Baggage Service Officer  </v>
          </cell>
          <cell r="S585" t="str">
            <v>IX</v>
          </cell>
          <cell r="T585">
            <v>3981906.7339622998</v>
          </cell>
          <cell r="AA585">
            <v>3981906.7339622998</v>
          </cell>
          <cell r="AB585">
            <v>7.6700754379853606</v>
          </cell>
          <cell r="AC585">
            <v>3733000</v>
          </cell>
          <cell r="AD585">
            <v>79638.134679245995</v>
          </cell>
          <cell r="AE585">
            <v>79638.134679245995</v>
          </cell>
          <cell r="AF585">
            <v>79638.134679245995</v>
          </cell>
          <cell r="AG585">
            <v>0</v>
          </cell>
          <cell r="AH585">
            <v>10000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O585">
            <v>248914.40403773799</v>
          </cell>
          <cell r="AP585">
            <v>219004.87036792649</v>
          </cell>
          <cell r="AQ585">
            <v>219004.87036792649</v>
          </cell>
          <cell r="AR585">
            <v>147330.54915660509</v>
          </cell>
          <cell r="AS585">
            <v>11945.720201886899</v>
          </cell>
          <cell r="AT585">
            <v>35438.969932264466</v>
          </cell>
          <cell r="AU585">
            <v>194715.23929075646</v>
          </cell>
          <cell r="AV585">
            <v>0</v>
          </cell>
          <cell r="AW585">
            <v>39819.067339622998</v>
          </cell>
          <cell r="AX585">
            <v>672544.04736623238</v>
          </cell>
          <cell r="AY585">
            <v>115010988.73999999</v>
          </cell>
        </row>
        <row r="586">
          <cell r="B586" t="str">
            <v>OPERASI</v>
          </cell>
          <cell r="C586" t="str">
            <v>CGK-TP</v>
          </cell>
          <cell r="D586">
            <v>522564</v>
          </cell>
          <cell r="F586" t="str">
            <v>99JP0171352</v>
          </cell>
          <cell r="H586">
            <v>522564</v>
          </cell>
          <cell r="I586">
            <v>31890</v>
          </cell>
          <cell r="K586">
            <v>23889</v>
          </cell>
          <cell r="L586">
            <v>578</v>
          </cell>
          <cell r="M586">
            <v>277</v>
          </cell>
          <cell r="N586" t="str">
            <v>CGK</v>
          </cell>
          <cell r="O586" t="str">
            <v>TP</v>
          </cell>
          <cell r="P586" t="str">
            <v>ADJARODJI</v>
          </cell>
          <cell r="Q586">
            <v>2991278</v>
          </cell>
          <cell r="R586" t="str">
            <v>Duty Manager Flight Operation</v>
          </cell>
          <cell r="S586" t="str">
            <v>VII</v>
          </cell>
          <cell r="T586">
            <v>4523162.7223835001</v>
          </cell>
          <cell r="AA586">
            <v>4523162.7223835001</v>
          </cell>
          <cell r="AB586">
            <v>27.040959510020912</v>
          </cell>
          <cell r="AC586">
            <v>4216800</v>
          </cell>
          <cell r="AD586">
            <v>90463.254447669999</v>
          </cell>
          <cell r="AE586">
            <v>90463.254447669999</v>
          </cell>
          <cell r="AF586">
            <v>90463.254447669999</v>
          </cell>
          <cell r="AG586">
            <v>0</v>
          </cell>
          <cell r="AH586">
            <v>10000</v>
          </cell>
          <cell r="AI586">
            <v>25000</v>
          </cell>
          <cell r="AJ586">
            <v>0</v>
          </cell>
          <cell r="AK586">
            <v>0</v>
          </cell>
          <cell r="AL586">
            <v>0</v>
          </cell>
          <cell r="AO586">
            <v>306389.76334300998</v>
          </cell>
          <cell r="AP586">
            <v>248773.94973109249</v>
          </cell>
          <cell r="AQ586">
            <v>248773.94973109249</v>
          </cell>
          <cell r="AR586">
            <v>167357.0207281895</v>
          </cell>
          <cell r="AS586">
            <v>13569.488167150501</v>
          </cell>
          <cell r="AT586">
            <v>40256.148229213148</v>
          </cell>
          <cell r="AU586">
            <v>221182.65712455314</v>
          </cell>
          <cell r="AV586">
            <v>0</v>
          </cell>
          <cell r="AW586">
            <v>45231.627223834999</v>
          </cell>
          <cell r="AX586">
            <v>763962.18381057307</v>
          </cell>
          <cell r="AY586">
            <v>122816385.81</v>
          </cell>
        </row>
        <row r="587">
          <cell r="B587" t="str">
            <v>OPERASI</v>
          </cell>
          <cell r="C587" t="str">
            <v>CGK-TP</v>
          </cell>
          <cell r="D587">
            <v>522686</v>
          </cell>
          <cell r="F587" t="str">
            <v>99JP0172665</v>
          </cell>
          <cell r="H587">
            <v>522686</v>
          </cell>
          <cell r="I587">
            <v>31890</v>
          </cell>
          <cell r="K587">
            <v>22671</v>
          </cell>
          <cell r="L587">
            <v>579</v>
          </cell>
          <cell r="M587">
            <v>278</v>
          </cell>
          <cell r="N587" t="str">
            <v>CGK</v>
          </cell>
          <cell r="O587" t="str">
            <v>TP</v>
          </cell>
          <cell r="P587" t="str">
            <v>DUL AKHMAD</v>
          </cell>
          <cell r="Q587">
            <v>2991279</v>
          </cell>
          <cell r="R587" t="str">
            <v>Supervisor Operation</v>
          </cell>
          <cell r="S587" t="str">
            <v>VII</v>
          </cell>
          <cell r="T587">
            <v>3987671.2097274</v>
          </cell>
          <cell r="AA587">
            <v>3987671.2097274</v>
          </cell>
          <cell r="AB587">
            <v>39.062856243923306</v>
          </cell>
          <cell r="AC587">
            <v>2740300</v>
          </cell>
          <cell r="AD587">
            <v>79753.424194548003</v>
          </cell>
          <cell r="AE587">
            <v>79753.424194548003</v>
          </cell>
          <cell r="AF587">
            <v>79753.424194548003</v>
          </cell>
          <cell r="AG587">
            <v>0</v>
          </cell>
          <cell r="AH587">
            <v>10000</v>
          </cell>
          <cell r="AI587">
            <v>998150</v>
          </cell>
          <cell r="AJ587">
            <v>0</v>
          </cell>
          <cell r="AK587">
            <v>0</v>
          </cell>
          <cell r="AL587">
            <v>0</v>
          </cell>
          <cell r="AO587">
            <v>1247410.2725836439</v>
          </cell>
          <cell r="AP587">
            <v>219321.91653500701</v>
          </cell>
          <cell r="AQ587">
            <v>219321.91653500701</v>
          </cell>
          <cell r="AR587">
            <v>147543.83475991379</v>
          </cell>
          <cell r="AS587">
            <v>11963.0136291822</v>
          </cell>
          <cell r="AT587">
            <v>35490.27376657386</v>
          </cell>
          <cell r="AU587">
            <v>194997.12215566984</v>
          </cell>
          <cell r="AV587">
            <v>0</v>
          </cell>
          <cell r="AW587">
            <v>39876.712097274001</v>
          </cell>
          <cell r="AX587">
            <v>673517.66732295789</v>
          </cell>
          <cell r="AY587">
            <v>119505466.05</v>
          </cell>
        </row>
        <row r="588">
          <cell r="B588" t="str">
            <v>OPERASI</v>
          </cell>
          <cell r="C588" t="str">
            <v>CGK-TP</v>
          </cell>
          <cell r="D588">
            <v>522687</v>
          </cell>
          <cell r="F588" t="str">
            <v>99JP0176872</v>
          </cell>
          <cell r="H588">
            <v>522687</v>
          </cell>
          <cell r="I588">
            <v>31772</v>
          </cell>
          <cell r="K588">
            <v>24142</v>
          </cell>
          <cell r="L588">
            <v>580</v>
          </cell>
          <cell r="M588">
            <v>279</v>
          </cell>
          <cell r="N588" t="str">
            <v>CGK</v>
          </cell>
          <cell r="O588" t="str">
            <v>TP</v>
          </cell>
          <cell r="P588" t="str">
            <v>SARJONO</v>
          </cell>
          <cell r="Q588">
            <v>2991280</v>
          </cell>
          <cell r="R588" t="str">
            <v>Supervisor Pax &amp; Baggage Service</v>
          </cell>
          <cell r="S588" t="str">
            <v>VII</v>
          </cell>
          <cell r="T588">
            <v>3999200.1612575999</v>
          </cell>
          <cell r="AA588">
            <v>3999200.1612575999</v>
          </cell>
          <cell r="AB588">
            <v>51.848417856264859</v>
          </cell>
          <cell r="AC588">
            <v>3749300</v>
          </cell>
          <cell r="AD588">
            <v>79984.003225152002</v>
          </cell>
          <cell r="AE588">
            <v>79984.003225152002</v>
          </cell>
          <cell r="AF588">
            <v>79984.003225152002</v>
          </cell>
          <cell r="AG588">
            <v>0</v>
          </cell>
          <cell r="AH588">
            <v>10000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O588">
            <v>249952.00967545601</v>
          </cell>
          <cell r="AP588">
            <v>219956.008869168</v>
          </cell>
          <cell r="AQ588">
            <v>219956.008869168</v>
          </cell>
          <cell r="AR588">
            <v>147970.40596653119</v>
          </cell>
          <cell r="AS588">
            <v>11997.6004837728</v>
          </cell>
          <cell r="AT588">
            <v>35592.881435192641</v>
          </cell>
          <cell r="AU588">
            <v>195560.88788549663</v>
          </cell>
          <cell r="AV588">
            <v>0</v>
          </cell>
          <cell r="AW588">
            <v>39992.001612576001</v>
          </cell>
          <cell r="AX588">
            <v>675464.90723640868</v>
          </cell>
          <cell r="AY588">
            <v>112902753.19</v>
          </cell>
        </row>
        <row r="589">
          <cell r="B589" t="str">
            <v>OPERASI</v>
          </cell>
          <cell r="C589" t="str">
            <v>CGK-TP</v>
          </cell>
          <cell r="D589">
            <v>522689</v>
          </cell>
          <cell r="F589" t="str">
            <v>99JP0175833</v>
          </cell>
          <cell r="H589">
            <v>522689</v>
          </cell>
          <cell r="I589">
            <v>31772</v>
          </cell>
          <cell r="K589">
            <v>24231</v>
          </cell>
          <cell r="L589">
            <v>581</v>
          </cell>
          <cell r="M589">
            <v>280</v>
          </cell>
          <cell r="N589" t="str">
            <v>CGK</v>
          </cell>
          <cell r="O589" t="str">
            <v>TP</v>
          </cell>
          <cell r="P589" t="str">
            <v>YATIN</v>
          </cell>
          <cell r="Q589">
            <v>2991281</v>
          </cell>
          <cell r="R589" t="str">
            <v>Duty Manager Pelayanan Garuda</v>
          </cell>
          <cell r="S589" t="str">
            <v>VII</v>
          </cell>
          <cell r="T589">
            <v>3993435.6854925002</v>
          </cell>
          <cell r="AA589">
            <v>3993435.6854925002</v>
          </cell>
          <cell r="AB589">
            <v>70.455637049861252</v>
          </cell>
          <cell r="AC589">
            <v>3221500</v>
          </cell>
          <cell r="AD589">
            <v>79868.71370985001</v>
          </cell>
          <cell r="AE589">
            <v>79868.71370985001</v>
          </cell>
          <cell r="AF589">
            <v>79868.71370985001</v>
          </cell>
          <cell r="AG589">
            <v>0</v>
          </cell>
          <cell r="AH589">
            <v>10000</v>
          </cell>
          <cell r="AI589">
            <v>522400</v>
          </cell>
          <cell r="AJ589">
            <v>0</v>
          </cell>
          <cell r="AK589">
            <v>0</v>
          </cell>
          <cell r="AL589">
            <v>0</v>
          </cell>
          <cell r="AO589">
            <v>772006.14112955006</v>
          </cell>
          <cell r="AP589">
            <v>219638.96270208751</v>
          </cell>
          <cell r="AQ589">
            <v>219638.96270208751</v>
          </cell>
          <cell r="AR589">
            <v>147757.12036322249</v>
          </cell>
          <cell r="AS589">
            <v>11980.307056477501</v>
          </cell>
          <cell r="AT589">
            <v>35541.577600883254</v>
          </cell>
          <cell r="AU589">
            <v>195279.00502058325</v>
          </cell>
          <cell r="AV589">
            <v>0</v>
          </cell>
          <cell r="AW589">
            <v>39934.356854925005</v>
          </cell>
          <cell r="AX589">
            <v>674491.28727968328</v>
          </cell>
          <cell r="AY589">
            <v>112885850.37</v>
          </cell>
        </row>
        <row r="590">
          <cell r="B590" t="str">
            <v>OPERASI</v>
          </cell>
          <cell r="C590" t="str">
            <v>CGK-TP</v>
          </cell>
          <cell r="D590">
            <v>522690</v>
          </cell>
          <cell r="F590" t="str">
            <v>99JP0176682</v>
          </cell>
          <cell r="H590">
            <v>522690</v>
          </cell>
          <cell r="I590">
            <v>31772</v>
          </cell>
          <cell r="K590">
            <v>22657</v>
          </cell>
          <cell r="L590">
            <v>582</v>
          </cell>
          <cell r="M590">
            <v>281</v>
          </cell>
          <cell r="N590" t="str">
            <v>CGK</v>
          </cell>
          <cell r="O590" t="str">
            <v>TP</v>
          </cell>
          <cell r="P590" t="str">
            <v>RUDY JORIS NANGOI</v>
          </cell>
          <cell r="Q590">
            <v>2991282</v>
          </cell>
          <cell r="R590" t="str">
            <v>Administration Officer</v>
          </cell>
          <cell r="S590" t="str">
            <v>X</v>
          </cell>
          <cell r="T590">
            <v>4004964.6370227002</v>
          </cell>
          <cell r="AA590">
            <v>4004964.6370227002</v>
          </cell>
          <cell r="AB590">
            <v>33.241198661737144</v>
          </cell>
          <cell r="AC590">
            <v>2241300</v>
          </cell>
          <cell r="AD590">
            <v>80099.29274045401</v>
          </cell>
          <cell r="AE590">
            <v>80099.29274045401</v>
          </cell>
          <cell r="AF590">
            <v>80099.29274045401</v>
          </cell>
          <cell r="AG590">
            <v>0</v>
          </cell>
          <cell r="AH590">
            <v>10000</v>
          </cell>
          <cell r="AI590">
            <v>1513400</v>
          </cell>
          <cell r="AJ590">
            <v>0</v>
          </cell>
          <cell r="AK590">
            <v>0</v>
          </cell>
          <cell r="AL590">
            <v>0</v>
          </cell>
          <cell r="AO590">
            <v>1763697.8782213619</v>
          </cell>
          <cell r="AP590">
            <v>220273.05503624852</v>
          </cell>
          <cell r="AQ590">
            <v>220273.05503624852</v>
          </cell>
          <cell r="AR590">
            <v>148183.6915698399</v>
          </cell>
          <cell r="AS590">
            <v>12014.8939110681</v>
          </cell>
          <cell r="AT590">
            <v>35644.185269502028</v>
          </cell>
          <cell r="AU590">
            <v>195842.77075041004</v>
          </cell>
          <cell r="AV590">
            <v>0</v>
          </cell>
          <cell r="AW590">
            <v>40049.646370227005</v>
          </cell>
          <cell r="AX590">
            <v>676438.52719313407</v>
          </cell>
          <cell r="AY590">
            <v>123810367.28</v>
          </cell>
        </row>
        <row r="591">
          <cell r="B591" t="str">
            <v>OPERASI</v>
          </cell>
          <cell r="C591" t="str">
            <v>CGK-TP</v>
          </cell>
          <cell r="D591">
            <v>522692</v>
          </cell>
          <cell r="F591" t="str">
            <v>99JP0173002</v>
          </cell>
          <cell r="H591">
            <v>522692</v>
          </cell>
          <cell r="I591">
            <v>32087</v>
          </cell>
          <cell r="K591">
            <v>22893</v>
          </cell>
          <cell r="L591">
            <v>583</v>
          </cell>
          <cell r="M591">
            <v>282</v>
          </cell>
          <cell r="N591" t="str">
            <v>CGK</v>
          </cell>
          <cell r="O591" t="str">
            <v>TP</v>
          </cell>
          <cell r="P591" t="str">
            <v>ERIC FRANKLIN TAPILATU</v>
          </cell>
          <cell r="Q591">
            <v>2991283</v>
          </cell>
          <cell r="R591" t="str">
            <v xml:space="preserve">Pax &amp; Baggage Service Officer  </v>
          </cell>
          <cell r="S591" t="str">
            <v>IX</v>
          </cell>
          <cell r="T591">
            <v>3976142.2581972</v>
          </cell>
          <cell r="AA591">
            <v>3976142.2581972</v>
          </cell>
          <cell r="AB591">
            <v>26.277294632047415</v>
          </cell>
          <cell r="AC591">
            <v>3727600</v>
          </cell>
          <cell r="AD591">
            <v>79522.845163944003</v>
          </cell>
          <cell r="AE591">
            <v>79522.845163944003</v>
          </cell>
          <cell r="AF591">
            <v>79522.845163944003</v>
          </cell>
          <cell r="AG591">
            <v>0</v>
          </cell>
          <cell r="AH591">
            <v>10000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O591">
            <v>248568.53549183201</v>
          </cell>
          <cell r="AP591">
            <v>218687.82420084599</v>
          </cell>
          <cell r="AQ591">
            <v>218687.82420084599</v>
          </cell>
          <cell r="AR591">
            <v>147117.26355329639</v>
          </cell>
          <cell r="AS591">
            <v>11928.4267745916</v>
          </cell>
          <cell r="AT591">
            <v>35387.66609795508</v>
          </cell>
          <cell r="AU591">
            <v>194433.35642584309</v>
          </cell>
          <cell r="AV591">
            <v>0</v>
          </cell>
          <cell r="AW591">
            <v>39761.422581972001</v>
          </cell>
          <cell r="AX591">
            <v>671570.4274095071</v>
          </cell>
          <cell r="AY591">
            <v>120368194.25</v>
          </cell>
        </row>
        <row r="592">
          <cell r="B592" t="str">
            <v>CUSTOMER SERVICES</v>
          </cell>
          <cell r="C592" t="str">
            <v>CGK-TP</v>
          </cell>
          <cell r="D592">
            <v>522722</v>
          </cell>
          <cell r="F592" t="str">
            <v>99JP0177268</v>
          </cell>
          <cell r="H592">
            <v>522722</v>
          </cell>
          <cell r="I592">
            <v>31447</v>
          </cell>
          <cell r="K592">
            <v>22291</v>
          </cell>
          <cell r="L592">
            <v>584</v>
          </cell>
          <cell r="M592">
            <v>283</v>
          </cell>
          <cell r="N592" t="str">
            <v>CGK</v>
          </cell>
          <cell r="O592" t="str">
            <v>TP</v>
          </cell>
          <cell r="P592" t="str">
            <v>SUDARNO</v>
          </cell>
          <cell r="Q592">
            <v>2991284</v>
          </cell>
          <cell r="R592" t="str">
            <v xml:space="preserve">Pax &amp; Baggage Service Officer  </v>
          </cell>
          <cell r="S592" t="str">
            <v>IX</v>
          </cell>
          <cell r="T592">
            <v>4016493.5885529001</v>
          </cell>
          <cell r="AA592">
            <v>4016493.5885529001</v>
          </cell>
          <cell r="AB592">
            <v>96.026760273845866</v>
          </cell>
          <cell r="AC592">
            <v>2009300</v>
          </cell>
          <cell r="AD592">
            <v>80329.871771058009</v>
          </cell>
          <cell r="AE592">
            <v>80329.871771058009</v>
          </cell>
          <cell r="AF592">
            <v>80329.871771058009</v>
          </cell>
          <cell r="AG592">
            <v>0</v>
          </cell>
          <cell r="AH592">
            <v>10000</v>
          </cell>
          <cell r="AI592">
            <v>1756300</v>
          </cell>
          <cell r="AJ592">
            <v>0</v>
          </cell>
          <cell r="AK592">
            <v>0</v>
          </cell>
          <cell r="AL592">
            <v>0</v>
          </cell>
          <cell r="AO592">
            <v>2007289.615313174</v>
          </cell>
          <cell r="AP592">
            <v>220907.14737040951</v>
          </cell>
          <cell r="AQ592">
            <v>220907.14737040951</v>
          </cell>
          <cell r="AR592">
            <v>148610.2627764573</v>
          </cell>
          <cell r="AS592">
            <v>12049.4807656587</v>
          </cell>
          <cell r="AT592">
            <v>35746.792938120809</v>
          </cell>
          <cell r="AU592">
            <v>196406.5364802368</v>
          </cell>
          <cell r="AV592">
            <v>0</v>
          </cell>
          <cell r="AW592">
            <v>40164.935885529005</v>
          </cell>
          <cell r="AX592">
            <v>678385.76710658474</v>
          </cell>
          <cell r="AY592">
            <v>127421450.40000001</v>
          </cell>
        </row>
        <row r="593">
          <cell r="B593" t="str">
            <v>OPERASI</v>
          </cell>
          <cell r="C593" t="str">
            <v>CGK-TP</v>
          </cell>
          <cell r="D593">
            <v>522723</v>
          </cell>
          <cell r="F593" t="str">
            <v>99JP0175585</v>
          </cell>
          <cell r="H593">
            <v>522723</v>
          </cell>
          <cell r="I593">
            <v>31769</v>
          </cell>
          <cell r="K593">
            <v>23885</v>
          </cell>
          <cell r="L593">
            <v>585</v>
          </cell>
          <cell r="M593">
            <v>284</v>
          </cell>
          <cell r="N593" t="str">
            <v>CGK</v>
          </cell>
          <cell r="O593" t="str">
            <v>TP</v>
          </cell>
          <cell r="P593" t="str">
            <v>RICHARD DJOHAN</v>
          </cell>
          <cell r="Q593">
            <v>2991285</v>
          </cell>
          <cell r="R593" t="str">
            <v>Asst. Manager Personalia &amp; Adm. Umum</v>
          </cell>
          <cell r="S593" t="str">
            <v>VI</v>
          </cell>
          <cell r="T593">
            <v>4149076.5311501999</v>
          </cell>
          <cell r="AA593">
            <v>4149076.5311501999</v>
          </cell>
          <cell r="AB593">
            <v>68.060718812048435</v>
          </cell>
          <cell r="AC593">
            <v>3057900</v>
          </cell>
          <cell r="AD593">
            <v>82981.530623004001</v>
          </cell>
          <cell r="AE593">
            <v>82981.530623004001</v>
          </cell>
          <cell r="AF593">
            <v>82981.530623004001</v>
          </cell>
          <cell r="AG593">
            <v>0</v>
          </cell>
          <cell r="AH593">
            <v>10000</v>
          </cell>
          <cell r="AI593">
            <v>832300</v>
          </cell>
          <cell r="AJ593">
            <v>0</v>
          </cell>
          <cell r="AK593">
            <v>0</v>
          </cell>
          <cell r="AL593">
            <v>0</v>
          </cell>
          <cell r="AO593">
            <v>1091244.591869012</v>
          </cell>
          <cell r="AP593">
            <v>228199.209213261</v>
          </cell>
          <cell r="AQ593">
            <v>228199.209213261</v>
          </cell>
          <cell r="AR593">
            <v>153515.83165255739</v>
          </cell>
          <cell r="AS593">
            <v>12447.2295934506</v>
          </cell>
          <cell r="AT593">
            <v>36926.781127236776</v>
          </cell>
          <cell r="AU593">
            <v>202889.84237324476</v>
          </cell>
          <cell r="AV593">
            <v>0</v>
          </cell>
          <cell r="AW593">
            <v>41490.765311502</v>
          </cell>
          <cell r="AX593">
            <v>700779.02611126879</v>
          </cell>
          <cell r="AY593">
            <v>120250458.08</v>
          </cell>
        </row>
        <row r="594">
          <cell r="B594" t="str">
            <v>OPERASI</v>
          </cell>
          <cell r="C594" t="str">
            <v>CGK-TP</v>
          </cell>
          <cell r="D594">
            <v>522378</v>
          </cell>
          <cell r="F594" t="str">
            <v>99JP0176476</v>
          </cell>
          <cell r="H594">
            <v>522378</v>
          </cell>
          <cell r="I594">
            <v>31947</v>
          </cell>
          <cell r="K594">
            <v>23497</v>
          </cell>
          <cell r="L594">
            <v>586</v>
          </cell>
          <cell r="M594">
            <v>285</v>
          </cell>
          <cell r="N594" t="str">
            <v>CGK</v>
          </cell>
          <cell r="O594" t="str">
            <v>TP</v>
          </cell>
          <cell r="P594" t="str">
            <v>TUNJUNG WIJANARKO</v>
          </cell>
          <cell r="Q594">
            <v>2991286</v>
          </cell>
          <cell r="R594" t="str">
            <v>Supervisor Pax &amp; Baggage Service</v>
          </cell>
          <cell r="S594" t="str">
            <v>VII</v>
          </cell>
          <cell r="T594">
            <v>5013279.7151424</v>
          </cell>
          <cell r="AA594">
            <v>5013279.7151424</v>
          </cell>
          <cell r="AB594">
            <v>17.067766143940389</v>
          </cell>
          <cell r="AC594">
            <v>3737700</v>
          </cell>
          <cell r="AD594">
            <v>100265.594302848</v>
          </cell>
          <cell r="AE594">
            <v>100265.594302848</v>
          </cell>
          <cell r="AF594">
            <v>100265.594302848</v>
          </cell>
          <cell r="AG594">
            <v>0</v>
          </cell>
          <cell r="AH594">
            <v>10000</v>
          </cell>
          <cell r="AI594">
            <v>964800</v>
          </cell>
          <cell r="AJ594">
            <v>0</v>
          </cell>
          <cell r="AK594">
            <v>0</v>
          </cell>
          <cell r="AL594">
            <v>0</v>
          </cell>
          <cell r="AO594">
            <v>1275596.7829085439</v>
          </cell>
          <cell r="AP594">
            <v>275730.38433283201</v>
          </cell>
          <cell r="AQ594">
            <v>275730.38433283201</v>
          </cell>
          <cell r="AR594">
            <v>185491.3494602688</v>
          </cell>
          <cell r="AS594">
            <v>15039.8391454272</v>
          </cell>
          <cell r="AT594">
            <v>44618.189464767362</v>
          </cell>
          <cell r="AU594">
            <v>245149.37807046337</v>
          </cell>
          <cell r="AV594">
            <v>0</v>
          </cell>
          <cell r="AW594">
            <v>50132.797151423998</v>
          </cell>
          <cell r="AX594">
            <v>846742.94388755132</v>
          </cell>
          <cell r="AY594">
            <v>133236583.11</v>
          </cell>
        </row>
        <row r="595">
          <cell r="B595" t="str">
            <v>CUSTOMER SERVICES</v>
          </cell>
          <cell r="C595" t="str">
            <v>CGK-TP</v>
          </cell>
          <cell r="D595">
            <v>522753</v>
          </cell>
          <cell r="F595" t="str">
            <v>99JP0173986</v>
          </cell>
          <cell r="H595">
            <v>522753</v>
          </cell>
          <cell r="I595">
            <v>31181</v>
          </cell>
          <cell r="K595">
            <v>23285</v>
          </cell>
          <cell r="L595">
            <v>587</v>
          </cell>
          <cell r="M595">
            <v>286</v>
          </cell>
          <cell r="N595" t="str">
            <v>CGK</v>
          </cell>
          <cell r="O595" t="str">
            <v>TP</v>
          </cell>
          <cell r="P595" t="str">
            <v>JAJAT MUKLIS</v>
          </cell>
          <cell r="Q595">
            <v>2991287</v>
          </cell>
          <cell r="R595" t="str">
            <v>Supervisor Pax &amp; Baggage Service</v>
          </cell>
          <cell r="S595" t="str">
            <v>VII</v>
          </cell>
          <cell r="T595">
            <v>3999200.1612575999</v>
          </cell>
          <cell r="AA595">
            <v>3999200.1612575999</v>
          </cell>
          <cell r="AB595">
            <v>51.848417856264859</v>
          </cell>
          <cell r="AC595">
            <v>1484000</v>
          </cell>
          <cell r="AD595">
            <v>79984.003225152002</v>
          </cell>
          <cell r="AE595">
            <v>79984.003225152002</v>
          </cell>
          <cell r="AF595">
            <v>79984.003225152002</v>
          </cell>
          <cell r="AG595">
            <v>0</v>
          </cell>
          <cell r="AH595">
            <v>10000</v>
          </cell>
          <cell r="AI595">
            <v>2265300</v>
          </cell>
          <cell r="AJ595">
            <v>0</v>
          </cell>
          <cell r="AK595">
            <v>0</v>
          </cell>
          <cell r="AL595">
            <v>0</v>
          </cell>
          <cell r="AO595">
            <v>2515252.0096754562</v>
          </cell>
          <cell r="AP595">
            <v>219956.008869168</v>
          </cell>
          <cell r="AQ595">
            <v>219956.008869168</v>
          </cell>
          <cell r="AR595">
            <v>147970.40596653119</v>
          </cell>
          <cell r="AS595">
            <v>11997.6004837728</v>
          </cell>
          <cell r="AT595">
            <v>35592.881435192641</v>
          </cell>
          <cell r="AU595">
            <v>195560.88788549663</v>
          </cell>
          <cell r="AV595">
            <v>0</v>
          </cell>
          <cell r="AW595">
            <v>39992.001612576001</v>
          </cell>
          <cell r="AX595">
            <v>675464.90723640868</v>
          </cell>
          <cell r="AY595">
            <v>123751496.84</v>
          </cell>
        </row>
        <row r="596">
          <cell r="B596" t="str">
            <v>OPERASI</v>
          </cell>
          <cell r="C596" t="str">
            <v>CGK-TP</v>
          </cell>
          <cell r="D596">
            <v>522755</v>
          </cell>
          <cell r="F596" t="str">
            <v>99JP0172426</v>
          </cell>
          <cell r="H596">
            <v>522755</v>
          </cell>
          <cell r="I596">
            <v>31747</v>
          </cell>
          <cell r="K596">
            <v>24182</v>
          </cell>
          <cell r="L596">
            <v>588</v>
          </cell>
          <cell r="M596">
            <v>287</v>
          </cell>
          <cell r="N596" t="str">
            <v>CGK</v>
          </cell>
          <cell r="O596" t="str">
            <v>TP</v>
          </cell>
          <cell r="P596" t="str">
            <v>DEDEBAHRUDIN</v>
          </cell>
          <cell r="Q596">
            <v>2991289</v>
          </cell>
          <cell r="R596" t="str">
            <v>Supervisor Avio Bridge</v>
          </cell>
          <cell r="S596" t="str">
            <v>VIII</v>
          </cell>
          <cell r="T596">
            <v>3993435.6854925002</v>
          </cell>
          <cell r="AA596">
            <v>3993435.6854925002</v>
          </cell>
          <cell r="AB596">
            <v>70.455637049861252</v>
          </cell>
          <cell r="AC596">
            <v>3743900</v>
          </cell>
          <cell r="AD596">
            <v>79868.71370985001</v>
          </cell>
          <cell r="AE596">
            <v>79868.71370985001</v>
          </cell>
          <cell r="AF596">
            <v>79868.71370985001</v>
          </cell>
          <cell r="AG596">
            <v>0</v>
          </cell>
          <cell r="AH596">
            <v>10000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O596">
            <v>249606.14112955003</v>
          </cell>
          <cell r="AP596">
            <v>219638.96270208751</v>
          </cell>
          <cell r="AQ596">
            <v>219638.96270208751</v>
          </cell>
          <cell r="AR596">
            <v>147757.12036322249</v>
          </cell>
          <cell r="AS596">
            <v>11980.307056477501</v>
          </cell>
          <cell r="AT596">
            <v>35541.577600883254</v>
          </cell>
          <cell r="AU596">
            <v>195279.00502058325</v>
          </cell>
          <cell r="AV596">
            <v>0</v>
          </cell>
          <cell r="AW596">
            <v>39934.356854925005</v>
          </cell>
          <cell r="AX596">
            <v>674491.28727968328</v>
          </cell>
          <cell r="AY596">
            <v>112765679.55</v>
          </cell>
          <cell r="AZ596" t="str">
            <v>grade peralihan tmt 01-04-2012</v>
          </cell>
        </row>
        <row r="597">
          <cell r="B597" t="str">
            <v>OPERASI</v>
          </cell>
          <cell r="C597" t="str">
            <v>CGK-TP</v>
          </cell>
          <cell r="D597">
            <v>522757</v>
          </cell>
          <cell r="F597" t="str">
            <v>99JP0177870</v>
          </cell>
          <cell r="H597">
            <v>522757</v>
          </cell>
          <cell r="I597">
            <v>31747</v>
          </cell>
          <cell r="K597">
            <v>21800</v>
          </cell>
          <cell r="L597">
            <v>589</v>
          </cell>
          <cell r="M597">
            <v>288</v>
          </cell>
          <cell r="N597" t="str">
            <v>CGK</v>
          </cell>
          <cell r="O597" t="str">
            <v>TP</v>
          </cell>
          <cell r="P597" t="str">
            <v>SUTRISMAN</v>
          </cell>
          <cell r="Q597">
            <v>2991290</v>
          </cell>
          <cell r="R597" t="str">
            <v>Supervisor Pax &amp; Baggage Handling (for KE)</v>
          </cell>
          <cell r="S597" t="str">
            <v>VII</v>
          </cell>
          <cell r="T597">
            <v>4490731.4501010003</v>
          </cell>
          <cell r="AA597">
            <v>4490731.4501010003</v>
          </cell>
          <cell r="AB597">
            <v>12.436905059963465</v>
          </cell>
          <cell r="AC597">
            <v>4211300</v>
          </cell>
          <cell r="AD597">
            <v>89814.62900202001</v>
          </cell>
          <cell r="AE597">
            <v>89814.62900202001</v>
          </cell>
          <cell r="AF597">
            <v>89814.62900202001</v>
          </cell>
          <cell r="AG597">
            <v>0</v>
          </cell>
          <cell r="AH597">
            <v>10000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O597">
            <v>279443.88700606005</v>
          </cell>
          <cell r="AP597">
            <v>246990.22975555502</v>
          </cell>
          <cell r="AQ597">
            <v>246990.22975555502</v>
          </cell>
          <cell r="AR597">
            <v>166157.06365373702</v>
          </cell>
          <cell r="AS597">
            <v>13472.194350303002</v>
          </cell>
          <cell r="AT597">
            <v>39967.5099058989</v>
          </cell>
          <cell r="AU597">
            <v>219596.76790993894</v>
          </cell>
          <cell r="AV597">
            <v>0</v>
          </cell>
          <cell r="AW597">
            <v>44907.314501010005</v>
          </cell>
          <cell r="AX597">
            <v>758484.54192205903</v>
          </cell>
          <cell r="AY597">
            <v>142036193.63999999</v>
          </cell>
        </row>
        <row r="598">
          <cell r="B598" t="str">
            <v>OPERASI</v>
          </cell>
          <cell r="C598" t="str">
            <v>CGK-TP</v>
          </cell>
          <cell r="D598">
            <v>522758</v>
          </cell>
          <cell r="F598" t="str">
            <v>99JP0171782</v>
          </cell>
          <cell r="H598">
            <v>522758</v>
          </cell>
          <cell r="I598">
            <v>31882</v>
          </cell>
          <cell r="K598">
            <v>23905</v>
          </cell>
          <cell r="L598">
            <v>590</v>
          </cell>
          <cell r="M598">
            <v>289</v>
          </cell>
          <cell r="N598" t="str">
            <v>CGK</v>
          </cell>
          <cell r="O598" t="str">
            <v>TP</v>
          </cell>
          <cell r="P598" t="str">
            <v>ARININGTYAS</v>
          </cell>
          <cell r="Q598">
            <v>2991291</v>
          </cell>
          <cell r="R598" t="str">
            <v xml:space="preserve">Pax &amp; Baggage Service Officer  </v>
          </cell>
          <cell r="S598" t="str">
            <v>IX</v>
          </cell>
          <cell r="T598">
            <v>3987671.2097274</v>
          </cell>
          <cell r="AA598">
            <v>3987671.2097274</v>
          </cell>
          <cell r="AB598">
            <v>89.062856243923306</v>
          </cell>
          <cell r="AC598">
            <v>2191000</v>
          </cell>
          <cell r="AD598">
            <v>79753.424194548003</v>
          </cell>
          <cell r="AE598">
            <v>79753.424194548003</v>
          </cell>
          <cell r="AF598">
            <v>79753.424194548003</v>
          </cell>
          <cell r="AG598">
            <v>0</v>
          </cell>
          <cell r="AH598">
            <v>10000</v>
          </cell>
          <cell r="AI598">
            <v>1547500</v>
          </cell>
          <cell r="AJ598">
            <v>0</v>
          </cell>
          <cell r="AK598">
            <v>0</v>
          </cell>
          <cell r="AL598">
            <v>0</v>
          </cell>
          <cell r="AO598">
            <v>1796760.2725836439</v>
          </cell>
          <cell r="AP598">
            <v>219321.91653500701</v>
          </cell>
          <cell r="AQ598">
            <v>219321.91653500701</v>
          </cell>
          <cell r="AR598">
            <v>147543.83475991379</v>
          </cell>
          <cell r="AS598">
            <v>11963.0136291822</v>
          </cell>
          <cell r="AT598">
            <v>35490.27376657386</v>
          </cell>
          <cell r="AU598">
            <v>194997.12215566984</v>
          </cell>
          <cell r="AV598">
            <v>0</v>
          </cell>
          <cell r="AW598">
            <v>39876.712097274001</v>
          </cell>
          <cell r="AX598">
            <v>673517.66732295789</v>
          </cell>
          <cell r="AY598">
            <v>112856216.51000001</v>
          </cell>
        </row>
        <row r="599">
          <cell r="B599" t="str">
            <v>OPERASI</v>
          </cell>
          <cell r="C599" t="str">
            <v>CGK-TP</v>
          </cell>
          <cell r="D599">
            <v>522759</v>
          </cell>
          <cell r="F599" t="str">
            <v>99JP0177086</v>
          </cell>
          <cell r="H599">
            <v>522759</v>
          </cell>
          <cell r="I599">
            <v>31882</v>
          </cell>
          <cell r="K599">
            <v>23893</v>
          </cell>
          <cell r="L599">
            <v>591</v>
          </cell>
          <cell r="M599">
            <v>290</v>
          </cell>
          <cell r="N599" t="str">
            <v>CGK</v>
          </cell>
          <cell r="O599" t="str">
            <v>TP</v>
          </cell>
          <cell r="P599" t="str">
            <v>SITI SARAH L.SIREGAR</v>
          </cell>
          <cell r="Q599">
            <v>2991292</v>
          </cell>
          <cell r="R599" t="str">
            <v>Supervisor Pax &amp; Baggage Service</v>
          </cell>
          <cell r="S599" t="str">
            <v>VII</v>
          </cell>
          <cell r="T599">
            <v>3987671.2097274</v>
          </cell>
          <cell r="AA599">
            <v>3987671.2097274</v>
          </cell>
          <cell r="AB599">
            <v>89.062856243923306</v>
          </cell>
          <cell r="AC599">
            <v>3713500</v>
          </cell>
          <cell r="AD599">
            <v>79753.424194548003</v>
          </cell>
          <cell r="AE599">
            <v>79753.424194548003</v>
          </cell>
          <cell r="AF599">
            <v>79753.424194548003</v>
          </cell>
          <cell r="AG599">
            <v>0</v>
          </cell>
          <cell r="AH599">
            <v>10000</v>
          </cell>
          <cell r="AI599">
            <v>25000</v>
          </cell>
          <cell r="AJ599">
            <v>0</v>
          </cell>
          <cell r="AK599">
            <v>0</v>
          </cell>
          <cell r="AL599">
            <v>0</v>
          </cell>
          <cell r="AO599">
            <v>274260.27258364402</v>
          </cell>
          <cell r="AP599">
            <v>219321.91653500701</v>
          </cell>
          <cell r="AQ599">
            <v>219321.91653500701</v>
          </cell>
          <cell r="AR599">
            <v>147543.83475991379</v>
          </cell>
          <cell r="AS599">
            <v>11963.0136291822</v>
          </cell>
          <cell r="AT599">
            <v>35490.27376657386</v>
          </cell>
          <cell r="AU599">
            <v>194997.12215566984</v>
          </cell>
          <cell r="AV599">
            <v>0</v>
          </cell>
          <cell r="AW599">
            <v>39876.712097274001</v>
          </cell>
          <cell r="AX599">
            <v>673517.66732295789</v>
          </cell>
          <cell r="AY599">
            <v>112615905.03</v>
          </cell>
        </row>
        <row r="600">
          <cell r="B600" t="str">
            <v>OPERASI</v>
          </cell>
          <cell r="C600" t="str">
            <v>CGK-TP</v>
          </cell>
          <cell r="D600">
            <v>522760</v>
          </cell>
          <cell r="F600" t="str">
            <v>99JP0174281</v>
          </cell>
          <cell r="H600">
            <v>522760</v>
          </cell>
          <cell r="I600">
            <v>31882</v>
          </cell>
          <cell r="K600">
            <v>23984</v>
          </cell>
          <cell r="L600">
            <v>592</v>
          </cell>
          <cell r="M600">
            <v>291</v>
          </cell>
          <cell r="N600" t="str">
            <v>CGK</v>
          </cell>
          <cell r="O600" t="str">
            <v>TP</v>
          </cell>
          <cell r="P600" t="str">
            <v>LINDAYANI</v>
          </cell>
          <cell r="Q600">
            <v>2991293</v>
          </cell>
          <cell r="R600" t="str">
            <v xml:space="preserve">Pax &amp; Baggage Service Officer  </v>
          </cell>
          <cell r="S600" t="str">
            <v>IX</v>
          </cell>
          <cell r="T600">
            <v>3987671.2097274</v>
          </cell>
          <cell r="AA600">
            <v>3987671.2097274</v>
          </cell>
          <cell r="AB600">
            <v>89.062856243923306</v>
          </cell>
          <cell r="AC600">
            <v>3738500</v>
          </cell>
          <cell r="AD600">
            <v>79753.424194548003</v>
          </cell>
          <cell r="AE600">
            <v>79753.424194548003</v>
          </cell>
          <cell r="AF600">
            <v>79753.424194548003</v>
          </cell>
          <cell r="AG600">
            <v>0</v>
          </cell>
          <cell r="AH600">
            <v>10000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O600">
            <v>249260.27258364402</v>
          </cell>
          <cell r="AP600">
            <v>219321.91653500701</v>
          </cell>
          <cell r="AQ600">
            <v>219321.91653500701</v>
          </cell>
          <cell r="AR600">
            <v>147543.83475991379</v>
          </cell>
          <cell r="AS600">
            <v>11963.0136291822</v>
          </cell>
          <cell r="AT600">
            <v>35490.27376657386</v>
          </cell>
          <cell r="AU600">
            <v>194997.12215566984</v>
          </cell>
          <cell r="AV600">
            <v>0</v>
          </cell>
          <cell r="AW600">
            <v>39876.712097274001</v>
          </cell>
          <cell r="AX600">
            <v>673517.66732295789</v>
          </cell>
          <cell r="AY600">
            <v>112615449.31</v>
          </cell>
        </row>
        <row r="601">
          <cell r="B601" t="str">
            <v>OPERASI</v>
          </cell>
          <cell r="C601" t="str">
            <v>CGK-TP</v>
          </cell>
          <cell r="D601">
            <v>522761</v>
          </cell>
          <cell r="F601" t="str">
            <v>99JP0173325</v>
          </cell>
          <cell r="H601">
            <v>522761</v>
          </cell>
          <cell r="I601">
            <v>31890</v>
          </cell>
          <cell r="K601">
            <v>23140</v>
          </cell>
          <cell r="L601">
            <v>593</v>
          </cell>
          <cell r="M601">
            <v>292</v>
          </cell>
          <cell r="N601" t="str">
            <v>CGK</v>
          </cell>
          <cell r="O601" t="str">
            <v>TP</v>
          </cell>
          <cell r="P601" t="str">
            <v>HARIUS</v>
          </cell>
          <cell r="Q601">
            <v>2991294</v>
          </cell>
          <cell r="R601" t="str">
            <v xml:space="preserve">Pax &amp; Baggage Service Officer  </v>
          </cell>
          <cell r="S601" t="str">
            <v>IX</v>
          </cell>
          <cell r="T601">
            <v>4464786.432275</v>
          </cell>
          <cell r="AA601">
            <v>4464786.432275</v>
          </cell>
          <cell r="AB601">
            <v>0.75366149982437491</v>
          </cell>
          <cell r="AC601">
            <v>4186900</v>
          </cell>
          <cell r="AD601">
            <v>89295.728645499999</v>
          </cell>
          <cell r="AE601">
            <v>89295.728645499999</v>
          </cell>
          <cell r="AF601">
            <v>89295.728645499999</v>
          </cell>
          <cell r="AG601">
            <v>0</v>
          </cell>
          <cell r="AH601">
            <v>10000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O601">
            <v>277887.18593649997</v>
          </cell>
          <cell r="AP601">
            <v>245563.25377512499</v>
          </cell>
          <cell r="AQ601">
            <v>245563.25377512499</v>
          </cell>
          <cell r="AR601">
            <v>165197.09799417498</v>
          </cell>
          <cell r="AS601">
            <v>13394.359296825</v>
          </cell>
          <cell r="AT601">
            <v>39736.599247247497</v>
          </cell>
          <cell r="AU601">
            <v>218328.05653824747</v>
          </cell>
          <cell r="AV601">
            <v>0</v>
          </cell>
          <cell r="AW601">
            <v>44647.86432275</v>
          </cell>
          <cell r="AX601">
            <v>754102.42841124744</v>
          </cell>
          <cell r="AY601">
            <v>126177107.88</v>
          </cell>
        </row>
        <row r="602">
          <cell r="B602" t="str">
            <v>OPERASI</v>
          </cell>
          <cell r="C602" t="str">
            <v>CGK-TP</v>
          </cell>
          <cell r="D602">
            <v>522777</v>
          </cell>
          <cell r="F602" t="str">
            <v>99JP0175445</v>
          </cell>
          <cell r="H602">
            <v>522777</v>
          </cell>
          <cell r="I602">
            <v>31947</v>
          </cell>
          <cell r="K602">
            <v>23584</v>
          </cell>
          <cell r="L602">
            <v>594</v>
          </cell>
          <cell r="M602">
            <v>293</v>
          </cell>
          <cell r="N602" t="str">
            <v>CGK</v>
          </cell>
          <cell r="O602" t="str">
            <v>TP</v>
          </cell>
          <cell r="P602" t="str">
            <v>R.WAHYU WIDJOJO</v>
          </cell>
          <cell r="Q602">
            <v>2991296</v>
          </cell>
          <cell r="R602" t="str">
            <v>Supervisor Pax &amp; Baggage Service</v>
          </cell>
          <cell r="S602" t="str">
            <v>VII</v>
          </cell>
          <cell r="T602">
            <v>3663865.6827396001</v>
          </cell>
          <cell r="AA602">
            <v>3663865.6827396001</v>
          </cell>
          <cell r="AB602">
            <v>66.258224776014686</v>
          </cell>
          <cell r="AC602">
            <v>3409100</v>
          </cell>
          <cell r="AD602">
            <v>73277.313654792</v>
          </cell>
          <cell r="AE602">
            <v>73277.313654792</v>
          </cell>
          <cell r="AF602">
            <v>73277.313654792</v>
          </cell>
          <cell r="AG602">
            <v>0</v>
          </cell>
          <cell r="AH602">
            <v>10000</v>
          </cell>
          <cell r="AI602">
            <v>25000</v>
          </cell>
          <cell r="AJ602">
            <v>0</v>
          </cell>
          <cell r="AK602">
            <v>0</v>
          </cell>
          <cell r="AL602">
            <v>0</v>
          </cell>
          <cell r="AO602">
            <v>254831.940964376</v>
          </cell>
          <cell r="AP602">
            <v>201512.61255067799</v>
          </cell>
          <cell r="AQ602">
            <v>201512.61255067799</v>
          </cell>
          <cell r="AR602">
            <v>135563.0302613652</v>
          </cell>
          <cell r="AS602">
            <v>10991.5970482188</v>
          </cell>
          <cell r="AT602">
            <v>32608.40457638244</v>
          </cell>
          <cell r="AU602">
            <v>179163.03188596643</v>
          </cell>
          <cell r="AV602">
            <v>0</v>
          </cell>
          <cell r="AW602">
            <v>36638.656827396</v>
          </cell>
          <cell r="AX602">
            <v>618826.91381471837</v>
          </cell>
          <cell r="AY602">
            <v>113322016.23</v>
          </cell>
        </row>
        <row r="603">
          <cell r="B603" t="str">
            <v>OPERASI</v>
          </cell>
          <cell r="C603" t="str">
            <v>CGK-TP</v>
          </cell>
          <cell r="D603">
            <v>522798</v>
          </cell>
          <cell r="F603" t="str">
            <v>99JP0173119</v>
          </cell>
          <cell r="H603">
            <v>522798</v>
          </cell>
          <cell r="I603">
            <v>32087</v>
          </cell>
          <cell r="K603">
            <v>23295</v>
          </cell>
          <cell r="L603">
            <v>595</v>
          </cell>
          <cell r="M603">
            <v>294</v>
          </cell>
          <cell r="N603" t="str">
            <v>CGK</v>
          </cell>
          <cell r="O603" t="str">
            <v>TP</v>
          </cell>
          <cell r="P603" t="str">
            <v>GANEF HARSONO /DRS.</v>
          </cell>
          <cell r="Q603">
            <v>2991298</v>
          </cell>
          <cell r="R603" t="str">
            <v>Flight Operation Officer</v>
          </cell>
          <cell r="S603" t="str">
            <v>VIII</v>
          </cell>
          <cell r="T603">
            <v>4028022.5400831001</v>
          </cell>
          <cell r="AA603">
            <v>4028022.5400831001</v>
          </cell>
          <cell r="AB603">
            <v>58.812321885954589</v>
          </cell>
          <cell r="AC603">
            <v>3776400</v>
          </cell>
          <cell r="AD603">
            <v>80560.450801662009</v>
          </cell>
          <cell r="AE603">
            <v>80560.450801662009</v>
          </cell>
          <cell r="AF603">
            <v>80560.450801662009</v>
          </cell>
          <cell r="AG603">
            <v>0</v>
          </cell>
          <cell r="AH603">
            <v>10000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O603">
            <v>251681.35240498604</v>
          </cell>
          <cell r="AP603">
            <v>221541.2397045705</v>
          </cell>
          <cell r="AQ603">
            <v>221541.2397045705</v>
          </cell>
          <cell r="AR603">
            <v>149036.8339830747</v>
          </cell>
          <cell r="AS603">
            <v>12084.067620249301</v>
          </cell>
          <cell r="AT603">
            <v>35849.400606739589</v>
          </cell>
          <cell r="AU603">
            <v>196970.30221006359</v>
          </cell>
          <cell r="AV603">
            <v>0</v>
          </cell>
          <cell r="AW603">
            <v>40280.225400831005</v>
          </cell>
          <cell r="AX603">
            <v>680333.00702003553</v>
          </cell>
          <cell r="AY603">
            <v>117955301.66</v>
          </cell>
        </row>
        <row r="604">
          <cell r="B604" t="str">
            <v>CUSTOMER SERVICES</v>
          </cell>
          <cell r="C604" t="str">
            <v>CGK-TP</v>
          </cell>
          <cell r="D604">
            <v>523028</v>
          </cell>
          <cell r="F604" t="str">
            <v>99JP0172608</v>
          </cell>
          <cell r="H604">
            <v>523028</v>
          </cell>
          <cell r="I604">
            <v>32181</v>
          </cell>
          <cell r="K604">
            <v>24502</v>
          </cell>
          <cell r="L604">
            <v>596</v>
          </cell>
          <cell r="M604">
            <v>295</v>
          </cell>
          <cell r="N604" t="str">
            <v>CGK</v>
          </cell>
          <cell r="O604" t="str">
            <v>TP</v>
          </cell>
          <cell r="P604" t="str">
            <v>DJEFRI WOLTER TALUMEPA</v>
          </cell>
          <cell r="Q604">
            <v>2991301</v>
          </cell>
          <cell r="R604" t="str">
            <v>Supervisor Pax &amp; Baggage Service</v>
          </cell>
          <cell r="S604" t="str">
            <v>VII</v>
          </cell>
          <cell r="T604">
            <v>3981906.7339622998</v>
          </cell>
          <cell r="AA604">
            <v>3981906.7339622998</v>
          </cell>
          <cell r="AB604">
            <v>7.6700754379853606</v>
          </cell>
          <cell r="AC604">
            <v>2322500</v>
          </cell>
          <cell r="AD604">
            <v>79638.134679245995</v>
          </cell>
          <cell r="AE604">
            <v>79638.134679245995</v>
          </cell>
          <cell r="AF604">
            <v>79638.134679245995</v>
          </cell>
          <cell r="AG604">
            <v>0</v>
          </cell>
          <cell r="AH604">
            <v>10000</v>
          </cell>
          <cell r="AI604">
            <v>1410500</v>
          </cell>
          <cell r="AJ604">
            <v>0</v>
          </cell>
          <cell r="AK604">
            <v>0</v>
          </cell>
          <cell r="AL604">
            <v>0</v>
          </cell>
          <cell r="AO604">
            <v>1659414.404037738</v>
          </cell>
          <cell r="AP604">
            <v>219004.87036792649</v>
          </cell>
          <cell r="AQ604">
            <v>219004.87036792649</v>
          </cell>
          <cell r="AR604">
            <v>147330.54915660509</v>
          </cell>
          <cell r="AS604">
            <v>11945.720201886899</v>
          </cell>
          <cell r="AT604">
            <v>35438.969932264466</v>
          </cell>
          <cell r="AU604">
            <v>194715.23929075646</v>
          </cell>
          <cell r="AV604">
            <v>0</v>
          </cell>
          <cell r="AW604">
            <v>39819.067339622998</v>
          </cell>
          <cell r="AX604">
            <v>672544.04736623238</v>
          </cell>
          <cell r="AY604">
            <v>107127221.51000001</v>
          </cell>
        </row>
        <row r="605">
          <cell r="B605" t="str">
            <v>OPERASI</v>
          </cell>
          <cell r="C605" t="str">
            <v>CGK-TP</v>
          </cell>
          <cell r="D605">
            <v>523091</v>
          </cell>
          <cell r="F605" t="str">
            <v>99JP0171568</v>
          </cell>
          <cell r="H605">
            <v>523091</v>
          </cell>
          <cell r="I605">
            <v>32315</v>
          </cell>
          <cell r="K605">
            <v>23968</v>
          </cell>
          <cell r="L605">
            <v>597</v>
          </cell>
          <cell r="M605">
            <v>296</v>
          </cell>
          <cell r="N605" t="str">
            <v>CGK</v>
          </cell>
          <cell r="O605" t="str">
            <v>TP</v>
          </cell>
          <cell r="P605" t="str">
            <v>ALFIAN MARIUS NUSBARI</v>
          </cell>
          <cell r="Q605">
            <v>2991303</v>
          </cell>
          <cell r="R605" t="str">
            <v>Administration Officer</v>
          </cell>
          <cell r="S605" t="str">
            <v>X</v>
          </cell>
          <cell r="T605">
            <v>4039551.4916133001</v>
          </cell>
          <cell r="AA605">
            <v>4039551.4916133001</v>
          </cell>
          <cell r="AB605">
            <v>21.59788349783048</v>
          </cell>
          <cell r="AC605">
            <v>1745500</v>
          </cell>
          <cell r="AD605">
            <v>80791.029832266009</v>
          </cell>
          <cell r="AE605">
            <v>80791.029832266009</v>
          </cell>
          <cell r="AF605">
            <v>80791.029832266009</v>
          </cell>
          <cell r="AG605">
            <v>0</v>
          </cell>
          <cell r="AH605">
            <v>10000</v>
          </cell>
          <cell r="AI605">
            <v>2041700</v>
          </cell>
          <cell r="AJ605">
            <v>0</v>
          </cell>
          <cell r="AK605">
            <v>0</v>
          </cell>
          <cell r="AL605">
            <v>0</v>
          </cell>
          <cell r="AO605">
            <v>2294073.0894967979</v>
          </cell>
          <cell r="AP605">
            <v>222175.33203873152</v>
          </cell>
          <cell r="AQ605">
            <v>222175.33203873152</v>
          </cell>
          <cell r="AR605">
            <v>149463.4051896921</v>
          </cell>
          <cell r="AS605">
            <v>12118.654474839901</v>
          </cell>
          <cell r="AT605">
            <v>35952.00827535837</v>
          </cell>
          <cell r="AU605">
            <v>197534.06793989037</v>
          </cell>
          <cell r="AV605">
            <v>0</v>
          </cell>
          <cell r="AW605">
            <v>40395.514916133005</v>
          </cell>
          <cell r="AX605">
            <v>682280.24693348643</v>
          </cell>
          <cell r="AY605">
            <v>111557585.43000001</v>
          </cell>
        </row>
        <row r="606">
          <cell r="B606" t="str">
            <v>OPERASI</v>
          </cell>
          <cell r="C606" t="str">
            <v>CGK-TP</v>
          </cell>
          <cell r="D606">
            <v>523283</v>
          </cell>
          <cell r="F606" t="str">
            <v>99JP0172160</v>
          </cell>
          <cell r="H606">
            <v>523283</v>
          </cell>
          <cell r="I606">
            <v>31772</v>
          </cell>
          <cell r="K606">
            <v>23613</v>
          </cell>
          <cell r="L606">
            <v>598</v>
          </cell>
          <cell r="M606">
            <v>297</v>
          </cell>
          <cell r="N606" t="str">
            <v>CGK</v>
          </cell>
          <cell r="O606" t="str">
            <v>TP</v>
          </cell>
          <cell r="P606" t="str">
            <v>BUDHI SUKOSETYO</v>
          </cell>
          <cell r="Q606">
            <v>2991307</v>
          </cell>
          <cell r="R606" t="str">
            <v xml:space="preserve">Pax &amp; Baggage Service Officer  </v>
          </cell>
          <cell r="S606" t="str">
            <v>IX</v>
          </cell>
          <cell r="T606">
            <v>4022258.0643179999</v>
          </cell>
          <cell r="AA606">
            <v>4022258.0643179999</v>
          </cell>
          <cell r="AB606">
            <v>77.419541080016643</v>
          </cell>
          <cell r="AC606">
            <v>3771000</v>
          </cell>
          <cell r="AD606">
            <v>80445.161286360002</v>
          </cell>
          <cell r="AE606">
            <v>80445.161286360002</v>
          </cell>
          <cell r="AF606">
            <v>80445.161286360002</v>
          </cell>
          <cell r="AG606">
            <v>0</v>
          </cell>
          <cell r="AH606">
            <v>10000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O606">
            <v>251335.48385908001</v>
          </cell>
          <cell r="AP606">
            <v>221224.19353749001</v>
          </cell>
          <cell r="AQ606">
            <v>221224.19353749001</v>
          </cell>
          <cell r="AR606">
            <v>148823.548379766</v>
          </cell>
          <cell r="AS606">
            <v>12066.774192954001</v>
          </cell>
          <cell r="AT606">
            <v>35798.096772430195</v>
          </cell>
          <cell r="AU606">
            <v>196688.41934515018</v>
          </cell>
          <cell r="AV606">
            <v>0</v>
          </cell>
          <cell r="AW606">
            <v>40222.580643180001</v>
          </cell>
          <cell r="AX606">
            <v>679359.38706331013</v>
          </cell>
          <cell r="AY606">
            <v>118572898.28</v>
          </cell>
        </row>
        <row r="607">
          <cell r="B607" t="str">
            <v>OPERASI</v>
          </cell>
          <cell r="C607" t="str">
            <v>CGK-TP</v>
          </cell>
          <cell r="D607">
            <v>523286</v>
          </cell>
          <cell r="F607" t="str">
            <v>99JP0172905</v>
          </cell>
          <cell r="H607">
            <v>523286</v>
          </cell>
          <cell r="I607">
            <v>32363</v>
          </cell>
          <cell r="K607">
            <v>24378</v>
          </cell>
          <cell r="L607">
            <v>599</v>
          </cell>
          <cell r="M607">
            <v>298</v>
          </cell>
          <cell r="N607" t="str">
            <v>CGK</v>
          </cell>
          <cell r="O607" t="str">
            <v>TP</v>
          </cell>
          <cell r="P607" t="str">
            <v>EMIL WING PRAKOSO</v>
          </cell>
          <cell r="Q607">
            <v>2991309</v>
          </cell>
          <cell r="R607" t="str">
            <v>Supervisor Pax &amp; Baggage Service</v>
          </cell>
          <cell r="S607" t="str">
            <v>VII</v>
          </cell>
          <cell r="T607">
            <v>5027890.8567602001</v>
          </cell>
          <cell r="AA607">
            <v>5027890.8567602001</v>
          </cell>
          <cell r="AB607">
            <v>82.594645411707461</v>
          </cell>
          <cell r="AC607">
            <v>2791300</v>
          </cell>
          <cell r="AD607">
            <v>100557.81713520401</v>
          </cell>
          <cell r="AE607">
            <v>100557.81713520401</v>
          </cell>
          <cell r="AF607">
            <v>100557.81713520401</v>
          </cell>
          <cell r="AG607">
            <v>0</v>
          </cell>
          <cell r="AH607">
            <v>10000</v>
          </cell>
          <cell r="AI607">
            <v>1925000</v>
          </cell>
          <cell r="AJ607">
            <v>0</v>
          </cell>
          <cell r="AK607">
            <v>0</v>
          </cell>
          <cell r="AL607">
            <v>0</v>
          </cell>
          <cell r="AO607">
            <v>2236673.4514056118</v>
          </cell>
          <cell r="AP607">
            <v>276533.99712181103</v>
          </cell>
          <cell r="AQ607">
            <v>276533.99712181103</v>
          </cell>
          <cell r="AR607">
            <v>186031.9617001274</v>
          </cell>
          <cell r="AS607">
            <v>15083.6725702806</v>
          </cell>
          <cell r="AT607">
            <v>44748.228625165779</v>
          </cell>
          <cell r="AU607">
            <v>245863.86289557378</v>
          </cell>
          <cell r="AV607">
            <v>0</v>
          </cell>
          <cell r="AW607">
            <v>50278.908567602004</v>
          </cell>
          <cell r="AX607">
            <v>849210.76570679783</v>
          </cell>
          <cell r="AY607">
            <v>124113115.78</v>
          </cell>
        </row>
        <row r="608">
          <cell r="B608" t="str">
            <v>OPERASI</v>
          </cell>
          <cell r="C608" t="str">
            <v>CGK-TP</v>
          </cell>
          <cell r="D608">
            <v>523290</v>
          </cell>
          <cell r="F608" t="str">
            <v>99JP0171428</v>
          </cell>
          <cell r="H608">
            <v>523290</v>
          </cell>
          <cell r="I608">
            <v>32363</v>
          </cell>
          <cell r="K608">
            <v>23971</v>
          </cell>
          <cell r="L608">
            <v>600</v>
          </cell>
          <cell r="M608">
            <v>299</v>
          </cell>
          <cell r="N608" t="str">
            <v>CGK</v>
          </cell>
          <cell r="O608" t="str">
            <v>TP</v>
          </cell>
          <cell r="P608" t="str">
            <v>AGUS SURYADI</v>
          </cell>
          <cell r="Q608">
            <v>2991310</v>
          </cell>
          <cell r="R608" t="str">
            <v>Supervisor Pax &amp; Baggage Service</v>
          </cell>
          <cell r="S608" t="str">
            <v>VII</v>
          </cell>
          <cell r="T608">
            <v>3689420.5499215941</v>
          </cell>
          <cell r="AA608">
            <v>3689420.5499215941</v>
          </cell>
          <cell r="AB608">
            <v>44.68307370133698</v>
          </cell>
          <cell r="AC608">
            <v>3458100</v>
          </cell>
          <cell r="AD608">
            <v>73788.410998431878</v>
          </cell>
          <cell r="AE608">
            <v>73788.410998431878</v>
          </cell>
          <cell r="AF608">
            <v>73788.410998431878</v>
          </cell>
          <cell r="AG608">
            <v>0</v>
          </cell>
          <cell r="AH608">
            <v>10000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O608">
            <v>231365.23299529564</v>
          </cell>
          <cell r="AP608">
            <v>202918.13024568767</v>
          </cell>
          <cell r="AQ608">
            <v>202918.13024568767</v>
          </cell>
          <cell r="AR608">
            <v>136508.56034709897</v>
          </cell>
          <cell r="AS608">
            <v>11068.261649764783</v>
          </cell>
          <cell r="AT608">
            <v>32835.842894302186</v>
          </cell>
          <cell r="AU608">
            <v>180412.66489116594</v>
          </cell>
          <cell r="AV608">
            <v>0</v>
          </cell>
          <cell r="AW608">
            <v>36894.205499215939</v>
          </cell>
          <cell r="AX608">
            <v>623143.13088175724</v>
          </cell>
          <cell r="AY608">
            <v>108648129.65000001</v>
          </cell>
        </row>
        <row r="609">
          <cell r="B609" t="str">
            <v>OPERASI</v>
          </cell>
          <cell r="C609" t="str">
            <v>CGK-TP</v>
          </cell>
          <cell r="D609">
            <v>523983</v>
          </cell>
          <cell r="F609" t="str">
            <v>99JP0172400</v>
          </cell>
          <cell r="H609">
            <v>523983</v>
          </cell>
          <cell r="I609">
            <v>31947</v>
          </cell>
          <cell r="K609">
            <v>23441</v>
          </cell>
          <cell r="L609">
            <v>601</v>
          </cell>
          <cell r="M609">
            <v>300</v>
          </cell>
          <cell r="N609" t="str">
            <v>CGK</v>
          </cell>
          <cell r="O609" t="str">
            <v>TP</v>
          </cell>
          <cell r="P609" t="str">
            <v>DARUS</v>
          </cell>
          <cell r="Q609">
            <v>2991312</v>
          </cell>
          <cell r="R609" t="str">
            <v xml:space="preserve">Pax &amp; Baggage Service Officer  </v>
          </cell>
          <cell r="S609" t="str">
            <v>IX</v>
          </cell>
          <cell r="T609">
            <v>4004964.6370227002</v>
          </cell>
          <cell r="AA609">
            <v>4004964.6370227002</v>
          </cell>
          <cell r="AB609">
            <v>33.241198661737144</v>
          </cell>
          <cell r="AC609">
            <v>2008700</v>
          </cell>
          <cell r="AD609">
            <v>80099.29274045401</v>
          </cell>
          <cell r="AE609">
            <v>80099.29274045401</v>
          </cell>
          <cell r="AF609">
            <v>80099.29274045401</v>
          </cell>
          <cell r="AG609">
            <v>0</v>
          </cell>
          <cell r="AH609">
            <v>10000</v>
          </cell>
          <cell r="AI609">
            <v>1746000</v>
          </cell>
          <cell r="AJ609">
            <v>0</v>
          </cell>
          <cell r="AK609">
            <v>0</v>
          </cell>
          <cell r="AL609">
            <v>0</v>
          </cell>
          <cell r="AO609">
            <v>1996297.8782213619</v>
          </cell>
          <cell r="AP609">
            <v>220273.05503624852</v>
          </cell>
          <cell r="AQ609">
            <v>220273.05503624852</v>
          </cell>
          <cell r="AR609">
            <v>148183.6915698399</v>
          </cell>
          <cell r="AS609">
            <v>12014.8939110681</v>
          </cell>
          <cell r="AT609">
            <v>35644.185269502028</v>
          </cell>
          <cell r="AU609">
            <v>195842.77075041004</v>
          </cell>
          <cell r="AV609">
            <v>0</v>
          </cell>
          <cell r="AW609">
            <v>40049.646370227005</v>
          </cell>
          <cell r="AX609">
            <v>676438.52719313407</v>
          </cell>
          <cell r="AY609">
            <v>115900101.12</v>
          </cell>
        </row>
        <row r="610">
          <cell r="B610" t="str">
            <v>OPERASI</v>
          </cell>
          <cell r="C610" t="str">
            <v>CGK-TP</v>
          </cell>
          <cell r="D610">
            <v>524063</v>
          </cell>
          <cell r="F610" t="str">
            <v>99JP0176583</v>
          </cell>
          <cell r="H610">
            <v>524063</v>
          </cell>
          <cell r="I610">
            <v>32363</v>
          </cell>
          <cell r="K610">
            <v>24377</v>
          </cell>
          <cell r="L610">
            <v>602</v>
          </cell>
          <cell r="M610">
            <v>301</v>
          </cell>
          <cell r="N610" t="str">
            <v>CGK</v>
          </cell>
          <cell r="O610" t="str">
            <v>TP</v>
          </cell>
          <cell r="P610" t="str">
            <v>SYAHRID MASRI</v>
          </cell>
          <cell r="Q610">
            <v>2991313</v>
          </cell>
          <cell r="R610" t="str">
            <v>Supervisor Customer Service</v>
          </cell>
          <cell r="S610" t="str">
            <v>VII</v>
          </cell>
          <cell r="T610">
            <v>3970377.7824320998</v>
          </cell>
          <cell r="AA610">
            <v>3970377.7824320998</v>
          </cell>
          <cell r="AB610">
            <v>44.884513826109469</v>
          </cell>
          <cell r="AC610">
            <v>2231300</v>
          </cell>
          <cell r="AD610">
            <v>79407.555648641996</v>
          </cell>
          <cell r="AE610">
            <v>79407.555648641996</v>
          </cell>
          <cell r="AF610">
            <v>79407.555648641996</v>
          </cell>
          <cell r="AG610">
            <v>0</v>
          </cell>
          <cell r="AH610">
            <v>10000</v>
          </cell>
          <cell r="AI610">
            <v>1490900</v>
          </cell>
          <cell r="AJ610">
            <v>0</v>
          </cell>
          <cell r="AK610">
            <v>0</v>
          </cell>
          <cell r="AL610">
            <v>0</v>
          </cell>
          <cell r="AO610">
            <v>1739122.6669459259</v>
          </cell>
          <cell r="AP610">
            <v>218370.7780337655</v>
          </cell>
          <cell r="AQ610">
            <v>218370.7780337655</v>
          </cell>
          <cell r="AR610">
            <v>146903.97794998769</v>
          </cell>
          <cell r="AS610">
            <v>11911.1333472963</v>
          </cell>
          <cell r="AT610">
            <v>35336.362263645686</v>
          </cell>
          <cell r="AU610">
            <v>194151.47356092968</v>
          </cell>
          <cell r="AV610">
            <v>0</v>
          </cell>
          <cell r="AW610">
            <v>39703.777824320998</v>
          </cell>
          <cell r="AX610">
            <v>670596.80745278171</v>
          </cell>
          <cell r="AY610">
            <v>103428861.93000001</v>
          </cell>
        </row>
        <row r="611">
          <cell r="B611" t="str">
            <v>OPERASI</v>
          </cell>
          <cell r="C611" t="str">
            <v>CGK-TP</v>
          </cell>
          <cell r="D611">
            <v>524697</v>
          </cell>
          <cell r="F611" t="str">
            <v>99JP0176609</v>
          </cell>
          <cell r="H611">
            <v>524697</v>
          </cell>
          <cell r="I611">
            <v>33390</v>
          </cell>
          <cell r="K611">
            <v>21195</v>
          </cell>
          <cell r="L611">
            <v>603</v>
          </cell>
          <cell r="M611">
            <v>302</v>
          </cell>
          <cell r="N611" t="str">
            <v>CGK</v>
          </cell>
          <cell r="O611" t="str">
            <v>TP</v>
          </cell>
          <cell r="P611" t="str">
            <v>SYAEPUDIN ADISASTRA</v>
          </cell>
          <cell r="Q611">
            <v>2991315</v>
          </cell>
          <cell r="R611" t="str">
            <v xml:space="preserve">Pax &amp; Baggage Service Officer  </v>
          </cell>
          <cell r="S611" t="str">
            <v>IX</v>
          </cell>
          <cell r="T611">
            <v>3668976.6561759943</v>
          </cell>
          <cell r="AA611">
            <v>3668976.6561759943</v>
          </cell>
          <cell r="AB611">
            <v>61.943194565363228</v>
          </cell>
          <cell r="AC611">
            <v>3438900</v>
          </cell>
          <cell r="AD611">
            <v>73379.533123519883</v>
          </cell>
          <cell r="AE611">
            <v>73379.533123519883</v>
          </cell>
          <cell r="AF611">
            <v>73379.533123519883</v>
          </cell>
          <cell r="AG611">
            <v>0</v>
          </cell>
          <cell r="AH611">
            <v>10000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O611">
            <v>230138.59937055965</v>
          </cell>
          <cell r="AP611">
            <v>201793.71608967968</v>
          </cell>
          <cell r="AQ611">
            <v>201793.71608967968</v>
          </cell>
          <cell r="AR611">
            <v>135752.13627851178</v>
          </cell>
          <cell r="AS611">
            <v>11006.929968527984</v>
          </cell>
          <cell r="AT611">
            <v>32653.89223996635</v>
          </cell>
          <cell r="AU611">
            <v>179412.95848700611</v>
          </cell>
          <cell r="AV611">
            <v>0</v>
          </cell>
          <cell r="AW611">
            <v>36689.766561759941</v>
          </cell>
          <cell r="AX611">
            <v>619690.15722812549</v>
          </cell>
          <cell r="AY611">
            <v>119454984.2</v>
          </cell>
        </row>
        <row r="612">
          <cell r="B612" t="str">
            <v>OPERASI</v>
          </cell>
          <cell r="C612" t="str">
            <v>CGK-TP</v>
          </cell>
          <cell r="D612">
            <v>524708</v>
          </cell>
          <cell r="F612" t="str">
            <v>99JP0177003</v>
          </cell>
          <cell r="H612">
            <v>524708</v>
          </cell>
          <cell r="I612">
            <v>33390</v>
          </cell>
          <cell r="K612">
            <v>22385</v>
          </cell>
          <cell r="L612">
            <v>604</v>
          </cell>
          <cell r="M612">
            <v>303</v>
          </cell>
          <cell r="N612" t="str">
            <v>CGK</v>
          </cell>
          <cell r="O612" t="str">
            <v>TP</v>
          </cell>
          <cell r="P612" t="str">
            <v>SETIYAWAN</v>
          </cell>
          <cell r="Q612">
            <v>2991318</v>
          </cell>
          <cell r="R612" t="str">
            <v>Operation Officer</v>
          </cell>
          <cell r="S612" t="str">
            <v>VIII</v>
          </cell>
          <cell r="T612">
            <v>3964613.3066670001</v>
          </cell>
          <cell r="AA612">
            <v>3964613.3066670001</v>
          </cell>
          <cell r="AB612">
            <v>63.491733020171523</v>
          </cell>
          <cell r="AC612">
            <v>2955500</v>
          </cell>
          <cell r="AD612">
            <v>79292.266133340003</v>
          </cell>
          <cell r="AE612">
            <v>79292.266133340003</v>
          </cell>
          <cell r="AF612">
            <v>79292.266133340003</v>
          </cell>
          <cell r="AG612">
            <v>0</v>
          </cell>
          <cell r="AH612">
            <v>10000</v>
          </cell>
          <cell r="AI612">
            <v>761300</v>
          </cell>
          <cell r="AJ612">
            <v>0</v>
          </cell>
          <cell r="AK612">
            <v>0</v>
          </cell>
          <cell r="AL612">
            <v>0</v>
          </cell>
          <cell r="AO612">
            <v>1009176.79840002</v>
          </cell>
          <cell r="AP612">
            <v>218053.731866685</v>
          </cell>
          <cell r="AQ612">
            <v>218053.731866685</v>
          </cell>
          <cell r="AR612">
            <v>146690.69234667899</v>
          </cell>
          <cell r="AS612">
            <v>11893.839920001001</v>
          </cell>
          <cell r="AT612">
            <v>35285.058429336299</v>
          </cell>
          <cell r="AU612">
            <v>193869.5906960163</v>
          </cell>
          <cell r="AV612">
            <v>0</v>
          </cell>
          <cell r="AW612">
            <v>39646.133066670001</v>
          </cell>
          <cell r="AX612">
            <v>669623.18749605631</v>
          </cell>
          <cell r="AY612">
            <v>110820380.69</v>
          </cell>
        </row>
        <row r="613">
          <cell r="B613" t="str">
            <v>CARGO</v>
          </cell>
          <cell r="C613" t="str">
            <v>CGK-TP</v>
          </cell>
          <cell r="D613">
            <v>524710</v>
          </cell>
          <cell r="F613" t="str">
            <v>99JP0174646</v>
          </cell>
          <cell r="H613">
            <v>524710</v>
          </cell>
          <cell r="I613">
            <v>33390</v>
          </cell>
          <cell r="K613">
            <v>22478</v>
          </cell>
          <cell r="L613">
            <v>605</v>
          </cell>
          <cell r="M613">
            <v>304</v>
          </cell>
          <cell r="N613" t="str">
            <v>CGK</v>
          </cell>
          <cell r="O613" t="str">
            <v>TP</v>
          </cell>
          <cell r="P613" t="str">
            <v>MOCH. TOHIR</v>
          </cell>
          <cell r="Q613">
            <v>2991319</v>
          </cell>
          <cell r="R613" t="str">
            <v>SUPERVISOR ULD CONTROL</v>
          </cell>
          <cell r="S613" t="str">
            <v>VII</v>
          </cell>
          <cell r="T613">
            <v>4652887.8115134994</v>
          </cell>
          <cell r="AA613">
            <v>4652887.8115134994</v>
          </cell>
          <cell r="AB613">
            <v>85.4571773102507</v>
          </cell>
          <cell r="AC613">
            <v>4363800</v>
          </cell>
          <cell r="AD613">
            <v>93057.756230269995</v>
          </cell>
          <cell r="AE613">
            <v>93057.756230269995</v>
          </cell>
          <cell r="AF613">
            <v>93057.756230269995</v>
          </cell>
          <cell r="AG613">
            <v>0</v>
          </cell>
          <cell r="AH613">
            <v>10000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O613">
            <v>289173.26869080996</v>
          </cell>
          <cell r="AP613">
            <v>255908.82963324248</v>
          </cell>
          <cell r="AQ613">
            <v>255908.82963324248</v>
          </cell>
          <cell r="AR613">
            <v>172156.84902599946</v>
          </cell>
          <cell r="AS613">
            <v>13958.663434540498</v>
          </cell>
          <cell r="AT613">
            <v>41410.701522470146</v>
          </cell>
          <cell r="AU613">
            <v>227526.21398301009</v>
          </cell>
          <cell r="AV613">
            <v>0</v>
          </cell>
          <cell r="AW613">
            <v>46528.878115134998</v>
          </cell>
          <cell r="AX613">
            <v>785872.75136463006</v>
          </cell>
          <cell r="AY613">
            <v>130450583.75</v>
          </cell>
        </row>
        <row r="614">
          <cell r="A614" t="str">
            <v>K</v>
          </cell>
          <cell r="B614" t="str">
            <v>OPERASI</v>
          </cell>
          <cell r="C614" t="str">
            <v>CGK-TP</v>
          </cell>
          <cell r="D614">
            <v>524713</v>
          </cell>
          <cell r="F614" t="str">
            <v>99JP0177219</v>
          </cell>
          <cell r="H614">
            <v>524713</v>
          </cell>
          <cell r="I614">
            <v>33390</v>
          </cell>
          <cell r="K614">
            <v>20884</v>
          </cell>
          <cell r="L614">
            <v>606</v>
          </cell>
          <cell r="M614">
            <v>305</v>
          </cell>
          <cell r="N614" t="str">
            <v>CGK</v>
          </cell>
          <cell r="O614" t="str">
            <v>TP</v>
          </cell>
          <cell r="P614" t="str">
            <v>SUTARNO</v>
          </cell>
          <cell r="Q614">
            <v>2991321</v>
          </cell>
          <cell r="R614" t="str">
            <v>Operation Officer</v>
          </cell>
          <cell r="S614" t="str">
            <v>VIII</v>
          </cell>
          <cell r="T614">
            <v>3694531.5233579935</v>
          </cell>
          <cell r="AA614">
            <v>3694531.5233579935</v>
          </cell>
          <cell r="AB614">
            <v>49.737576326355338</v>
          </cell>
          <cell r="AC614">
            <v>3486800</v>
          </cell>
          <cell r="AD614">
            <v>73890.630467159877</v>
          </cell>
          <cell r="AE614">
            <v>73890.630467159877</v>
          </cell>
          <cell r="AF614">
            <v>0</v>
          </cell>
          <cell r="AG614">
            <v>0</v>
          </cell>
          <cell r="AH614">
            <v>10000</v>
          </cell>
          <cell r="AI614">
            <v>50000</v>
          </cell>
          <cell r="AJ614">
            <v>0</v>
          </cell>
          <cell r="AK614">
            <v>0</v>
          </cell>
          <cell r="AL614">
            <v>0</v>
          </cell>
          <cell r="AO614">
            <v>207781.26093431975</v>
          </cell>
          <cell r="AP614">
            <v>203199.23378468966</v>
          </cell>
          <cell r="AQ614">
            <v>203199.23378468966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36945.315233579939</v>
          </cell>
          <cell r="AX614">
            <v>443343.78280295921</v>
          </cell>
          <cell r="AY614">
            <v>118016416.14</v>
          </cell>
        </row>
        <row r="615">
          <cell r="A615" t="str">
            <v>K</v>
          </cell>
          <cell r="B615" t="str">
            <v>MPP</v>
          </cell>
          <cell r="C615" t="str">
            <v>CGK-TP</v>
          </cell>
          <cell r="D615">
            <v>524717</v>
          </cell>
          <cell r="F615" t="str">
            <v>99JP0176047</v>
          </cell>
          <cell r="H615">
            <v>524717</v>
          </cell>
          <cell r="I615">
            <v>33390</v>
          </cell>
          <cell r="K615">
            <v>21046</v>
          </cell>
          <cell r="L615">
            <v>607</v>
          </cell>
          <cell r="M615">
            <v>306</v>
          </cell>
          <cell r="N615" t="str">
            <v>CGK</v>
          </cell>
          <cell r="O615" t="str">
            <v>TP</v>
          </cell>
          <cell r="P615" t="str">
            <v>WAGIMAN</v>
          </cell>
          <cell r="Q615">
            <v>2991322</v>
          </cell>
          <cell r="R615" t="str">
            <v>Operation Officer</v>
          </cell>
          <cell r="S615" t="str">
            <v>VIII</v>
          </cell>
          <cell r="T615">
            <v>3694531.5233579935</v>
          </cell>
          <cell r="AA615">
            <v>3694531.5233579935</v>
          </cell>
          <cell r="AB615">
            <v>49.737576326355338</v>
          </cell>
          <cell r="AC615">
            <v>3486800</v>
          </cell>
          <cell r="AD615">
            <v>73890.630467159877</v>
          </cell>
          <cell r="AE615">
            <v>73890.630467159877</v>
          </cell>
          <cell r="AF615">
            <v>0</v>
          </cell>
          <cell r="AG615">
            <v>0</v>
          </cell>
          <cell r="AH615">
            <v>10000</v>
          </cell>
          <cell r="AI615">
            <v>50000</v>
          </cell>
          <cell r="AJ615">
            <v>0</v>
          </cell>
          <cell r="AK615">
            <v>0</v>
          </cell>
          <cell r="AL615">
            <v>0</v>
          </cell>
          <cell r="AO615">
            <v>207781.26093431975</v>
          </cell>
          <cell r="AP615">
            <v>203199.23378468966</v>
          </cell>
          <cell r="AQ615">
            <v>203199.23378468966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36945.315233579939</v>
          </cell>
          <cell r="AX615">
            <v>443343.78280295921</v>
          </cell>
          <cell r="AY615">
            <v>118050569.16</v>
          </cell>
        </row>
        <row r="616">
          <cell r="A616" t="str">
            <v>K</v>
          </cell>
          <cell r="B616" t="str">
            <v>MPP</v>
          </cell>
          <cell r="C616" t="str">
            <v>CGK-TP</v>
          </cell>
          <cell r="D616">
            <v>524719</v>
          </cell>
          <cell r="F616" t="str">
            <v>99JP0177649</v>
          </cell>
          <cell r="H616">
            <v>524719</v>
          </cell>
          <cell r="I616">
            <v>33390</v>
          </cell>
          <cell r="K616">
            <v>21152</v>
          </cell>
          <cell r="L616">
            <v>608</v>
          </cell>
          <cell r="M616">
            <v>307</v>
          </cell>
          <cell r="N616" t="str">
            <v>CGK</v>
          </cell>
          <cell r="O616" t="str">
            <v>TP</v>
          </cell>
          <cell r="P616" t="str">
            <v>SUPONO</v>
          </cell>
          <cell r="Q616">
            <v>2991323</v>
          </cell>
          <cell r="R616" t="str">
            <v xml:space="preserve">Pax &amp; Baggage Service Officer  </v>
          </cell>
          <cell r="S616" t="str">
            <v>IX</v>
          </cell>
          <cell r="T616">
            <v>3658754.7093032002</v>
          </cell>
          <cell r="AA616">
            <v>3658754.7093032002</v>
          </cell>
          <cell r="AB616">
            <v>15.979068927466869</v>
          </cell>
          <cell r="AC616">
            <v>2533500</v>
          </cell>
          <cell r="AD616">
            <v>73175.094186064001</v>
          </cell>
          <cell r="AE616">
            <v>73175.094186064001</v>
          </cell>
          <cell r="AF616">
            <v>0</v>
          </cell>
          <cell r="AG616">
            <v>0</v>
          </cell>
          <cell r="AH616">
            <v>10000</v>
          </cell>
          <cell r="AI616">
            <v>968920.5</v>
          </cell>
          <cell r="AJ616">
            <v>0</v>
          </cell>
          <cell r="AK616">
            <v>0</v>
          </cell>
          <cell r="AL616">
            <v>0</v>
          </cell>
          <cell r="AO616">
            <v>1125270.6883721279</v>
          </cell>
          <cell r="AP616">
            <v>201231.50901167601</v>
          </cell>
          <cell r="AQ616">
            <v>201231.50901167601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36587.547093032001</v>
          </cell>
          <cell r="AX616">
            <v>439050.56511638401</v>
          </cell>
          <cell r="AY616">
            <v>117487738.8</v>
          </cell>
        </row>
        <row r="617">
          <cell r="B617" t="str">
            <v>MPP</v>
          </cell>
          <cell r="C617" t="str">
            <v>CGK-TP</v>
          </cell>
          <cell r="D617">
            <v>524722</v>
          </cell>
          <cell r="F617" t="str">
            <v>99JP0177029</v>
          </cell>
          <cell r="H617">
            <v>524722</v>
          </cell>
          <cell r="I617">
            <v>33390</v>
          </cell>
          <cell r="K617">
            <v>21137</v>
          </cell>
          <cell r="L617">
            <v>609</v>
          </cell>
          <cell r="M617">
            <v>308</v>
          </cell>
          <cell r="N617" t="str">
            <v>CGK</v>
          </cell>
          <cell r="O617" t="str">
            <v>TP</v>
          </cell>
          <cell r="P617" t="str">
            <v>SRIYONO</v>
          </cell>
          <cell r="Q617">
            <v>2991325</v>
          </cell>
          <cell r="R617" t="str">
            <v>Operation Officer</v>
          </cell>
          <cell r="S617" t="str">
            <v>VIII</v>
          </cell>
          <cell r="T617">
            <v>3694531.5233579935</v>
          </cell>
          <cell r="AA617">
            <v>3694531.5233579935</v>
          </cell>
          <cell r="AB617">
            <v>40.36804348602891</v>
          </cell>
          <cell r="AC617">
            <v>3412900</v>
          </cell>
          <cell r="AD617">
            <v>73890.630467159877</v>
          </cell>
          <cell r="AE617">
            <v>73890.630467159877</v>
          </cell>
          <cell r="AF617">
            <v>73890.630467159877</v>
          </cell>
          <cell r="AG617">
            <v>0</v>
          </cell>
          <cell r="AH617">
            <v>10000</v>
          </cell>
          <cell r="AI617">
            <v>50000</v>
          </cell>
          <cell r="AJ617">
            <v>0</v>
          </cell>
          <cell r="AK617">
            <v>0</v>
          </cell>
          <cell r="AL617">
            <v>0</v>
          </cell>
          <cell r="AO617">
            <v>281671.8914014796</v>
          </cell>
          <cell r="AP617">
            <v>203199.23378468966</v>
          </cell>
          <cell r="AQ617">
            <v>203199.23378468966</v>
          </cell>
          <cell r="AR617">
            <v>136697.66636424576</v>
          </cell>
          <cell r="AS617">
            <v>11083.594570073981</v>
          </cell>
          <cell r="AT617">
            <v>32881.33055788614</v>
          </cell>
          <cell r="AU617">
            <v>180662.59149220589</v>
          </cell>
          <cell r="AV617">
            <v>0</v>
          </cell>
          <cell r="AW617">
            <v>36945.315233579939</v>
          </cell>
          <cell r="AX617">
            <v>624006.37429516518</v>
          </cell>
          <cell r="AY617">
            <v>117371304.66</v>
          </cell>
        </row>
        <row r="618">
          <cell r="B618" t="str">
            <v>OPERASI</v>
          </cell>
          <cell r="C618" t="str">
            <v>CGK-TP</v>
          </cell>
          <cell r="D618">
            <v>525139</v>
          </cell>
          <cell r="F618" t="str">
            <v>99JP0171618</v>
          </cell>
          <cell r="H618">
            <v>525139</v>
          </cell>
          <cell r="I618">
            <v>33390</v>
          </cell>
          <cell r="K618">
            <v>21655</v>
          </cell>
          <cell r="L618">
            <v>610</v>
          </cell>
          <cell r="M618">
            <v>309</v>
          </cell>
          <cell r="N618" t="str">
            <v>CGK</v>
          </cell>
          <cell r="O618" t="str">
            <v>TP</v>
          </cell>
          <cell r="P618" t="str">
            <v>AMAD JAMRO</v>
          </cell>
          <cell r="Q618">
            <v>2991331</v>
          </cell>
          <cell r="R618" t="str">
            <v>Operation Officer</v>
          </cell>
          <cell r="S618" t="str">
            <v>VIII</v>
          </cell>
          <cell r="T618">
            <v>3694531.5233579935</v>
          </cell>
          <cell r="AA618">
            <v>3694531.5233579935</v>
          </cell>
          <cell r="AB618">
            <v>40.36804348602891</v>
          </cell>
          <cell r="AC618">
            <v>3462900</v>
          </cell>
          <cell r="AD618">
            <v>73890.630467159877</v>
          </cell>
          <cell r="AE618">
            <v>73890.630467159877</v>
          </cell>
          <cell r="AF618">
            <v>73890.630467159877</v>
          </cell>
          <cell r="AG618">
            <v>0</v>
          </cell>
          <cell r="AH618">
            <v>10000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O618">
            <v>231671.89140147963</v>
          </cell>
          <cell r="AP618">
            <v>203199.23378468966</v>
          </cell>
          <cell r="AQ618">
            <v>203199.23378468966</v>
          </cell>
          <cell r="AR618">
            <v>136697.66636424576</v>
          </cell>
          <cell r="AS618">
            <v>11083.594570073981</v>
          </cell>
          <cell r="AT618">
            <v>32881.33055788614</v>
          </cell>
          <cell r="AU618">
            <v>180662.59149220589</v>
          </cell>
          <cell r="AV618">
            <v>0</v>
          </cell>
          <cell r="AW618">
            <v>36945.315233579939</v>
          </cell>
          <cell r="AX618">
            <v>624006.37429516518</v>
          </cell>
          <cell r="AY618">
            <v>114307509.51000001</v>
          </cell>
        </row>
        <row r="619">
          <cell r="B619" t="str">
            <v>TEKNIK/FASSAR</v>
          </cell>
          <cell r="C619" t="str">
            <v>CGK-TP</v>
          </cell>
          <cell r="D619">
            <v>525140</v>
          </cell>
          <cell r="F619" t="str">
            <v>99JP0175825</v>
          </cell>
          <cell r="H619">
            <v>525140</v>
          </cell>
          <cell r="I619">
            <v>33390</v>
          </cell>
          <cell r="K619">
            <v>23104</v>
          </cell>
          <cell r="L619">
            <v>611</v>
          </cell>
          <cell r="M619">
            <v>310</v>
          </cell>
          <cell r="N619" t="str">
            <v>CGK</v>
          </cell>
          <cell r="O619" t="str">
            <v>TP</v>
          </cell>
          <cell r="P619" t="str">
            <v>YAYA SUHAYA</v>
          </cell>
          <cell r="Q619">
            <v>2991332</v>
          </cell>
          <cell r="R619" t="str">
            <v>GSE Operator</v>
          </cell>
          <cell r="S619" t="str">
            <v>IX</v>
          </cell>
          <cell r="T619">
            <v>2524136.8067814</v>
          </cell>
          <cell r="AA619">
            <v>2524136.8067814</v>
          </cell>
          <cell r="AB619">
            <v>11.401625484228134</v>
          </cell>
          <cell r="AC619">
            <v>2262700</v>
          </cell>
          <cell r="AD619">
            <v>50482.736135628002</v>
          </cell>
          <cell r="AE619">
            <v>50482.736135628002</v>
          </cell>
          <cell r="AF619">
            <v>50482.736135628002</v>
          </cell>
          <cell r="AG619">
            <v>0</v>
          </cell>
          <cell r="AH619">
            <v>10000</v>
          </cell>
          <cell r="AI619">
            <v>100000</v>
          </cell>
          <cell r="AJ619">
            <v>0</v>
          </cell>
          <cell r="AK619">
            <v>0</v>
          </cell>
          <cell r="AL619">
            <v>0</v>
          </cell>
          <cell r="AO619">
            <v>261448.20840688399</v>
          </cell>
          <cell r="AP619">
            <v>138827.524372977</v>
          </cell>
          <cell r="AQ619">
            <v>138827.524372977</v>
          </cell>
          <cell r="AR619">
            <v>93393.061850911792</v>
          </cell>
          <cell r="AS619">
            <v>7572.4104203442002</v>
          </cell>
          <cell r="AT619">
            <v>22464.817580354458</v>
          </cell>
          <cell r="AU619">
            <v>123430.28985161045</v>
          </cell>
          <cell r="AV619">
            <v>0</v>
          </cell>
          <cell r="AW619">
            <v>25241.368067814001</v>
          </cell>
          <cell r="AX619">
            <v>426326.70666537841</v>
          </cell>
          <cell r="AY619">
            <v>75685498.790000007</v>
          </cell>
        </row>
        <row r="620">
          <cell r="B620" t="str">
            <v>OPERASI</v>
          </cell>
          <cell r="C620" t="str">
            <v>CGK-TP</v>
          </cell>
          <cell r="D620">
            <v>525156</v>
          </cell>
          <cell r="F620" t="str">
            <v>99JP0175288</v>
          </cell>
          <cell r="H620">
            <v>525156</v>
          </cell>
          <cell r="I620">
            <v>33390</v>
          </cell>
          <cell r="K620">
            <v>22353</v>
          </cell>
          <cell r="L620">
            <v>612</v>
          </cell>
          <cell r="M620">
            <v>311</v>
          </cell>
          <cell r="N620" t="str">
            <v>CGK</v>
          </cell>
          <cell r="O620" t="str">
            <v>TP</v>
          </cell>
          <cell r="P620" t="str">
            <v>PONISO</v>
          </cell>
          <cell r="Q620">
            <v>2991335</v>
          </cell>
          <cell r="R620" t="str">
            <v>Operation Officer</v>
          </cell>
          <cell r="S620" t="str">
            <v>IX</v>
          </cell>
          <cell r="T620">
            <v>3668976.6561759943</v>
          </cell>
          <cell r="AA620">
            <v>3668976.6561759943</v>
          </cell>
          <cell r="AB620">
            <v>61.943194565363228</v>
          </cell>
          <cell r="AC620">
            <v>3438900</v>
          </cell>
          <cell r="AD620">
            <v>73379.533123519883</v>
          </cell>
          <cell r="AE620">
            <v>73379.533123519883</v>
          </cell>
          <cell r="AF620">
            <v>73379.533123519883</v>
          </cell>
          <cell r="AG620">
            <v>0</v>
          </cell>
          <cell r="AH620">
            <v>10000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O620">
            <v>230138.59937055965</v>
          </cell>
          <cell r="AP620">
            <v>201793.71608967968</v>
          </cell>
          <cell r="AQ620">
            <v>201793.71608967968</v>
          </cell>
          <cell r="AR620">
            <v>135752.13627851178</v>
          </cell>
          <cell r="AS620">
            <v>11006.929968527984</v>
          </cell>
          <cell r="AT620">
            <v>32653.89223996635</v>
          </cell>
          <cell r="AU620">
            <v>179412.95848700611</v>
          </cell>
          <cell r="AV620">
            <v>0</v>
          </cell>
          <cell r="AW620">
            <v>36689.766561759941</v>
          </cell>
          <cell r="AX620">
            <v>619690.15722812549</v>
          </cell>
          <cell r="AY620">
            <v>103006003.34999999</v>
          </cell>
        </row>
        <row r="621">
          <cell r="B621" t="str">
            <v>OPERASI</v>
          </cell>
          <cell r="C621" t="str">
            <v>CGK-TP</v>
          </cell>
          <cell r="D621">
            <v>525157</v>
          </cell>
          <cell r="F621" t="str">
            <v>99JP0172814</v>
          </cell>
          <cell r="H621">
            <v>525157</v>
          </cell>
          <cell r="I621">
            <v>33390</v>
          </cell>
          <cell r="K621">
            <v>22963</v>
          </cell>
          <cell r="L621">
            <v>613</v>
          </cell>
          <cell r="M621">
            <v>312</v>
          </cell>
          <cell r="N621" t="str">
            <v>CGK</v>
          </cell>
          <cell r="O621" t="str">
            <v>TP</v>
          </cell>
          <cell r="P621" t="str">
            <v>EKO PANEGUH PRASETYO</v>
          </cell>
          <cell r="Q621">
            <v>2991336</v>
          </cell>
          <cell r="R621" t="str">
            <v>Operation Officer</v>
          </cell>
          <cell r="S621" t="str">
            <v>IX</v>
          </cell>
          <cell r="T621">
            <v>3597423.0280664004</v>
          </cell>
          <cell r="AA621">
            <v>3597423.0280664004</v>
          </cell>
          <cell r="AB621">
            <v>22.353617583401501</v>
          </cell>
          <cell r="AC621">
            <v>1333400</v>
          </cell>
          <cell r="AD621">
            <v>71948.460561328015</v>
          </cell>
          <cell r="AE621">
            <v>71948.460561328015</v>
          </cell>
          <cell r="AF621">
            <v>71948.460561328015</v>
          </cell>
          <cell r="AG621">
            <v>0</v>
          </cell>
          <cell r="AH621">
            <v>10000</v>
          </cell>
          <cell r="AI621">
            <v>2038200</v>
          </cell>
          <cell r="AJ621">
            <v>0</v>
          </cell>
          <cell r="AK621">
            <v>0</v>
          </cell>
          <cell r="AL621">
            <v>0</v>
          </cell>
          <cell r="AO621">
            <v>2264045.3816839838</v>
          </cell>
          <cell r="AP621">
            <v>197858.26654365202</v>
          </cell>
          <cell r="AQ621">
            <v>197858.26654365202</v>
          </cell>
          <cell r="AR621">
            <v>133104.65203845681</v>
          </cell>
          <cell r="AS621">
            <v>10792.269084199201</v>
          </cell>
          <cell r="AT621">
            <v>32017.064949790965</v>
          </cell>
          <cell r="AU621">
            <v>175913.98607244698</v>
          </cell>
          <cell r="AV621">
            <v>0</v>
          </cell>
          <cell r="AW621">
            <v>35974.230280664007</v>
          </cell>
          <cell r="AX621">
            <v>607604.74944041506</v>
          </cell>
          <cell r="AY621">
            <v>100746932.02</v>
          </cell>
        </row>
        <row r="622">
          <cell r="B622" t="str">
            <v>OPERASI</v>
          </cell>
          <cell r="C622" t="str">
            <v>CGK-TP</v>
          </cell>
          <cell r="D622">
            <v>525158</v>
          </cell>
          <cell r="F622" t="str">
            <v>99JP0174166</v>
          </cell>
          <cell r="H622">
            <v>525158</v>
          </cell>
          <cell r="I622">
            <v>33390</v>
          </cell>
          <cell r="K622">
            <v>21197</v>
          </cell>
          <cell r="L622">
            <v>614</v>
          </cell>
          <cell r="M622">
            <v>313</v>
          </cell>
          <cell r="N622" t="str">
            <v>CGK</v>
          </cell>
          <cell r="O622" t="str">
            <v>TP</v>
          </cell>
          <cell r="P622" t="str">
            <v>KASIR</v>
          </cell>
          <cell r="Q622">
            <v>2991337</v>
          </cell>
          <cell r="R622" t="str">
            <v>Flight Operation Officer</v>
          </cell>
          <cell r="S622" t="str">
            <v>VIII</v>
          </cell>
          <cell r="T622">
            <v>4672346.5748829944</v>
          </cell>
          <cell r="AA622">
            <v>4672346.5748829944</v>
          </cell>
          <cell r="AB622">
            <v>94.219609985128045</v>
          </cell>
          <cell r="AC622">
            <v>4382100</v>
          </cell>
          <cell r="AD622">
            <v>93446.931497659883</v>
          </cell>
          <cell r="AE622">
            <v>93446.931497659883</v>
          </cell>
          <cell r="AF622">
            <v>93446.931497659883</v>
          </cell>
          <cell r="AG622">
            <v>0</v>
          </cell>
          <cell r="AH622">
            <v>10000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O622">
            <v>290340.79449297965</v>
          </cell>
          <cell r="AP622">
            <v>256979.06161856468</v>
          </cell>
          <cell r="AQ622">
            <v>256979.06161856468</v>
          </cell>
          <cell r="AR622">
            <v>172876.82327067078</v>
          </cell>
          <cell r="AS622">
            <v>14017.039724648983</v>
          </cell>
          <cell r="AT622">
            <v>41583.884516458653</v>
          </cell>
          <cell r="AU622">
            <v>228477.74751177841</v>
          </cell>
          <cell r="AV622">
            <v>0</v>
          </cell>
          <cell r="AW622">
            <v>46723.465748829942</v>
          </cell>
          <cell r="AX622">
            <v>789159.33649773768</v>
          </cell>
          <cell r="AY622">
            <v>128572204.17</v>
          </cell>
        </row>
        <row r="623">
          <cell r="B623" t="str">
            <v>OPERASI</v>
          </cell>
          <cell r="C623" t="str">
            <v>CGK-TP</v>
          </cell>
          <cell r="D623">
            <v>525161</v>
          </cell>
          <cell r="F623" t="str">
            <v>99JP0173358</v>
          </cell>
          <cell r="H623">
            <v>525161</v>
          </cell>
          <cell r="I623">
            <v>33390</v>
          </cell>
          <cell r="K623">
            <v>21715</v>
          </cell>
          <cell r="L623">
            <v>615</v>
          </cell>
          <cell r="M623">
            <v>314</v>
          </cell>
          <cell r="N623" t="str">
            <v>CGK</v>
          </cell>
          <cell r="O623" t="str">
            <v>TP</v>
          </cell>
          <cell r="P623" t="str">
            <v>HARYADI</v>
          </cell>
          <cell r="Q623">
            <v>2991338</v>
          </cell>
          <cell r="R623" t="str">
            <v>Administration Officer</v>
          </cell>
          <cell r="S623" t="str">
            <v>X</v>
          </cell>
          <cell r="T623">
            <v>3541202.320266</v>
          </cell>
          <cell r="AA623">
            <v>3541202.320266</v>
          </cell>
          <cell r="AB623">
            <v>69.818949959939346</v>
          </cell>
          <cell r="AC623">
            <v>1584000</v>
          </cell>
          <cell r="AD623">
            <v>70824.046405319998</v>
          </cell>
          <cell r="AE623">
            <v>70824.046405319998</v>
          </cell>
          <cell r="AF623">
            <v>70824.046405319998</v>
          </cell>
          <cell r="AG623">
            <v>0</v>
          </cell>
          <cell r="AH623">
            <v>10000</v>
          </cell>
          <cell r="AI623">
            <v>1734800</v>
          </cell>
          <cell r="AJ623">
            <v>0</v>
          </cell>
          <cell r="AK623">
            <v>0</v>
          </cell>
          <cell r="AL623">
            <v>0</v>
          </cell>
          <cell r="AO623">
            <v>1957272.1392159599</v>
          </cell>
          <cell r="AP623">
            <v>194766.12761463001</v>
          </cell>
          <cell r="AQ623">
            <v>194766.12761463001</v>
          </cell>
          <cell r="AR623">
            <v>131024.48584984199</v>
          </cell>
          <cell r="AS623">
            <v>10623.606960798001</v>
          </cell>
          <cell r="AT623">
            <v>31516.700650367398</v>
          </cell>
          <cell r="AU623">
            <v>173164.79346100739</v>
          </cell>
          <cell r="AV623">
            <v>0</v>
          </cell>
          <cell r="AW623">
            <v>35412.023202659999</v>
          </cell>
          <cell r="AX623">
            <v>598109.0718929274</v>
          </cell>
          <cell r="AY623">
            <v>99859912.359999999</v>
          </cell>
        </row>
        <row r="624">
          <cell r="B624" t="str">
            <v>OPERASI</v>
          </cell>
          <cell r="C624" t="str">
            <v>CGK-TP</v>
          </cell>
          <cell r="D624">
            <v>525163</v>
          </cell>
          <cell r="F624" t="str">
            <v>99JP0173341</v>
          </cell>
          <cell r="H624">
            <v>525163</v>
          </cell>
          <cell r="I624">
            <v>33390</v>
          </cell>
          <cell r="K624">
            <v>23320</v>
          </cell>
          <cell r="L624">
            <v>616</v>
          </cell>
          <cell r="M624">
            <v>315</v>
          </cell>
          <cell r="N624" t="str">
            <v>CGK</v>
          </cell>
          <cell r="O624" t="str">
            <v>TP</v>
          </cell>
          <cell r="P624" t="str">
            <v>HARTOYO</v>
          </cell>
          <cell r="Q624">
            <v>2991339</v>
          </cell>
          <cell r="R624" t="str">
            <v>Operation Officer</v>
          </cell>
          <cell r="S624" t="str">
            <v>VIII</v>
          </cell>
          <cell r="T624">
            <v>3648532.7624303997</v>
          </cell>
          <cell r="AA624">
            <v>3648532.7624303997</v>
          </cell>
          <cell r="AB624">
            <v>79.203315424267203</v>
          </cell>
          <cell r="AC624">
            <v>3419700</v>
          </cell>
          <cell r="AD624">
            <v>72970.655248607989</v>
          </cell>
          <cell r="AE624">
            <v>72970.655248607989</v>
          </cell>
          <cell r="AF624">
            <v>72970.655248607989</v>
          </cell>
          <cell r="AG624">
            <v>0</v>
          </cell>
          <cell r="AH624">
            <v>10000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O624">
            <v>228911.96574582398</v>
          </cell>
          <cell r="AP624">
            <v>200669.30193367199</v>
          </cell>
          <cell r="AQ624">
            <v>200669.30193367199</v>
          </cell>
          <cell r="AR624">
            <v>134995.71220992479</v>
          </cell>
          <cell r="AS624">
            <v>10945.598287291199</v>
          </cell>
          <cell r="AT624">
            <v>32471.941585630557</v>
          </cell>
          <cell r="AU624">
            <v>178413.25208284653</v>
          </cell>
          <cell r="AV624">
            <v>0</v>
          </cell>
          <cell r="AW624">
            <v>36485.327624303995</v>
          </cell>
          <cell r="AX624">
            <v>616237.18357449444</v>
          </cell>
          <cell r="AY624">
            <v>94902231.260000005</v>
          </cell>
        </row>
        <row r="625">
          <cell r="B625" t="str">
            <v>OPERASI</v>
          </cell>
          <cell r="C625" t="str">
            <v>CGK-TP</v>
          </cell>
          <cell r="D625">
            <v>525164</v>
          </cell>
          <cell r="F625" t="str">
            <v>99JP0176104</v>
          </cell>
          <cell r="H625">
            <v>525164</v>
          </cell>
          <cell r="I625">
            <v>33390</v>
          </cell>
          <cell r="K625">
            <v>21425</v>
          </cell>
          <cell r="L625">
            <v>617</v>
          </cell>
          <cell r="M625">
            <v>316</v>
          </cell>
          <cell r="N625" t="str">
            <v>CGK</v>
          </cell>
          <cell r="O625" t="str">
            <v>TP</v>
          </cell>
          <cell r="P625" t="str">
            <v>USEP SAIFUL KOHAR</v>
          </cell>
          <cell r="Q625">
            <v>2991340</v>
          </cell>
          <cell r="R625" t="str">
            <v xml:space="preserve">Pax &amp; Baggage Service Officer  </v>
          </cell>
          <cell r="S625" t="str">
            <v>IX</v>
          </cell>
          <cell r="T625">
            <v>3674087.6296123946</v>
          </cell>
          <cell r="AA625">
            <v>3674087.6296123946</v>
          </cell>
          <cell r="AB625">
            <v>57.628164349123836</v>
          </cell>
          <cell r="AC625">
            <v>1069300</v>
          </cell>
          <cell r="AD625">
            <v>73481.752592247896</v>
          </cell>
          <cell r="AE625">
            <v>73481.752592247896</v>
          </cell>
          <cell r="AF625">
            <v>73481.752592247896</v>
          </cell>
          <cell r="AG625">
            <v>0</v>
          </cell>
          <cell r="AH625">
            <v>10000</v>
          </cell>
          <cell r="AI625">
            <v>2374400</v>
          </cell>
          <cell r="AJ625">
            <v>0</v>
          </cell>
          <cell r="AK625">
            <v>0</v>
          </cell>
          <cell r="AL625">
            <v>0</v>
          </cell>
          <cell r="AO625">
            <v>2604845.2577767437</v>
          </cell>
          <cell r="AP625">
            <v>202074.8196286817</v>
          </cell>
          <cell r="AQ625">
            <v>202074.8196286817</v>
          </cell>
          <cell r="AR625">
            <v>135941.24229565859</v>
          </cell>
          <cell r="AS625">
            <v>11022.262888837184</v>
          </cell>
          <cell r="AT625">
            <v>32699.379903550311</v>
          </cell>
          <cell r="AU625">
            <v>179662.88508804608</v>
          </cell>
          <cell r="AV625">
            <v>0</v>
          </cell>
          <cell r="AW625">
            <v>36740.876296123948</v>
          </cell>
          <cell r="AX625">
            <v>620553.40064153343</v>
          </cell>
          <cell r="AY625">
            <v>95756972.810000002</v>
          </cell>
        </row>
        <row r="626">
          <cell r="B626" t="str">
            <v>OPERASI</v>
          </cell>
          <cell r="C626" t="str">
            <v>CGK-TP</v>
          </cell>
          <cell r="D626">
            <v>525171</v>
          </cell>
          <cell r="F626" t="str">
            <v>99JP0171493</v>
          </cell>
          <cell r="H626">
            <v>525171</v>
          </cell>
          <cell r="I626">
            <v>33390</v>
          </cell>
          <cell r="K626">
            <v>22366</v>
          </cell>
          <cell r="L626">
            <v>618</v>
          </cell>
          <cell r="M626">
            <v>317</v>
          </cell>
          <cell r="N626" t="str">
            <v>CGK</v>
          </cell>
          <cell r="O626" t="str">
            <v>TP</v>
          </cell>
          <cell r="P626" t="str">
            <v>AHMAD JUNAIDI HAMID</v>
          </cell>
          <cell r="Q626">
            <v>2991342</v>
          </cell>
          <cell r="R626" t="str">
            <v>Operation Officer</v>
          </cell>
          <cell r="S626" t="str">
            <v>VIII</v>
          </cell>
          <cell r="T626">
            <v>3964613.3066670001</v>
          </cell>
          <cell r="AA626">
            <v>3964613.3066670001</v>
          </cell>
          <cell r="AB626">
            <v>63.491733020171523</v>
          </cell>
          <cell r="AC626">
            <v>3716800</v>
          </cell>
          <cell r="AD626">
            <v>79292.266133340003</v>
          </cell>
          <cell r="AE626">
            <v>79292.266133340003</v>
          </cell>
          <cell r="AF626">
            <v>79292.266133340003</v>
          </cell>
          <cell r="AG626">
            <v>0</v>
          </cell>
          <cell r="AH626">
            <v>10000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O626">
            <v>247876.79840001999</v>
          </cell>
          <cell r="AP626">
            <v>218053.731866685</v>
          </cell>
          <cell r="AQ626">
            <v>218053.731866685</v>
          </cell>
          <cell r="AR626">
            <v>146690.69234667899</v>
          </cell>
          <cell r="AS626">
            <v>11893.839920001001</v>
          </cell>
          <cell r="AT626">
            <v>35285.058429336299</v>
          </cell>
          <cell r="AU626">
            <v>193869.5906960163</v>
          </cell>
          <cell r="AV626">
            <v>0</v>
          </cell>
          <cell r="AW626">
            <v>39646.133066670001</v>
          </cell>
          <cell r="AX626">
            <v>669623.18749605631</v>
          </cell>
          <cell r="AY626">
            <v>99104872.969999999</v>
          </cell>
        </row>
        <row r="627">
          <cell r="B627" t="str">
            <v>OPERASI</v>
          </cell>
          <cell r="C627" t="str">
            <v>CGK-TP</v>
          </cell>
          <cell r="D627">
            <v>525173</v>
          </cell>
          <cell r="F627" t="str">
            <v>99JP0177151</v>
          </cell>
          <cell r="H627">
            <v>525173</v>
          </cell>
          <cell r="I627">
            <v>33390</v>
          </cell>
          <cell r="K627">
            <v>22021</v>
          </cell>
          <cell r="L627">
            <v>619</v>
          </cell>
          <cell r="M627">
            <v>318</v>
          </cell>
          <cell r="N627" t="str">
            <v>CGK</v>
          </cell>
          <cell r="O627" t="str">
            <v>TP</v>
          </cell>
          <cell r="P627" t="str">
            <v>SOLIH</v>
          </cell>
          <cell r="Q627">
            <v>2991343</v>
          </cell>
          <cell r="R627" t="str">
            <v xml:space="preserve">Pax &amp; Baggage Service Officer  </v>
          </cell>
          <cell r="S627" t="str">
            <v>IX</v>
          </cell>
          <cell r="T627">
            <v>2448045.6</v>
          </cell>
          <cell r="AA627">
            <v>2448045.6</v>
          </cell>
          <cell r="AB627">
            <v>37.135999999940395</v>
          </cell>
          <cell r="AC627">
            <v>2291200</v>
          </cell>
          <cell r="AD627">
            <v>48960.912000000004</v>
          </cell>
          <cell r="AE627">
            <v>48960.912000000004</v>
          </cell>
          <cell r="AF627">
            <v>48960.912000000004</v>
          </cell>
          <cell r="AG627">
            <v>0</v>
          </cell>
          <cell r="AH627">
            <v>10000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O627">
            <v>156882.736</v>
          </cell>
          <cell r="AP627">
            <v>134642.508</v>
          </cell>
          <cell r="AQ627">
            <v>134642.508</v>
          </cell>
          <cell r="AR627">
            <v>90577.6872</v>
          </cell>
          <cell r="AS627">
            <v>7344.1368000000002</v>
          </cell>
          <cell r="AT627">
            <v>21787.60584</v>
          </cell>
          <cell r="AU627">
            <v>119709.42984</v>
          </cell>
          <cell r="AV627">
            <v>0</v>
          </cell>
          <cell r="AW627">
            <v>24480.456000000002</v>
          </cell>
          <cell r="AX627">
            <v>413474.90184000006</v>
          </cell>
          <cell r="AY627">
            <v>55546682.090000004</v>
          </cell>
        </row>
        <row r="628">
          <cell r="B628" t="str">
            <v>OPERASI</v>
          </cell>
          <cell r="C628" t="str">
            <v>CGK-TP</v>
          </cell>
          <cell r="D628">
            <v>525174</v>
          </cell>
          <cell r="F628" t="str">
            <v>99JP0174877</v>
          </cell>
          <cell r="H628">
            <v>525174</v>
          </cell>
          <cell r="I628">
            <v>33390</v>
          </cell>
          <cell r="K628">
            <v>22130</v>
          </cell>
          <cell r="L628">
            <v>620</v>
          </cell>
          <cell r="M628">
            <v>319</v>
          </cell>
          <cell r="N628" t="str">
            <v>CGK</v>
          </cell>
          <cell r="O628" t="str">
            <v>TP</v>
          </cell>
          <cell r="P628" t="str">
            <v>MUKLAS</v>
          </cell>
          <cell r="Q628">
            <v>2991344</v>
          </cell>
          <cell r="R628" t="str">
            <v>Operation Officer</v>
          </cell>
          <cell r="S628" t="str">
            <v>VIII</v>
          </cell>
          <cell r="T628">
            <v>3694531.5233579935</v>
          </cell>
          <cell r="AA628">
            <v>3694531.5233579935</v>
          </cell>
          <cell r="AB628">
            <v>40.36804348602891</v>
          </cell>
          <cell r="AC628">
            <v>3462900</v>
          </cell>
          <cell r="AD628">
            <v>73890.630467159877</v>
          </cell>
          <cell r="AE628">
            <v>73890.630467159877</v>
          </cell>
          <cell r="AF628">
            <v>73890.630467159877</v>
          </cell>
          <cell r="AG628">
            <v>0</v>
          </cell>
          <cell r="AH628">
            <v>10000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O628">
            <v>231671.89140147963</v>
          </cell>
          <cell r="AP628">
            <v>203199.23378468966</v>
          </cell>
          <cell r="AQ628">
            <v>203199.23378468966</v>
          </cell>
          <cell r="AR628">
            <v>136697.66636424576</v>
          </cell>
          <cell r="AS628">
            <v>11083.594570073981</v>
          </cell>
          <cell r="AT628">
            <v>32881.33055788614</v>
          </cell>
          <cell r="AU628">
            <v>180662.59149220589</v>
          </cell>
          <cell r="AV628">
            <v>0</v>
          </cell>
          <cell r="AW628">
            <v>36945.315233579939</v>
          </cell>
          <cell r="AX628">
            <v>624006.37429516518</v>
          </cell>
          <cell r="AY628">
            <v>99126365.5</v>
          </cell>
        </row>
        <row r="629">
          <cell r="B629" t="str">
            <v>OPERASI</v>
          </cell>
          <cell r="C629" t="str">
            <v>CGK-TP</v>
          </cell>
          <cell r="D629">
            <v>525176</v>
          </cell>
          <cell r="F629" t="str">
            <v>99JP0176856</v>
          </cell>
          <cell r="H629">
            <v>525176</v>
          </cell>
          <cell r="I629">
            <v>33390</v>
          </cell>
          <cell r="K629">
            <v>23569</v>
          </cell>
          <cell r="L629">
            <v>621</v>
          </cell>
          <cell r="M629">
            <v>320</v>
          </cell>
          <cell r="N629" t="str">
            <v>CGK</v>
          </cell>
          <cell r="O629" t="str">
            <v>TP</v>
          </cell>
          <cell r="P629" t="str">
            <v>SARI WIDODO</v>
          </cell>
          <cell r="Q629">
            <v>2991345</v>
          </cell>
          <cell r="R629" t="str">
            <v xml:space="preserve">Pax &amp; Baggage Service Officer  </v>
          </cell>
          <cell r="S629" t="str">
            <v>IX</v>
          </cell>
          <cell r="T629">
            <v>3638310.8155576</v>
          </cell>
          <cell r="AA629">
            <v>3638310.8155576</v>
          </cell>
          <cell r="AB629">
            <v>87.833375856280327</v>
          </cell>
          <cell r="AC629">
            <v>2107700</v>
          </cell>
          <cell r="AD629">
            <v>72766.216311152006</v>
          </cell>
          <cell r="AE629">
            <v>72766.216311152006</v>
          </cell>
          <cell r="AF629">
            <v>72766.216311152006</v>
          </cell>
          <cell r="AG629">
            <v>0</v>
          </cell>
          <cell r="AH629">
            <v>10000</v>
          </cell>
          <cell r="AI629">
            <v>1302400</v>
          </cell>
          <cell r="AJ629">
            <v>0</v>
          </cell>
          <cell r="AK629">
            <v>0</v>
          </cell>
          <cell r="AL629">
            <v>0</v>
          </cell>
          <cell r="AO629">
            <v>1530698.648933456</v>
          </cell>
          <cell r="AP629">
            <v>200107.09485566799</v>
          </cell>
          <cell r="AQ629">
            <v>200107.09485566799</v>
          </cell>
          <cell r="AR629">
            <v>134617.5001756312</v>
          </cell>
          <cell r="AS629">
            <v>10914.932446672799</v>
          </cell>
          <cell r="AT629">
            <v>32380.966258462639</v>
          </cell>
          <cell r="AU629">
            <v>177913.39888076665</v>
          </cell>
          <cell r="AV629">
            <v>0</v>
          </cell>
          <cell r="AW629">
            <v>36383.108155576003</v>
          </cell>
          <cell r="AX629">
            <v>614510.69674767868</v>
          </cell>
          <cell r="AY629">
            <v>93303874.379999995</v>
          </cell>
        </row>
        <row r="630">
          <cell r="B630" t="str">
            <v>OPERASI</v>
          </cell>
          <cell r="C630" t="str">
            <v>CGK-TP</v>
          </cell>
          <cell r="D630">
            <v>525189</v>
          </cell>
          <cell r="F630" t="str">
            <v>99JP0171519</v>
          </cell>
          <cell r="H630">
            <v>525189</v>
          </cell>
          <cell r="I630">
            <v>33390</v>
          </cell>
          <cell r="K630">
            <v>23130</v>
          </cell>
          <cell r="L630">
            <v>622</v>
          </cell>
          <cell r="M630">
            <v>321</v>
          </cell>
          <cell r="N630" t="str">
            <v>CGK</v>
          </cell>
          <cell r="O630" t="str">
            <v>TP</v>
          </cell>
          <cell r="P630" t="str">
            <v>AIDI</v>
          </cell>
          <cell r="Q630">
            <v>2991346</v>
          </cell>
          <cell r="R630" t="str">
            <v>Operation Officer</v>
          </cell>
          <cell r="S630" t="str">
            <v>IX</v>
          </cell>
          <cell r="T630">
            <v>3694531.5233579935</v>
          </cell>
          <cell r="AA630">
            <v>3694531.5233579935</v>
          </cell>
          <cell r="AB630">
            <v>40.36804348602891</v>
          </cell>
          <cell r="AC630">
            <v>2858700</v>
          </cell>
          <cell r="AD630">
            <v>73890.630467159877</v>
          </cell>
          <cell r="AE630">
            <v>73890.630467159877</v>
          </cell>
          <cell r="AF630">
            <v>73890.630467159877</v>
          </cell>
          <cell r="AG630">
            <v>0</v>
          </cell>
          <cell r="AH630">
            <v>10000</v>
          </cell>
          <cell r="AI630">
            <v>604200</v>
          </cell>
          <cell r="AJ630">
            <v>0</v>
          </cell>
          <cell r="AK630">
            <v>0</v>
          </cell>
          <cell r="AL630">
            <v>0</v>
          </cell>
          <cell r="AO630">
            <v>835871.8914014796</v>
          </cell>
          <cell r="AP630">
            <v>203199.23378468966</v>
          </cell>
          <cell r="AQ630">
            <v>203199.23378468966</v>
          </cell>
          <cell r="AR630">
            <v>136697.66636424576</v>
          </cell>
          <cell r="AS630">
            <v>11083.594570073981</v>
          </cell>
          <cell r="AT630">
            <v>32881.33055788614</v>
          </cell>
          <cell r="AU630">
            <v>180662.59149220589</v>
          </cell>
          <cell r="AV630">
            <v>0</v>
          </cell>
          <cell r="AW630">
            <v>36945.315233579939</v>
          </cell>
          <cell r="AX630">
            <v>624006.37429516518</v>
          </cell>
          <cell r="AY630">
            <v>91120608.099999994</v>
          </cell>
        </row>
        <row r="631">
          <cell r="B631" t="str">
            <v>OPERASI</v>
          </cell>
          <cell r="C631" t="str">
            <v>CGK-TP</v>
          </cell>
          <cell r="D631">
            <v>525394</v>
          </cell>
          <cell r="F631" t="str">
            <v>99JP0177748</v>
          </cell>
          <cell r="H631">
            <v>525394</v>
          </cell>
          <cell r="I631">
            <v>33390</v>
          </cell>
          <cell r="K631">
            <v>21807</v>
          </cell>
          <cell r="L631">
            <v>623</v>
          </cell>
          <cell r="M631">
            <v>322</v>
          </cell>
          <cell r="N631" t="str">
            <v>CGK</v>
          </cell>
          <cell r="O631" t="str">
            <v>TP</v>
          </cell>
          <cell r="P631" t="str">
            <v>SUROSO EKO WARDONO</v>
          </cell>
          <cell r="Q631">
            <v>2991347</v>
          </cell>
          <cell r="R631" t="str">
            <v>Operation Officer</v>
          </cell>
          <cell r="S631" t="str">
            <v>VIII</v>
          </cell>
          <cell r="T631">
            <v>3694531.5233579935</v>
          </cell>
          <cell r="AA631">
            <v>3694531.5233579935</v>
          </cell>
          <cell r="AB631">
            <v>40.36804348626174</v>
          </cell>
          <cell r="AC631">
            <v>1864900</v>
          </cell>
          <cell r="AD631">
            <v>73890.630467159877</v>
          </cell>
          <cell r="AE631">
            <v>73890.630467159877</v>
          </cell>
          <cell r="AF631">
            <v>73890.630467159877</v>
          </cell>
          <cell r="AG631">
            <v>0</v>
          </cell>
          <cell r="AH631">
            <v>10000</v>
          </cell>
          <cell r="AI631">
            <v>1598000</v>
          </cell>
          <cell r="AJ631">
            <v>0</v>
          </cell>
          <cell r="AK631">
            <v>0</v>
          </cell>
          <cell r="AL631">
            <v>0</v>
          </cell>
          <cell r="AO631">
            <v>1829671.8914014797</v>
          </cell>
          <cell r="AP631">
            <v>203199.23378468966</v>
          </cell>
          <cell r="AQ631">
            <v>203199.23378468966</v>
          </cell>
          <cell r="AR631">
            <v>136697.66636424576</v>
          </cell>
          <cell r="AS631">
            <v>11083.594570073981</v>
          </cell>
          <cell r="AT631">
            <v>32881.33055788614</v>
          </cell>
          <cell r="AU631">
            <v>180662.59149220589</v>
          </cell>
          <cell r="AV631">
            <v>0</v>
          </cell>
          <cell r="AW631">
            <v>36945.315233579939</v>
          </cell>
          <cell r="AX631">
            <v>624006.37429516518</v>
          </cell>
          <cell r="AY631">
            <v>98090958.810000002</v>
          </cell>
        </row>
        <row r="632">
          <cell r="B632" t="str">
            <v>OPERASI</v>
          </cell>
          <cell r="C632" t="str">
            <v>CGK-TP</v>
          </cell>
          <cell r="D632">
            <v>525410</v>
          </cell>
          <cell r="F632" t="str">
            <v>99JP0175643</v>
          </cell>
          <cell r="H632">
            <v>525410</v>
          </cell>
          <cell r="I632">
            <v>33390</v>
          </cell>
          <cell r="K632">
            <v>21415</v>
          </cell>
          <cell r="L632">
            <v>624</v>
          </cell>
          <cell r="M632">
            <v>323</v>
          </cell>
          <cell r="N632" t="str">
            <v>CGK</v>
          </cell>
          <cell r="O632" t="str">
            <v>TP</v>
          </cell>
          <cell r="P632" t="str">
            <v>ROSADI</v>
          </cell>
          <cell r="Q632">
            <v>2991348</v>
          </cell>
          <cell r="R632" t="str">
            <v>Operation Officer</v>
          </cell>
          <cell r="S632" t="str">
            <v>IX</v>
          </cell>
          <cell r="T632">
            <v>3694531.5233579935</v>
          </cell>
          <cell r="AA632">
            <v>3694531.5233579935</v>
          </cell>
          <cell r="AB632">
            <v>40.36804348602891</v>
          </cell>
          <cell r="AC632">
            <v>2185800</v>
          </cell>
          <cell r="AD632">
            <v>73890.630467159877</v>
          </cell>
          <cell r="AE632">
            <v>73890.630467159877</v>
          </cell>
          <cell r="AF632">
            <v>73890.630467159877</v>
          </cell>
          <cell r="AG632">
            <v>0</v>
          </cell>
          <cell r="AH632">
            <v>10000</v>
          </cell>
          <cell r="AI632">
            <v>1277100</v>
          </cell>
          <cell r="AJ632">
            <v>0</v>
          </cell>
          <cell r="AK632">
            <v>0</v>
          </cell>
          <cell r="AL632">
            <v>0</v>
          </cell>
          <cell r="AO632">
            <v>1508771.8914014797</v>
          </cell>
          <cell r="AP632">
            <v>203199.23378468966</v>
          </cell>
          <cell r="AQ632">
            <v>203199.23378468966</v>
          </cell>
          <cell r="AR632">
            <v>136697.66636424576</v>
          </cell>
          <cell r="AS632">
            <v>11083.594570073981</v>
          </cell>
          <cell r="AT632">
            <v>32881.33055788614</v>
          </cell>
          <cell r="AU632">
            <v>180662.59149220589</v>
          </cell>
          <cell r="AV632">
            <v>0</v>
          </cell>
          <cell r="AW632">
            <v>36945.315233579939</v>
          </cell>
          <cell r="AX632">
            <v>624006.37429516518</v>
          </cell>
          <cell r="AY632">
            <v>101319235.70999999</v>
          </cell>
        </row>
        <row r="633">
          <cell r="B633" t="str">
            <v>OPERASI</v>
          </cell>
          <cell r="C633" t="str">
            <v>CGK-TP</v>
          </cell>
          <cell r="D633">
            <v>525423</v>
          </cell>
          <cell r="F633" t="str">
            <v>99JP0175031</v>
          </cell>
          <cell r="H633">
            <v>525423</v>
          </cell>
          <cell r="I633">
            <v>33390</v>
          </cell>
          <cell r="K633">
            <v>23738</v>
          </cell>
          <cell r="L633">
            <v>625</v>
          </cell>
          <cell r="M633">
            <v>324</v>
          </cell>
          <cell r="N633" t="str">
            <v>CGK</v>
          </cell>
          <cell r="O633" t="str">
            <v>TP</v>
          </cell>
          <cell r="P633" t="str">
            <v>NGADIRAN</v>
          </cell>
          <cell r="Q633">
            <v>2991349</v>
          </cell>
          <cell r="R633" t="str">
            <v>Operation Officer</v>
          </cell>
          <cell r="S633" t="str">
            <v>VIII</v>
          </cell>
          <cell r="T633">
            <v>3694531.5233579935</v>
          </cell>
          <cell r="AA633">
            <v>3694531.5233579935</v>
          </cell>
          <cell r="AB633">
            <v>40.36804348602891</v>
          </cell>
          <cell r="AC633">
            <v>3462900</v>
          </cell>
          <cell r="AD633">
            <v>73890.630467159877</v>
          </cell>
          <cell r="AE633">
            <v>73890.630467159877</v>
          </cell>
          <cell r="AF633">
            <v>73890.630467159877</v>
          </cell>
          <cell r="AG633">
            <v>0</v>
          </cell>
          <cell r="AH633">
            <v>10000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O633">
            <v>231671.89140147963</v>
          </cell>
          <cell r="AP633">
            <v>203199.23378468966</v>
          </cell>
          <cell r="AQ633">
            <v>203199.23378468966</v>
          </cell>
          <cell r="AR633">
            <v>136697.66636424576</v>
          </cell>
          <cell r="AS633">
            <v>11083.594570073981</v>
          </cell>
          <cell r="AT633">
            <v>32881.33055788614</v>
          </cell>
          <cell r="AU633">
            <v>180662.59149220589</v>
          </cell>
          <cell r="AV633">
            <v>0</v>
          </cell>
          <cell r="AW633">
            <v>36945.315233579939</v>
          </cell>
          <cell r="AX633">
            <v>624006.37429516518</v>
          </cell>
          <cell r="AY633">
            <v>94372780.319999993</v>
          </cell>
        </row>
        <row r="634">
          <cell r="B634" t="str">
            <v>OPERASI</v>
          </cell>
          <cell r="C634" t="str">
            <v>CGK-TP</v>
          </cell>
          <cell r="D634">
            <v>525439</v>
          </cell>
          <cell r="F634" t="str">
            <v>99JP0176138</v>
          </cell>
          <cell r="H634">
            <v>525439</v>
          </cell>
          <cell r="I634">
            <v>33390</v>
          </cell>
          <cell r="K634">
            <v>21544</v>
          </cell>
          <cell r="L634">
            <v>626</v>
          </cell>
          <cell r="M634">
            <v>325</v>
          </cell>
          <cell r="N634" t="str">
            <v>CGK</v>
          </cell>
          <cell r="O634" t="str">
            <v>TP</v>
          </cell>
          <cell r="P634" t="str">
            <v>UMAR</v>
          </cell>
          <cell r="Q634">
            <v>2991352</v>
          </cell>
          <cell r="R634" t="str">
            <v>Flight Operation Officer</v>
          </cell>
          <cell r="S634" t="str">
            <v>VIII</v>
          </cell>
          <cell r="T634">
            <v>3674087.6296123946</v>
          </cell>
          <cell r="AA634">
            <v>3674087.6296123946</v>
          </cell>
          <cell r="AB634">
            <v>8.6281643491238356</v>
          </cell>
          <cell r="AC634">
            <v>820400</v>
          </cell>
          <cell r="AD634">
            <v>73481.752592247896</v>
          </cell>
          <cell r="AE634">
            <v>73481.752592247896</v>
          </cell>
          <cell r="AF634">
            <v>73481.752592247896</v>
          </cell>
          <cell r="AG634">
            <v>0</v>
          </cell>
          <cell r="AH634">
            <v>10000</v>
          </cell>
          <cell r="AI634">
            <v>2623251</v>
          </cell>
          <cell r="AJ634">
            <v>0</v>
          </cell>
          <cell r="AK634">
            <v>0</v>
          </cell>
          <cell r="AL634">
            <v>0</v>
          </cell>
          <cell r="AO634">
            <v>2853696.2577767437</v>
          </cell>
          <cell r="AP634">
            <v>202074.8196286817</v>
          </cell>
          <cell r="AQ634">
            <v>202074.8196286817</v>
          </cell>
          <cell r="AR634">
            <v>135941.24229565859</v>
          </cell>
          <cell r="AS634">
            <v>11022.262888837184</v>
          </cell>
          <cell r="AT634">
            <v>32699.379903550311</v>
          </cell>
          <cell r="AU634">
            <v>179662.88508804608</v>
          </cell>
          <cell r="AV634">
            <v>0</v>
          </cell>
          <cell r="AW634">
            <v>36740.876296123948</v>
          </cell>
          <cell r="AX634">
            <v>620553.40064153343</v>
          </cell>
          <cell r="AY634">
            <v>115878677.34999999</v>
          </cell>
        </row>
        <row r="635">
          <cell r="B635" t="str">
            <v>OPERASI</v>
          </cell>
          <cell r="C635" t="str">
            <v>CGK-TP</v>
          </cell>
          <cell r="D635">
            <v>525467</v>
          </cell>
          <cell r="F635" t="str">
            <v>99JP0175999</v>
          </cell>
          <cell r="H635">
            <v>525467</v>
          </cell>
          <cell r="I635">
            <v>33390</v>
          </cell>
          <cell r="K635">
            <v>21449</v>
          </cell>
          <cell r="L635">
            <v>627</v>
          </cell>
          <cell r="M635">
            <v>326</v>
          </cell>
          <cell r="N635" t="str">
            <v>CGK</v>
          </cell>
          <cell r="O635" t="str">
            <v>TP</v>
          </cell>
          <cell r="P635" t="str">
            <v>WALUYO</v>
          </cell>
          <cell r="Q635">
            <v>2991355</v>
          </cell>
          <cell r="R635" t="str">
            <v>Operation Officer</v>
          </cell>
          <cell r="S635" t="str">
            <v>VIII</v>
          </cell>
          <cell r="T635">
            <v>3668976.6561759943</v>
          </cell>
          <cell r="AA635">
            <v>3668976.6561759943</v>
          </cell>
          <cell r="AB635">
            <v>61.943194565363228</v>
          </cell>
          <cell r="AC635">
            <v>3438900</v>
          </cell>
          <cell r="AD635">
            <v>73379.533123519883</v>
          </cell>
          <cell r="AE635">
            <v>73379.533123519883</v>
          </cell>
          <cell r="AF635">
            <v>73379.533123519883</v>
          </cell>
          <cell r="AG635">
            <v>0</v>
          </cell>
          <cell r="AH635">
            <v>10000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O635">
            <v>230138.59937055965</v>
          </cell>
          <cell r="AP635">
            <v>201793.71608967968</v>
          </cell>
          <cell r="AQ635">
            <v>201793.71608967968</v>
          </cell>
          <cell r="AR635">
            <v>135752.13627851178</v>
          </cell>
          <cell r="AS635">
            <v>11006.929968527984</v>
          </cell>
          <cell r="AT635">
            <v>32653.89223996635</v>
          </cell>
          <cell r="AU635">
            <v>179412.95848700611</v>
          </cell>
          <cell r="AV635">
            <v>0</v>
          </cell>
          <cell r="AW635">
            <v>36689.766561759941</v>
          </cell>
          <cell r="AX635">
            <v>619690.15722812549</v>
          </cell>
          <cell r="AY635">
            <v>115114358.34</v>
          </cell>
        </row>
        <row r="636">
          <cell r="B636" t="str">
            <v>OPERASI</v>
          </cell>
          <cell r="C636" t="str">
            <v>CGK-TP</v>
          </cell>
          <cell r="D636">
            <v>525497</v>
          </cell>
          <cell r="F636" t="str">
            <v>99JP0175932</v>
          </cell>
          <cell r="H636">
            <v>525497</v>
          </cell>
          <cell r="I636">
            <v>33390</v>
          </cell>
          <cell r="K636">
            <v>24173</v>
          </cell>
          <cell r="L636">
            <v>628</v>
          </cell>
          <cell r="M636">
            <v>327</v>
          </cell>
          <cell r="N636" t="str">
            <v>CGK</v>
          </cell>
          <cell r="O636" t="str">
            <v>TP</v>
          </cell>
          <cell r="P636" t="str">
            <v>WIDODO</v>
          </cell>
          <cell r="Q636">
            <v>2991364</v>
          </cell>
          <cell r="R636" t="str">
            <v>Operation Officer</v>
          </cell>
          <cell r="S636" t="str">
            <v>IX</v>
          </cell>
          <cell r="T636">
            <v>3964613.3066670001</v>
          </cell>
          <cell r="AA636">
            <v>3964613.3066670001</v>
          </cell>
          <cell r="AB636">
            <v>63.491733020171523</v>
          </cell>
          <cell r="AC636">
            <v>2625900</v>
          </cell>
          <cell r="AD636">
            <v>79292.266133340003</v>
          </cell>
          <cell r="AE636">
            <v>79292.266133340003</v>
          </cell>
          <cell r="AF636">
            <v>79292.266133340003</v>
          </cell>
          <cell r="AG636">
            <v>0</v>
          </cell>
          <cell r="AH636">
            <v>10000</v>
          </cell>
          <cell r="AI636">
            <v>1090900</v>
          </cell>
          <cell r="AJ636">
            <v>0</v>
          </cell>
          <cell r="AK636">
            <v>0</v>
          </cell>
          <cell r="AL636">
            <v>0</v>
          </cell>
          <cell r="AO636">
            <v>1338776.79840002</v>
          </cell>
          <cell r="AP636">
            <v>218053.731866685</v>
          </cell>
          <cell r="AQ636">
            <v>218053.731866685</v>
          </cell>
          <cell r="AR636">
            <v>146690.69234667899</v>
          </cell>
          <cell r="AS636">
            <v>11893.839920001001</v>
          </cell>
          <cell r="AT636">
            <v>35285.058429336299</v>
          </cell>
          <cell r="AU636">
            <v>193869.5906960163</v>
          </cell>
          <cell r="AV636">
            <v>0</v>
          </cell>
          <cell r="AW636">
            <v>39646.133066670001</v>
          </cell>
          <cell r="AX636">
            <v>669623.18749605631</v>
          </cell>
          <cell r="AY636">
            <v>93037383.219999999</v>
          </cell>
        </row>
        <row r="637">
          <cell r="B637" t="str">
            <v>OPERASI</v>
          </cell>
          <cell r="C637" t="str">
            <v>CGK-TP</v>
          </cell>
          <cell r="D637">
            <v>525498</v>
          </cell>
          <cell r="F637" t="str">
            <v>99JP0176708</v>
          </cell>
          <cell r="H637">
            <v>525498</v>
          </cell>
          <cell r="I637">
            <v>33390</v>
          </cell>
          <cell r="K637">
            <v>22961</v>
          </cell>
          <cell r="L637">
            <v>629</v>
          </cell>
          <cell r="M637">
            <v>328</v>
          </cell>
          <cell r="N637" t="str">
            <v>CGK</v>
          </cell>
          <cell r="O637" t="str">
            <v>TP</v>
          </cell>
          <cell r="P637" t="str">
            <v>RUHUT</v>
          </cell>
          <cell r="Q637">
            <v>2991365</v>
          </cell>
          <cell r="R637" t="str">
            <v xml:space="preserve">Pax &amp; Baggage Service Officer  </v>
          </cell>
          <cell r="S637" t="str">
            <v>IX</v>
          </cell>
          <cell r="T637">
            <v>3658754.7093032002</v>
          </cell>
          <cell r="AA637">
            <v>3658754.7093032002</v>
          </cell>
          <cell r="AB637">
            <v>70.573254991788417</v>
          </cell>
          <cell r="AC637">
            <v>2059800</v>
          </cell>
          <cell r="AD637">
            <v>73175.094186064001</v>
          </cell>
          <cell r="AE637">
            <v>73175.094186064001</v>
          </cell>
          <cell r="AF637">
            <v>73175.094186064001</v>
          </cell>
          <cell r="AG637">
            <v>0</v>
          </cell>
          <cell r="AH637">
            <v>10000</v>
          </cell>
          <cell r="AI637">
            <v>1369500</v>
          </cell>
          <cell r="AJ637">
            <v>0</v>
          </cell>
          <cell r="AK637">
            <v>0</v>
          </cell>
          <cell r="AL637">
            <v>0</v>
          </cell>
          <cell r="AO637">
            <v>1599025.282558192</v>
          </cell>
          <cell r="AP637">
            <v>201231.50901167601</v>
          </cell>
          <cell r="AQ637">
            <v>201231.50901167601</v>
          </cell>
          <cell r="AR637">
            <v>135373.92424421839</v>
          </cell>
          <cell r="AS637">
            <v>10976.264127909601</v>
          </cell>
          <cell r="AT637">
            <v>32562.916912798482</v>
          </cell>
          <cell r="AU637">
            <v>178913.10528492648</v>
          </cell>
          <cell r="AV637">
            <v>0</v>
          </cell>
          <cell r="AW637">
            <v>36587.547093032001</v>
          </cell>
          <cell r="AX637">
            <v>617963.67040131055</v>
          </cell>
          <cell r="AY637">
            <v>91983301.189999998</v>
          </cell>
        </row>
        <row r="638">
          <cell r="B638" t="str">
            <v>OPERASI</v>
          </cell>
          <cell r="C638" t="str">
            <v>CGK-TP</v>
          </cell>
          <cell r="D638">
            <v>525551</v>
          </cell>
          <cell r="F638" t="str">
            <v>99JP0176690</v>
          </cell>
          <cell r="H638">
            <v>525551</v>
          </cell>
          <cell r="I638">
            <v>33009</v>
          </cell>
          <cell r="K638">
            <v>23558</v>
          </cell>
          <cell r="L638">
            <v>630</v>
          </cell>
          <cell r="M638">
            <v>329</v>
          </cell>
          <cell r="N638" t="str">
            <v>CGK</v>
          </cell>
          <cell r="O638" t="str">
            <v>TP</v>
          </cell>
          <cell r="P638" t="str">
            <v>RUHRI SETIADI DWIATMOKO</v>
          </cell>
          <cell r="Q638">
            <v>2991367</v>
          </cell>
          <cell r="R638" t="str">
            <v xml:space="preserve">Pax &amp; Baggage Service Officer  </v>
          </cell>
          <cell r="S638" t="str">
            <v>IX</v>
          </cell>
          <cell r="T638">
            <v>3684309.5764851943</v>
          </cell>
          <cell r="AA638">
            <v>3684309.5764851943</v>
          </cell>
          <cell r="AB638">
            <v>48.998103917576373</v>
          </cell>
          <cell r="AC638">
            <v>3453300</v>
          </cell>
          <cell r="AD638">
            <v>73686.191529703894</v>
          </cell>
          <cell r="AE638">
            <v>73686.191529703894</v>
          </cell>
          <cell r="AF638">
            <v>73686.191529703894</v>
          </cell>
          <cell r="AG638">
            <v>0</v>
          </cell>
          <cell r="AH638">
            <v>10000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O638">
            <v>231058.57458911167</v>
          </cell>
          <cell r="AP638">
            <v>202637.02670668569</v>
          </cell>
          <cell r="AQ638">
            <v>202637.02670668569</v>
          </cell>
          <cell r="AR638">
            <v>136319.45432995219</v>
          </cell>
          <cell r="AS638">
            <v>11052.928729455583</v>
          </cell>
          <cell r="AT638">
            <v>32790.355230718225</v>
          </cell>
          <cell r="AU638">
            <v>180162.738290126</v>
          </cell>
          <cell r="AV638">
            <v>0</v>
          </cell>
          <cell r="AW638">
            <v>36843.095764851947</v>
          </cell>
          <cell r="AX638">
            <v>622279.8874683493</v>
          </cell>
          <cell r="AY638">
            <v>100636412.66</v>
          </cell>
        </row>
        <row r="639">
          <cell r="B639" t="str">
            <v>OPERASI</v>
          </cell>
          <cell r="C639" t="str">
            <v>CGK-TP</v>
          </cell>
          <cell r="D639">
            <v>525556</v>
          </cell>
          <cell r="F639" t="str">
            <v>99JP0174620</v>
          </cell>
          <cell r="H639">
            <v>525556</v>
          </cell>
          <cell r="I639">
            <v>33009</v>
          </cell>
          <cell r="K639">
            <v>23989</v>
          </cell>
          <cell r="L639">
            <v>631</v>
          </cell>
          <cell r="M639">
            <v>330</v>
          </cell>
          <cell r="N639" t="str">
            <v>CGK</v>
          </cell>
          <cell r="O639" t="str">
            <v>TP</v>
          </cell>
          <cell r="P639" t="str">
            <v>MISBAH SYARIF HIDAYAT</v>
          </cell>
          <cell r="Q639">
            <v>2991368</v>
          </cell>
          <cell r="R639" t="str">
            <v xml:space="preserve">Pax &amp; Baggage Service Officer  </v>
          </cell>
          <cell r="S639" t="str">
            <v>IX</v>
          </cell>
          <cell r="T639">
            <v>3689420.5499215941</v>
          </cell>
          <cell r="AA639">
            <v>3689420.5499215941</v>
          </cell>
          <cell r="AB639">
            <v>44.68307370133698</v>
          </cell>
          <cell r="AC639">
            <v>3458100</v>
          </cell>
          <cell r="AD639">
            <v>73788.410998431878</v>
          </cell>
          <cell r="AE639">
            <v>73788.410998431878</v>
          </cell>
          <cell r="AF639">
            <v>73788.410998431878</v>
          </cell>
          <cell r="AG639">
            <v>0</v>
          </cell>
          <cell r="AH639">
            <v>10000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O639">
            <v>231365.23299529564</v>
          </cell>
          <cell r="AP639">
            <v>202918.13024568767</v>
          </cell>
          <cell r="AQ639">
            <v>202918.13024568767</v>
          </cell>
          <cell r="AR639">
            <v>136508.56034709897</v>
          </cell>
          <cell r="AS639">
            <v>11068.261649764783</v>
          </cell>
          <cell r="AT639">
            <v>32835.842894302186</v>
          </cell>
          <cell r="AU639">
            <v>180412.66489116594</v>
          </cell>
          <cell r="AV639">
            <v>0</v>
          </cell>
          <cell r="AW639">
            <v>36894.205499215939</v>
          </cell>
          <cell r="AX639">
            <v>623143.13088175724</v>
          </cell>
          <cell r="AY639">
            <v>98903540.599999994</v>
          </cell>
        </row>
        <row r="640">
          <cell r="B640" t="str">
            <v>CUSTOMER SERVICES</v>
          </cell>
          <cell r="C640" t="str">
            <v>CGK-TP</v>
          </cell>
          <cell r="D640">
            <v>525565</v>
          </cell>
          <cell r="F640" t="str">
            <v>99JP0173556</v>
          </cell>
          <cell r="H640">
            <v>525565</v>
          </cell>
          <cell r="I640">
            <v>33009</v>
          </cell>
          <cell r="K640">
            <v>24254</v>
          </cell>
          <cell r="L640">
            <v>632</v>
          </cell>
          <cell r="M640">
            <v>331</v>
          </cell>
          <cell r="N640" t="str">
            <v>CGK</v>
          </cell>
          <cell r="O640" t="str">
            <v>TP</v>
          </cell>
          <cell r="P640" t="str">
            <v>HERRY HENDARWAN</v>
          </cell>
          <cell r="Q640">
            <v>2991371</v>
          </cell>
          <cell r="R640" t="str">
            <v>Supervisor Pax &amp; Baggage Service</v>
          </cell>
          <cell r="S640" t="str">
            <v>VII</v>
          </cell>
          <cell r="T640">
            <v>4639915.3026005002</v>
          </cell>
          <cell r="AA640">
            <v>4639915.3026005002</v>
          </cell>
          <cell r="AB640">
            <v>79.615555529482663</v>
          </cell>
          <cell r="AC640">
            <v>4326600</v>
          </cell>
          <cell r="AD640">
            <v>92798.306052010012</v>
          </cell>
          <cell r="AE640">
            <v>92798.306052010012</v>
          </cell>
          <cell r="AF640">
            <v>92798.306052010012</v>
          </cell>
          <cell r="AG640">
            <v>0</v>
          </cell>
          <cell r="AH640">
            <v>10000</v>
          </cell>
          <cell r="AI640">
            <v>25000</v>
          </cell>
          <cell r="AJ640">
            <v>0</v>
          </cell>
          <cell r="AK640">
            <v>0</v>
          </cell>
          <cell r="AL640">
            <v>0</v>
          </cell>
          <cell r="AO640">
            <v>313394.91815603001</v>
          </cell>
          <cell r="AP640">
            <v>255195.34164302752</v>
          </cell>
          <cell r="AQ640">
            <v>255195.34164302752</v>
          </cell>
          <cell r="AR640">
            <v>171676.8661962185</v>
          </cell>
          <cell r="AS640">
            <v>13919.7459078015</v>
          </cell>
          <cell r="AT640">
            <v>41295.246193144449</v>
          </cell>
          <cell r="AU640">
            <v>226891.85829716444</v>
          </cell>
          <cell r="AV640">
            <v>0</v>
          </cell>
          <cell r="AW640">
            <v>46399.153026005006</v>
          </cell>
          <cell r="AX640">
            <v>783681.69460922445</v>
          </cell>
          <cell r="AY640">
            <v>117793977.87</v>
          </cell>
        </row>
        <row r="641">
          <cell r="B641" t="str">
            <v>OPERASI</v>
          </cell>
          <cell r="C641" t="str">
            <v>CGK-TP</v>
          </cell>
          <cell r="D641">
            <v>525570</v>
          </cell>
          <cell r="F641" t="str">
            <v>99JP0173366</v>
          </cell>
          <cell r="H641">
            <v>525570</v>
          </cell>
          <cell r="I641">
            <v>33009</v>
          </cell>
          <cell r="K641">
            <v>24663</v>
          </cell>
          <cell r="L641">
            <v>633</v>
          </cell>
          <cell r="M641">
            <v>332</v>
          </cell>
          <cell r="N641" t="str">
            <v>CGK</v>
          </cell>
          <cell r="O641" t="str">
            <v>TP</v>
          </cell>
          <cell r="P641" t="str">
            <v>HARYOSO</v>
          </cell>
          <cell r="Q641">
            <v>2991372</v>
          </cell>
          <cell r="R641" t="str">
            <v>Supervisor Pax &amp; Baggage Service</v>
          </cell>
          <cell r="S641" t="str">
            <v>VII</v>
          </cell>
          <cell r="T641">
            <v>3684309.5764851943</v>
          </cell>
          <cell r="AA641">
            <v>3684309.5764851943</v>
          </cell>
          <cell r="AB641">
            <v>48.998103917576373</v>
          </cell>
          <cell r="AC641">
            <v>3428300</v>
          </cell>
          <cell r="AD641">
            <v>73686.191529703894</v>
          </cell>
          <cell r="AE641">
            <v>73686.191529703894</v>
          </cell>
          <cell r="AF641">
            <v>73686.191529703894</v>
          </cell>
          <cell r="AG641">
            <v>0</v>
          </cell>
          <cell r="AH641">
            <v>10000</v>
          </cell>
          <cell r="AI641">
            <v>25000</v>
          </cell>
          <cell r="AJ641">
            <v>0</v>
          </cell>
          <cell r="AK641">
            <v>0</v>
          </cell>
          <cell r="AL641">
            <v>0</v>
          </cell>
          <cell r="AO641">
            <v>256058.57458911167</v>
          </cell>
          <cell r="AP641">
            <v>202637.02670668569</v>
          </cell>
          <cell r="AQ641">
            <v>202637.02670668569</v>
          </cell>
          <cell r="AR641">
            <v>136319.45432995219</v>
          </cell>
          <cell r="AS641">
            <v>11052.928729455583</v>
          </cell>
          <cell r="AT641">
            <v>32790.355230718225</v>
          </cell>
          <cell r="AU641">
            <v>180162.738290126</v>
          </cell>
          <cell r="AV641">
            <v>0</v>
          </cell>
          <cell r="AW641">
            <v>36843.095764851947</v>
          </cell>
          <cell r="AX641">
            <v>622279.8874683493</v>
          </cell>
          <cell r="AY641">
            <v>96600156.549999997</v>
          </cell>
        </row>
        <row r="642">
          <cell r="B642" t="str">
            <v>CUSTOMER SERVICES</v>
          </cell>
          <cell r="C642" t="str">
            <v>CGK-TP</v>
          </cell>
          <cell r="D642">
            <v>525571</v>
          </cell>
          <cell r="F642" t="str">
            <v>99JP0176005</v>
          </cell>
          <cell r="H642">
            <v>525571</v>
          </cell>
          <cell r="I642">
            <v>33009</v>
          </cell>
          <cell r="K642">
            <v>25759</v>
          </cell>
          <cell r="L642">
            <v>634</v>
          </cell>
          <cell r="M642">
            <v>333</v>
          </cell>
          <cell r="N642" t="str">
            <v>CGK</v>
          </cell>
          <cell r="O642" t="str">
            <v>TP</v>
          </cell>
          <cell r="P642" t="str">
            <v>WAHYUDIN</v>
          </cell>
          <cell r="Q642">
            <v>2991373</v>
          </cell>
          <cell r="R642" t="str">
            <v xml:space="preserve">Pax &amp; Baggage Service Officer  </v>
          </cell>
          <cell r="S642" t="str">
            <v>IX</v>
          </cell>
          <cell r="T642">
            <v>3679198.6030487944</v>
          </cell>
          <cell r="AA642">
            <v>3679198.6030487944</v>
          </cell>
          <cell r="AB642">
            <v>53.313134133350104</v>
          </cell>
          <cell r="AC642">
            <v>2651200</v>
          </cell>
          <cell r="AD642">
            <v>73583.972060975895</v>
          </cell>
          <cell r="AE642">
            <v>73583.972060975895</v>
          </cell>
          <cell r="AF642">
            <v>73583.972060975895</v>
          </cell>
          <cell r="AG642">
            <v>0</v>
          </cell>
          <cell r="AH642">
            <v>10000</v>
          </cell>
          <cell r="AI642">
            <v>797300</v>
          </cell>
          <cell r="AJ642">
            <v>0</v>
          </cell>
          <cell r="AK642">
            <v>0</v>
          </cell>
          <cell r="AL642">
            <v>0</v>
          </cell>
          <cell r="AO642">
            <v>1028051.9161829277</v>
          </cell>
          <cell r="AP642">
            <v>202355.92316768371</v>
          </cell>
          <cell r="AQ642">
            <v>202355.92316768371</v>
          </cell>
          <cell r="AR642">
            <v>136130.34831280538</v>
          </cell>
          <cell r="AS642">
            <v>11037.595809146384</v>
          </cell>
          <cell r="AT642">
            <v>32744.867567134272</v>
          </cell>
          <cell r="AU642">
            <v>179912.81168908603</v>
          </cell>
          <cell r="AV642">
            <v>0</v>
          </cell>
          <cell r="AW642">
            <v>36791.986030487948</v>
          </cell>
          <cell r="AX642">
            <v>621416.64405494137</v>
          </cell>
          <cell r="AY642">
            <v>93209588.650000006</v>
          </cell>
        </row>
        <row r="643">
          <cell r="B643" t="str">
            <v>OPERASI</v>
          </cell>
          <cell r="C643" t="str">
            <v>CGK-TP</v>
          </cell>
          <cell r="D643">
            <v>525572</v>
          </cell>
          <cell r="F643" t="str">
            <v>99JP0173671</v>
          </cell>
          <cell r="H643">
            <v>525572</v>
          </cell>
          <cell r="I643">
            <v>33009</v>
          </cell>
          <cell r="K643">
            <v>25374</v>
          </cell>
          <cell r="L643">
            <v>635</v>
          </cell>
          <cell r="M643">
            <v>334</v>
          </cell>
          <cell r="N643" t="str">
            <v>CGK</v>
          </cell>
          <cell r="O643" t="str">
            <v>TP</v>
          </cell>
          <cell r="P643" t="str">
            <v>I KETUT SIDARTA</v>
          </cell>
          <cell r="Q643">
            <v>2991374</v>
          </cell>
          <cell r="R643" t="str">
            <v xml:space="preserve">Duty Manager Pelayanan Garuda </v>
          </cell>
          <cell r="S643" t="str">
            <v>VI</v>
          </cell>
          <cell r="T643">
            <v>3958848.8309018998</v>
          </cell>
          <cell r="AA643">
            <v>3958848.8309018998</v>
          </cell>
          <cell r="AB643">
            <v>82.098952214233577</v>
          </cell>
          <cell r="AC643">
            <v>1367100</v>
          </cell>
          <cell r="AD643">
            <v>79176.976618037996</v>
          </cell>
          <cell r="AE643">
            <v>79176.976618037996</v>
          </cell>
          <cell r="AF643">
            <v>79176.976618037996</v>
          </cell>
          <cell r="AG643">
            <v>0</v>
          </cell>
          <cell r="AH643">
            <v>10000</v>
          </cell>
          <cell r="AI643">
            <v>2344300</v>
          </cell>
          <cell r="AJ643">
            <v>0</v>
          </cell>
          <cell r="AK643">
            <v>0</v>
          </cell>
          <cell r="AL643">
            <v>0</v>
          </cell>
          <cell r="AO643">
            <v>2591830.9298541141</v>
          </cell>
          <cell r="AP643">
            <v>217736.68569960448</v>
          </cell>
          <cell r="AQ643">
            <v>217736.68569960448</v>
          </cell>
          <cell r="AR643">
            <v>146477.40674337029</v>
          </cell>
          <cell r="AS643">
            <v>11876.5464927057</v>
          </cell>
          <cell r="AT643">
            <v>35233.754595026905</v>
          </cell>
          <cell r="AU643">
            <v>193587.70783110289</v>
          </cell>
          <cell r="AV643">
            <v>0</v>
          </cell>
          <cell r="AW643">
            <v>39588.488309018998</v>
          </cell>
          <cell r="AX643">
            <v>668649.5675393308</v>
          </cell>
          <cell r="AY643">
            <v>94959354.120000005</v>
          </cell>
        </row>
        <row r="644">
          <cell r="B644" t="str">
            <v>OPERASI</v>
          </cell>
          <cell r="C644" t="str">
            <v>CGK-TP</v>
          </cell>
          <cell r="D644">
            <v>525574</v>
          </cell>
          <cell r="F644" t="str">
            <v>99JP0175197</v>
          </cell>
          <cell r="H644">
            <v>525574</v>
          </cell>
          <cell r="I644">
            <v>33009</v>
          </cell>
          <cell r="K644">
            <v>23458</v>
          </cell>
          <cell r="L644">
            <v>636</v>
          </cell>
          <cell r="M644">
            <v>335</v>
          </cell>
          <cell r="N644" t="str">
            <v>CGK</v>
          </cell>
          <cell r="O644" t="str">
            <v>TP</v>
          </cell>
          <cell r="P644" t="str">
            <v>PARIDAL</v>
          </cell>
          <cell r="Q644">
            <v>2991375</v>
          </cell>
          <cell r="R644" t="str">
            <v xml:space="preserve">Pax &amp; Baggage Service Officer  </v>
          </cell>
          <cell r="S644" t="str">
            <v>IX</v>
          </cell>
          <cell r="T644">
            <v>3684309.5764851943</v>
          </cell>
          <cell r="AA644">
            <v>3684309.5764851943</v>
          </cell>
          <cell r="AB644">
            <v>48.998103917576373</v>
          </cell>
          <cell r="AC644">
            <v>2895300</v>
          </cell>
          <cell r="AD644">
            <v>73686.191529703894</v>
          </cell>
          <cell r="AE644">
            <v>73686.191529703894</v>
          </cell>
          <cell r="AF644">
            <v>73686.191529703894</v>
          </cell>
          <cell r="AG644">
            <v>0</v>
          </cell>
          <cell r="AH644">
            <v>10000</v>
          </cell>
          <cell r="AI644">
            <v>558000</v>
          </cell>
          <cell r="AJ644">
            <v>0</v>
          </cell>
          <cell r="AK644">
            <v>0</v>
          </cell>
          <cell r="AL644">
            <v>0</v>
          </cell>
          <cell r="AO644">
            <v>789058.57458911161</v>
          </cell>
          <cell r="AP644">
            <v>202637.02670668569</v>
          </cell>
          <cell r="AQ644">
            <v>202637.02670668569</v>
          </cell>
          <cell r="AR644">
            <v>136319.45432995219</v>
          </cell>
          <cell r="AS644">
            <v>11052.928729455583</v>
          </cell>
          <cell r="AT644">
            <v>32790.355230718225</v>
          </cell>
          <cell r="AU644">
            <v>180162.738290126</v>
          </cell>
          <cell r="AV644">
            <v>0</v>
          </cell>
          <cell r="AW644">
            <v>36843.095764851947</v>
          </cell>
          <cell r="AX644">
            <v>622279.8874683493</v>
          </cell>
          <cell r="AY644">
            <v>100618663.54000001</v>
          </cell>
        </row>
        <row r="645">
          <cell r="B645" t="str">
            <v>OPERASI</v>
          </cell>
          <cell r="C645" t="str">
            <v>CGK-TP</v>
          </cell>
          <cell r="D645">
            <v>525576</v>
          </cell>
          <cell r="F645" t="str">
            <v>99JP0174455</v>
          </cell>
          <cell r="H645">
            <v>525576</v>
          </cell>
          <cell r="I645">
            <v>33009</v>
          </cell>
          <cell r="K645">
            <v>24553</v>
          </cell>
          <cell r="L645">
            <v>637</v>
          </cell>
          <cell r="M645">
            <v>336</v>
          </cell>
          <cell r="N645" t="str">
            <v>CGK</v>
          </cell>
          <cell r="O645" t="str">
            <v>TP</v>
          </cell>
          <cell r="P645" t="str">
            <v>MADE GUNA DARMA</v>
          </cell>
          <cell r="Q645">
            <v>2991376</v>
          </cell>
          <cell r="R645" t="str">
            <v>Flight Operation Officer</v>
          </cell>
          <cell r="S645" t="str">
            <v>VIII</v>
          </cell>
          <cell r="T645">
            <v>4464786.432275</v>
          </cell>
          <cell r="AA645">
            <v>4464786.432275</v>
          </cell>
          <cell r="AB645">
            <v>0.75366149982437491</v>
          </cell>
          <cell r="AC645">
            <v>2986800</v>
          </cell>
          <cell r="AD645">
            <v>89295.728645499999</v>
          </cell>
          <cell r="AE645">
            <v>89295.728645499999</v>
          </cell>
          <cell r="AF645">
            <v>89295.728645499999</v>
          </cell>
          <cell r="AG645">
            <v>0</v>
          </cell>
          <cell r="AH645">
            <v>10000</v>
          </cell>
          <cell r="AI645">
            <v>1200100</v>
          </cell>
          <cell r="AJ645">
            <v>0</v>
          </cell>
          <cell r="AK645">
            <v>0</v>
          </cell>
          <cell r="AL645">
            <v>0</v>
          </cell>
          <cell r="AO645">
            <v>1477987.1859364999</v>
          </cell>
          <cell r="AP645">
            <v>245563.25377512499</v>
          </cell>
          <cell r="AQ645">
            <v>245563.25377512499</v>
          </cell>
          <cell r="AR645">
            <v>165197.09799417498</v>
          </cell>
          <cell r="AS645">
            <v>13394.359296825</v>
          </cell>
          <cell r="AT645">
            <v>39736.599247247497</v>
          </cell>
          <cell r="AU645">
            <v>218328.05653824747</v>
          </cell>
          <cell r="AV645">
            <v>0</v>
          </cell>
          <cell r="AW645">
            <v>44647.86432275</v>
          </cell>
          <cell r="AX645">
            <v>754102.42841124744</v>
          </cell>
          <cell r="AY645">
            <v>106702231.62</v>
          </cell>
        </row>
        <row r="646">
          <cell r="B646" t="str">
            <v>OPERASI</v>
          </cell>
          <cell r="C646" t="str">
            <v>CGK-TP</v>
          </cell>
          <cell r="D646">
            <v>525578</v>
          </cell>
          <cell r="F646" t="str">
            <v>99JP0177847</v>
          </cell>
          <cell r="H646">
            <v>525578</v>
          </cell>
          <cell r="I646">
            <v>33009</v>
          </cell>
          <cell r="K646">
            <v>23595</v>
          </cell>
          <cell r="L646">
            <v>638</v>
          </cell>
          <cell r="M646">
            <v>337</v>
          </cell>
          <cell r="N646" t="str">
            <v>CGK</v>
          </cell>
          <cell r="O646" t="str">
            <v>TP</v>
          </cell>
          <cell r="P646" t="str">
            <v>SUTARDJO</v>
          </cell>
          <cell r="Q646">
            <v>2991377</v>
          </cell>
          <cell r="R646" t="str">
            <v>Flight Operation Officer</v>
          </cell>
          <cell r="S646" t="str">
            <v>VIII</v>
          </cell>
          <cell r="T646">
            <v>4464786.432275</v>
          </cell>
          <cell r="AA646">
            <v>4464786.432275</v>
          </cell>
          <cell r="AB646">
            <v>0.75366149982437491</v>
          </cell>
          <cell r="AC646">
            <v>4161900</v>
          </cell>
          <cell r="AD646">
            <v>89295.728645499999</v>
          </cell>
          <cell r="AE646">
            <v>89295.728645499999</v>
          </cell>
          <cell r="AF646">
            <v>89295.728645499999</v>
          </cell>
          <cell r="AG646">
            <v>0</v>
          </cell>
          <cell r="AH646">
            <v>10000</v>
          </cell>
          <cell r="AI646">
            <v>25000</v>
          </cell>
          <cell r="AJ646">
            <v>0</v>
          </cell>
          <cell r="AK646">
            <v>0</v>
          </cell>
          <cell r="AL646">
            <v>0</v>
          </cell>
          <cell r="AO646">
            <v>302887.18593649997</v>
          </cell>
          <cell r="AP646">
            <v>245563.25377512499</v>
          </cell>
          <cell r="AQ646">
            <v>245563.25377512499</v>
          </cell>
          <cell r="AR646">
            <v>165197.09799417498</v>
          </cell>
          <cell r="AS646">
            <v>13394.359296825</v>
          </cell>
          <cell r="AT646">
            <v>39736.599247247497</v>
          </cell>
          <cell r="AU646">
            <v>218328.05653824747</v>
          </cell>
          <cell r="AV646">
            <v>0</v>
          </cell>
          <cell r="AW646">
            <v>44647.86432275</v>
          </cell>
          <cell r="AX646">
            <v>754102.42841124744</v>
          </cell>
          <cell r="AY646">
            <v>110600541.81</v>
          </cell>
        </row>
        <row r="647">
          <cell r="B647" t="str">
            <v>OPERASI</v>
          </cell>
          <cell r="C647" t="str">
            <v>CGK-TP</v>
          </cell>
          <cell r="D647">
            <v>525586</v>
          </cell>
          <cell r="F647" t="str">
            <v>99JP0175619</v>
          </cell>
          <cell r="H647">
            <v>525586</v>
          </cell>
          <cell r="I647">
            <v>33042</v>
          </cell>
          <cell r="K647">
            <v>24381</v>
          </cell>
          <cell r="L647">
            <v>639</v>
          </cell>
          <cell r="M647">
            <v>338</v>
          </cell>
          <cell r="N647" t="str">
            <v>CGK</v>
          </cell>
          <cell r="O647" t="str">
            <v>TP</v>
          </cell>
          <cell r="P647" t="str">
            <v>RINI PRAMAWATI</v>
          </cell>
          <cell r="Q647">
            <v>2991381</v>
          </cell>
          <cell r="R647" t="str">
            <v xml:space="preserve">Pax &amp; Baggage Service Officer  </v>
          </cell>
          <cell r="S647" t="str">
            <v>IX</v>
          </cell>
          <cell r="T647">
            <v>3689420.5499215941</v>
          </cell>
          <cell r="AA647">
            <v>3689420.5499215941</v>
          </cell>
          <cell r="AB647">
            <v>44.68307370133698</v>
          </cell>
          <cell r="AC647">
            <v>2122200</v>
          </cell>
          <cell r="AD647">
            <v>73788.410998431878</v>
          </cell>
          <cell r="AE647">
            <v>73788.410998431878</v>
          </cell>
          <cell r="AF647">
            <v>73788.410998431878</v>
          </cell>
          <cell r="AG647">
            <v>0</v>
          </cell>
          <cell r="AH647">
            <v>10000</v>
          </cell>
          <cell r="AI647">
            <v>1335900</v>
          </cell>
          <cell r="AJ647">
            <v>0</v>
          </cell>
          <cell r="AK647">
            <v>0</v>
          </cell>
          <cell r="AL647">
            <v>0</v>
          </cell>
          <cell r="AO647">
            <v>1567265.2329952957</v>
          </cell>
          <cell r="AP647">
            <v>202918.13024568767</v>
          </cell>
          <cell r="AQ647">
            <v>202918.13024568767</v>
          </cell>
          <cell r="AR647">
            <v>136508.56034709897</v>
          </cell>
          <cell r="AS647">
            <v>11068.261649764783</v>
          </cell>
          <cell r="AT647">
            <v>32835.842894302186</v>
          </cell>
          <cell r="AU647">
            <v>180412.66489116594</v>
          </cell>
          <cell r="AV647">
            <v>0</v>
          </cell>
          <cell r="AW647">
            <v>36894.205499215939</v>
          </cell>
          <cell r="AX647">
            <v>623143.13088175724</v>
          </cell>
          <cell r="AY647">
            <v>97952285.920000002</v>
          </cell>
        </row>
        <row r="648">
          <cell r="B648" t="str">
            <v>OPERASI</v>
          </cell>
          <cell r="C648" t="str">
            <v>CGK-TP</v>
          </cell>
          <cell r="D648">
            <v>525591</v>
          </cell>
          <cell r="F648" t="str">
            <v>99JP0173721</v>
          </cell>
          <cell r="H648">
            <v>525591</v>
          </cell>
          <cell r="I648">
            <v>33009</v>
          </cell>
          <cell r="K648">
            <v>24007</v>
          </cell>
          <cell r="L648">
            <v>640</v>
          </cell>
          <cell r="M648">
            <v>339</v>
          </cell>
          <cell r="N648" t="str">
            <v>CGK</v>
          </cell>
          <cell r="O648" t="str">
            <v>TP</v>
          </cell>
          <cell r="P648" t="str">
            <v>IDA ROSIDA</v>
          </cell>
          <cell r="Q648">
            <v>2991382</v>
          </cell>
          <cell r="R648" t="str">
            <v xml:space="preserve">Pax &amp; Baggage Service Officer  </v>
          </cell>
          <cell r="S648" t="str">
            <v>IX</v>
          </cell>
          <cell r="T648">
            <v>3668976.6561759943</v>
          </cell>
          <cell r="AA648">
            <v>3668976.6561759943</v>
          </cell>
          <cell r="AB648">
            <v>61.943194565363228</v>
          </cell>
          <cell r="AC648">
            <v>3438900</v>
          </cell>
          <cell r="AD648">
            <v>73379.533123519883</v>
          </cell>
          <cell r="AE648">
            <v>73379.533123519883</v>
          </cell>
          <cell r="AF648">
            <v>73379.533123519883</v>
          </cell>
          <cell r="AG648">
            <v>0</v>
          </cell>
          <cell r="AH648">
            <v>10000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O648">
            <v>230138.59937055965</v>
          </cell>
          <cell r="AP648">
            <v>201793.71608967968</v>
          </cell>
          <cell r="AQ648">
            <v>201793.71608967968</v>
          </cell>
          <cell r="AR648">
            <v>135752.13627851178</v>
          </cell>
          <cell r="AS648">
            <v>11006.929968527984</v>
          </cell>
          <cell r="AT648">
            <v>32653.89223996635</v>
          </cell>
          <cell r="AU648">
            <v>179412.95848700611</v>
          </cell>
          <cell r="AV648">
            <v>0</v>
          </cell>
          <cell r="AW648">
            <v>36689.766561759941</v>
          </cell>
          <cell r="AX648">
            <v>619690.15722812549</v>
          </cell>
          <cell r="AY648">
            <v>98941083.159999996</v>
          </cell>
        </row>
        <row r="649">
          <cell r="B649" t="str">
            <v>OPERASI</v>
          </cell>
          <cell r="C649" t="str">
            <v>CGK-TP</v>
          </cell>
          <cell r="D649">
            <v>525647</v>
          </cell>
          <cell r="F649" t="str">
            <v>99JP0175320</v>
          </cell>
          <cell r="H649">
            <v>525647</v>
          </cell>
          <cell r="I649">
            <v>33154</v>
          </cell>
          <cell r="K649">
            <v>24283</v>
          </cell>
          <cell r="L649">
            <v>641</v>
          </cell>
          <cell r="M649">
            <v>340</v>
          </cell>
          <cell r="N649" t="str">
            <v>CGK</v>
          </cell>
          <cell r="O649" t="str">
            <v>TP</v>
          </cell>
          <cell r="P649" t="str">
            <v>PUDI CAHYADI</v>
          </cell>
          <cell r="Q649">
            <v>2991385</v>
          </cell>
          <cell r="R649" t="str">
            <v xml:space="preserve">Pax &amp; Baggage Service Officer  </v>
          </cell>
          <cell r="S649" t="str">
            <v>IX</v>
          </cell>
          <cell r="T649">
            <v>3663865.6827396001</v>
          </cell>
          <cell r="AA649">
            <v>3663865.6827396001</v>
          </cell>
          <cell r="AB649">
            <v>66.258224776014686</v>
          </cell>
          <cell r="AC649">
            <v>1949600</v>
          </cell>
          <cell r="AD649">
            <v>73277.313654792</v>
          </cell>
          <cell r="AE649">
            <v>73277.313654792</v>
          </cell>
          <cell r="AF649">
            <v>73277.313654792</v>
          </cell>
          <cell r="AG649">
            <v>0</v>
          </cell>
          <cell r="AH649">
            <v>10000</v>
          </cell>
          <cell r="AI649">
            <v>1484500</v>
          </cell>
          <cell r="AJ649">
            <v>0</v>
          </cell>
          <cell r="AK649">
            <v>0</v>
          </cell>
          <cell r="AL649">
            <v>0</v>
          </cell>
          <cell r="AO649">
            <v>1714331.9409643761</v>
          </cell>
          <cell r="AP649">
            <v>201512.61255067799</v>
          </cell>
          <cell r="AQ649">
            <v>201512.61255067799</v>
          </cell>
          <cell r="AR649">
            <v>135563.0302613652</v>
          </cell>
          <cell r="AS649">
            <v>10991.5970482188</v>
          </cell>
          <cell r="AT649">
            <v>32608.40457638244</v>
          </cell>
          <cell r="AU649">
            <v>179163.03188596643</v>
          </cell>
          <cell r="AV649">
            <v>0</v>
          </cell>
          <cell r="AW649">
            <v>36638.656827396</v>
          </cell>
          <cell r="AX649">
            <v>618826.91381471837</v>
          </cell>
          <cell r="AY649">
            <v>97342327.180000007</v>
          </cell>
        </row>
        <row r="650">
          <cell r="B650" t="str">
            <v>OPERASI</v>
          </cell>
          <cell r="C650" t="str">
            <v>CGK-TP</v>
          </cell>
          <cell r="D650">
            <v>525672</v>
          </cell>
          <cell r="F650" t="str">
            <v>99JP0173077</v>
          </cell>
          <cell r="H650">
            <v>525672</v>
          </cell>
          <cell r="I650">
            <v>33119</v>
          </cell>
          <cell r="K650">
            <v>24103</v>
          </cell>
          <cell r="L650">
            <v>642</v>
          </cell>
          <cell r="M650">
            <v>341</v>
          </cell>
          <cell r="N650" t="str">
            <v>CGK</v>
          </cell>
          <cell r="O650" t="str">
            <v>TP</v>
          </cell>
          <cell r="P650" t="str">
            <v>FANNY PENTURI</v>
          </cell>
          <cell r="Q650">
            <v>2991386</v>
          </cell>
          <cell r="R650" t="str">
            <v xml:space="preserve">Pax &amp; Baggage Service Officer  </v>
          </cell>
          <cell r="S650" t="str">
            <v>IX</v>
          </cell>
          <cell r="T650">
            <v>3689420.5499215941</v>
          </cell>
          <cell r="AA650">
            <v>3689420.5499215941</v>
          </cell>
          <cell r="AB650">
            <v>44.683073701569811</v>
          </cell>
          <cell r="AC650">
            <v>1949800</v>
          </cell>
          <cell r="AD650">
            <v>73788.410998431878</v>
          </cell>
          <cell r="AE650">
            <v>73788.410998431878</v>
          </cell>
          <cell r="AF650">
            <v>73788.410998431878</v>
          </cell>
          <cell r="AG650">
            <v>0</v>
          </cell>
          <cell r="AH650">
            <v>10000</v>
          </cell>
          <cell r="AI650">
            <v>1508300</v>
          </cell>
          <cell r="AJ650">
            <v>0</v>
          </cell>
          <cell r="AK650">
            <v>0</v>
          </cell>
          <cell r="AL650">
            <v>0</v>
          </cell>
          <cell r="AO650">
            <v>1739665.2329952957</v>
          </cell>
          <cell r="AP650">
            <v>202918.13024568767</v>
          </cell>
          <cell r="AQ650">
            <v>202918.13024568767</v>
          </cell>
          <cell r="AR650">
            <v>136508.56034709897</v>
          </cell>
          <cell r="AS650">
            <v>11068.261649764783</v>
          </cell>
          <cell r="AT650">
            <v>32835.842894302186</v>
          </cell>
          <cell r="AU650">
            <v>180412.66489116594</v>
          </cell>
          <cell r="AV650">
            <v>0</v>
          </cell>
          <cell r="AW650">
            <v>36894.205499215939</v>
          </cell>
          <cell r="AX650">
            <v>623143.13088175724</v>
          </cell>
          <cell r="AY650">
            <v>99096991.689999998</v>
          </cell>
        </row>
        <row r="651">
          <cell r="B651" t="str">
            <v>OPERASI</v>
          </cell>
          <cell r="C651" t="str">
            <v>CGK-TP</v>
          </cell>
          <cell r="D651">
            <v>526259</v>
          </cell>
          <cell r="F651" t="str">
            <v>99JP0173937</v>
          </cell>
          <cell r="H651">
            <v>526259</v>
          </cell>
          <cell r="I651">
            <v>33817</v>
          </cell>
          <cell r="K651">
            <v>23439</v>
          </cell>
          <cell r="L651">
            <v>643</v>
          </cell>
          <cell r="M651">
            <v>342</v>
          </cell>
          <cell r="N651" t="str">
            <v>CGK</v>
          </cell>
          <cell r="O651" t="str">
            <v>TP</v>
          </cell>
          <cell r="P651" t="str">
            <v>ISRO</v>
          </cell>
          <cell r="Q651">
            <v>2991388</v>
          </cell>
          <cell r="R651" t="str">
            <v xml:space="preserve">Pax &amp; Baggage Service Officer  </v>
          </cell>
          <cell r="S651" t="str">
            <v>IX</v>
          </cell>
          <cell r="T651">
            <v>3663865.6827396001</v>
          </cell>
          <cell r="AA651">
            <v>3663865.6827396001</v>
          </cell>
          <cell r="AB651">
            <v>66.258224776014686</v>
          </cell>
          <cell r="AC651">
            <v>3409100</v>
          </cell>
          <cell r="AD651">
            <v>73277.313654792</v>
          </cell>
          <cell r="AE651">
            <v>73277.313654792</v>
          </cell>
          <cell r="AF651">
            <v>73277.313654792</v>
          </cell>
          <cell r="AG651">
            <v>0</v>
          </cell>
          <cell r="AH651">
            <v>10000</v>
          </cell>
          <cell r="AI651">
            <v>25000</v>
          </cell>
          <cell r="AJ651">
            <v>0</v>
          </cell>
          <cell r="AK651">
            <v>0</v>
          </cell>
          <cell r="AL651">
            <v>0</v>
          </cell>
          <cell r="AO651">
            <v>254831.940964376</v>
          </cell>
          <cell r="AP651">
            <v>201512.61255067799</v>
          </cell>
          <cell r="AQ651">
            <v>201512.61255067799</v>
          </cell>
          <cell r="AR651">
            <v>135563.0302613652</v>
          </cell>
          <cell r="AS651">
            <v>10991.5970482188</v>
          </cell>
          <cell r="AT651">
            <v>32608.40457638244</v>
          </cell>
          <cell r="AU651">
            <v>179163.03188596643</v>
          </cell>
          <cell r="AV651">
            <v>0</v>
          </cell>
          <cell r="AW651">
            <v>36638.656827396</v>
          </cell>
          <cell r="AX651">
            <v>618826.91381471837</v>
          </cell>
          <cell r="AY651">
            <v>88850508.969999999</v>
          </cell>
        </row>
        <row r="652">
          <cell r="A652" t="str">
            <v>k</v>
          </cell>
          <cell r="B652" t="str">
            <v>MPP</v>
          </cell>
          <cell r="C652" t="str">
            <v>CGK-TP</v>
          </cell>
          <cell r="D652">
            <v>526509</v>
          </cell>
          <cell r="F652" t="str">
            <v>99JP0176278</v>
          </cell>
          <cell r="H652">
            <v>526509</v>
          </cell>
          <cell r="I652">
            <v>33970</v>
          </cell>
          <cell r="K652">
            <v>21115</v>
          </cell>
          <cell r="L652">
            <v>644</v>
          </cell>
          <cell r="M652">
            <v>343</v>
          </cell>
          <cell r="N652" t="str">
            <v>CGK</v>
          </cell>
          <cell r="O652" t="str">
            <v>TP</v>
          </cell>
          <cell r="P652" t="str">
            <v>TOWIL</v>
          </cell>
          <cell r="Q652">
            <v>2991395</v>
          </cell>
          <cell r="R652" t="str">
            <v>GSE Operator</v>
          </cell>
          <cell r="S652" t="str">
            <v>IX</v>
          </cell>
          <cell r="T652">
            <v>2448045.6</v>
          </cell>
          <cell r="AA652">
            <v>2448045.6</v>
          </cell>
          <cell r="AB652">
            <v>76.223999999929219</v>
          </cell>
          <cell r="AC652">
            <v>1268500</v>
          </cell>
          <cell r="AD652">
            <v>48960.912000000004</v>
          </cell>
          <cell r="AE652">
            <v>48960.912000000004</v>
          </cell>
          <cell r="AF652">
            <v>0</v>
          </cell>
          <cell r="AG652">
            <v>0</v>
          </cell>
          <cell r="AH652">
            <v>10000</v>
          </cell>
          <cell r="AI652">
            <v>1071700</v>
          </cell>
          <cell r="AJ652">
            <v>0</v>
          </cell>
          <cell r="AK652">
            <v>0</v>
          </cell>
          <cell r="AL652">
            <v>0</v>
          </cell>
          <cell r="AO652">
            <v>1179621.824</v>
          </cell>
          <cell r="AP652">
            <v>134642.508</v>
          </cell>
          <cell r="AQ652">
            <v>134642.508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24480.456000000002</v>
          </cell>
          <cell r="AX652">
            <v>293765.47200000001</v>
          </cell>
          <cell r="AY652">
            <v>69432923.189999998</v>
          </cell>
        </row>
        <row r="653">
          <cell r="B653" t="str">
            <v>OPERASI</v>
          </cell>
          <cell r="C653" t="str">
            <v>CGK-TP</v>
          </cell>
          <cell r="D653">
            <v>526515</v>
          </cell>
          <cell r="F653" t="str">
            <v>99JP0177458</v>
          </cell>
          <cell r="H653">
            <v>526515</v>
          </cell>
          <cell r="I653">
            <v>33970</v>
          </cell>
          <cell r="K653">
            <v>21321</v>
          </cell>
          <cell r="L653">
            <v>645</v>
          </cell>
          <cell r="M653">
            <v>344</v>
          </cell>
          <cell r="N653" t="str">
            <v>CGK</v>
          </cell>
          <cell r="O653" t="str">
            <v>TP</v>
          </cell>
          <cell r="P653" t="str">
            <v>SUKARMAN</v>
          </cell>
          <cell r="Q653">
            <v>2991397</v>
          </cell>
          <cell r="R653" t="str">
            <v xml:space="preserve">Pax &amp; Baggage Service Officer  </v>
          </cell>
          <cell r="S653" t="str">
            <v>IX</v>
          </cell>
          <cell r="T653">
            <v>3566757.1874480001</v>
          </cell>
          <cell r="AA653">
            <v>3566757.1874480001</v>
          </cell>
          <cell r="AB653">
            <v>48.243798879906535</v>
          </cell>
          <cell r="AC653">
            <v>3342800</v>
          </cell>
          <cell r="AD653">
            <v>71335.143748960007</v>
          </cell>
          <cell r="AE653">
            <v>71335.143748960007</v>
          </cell>
          <cell r="AF653">
            <v>71335.143748960007</v>
          </cell>
          <cell r="AG653">
            <v>0</v>
          </cell>
          <cell r="AH653">
            <v>10000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O653">
            <v>224005.43124688003</v>
          </cell>
          <cell r="AP653">
            <v>196171.64530964001</v>
          </cell>
          <cell r="AQ653">
            <v>196171.64530964001</v>
          </cell>
          <cell r="AR653">
            <v>131970.015935576</v>
          </cell>
          <cell r="AS653">
            <v>10700.271562344</v>
          </cell>
          <cell r="AT653">
            <v>31744.1389682872</v>
          </cell>
          <cell r="AU653">
            <v>174414.42646620719</v>
          </cell>
          <cell r="AV653">
            <v>0</v>
          </cell>
          <cell r="AW653">
            <v>35667.571874480003</v>
          </cell>
          <cell r="AX653">
            <v>602425.28895996721</v>
          </cell>
          <cell r="AY653">
            <v>106829021.05</v>
          </cell>
        </row>
        <row r="654">
          <cell r="B654" t="str">
            <v>OPERASI</v>
          </cell>
          <cell r="C654" t="str">
            <v>CGK-TP</v>
          </cell>
          <cell r="D654">
            <v>526531</v>
          </cell>
          <cell r="F654" t="str">
            <v>99JP0177227</v>
          </cell>
          <cell r="H654">
            <v>526531</v>
          </cell>
          <cell r="I654">
            <v>33970</v>
          </cell>
          <cell r="K654">
            <v>21249</v>
          </cell>
          <cell r="L654">
            <v>646</v>
          </cell>
          <cell r="M654">
            <v>345</v>
          </cell>
          <cell r="N654" t="str">
            <v>CGK</v>
          </cell>
          <cell r="O654" t="str">
            <v>TP</v>
          </cell>
          <cell r="P654" t="str">
            <v>SUBAGIO</v>
          </cell>
          <cell r="Q654">
            <v>2991400</v>
          </cell>
          <cell r="R654" t="str">
            <v>Operation Officer</v>
          </cell>
          <cell r="S654" t="str">
            <v>IX</v>
          </cell>
          <cell r="T654">
            <v>4149076.5311501999</v>
          </cell>
          <cell r="AA654">
            <v>4149076.5311501999</v>
          </cell>
          <cell r="AB654">
            <v>18.060718812048435</v>
          </cell>
          <cell r="AC654">
            <v>3083900</v>
          </cell>
          <cell r="AD654">
            <v>82981.530623004001</v>
          </cell>
          <cell r="AE654">
            <v>82981.530623004001</v>
          </cell>
          <cell r="AF654">
            <v>82981.530623004001</v>
          </cell>
          <cell r="AG654">
            <v>0</v>
          </cell>
          <cell r="AH654">
            <v>10000</v>
          </cell>
          <cell r="AI654">
            <v>806250</v>
          </cell>
          <cell r="AJ654">
            <v>0</v>
          </cell>
          <cell r="AK654">
            <v>0</v>
          </cell>
          <cell r="AL654">
            <v>0</v>
          </cell>
          <cell r="AO654">
            <v>1065194.591869012</v>
          </cell>
          <cell r="AP654">
            <v>228199.209213261</v>
          </cell>
          <cell r="AQ654">
            <v>228199.209213261</v>
          </cell>
          <cell r="AR654">
            <v>153515.83165255739</v>
          </cell>
          <cell r="AS654">
            <v>12447.2295934506</v>
          </cell>
          <cell r="AT654">
            <v>36926.781127236776</v>
          </cell>
          <cell r="AU654">
            <v>202889.84237324476</v>
          </cell>
          <cell r="AV654">
            <v>0</v>
          </cell>
          <cell r="AW654">
            <v>41490.765311502</v>
          </cell>
          <cell r="AX654">
            <v>700779.02611126879</v>
          </cell>
          <cell r="AY654">
            <v>124211003.68000001</v>
          </cell>
        </row>
        <row r="655">
          <cell r="B655" t="str">
            <v>TEKNIK/FASSAR</v>
          </cell>
          <cell r="C655" t="str">
            <v>CGK-TP</v>
          </cell>
          <cell r="D655">
            <v>526537</v>
          </cell>
          <cell r="F655" t="str">
            <v>99JP0175858</v>
          </cell>
          <cell r="H655">
            <v>526537</v>
          </cell>
          <cell r="I655">
            <v>33970</v>
          </cell>
          <cell r="K655">
            <v>22978</v>
          </cell>
          <cell r="L655">
            <v>647</v>
          </cell>
          <cell r="M655">
            <v>346</v>
          </cell>
          <cell r="N655" t="str">
            <v>CGK</v>
          </cell>
          <cell r="O655" t="str">
            <v>TP</v>
          </cell>
          <cell r="P655" t="str">
            <v>YANTO</v>
          </cell>
          <cell r="Q655">
            <v>2991403</v>
          </cell>
          <cell r="R655" t="str">
            <v>GSE Operator</v>
          </cell>
          <cell r="S655" t="str">
            <v>IX</v>
          </cell>
          <cell r="T655">
            <v>2448045.6</v>
          </cell>
          <cell r="AA655">
            <v>2448045.6</v>
          </cell>
          <cell r="AB655">
            <v>37.135999999940395</v>
          </cell>
          <cell r="AC655">
            <v>881700</v>
          </cell>
          <cell r="AD655">
            <v>48960.912000000004</v>
          </cell>
          <cell r="AE655">
            <v>48960.912000000004</v>
          </cell>
          <cell r="AF655">
            <v>48960.912000000004</v>
          </cell>
          <cell r="AG655">
            <v>0</v>
          </cell>
          <cell r="AH655">
            <v>10000</v>
          </cell>
          <cell r="AI655">
            <v>1409500</v>
          </cell>
          <cell r="AJ655">
            <v>0</v>
          </cell>
          <cell r="AK655">
            <v>0</v>
          </cell>
          <cell r="AL655">
            <v>0</v>
          </cell>
          <cell r="AO655">
            <v>1566382.736</v>
          </cell>
          <cell r="AP655">
            <v>134642.508</v>
          </cell>
          <cell r="AQ655">
            <v>134642.508</v>
          </cell>
          <cell r="AR655">
            <v>90577.6872</v>
          </cell>
          <cell r="AS655">
            <v>7344.1368000000002</v>
          </cell>
          <cell r="AT655">
            <v>21787.60584</v>
          </cell>
          <cell r="AU655">
            <v>119709.42984</v>
          </cell>
          <cell r="AV655">
            <v>0</v>
          </cell>
          <cell r="AW655">
            <v>24480.456000000002</v>
          </cell>
          <cell r="AX655">
            <v>413474.90184000006</v>
          </cell>
          <cell r="AY655">
            <v>74493594.049999997</v>
          </cell>
        </row>
        <row r="656">
          <cell r="B656" t="str">
            <v>OPERASI</v>
          </cell>
          <cell r="C656" t="str">
            <v>CGK-TP</v>
          </cell>
          <cell r="D656">
            <v>526538</v>
          </cell>
          <cell r="F656" t="str">
            <v>99JP0176666</v>
          </cell>
          <cell r="H656">
            <v>526538</v>
          </cell>
          <cell r="I656">
            <v>33970</v>
          </cell>
          <cell r="K656">
            <v>21497</v>
          </cell>
          <cell r="L656">
            <v>648</v>
          </cell>
          <cell r="M656">
            <v>347</v>
          </cell>
          <cell r="N656" t="str">
            <v>CGK</v>
          </cell>
          <cell r="O656" t="str">
            <v>TP</v>
          </cell>
          <cell r="P656" t="str">
            <v>ROYANI</v>
          </cell>
          <cell r="Q656">
            <v>2991404</v>
          </cell>
          <cell r="R656" t="str">
            <v>Operation Officer</v>
          </cell>
          <cell r="S656" t="str">
            <v>VIII</v>
          </cell>
          <cell r="T656">
            <v>3653643.7358668</v>
          </cell>
          <cell r="AA656">
            <v>3653643.7358668</v>
          </cell>
          <cell r="AB656">
            <v>74.88828520802781</v>
          </cell>
          <cell r="AC656">
            <v>1826500</v>
          </cell>
          <cell r="AD656">
            <v>73072.874717336003</v>
          </cell>
          <cell r="AE656">
            <v>73072.874717336003</v>
          </cell>
          <cell r="AF656">
            <v>73072.874717336003</v>
          </cell>
          <cell r="AG656">
            <v>0</v>
          </cell>
          <cell r="AH656">
            <v>10000</v>
          </cell>
          <cell r="AI656">
            <v>1598000</v>
          </cell>
          <cell r="AJ656">
            <v>0</v>
          </cell>
          <cell r="AK656">
            <v>0</v>
          </cell>
          <cell r="AL656">
            <v>0</v>
          </cell>
          <cell r="AO656">
            <v>1827218.624152008</v>
          </cell>
          <cell r="AP656">
            <v>200950.405472674</v>
          </cell>
          <cell r="AQ656">
            <v>200950.405472674</v>
          </cell>
          <cell r="AR656">
            <v>135184.81822707158</v>
          </cell>
          <cell r="AS656">
            <v>10960.931207600401</v>
          </cell>
          <cell r="AT656">
            <v>32517.429249214518</v>
          </cell>
          <cell r="AU656">
            <v>178663.17868388648</v>
          </cell>
          <cell r="AV656">
            <v>0</v>
          </cell>
          <cell r="AW656">
            <v>36536.437358668001</v>
          </cell>
          <cell r="AX656">
            <v>617100.42698790249</v>
          </cell>
          <cell r="AY656">
            <v>94106942.269999996</v>
          </cell>
        </row>
        <row r="657">
          <cell r="B657" t="str">
            <v>TEKNIK/FASSAR</v>
          </cell>
          <cell r="C657" t="str">
            <v>CGK-TP</v>
          </cell>
          <cell r="D657">
            <v>526539</v>
          </cell>
          <cell r="F657" t="str">
            <v>99JP0175502</v>
          </cell>
          <cell r="H657">
            <v>526539</v>
          </cell>
          <cell r="I657">
            <v>33970</v>
          </cell>
          <cell r="K657">
            <v>22751</v>
          </cell>
          <cell r="L657">
            <v>649</v>
          </cell>
          <cell r="M657">
            <v>348</v>
          </cell>
          <cell r="N657" t="str">
            <v>CGK</v>
          </cell>
          <cell r="O657" t="str">
            <v>TP</v>
          </cell>
          <cell r="P657" t="str">
            <v>ROHIDIN</v>
          </cell>
          <cell r="Q657">
            <v>2991405</v>
          </cell>
          <cell r="R657" t="str">
            <v>GSE Operator</v>
          </cell>
          <cell r="S657" t="str">
            <v>IX</v>
          </cell>
          <cell r="T657">
            <v>2448045.6</v>
          </cell>
          <cell r="AA657">
            <v>2448045.6</v>
          </cell>
          <cell r="AB657">
            <v>37.135999999940395</v>
          </cell>
          <cell r="AC657">
            <v>1257800</v>
          </cell>
          <cell r="AD657">
            <v>48960.912000000004</v>
          </cell>
          <cell r="AE657">
            <v>48960.912000000004</v>
          </cell>
          <cell r="AF657">
            <v>48960.912000000004</v>
          </cell>
          <cell r="AG657">
            <v>0</v>
          </cell>
          <cell r="AH657">
            <v>10000</v>
          </cell>
          <cell r="AI657">
            <v>1033400</v>
          </cell>
          <cell r="AJ657">
            <v>0</v>
          </cell>
          <cell r="AK657">
            <v>0</v>
          </cell>
          <cell r="AL657">
            <v>0</v>
          </cell>
          <cell r="AO657">
            <v>1190282.736</v>
          </cell>
          <cell r="AP657">
            <v>134642.508</v>
          </cell>
          <cell r="AQ657">
            <v>134642.508</v>
          </cell>
          <cell r="AR657">
            <v>90577.6872</v>
          </cell>
          <cell r="AS657">
            <v>7344.1368000000002</v>
          </cell>
          <cell r="AT657">
            <v>21787.60584</v>
          </cell>
          <cell r="AU657">
            <v>119709.42984</v>
          </cell>
          <cell r="AV657">
            <v>0</v>
          </cell>
          <cell r="AW657">
            <v>24480.456000000002</v>
          </cell>
          <cell r="AX657">
            <v>413474.90184000006</v>
          </cell>
          <cell r="AY657">
            <v>66034093.520000003</v>
          </cell>
        </row>
        <row r="658">
          <cell r="B658" t="str">
            <v>OPERASI</v>
          </cell>
          <cell r="C658" t="str">
            <v>CGK-TP</v>
          </cell>
          <cell r="D658">
            <v>526555</v>
          </cell>
          <cell r="F658" t="str">
            <v>99JP0176633</v>
          </cell>
          <cell r="H658">
            <v>526555</v>
          </cell>
          <cell r="I658">
            <v>33970</v>
          </cell>
          <cell r="K658">
            <v>23856</v>
          </cell>
          <cell r="L658">
            <v>650</v>
          </cell>
          <cell r="M658">
            <v>349</v>
          </cell>
          <cell r="N658" t="str">
            <v>CGK</v>
          </cell>
          <cell r="O658" t="str">
            <v>TP</v>
          </cell>
          <cell r="P658" t="str">
            <v>SUWITO</v>
          </cell>
          <cell r="Q658">
            <v>2991406</v>
          </cell>
          <cell r="R658" t="str">
            <v>Operation Officer</v>
          </cell>
          <cell r="S658" t="str">
            <v>IX</v>
          </cell>
          <cell r="T658">
            <v>3566757.1874480001</v>
          </cell>
          <cell r="AA658">
            <v>3566757.1874480001</v>
          </cell>
          <cell r="AB658">
            <v>48.243798879906535</v>
          </cell>
          <cell r="AC658">
            <v>1507700</v>
          </cell>
          <cell r="AD658">
            <v>71335.143748960007</v>
          </cell>
          <cell r="AE658">
            <v>71335.143748960007</v>
          </cell>
          <cell r="AF658">
            <v>71335.143748960007</v>
          </cell>
          <cell r="AG658">
            <v>0</v>
          </cell>
          <cell r="AH658">
            <v>10000</v>
          </cell>
          <cell r="AI658">
            <v>1835100</v>
          </cell>
          <cell r="AJ658">
            <v>0</v>
          </cell>
          <cell r="AK658">
            <v>0</v>
          </cell>
          <cell r="AL658">
            <v>0</v>
          </cell>
          <cell r="AO658">
            <v>2059105.43124688</v>
          </cell>
          <cell r="AP658">
            <v>196171.64530964001</v>
          </cell>
          <cell r="AQ658">
            <v>196171.64530964001</v>
          </cell>
          <cell r="AR658">
            <v>131970.015935576</v>
          </cell>
          <cell r="AS658">
            <v>10700.271562344</v>
          </cell>
          <cell r="AT658">
            <v>31744.1389682872</v>
          </cell>
          <cell r="AU658">
            <v>174414.42646620719</v>
          </cell>
          <cell r="AV658">
            <v>0</v>
          </cell>
          <cell r="AW658">
            <v>35667.571874480003</v>
          </cell>
          <cell r="AX658">
            <v>602425.28895996721</v>
          </cell>
          <cell r="AY658">
            <v>89960741.680000007</v>
          </cell>
        </row>
        <row r="659">
          <cell r="B659" t="str">
            <v>OPERASI</v>
          </cell>
          <cell r="C659" t="str">
            <v>CGK-TP</v>
          </cell>
          <cell r="D659">
            <v>526559</v>
          </cell>
          <cell r="F659" t="str">
            <v>99JP0174539</v>
          </cell>
          <cell r="H659">
            <v>526559</v>
          </cell>
          <cell r="I659">
            <v>33970</v>
          </cell>
          <cell r="K659">
            <v>23119</v>
          </cell>
          <cell r="L659">
            <v>651</v>
          </cell>
          <cell r="M659">
            <v>350</v>
          </cell>
          <cell r="N659" t="str">
            <v>CGK</v>
          </cell>
          <cell r="O659" t="str">
            <v>TP</v>
          </cell>
          <cell r="P659" t="str">
            <v>MARSUSAH</v>
          </cell>
          <cell r="Q659">
            <v>2991408</v>
          </cell>
          <cell r="R659" t="str">
            <v xml:space="preserve">Pax &amp; Baggage Service Officer  </v>
          </cell>
          <cell r="S659" t="str">
            <v>IX</v>
          </cell>
          <cell r="T659">
            <v>3658754.7093032002</v>
          </cell>
          <cell r="AA659">
            <v>3658754.7093032002</v>
          </cell>
          <cell r="AB659">
            <v>70.573254991788417</v>
          </cell>
          <cell r="AC659">
            <v>3404300</v>
          </cell>
          <cell r="AD659">
            <v>73175.094186064001</v>
          </cell>
          <cell r="AE659">
            <v>73175.094186064001</v>
          </cell>
          <cell r="AF659">
            <v>73175.094186064001</v>
          </cell>
          <cell r="AG659">
            <v>0</v>
          </cell>
          <cell r="AH659">
            <v>10000</v>
          </cell>
          <cell r="AI659">
            <v>25000</v>
          </cell>
          <cell r="AJ659">
            <v>0</v>
          </cell>
          <cell r="AK659">
            <v>0</v>
          </cell>
          <cell r="AL659">
            <v>0</v>
          </cell>
          <cell r="AO659">
            <v>254525.282558192</v>
          </cell>
          <cell r="AP659">
            <v>201231.50901167601</v>
          </cell>
          <cell r="AQ659">
            <v>201231.50901167601</v>
          </cell>
          <cell r="AR659">
            <v>135373.92424421839</v>
          </cell>
          <cell r="AS659">
            <v>10976.264127909601</v>
          </cell>
          <cell r="AT659">
            <v>32562.916912798482</v>
          </cell>
          <cell r="AU659">
            <v>178913.10528492648</v>
          </cell>
          <cell r="AV659">
            <v>0</v>
          </cell>
          <cell r="AW659">
            <v>36587.547093032001</v>
          </cell>
          <cell r="AX659">
            <v>617963.67040131055</v>
          </cell>
          <cell r="AY659">
            <v>94437866.480000004</v>
          </cell>
        </row>
        <row r="660">
          <cell r="B660" t="str">
            <v>OPERASI</v>
          </cell>
          <cell r="C660" t="str">
            <v>CGK-TP</v>
          </cell>
          <cell r="D660">
            <v>526560</v>
          </cell>
          <cell r="F660" t="str">
            <v>99JP0177912</v>
          </cell>
          <cell r="H660">
            <v>526560</v>
          </cell>
          <cell r="I660">
            <v>33970</v>
          </cell>
          <cell r="K660">
            <v>21827</v>
          </cell>
          <cell r="L660">
            <v>652</v>
          </cell>
          <cell r="M660">
            <v>351</v>
          </cell>
          <cell r="N660" t="str">
            <v>CGK</v>
          </cell>
          <cell r="O660" t="str">
            <v>TP</v>
          </cell>
          <cell r="P660" t="str">
            <v>SUWANDI</v>
          </cell>
          <cell r="Q660">
            <v>2991409</v>
          </cell>
          <cell r="R660" t="str">
            <v>Operation Officer</v>
          </cell>
          <cell r="S660" t="str">
            <v>VIII</v>
          </cell>
          <cell r="T660">
            <v>3658754.7093032002</v>
          </cell>
          <cell r="AA660">
            <v>3658754.7093032002</v>
          </cell>
          <cell r="AB660">
            <v>70.573254991788417</v>
          </cell>
          <cell r="AC660">
            <v>3429300</v>
          </cell>
          <cell r="AD660">
            <v>73175.094186064001</v>
          </cell>
          <cell r="AE660">
            <v>73175.094186064001</v>
          </cell>
          <cell r="AF660">
            <v>73175.094186064001</v>
          </cell>
          <cell r="AG660">
            <v>0</v>
          </cell>
          <cell r="AH660">
            <v>10000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O660">
            <v>229525.282558192</v>
          </cell>
          <cell r="AP660">
            <v>201231.50901167601</v>
          </cell>
          <cell r="AQ660">
            <v>201231.50901167601</v>
          </cell>
          <cell r="AR660">
            <v>135373.92424421839</v>
          </cell>
          <cell r="AS660">
            <v>10976.264127909601</v>
          </cell>
          <cell r="AT660">
            <v>32562.916912798482</v>
          </cell>
          <cell r="AU660">
            <v>178913.10528492648</v>
          </cell>
          <cell r="AV660">
            <v>0</v>
          </cell>
          <cell r="AW660">
            <v>36587.547093032001</v>
          </cell>
          <cell r="AX660">
            <v>617963.67040131055</v>
          </cell>
          <cell r="AY660">
            <v>99786863.930000007</v>
          </cell>
        </row>
        <row r="661">
          <cell r="B661" t="str">
            <v>OPERASI</v>
          </cell>
          <cell r="C661" t="str">
            <v>CGK-TP</v>
          </cell>
          <cell r="D661">
            <v>526564</v>
          </cell>
          <cell r="F661" t="str">
            <v>99JP0177532</v>
          </cell>
          <cell r="H661">
            <v>526564</v>
          </cell>
          <cell r="I661">
            <v>33970</v>
          </cell>
          <cell r="K661">
            <v>21826</v>
          </cell>
          <cell r="L661">
            <v>653</v>
          </cell>
          <cell r="M661">
            <v>352</v>
          </cell>
          <cell r="N661" t="str">
            <v>CGK</v>
          </cell>
          <cell r="O661" t="str">
            <v>TP</v>
          </cell>
          <cell r="P661" t="str">
            <v>SUMANTO</v>
          </cell>
          <cell r="Q661">
            <v>2991410</v>
          </cell>
          <cell r="R661" t="str">
            <v>Operation Officer</v>
          </cell>
          <cell r="S661" t="str">
            <v>IX</v>
          </cell>
          <cell r="T661">
            <v>3648532.7624303997</v>
          </cell>
          <cell r="AA661">
            <v>3648532.7624303997</v>
          </cell>
          <cell r="AB661">
            <v>79.203315424267203</v>
          </cell>
          <cell r="AC661">
            <v>3419700</v>
          </cell>
          <cell r="AD661">
            <v>72970.655248607989</v>
          </cell>
          <cell r="AE661">
            <v>72970.655248607989</v>
          </cell>
          <cell r="AF661">
            <v>72970.655248607989</v>
          </cell>
          <cell r="AG661">
            <v>0</v>
          </cell>
          <cell r="AH661">
            <v>10000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O661">
            <v>228911.96574582398</v>
          </cell>
          <cell r="AP661">
            <v>200669.30193367199</v>
          </cell>
          <cell r="AQ661">
            <v>200669.30193367199</v>
          </cell>
          <cell r="AR661">
            <v>134995.71220992479</v>
          </cell>
          <cell r="AS661">
            <v>10945.598287291199</v>
          </cell>
          <cell r="AT661">
            <v>32471.941585630557</v>
          </cell>
          <cell r="AU661">
            <v>178413.25208284653</v>
          </cell>
          <cell r="AV661">
            <v>0</v>
          </cell>
          <cell r="AW661">
            <v>36485.327624303995</v>
          </cell>
          <cell r="AX661">
            <v>616237.18357449444</v>
          </cell>
          <cell r="AY661">
            <v>99376392.079999998</v>
          </cell>
        </row>
        <row r="662">
          <cell r="B662" t="str">
            <v>OPERASI</v>
          </cell>
          <cell r="C662" t="str">
            <v>CGK-TP</v>
          </cell>
          <cell r="D662">
            <v>526566</v>
          </cell>
          <cell r="F662" t="str">
            <v>99JP0176823</v>
          </cell>
          <cell r="H662">
            <v>526566</v>
          </cell>
          <cell r="I662">
            <v>33970</v>
          </cell>
          <cell r="K662">
            <v>23368</v>
          </cell>
          <cell r="L662">
            <v>654</v>
          </cell>
          <cell r="M662">
            <v>353</v>
          </cell>
          <cell r="N662" t="str">
            <v>CGK</v>
          </cell>
          <cell r="O662" t="str">
            <v>TP</v>
          </cell>
          <cell r="P662" t="str">
            <v>SANUSI</v>
          </cell>
          <cell r="Q662">
            <v>2991411</v>
          </cell>
          <cell r="R662" t="str">
            <v>Operation Officer</v>
          </cell>
          <cell r="S662" t="str">
            <v>IX</v>
          </cell>
          <cell r="T662">
            <v>3622977.8952483996</v>
          </cell>
          <cell r="AA662">
            <v>3622977.8952483996</v>
          </cell>
          <cell r="AB662">
            <v>0.77846650453284383</v>
          </cell>
          <cell r="AC662">
            <v>2932800</v>
          </cell>
          <cell r="AD662">
            <v>72459.557904967995</v>
          </cell>
          <cell r="AE662">
            <v>72459.557904967995</v>
          </cell>
          <cell r="AF662">
            <v>72459.557904967995</v>
          </cell>
          <cell r="AG662">
            <v>0</v>
          </cell>
          <cell r="AH662">
            <v>10000</v>
          </cell>
          <cell r="AI662">
            <v>462800</v>
          </cell>
          <cell r="AJ662">
            <v>0</v>
          </cell>
          <cell r="AK662">
            <v>0</v>
          </cell>
          <cell r="AL662">
            <v>0</v>
          </cell>
          <cell r="AO662">
            <v>690178.673714904</v>
          </cell>
          <cell r="AP662">
            <v>199263.78423866199</v>
          </cell>
          <cell r="AQ662">
            <v>199263.78423866199</v>
          </cell>
          <cell r="AR662">
            <v>134050.18212419079</v>
          </cell>
          <cell r="AS662">
            <v>10868.933685745198</v>
          </cell>
          <cell r="AT662">
            <v>32244.503267710756</v>
          </cell>
          <cell r="AU662">
            <v>177163.61907764676</v>
          </cell>
          <cell r="AV662">
            <v>0</v>
          </cell>
          <cell r="AW662">
            <v>36229.778952483997</v>
          </cell>
          <cell r="AX662">
            <v>611920.96650745475</v>
          </cell>
          <cell r="AY662">
            <v>88104208.959999993</v>
          </cell>
        </row>
        <row r="663">
          <cell r="B663" t="str">
            <v>OPERASI</v>
          </cell>
          <cell r="C663" t="str">
            <v>CGK-TP</v>
          </cell>
          <cell r="D663">
            <v>526589</v>
          </cell>
          <cell r="F663" t="str">
            <v>99JP0173085</v>
          </cell>
          <cell r="H663">
            <v>526589</v>
          </cell>
          <cell r="I663">
            <v>31168</v>
          </cell>
          <cell r="K663">
            <v>22320</v>
          </cell>
          <cell r="L663">
            <v>655</v>
          </cell>
          <cell r="M663">
            <v>354</v>
          </cell>
          <cell r="N663" t="str">
            <v>CGK</v>
          </cell>
          <cell r="O663" t="str">
            <v>TP</v>
          </cell>
          <cell r="P663" t="str">
            <v>FARIZAL</v>
          </cell>
          <cell r="Q663">
            <v>2991412</v>
          </cell>
          <cell r="R663" t="str">
            <v>Operation Officer</v>
          </cell>
          <cell r="S663" t="str">
            <v>IX</v>
          </cell>
          <cell r="T663">
            <v>4056844.9189086002</v>
          </cell>
          <cell r="AA663">
            <v>4056844.9189086002</v>
          </cell>
          <cell r="AB663">
            <v>65.776225915644318</v>
          </cell>
          <cell r="AC663">
            <v>3803500</v>
          </cell>
          <cell r="AD663">
            <v>81136.898378172002</v>
          </cell>
          <cell r="AE663">
            <v>81136.898378172002</v>
          </cell>
          <cell r="AF663">
            <v>81136.898378172002</v>
          </cell>
          <cell r="AG663">
            <v>0</v>
          </cell>
          <cell r="AH663">
            <v>10000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O663">
            <v>253410.69513451599</v>
          </cell>
          <cell r="AP663">
            <v>223126.470539973</v>
          </cell>
          <cell r="AQ663">
            <v>223126.470539973</v>
          </cell>
          <cell r="AR663">
            <v>150103.2619996182</v>
          </cell>
          <cell r="AS663">
            <v>12170.534756725801</v>
          </cell>
          <cell r="AT663">
            <v>36105.919778286545</v>
          </cell>
          <cell r="AU663">
            <v>198379.71653463054</v>
          </cell>
          <cell r="AV663">
            <v>0</v>
          </cell>
          <cell r="AW663">
            <v>40568.449189086001</v>
          </cell>
          <cell r="AX663">
            <v>685201.10680366261</v>
          </cell>
          <cell r="AY663">
            <v>121170887.31999999</v>
          </cell>
        </row>
        <row r="664">
          <cell r="B664" t="str">
            <v>OPERASI</v>
          </cell>
          <cell r="C664" t="str">
            <v>CGK-TP</v>
          </cell>
          <cell r="D664">
            <v>526743</v>
          </cell>
          <cell r="F664" t="str">
            <v>99JP0172954</v>
          </cell>
          <cell r="H664">
            <v>526743</v>
          </cell>
          <cell r="I664">
            <v>33443</v>
          </cell>
          <cell r="K664">
            <v>25695</v>
          </cell>
          <cell r="L664">
            <v>656</v>
          </cell>
          <cell r="M664">
            <v>355</v>
          </cell>
          <cell r="N664" t="str">
            <v>CGK</v>
          </cell>
          <cell r="O664" t="str">
            <v>TP</v>
          </cell>
          <cell r="P664" t="str">
            <v>ENDANG SUSANTI</v>
          </cell>
          <cell r="Q664">
            <v>2991413</v>
          </cell>
          <cell r="R664" t="str">
            <v xml:space="preserve">Pax &amp; Baggage Service Officer  </v>
          </cell>
          <cell r="S664" t="str">
            <v>IX</v>
          </cell>
          <cell r="T664">
            <v>3679198.6030487944</v>
          </cell>
          <cell r="AA664">
            <v>3679198.6030487944</v>
          </cell>
          <cell r="AB664">
            <v>53.313134133350104</v>
          </cell>
          <cell r="AC664">
            <v>2315100</v>
          </cell>
          <cell r="AD664">
            <v>73583.972060975895</v>
          </cell>
          <cell r="AE664">
            <v>73583.972060975895</v>
          </cell>
          <cell r="AF664">
            <v>73583.972060975895</v>
          </cell>
          <cell r="AG664">
            <v>0</v>
          </cell>
          <cell r="AH664">
            <v>10000</v>
          </cell>
          <cell r="AI664">
            <v>1133400</v>
          </cell>
          <cell r="AJ664">
            <v>0</v>
          </cell>
          <cell r="AK664">
            <v>0</v>
          </cell>
          <cell r="AL664">
            <v>0</v>
          </cell>
          <cell r="AO664">
            <v>1364151.9161829278</v>
          </cell>
          <cell r="AP664">
            <v>202355.92316768371</v>
          </cell>
          <cell r="AQ664">
            <v>202355.92316768371</v>
          </cell>
          <cell r="AR664">
            <v>136130.34831280538</v>
          </cell>
          <cell r="AS664">
            <v>11037.595809146384</v>
          </cell>
          <cell r="AT664">
            <v>32744.867567134272</v>
          </cell>
          <cell r="AU664">
            <v>179912.81168908603</v>
          </cell>
          <cell r="AV664">
            <v>0</v>
          </cell>
          <cell r="AW664">
            <v>36791.986030487948</v>
          </cell>
          <cell r="AX664">
            <v>621416.64405494137</v>
          </cell>
          <cell r="AY664">
            <v>91754880.159999996</v>
          </cell>
        </row>
        <row r="665">
          <cell r="B665" t="str">
            <v>OPERASI</v>
          </cell>
          <cell r="C665" t="str">
            <v>CGK-TP</v>
          </cell>
          <cell r="D665">
            <v>526745</v>
          </cell>
          <cell r="F665" t="str">
            <v>99JP0174927</v>
          </cell>
          <cell r="H665">
            <v>526745</v>
          </cell>
          <cell r="I665">
            <v>33443</v>
          </cell>
          <cell r="K665">
            <v>25137</v>
          </cell>
          <cell r="L665">
            <v>657</v>
          </cell>
          <cell r="M665">
            <v>356</v>
          </cell>
          <cell r="N665" t="str">
            <v>CGK</v>
          </cell>
          <cell r="O665" t="str">
            <v>TP</v>
          </cell>
          <cell r="P665" t="str">
            <v>MUTIARA SIRAIT</v>
          </cell>
          <cell r="Q665">
            <v>2991415</v>
          </cell>
          <cell r="R665" t="str">
            <v xml:space="preserve">Supervisor Pax &amp; Baggage Service </v>
          </cell>
          <cell r="S665" t="str">
            <v>VII</v>
          </cell>
          <cell r="T665">
            <v>3674087.6296123946</v>
          </cell>
          <cell r="AA665">
            <v>3674087.6296123946</v>
          </cell>
          <cell r="AB665">
            <v>57.628164349123836</v>
          </cell>
          <cell r="AC665">
            <v>3443700</v>
          </cell>
          <cell r="AD665">
            <v>73481.752592247896</v>
          </cell>
          <cell r="AE665">
            <v>73481.752592247896</v>
          </cell>
          <cell r="AF665">
            <v>73481.752592247896</v>
          </cell>
          <cell r="AG665">
            <v>0</v>
          </cell>
          <cell r="AH665">
            <v>10000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O665">
            <v>230445.25777674367</v>
          </cell>
          <cell r="AP665">
            <v>202074.8196286817</v>
          </cell>
          <cell r="AQ665">
            <v>202074.8196286817</v>
          </cell>
          <cell r="AR665">
            <v>135941.24229565859</v>
          </cell>
          <cell r="AS665">
            <v>11022.262888837184</v>
          </cell>
          <cell r="AT665">
            <v>32699.379903550311</v>
          </cell>
          <cell r="AU665">
            <v>179662.88508804608</v>
          </cell>
          <cell r="AV665">
            <v>0</v>
          </cell>
          <cell r="AW665">
            <v>36740.876296123948</v>
          </cell>
          <cell r="AX665">
            <v>620553.40064153343</v>
          </cell>
          <cell r="AY665">
            <v>93660891.25</v>
          </cell>
        </row>
        <row r="666">
          <cell r="B666" t="str">
            <v>OPERASI</v>
          </cell>
          <cell r="C666" t="str">
            <v>CGK-TP</v>
          </cell>
          <cell r="D666">
            <v>526746</v>
          </cell>
          <cell r="F666" t="str">
            <v>99JP0172848</v>
          </cell>
          <cell r="H666">
            <v>526746</v>
          </cell>
          <cell r="I666">
            <v>33443</v>
          </cell>
          <cell r="K666">
            <v>25728</v>
          </cell>
          <cell r="L666">
            <v>658</v>
          </cell>
          <cell r="M666">
            <v>357</v>
          </cell>
          <cell r="N666" t="str">
            <v>CGK</v>
          </cell>
          <cell r="O666" t="str">
            <v>TP</v>
          </cell>
          <cell r="P666" t="str">
            <v>EKO PURWOTO</v>
          </cell>
          <cell r="Q666">
            <v>2991416</v>
          </cell>
          <cell r="R666" t="str">
            <v>Supervisor Pax &amp; Baggage Service</v>
          </cell>
          <cell r="S666" t="str">
            <v>VII</v>
          </cell>
          <cell r="T666">
            <v>3607644.9749392001</v>
          </cell>
          <cell r="AA666">
            <v>3607644.9749392001</v>
          </cell>
          <cell r="AB666">
            <v>13.723557151854038</v>
          </cell>
          <cell r="AC666">
            <v>3356200</v>
          </cell>
          <cell r="AD666">
            <v>72152.899498783998</v>
          </cell>
          <cell r="AE666">
            <v>72152.899498783998</v>
          </cell>
          <cell r="AF666">
            <v>72152.899498783998</v>
          </cell>
          <cell r="AG666">
            <v>0</v>
          </cell>
          <cell r="AH666">
            <v>10000</v>
          </cell>
          <cell r="AI666">
            <v>25000</v>
          </cell>
          <cell r="AJ666">
            <v>0</v>
          </cell>
          <cell r="AK666">
            <v>0</v>
          </cell>
          <cell r="AL666">
            <v>0</v>
          </cell>
          <cell r="AO666">
            <v>251458.69849635201</v>
          </cell>
          <cell r="AP666">
            <v>198420.47362165601</v>
          </cell>
          <cell r="AQ666">
            <v>198420.47362165601</v>
          </cell>
          <cell r="AR666">
            <v>133482.86407275041</v>
          </cell>
          <cell r="AS666">
            <v>10822.9349248176</v>
          </cell>
          <cell r="AT666">
            <v>32108.04027695888</v>
          </cell>
          <cell r="AU666">
            <v>176413.83927452689</v>
          </cell>
          <cell r="AV666">
            <v>0</v>
          </cell>
          <cell r="AW666">
            <v>36076.449749391999</v>
          </cell>
          <cell r="AX666">
            <v>609331.23626723094</v>
          </cell>
          <cell r="AY666">
            <v>91130646.140000001</v>
          </cell>
        </row>
        <row r="667">
          <cell r="B667" t="str">
            <v>OPERASI</v>
          </cell>
          <cell r="C667" t="str">
            <v>CGK-TP</v>
          </cell>
          <cell r="D667">
            <v>526758</v>
          </cell>
          <cell r="F667" t="str">
            <v>99JP0173036</v>
          </cell>
          <cell r="H667">
            <v>526758</v>
          </cell>
          <cell r="I667">
            <v>33443</v>
          </cell>
          <cell r="K667">
            <v>25063</v>
          </cell>
          <cell r="L667">
            <v>659</v>
          </cell>
          <cell r="M667">
            <v>358</v>
          </cell>
          <cell r="N667" t="str">
            <v>CGK</v>
          </cell>
          <cell r="O667" t="str">
            <v>TP</v>
          </cell>
          <cell r="P667" t="str">
            <v>ERY ZULFIDAR</v>
          </cell>
          <cell r="Q667">
            <v>2991419</v>
          </cell>
          <cell r="R667" t="str">
            <v xml:space="preserve">Supervisor Baggage Service </v>
          </cell>
          <cell r="S667" t="str">
            <v>VII</v>
          </cell>
          <cell r="T667">
            <v>3674087.6296123946</v>
          </cell>
          <cell r="AA667">
            <v>3674087.6296123946</v>
          </cell>
          <cell r="AB667">
            <v>57.628164349123836</v>
          </cell>
          <cell r="AC667">
            <v>3443700</v>
          </cell>
          <cell r="AD667">
            <v>73481.752592247896</v>
          </cell>
          <cell r="AE667">
            <v>73481.752592247896</v>
          </cell>
          <cell r="AF667">
            <v>73481.752592247896</v>
          </cell>
          <cell r="AG667">
            <v>0</v>
          </cell>
          <cell r="AH667">
            <v>10000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O667">
            <v>230445.25777674367</v>
          </cell>
          <cell r="AP667">
            <v>202074.8196286817</v>
          </cell>
          <cell r="AQ667">
            <v>202074.8196286817</v>
          </cell>
          <cell r="AR667">
            <v>135941.24229565859</v>
          </cell>
          <cell r="AS667">
            <v>11022.262888837184</v>
          </cell>
          <cell r="AT667">
            <v>32699.379903550311</v>
          </cell>
          <cell r="AU667">
            <v>179662.88508804608</v>
          </cell>
          <cell r="AV667">
            <v>0</v>
          </cell>
          <cell r="AW667">
            <v>36740.876296123948</v>
          </cell>
          <cell r="AX667">
            <v>620553.40064153343</v>
          </cell>
          <cell r="AY667">
            <v>93777258.200000003</v>
          </cell>
        </row>
        <row r="668">
          <cell r="B668" t="str">
            <v>OPERASI</v>
          </cell>
          <cell r="C668" t="str">
            <v>CGK-TP</v>
          </cell>
          <cell r="D668">
            <v>526762</v>
          </cell>
          <cell r="F668" t="str">
            <v>99JP0175437</v>
          </cell>
          <cell r="H668">
            <v>526762</v>
          </cell>
          <cell r="I668">
            <v>33439</v>
          </cell>
          <cell r="K668">
            <v>25195</v>
          </cell>
          <cell r="L668">
            <v>660</v>
          </cell>
          <cell r="M668">
            <v>359</v>
          </cell>
          <cell r="N668" t="str">
            <v>CGK</v>
          </cell>
          <cell r="O668" t="str">
            <v>TP</v>
          </cell>
          <cell r="P668" t="str">
            <v>R. SOEMARSO HADIWIDJOYO</v>
          </cell>
          <cell r="Q668">
            <v>2991421</v>
          </cell>
          <cell r="R668" t="str">
            <v>Supervisor Baggage Handling</v>
          </cell>
          <cell r="S668" t="str">
            <v>VII</v>
          </cell>
          <cell r="T668">
            <v>4685319.0837959936</v>
          </cell>
          <cell r="AA668">
            <v>4685319.0837959936</v>
          </cell>
          <cell r="AB668">
            <v>6.1231765896081924E-2</v>
          </cell>
          <cell r="AC668">
            <v>4394200</v>
          </cell>
          <cell r="AD668">
            <v>93706.381675919867</v>
          </cell>
          <cell r="AE668">
            <v>93706.381675919867</v>
          </cell>
          <cell r="AF668">
            <v>93706.381675919867</v>
          </cell>
          <cell r="AG668">
            <v>0</v>
          </cell>
          <cell r="AH668">
            <v>10000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O668">
            <v>291119.1450277596</v>
          </cell>
          <cell r="AP668">
            <v>257692.54960877963</v>
          </cell>
          <cell r="AQ668">
            <v>257692.54960877963</v>
          </cell>
          <cell r="AR668">
            <v>173356.80610045177</v>
          </cell>
          <cell r="AS668">
            <v>14055.957251387981</v>
          </cell>
          <cell r="AT668">
            <v>41699.339845784343</v>
          </cell>
          <cell r="AU668">
            <v>229112.10319762409</v>
          </cell>
          <cell r="AV668">
            <v>0</v>
          </cell>
          <cell r="AW668">
            <v>46853.190837959934</v>
          </cell>
          <cell r="AX668">
            <v>791350.39325314329</v>
          </cell>
          <cell r="AY668">
            <v>113873610.64</v>
          </cell>
        </row>
        <row r="669">
          <cell r="B669" t="str">
            <v>OPERASI</v>
          </cell>
          <cell r="C669" t="str">
            <v>CGK-TP</v>
          </cell>
          <cell r="D669">
            <v>526764</v>
          </cell>
          <cell r="F669" t="str">
            <v>99JP0175569</v>
          </cell>
          <cell r="H669">
            <v>526764</v>
          </cell>
          <cell r="I669">
            <v>33443</v>
          </cell>
          <cell r="K669">
            <v>25185</v>
          </cell>
          <cell r="L669">
            <v>661</v>
          </cell>
          <cell r="M669">
            <v>360</v>
          </cell>
          <cell r="N669" t="str">
            <v>CGK</v>
          </cell>
          <cell r="O669" t="str">
            <v>TP</v>
          </cell>
          <cell r="P669" t="str">
            <v>RETNO SETYOASIH</v>
          </cell>
          <cell r="Q669">
            <v>2991422</v>
          </cell>
          <cell r="R669" t="str">
            <v>Flight Operation Officer</v>
          </cell>
          <cell r="S669" t="str">
            <v>VIII</v>
          </cell>
          <cell r="T669">
            <v>4464786.432275</v>
          </cell>
          <cell r="AA669">
            <v>4464786.432275</v>
          </cell>
          <cell r="AB669">
            <v>0.75366149982437491</v>
          </cell>
          <cell r="AC669">
            <v>4186900</v>
          </cell>
          <cell r="AD669">
            <v>89295.728645499999</v>
          </cell>
          <cell r="AE669">
            <v>89295.728645499999</v>
          </cell>
          <cell r="AF669">
            <v>89295.728645499999</v>
          </cell>
          <cell r="AG669">
            <v>0</v>
          </cell>
          <cell r="AH669">
            <v>10000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O669">
            <v>277887.18593649997</v>
          </cell>
          <cell r="AP669">
            <v>245563.25377512499</v>
          </cell>
          <cell r="AQ669">
            <v>245563.25377512499</v>
          </cell>
          <cell r="AR669">
            <v>165197.09799417498</v>
          </cell>
          <cell r="AS669">
            <v>13394.359296825</v>
          </cell>
          <cell r="AT669">
            <v>39736.599247247497</v>
          </cell>
          <cell r="AU669">
            <v>218328.05653824747</v>
          </cell>
          <cell r="AV669">
            <v>0</v>
          </cell>
          <cell r="AW669">
            <v>44647.86432275</v>
          </cell>
          <cell r="AX669">
            <v>754102.42841124744</v>
          </cell>
          <cell r="AY669">
            <v>104078288.7</v>
          </cell>
        </row>
        <row r="670">
          <cell r="B670" t="str">
            <v>OPERASI</v>
          </cell>
          <cell r="C670" t="str">
            <v>CGK-TP</v>
          </cell>
          <cell r="D670">
            <v>526767</v>
          </cell>
          <cell r="F670" t="str">
            <v>99JP0171998</v>
          </cell>
          <cell r="H670">
            <v>526767</v>
          </cell>
          <cell r="I670">
            <v>33443</v>
          </cell>
          <cell r="K670">
            <v>24140</v>
          </cell>
          <cell r="L670">
            <v>662</v>
          </cell>
          <cell r="M670">
            <v>361</v>
          </cell>
          <cell r="N670" t="str">
            <v>CGK</v>
          </cell>
          <cell r="O670" t="str">
            <v>TP</v>
          </cell>
          <cell r="P670" t="str">
            <v>BAMBANG ARI FEBRIANTO</v>
          </cell>
          <cell r="Q670">
            <v>2991424</v>
          </cell>
          <cell r="R670" t="str">
            <v>Account Supervisor</v>
          </cell>
          <cell r="S670" t="str">
            <v>VII</v>
          </cell>
          <cell r="T670">
            <v>3987671.2097274</v>
          </cell>
          <cell r="AA670">
            <v>3987671.2097274</v>
          </cell>
          <cell r="AB670">
            <v>89.062856243923306</v>
          </cell>
          <cell r="AC670">
            <v>3738500</v>
          </cell>
          <cell r="AD670">
            <v>79753.424194548003</v>
          </cell>
          <cell r="AE670">
            <v>79753.424194548003</v>
          </cell>
          <cell r="AF670">
            <v>79753.424194548003</v>
          </cell>
          <cell r="AG670">
            <v>0</v>
          </cell>
          <cell r="AH670">
            <v>10000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O670">
            <v>249260.27258364402</v>
          </cell>
          <cell r="AP670">
            <v>219321.91653500701</v>
          </cell>
          <cell r="AQ670">
            <v>219321.91653500701</v>
          </cell>
          <cell r="AR670">
            <v>147543.83475991379</v>
          </cell>
          <cell r="AS670">
            <v>11963.0136291822</v>
          </cell>
          <cell r="AT670">
            <v>35490.27376657386</v>
          </cell>
          <cell r="AU670">
            <v>194997.12215566984</v>
          </cell>
          <cell r="AV670">
            <v>0</v>
          </cell>
          <cell r="AW670">
            <v>39876.712097274001</v>
          </cell>
          <cell r="AX670">
            <v>673517.66732295789</v>
          </cell>
          <cell r="AY670">
            <v>97851201.260000005</v>
          </cell>
        </row>
        <row r="671">
          <cell r="B671" t="str">
            <v>OPERASI</v>
          </cell>
          <cell r="C671" t="str">
            <v>CGK-TP</v>
          </cell>
          <cell r="D671">
            <v>526769</v>
          </cell>
          <cell r="F671" t="str">
            <v>99JP0175981</v>
          </cell>
          <cell r="H671">
            <v>526769</v>
          </cell>
          <cell r="I671">
            <v>33443</v>
          </cell>
          <cell r="K671">
            <v>25236</v>
          </cell>
          <cell r="L671">
            <v>663</v>
          </cell>
          <cell r="M671">
            <v>362</v>
          </cell>
          <cell r="N671" t="str">
            <v>CGK</v>
          </cell>
          <cell r="O671" t="str">
            <v>TP</v>
          </cell>
          <cell r="P671" t="str">
            <v>WARTONO</v>
          </cell>
          <cell r="Q671">
            <v>2991425</v>
          </cell>
          <cell r="R671" t="str">
            <v>Flight Operation Officer</v>
          </cell>
          <cell r="S671" t="str">
            <v>VIII</v>
          </cell>
          <cell r="T671">
            <v>4160605.4826803999</v>
          </cell>
          <cell r="AA671">
            <v>4160605.4826803999</v>
          </cell>
          <cell r="AB671">
            <v>30.846280423924327</v>
          </cell>
          <cell r="AC671">
            <v>3323900</v>
          </cell>
          <cell r="AD671">
            <v>83212.109653608</v>
          </cell>
          <cell r="AE671">
            <v>83212.109653608</v>
          </cell>
          <cell r="AF671">
            <v>83212.109653608</v>
          </cell>
          <cell r="AG671">
            <v>0</v>
          </cell>
          <cell r="AH671">
            <v>10000</v>
          </cell>
          <cell r="AI671">
            <v>577100</v>
          </cell>
          <cell r="AJ671">
            <v>0</v>
          </cell>
          <cell r="AK671">
            <v>0</v>
          </cell>
          <cell r="AL671">
            <v>0</v>
          </cell>
          <cell r="AO671">
            <v>836736.32896082406</v>
          </cell>
          <cell r="AP671">
            <v>228833.30154742199</v>
          </cell>
          <cell r="AQ671">
            <v>228833.30154742199</v>
          </cell>
          <cell r="AR671">
            <v>153942.40285917479</v>
          </cell>
          <cell r="AS671">
            <v>12481.8164480412</v>
          </cell>
          <cell r="AT671">
            <v>37029.388795855557</v>
          </cell>
          <cell r="AU671">
            <v>203453.60810307154</v>
          </cell>
          <cell r="AV671">
            <v>0</v>
          </cell>
          <cell r="AW671">
            <v>41606.054826804</v>
          </cell>
          <cell r="AX671">
            <v>702726.26602471946</v>
          </cell>
          <cell r="AY671">
            <v>101876211.68000001</v>
          </cell>
        </row>
        <row r="672">
          <cell r="B672" t="str">
            <v>PBCM</v>
          </cell>
          <cell r="C672" t="str">
            <v>CGK-TP</v>
          </cell>
          <cell r="D672">
            <v>526772</v>
          </cell>
          <cell r="F672" t="str">
            <v>99JP0172269</v>
          </cell>
          <cell r="H672">
            <v>526772</v>
          </cell>
          <cell r="I672">
            <v>33443</v>
          </cell>
          <cell r="K672">
            <v>26265</v>
          </cell>
          <cell r="L672">
            <v>664</v>
          </cell>
          <cell r="M672">
            <v>363</v>
          </cell>
          <cell r="N672" t="str">
            <v>CGK</v>
          </cell>
          <cell r="O672" t="str">
            <v>TP</v>
          </cell>
          <cell r="P672" t="str">
            <v>CECEP ABDUL SYUKUR</v>
          </cell>
          <cell r="Q672">
            <v>2991427</v>
          </cell>
          <cell r="R672" t="str">
            <v>Duty Manager Flight Operation</v>
          </cell>
          <cell r="S672" t="str">
            <v>VI</v>
          </cell>
          <cell r="T672">
            <v>4498331.4791999999</v>
          </cell>
          <cell r="AA672">
            <v>4498331.4791999999</v>
          </cell>
          <cell r="AB672">
            <v>68.409552000463009</v>
          </cell>
          <cell r="AC672">
            <v>4218500</v>
          </cell>
          <cell r="AD672">
            <v>89966.629583999995</v>
          </cell>
          <cell r="AE672">
            <v>89966.629583999995</v>
          </cell>
          <cell r="AF672">
            <v>89966.629583999995</v>
          </cell>
          <cell r="AG672">
            <v>0</v>
          </cell>
          <cell r="AH672">
            <v>10000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O672">
            <v>279899.888752</v>
          </cell>
          <cell r="AP672">
            <v>247408.231356</v>
          </cell>
          <cell r="AQ672">
            <v>247408.231356</v>
          </cell>
          <cell r="AR672">
            <v>166438.2647304</v>
          </cell>
          <cell r="AS672">
            <v>13494.9944376</v>
          </cell>
          <cell r="AT672">
            <v>40035.150164879997</v>
          </cell>
          <cell r="AU672">
            <v>219968.40933287999</v>
          </cell>
          <cell r="AV672">
            <v>0</v>
          </cell>
          <cell r="AW672">
            <v>44983.314791999997</v>
          </cell>
          <cell r="AX672">
            <v>759768.18683687993</v>
          </cell>
          <cell r="AY672">
            <v>102226671.27</v>
          </cell>
        </row>
        <row r="673">
          <cell r="B673" t="str">
            <v>OPERASI</v>
          </cell>
          <cell r="C673" t="str">
            <v>CGK-TP</v>
          </cell>
          <cell r="D673">
            <v>527122</v>
          </cell>
          <cell r="F673" t="str">
            <v>99JP0177011</v>
          </cell>
          <cell r="H673">
            <v>527122</v>
          </cell>
          <cell r="I673">
            <v>33535</v>
          </cell>
          <cell r="K673">
            <v>26474</v>
          </cell>
          <cell r="L673">
            <v>665</v>
          </cell>
          <cell r="M673">
            <v>364</v>
          </cell>
          <cell r="N673" t="str">
            <v>CGK</v>
          </cell>
          <cell r="O673" t="str">
            <v>TP</v>
          </cell>
          <cell r="P673" t="str">
            <v>SHINTA IRAWATI</v>
          </cell>
          <cell r="Q673">
            <v>2991430</v>
          </cell>
          <cell r="R673" t="str">
            <v>Supervisor Pax &amp; Baggage Service</v>
          </cell>
          <cell r="S673" t="str">
            <v>VII</v>
          </cell>
          <cell r="T673">
            <v>3679198.6030487944</v>
          </cell>
          <cell r="AA673">
            <v>3679198.6030487944</v>
          </cell>
          <cell r="AB673">
            <v>53.313134133350104</v>
          </cell>
          <cell r="AC673">
            <v>3423500</v>
          </cell>
          <cell r="AD673">
            <v>73583.972060975895</v>
          </cell>
          <cell r="AE673">
            <v>73583.972060975895</v>
          </cell>
          <cell r="AF673">
            <v>73583.972060975895</v>
          </cell>
          <cell r="AG673">
            <v>0</v>
          </cell>
          <cell r="AH673">
            <v>10000</v>
          </cell>
          <cell r="AI673">
            <v>25000</v>
          </cell>
          <cell r="AJ673">
            <v>0</v>
          </cell>
          <cell r="AK673">
            <v>0</v>
          </cell>
          <cell r="AL673">
            <v>0</v>
          </cell>
          <cell r="AO673">
            <v>255751.91618292767</v>
          </cell>
          <cell r="AP673">
            <v>202355.92316768371</v>
          </cell>
          <cell r="AQ673">
            <v>202355.92316768371</v>
          </cell>
          <cell r="AR673">
            <v>136130.34831280538</v>
          </cell>
          <cell r="AS673">
            <v>11037.595809146384</v>
          </cell>
          <cell r="AT673">
            <v>32744.867567134272</v>
          </cell>
          <cell r="AU673">
            <v>179912.81168908603</v>
          </cell>
          <cell r="AV673">
            <v>0</v>
          </cell>
          <cell r="AW673">
            <v>36791.986030487948</v>
          </cell>
          <cell r="AX673">
            <v>621416.64405494137</v>
          </cell>
          <cell r="AY673">
            <v>90266971.959999993</v>
          </cell>
        </row>
        <row r="674">
          <cell r="B674" t="str">
            <v>OPERASI</v>
          </cell>
          <cell r="C674" t="str">
            <v>CGK-TP</v>
          </cell>
          <cell r="D674">
            <v>527125</v>
          </cell>
          <cell r="F674" t="str">
            <v>99JP0175221</v>
          </cell>
          <cell r="H674">
            <v>527125</v>
          </cell>
          <cell r="I674">
            <v>33535</v>
          </cell>
          <cell r="K674">
            <v>25325</v>
          </cell>
          <cell r="L674">
            <v>666</v>
          </cell>
          <cell r="M674">
            <v>365</v>
          </cell>
          <cell r="N674" t="str">
            <v>CGK</v>
          </cell>
          <cell r="O674" t="str">
            <v>TP</v>
          </cell>
          <cell r="P674" t="str">
            <v>PENI SUBEKTI</v>
          </cell>
          <cell r="Q674">
            <v>2991432</v>
          </cell>
          <cell r="R674" t="str">
            <v>Flight Operation Officer</v>
          </cell>
          <cell r="S674" t="str">
            <v>VIII</v>
          </cell>
          <cell r="T674">
            <v>4464786.432275</v>
          </cell>
          <cell r="AA674">
            <v>4464786.432275</v>
          </cell>
          <cell r="AB674">
            <v>0.75366149982437491</v>
          </cell>
          <cell r="AC674">
            <v>4186900</v>
          </cell>
          <cell r="AD674">
            <v>89295.728645499999</v>
          </cell>
          <cell r="AE674">
            <v>89295.728645499999</v>
          </cell>
          <cell r="AF674">
            <v>89295.728645499999</v>
          </cell>
          <cell r="AG674">
            <v>0</v>
          </cell>
          <cell r="AH674">
            <v>10000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O674">
            <v>277887.18593649997</v>
          </cell>
          <cell r="AP674">
            <v>245563.25377512499</v>
          </cell>
          <cell r="AQ674">
            <v>245563.25377512499</v>
          </cell>
          <cell r="AR674">
            <v>165197.09799417498</v>
          </cell>
          <cell r="AS674">
            <v>13394.359296825</v>
          </cell>
          <cell r="AT674">
            <v>39736.599247247497</v>
          </cell>
          <cell r="AU674">
            <v>218328.05653824747</v>
          </cell>
          <cell r="AV674">
            <v>0</v>
          </cell>
          <cell r="AW674">
            <v>44647.86432275</v>
          </cell>
          <cell r="AX674">
            <v>754102.42841124744</v>
          </cell>
          <cell r="AY674">
            <v>102486211.45999999</v>
          </cell>
        </row>
        <row r="675">
          <cell r="B675" t="str">
            <v>OPERASI</v>
          </cell>
          <cell r="C675" t="str">
            <v>CGK-TP</v>
          </cell>
          <cell r="D675">
            <v>527126</v>
          </cell>
          <cell r="F675" t="str">
            <v>99JP0174109</v>
          </cell>
          <cell r="H675">
            <v>527126</v>
          </cell>
          <cell r="I675">
            <v>33535</v>
          </cell>
          <cell r="K675">
            <v>25169</v>
          </cell>
          <cell r="L675">
            <v>667</v>
          </cell>
          <cell r="M675">
            <v>366</v>
          </cell>
          <cell r="N675" t="str">
            <v>CGK</v>
          </cell>
          <cell r="O675" t="str">
            <v>TP</v>
          </cell>
          <cell r="P675" t="str">
            <v>JOKO SUJARWO</v>
          </cell>
          <cell r="Q675">
            <v>2991433</v>
          </cell>
          <cell r="R675" t="str">
            <v>Flight Operation Officer</v>
          </cell>
          <cell r="S675" t="str">
            <v>VIII</v>
          </cell>
          <cell r="T675">
            <v>4160605.4826803999</v>
          </cell>
          <cell r="AA675">
            <v>4160605.4826803999</v>
          </cell>
          <cell r="AB675">
            <v>30.846280423924327</v>
          </cell>
          <cell r="AC675">
            <v>3876000</v>
          </cell>
          <cell r="AD675">
            <v>83212.109653608</v>
          </cell>
          <cell r="AE675">
            <v>83212.109653608</v>
          </cell>
          <cell r="AF675">
            <v>83212.109653608</v>
          </cell>
          <cell r="AG675">
            <v>0</v>
          </cell>
          <cell r="AH675">
            <v>10000</v>
          </cell>
          <cell r="AI675">
            <v>25000</v>
          </cell>
          <cell r="AJ675">
            <v>0</v>
          </cell>
          <cell r="AK675">
            <v>0</v>
          </cell>
          <cell r="AL675">
            <v>0</v>
          </cell>
          <cell r="AO675">
            <v>284636.328960824</v>
          </cell>
          <cell r="AP675">
            <v>228833.30154742199</v>
          </cell>
          <cell r="AQ675">
            <v>228833.30154742199</v>
          </cell>
          <cell r="AR675">
            <v>153942.40285917479</v>
          </cell>
          <cell r="AS675">
            <v>12481.8164480412</v>
          </cell>
          <cell r="AT675">
            <v>37029.388795855557</v>
          </cell>
          <cell r="AU675">
            <v>203453.60810307154</v>
          </cell>
          <cell r="AV675">
            <v>0</v>
          </cell>
          <cell r="AW675">
            <v>41606.054826804</v>
          </cell>
          <cell r="AX675">
            <v>702726.26602471946</v>
          </cell>
          <cell r="AY675">
            <v>103421580.98</v>
          </cell>
        </row>
        <row r="676">
          <cell r="B676" t="str">
            <v>OPERASI</v>
          </cell>
          <cell r="C676" t="str">
            <v>CGK-TP</v>
          </cell>
          <cell r="D676">
            <v>527128</v>
          </cell>
          <cell r="F676" t="str">
            <v>99JP0173895</v>
          </cell>
          <cell r="H676">
            <v>527128</v>
          </cell>
          <cell r="I676">
            <v>33535</v>
          </cell>
          <cell r="K676">
            <v>24088</v>
          </cell>
          <cell r="L676">
            <v>668</v>
          </cell>
          <cell r="M676">
            <v>367</v>
          </cell>
          <cell r="N676" t="str">
            <v>CGK</v>
          </cell>
          <cell r="O676" t="str">
            <v>TP</v>
          </cell>
          <cell r="P676" t="str">
            <v>ISKANDARSYAH</v>
          </cell>
          <cell r="Q676">
            <v>2991435</v>
          </cell>
          <cell r="R676" t="str">
            <v>Supervisor Pax &amp; Baggage Service</v>
          </cell>
          <cell r="S676" t="str">
            <v>VII</v>
          </cell>
          <cell r="T676">
            <v>3668976.6561759943</v>
          </cell>
          <cell r="AA676">
            <v>3668976.6561759943</v>
          </cell>
          <cell r="AB676">
            <v>61.943194565363228</v>
          </cell>
          <cell r="AC676">
            <v>3413900</v>
          </cell>
          <cell r="AD676">
            <v>73379.533123519883</v>
          </cell>
          <cell r="AE676">
            <v>73379.533123519883</v>
          </cell>
          <cell r="AF676">
            <v>73379.533123519883</v>
          </cell>
          <cell r="AG676">
            <v>0</v>
          </cell>
          <cell r="AH676">
            <v>10000</v>
          </cell>
          <cell r="AI676">
            <v>25000</v>
          </cell>
          <cell r="AJ676">
            <v>0</v>
          </cell>
          <cell r="AK676">
            <v>0</v>
          </cell>
          <cell r="AL676">
            <v>0</v>
          </cell>
          <cell r="AO676">
            <v>255138.59937055965</v>
          </cell>
          <cell r="AP676">
            <v>201793.71608967968</v>
          </cell>
          <cell r="AQ676">
            <v>201793.71608967968</v>
          </cell>
          <cell r="AR676">
            <v>135752.13627851178</v>
          </cell>
          <cell r="AS676">
            <v>11006.929968527984</v>
          </cell>
          <cell r="AT676">
            <v>32653.89223996635</v>
          </cell>
          <cell r="AU676">
            <v>179412.95848700611</v>
          </cell>
          <cell r="AV676">
            <v>0</v>
          </cell>
          <cell r="AW676">
            <v>36689.766561759941</v>
          </cell>
          <cell r="AX676">
            <v>619690.15722812549</v>
          </cell>
          <cell r="AY676">
            <v>96850835.280000001</v>
          </cell>
        </row>
        <row r="677">
          <cell r="B677" t="str">
            <v>OPERASI</v>
          </cell>
          <cell r="C677" t="str">
            <v>CGK-TP</v>
          </cell>
          <cell r="D677">
            <v>527129</v>
          </cell>
          <cell r="F677" t="str">
            <v>99JP0173531</v>
          </cell>
          <cell r="H677">
            <v>527129</v>
          </cell>
          <cell r="I677">
            <v>33535</v>
          </cell>
          <cell r="K677">
            <v>25204</v>
          </cell>
          <cell r="L677">
            <v>669</v>
          </cell>
          <cell r="M677">
            <v>368</v>
          </cell>
          <cell r="N677" t="str">
            <v>CGK</v>
          </cell>
          <cell r="O677" t="str">
            <v>TP</v>
          </cell>
          <cell r="P677" t="str">
            <v>HERNAWATI</v>
          </cell>
          <cell r="Q677">
            <v>2991436</v>
          </cell>
          <cell r="R677" t="str">
            <v xml:space="preserve">Pax &amp; Baggage Service Officer  </v>
          </cell>
          <cell r="S677" t="str">
            <v>IX</v>
          </cell>
          <cell r="T677">
            <v>3679198.6030487944</v>
          </cell>
          <cell r="AA677">
            <v>3679198.6030487944</v>
          </cell>
          <cell r="AB677">
            <v>53.313134133350104</v>
          </cell>
          <cell r="AC677">
            <v>3448500</v>
          </cell>
          <cell r="AD677">
            <v>73583.972060975895</v>
          </cell>
          <cell r="AE677">
            <v>73583.972060975895</v>
          </cell>
          <cell r="AF677">
            <v>73583.972060975895</v>
          </cell>
          <cell r="AG677">
            <v>0</v>
          </cell>
          <cell r="AH677">
            <v>10000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O677">
            <v>230751.91618292767</v>
          </cell>
          <cell r="AP677">
            <v>202355.92316768371</v>
          </cell>
          <cell r="AQ677">
            <v>202355.92316768371</v>
          </cell>
          <cell r="AR677">
            <v>136130.34831280538</v>
          </cell>
          <cell r="AS677">
            <v>11037.595809146384</v>
          </cell>
          <cell r="AT677">
            <v>32744.867567134272</v>
          </cell>
          <cell r="AU677">
            <v>179912.81168908603</v>
          </cell>
          <cell r="AV677">
            <v>0</v>
          </cell>
          <cell r="AW677">
            <v>36791.986030487948</v>
          </cell>
          <cell r="AX677">
            <v>621416.64405494137</v>
          </cell>
          <cell r="AY677">
            <v>92751880.670000002</v>
          </cell>
        </row>
        <row r="678">
          <cell r="B678" t="str">
            <v>OPERASI</v>
          </cell>
          <cell r="C678" t="str">
            <v>CGK-TP</v>
          </cell>
          <cell r="D678">
            <v>527132</v>
          </cell>
          <cell r="F678" t="str">
            <v>99JP0172483</v>
          </cell>
          <cell r="H678">
            <v>527132</v>
          </cell>
          <cell r="I678">
            <v>33535</v>
          </cell>
          <cell r="K678">
            <v>25067</v>
          </cell>
          <cell r="L678">
            <v>670</v>
          </cell>
          <cell r="M678">
            <v>369</v>
          </cell>
          <cell r="N678" t="str">
            <v>CGK</v>
          </cell>
          <cell r="O678" t="str">
            <v>TP</v>
          </cell>
          <cell r="P678" t="str">
            <v>DESAK PUTU AGUSTINI</v>
          </cell>
          <cell r="Q678">
            <v>2991437</v>
          </cell>
          <cell r="R678" t="str">
            <v>Supervisor Pax &amp; Baggage Service</v>
          </cell>
          <cell r="S678" t="str">
            <v>VII</v>
          </cell>
          <cell r="T678">
            <v>3648532.7624303997</v>
          </cell>
          <cell r="AA678">
            <v>3648532.7624303997</v>
          </cell>
          <cell r="AB678">
            <v>79.203315424267203</v>
          </cell>
          <cell r="AC678">
            <v>3419700</v>
          </cell>
          <cell r="AD678">
            <v>72970.655248607989</v>
          </cell>
          <cell r="AE678">
            <v>72970.655248607989</v>
          </cell>
          <cell r="AF678">
            <v>72970.655248607989</v>
          </cell>
          <cell r="AG678">
            <v>0</v>
          </cell>
          <cell r="AH678">
            <v>10000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O678">
            <v>228911.96574582398</v>
          </cell>
          <cell r="AP678">
            <v>200669.30193367199</v>
          </cell>
          <cell r="AQ678">
            <v>200669.30193367199</v>
          </cell>
          <cell r="AR678">
            <v>134995.71220992479</v>
          </cell>
          <cell r="AS678">
            <v>10945.598287291199</v>
          </cell>
          <cell r="AT678">
            <v>32471.941585630557</v>
          </cell>
          <cell r="AU678">
            <v>178413.25208284653</v>
          </cell>
          <cell r="AV678">
            <v>0</v>
          </cell>
          <cell r="AW678">
            <v>36485.327624303995</v>
          </cell>
          <cell r="AX678">
            <v>616237.18357449444</v>
          </cell>
          <cell r="AY678">
            <v>92737428.950000003</v>
          </cell>
        </row>
        <row r="679">
          <cell r="B679" t="str">
            <v>OPERASI</v>
          </cell>
          <cell r="C679" t="str">
            <v>CGK-TP</v>
          </cell>
          <cell r="D679">
            <v>527169</v>
          </cell>
          <cell r="F679" t="str">
            <v>99JP0177144</v>
          </cell>
          <cell r="H679">
            <v>527169</v>
          </cell>
          <cell r="I679">
            <v>33561</v>
          </cell>
          <cell r="K679">
            <v>25199</v>
          </cell>
          <cell r="L679">
            <v>671</v>
          </cell>
          <cell r="M679">
            <v>370</v>
          </cell>
          <cell r="N679" t="str">
            <v>CGK</v>
          </cell>
          <cell r="O679" t="str">
            <v>TP</v>
          </cell>
          <cell r="P679" t="str">
            <v>SOLEHA</v>
          </cell>
          <cell r="Q679">
            <v>2991439</v>
          </cell>
          <cell r="R679" t="str">
            <v xml:space="preserve">Pax &amp; Baggage Service Officer  </v>
          </cell>
          <cell r="S679" t="str">
            <v>IX</v>
          </cell>
          <cell r="T679">
            <v>3694531.5233579935</v>
          </cell>
          <cell r="AA679">
            <v>3694531.5233579935</v>
          </cell>
          <cell r="AB679">
            <v>40.36804348602891</v>
          </cell>
          <cell r="AC679">
            <v>2231600</v>
          </cell>
          <cell r="AD679">
            <v>73890.630467159877</v>
          </cell>
          <cell r="AE679">
            <v>73890.630467159877</v>
          </cell>
          <cell r="AF679">
            <v>73890.630467159877</v>
          </cell>
          <cell r="AG679">
            <v>0</v>
          </cell>
          <cell r="AH679">
            <v>10000</v>
          </cell>
          <cell r="AI679">
            <v>1231300</v>
          </cell>
          <cell r="AJ679">
            <v>0</v>
          </cell>
          <cell r="AK679">
            <v>0</v>
          </cell>
          <cell r="AL679">
            <v>0</v>
          </cell>
          <cell r="AO679">
            <v>1462971.8914014797</v>
          </cell>
          <cell r="AP679">
            <v>203199.23378468966</v>
          </cell>
          <cell r="AQ679">
            <v>203199.23378468966</v>
          </cell>
          <cell r="AR679">
            <v>136697.66636424576</v>
          </cell>
          <cell r="AS679">
            <v>11083.594570073981</v>
          </cell>
          <cell r="AT679">
            <v>32881.33055788614</v>
          </cell>
          <cell r="AU679">
            <v>180662.59149220589</v>
          </cell>
          <cell r="AV679">
            <v>0</v>
          </cell>
          <cell r="AW679">
            <v>36945.315233579939</v>
          </cell>
          <cell r="AX679">
            <v>624006.37429516518</v>
          </cell>
          <cell r="AY679">
            <v>91554138.689999998</v>
          </cell>
        </row>
        <row r="680">
          <cell r="B680" t="str">
            <v>OPERASI</v>
          </cell>
          <cell r="C680" t="str">
            <v>CGK-TP</v>
          </cell>
          <cell r="D680">
            <v>527170</v>
          </cell>
          <cell r="F680" t="str">
            <v>99JP0176997</v>
          </cell>
          <cell r="H680">
            <v>527170</v>
          </cell>
          <cell r="I680">
            <v>33561</v>
          </cell>
          <cell r="K680">
            <v>25436</v>
          </cell>
          <cell r="L680">
            <v>672</v>
          </cell>
          <cell r="M680">
            <v>371</v>
          </cell>
          <cell r="N680" t="str">
            <v>CGK</v>
          </cell>
          <cell r="O680" t="str">
            <v>TP</v>
          </cell>
          <cell r="P680" t="str">
            <v>SETIAWATI KAMIM</v>
          </cell>
          <cell r="Q680">
            <v>2991440</v>
          </cell>
          <cell r="R680" t="str">
            <v xml:space="preserve">Pax &amp; Baggage Service Officer  </v>
          </cell>
          <cell r="S680" t="str">
            <v>IX</v>
          </cell>
          <cell r="T680">
            <v>3658754.7093032002</v>
          </cell>
          <cell r="AA680">
            <v>3658754.7093032002</v>
          </cell>
          <cell r="AB680">
            <v>70.573254991788417</v>
          </cell>
          <cell r="AC680">
            <v>2532000</v>
          </cell>
          <cell r="AD680">
            <v>73175.094186064001</v>
          </cell>
          <cell r="AE680">
            <v>73175.094186064001</v>
          </cell>
          <cell r="AF680">
            <v>73175.094186064001</v>
          </cell>
          <cell r="AG680">
            <v>0</v>
          </cell>
          <cell r="AH680">
            <v>10000</v>
          </cell>
          <cell r="AI680">
            <v>897300</v>
          </cell>
          <cell r="AJ680">
            <v>0</v>
          </cell>
          <cell r="AK680">
            <v>0</v>
          </cell>
          <cell r="AL680">
            <v>0</v>
          </cell>
          <cell r="AO680">
            <v>1126825.282558192</v>
          </cell>
          <cell r="AP680">
            <v>201231.50901167601</v>
          </cell>
          <cell r="AQ680">
            <v>201231.50901167601</v>
          </cell>
          <cell r="AR680">
            <v>135373.92424421839</v>
          </cell>
          <cell r="AS680">
            <v>10976.264127909601</v>
          </cell>
          <cell r="AT680">
            <v>32562.916912798482</v>
          </cell>
          <cell r="AU680">
            <v>178913.10528492648</v>
          </cell>
          <cell r="AV680">
            <v>0</v>
          </cell>
          <cell r="AW680">
            <v>36587.547093032001</v>
          </cell>
          <cell r="AX680">
            <v>617963.67040131055</v>
          </cell>
          <cell r="AY680">
            <v>92551531.290000007</v>
          </cell>
        </row>
        <row r="681">
          <cell r="B681" t="str">
            <v>OPERASI</v>
          </cell>
          <cell r="C681" t="str">
            <v>CGK-TP</v>
          </cell>
          <cell r="D681">
            <v>527174</v>
          </cell>
          <cell r="F681" t="str">
            <v>99JP0171337</v>
          </cell>
          <cell r="H681">
            <v>527174</v>
          </cell>
          <cell r="I681">
            <v>33561</v>
          </cell>
          <cell r="K681">
            <v>25902</v>
          </cell>
          <cell r="L681">
            <v>673</v>
          </cell>
          <cell r="M681">
            <v>372</v>
          </cell>
          <cell r="N681" t="str">
            <v>CGK</v>
          </cell>
          <cell r="O681" t="str">
            <v>TP</v>
          </cell>
          <cell r="P681" t="str">
            <v>ADI NOVA FITRIAN</v>
          </cell>
          <cell r="Q681">
            <v>2991441</v>
          </cell>
          <cell r="R681" t="str">
            <v>Supervisor Pax &amp; Baggage Service</v>
          </cell>
          <cell r="S681" t="str">
            <v>VII</v>
          </cell>
          <cell r="T681">
            <v>3668976.6561759943</v>
          </cell>
          <cell r="AA681">
            <v>3668976.6561759943</v>
          </cell>
          <cell r="AB681">
            <v>61.943194565363228</v>
          </cell>
          <cell r="AC681">
            <v>3413900</v>
          </cell>
          <cell r="AD681">
            <v>73379.533123519883</v>
          </cell>
          <cell r="AE681">
            <v>73379.533123519883</v>
          </cell>
          <cell r="AF681">
            <v>73379.533123519883</v>
          </cell>
          <cell r="AG681">
            <v>0</v>
          </cell>
          <cell r="AH681">
            <v>10000</v>
          </cell>
          <cell r="AI681">
            <v>25000</v>
          </cell>
          <cell r="AJ681">
            <v>0</v>
          </cell>
          <cell r="AK681">
            <v>0</v>
          </cell>
          <cell r="AL681">
            <v>0</v>
          </cell>
          <cell r="AO681">
            <v>255138.59937055965</v>
          </cell>
          <cell r="AP681">
            <v>201793.71608967968</v>
          </cell>
          <cell r="AQ681">
            <v>201793.71608967968</v>
          </cell>
          <cell r="AR681">
            <v>135752.13627851178</v>
          </cell>
          <cell r="AS681">
            <v>11006.929968527984</v>
          </cell>
          <cell r="AT681">
            <v>32653.89223996635</v>
          </cell>
          <cell r="AU681">
            <v>179412.95848700611</v>
          </cell>
          <cell r="AV681">
            <v>0</v>
          </cell>
          <cell r="AW681">
            <v>36689.766561759941</v>
          </cell>
          <cell r="AX681">
            <v>619690.15722812549</v>
          </cell>
          <cell r="AY681">
            <v>91738482.650000006</v>
          </cell>
        </row>
        <row r="682">
          <cell r="B682" t="str">
            <v>OPERASI</v>
          </cell>
          <cell r="C682" t="str">
            <v>CGK-TP</v>
          </cell>
          <cell r="D682">
            <v>527175</v>
          </cell>
          <cell r="F682" t="str">
            <v>99JP0176989</v>
          </cell>
          <cell r="H682">
            <v>527175</v>
          </cell>
          <cell r="I682">
            <v>33561</v>
          </cell>
          <cell r="K682">
            <v>24246</v>
          </cell>
          <cell r="L682">
            <v>674</v>
          </cell>
          <cell r="M682">
            <v>373</v>
          </cell>
          <cell r="N682" t="str">
            <v>CGK</v>
          </cell>
          <cell r="O682" t="str">
            <v>TP</v>
          </cell>
          <cell r="P682" t="str">
            <v>SETIABUDI</v>
          </cell>
          <cell r="Q682">
            <v>2991442</v>
          </cell>
          <cell r="R682" t="str">
            <v>Operation Officer</v>
          </cell>
          <cell r="S682" t="str">
            <v>IX</v>
          </cell>
          <cell r="T682">
            <v>4143312.0553850997</v>
          </cell>
          <cell r="AA682">
            <v>4143312.0553850997</v>
          </cell>
          <cell r="AB682">
            <v>98.667938006110489</v>
          </cell>
          <cell r="AC682">
            <v>3326800</v>
          </cell>
          <cell r="AD682">
            <v>82866.241107701993</v>
          </cell>
          <cell r="AE682">
            <v>82866.241107701993</v>
          </cell>
          <cell r="AF682">
            <v>82866.241107701993</v>
          </cell>
          <cell r="AG682">
            <v>0</v>
          </cell>
          <cell r="AH682">
            <v>10000</v>
          </cell>
          <cell r="AI682">
            <v>558012</v>
          </cell>
          <cell r="AJ682">
            <v>0</v>
          </cell>
          <cell r="AK682">
            <v>0</v>
          </cell>
          <cell r="AL682">
            <v>0</v>
          </cell>
          <cell r="AO682">
            <v>816610.72332310595</v>
          </cell>
          <cell r="AP682">
            <v>227882.16304618047</v>
          </cell>
          <cell r="AQ682">
            <v>227882.16304618047</v>
          </cell>
          <cell r="AR682">
            <v>153302.54604924869</v>
          </cell>
          <cell r="AS682">
            <v>12429.936166155299</v>
          </cell>
          <cell r="AT682">
            <v>36875.477292927389</v>
          </cell>
          <cell r="AU682">
            <v>202607.95950833138</v>
          </cell>
          <cell r="AV682">
            <v>0</v>
          </cell>
          <cell r="AW682">
            <v>41433.120553850997</v>
          </cell>
          <cell r="AX682">
            <v>699805.40615454339</v>
          </cell>
          <cell r="AY682">
            <v>105446542.36</v>
          </cell>
        </row>
        <row r="683">
          <cell r="B683" t="str">
            <v>OPERASI</v>
          </cell>
          <cell r="C683" t="str">
            <v>CGK-TP</v>
          </cell>
          <cell r="D683">
            <v>527780</v>
          </cell>
          <cell r="F683" t="str">
            <v>99JP0171444</v>
          </cell>
          <cell r="H683">
            <v>527780</v>
          </cell>
          <cell r="I683">
            <v>33863</v>
          </cell>
          <cell r="K683">
            <v>25443</v>
          </cell>
          <cell r="L683">
            <v>675</v>
          </cell>
          <cell r="M683">
            <v>374</v>
          </cell>
          <cell r="N683" t="str">
            <v>CGK</v>
          </cell>
          <cell r="O683" t="str">
            <v>TP</v>
          </cell>
          <cell r="P683" t="str">
            <v>AGUS TOSIN</v>
          </cell>
          <cell r="Q683">
            <v>2991445</v>
          </cell>
          <cell r="R683" t="str">
            <v xml:space="preserve">Supervisor Flight Operation </v>
          </cell>
          <cell r="S683" t="str">
            <v>VII</v>
          </cell>
          <cell r="T683">
            <v>4160605.4826803999</v>
          </cell>
          <cell r="AA683">
            <v>4160605.4826803999</v>
          </cell>
          <cell r="AB683">
            <v>30.846280423924327</v>
          </cell>
          <cell r="AC683">
            <v>2612400</v>
          </cell>
          <cell r="AD683">
            <v>83212.109653608</v>
          </cell>
          <cell r="AE683">
            <v>83212.109653608</v>
          </cell>
          <cell r="AF683">
            <v>83212.109653608</v>
          </cell>
          <cell r="AG683">
            <v>0</v>
          </cell>
          <cell r="AH683">
            <v>10000</v>
          </cell>
          <cell r="AI683">
            <v>1288600</v>
          </cell>
          <cell r="AJ683">
            <v>0</v>
          </cell>
          <cell r="AK683">
            <v>0</v>
          </cell>
          <cell r="AL683">
            <v>0</v>
          </cell>
          <cell r="AO683">
            <v>1548236.3289608241</v>
          </cell>
          <cell r="AP683">
            <v>228833.30154742199</v>
          </cell>
          <cell r="AQ683">
            <v>228833.30154742199</v>
          </cell>
          <cell r="AR683">
            <v>153942.40285917479</v>
          </cell>
          <cell r="AS683">
            <v>12481.8164480412</v>
          </cell>
          <cell r="AT683">
            <v>37029.388795855557</v>
          </cell>
          <cell r="AU683">
            <v>203453.60810307154</v>
          </cell>
          <cell r="AV683">
            <v>0</v>
          </cell>
          <cell r="AW683">
            <v>41606.054826804</v>
          </cell>
          <cell r="AX683">
            <v>702726.26602471946</v>
          </cell>
          <cell r="AY683">
            <v>101219701.25</v>
          </cell>
        </row>
        <row r="684">
          <cell r="B684" t="str">
            <v>OPERASI</v>
          </cell>
          <cell r="C684" t="str">
            <v>CGK-TP</v>
          </cell>
          <cell r="D684">
            <v>527785</v>
          </cell>
          <cell r="F684" t="str">
            <v>99JP0177409</v>
          </cell>
          <cell r="H684">
            <v>527785</v>
          </cell>
          <cell r="I684">
            <v>33863</v>
          </cell>
          <cell r="K684">
            <v>25927</v>
          </cell>
          <cell r="L684">
            <v>676</v>
          </cell>
          <cell r="M684">
            <v>375</v>
          </cell>
          <cell r="N684" t="str">
            <v>CGK</v>
          </cell>
          <cell r="O684" t="str">
            <v>TP</v>
          </cell>
          <cell r="P684" t="str">
            <v>SUHRI</v>
          </cell>
          <cell r="Q684">
            <v>2991446</v>
          </cell>
          <cell r="R684" t="str">
            <v>Flight Operation Officer</v>
          </cell>
          <cell r="S684" t="str">
            <v>VIII</v>
          </cell>
          <cell r="T684">
            <v>4149076.5311501999</v>
          </cell>
          <cell r="AA684">
            <v>4149076.5311501999</v>
          </cell>
          <cell r="AB684">
            <v>68.060718812048435</v>
          </cell>
          <cell r="AC684">
            <v>3890200</v>
          </cell>
          <cell r="AD684">
            <v>82981.530623004001</v>
          </cell>
          <cell r="AE684">
            <v>82981.530623004001</v>
          </cell>
          <cell r="AF684">
            <v>82981.530623004001</v>
          </cell>
          <cell r="AG684">
            <v>0</v>
          </cell>
          <cell r="AH684">
            <v>10000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O684">
            <v>258944.59186901199</v>
          </cell>
          <cell r="AP684">
            <v>228199.209213261</v>
          </cell>
          <cell r="AQ684">
            <v>228199.209213261</v>
          </cell>
          <cell r="AR684">
            <v>153515.83165255739</v>
          </cell>
          <cell r="AS684">
            <v>12447.2295934506</v>
          </cell>
          <cell r="AT684">
            <v>36926.781127236776</v>
          </cell>
          <cell r="AU684">
            <v>202889.84237324476</v>
          </cell>
          <cell r="AV684">
            <v>0</v>
          </cell>
          <cell r="AW684">
            <v>41490.765311502</v>
          </cell>
          <cell r="AX684">
            <v>700779.02611126879</v>
          </cell>
          <cell r="AY684">
            <v>99526161.299999997</v>
          </cell>
        </row>
        <row r="685">
          <cell r="B685" t="str">
            <v>OPERASI</v>
          </cell>
          <cell r="C685" t="str">
            <v>CGK-TP</v>
          </cell>
          <cell r="D685">
            <v>527983</v>
          </cell>
          <cell r="F685" t="str">
            <v>99JP0175049</v>
          </cell>
          <cell r="H685">
            <v>527983</v>
          </cell>
          <cell r="I685">
            <v>33009</v>
          </cell>
          <cell r="K685">
            <v>24599</v>
          </cell>
          <cell r="L685">
            <v>677</v>
          </cell>
          <cell r="M685">
            <v>376</v>
          </cell>
          <cell r="N685" t="str">
            <v>CGK</v>
          </cell>
          <cell r="O685" t="str">
            <v>TP</v>
          </cell>
          <cell r="P685" t="str">
            <v>NGATIJAN</v>
          </cell>
          <cell r="Q685">
            <v>2991449</v>
          </cell>
          <cell r="R685" t="str">
            <v>Supervisor Flight Operation</v>
          </cell>
          <cell r="S685" t="str">
            <v>VII</v>
          </cell>
          <cell r="T685">
            <v>4484245.1956444997</v>
          </cell>
          <cell r="AA685">
            <v>4484245.1956444997</v>
          </cell>
          <cell r="AB685">
            <v>9.5160941700451076</v>
          </cell>
          <cell r="AC685">
            <v>4180200</v>
          </cell>
          <cell r="AD685">
            <v>89684.903912889989</v>
          </cell>
          <cell r="AE685">
            <v>89684.903912889989</v>
          </cell>
          <cell r="AF685">
            <v>89684.903912889989</v>
          </cell>
          <cell r="AG685">
            <v>0</v>
          </cell>
          <cell r="AH685">
            <v>10000</v>
          </cell>
          <cell r="AI685">
            <v>25000</v>
          </cell>
          <cell r="AJ685">
            <v>0</v>
          </cell>
          <cell r="AK685">
            <v>0</v>
          </cell>
          <cell r="AL685">
            <v>0</v>
          </cell>
          <cell r="AO685">
            <v>304054.71173866995</v>
          </cell>
          <cell r="AP685">
            <v>246633.48576044748</v>
          </cell>
          <cell r="AQ685">
            <v>246633.48576044748</v>
          </cell>
          <cell r="AR685">
            <v>165917.07223884648</v>
          </cell>
          <cell r="AS685">
            <v>13452.735586933499</v>
          </cell>
          <cell r="AT685">
            <v>39909.782241236047</v>
          </cell>
          <cell r="AU685">
            <v>219279.59006701602</v>
          </cell>
          <cell r="AV685">
            <v>0</v>
          </cell>
          <cell r="AW685">
            <v>44842.451956444995</v>
          </cell>
          <cell r="AX685">
            <v>757389.01354435598</v>
          </cell>
          <cell r="AY685">
            <v>106346564.52</v>
          </cell>
        </row>
        <row r="686">
          <cell r="B686" t="str">
            <v>OPERASI</v>
          </cell>
          <cell r="C686" t="str">
            <v>CGK-TP</v>
          </cell>
          <cell r="D686">
            <v>527984</v>
          </cell>
          <cell r="F686" t="str">
            <v>99JP0176716</v>
          </cell>
          <cell r="H686">
            <v>527984</v>
          </cell>
          <cell r="I686">
            <v>33009</v>
          </cell>
          <cell r="K686">
            <v>24442</v>
          </cell>
          <cell r="L686">
            <v>678</v>
          </cell>
          <cell r="M686">
            <v>377</v>
          </cell>
          <cell r="N686" t="str">
            <v>CGK</v>
          </cell>
          <cell r="O686" t="str">
            <v>TP</v>
          </cell>
          <cell r="P686" t="str">
            <v>RUJITO</v>
          </cell>
          <cell r="Q686">
            <v>2991450</v>
          </cell>
          <cell r="R686" t="str">
            <v xml:space="preserve">Pax &amp; Baggage Service Officer  </v>
          </cell>
          <cell r="S686" t="str">
            <v>IX</v>
          </cell>
          <cell r="T686">
            <v>3679198.6030487944</v>
          </cell>
          <cell r="AA686">
            <v>3679198.6030487944</v>
          </cell>
          <cell r="AB686">
            <v>53.313134133350104</v>
          </cell>
          <cell r="AC686">
            <v>1892700</v>
          </cell>
          <cell r="AD686">
            <v>73583.972060975895</v>
          </cell>
          <cell r="AE686">
            <v>73583.972060975895</v>
          </cell>
          <cell r="AF686">
            <v>73583.972060975895</v>
          </cell>
          <cell r="AG686">
            <v>0</v>
          </cell>
          <cell r="AH686">
            <v>10000</v>
          </cell>
          <cell r="AI686">
            <v>1555800</v>
          </cell>
          <cell r="AJ686">
            <v>0</v>
          </cell>
          <cell r="AK686">
            <v>0</v>
          </cell>
          <cell r="AL686">
            <v>0</v>
          </cell>
          <cell r="AO686">
            <v>1786551.9161829278</v>
          </cell>
          <cell r="AP686">
            <v>202355.92316768371</v>
          </cell>
          <cell r="AQ686">
            <v>202355.92316768371</v>
          </cell>
          <cell r="AR686">
            <v>136130.34831280538</v>
          </cell>
          <cell r="AS686">
            <v>11037.595809146384</v>
          </cell>
          <cell r="AT686">
            <v>32744.867567134272</v>
          </cell>
          <cell r="AU686">
            <v>179912.81168908603</v>
          </cell>
          <cell r="AV686">
            <v>0</v>
          </cell>
          <cell r="AW686">
            <v>36791.986030487948</v>
          </cell>
          <cell r="AX686">
            <v>621416.64405494137</v>
          </cell>
          <cell r="AY686">
            <v>94894229.650000006</v>
          </cell>
        </row>
        <row r="687">
          <cell r="B687" t="str">
            <v>OPERASI</v>
          </cell>
          <cell r="C687" t="str">
            <v>CGK-TP</v>
          </cell>
          <cell r="D687">
            <v>527986</v>
          </cell>
          <cell r="F687" t="str">
            <v>99JP0173457</v>
          </cell>
          <cell r="H687">
            <v>527986</v>
          </cell>
          <cell r="I687">
            <v>33009</v>
          </cell>
          <cell r="K687">
            <v>24702</v>
          </cell>
          <cell r="L687">
            <v>679</v>
          </cell>
          <cell r="M687">
            <v>378</v>
          </cell>
          <cell r="N687" t="str">
            <v>CGK</v>
          </cell>
          <cell r="O687" t="str">
            <v>TP</v>
          </cell>
          <cell r="P687" t="str">
            <v>HEPPY MARTHING</v>
          </cell>
          <cell r="Q687">
            <v>2991452</v>
          </cell>
          <cell r="R687" t="str">
            <v xml:space="preserve">Pax &amp; Baggage Service Officer  </v>
          </cell>
          <cell r="S687" t="str">
            <v>IX</v>
          </cell>
          <cell r="T687">
            <v>3694531.5233579935</v>
          </cell>
          <cell r="AA687">
            <v>3694531.5233579935</v>
          </cell>
          <cell r="AB687">
            <v>40.36804348626174</v>
          </cell>
          <cell r="AC687">
            <v>1664900</v>
          </cell>
          <cell r="AD687">
            <v>73890.630467159877</v>
          </cell>
          <cell r="AE687">
            <v>73890.630467159877</v>
          </cell>
          <cell r="AF687">
            <v>73890.630467159877</v>
          </cell>
          <cell r="AG687">
            <v>0</v>
          </cell>
          <cell r="AH687">
            <v>10000</v>
          </cell>
          <cell r="AI687">
            <v>1798000</v>
          </cell>
          <cell r="AJ687">
            <v>0</v>
          </cell>
          <cell r="AK687">
            <v>0</v>
          </cell>
          <cell r="AL687">
            <v>0</v>
          </cell>
          <cell r="AO687">
            <v>2029671.8914014797</v>
          </cell>
          <cell r="AP687">
            <v>203199.23378468966</v>
          </cell>
          <cell r="AQ687">
            <v>203199.23378468966</v>
          </cell>
          <cell r="AR687">
            <v>136697.66636424576</v>
          </cell>
          <cell r="AS687">
            <v>11083.594570073981</v>
          </cell>
          <cell r="AT687">
            <v>32881.33055788614</v>
          </cell>
          <cell r="AU687">
            <v>180662.59149220589</v>
          </cell>
          <cell r="AV687">
            <v>0</v>
          </cell>
          <cell r="AW687">
            <v>36945.315233579939</v>
          </cell>
          <cell r="AX687">
            <v>624006.37429516518</v>
          </cell>
          <cell r="AY687">
            <v>96622451.719999999</v>
          </cell>
        </row>
        <row r="688">
          <cell r="B688" t="str">
            <v>OPERASI</v>
          </cell>
          <cell r="C688" t="str">
            <v>CGK-TP</v>
          </cell>
          <cell r="D688">
            <v>527989</v>
          </cell>
          <cell r="F688" t="str">
            <v>99JP0172533</v>
          </cell>
          <cell r="H688">
            <v>527989</v>
          </cell>
          <cell r="I688">
            <v>33025</v>
          </cell>
          <cell r="K688">
            <v>24874</v>
          </cell>
          <cell r="L688">
            <v>680</v>
          </cell>
          <cell r="M688">
            <v>379</v>
          </cell>
          <cell r="N688" t="str">
            <v>CGK</v>
          </cell>
          <cell r="O688" t="str">
            <v>TP</v>
          </cell>
          <cell r="P688" t="str">
            <v>DWI SULISTYORINI</v>
          </cell>
          <cell r="Q688">
            <v>2991453</v>
          </cell>
          <cell r="R688" t="str">
            <v xml:space="preserve">Pax &amp; Baggage Service Officer  </v>
          </cell>
          <cell r="S688" t="str">
            <v>IX</v>
          </cell>
          <cell r="T688">
            <v>3684309.5764851943</v>
          </cell>
          <cell r="AA688">
            <v>3684309.5764851943</v>
          </cell>
          <cell r="AB688">
            <v>48.998103917576373</v>
          </cell>
          <cell r="AC688">
            <v>3428300</v>
          </cell>
          <cell r="AD688">
            <v>73686.191529703894</v>
          </cell>
          <cell r="AE688">
            <v>73686.191529703894</v>
          </cell>
          <cell r="AF688">
            <v>73686.191529703894</v>
          </cell>
          <cell r="AG688">
            <v>0</v>
          </cell>
          <cell r="AH688">
            <v>10000</v>
          </cell>
          <cell r="AI688">
            <v>25000</v>
          </cell>
          <cell r="AJ688">
            <v>0</v>
          </cell>
          <cell r="AK688">
            <v>0</v>
          </cell>
          <cell r="AL688">
            <v>0</v>
          </cell>
          <cell r="AO688">
            <v>256058.57458911167</v>
          </cell>
          <cell r="AP688">
            <v>202637.02670668569</v>
          </cell>
          <cell r="AQ688">
            <v>202637.02670668569</v>
          </cell>
          <cell r="AR688">
            <v>136319.45432995219</v>
          </cell>
          <cell r="AS688">
            <v>11052.928729455583</v>
          </cell>
          <cell r="AT688">
            <v>32790.355230718225</v>
          </cell>
          <cell r="AU688">
            <v>180162.738290126</v>
          </cell>
          <cell r="AV688">
            <v>0</v>
          </cell>
          <cell r="AW688">
            <v>36843.095764851947</v>
          </cell>
          <cell r="AX688">
            <v>622279.8874683493</v>
          </cell>
          <cell r="AY688">
            <v>95367479.890000001</v>
          </cell>
        </row>
        <row r="689">
          <cell r="B689" t="str">
            <v>OPERASI</v>
          </cell>
          <cell r="C689" t="str">
            <v>CGK-TP</v>
          </cell>
          <cell r="D689">
            <v>527991</v>
          </cell>
          <cell r="F689" t="str">
            <v>99JP0171824</v>
          </cell>
          <cell r="H689">
            <v>527991</v>
          </cell>
          <cell r="I689">
            <v>33042</v>
          </cell>
          <cell r="K689">
            <v>25017</v>
          </cell>
          <cell r="L689">
            <v>681</v>
          </cell>
          <cell r="M689">
            <v>380</v>
          </cell>
          <cell r="N689" t="str">
            <v>CGK</v>
          </cell>
          <cell r="O689" t="str">
            <v>TP</v>
          </cell>
          <cell r="P689" t="str">
            <v>ASEP MOH. KODAR</v>
          </cell>
          <cell r="Q689">
            <v>2991454</v>
          </cell>
          <cell r="R689" t="str">
            <v>Supervisor Pax &amp; Baggage Service</v>
          </cell>
          <cell r="S689" t="str">
            <v>VII</v>
          </cell>
          <cell r="T689">
            <v>3689420.5499215941</v>
          </cell>
          <cell r="AA689">
            <v>3689420.5499215941</v>
          </cell>
          <cell r="AB689">
            <v>44.68307370133698</v>
          </cell>
          <cell r="AC689">
            <v>2796400</v>
          </cell>
          <cell r="AD689">
            <v>73788.410998431878</v>
          </cell>
          <cell r="AE689">
            <v>73788.410998431878</v>
          </cell>
          <cell r="AF689">
            <v>73788.410998431878</v>
          </cell>
          <cell r="AG689">
            <v>0</v>
          </cell>
          <cell r="AH689">
            <v>10000</v>
          </cell>
          <cell r="AI689">
            <v>661700</v>
          </cell>
          <cell r="AJ689">
            <v>0</v>
          </cell>
          <cell r="AK689">
            <v>0</v>
          </cell>
          <cell r="AL689">
            <v>0</v>
          </cell>
          <cell r="AO689">
            <v>893065.23299529566</v>
          </cell>
          <cell r="AP689">
            <v>202918.13024568767</v>
          </cell>
          <cell r="AQ689">
            <v>202918.13024568767</v>
          </cell>
          <cell r="AR689">
            <v>136508.56034709897</v>
          </cell>
          <cell r="AS689">
            <v>11068.261649764783</v>
          </cell>
          <cell r="AT689">
            <v>32835.842894302186</v>
          </cell>
          <cell r="AU689">
            <v>180412.66489116594</v>
          </cell>
          <cell r="AV689">
            <v>0</v>
          </cell>
          <cell r="AW689">
            <v>36894.205499215939</v>
          </cell>
          <cell r="AX689">
            <v>623143.13088175724</v>
          </cell>
          <cell r="AY689">
            <v>95370279.659999996</v>
          </cell>
        </row>
        <row r="690">
          <cell r="B690" t="str">
            <v>OPERASI</v>
          </cell>
          <cell r="C690" t="str">
            <v>CGK-TP</v>
          </cell>
          <cell r="D690">
            <v>528199</v>
          </cell>
          <cell r="F690" t="str">
            <v>99JP0176955</v>
          </cell>
          <cell r="H690">
            <v>528199</v>
          </cell>
          <cell r="I690">
            <v>33924</v>
          </cell>
          <cell r="K690">
            <v>25261</v>
          </cell>
          <cell r="L690">
            <v>682</v>
          </cell>
          <cell r="M690">
            <v>381</v>
          </cell>
          <cell r="N690" t="str">
            <v>CGK</v>
          </cell>
          <cell r="O690" t="str">
            <v>TP</v>
          </cell>
          <cell r="P690" t="str">
            <v>SAYADI MUHAMAD</v>
          </cell>
          <cell r="Q690">
            <v>2991457</v>
          </cell>
          <cell r="R690" t="str">
            <v xml:space="preserve">Pax &amp; Baggage Service Officer  </v>
          </cell>
          <cell r="S690" t="str">
            <v>IX</v>
          </cell>
          <cell r="T690">
            <v>3643421.7889940003</v>
          </cell>
          <cell r="AA690">
            <v>3643421.7889940003</v>
          </cell>
          <cell r="AB690">
            <v>83.518345639575273</v>
          </cell>
          <cell r="AC690">
            <v>3389900</v>
          </cell>
          <cell r="AD690">
            <v>72868.435779880005</v>
          </cell>
          <cell r="AE690">
            <v>72868.435779880005</v>
          </cell>
          <cell r="AF690">
            <v>72868.435779880005</v>
          </cell>
          <cell r="AG690">
            <v>0</v>
          </cell>
          <cell r="AH690">
            <v>10000</v>
          </cell>
          <cell r="AI690">
            <v>25000</v>
          </cell>
          <cell r="AJ690">
            <v>0</v>
          </cell>
          <cell r="AK690">
            <v>0</v>
          </cell>
          <cell r="AL690">
            <v>0</v>
          </cell>
          <cell r="AO690">
            <v>253605.30733964001</v>
          </cell>
          <cell r="AP690">
            <v>200388.19839467001</v>
          </cell>
          <cell r="AQ690">
            <v>200388.19839467001</v>
          </cell>
          <cell r="AR690">
            <v>134806.60619277801</v>
          </cell>
          <cell r="AS690">
            <v>10930.265366982001</v>
          </cell>
          <cell r="AT690">
            <v>32426.453922046603</v>
          </cell>
          <cell r="AU690">
            <v>178163.32548180662</v>
          </cell>
          <cell r="AV690">
            <v>0</v>
          </cell>
          <cell r="AW690">
            <v>36434.217889940002</v>
          </cell>
          <cell r="AX690">
            <v>615373.94016108662</v>
          </cell>
          <cell r="AY690">
            <v>90208928.780000001</v>
          </cell>
        </row>
        <row r="691">
          <cell r="B691" t="str">
            <v>OPERASI</v>
          </cell>
          <cell r="C691" t="str">
            <v>CGK-TP</v>
          </cell>
          <cell r="D691">
            <v>528200</v>
          </cell>
          <cell r="F691" t="str">
            <v>99JP0173028</v>
          </cell>
          <cell r="H691">
            <v>528200</v>
          </cell>
          <cell r="I691">
            <v>33924</v>
          </cell>
          <cell r="K691">
            <v>25768</v>
          </cell>
          <cell r="L691">
            <v>683</v>
          </cell>
          <cell r="M691">
            <v>382</v>
          </cell>
          <cell r="N691" t="str">
            <v>CGK</v>
          </cell>
          <cell r="O691" t="str">
            <v>TP</v>
          </cell>
          <cell r="P691" t="str">
            <v>ERWANBARLIANTHO</v>
          </cell>
          <cell r="Q691">
            <v>2991458</v>
          </cell>
          <cell r="R691" t="str">
            <v xml:space="preserve">Supervisor Flight Operation </v>
          </cell>
          <cell r="S691" t="str">
            <v>VII</v>
          </cell>
          <cell r="T691">
            <v>4149076.5311501999</v>
          </cell>
          <cell r="AA691">
            <v>4149076.5311501999</v>
          </cell>
          <cell r="AB691">
            <v>68.060718812048435</v>
          </cell>
          <cell r="AC691">
            <v>3865200</v>
          </cell>
          <cell r="AD691">
            <v>82981.530623004001</v>
          </cell>
          <cell r="AE691">
            <v>82981.530623004001</v>
          </cell>
          <cell r="AF691">
            <v>82981.530623004001</v>
          </cell>
          <cell r="AG691">
            <v>0</v>
          </cell>
          <cell r="AH691">
            <v>10000</v>
          </cell>
          <cell r="AI691">
            <v>25000</v>
          </cell>
          <cell r="AJ691">
            <v>0</v>
          </cell>
          <cell r="AK691">
            <v>0</v>
          </cell>
          <cell r="AL691">
            <v>0</v>
          </cell>
          <cell r="AO691">
            <v>283944.59186901199</v>
          </cell>
          <cell r="AP691">
            <v>228199.209213261</v>
          </cell>
          <cell r="AQ691">
            <v>228199.209213261</v>
          </cell>
          <cell r="AR691">
            <v>153515.83165255739</v>
          </cell>
          <cell r="AS691">
            <v>12447.2295934506</v>
          </cell>
          <cell r="AT691">
            <v>36926.781127236776</v>
          </cell>
          <cell r="AU691">
            <v>202889.84237324476</v>
          </cell>
          <cell r="AV691">
            <v>0</v>
          </cell>
          <cell r="AW691">
            <v>41490.765311502</v>
          </cell>
          <cell r="AX691">
            <v>700779.02611126879</v>
          </cell>
          <cell r="AY691">
            <v>99773317.760000005</v>
          </cell>
        </row>
        <row r="692">
          <cell r="B692" t="str">
            <v>OPERASI</v>
          </cell>
          <cell r="C692" t="str">
            <v>CGK-TP</v>
          </cell>
          <cell r="D692">
            <v>528204</v>
          </cell>
          <cell r="F692" t="str">
            <v>99JP0174729</v>
          </cell>
          <cell r="H692">
            <v>528204</v>
          </cell>
          <cell r="I692">
            <v>33924</v>
          </cell>
          <cell r="K692">
            <v>24528</v>
          </cell>
          <cell r="L692">
            <v>684</v>
          </cell>
          <cell r="M692">
            <v>383</v>
          </cell>
          <cell r="N692" t="str">
            <v>CGK</v>
          </cell>
          <cell r="O692" t="str">
            <v>TP</v>
          </cell>
          <cell r="P692" t="str">
            <v>MOHAMAD EFENDI</v>
          </cell>
          <cell r="Q692">
            <v>2991459</v>
          </cell>
          <cell r="R692" t="str">
            <v>Supervisor Pax &amp; Baggage Service</v>
          </cell>
          <cell r="S692" t="str">
            <v>VII</v>
          </cell>
          <cell r="T692">
            <v>3633199.8421212002</v>
          </cell>
          <cell r="AA692">
            <v>3633199.8421212002</v>
          </cell>
          <cell r="AB692">
            <v>92.148406072054058</v>
          </cell>
          <cell r="AC692">
            <v>3405300</v>
          </cell>
          <cell r="AD692">
            <v>72663.996842424007</v>
          </cell>
          <cell r="AE692">
            <v>72663.996842424007</v>
          </cell>
          <cell r="AF692">
            <v>72663.996842424007</v>
          </cell>
          <cell r="AG692">
            <v>0</v>
          </cell>
          <cell r="AH692">
            <v>10000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O692">
            <v>227991.99052727202</v>
          </cell>
          <cell r="AP692">
            <v>199825.99131666601</v>
          </cell>
          <cell r="AQ692">
            <v>199825.99131666601</v>
          </cell>
          <cell r="AR692">
            <v>134428.39415848439</v>
          </cell>
          <cell r="AS692">
            <v>10899.599526363601</v>
          </cell>
          <cell r="AT692">
            <v>32335.478594878681</v>
          </cell>
          <cell r="AU692">
            <v>177663.47227972667</v>
          </cell>
          <cell r="AV692">
            <v>0</v>
          </cell>
          <cell r="AW692">
            <v>36331.998421212003</v>
          </cell>
          <cell r="AX692">
            <v>613647.45333427074</v>
          </cell>
          <cell r="AY692">
            <v>92344847.159999996</v>
          </cell>
        </row>
        <row r="693">
          <cell r="B693" t="str">
            <v>OPERASI</v>
          </cell>
          <cell r="C693" t="str">
            <v>CGK-TP</v>
          </cell>
          <cell r="D693">
            <v>528206</v>
          </cell>
          <cell r="F693" t="str">
            <v>99JP0175338</v>
          </cell>
          <cell r="H693">
            <v>528206</v>
          </cell>
          <cell r="I693">
            <v>33924</v>
          </cell>
          <cell r="K693">
            <v>25588</v>
          </cell>
          <cell r="L693">
            <v>685</v>
          </cell>
          <cell r="M693">
            <v>384</v>
          </cell>
          <cell r="N693" t="str">
            <v>CGK</v>
          </cell>
          <cell r="O693" t="str">
            <v>TP</v>
          </cell>
          <cell r="P693" t="str">
            <v>PUJI SETIONO</v>
          </cell>
          <cell r="Q693">
            <v>2991460</v>
          </cell>
          <cell r="R693" t="str">
            <v>Supervisor Flight Operation</v>
          </cell>
          <cell r="S693" t="str">
            <v>VII</v>
          </cell>
          <cell r="T693">
            <v>4471272.6867314996</v>
          </cell>
          <cell r="AA693">
            <v>4471272.6867314996</v>
          </cell>
          <cell r="AB693">
            <v>3.6744723902083933</v>
          </cell>
          <cell r="AC693">
            <v>3588800</v>
          </cell>
          <cell r="AD693">
            <v>89425.453734629991</v>
          </cell>
          <cell r="AE693">
            <v>89425.453734629991</v>
          </cell>
          <cell r="AF693">
            <v>89425.453734629991</v>
          </cell>
          <cell r="AG693">
            <v>0</v>
          </cell>
          <cell r="AH693">
            <v>10000</v>
          </cell>
          <cell r="AI693">
            <v>604200</v>
          </cell>
          <cell r="AJ693">
            <v>0</v>
          </cell>
          <cell r="AK693">
            <v>0</v>
          </cell>
          <cell r="AL693">
            <v>0</v>
          </cell>
          <cell r="AO693">
            <v>882476.36120388994</v>
          </cell>
          <cell r="AP693">
            <v>245919.99777023247</v>
          </cell>
          <cell r="AQ693">
            <v>245919.99777023247</v>
          </cell>
          <cell r="AR693">
            <v>165437.08940906549</v>
          </cell>
          <cell r="AS693">
            <v>13413.818060194499</v>
          </cell>
          <cell r="AT693">
            <v>39794.32691191035</v>
          </cell>
          <cell r="AU693">
            <v>218645.23438117033</v>
          </cell>
          <cell r="AV693">
            <v>0</v>
          </cell>
          <cell r="AW693">
            <v>44712.726867314996</v>
          </cell>
          <cell r="AX693">
            <v>755197.95678895025</v>
          </cell>
          <cell r="AY693">
            <v>101442218.45</v>
          </cell>
        </row>
        <row r="694">
          <cell r="B694" t="str">
            <v>OPERASI</v>
          </cell>
          <cell r="C694" t="str">
            <v>CGK-TP</v>
          </cell>
          <cell r="D694">
            <v>528207</v>
          </cell>
          <cell r="F694" t="str">
            <v>99JP0173135</v>
          </cell>
          <cell r="H694">
            <v>528207</v>
          </cell>
          <cell r="I694">
            <v>33924</v>
          </cell>
          <cell r="K694">
            <v>25469</v>
          </cell>
          <cell r="L694">
            <v>686</v>
          </cell>
          <cell r="M694">
            <v>385</v>
          </cell>
          <cell r="N694" t="str">
            <v>CGK</v>
          </cell>
          <cell r="O694" t="str">
            <v>TP</v>
          </cell>
          <cell r="P694" t="str">
            <v>GORANGO DORERI</v>
          </cell>
          <cell r="Q694">
            <v>2991461</v>
          </cell>
          <cell r="R694" t="str">
            <v>Supervisor Flight Operation</v>
          </cell>
          <cell r="S694" t="str">
            <v>VII</v>
          </cell>
          <cell r="T694">
            <v>4451813.9233619999</v>
          </cell>
          <cell r="AA694">
            <v>4451813.9233619999</v>
          </cell>
          <cell r="AB694">
            <v>94.912039719987661</v>
          </cell>
          <cell r="AC694">
            <v>4174800</v>
          </cell>
          <cell r="AD694">
            <v>89036.278467240001</v>
          </cell>
          <cell r="AE694">
            <v>89036.278467240001</v>
          </cell>
          <cell r="AF694">
            <v>89036.278467240001</v>
          </cell>
          <cell r="AG694">
            <v>0</v>
          </cell>
          <cell r="AH694">
            <v>10000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O694">
            <v>277108.83540172002</v>
          </cell>
          <cell r="AP694">
            <v>244849.76578491001</v>
          </cell>
          <cell r="AQ694">
            <v>244849.76578491001</v>
          </cell>
          <cell r="AR694">
            <v>164717.115164394</v>
          </cell>
          <cell r="AS694">
            <v>13355.441770085999</v>
          </cell>
          <cell r="AT694">
            <v>39621.1439179218</v>
          </cell>
          <cell r="AU694">
            <v>217693.70085240179</v>
          </cell>
          <cell r="AV694">
            <v>0</v>
          </cell>
          <cell r="AW694">
            <v>44518.139233620001</v>
          </cell>
          <cell r="AX694">
            <v>751911.37165584182</v>
          </cell>
          <cell r="AY694">
            <v>101558661.70999999</v>
          </cell>
        </row>
        <row r="695">
          <cell r="B695" t="str">
            <v>OPERASI</v>
          </cell>
          <cell r="C695" t="str">
            <v>CGK-TP</v>
          </cell>
          <cell r="D695">
            <v>528211</v>
          </cell>
          <cell r="F695" t="str">
            <v>99JP0176211</v>
          </cell>
          <cell r="H695">
            <v>528211</v>
          </cell>
          <cell r="I695">
            <v>33924</v>
          </cell>
          <cell r="K695">
            <v>25971</v>
          </cell>
          <cell r="L695">
            <v>687</v>
          </cell>
          <cell r="M695">
            <v>386</v>
          </cell>
          <cell r="N695" t="str">
            <v>CGK</v>
          </cell>
          <cell r="O695" t="str">
            <v>TP</v>
          </cell>
          <cell r="P695" t="str">
            <v>TRISDIYANTORO</v>
          </cell>
          <cell r="Q695">
            <v>2991462</v>
          </cell>
          <cell r="R695" t="str">
            <v>Flight Operation Officer</v>
          </cell>
          <cell r="S695" t="str">
            <v>VIII</v>
          </cell>
          <cell r="T695">
            <v>4149076.5311501999</v>
          </cell>
          <cell r="AA695">
            <v>4149076.5311501999</v>
          </cell>
          <cell r="AB695">
            <v>68.060718812048435</v>
          </cell>
          <cell r="AC695">
            <v>3890200</v>
          </cell>
          <cell r="AD695">
            <v>82981.530623004001</v>
          </cell>
          <cell r="AE695">
            <v>82981.530623004001</v>
          </cell>
          <cell r="AF695">
            <v>82981.530623004001</v>
          </cell>
          <cell r="AG695">
            <v>0</v>
          </cell>
          <cell r="AH695">
            <v>10000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O695">
            <v>258944.59186901199</v>
          </cell>
          <cell r="AP695">
            <v>228199.209213261</v>
          </cell>
          <cell r="AQ695">
            <v>228199.209213261</v>
          </cell>
          <cell r="AR695">
            <v>153515.83165255739</v>
          </cell>
          <cell r="AS695">
            <v>12447.2295934506</v>
          </cell>
          <cell r="AT695">
            <v>36926.781127236776</v>
          </cell>
          <cell r="AU695">
            <v>202889.84237324476</v>
          </cell>
          <cell r="AV695">
            <v>0</v>
          </cell>
          <cell r="AW695">
            <v>41490.765311502</v>
          </cell>
          <cell r="AX695">
            <v>700779.02611126879</v>
          </cell>
          <cell r="AY695">
            <v>99516494.719999999</v>
          </cell>
        </row>
        <row r="696">
          <cell r="B696" t="str">
            <v>OPERASI</v>
          </cell>
          <cell r="C696" t="str">
            <v>CGK-TP</v>
          </cell>
          <cell r="D696">
            <v>528251</v>
          </cell>
          <cell r="F696" t="str">
            <v>99JP0174604</v>
          </cell>
          <cell r="H696">
            <v>528251</v>
          </cell>
          <cell r="I696">
            <v>33924</v>
          </cell>
          <cell r="K696">
            <v>24836</v>
          </cell>
          <cell r="L696">
            <v>688</v>
          </cell>
          <cell r="M696">
            <v>387</v>
          </cell>
          <cell r="N696" t="str">
            <v>CGK</v>
          </cell>
          <cell r="O696" t="str">
            <v>TP</v>
          </cell>
          <cell r="P696" t="str">
            <v>MERRY CHRISTINA TOBING</v>
          </cell>
          <cell r="Q696">
            <v>2991464</v>
          </cell>
          <cell r="R696" t="str">
            <v xml:space="preserve">Pax &amp; Baggage Service Officer  </v>
          </cell>
          <cell r="S696" t="str">
            <v>IX</v>
          </cell>
          <cell r="T696">
            <v>3663865.6827396001</v>
          </cell>
          <cell r="AA696">
            <v>3663865.6827396001</v>
          </cell>
          <cell r="AB696">
            <v>66.258224776014686</v>
          </cell>
          <cell r="AC696">
            <v>1654400</v>
          </cell>
          <cell r="AD696">
            <v>73277.313654792</v>
          </cell>
          <cell r="AE696">
            <v>73277.313654792</v>
          </cell>
          <cell r="AF696">
            <v>73277.313654792</v>
          </cell>
          <cell r="AG696">
            <v>0</v>
          </cell>
          <cell r="AH696">
            <v>10000</v>
          </cell>
          <cell r="AI696">
            <v>1779700</v>
          </cell>
          <cell r="AJ696">
            <v>0</v>
          </cell>
          <cell r="AK696">
            <v>0</v>
          </cell>
          <cell r="AL696">
            <v>0</v>
          </cell>
          <cell r="AO696">
            <v>2009531.9409643761</v>
          </cell>
          <cell r="AP696">
            <v>201512.61255067799</v>
          </cell>
          <cell r="AQ696">
            <v>201512.61255067799</v>
          </cell>
          <cell r="AR696">
            <v>135563.0302613652</v>
          </cell>
          <cell r="AS696">
            <v>10991.5970482188</v>
          </cell>
          <cell r="AT696">
            <v>32608.40457638244</v>
          </cell>
          <cell r="AU696">
            <v>179163.03188596643</v>
          </cell>
          <cell r="AV696">
            <v>0</v>
          </cell>
          <cell r="AW696">
            <v>36638.656827396</v>
          </cell>
          <cell r="AX696">
            <v>618826.91381471837</v>
          </cell>
          <cell r="AY696">
            <v>92097738.25</v>
          </cell>
        </row>
        <row r="697">
          <cell r="B697" t="str">
            <v>OPERASI</v>
          </cell>
          <cell r="C697" t="str">
            <v>CGK-TP</v>
          </cell>
          <cell r="D697">
            <v>528785</v>
          </cell>
          <cell r="F697" t="str">
            <v>99JP0171832</v>
          </cell>
          <cell r="H697">
            <v>528785</v>
          </cell>
          <cell r="I697">
            <v>34105</v>
          </cell>
          <cell r="K697">
            <v>25923</v>
          </cell>
          <cell r="L697">
            <v>689</v>
          </cell>
          <cell r="M697">
            <v>388</v>
          </cell>
          <cell r="N697" t="str">
            <v>CGK</v>
          </cell>
          <cell r="O697" t="str">
            <v>TP</v>
          </cell>
          <cell r="P697" t="str">
            <v>ASEP RUSENO</v>
          </cell>
          <cell r="Q697">
            <v>2991467</v>
          </cell>
          <cell r="R697" t="str">
            <v>Supervisor Pax &amp; Baggage Service</v>
          </cell>
          <cell r="S697" t="str">
            <v>VII</v>
          </cell>
          <cell r="T697">
            <v>3653643.7358668</v>
          </cell>
          <cell r="AA697">
            <v>3653643.7358668</v>
          </cell>
          <cell r="AB697">
            <v>74.88828520802781</v>
          </cell>
          <cell r="AC697">
            <v>3374500</v>
          </cell>
          <cell r="AD697">
            <v>73072.874717336003</v>
          </cell>
          <cell r="AE697">
            <v>73072.874717336003</v>
          </cell>
          <cell r="AF697">
            <v>73072.874717336003</v>
          </cell>
          <cell r="AG697">
            <v>0</v>
          </cell>
          <cell r="AH697">
            <v>10000</v>
          </cell>
          <cell r="AI697">
            <v>50000</v>
          </cell>
          <cell r="AJ697">
            <v>0</v>
          </cell>
          <cell r="AK697">
            <v>0</v>
          </cell>
          <cell r="AL697">
            <v>0</v>
          </cell>
          <cell r="AO697">
            <v>279218.62415200798</v>
          </cell>
          <cell r="AP697">
            <v>200950.405472674</v>
          </cell>
          <cell r="AQ697">
            <v>200950.405472674</v>
          </cell>
          <cell r="AR697">
            <v>135184.81822707158</v>
          </cell>
          <cell r="AS697">
            <v>10960.931207600401</v>
          </cell>
          <cell r="AT697">
            <v>32517.429249214518</v>
          </cell>
          <cell r="AU697">
            <v>178663.17868388648</v>
          </cell>
          <cell r="AV697">
            <v>0</v>
          </cell>
          <cell r="AW697">
            <v>36536.437358668001</v>
          </cell>
          <cell r="AX697">
            <v>617100.42698790249</v>
          </cell>
          <cell r="AY697">
            <v>89344513.010000005</v>
          </cell>
        </row>
        <row r="698">
          <cell r="B698" t="str">
            <v>OPERASI</v>
          </cell>
          <cell r="C698" t="str">
            <v>CGK-TP</v>
          </cell>
          <cell r="D698">
            <v>528786</v>
          </cell>
          <cell r="F698" t="str">
            <v>99JP0171774</v>
          </cell>
          <cell r="H698">
            <v>528786</v>
          </cell>
          <cell r="I698">
            <v>34105</v>
          </cell>
          <cell r="K698">
            <v>26859</v>
          </cell>
          <cell r="L698">
            <v>690</v>
          </cell>
          <cell r="M698">
            <v>389</v>
          </cell>
          <cell r="N698" t="str">
            <v>CGK</v>
          </cell>
          <cell r="O698" t="str">
            <v>TP</v>
          </cell>
          <cell r="P698" t="str">
            <v>ARIEF SUPRIYADI</v>
          </cell>
          <cell r="Q698">
            <v>2991468</v>
          </cell>
          <cell r="R698" t="str">
            <v>Supervisor Pax &amp; Baggage Service</v>
          </cell>
          <cell r="S698" t="str">
            <v>VII</v>
          </cell>
          <cell r="T698">
            <v>3663865.6827396001</v>
          </cell>
          <cell r="AA698">
            <v>3663865.6827396001</v>
          </cell>
          <cell r="AB698">
            <v>66.258224776014686</v>
          </cell>
          <cell r="AC698">
            <v>3434100</v>
          </cell>
          <cell r="AD698">
            <v>73277.313654792</v>
          </cell>
          <cell r="AE698">
            <v>73277.313654792</v>
          </cell>
          <cell r="AF698">
            <v>73277.313654792</v>
          </cell>
          <cell r="AG698">
            <v>0</v>
          </cell>
          <cell r="AH698">
            <v>10000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O698">
            <v>229831.940964376</v>
          </cell>
          <cell r="AP698">
            <v>201512.61255067799</v>
          </cell>
          <cell r="AQ698">
            <v>201512.61255067799</v>
          </cell>
          <cell r="AR698">
            <v>135563.0302613652</v>
          </cell>
          <cell r="AS698">
            <v>10991.5970482188</v>
          </cell>
          <cell r="AT698">
            <v>32608.40457638244</v>
          </cell>
          <cell r="AU698">
            <v>179163.03188596643</v>
          </cell>
          <cell r="AV698">
            <v>0</v>
          </cell>
          <cell r="AW698">
            <v>36638.656827396</v>
          </cell>
          <cell r="AX698">
            <v>618826.91381471837</v>
          </cell>
          <cell r="AY698">
            <v>86871901.930000007</v>
          </cell>
        </row>
        <row r="699">
          <cell r="B699" t="str">
            <v>OPERASI</v>
          </cell>
          <cell r="C699" t="str">
            <v>CGK-TP</v>
          </cell>
          <cell r="D699">
            <v>528788</v>
          </cell>
          <cell r="F699" t="str">
            <v>99JP0174232</v>
          </cell>
          <cell r="H699">
            <v>528788</v>
          </cell>
          <cell r="I699">
            <v>34105</v>
          </cell>
          <cell r="K699">
            <v>25572</v>
          </cell>
          <cell r="L699">
            <v>691</v>
          </cell>
          <cell r="M699">
            <v>390</v>
          </cell>
          <cell r="N699" t="str">
            <v>CGK</v>
          </cell>
          <cell r="O699" t="str">
            <v>TP</v>
          </cell>
          <cell r="P699" t="str">
            <v>LIANASARI</v>
          </cell>
          <cell r="Q699">
            <v>2991470</v>
          </cell>
          <cell r="R699" t="str">
            <v>Pax &amp; Baggage Handling</v>
          </cell>
          <cell r="S699" t="str">
            <v>IX</v>
          </cell>
          <cell r="T699">
            <v>3658754.7093032002</v>
          </cell>
          <cell r="AA699">
            <v>3658754.7093032002</v>
          </cell>
          <cell r="AB699">
            <v>70.573254991788417</v>
          </cell>
          <cell r="AC699">
            <v>1653400</v>
          </cell>
          <cell r="AD699">
            <v>73175.094186064001</v>
          </cell>
          <cell r="AE699">
            <v>73175.094186064001</v>
          </cell>
          <cell r="AF699">
            <v>73175.094186064001</v>
          </cell>
          <cell r="AG699">
            <v>0</v>
          </cell>
          <cell r="AH699">
            <v>10000</v>
          </cell>
          <cell r="AI699">
            <v>1775900</v>
          </cell>
          <cell r="AJ699">
            <v>0</v>
          </cell>
          <cell r="AK699">
            <v>0</v>
          </cell>
          <cell r="AL699">
            <v>0</v>
          </cell>
          <cell r="AO699">
            <v>2005425.282558192</v>
          </cell>
          <cell r="AP699">
            <v>201231.50901167601</v>
          </cell>
          <cell r="AQ699">
            <v>201231.50901167601</v>
          </cell>
          <cell r="AR699">
            <v>135373.92424421839</v>
          </cell>
          <cell r="AS699">
            <v>10976.264127909601</v>
          </cell>
          <cell r="AT699">
            <v>32562.916912798482</v>
          </cell>
          <cell r="AU699">
            <v>178913.10528492648</v>
          </cell>
          <cell r="AV699">
            <v>0</v>
          </cell>
          <cell r="AW699">
            <v>36587.547093032001</v>
          </cell>
          <cell r="AX699">
            <v>617963.67040131055</v>
          </cell>
          <cell r="AY699">
            <v>88753583.579999998</v>
          </cell>
        </row>
        <row r="700">
          <cell r="B700" t="str">
            <v>OPERASI</v>
          </cell>
          <cell r="C700" t="str">
            <v>CGK-TP</v>
          </cell>
          <cell r="D700">
            <v>528793</v>
          </cell>
          <cell r="F700" t="str">
            <v>99JP0172293</v>
          </cell>
          <cell r="H700">
            <v>528793</v>
          </cell>
          <cell r="I700">
            <v>34105</v>
          </cell>
          <cell r="K700">
            <v>25471</v>
          </cell>
          <cell r="L700">
            <v>692</v>
          </cell>
          <cell r="M700">
            <v>391</v>
          </cell>
          <cell r="N700" t="str">
            <v>CGK</v>
          </cell>
          <cell r="O700" t="str">
            <v>TP</v>
          </cell>
          <cell r="P700" t="str">
            <v>CHANDRA KURNIAWAN</v>
          </cell>
          <cell r="Q700">
            <v>2991472</v>
          </cell>
          <cell r="R700" t="str">
            <v>Supervisor Pax &amp; Baggage Service</v>
          </cell>
          <cell r="S700" t="str">
            <v>VII</v>
          </cell>
          <cell r="T700">
            <v>3653643.7358668</v>
          </cell>
          <cell r="AA700">
            <v>3653643.7358668</v>
          </cell>
          <cell r="AB700">
            <v>74.88828520802781</v>
          </cell>
          <cell r="AC700">
            <v>3399500</v>
          </cell>
          <cell r="AD700">
            <v>73072.874717336003</v>
          </cell>
          <cell r="AE700">
            <v>73072.874717336003</v>
          </cell>
          <cell r="AF700">
            <v>73072.874717336003</v>
          </cell>
          <cell r="AG700">
            <v>0</v>
          </cell>
          <cell r="AH700">
            <v>10000</v>
          </cell>
          <cell r="AI700">
            <v>25000</v>
          </cell>
          <cell r="AJ700">
            <v>0</v>
          </cell>
          <cell r="AK700">
            <v>0</v>
          </cell>
          <cell r="AL700">
            <v>0</v>
          </cell>
          <cell r="AO700">
            <v>254218.62415200801</v>
          </cell>
          <cell r="AP700">
            <v>200950.405472674</v>
          </cell>
          <cell r="AQ700">
            <v>200950.405472674</v>
          </cell>
          <cell r="AR700">
            <v>135184.81822707158</v>
          </cell>
          <cell r="AS700">
            <v>10960.931207600401</v>
          </cell>
          <cell r="AT700">
            <v>32517.429249214518</v>
          </cell>
          <cell r="AU700">
            <v>178663.17868388648</v>
          </cell>
          <cell r="AV700">
            <v>0</v>
          </cell>
          <cell r="AW700">
            <v>36536.437358668001</v>
          </cell>
          <cell r="AX700">
            <v>617100.42698790249</v>
          </cell>
          <cell r="AY700">
            <v>89198248.219999999</v>
          </cell>
        </row>
        <row r="701">
          <cell r="B701" t="str">
            <v>INTERNAL SERVICES</v>
          </cell>
          <cell r="C701" t="str">
            <v>CGK-TP</v>
          </cell>
          <cell r="D701">
            <v>528799</v>
          </cell>
          <cell r="F701" t="str">
            <v>99JP0173952</v>
          </cell>
          <cell r="H701">
            <v>528799</v>
          </cell>
          <cell r="I701">
            <v>34105</v>
          </cell>
          <cell r="K701">
            <v>24961</v>
          </cell>
          <cell r="L701">
            <v>693</v>
          </cell>
          <cell r="M701">
            <v>392</v>
          </cell>
          <cell r="N701" t="str">
            <v>CGK</v>
          </cell>
          <cell r="O701" t="str">
            <v>TP</v>
          </cell>
          <cell r="P701" t="str">
            <v>IWAN ROCH MULYADI</v>
          </cell>
          <cell r="Q701">
            <v>2991476</v>
          </cell>
          <cell r="R701" t="str">
            <v>Biling &amp; Revenue (GHCN) Officer</v>
          </cell>
          <cell r="S701" t="str">
            <v>IX</v>
          </cell>
          <cell r="T701">
            <v>2840862.4067537999</v>
          </cell>
          <cell r="AA701">
            <v>2840862.4067537999</v>
          </cell>
          <cell r="AB701">
            <v>89.337651428300887</v>
          </cell>
          <cell r="AC701">
            <v>2660500</v>
          </cell>
          <cell r="AD701">
            <v>56817.248135075999</v>
          </cell>
          <cell r="AE701">
            <v>56817.248135075999</v>
          </cell>
          <cell r="AF701">
            <v>56817.248135075999</v>
          </cell>
          <cell r="AG701">
            <v>0</v>
          </cell>
          <cell r="AH701">
            <v>10000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O701">
            <v>180451.744405228</v>
          </cell>
          <cell r="AP701">
            <v>156247.432371459</v>
          </cell>
          <cell r="AQ701">
            <v>156247.432371459</v>
          </cell>
          <cell r="AR701">
            <v>105111.90904989059</v>
          </cell>
          <cell r="AS701">
            <v>8522.5872202613991</v>
          </cell>
          <cell r="AT701">
            <v>25283.675420108819</v>
          </cell>
          <cell r="AU701">
            <v>138918.17169026082</v>
          </cell>
          <cell r="AV701">
            <v>0</v>
          </cell>
          <cell r="AW701">
            <v>28408.624067538</v>
          </cell>
          <cell r="AX701">
            <v>479821.66050071677</v>
          </cell>
          <cell r="AY701">
            <v>72215738.599999994</v>
          </cell>
        </row>
        <row r="702">
          <cell r="B702" t="str">
            <v>CUSTOMER SERVICES</v>
          </cell>
          <cell r="C702" t="str">
            <v>CGK-TP</v>
          </cell>
          <cell r="D702">
            <v>529011</v>
          </cell>
          <cell r="F702" t="str">
            <v>99JP0172111</v>
          </cell>
          <cell r="H702">
            <v>529011</v>
          </cell>
          <cell r="I702">
            <v>34121</v>
          </cell>
          <cell r="K702">
            <v>25507</v>
          </cell>
          <cell r="L702">
            <v>694</v>
          </cell>
          <cell r="M702">
            <v>393</v>
          </cell>
          <cell r="N702" t="str">
            <v>CGK</v>
          </cell>
          <cell r="O702" t="str">
            <v>TP</v>
          </cell>
          <cell r="P702" t="str">
            <v>BOMBONG WIDIATMOKO</v>
          </cell>
          <cell r="Q702">
            <v>2991478</v>
          </cell>
          <cell r="R702" t="str">
            <v>Supervisor Customer Service</v>
          </cell>
          <cell r="S702" t="str">
            <v>VII</v>
          </cell>
          <cell r="T702">
            <v>3628088.8686847999</v>
          </cell>
          <cell r="AA702">
            <v>3628088.8686847999</v>
          </cell>
          <cell r="AB702">
            <v>96.46343628806062</v>
          </cell>
          <cell r="AC702">
            <v>1992000</v>
          </cell>
          <cell r="AD702">
            <v>72561.777373695993</v>
          </cell>
          <cell r="AE702">
            <v>72561.777373695993</v>
          </cell>
          <cell r="AF702">
            <v>72561.777373695993</v>
          </cell>
          <cell r="AG702">
            <v>0</v>
          </cell>
          <cell r="AH702">
            <v>10000</v>
          </cell>
          <cell r="AI702">
            <v>1408500</v>
          </cell>
          <cell r="AJ702">
            <v>0</v>
          </cell>
          <cell r="AK702">
            <v>0</v>
          </cell>
          <cell r="AL702">
            <v>0</v>
          </cell>
          <cell r="AO702">
            <v>1636185.3321210879</v>
          </cell>
          <cell r="AP702">
            <v>199544.887777664</v>
          </cell>
          <cell r="AQ702">
            <v>199544.887777664</v>
          </cell>
          <cell r="AR702">
            <v>134239.2881413376</v>
          </cell>
          <cell r="AS702">
            <v>10884.2666060544</v>
          </cell>
          <cell r="AT702">
            <v>32289.99093129472</v>
          </cell>
          <cell r="AU702">
            <v>177413.54567868673</v>
          </cell>
          <cell r="AV702">
            <v>0</v>
          </cell>
          <cell r="AW702">
            <v>36280.888686847997</v>
          </cell>
          <cell r="AX702">
            <v>612784.20992086269</v>
          </cell>
          <cell r="AY702">
            <v>88792597.790000007</v>
          </cell>
        </row>
        <row r="703">
          <cell r="B703" t="str">
            <v>OPERASI</v>
          </cell>
          <cell r="C703" t="str">
            <v>CGK-TP</v>
          </cell>
          <cell r="D703">
            <v>529012</v>
          </cell>
          <cell r="F703" t="str">
            <v>99JP0171303</v>
          </cell>
          <cell r="H703">
            <v>529012</v>
          </cell>
          <cell r="I703">
            <v>34121</v>
          </cell>
          <cell r="K703">
            <v>25284</v>
          </cell>
          <cell r="L703">
            <v>695</v>
          </cell>
          <cell r="M703">
            <v>394</v>
          </cell>
          <cell r="N703" t="str">
            <v>CGK</v>
          </cell>
          <cell r="O703" t="str">
            <v>TP</v>
          </cell>
          <cell r="P703" t="str">
            <v>ADE MULYANA</v>
          </cell>
          <cell r="Q703">
            <v>2991479</v>
          </cell>
          <cell r="R703" t="str">
            <v>Flight Operation Officer</v>
          </cell>
          <cell r="S703" t="str">
            <v>VIII</v>
          </cell>
          <cell r="T703">
            <v>4131783.1038549002</v>
          </cell>
          <cell r="AA703">
            <v>4131783.1038549002</v>
          </cell>
          <cell r="AB703">
            <v>23.882376393768936</v>
          </cell>
          <cell r="AC703">
            <v>2086000</v>
          </cell>
          <cell r="AD703">
            <v>82635.662077098008</v>
          </cell>
          <cell r="AE703">
            <v>82635.662077098008</v>
          </cell>
          <cell r="AF703">
            <v>82635.662077098008</v>
          </cell>
          <cell r="AG703">
            <v>0</v>
          </cell>
          <cell r="AH703">
            <v>10000</v>
          </cell>
          <cell r="AI703">
            <v>1787900</v>
          </cell>
          <cell r="AJ703">
            <v>0</v>
          </cell>
          <cell r="AK703">
            <v>0</v>
          </cell>
          <cell r="AL703">
            <v>0</v>
          </cell>
          <cell r="AO703">
            <v>2045806.986231294</v>
          </cell>
          <cell r="AP703">
            <v>227248.07071201951</v>
          </cell>
          <cell r="AQ703">
            <v>227248.07071201951</v>
          </cell>
          <cell r="AR703">
            <v>152875.97484263129</v>
          </cell>
          <cell r="AS703">
            <v>12395.349311564702</v>
          </cell>
          <cell r="AT703">
            <v>36772.869624308609</v>
          </cell>
          <cell r="AU703">
            <v>202044.19377850459</v>
          </cell>
          <cell r="AV703">
            <v>0</v>
          </cell>
          <cell r="AW703">
            <v>41317.831038549004</v>
          </cell>
          <cell r="AX703">
            <v>697858.16624109261</v>
          </cell>
          <cell r="AY703">
            <v>98869758.519999996</v>
          </cell>
        </row>
        <row r="704">
          <cell r="B704" t="str">
            <v>OPERASI</v>
          </cell>
          <cell r="C704" t="str">
            <v>CGK-TP</v>
          </cell>
          <cell r="D704">
            <v>529015</v>
          </cell>
          <cell r="F704" t="str">
            <v>99JP0172368</v>
          </cell>
          <cell r="H704">
            <v>529015</v>
          </cell>
          <cell r="I704">
            <v>34121</v>
          </cell>
          <cell r="K704">
            <v>25871</v>
          </cell>
          <cell r="L704">
            <v>696</v>
          </cell>
          <cell r="M704">
            <v>395</v>
          </cell>
          <cell r="N704" t="str">
            <v>CGK</v>
          </cell>
          <cell r="O704" t="str">
            <v>TP</v>
          </cell>
          <cell r="P704" t="str">
            <v>DADDY SETIADY</v>
          </cell>
          <cell r="Q704">
            <v>2991480</v>
          </cell>
          <cell r="R704" t="str">
            <v>Duty Manager Flight Operation</v>
          </cell>
          <cell r="S704" t="str">
            <v>VI</v>
          </cell>
          <cell r="T704">
            <v>4149076.5311501999</v>
          </cell>
          <cell r="AA704">
            <v>4149076.5311501999</v>
          </cell>
          <cell r="AB704">
            <v>68.060718812048435</v>
          </cell>
          <cell r="AC704">
            <v>3134000</v>
          </cell>
          <cell r="AD704">
            <v>82981.530623004001</v>
          </cell>
          <cell r="AE704">
            <v>82981.530623004001</v>
          </cell>
          <cell r="AF704">
            <v>82981.530623004001</v>
          </cell>
          <cell r="AG704">
            <v>0</v>
          </cell>
          <cell r="AH704">
            <v>10000</v>
          </cell>
          <cell r="AI704">
            <v>756200</v>
          </cell>
          <cell r="AJ704">
            <v>0</v>
          </cell>
          <cell r="AK704">
            <v>0</v>
          </cell>
          <cell r="AL704">
            <v>0</v>
          </cell>
          <cell r="AO704">
            <v>1015144.591869012</v>
          </cell>
          <cell r="AP704">
            <v>228199.209213261</v>
          </cell>
          <cell r="AQ704">
            <v>228199.209213261</v>
          </cell>
          <cell r="AR704">
            <v>153515.83165255739</v>
          </cell>
          <cell r="AS704">
            <v>12447.2295934506</v>
          </cell>
          <cell r="AT704">
            <v>36926.781127236776</v>
          </cell>
          <cell r="AU704">
            <v>202889.84237324476</v>
          </cell>
          <cell r="AV704">
            <v>0</v>
          </cell>
          <cell r="AW704">
            <v>41490.765311502</v>
          </cell>
          <cell r="AX704">
            <v>700779.02611126879</v>
          </cell>
          <cell r="AY704">
            <v>98399808.939999998</v>
          </cell>
        </row>
        <row r="705">
          <cell r="B705" t="str">
            <v>OPERASI</v>
          </cell>
          <cell r="C705" t="str">
            <v>CGK-TP</v>
          </cell>
          <cell r="D705">
            <v>529018</v>
          </cell>
          <cell r="F705" t="str">
            <v>99JP0172517</v>
          </cell>
          <cell r="H705">
            <v>529018</v>
          </cell>
          <cell r="I705">
            <v>34121</v>
          </cell>
          <cell r="K705">
            <v>26014</v>
          </cell>
          <cell r="L705">
            <v>697</v>
          </cell>
          <cell r="M705">
            <v>396</v>
          </cell>
          <cell r="N705" t="str">
            <v>CGK</v>
          </cell>
          <cell r="O705" t="str">
            <v>TP</v>
          </cell>
          <cell r="P705" t="str">
            <v>DEWI SRI HARDIYATUN</v>
          </cell>
          <cell r="Q705">
            <v>2991482</v>
          </cell>
          <cell r="R705" t="str">
            <v>Flight Operation Officer</v>
          </cell>
          <cell r="S705" t="str">
            <v>VIII</v>
          </cell>
          <cell r="T705">
            <v>4045315.9673783998</v>
          </cell>
          <cell r="AA705">
            <v>4045315.9673783998</v>
          </cell>
          <cell r="AB705">
            <v>2.9906643042340875</v>
          </cell>
          <cell r="AC705">
            <v>3742600</v>
          </cell>
          <cell r="AD705">
            <v>80906.319347568002</v>
          </cell>
          <cell r="AE705">
            <v>80906.319347568002</v>
          </cell>
          <cell r="AF705">
            <v>80906.319347568002</v>
          </cell>
          <cell r="AG705">
            <v>0</v>
          </cell>
          <cell r="AH705">
            <v>10000</v>
          </cell>
          <cell r="AI705">
            <v>50000</v>
          </cell>
          <cell r="AJ705">
            <v>0</v>
          </cell>
          <cell r="AK705">
            <v>0</v>
          </cell>
          <cell r="AL705">
            <v>0</v>
          </cell>
          <cell r="AO705">
            <v>302718.95804270403</v>
          </cell>
          <cell r="AP705">
            <v>222492.37820581198</v>
          </cell>
          <cell r="AQ705">
            <v>222492.37820581198</v>
          </cell>
          <cell r="AR705">
            <v>149676.69079300077</v>
          </cell>
          <cell r="AS705">
            <v>12135.9479021352</v>
          </cell>
          <cell r="AT705">
            <v>36003.312109667757</v>
          </cell>
          <cell r="AU705">
            <v>197815.95080480372</v>
          </cell>
          <cell r="AV705">
            <v>0</v>
          </cell>
          <cell r="AW705">
            <v>40453.159673784001</v>
          </cell>
          <cell r="AX705">
            <v>683253.86689021171</v>
          </cell>
          <cell r="AY705">
            <v>96696970.170000002</v>
          </cell>
        </row>
        <row r="706">
          <cell r="B706" t="str">
            <v>OPERASI</v>
          </cell>
          <cell r="C706" t="str">
            <v>CGK-TP</v>
          </cell>
          <cell r="D706">
            <v>529023</v>
          </cell>
          <cell r="F706" t="str">
            <v>99JP0171345</v>
          </cell>
          <cell r="H706">
            <v>529023</v>
          </cell>
          <cell r="I706">
            <v>34121</v>
          </cell>
          <cell r="K706">
            <v>26494</v>
          </cell>
          <cell r="L706">
            <v>698</v>
          </cell>
          <cell r="M706">
            <v>397</v>
          </cell>
          <cell r="N706" t="str">
            <v>CGK</v>
          </cell>
          <cell r="O706" t="str">
            <v>TP</v>
          </cell>
          <cell r="P706" t="str">
            <v>ADI YUSTIADI</v>
          </cell>
          <cell r="Q706">
            <v>2991485</v>
          </cell>
          <cell r="R706" t="str">
            <v xml:space="preserve">Supervisor Pax &amp; Baggage Service </v>
          </cell>
          <cell r="S706" t="str">
            <v>VII</v>
          </cell>
          <cell r="T706">
            <v>3653643.7358668</v>
          </cell>
          <cell r="AA706">
            <v>3653643.7358668</v>
          </cell>
          <cell r="AB706">
            <v>74.88828520802781</v>
          </cell>
          <cell r="AC706">
            <v>3399500</v>
          </cell>
          <cell r="AD706">
            <v>73072.874717336003</v>
          </cell>
          <cell r="AE706">
            <v>73072.874717336003</v>
          </cell>
          <cell r="AF706">
            <v>73072.874717336003</v>
          </cell>
          <cell r="AG706">
            <v>0</v>
          </cell>
          <cell r="AH706">
            <v>10000</v>
          </cell>
          <cell r="AI706">
            <v>25000</v>
          </cell>
          <cell r="AJ706">
            <v>0</v>
          </cell>
          <cell r="AK706">
            <v>0</v>
          </cell>
          <cell r="AL706">
            <v>0</v>
          </cell>
          <cell r="AO706">
            <v>254218.62415200801</v>
          </cell>
          <cell r="AP706">
            <v>200950.405472674</v>
          </cell>
          <cell r="AQ706">
            <v>200950.405472674</v>
          </cell>
          <cell r="AR706">
            <v>135184.81822707158</v>
          </cell>
          <cell r="AS706">
            <v>10960.931207600401</v>
          </cell>
          <cell r="AT706">
            <v>32517.429249214518</v>
          </cell>
          <cell r="AU706">
            <v>178663.17868388648</v>
          </cell>
          <cell r="AV706">
            <v>0</v>
          </cell>
          <cell r="AW706">
            <v>36536.437358668001</v>
          </cell>
          <cell r="AX706">
            <v>617100.42698790249</v>
          </cell>
          <cell r="AY706">
            <v>87095407.459999993</v>
          </cell>
        </row>
        <row r="707">
          <cell r="B707" t="str">
            <v>CUSTOMER SERVICES</v>
          </cell>
          <cell r="C707" t="str">
            <v>CGK-TP</v>
          </cell>
          <cell r="D707">
            <v>529028</v>
          </cell>
          <cell r="F707" t="str">
            <v>99JP0176336</v>
          </cell>
          <cell r="H707">
            <v>529028</v>
          </cell>
          <cell r="I707">
            <v>34121</v>
          </cell>
          <cell r="K707">
            <v>26290</v>
          </cell>
          <cell r="L707">
            <v>699</v>
          </cell>
          <cell r="M707">
            <v>398</v>
          </cell>
          <cell r="N707" t="str">
            <v>CGK</v>
          </cell>
          <cell r="O707" t="str">
            <v>TP</v>
          </cell>
          <cell r="P707" t="str">
            <v>TOMOS MENARA SIREGAR</v>
          </cell>
          <cell r="Q707">
            <v>2991488</v>
          </cell>
          <cell r="R707" t="str">
            <v xml:space="preserve">Duty Manager Pelayanan Garuda </v>
          </cell>
          <cell r="S707" t="str">
            <v>VI</v>
          </cell>
          <cell r="T707">
            <v>3788400</v>
          </cell>
          <cell r="AA707">
            <v>3788400</v>
          </cell>
          <cell r="AB707">
            <v>83.5</v>
          </cell>
          <cell r="AC707">
            <v>971000</v>
          </cell>
          <cell r="AD707">
            <v>75768</v>
          </cell>
          <cell r="AE707">
            <v>75768</v>
          </cell>
          <cell r="AF707">
            <v>75768</v>
          </cell>
          <cell r="AG707">
            <v>0</v>
          </cell>
          <cell r="AH707">
            <v>10000</v>
          </cell>
          <cell r="AI707">
            <v>2580179.5</v>
          </cell>
          <cell r="AJ707">
            <v>0</v>
          </cell>
          <cell r="AK707">
            <v>0</v>
          </cell>
          <cell r="AL707">
            <v>0</v>
          </cell>
          <cell r="AO707">
            <v>2817483.5</v>
          </cell>
          <cell r="AP707">
            <v>208362</v>
          </cell>
          <cell r="AQ707">
            <v>208362</v>
          </cell>
          <cell r="AR707">
            <v>140170.79999999999</v>
          </cell>
          <cell r="AS707">
            <v>11365.2</v>
          </cell>
          <cell r="AT707">
            <v>33716.76</v>
          </cell>
          <cell r="AU707">
            <v>185252.76</v>
          </cell>
          <cell r="AV707">
            <v>0</v>
          </cell>
          <cell r="AW707">
            <v>37884</v>
          </cell>
          <cell r="AX707">
            <v>639860.76</v>
          </cell>
          <cell r="AY707">
            <v>89207043.599999994</v>
          </cell>
        </row>
        <row r="708">
          <cell r="B708" t="str">
            <v>OPERASI</v>
          </cell>
          <cell r="C708" t="str">
            <v>CGK-TP</v>
          </cell>
          <cell r="D708">
            <v>529030</v>
          </cell>
          <cell r="F708" t="str">
            <v>99JP0176641</v>
          </cell>
          <cell r="H708">
            <v>529030</v>
          </cell>
          <cell r="I708">
            <v>34121</v>
          </cell>
          <cell r="K708">
            <v>26667</v>
          </cell>
          <cell r="L708">
            <v>700</v>
          </cell>
          <cell r="M708">
            <v>399</v>
          </cell>
          <cell r="N708" t="str">
            <v>CGK</v>
          </cell>
          <cell r="O708" t="str">
            <v>TP</v>
          </cell>
          <cell r="P708" t="str">
            <v>ROSSA MULIA</v>
          </cell>
          <cell r="Q708">
            <v>2991489</v>
          </cell>
          <cell r="R708" t="str">
            <v xml:space="preserve">Pax &amp; Baggage Service Officer  </v>
          </cell>
          <cell r="S708" t="str">
            <v>IX</v>
          </cell>
          <cell r="T708">
            <v>3653643.7358668</v>
          </cell>
          <cell r="AA708">
            <v>3653643.7358668</v>
          </cell>
          <cell r="AB708">
            <v>74.88828520802781</v>
          </cell>
          <cell r="AC708">
            <v>3389500</v>
          </cell>
          <cell r="AD708">
            <v>73072.874717336003</v>
          </cell>
          <cell r="AE708">
            <v>73072.874717336003</v>
          </cell>
          <cell r="AF708">
            <v>73072.874717336003</v>
          </cell>
          <cell r="AG708">
            <v>0</v>
          </cell>
          <cell r="AH708">
            <v>10000</v>
          </cell>
          <cell r="AI708">
            <v>35000</v>
          </cell>
          <cell r="AJ708">
            <v>0</v>
          </cell>
          <cell r="AK708">
            <v>0</v>
          </cell>
          <cell r="AL708">
            <v>0</v>
          </cell>
          <cell r="AO708">
            <v>264218.62415200798</v>
          </cell>
          <cell r="AP708">
            <v>200950.405472674</v>
          </cell>
          <cell r="AQ708">
            <v>200950.405472674</v>
          </cell>
          <cell r="AR708">
            <v>135184.81822707158</v>
          </cell>
          <cell r="AS708">
            <v>10960.931207600401</v>
          </cell>
          <cell r="AT708">
            <v>32517.429249214518</v>
          </cell>
          <cell r="AU708">
            <v>178663.17868388648</v>
          </cell>
          <cell r="AV708">
            <v>0</v>
          </cell>
          <cell r="AW708">
            <v>36536.437358668001</v>
          </cell>
          <cell r="AX708">
            <v>617100.42698790249</v>
          </cell>
          <cell r="AY708">
            <v>86679696.530000001</v>
          </cell>
        </row>
        <row r="709">
          <cell r="B709" t="str">
            <v>OPERASI</v>
          </cell>
          <cell r="C709" t="str">
            <v>CGK-TP</v>
          </cell>
          <cell r="D709">
            <v>529033</v>
          </cell>
          <cell r="F709" t="str">
            <v>99JP0177805</v>
          </cell>
          <cell r="H709">
            <v>529033</v>
          </cell>
          <cell r="I709">
            <v>34121</v>
          </cell>
          <cell r="K709">
            <v>25439</v>
          </cell>
          <cell r="L709">
            <v>701</v>
          </cell>
          <cell r="M709">
            <v>400</v>
          </cell>
          <cell r="N709" t="str">
            <v>CGK</v>
          </cell>
          <cell r="O709" t="str">
            <v>TP</v>
          </cell>
          <cell r="P709" t="str">
            <v>SUSI YUDIANA</v>
          </cell>
          <cell r="Q709">
            <v>2991492</v>
          </cell>
          <cell r="R709" t="str">
            <v xml:space="preserve">Pax &amp; Baggage Service Officer  </v>
          </cell>
          <cell r="S709" t="str">
            <v>IX</v>
          </cell>
          <cell r="T709">
            <v>3587201.0811935998</v>
          </cell>
          <cell r="AA709">
            <v>3587201.0811935998</v>
          </cell>
          <cell r="AB709">
            <v>30.983678016345948</v>
          </cell>
          <cell r="AC709">
            <v>3362000</v>
          </cell>
          <cell r="AD709">
            <v>71744.021623872002</v>
          </cell>
          <cell r="AE709">
            <v>71744.021623872002</v>
          </cell>
          <cell r="AF709">
            <v>71744.021623872002</v>
          </cell>
          <cell r="AG709">
            <v>0</v>
          </cell>
          <cell r="AH709">
            <v>10000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O709">
            <v>225232.06487161602</v>
          </cell>
          <cell r="AP709">
            <v>197296.059465648</v>
          </cell>
          <cell r="AQ709">
            <v>197296.059465648</v>
          </cell>
          <cell r="AR709">
            <v>132726.44000416319</v>
          </cell>
          <cell r="AS709">
            <v>10761.603243580799</v>
          </cell>
          <cell r="AT709">
            <v>31926.08962262304</v>
          </cell>
          <cell r="AU709">
            <v>175414.13287036703</v>
          </cell>
          <cell r="AV709">
            <v>0</v>
          </cell>
          <cell r="AW709">
            <v>35872.010811936001</v>
          </cell>
          <cell r="AX709">
            <v>605878.26261359907</v>
          </cell>
          <cell r="AY709">
            <v>88572108.969999999</v>
          </cell>
        </row>
        <row r="710">
          <cell r="B710" t="str">
            <v>OPERASI</v>
          </cell>
          <cell r="C710" t="str">
            <v>CGK-TP</v>
          </cell>
          <cell r="D710">
            <v>529035</v>
          </cell>
          <cell r="F710" t="str">
            <v>99JP0172418</v>
          </cell>
          <cell r="H710">
            <v>529035</v>
          </cell>
          <cell r="I710">
            <v>34121</v>
          </cell>
          <cell r="K710">
            <v>26135</v>
          </cell>
          <cell r="L710">
            <v>702</v>
          </cell>
          <cell r="M710">
            <v>401</v>
          </cell>
          <cell r="N710" t="str">
            <v>CGK</v>
          </cell>
          <cell r="O710" t="str">
            <v>TP</v>
          </cell>
          <cell r="P710" t="str">
            <v>DEDDYBAMBANG SETIAWAN</v>
          </cell>
          <cell r="Q710">
            <v>2991493</v>
          </cell>
          <cell r="R710" t="str">
            <v>Duty Manager Pelayanan Garuda</v>
          </cell>
          <cell r="S710" t="str">
            <v>VI</v>
          </cell>
          <cell r="T710">
            <v>3860379.6</v>
          </cell>
          <cell r="AA710">
            <v>3860379.6</v>
          </cell>
          <cell r="AB710">
            <v>43.175999999977648</v>
          </cell>
          <cell r="AC710">
            <v>3125000</v>
          </cell>
          <cell r="AD710">
            <v>77207.592000000004</v>
          </cell>
          <cell r="AE710">
            <v>77207.592000000004</v>
          </cell>
          <cell r="AF710">
            <v>77207.592000000004</v>
          </cell>
          <cell r="AG710">
            <v>0</v>
          </cell>
          <cell r="AH710">
            <v>10000</v>
          </cell>
          <cell r="AI710">
            <v>493800</v>
          </cell>
          <cell r="AJ710">
            <v>0</v>
          </cell>
          <cell r="AK710">
            <v>0</v>
          </cell>
          <cell r="AL710">
            <v>0</v>
          </cell>
          <cell r="AO710">
            <v>735422.77600000007</v>
          </cell>
          <cell r="AP710">
            <v>212320.878</v>
          </cell>
          <cell r="AQ710">
            <v>212320.878</v>
          </cell>
          <cell r="AR710">
            <v>142834.04519999999</v>
          </cell>
          <cell r="AS710">
            <v>11581.138800000001</v>
          </cell>
          <cell r="AT710">
            <v>34357.37844</v>
          </cell>
          <cell r="AU710">
            <v>188772.56244000001</v>
          </cell>
          <cell r="AV710">
            <v>0</v>
          </cell>
          <cell r="AW710">
            <v>38603.796000000002</v>
          </cell>
          <cell r="AX710">
            <v>652018.11444000003</v>
          </cell>
          <cell r="AY710">
            <v>88968030.890000001</v>
          </cell>
        </row>
        <row r="711">
          <cell r="B711" t="str">
            <v>OPERASI</v>
          </cell>
          <cell r="C711" t="str">
            <v>CGK-TP</v>
          </cell>
          <cell r="D711">
            <v>529038</v>
          </cell>
          <cell r="F711" t="str">
            <v>99JP0175908</v>
          </cell>
          <cell r="H711">
            <v>529038</v>
          </cell>
          <cell r="I711">
            <v>34121</v>
          </cell>
          <cell r="K711">
            <v>26090</v>
          </cell>
          <cell r="L711">
            <v>703</v>
          </cell>
          <cell r="M711">
            <v>402</v>
          </cell>
          <cell r="N711" t="str">
            <v>CGK</v>
          </cell>
          <cell r="O711" t="str">
            <v>TP</v>
          </cell>
          <cell r="P711" t="str">
            <v>WINDRA   R</v>
          </cell>
          <cell r="Q711">
            <v>2991494</v>
          </cell>
          <cell r="R711" t="str">
            <v xml:space="preserve">Supervisor Pax &amp; Baggage Service </v>
          </cell>
          <cell r="S711" t="str">
            <v>VIII</v>
          </cell>
          <cell r="T711">
            <v>3653643.7358668</v>
          </cell>
          <cell r="AA711">
            <v>3653643.7358668</v>
          </cell>
          <cell r="AB711">
            <v>74.88828520802781</v>
          </cell>
          <cell r="AC711">
            <v>3399500</v>
          </cell>
          <cell r="AD711">
            <v>73072.874717336003</v>
          </cell>
          <cell r="AE711">
            <v>73072.874717336003</v>
          </cell>
          <cell r="AF711">
            <v>73072.874717336003</v>
          </cell>
          <cell r="AG711">
            <v>0</v>
          </cell>
          <cell r="AH711">
            <v>10000</v>
          </cell>
          <cell r="AI711">
            <v>25000</v>
          </cell>
          <cell r="AJ711">
            <v>0</v>
          </cell>
          <cell r="AK711">
            <v>0</v>
          </cell>
          <cell r="AL711">
            <v>0</v>
          </cell>
          <cell r="AO711">
            <v>254218.62415200801</v>
          </cell>
          <cell r="AP711">
            <v>200950.405472674</v>
          </cell>
          <cell r="AQ711">
            <v>200950.405472674</v>
          </cell>
          <cell r="AR711">
            <v>135184.81822707158</v>
          </cell>
          <cell r="AS711">
            <v>10960.931207600401</v>
          </cell>
          <cell r="AT711">
            <v>32517.429249214518</v>
          </cell>
          <cell r="AU711">
            <v>178663.17868388648</v>
          </cell>
          <cell r="AV711">
            <v>0</v>
          </cell>
          <cell r="AW711">
            <v>36536.437358668001</v>
          </cell>
          <cell r="AX711">
            <v>617100.42698790249</v>
          </cell>
          <cell r="AY711">
            <v>87792647.739999995</v>
          </cell>
          <cell r="AZ711" t="str">
            <v>grade peralihan tmt 01-06-2012</v>
          </cell>
        </row>
        <row r="712">
          <cell r="B712" t="str">
            <v>OPERASI</v>
          </cell>
          <cell r="C712" t="str">
            <v>CGK-TP</v>
          </cell>
          <cell r="D712">
            <v>529044</v>
          </cell>
          <cell r="F712" t="str">
            <v>99JP0176070</v>
          </cell>
          <cell r="H712">
            <v>529044</v>
          </cell>
          <cell r="I712">
            <v>34121</v>
          </cell>
          <cell r="K712">
            <v>25038</v>
          </cell>
          <cell r="L712">
            <v>704</v>
          </cell>
          <cell r="M712">
            <v>403</v>
          </cell>
          <cell r="N712" t="str">
            <v>CGK</v>
          </cell>
          <cell r="O712" t="str">
            <v>TP</v>
          </cell>
          <cell r="P712" t="str">
            <v>UZIA SIREGAR</v>
          </cell>
          <cell r="Q712">
            <v>2991495</v>
          </cell>
          <cell r="R712" t="str">
            <v>Senior Manager Operasi</v>
          </cell>
          <cell r="S712" t="str">
            <v>III</v>
          </cell>
          <cell r="T712">
            <v>5312808.1183073157</v>
          </cell>
          <cell r="AA712">
            <v>5312808.1183073157</v>
          </cell>
          <cell r="AB712">
            <v>60.368791122920811</v>
          </cell>
          <cell r="AC712">
            <v>4984100</v>
          </cell>
          <cell r="AD712">
            <v>106256.16236614632</v>
          </cell>
          <cell r="AE712">
            <v>106256.16236614632</v>
          </cell>
          <cell r="AF712">
            <v>106256.16236614632</v>
          </cell>
          <cell r="AG712">
            <v>0</v>
          </cell>
          <cell r="AH712">
            <v>10000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O712">
            <v>328768.48709843896</v>
          </cell>
          <cell r="AP712">
            <v>292204.44650690234</v>
          </cell>
          <cell r="AQ712">
            <v>292204.44650690234</v>
          </cell>
          <cell r="AR712">
            <v>196573.90037737068</v>
          </cell>
          <cell r="AS712">
            <v>15938.424354921948</v>
          </cell>
          <cell r="AT712">
            <v>47283.99225293511</v>
          </cell>
          <cell r="AU712">
            <v>259796.31698522775</v>
          </cell>
          <cell r="AV712">
            <v>0</v>
          </cell>
          <cell r="AW712">
            <v>53128.081183073162</v>
          </cell>
          <cell r="AX712">
            <v>897333.29118210566</v>
          </cell>
          <cell r="AY712">
            <v>113873370.52</v>
          </cell>
        </row>
        <row r="713">
          <cell r="B713" t="str">
            <v>OPERASI</v>
          </cell>
          <cell r="C713" t="str">
            <v>CGK-TP</v>
          </cell>
          <cell r="D713">
            <v>529047</v>
          </cell>
          <cell r="F713" t="str">
            <v>99JP0173812</v>
          </cell>
          <cell r="H713">
            <v>529047</v>
          </cell>
          <cell r="I713">
            <v>34121</v>
          </cell>
          <cell r="K713">
            <v>24618</v>
          </cell>
          <cell r="L713">
            <v>705</v>
          </cell>
          <cell r="M713">
            <v>404</v>
          </cell>
          <cell r="N713" t="str">
            <v>CGK</v>
          </cell>
          <cell r="O713" t="str">
            <v>TP</v>
          </cell>
          <cell r="P713" t="str">
            <v>INDARNINGTYAS DWI ASTUTI</v>
          </cell>
          <cell r="Q713">
            <v>2991496</v>
          </cell>
          <cell r="R713" t="str">
            <v xml:space="preserve">Pax &amp; Baggage Service Officer  </v>
          </cell>
          <cell r="S713" t="str">
            <v>IX</v>
          </cell>
          <cell r="T713">
            <v>3648532.7624303997</v>
          </cell>
          <cell r="AA713">
            <v>3648532.7624303997</v>
          </cell>
          <cell r="AB713">
            <v>79.203315424267203</v>
          </cell>
          <cell r="AC713">
            <v>3419700</v>
          </cell>
          <cell r="AD713">
            <v>72970.655248607989</v>
          </cell>
          <cell r="AE713">
            <v>72970.655248607989</v>
          </cell>
          <cell r="AF713">
            <v>72970.655248607989</v>
          </cell>
          <cell r="AG713">
            <v>0</v>
          </cell>
          <cell r="AH713">
            <v>10000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O713">
            <v>228911.96574582398</v>
          </cell>
          <cell r="AP713">
            <v>200669.30193367199</v>
          </cell>
          <cell r="AQ713">
            <v>200669.30193367199</v>
          </cell>
          <cell r="AR713">
            <v>134995.71220992479</v>
          </cell>
          <cell r="AS713">
            <v>10945.598287291199</v>
          </cell>
          <cell r="AT713">
            <v>32471.941585630557</v>
          </cell>
          <cell r="AU713">
            <v>178413.25208284653</v>
          </cell>
          <cell r="AV713">
            <v>0</v>
          </cell>
          <cell r="AW713">
            <v>36485.327624303995</v>
          </cell>
          <cell r="AX713">
            <v>616237.18357449444</v>
          </cell>
          <cell r="AY713">
            <v>90748598.019999996</v>
          </cell>
        </row>
        <row r="714">
          <cell r="B714" t="str">
            <v>OPERASI</v>
          </cell>
          <cell r="C714" t="str">
            <v>CGK-TP</v>
          </cell>
          <cell r="D714">
            <v>529050</v>
          </cell>
          <cell r="F714" t="str">
            <v>99JP0173713</v>
          </cell>
          <cell r="H714">
            <v>529050</v>
          </cell>
          <cell r="I714">
            <v>34121</v>
          </cell>
          <cell r="K714">
            <v>24750</v>
          </cell>
          <cell r="L714">
            <v>706</v>
          </cell>
          <cell r="M714">
            <v>405</v>
          </cell>
          <cell r="N714" t="str">
            <v>CGK</v>
          </cell>
          <cell r="O714" t="str">
            <v>TP</v>
          </cell>
          <cell r="P714" t="str">
            <v>ICHWAN SETIAWAN</v>
          </cell>
          <cell r="Q714">
            <v>2991498</v>
          </cell>
          <cell r="R714" t="str">
            <v>Supervisor Pax &amp; Baggage Service</v>
          </cell>
          <cell r="S714" t="str">
            <v>VII</v>
          </cell>
          <cell r="T714">
            <v>3643421.7889940003</v>
          </cell>
          <cell r="AA714">
            <v>3643421.7889940003</v>
          </cell>
          <cell r="AB714">
            <v>83.518345639575273</v>
          </cell>
          <cell r="AC714">
            <v>3414900</v>
          </cell>
          <cell r="AD714">
            <v>72868.435779880005</v>
          </cell>
          <cell r="AE714">
            <v>72868.435779880005</v>
          </cell>
          <cell r="AF714">
            <v>72868.435779880005</v>
          </cell>
          <cell r="AG714">
            <v>0</v>
          </cell>
          <cell r="AH714">
            <v>10000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O714">
            <v>228605.30733964001</v>
          </cell>
          <cell r="AP714">
            <v>200388.19839467001</v>
          </cell>
          <cell r="AQ714">
            <v>200388.19839467001</v>
          </cell>
          <cell r="AR714">
            <v>134806.60619277801</v>
          </cell>
          <cell r="AS714">
            <v>10930.265366982001</v>
          </cell>
          <cell r="AT714">
            <v>32426.453922046603</v>
          </cell>
          <cell r="AU714">
            <v>178163.32548180662</v>
          </cell>
          <cell r="AV714">
            <v>0</v>
          </cell>
          <cell r="AW714">
            <v>36434.217889940002</v>
          </cell>
          <cell r="AX714">
            <v>615373.94016108662</v>
          </cell>
          <cell r="AY714">
            <v>90156410.829999998</v>
          </cell>
        </row>
        <row r="715">
          <cell r="B715" t="str">
            <v>OPERASI</v>
          </cell>
          <cell r="C715" t="str">
            <v>CGK-TP</v>
          </cell>
          <cell r="D715">
            <v>529055</v>
          </cell>
          <cell r="F715" t="str">
            <v>99JP0171691</v>
          </cell>
          <cell r="H715">
            <v>529055</v>
          </cell>
          <cell r="I715">
            <v>34121</v>
          </cell>
          <cell r="K715">
            <v>26496</v>
          </cell>
          <cell r="L715">
            <v>707</v>
          </cell>
          <cell r="M715">
            <v>406</v>
          </cell>
          <cell r="N715" t="str">
            <v>CGK</v>
          </cell>
          <cell r="O715" t="str">
            <v>TP</v>
          </cell>
          <cell r="P715" t="str">
            <v>ANDI YUSRON</v>
          </cell>
          <cell r="Q715">
            <v>2991500</v>
          </cell>
          <cell r="R715" t="str">
            <v>Asst. Manager Pelanggan Ground Handling</v>
          </cell>
          <cell r="S715" t="str">
            <v>VI</v>
          </cell>
          <cell r="T715">
            <v>3860379.6</v>
          </cell>
          <cell r="AA715">
            <v>3860379.6</v>
          </cell>
          <cell r="AB715">
            <v>43.175999999977648</v>
          </cell>
          <cell r="AC715">
            <v>1306300</v>
          </cell>
          <cell r="AD715">
            <v>77207.592000000004</v>
          </cell>
          <cell r="AE715">
            <v>77207.592000000004</v>
          </cell>
          <cell r="AF715">
            <v>77207.592000000004</v>
          </cell>
          <cell r="AG715">
            <v>0</v>
          </cell>
          <cell r="AH715">
            <v>10000</v>
          </cell>
          <cell r="AI715">
            <v>2312500</v>
          </cell>
          <cell r="AJ715">
            <v>0</v>
          </cell>
          <cell r="AK715">
            <v>0</v>
          </cell>
          <cell r="AL715">
            <v>0</v>
          </cell>
          <cell r="AO715">
            <v>2554122.7760000001</v>
          </cell>
          <cell r="AP715">
            <v>212320.878</v>
          </cell>
          <cell r="AQ715">
            <v>212320.878</v>
          </cell>
          <cell r="AR715">
            <v>142834.04519999999</v>
          </cell>
          <cell r="AS715">
            <v>11581.138800000001</v>
          </cell>
          <cell r="AT715">
            <v>34357.37844</v>
          </cell>
          <cell r="AU715">
            <v>188772.56244000001</v>
          </cell>
          <cell r="AV715">
            <v>0</v>
          </cell>
          <cell r="AW715">
            <v>38603.796000000002</v>
          </cell>
          <cell r="AX715">
            <v>652018.11444000003</v>
          </cell>
          <cell r="AY715">
            <v>85579400.459999993</v>
          </cell>
        </row>
        <row r="716">
          <cell r="B716" t="str">
            <v>OPERASI</v>
          </cell>
          <cell r="C716" t="str">
            <v>CGK-TP</v>
          </cell>
          <cell r="D716">
            <v>529060</v>
          </cell>
          <cell r="F716" t="str">
            <v>99JP0174331</v>
          </cell>
          <cell r="H716">
            <v>529060</v>
          </cell>
          <cell r="I716">
            <v>34121</v>
          </cell>
          <cell r="K716">
            <v>24899</v>
          </cell>
          <cell r="L716">
            <v>708</v>
          </cell>
          <cell r="M716">
            <v>407</v>
          </cell>
          <cell r="N716" t="str">
            <v>CGK</v>
          </cell>
          <cell r="O716" t="str">
            <v>TP</v>
          </cell>
          <cell r="P716" t="str">
            <v>LUSI PUSPASARI</v>
          </cell>
          <cell r="Q716">
            <v>2991501</v>
          </cell>
          <cell r="R716" t="str">
            <v xml:space="preserve">Pax &amp; Baggage Service Officer  </v>
          </cell>
          <cell r="S716" t="str">
            <v>IX</v>
          </cell>
          <cell r="T716">
            <v>3643421.7889940003</v>
          </cell>
          <cell r="AA716">
            <v>3643421.7889940003</v>
          </cell>
          <cell r="AB716">
            <v>83.518345639575273</v>
          </cell>
          <cell r="AC716">
            <v>3389900</v>
          </cell>
          <cell r="AD716">
            <v>72868.435779880005</v>
          </cell>
          <cell r="AE716">
            <v>72868.435779880005</v>
          </cell>
          <cell r="AF716">
            <v>72868.435779880005</v>
          </cell>
          <cell r="AG716">
            <v>0</v>
          </cell>
          <cell r="AH716">
            <v>10000</v>
          </cell>
          <cell r="AI716">
            <v>25000</v>
          </cell>
          <cell r="AJ716">
            <v>0</v>
          </cell>
          <cell r="AK716">
            <v>0</v>
          </cell>
          <cell r="AL716">
            <v>0</v>
          </cell>
          <cell r="AO716">
            <v>253605.30733964001</v>
          </cell>
          <cell r="AP716">
            <v>200388.19839467001</v>
          </cell>
          <cell r="AQ716">
            <v>200388.19839467001</v>
          </cell>
          <cell r="AR716">
            <v>134806.60619277801</v>
          </cell>
          <cell r="AS716">
            <v>10930.265366982001</v>
          </cell>
          <cell r="AT716">
            <v>32426.453922046603</v>
          </cell>
          <cell r="AU716">
            <v>178163.32548180662</v>
          </cell>
          <cell r="AV716">
            <v>0</v>
          </cell>
          <cell r="AW716">
            <v>36434.217889940002</v>
          </cell>
          <cell r="AX716">
            <v>615373.94016108662</v>
          </cell>
          <cell r="AY716">
            <v>89895397.180000007</v>
          </cell>
        </row>
        <row r="717">
          <cell r="B717" t="str">
            <v>CUSTOMER SERVICES</v>
          </cell>
          <cell r="C717" t="str">
            <v>CGK-TP</v>
          </cell>
          <cell r="D717">
            <v>529412</v>
          </cell>
          <cell r="F717" t="str">
            <v>99JP0174950</v>
          </cell>
          <cell r="H717">
            <v>529412</v>
          </cell>
          <cell r="I717">
            <v>34243</v>
          </cell>
          <cell r="K717">
            <v>25190</v>
          </cell>
          <cell r="L717">
            <v>709</v>
          </cell>
          <cell r="M717">
            <v>408</v>
          </cell>
          <cell r="N717" t="str">
            <v>CGK</v>
          </cell>
          <cell r="O717" t="str">
            <v>TP</v>
          </cell>
          <cell r="P717" t="str">
            <v>NANANG SAMPURNO</v>
          </cell>
          <cell r="Q717">
            <v>2991503</v>
          </cell>
          <cell r="R717" t="str">
            <v xml:space="preserve">Supervisor Pax &amp; Baggage Service </v>
          </cell>
          <cell r="S717" t="str">
            <v>VII</v>
          </cell>
          <cell r="T717">
            <v>3658754.7093032002</v>
          </cell>
          <cell r="AA717">
            <v>3658754.7093032002</v>
          </cell>
          <cell r="AB717">
            <v>70.573254991788417</v>
          </cell>
          <cell r="AC717">
            <v>3404300</v>
          </cell>
          <cell r="AD717">
            <v>73175.094186064001</v>
          </cell>
          <cell r="AE717">
            <v>73175.094186064001</v>
          </cell>
          <cell r="AF717">
            <v>73175.094186064001</v>
          </cell>
          <cell r="AG717">
            <v>0</v>
          </cell>
          <cell r="AH717">
            <v>10000</v>
          </cell>
          <cell r="AI717">
            <v>25000</v>
          </cell>
          <cell r="AJ717">
            <v>0</v>
          </cell>
          <cell r="AK717">
            <v>0</v>
          </cell>
          <cell r="AL717">
            <v>0</v>
          </cell>
          <cell r="AO717">
            <v>254525.282558192</v>
          </cell>
          <cell r="AP717">
            <v>201231.50901167601</v>
          </cell>
          <cell r="AQ717">
            <v>201231.50901167601</v>
          </cell>
          <cell r="AR717">
            <v>135373.92424421839</v>
          </cell>
          <cell r="AS717">
            <v>10976.264127909601</v>
          </cell>
          <cell r="AT717">
            <v>32562.916912798482</v>
          </cell>
          <cell r="AU717">
            <v>178913.10528492648</v>
          </cell>
          <cell r="AV717">
            <v>0</v>
          </cell>
          <cell r="AW717">
            <v>36587.547093032001</v>
          </cell>
          <cell r="AX717">
            <v>617963.67040131055</v>
          </cell>
          <cell r="AY717">
            <v>90397406.310000002</v>
          </cell>
        </row>
        <row r="718">
          <cell r="B718" t="str">
            <v>OPERASI</v>
          </cell>
          <cell r="C718" t="str">
            <v>CGK-TP</v>
          </cell>
          <cell r="D718">
            <v>529413</v>
          </cell>
          <cell r="F718" t="str">
            <v>99JP0177078</v>
          </cell>
          <cell r="H718">
            <v>529413</v>
          </cell>
          <cell r="I718">
            <v>34243</v>
          </cell>
          <cell r="K718">
            <v>24868</v>
          </cell>
          <cell r="L718">
            <v>710</v>
          </cell>
          <cell r="M718">
            <v>409</v>
          </cell>
          <cell r="N718" t="str">
            <v>CGK</v>
          </cell>
          <cell r="O718" t="str">
            <v>TP</v>
          </cell>
          <cell r="P718" t="str">
            <v>SITI NURHAPIDAH</v>
          </cell>
          <cell r="Q718">
            <v>2991504</v>
          </cell>
          <cell r="R718" t="str">
            <v xml:space="preserve">Pax &amp; Baggage Service Officer  </v>
          </cell>
          <cell r="S718" t="str">
            <v>IX</v>
          </cell>
          <cell r="T718">
            <v>3648532.7624303997</v>
          </cell>
          <cell r="AA718">
            <v>3648532.7624303997</v>
          </cell>
          <cell r="AB718">
            <v>79.203315424267203</v>
          </cell>
          <cell r="AC718">
            <v>3419700</v>
          </cell>
          <cell r="AD718">
            <v>72970.655248607989</v>
          </cell>
          <cell r="AE718">
            <v>72970.655248607989</v>
          </cell>
          <cell r="AF718">
            <v>72970.655248607989</v>
          </cell>
          <cell r="AG718">
            <v>0</v>
          </cell>
          <cell r="AH718">
            <v>10000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O718">
            <v>228911.96574582398</v>
          </cell>
          <cell r="AP718">
            <v>200669.30193367199</v>
          </cell>
          <cell r="AQ718">
            <v>200669.30193367199</v>
          </cell>
          <cell r="AR718">
            <v>134995.71220992479</v>
          </cell>
          <cell r="AS718">
            <v>10945.598287291199</v>
          </cell>
          <cell r="AT718">
            <v>32471.941585630557</v>
          </cell>
          <cell r="AU718">
            <v>178413.25208284653</v>
          </cell>
          <cell r="AV718">
            <v>0</v>
          </cell>
          <cell r="AW718">
            <v>36485.327624303995</v>
          </cell>
          <cell r="AX718">
            <v>616237.18357449444</v>
          </cell>
          <cell r="AY718">
            <v>89905683.730000004</v>
          </cell>
        </row>
        <row r="719">
          <cell r="B719" t="str">
            <v>OPERASI</v>
          </cell>
          <cell r="C719" t="str">
            <v>CGK-TP</v>
          </cell>
          <cell r="D719">
            <v>529414</v>
          </cell>
          <cell r="F719" t="str">
            <v>99JP0175528</v>
          </cell>
          <cell r="H719">
            <v>529414</v>
          </cell>
          <cell r="I719">
            <v>34243</v>
          </cell>
          <cell r="K719">
            <v>26081</v>
          </cell>
          <cell r="L719">
            <v>711</v>
          </cell>
          <cell r="M719">
            <v>410</v>
          </cell>
          <cell r="N719" t="str">
            <v>CGK</v>
          </cell>
          <cell r="O719" t="str">
            <v>TP</v>
          </cell>
          <cell r="P719" t="str">
            <v>RAODATUL JANNAH</v>
          </cell>
          <cell r="Q719">
            <v>2991505</v>
          </cell>
          <cell r="R719" t="str">
            <v xml:space="preserve">Pax &amp; Baggage Service Officer  </v>
          </cell>
          <cell r="S719" t="str">
            <v>IX</v>
          </cell>
          <cell r="T719">
            <v>3668976.6561759943</v>
          </cell>
          <cell r="AA719">
            <v>3668976.6561759943</v>
          </cell>
          <cell r="AB719">
            <v>61.943194565363228</v>
          </cell>
          <cell r="AC719">
            <v>3413900</v>
          </cell>
          <cell r="AD719">
            <v>73379.533123519883</v>
          </cell>
          <cell r="AE719">
            <v>73379.533123519883</v>
          </cell>
          <cell r="AF719">
            <v>73379.533123519883</v>
          </cell>
          <cell r="AG719">
            <v>0</v>
          </cell>
          <cell r="AH719">
            <v>10000</v>
          </cell>
          <cell r="AI719">
            <v>25000</v>
          </cell>
          <cell r="AJ719">
            <v>0</v>
          </cell>
          <cell r="AK719">
            <v>0</v>
          </cell>
          <cell r="AL719">
            <v>0</v>
          </cell>
          <cell r="AO719">
            <v>255138.59937055965</v>
          </cell>
          <cell r="AP719">
            <v>201793.71608967968</v>
          </cell>
          <cell r="AQ719">
            <v>201793.71608967968</v>
          </cell>
          <cell r="AR719">
            <v>135752.13627851178</v>
          </cell>
          <cell r="AS719">
            <v>11006.929968527984</v>
          </cell>
          <cell r="AT719">
            <v>32653.89223996635</v>
          </cell>
          <cell r="AU719">
            <v>179412.95848700611</v>
          </cell>
          <cell r="AV719">
            <v>0</v>
          </cell>
          <cell r="AW719">
            <v>36689.766561759941</v>
          </cell>
          <cell r="AX719">
            <v>619690.15722812549</v>
          </cell>
          <cell r="AY719">
            <v>88010239.489999995</v>
          </cell>
        </row>
        <row r="720">
          <cell r="B720" t="str">
            <v>OPERASI</v>
          </cell>
          <cell r="C720" t="str">
            <v>CGK-TP</v>
          </cell>
          <cell r="D720">
            <v>529418</v>
          </cell>
          <cell r="F720" t="str">
            <v>99JP0171873</v>
          </cell>
          <cell r="H720">
            <v>529418</v>
          </cell>
          <cell r="I720">
            <v>34243</v>
          </cell>
          <cell r="K720">
            <v>25882</v>
          </cell>
          <cell r="L720">
            <v>712</v>
          </cell>
          <cell r="M720">
            <v>411</v>
          </cell>
          <cell r="N720" t="str">
            <v>CGK</v>
          </cell>
          <cell r="O720" t="str">
            <v>TP</v>
          </cell>
          <cell r="P720" t="str">
            <v>ASWANTO</v>
          </cell>
          <cell r="Q720">
            <v>2991506</v>
          </cell>
          <cell r="R720" t="str">
            <v>Flight Operation Officer</v>
          </cell>
          <cell r="S720" t="str">
            <v>VIII</v>
          </cell>
          <cell r="T720">
            <v>4120254.1523247003</v>
          </cell>
          <cell r="AA720">
            <v>4120254.1523247003</v>
          </cell>
          <cell r="AB720">
            <v>61.096814781893045</v>
          </cell>
          <cell r="AC720">
            <v>3863100</v>
          </cell>
          <cell r="AD720">
            <v>82405.083046494008</v>
          </cell>
          <cell r="AE720">
            <v>82405.083046494008</v>
          </cell>
          <cell r="AF720">
            <v>82405.083046494008</v>
          </cell>
          <cell r="AG720">
            <v>0</v>
          </cell>
          <cell r="AH720">
            <v>10000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O720">
            <v>257215.24913948204</v>
          </cell>
          <cell r="AP720">
            <v>226613.97837785853</v>
          </cell>
          <cell r="AQ720">
            <v>226613.97837785853</v>
          </cell>
          <cell r="AR720">
            <v>152449.40363601391</v>
          </cell>
          <cell r="AS720">
            <v>12360.762456974102</v>
          </cell>
          <cell r="AT720">
            <v>36670.261955689835</v>
          </cell>
          <cell r="AU720">
            <v>201480.42804867786</v>
          </cell>
          <cell r="AV720">
            <v>0</v>
          </cell>
          <cell r="AW720">
            <v>41202.541523247004</v>
          </cell>
          <cell r="AX720">
            <v>695910.92632764194</v>
          </cell>
          <cell r="AY720">
            <v>98164704.5</v>
          </cell>
        </row>
        <row r="721">
          <cell r="B721" t="str">
            <v>OPERASI</v>
          </cell>
          <cell r="C721" t="str">
            <v>CGK-TP</v>
          </cell>
          <cell r="D721">
            <v>529420</v>
          </cell>
          <cell r="F721" t="str">
            <v>99JP0174307</v>
          </cell>
          <cell r="H721">
            <v>529420</v>
          </cell>
          <cell r="I721">
            <v>34243</v>
          </cell>
          <cell r="K721">
            <v>25683</v>
          </cell>
          <cell r="L721">
            <v>713</v>
          </cell>
          <cell r="M721">
            <v>412</v>
          </cell>
          <cell r="N721" t="str">
            <v>CGK</v>
          </cell>
          <cell r="O721" t="str">
            <v>TP</v>
          </cell>
          <cell r="P721" t="str">
            <v>IKO LUDIUS</v>
          </cell>
          <cell r="Q721">
            <v>2991507</v>
          </cell>
          <cell r="R721" t="str">
            <v>Supervisor Pax &amp; Baggage Service</v>
          </cell>
          <cell r="S721" t="str">
            <v>VII</v>
          </cell>
          <cell r="T721">
            <v>4542621.4857529998</v>
          </cell>
          <cell r="AA721">
            <v>4542621.4857529998</v>
          </cell>
          <cell r="AB721">
            <v>35.803392180241644</v>
          </cell>
          <cell r="AC721">
            <v>4235100</v>
          </cell>
          <cell r="AD721">
            <v>90852.429715060003</v>
          </cell>
          <cell r="AE721">
            <v>90852.429715060003</v>
          </cell>
          <cell r="AF721">
            <v>90852.429715060003</v>
          </cell>
          <cell r="AG721">
            <v>0</v>
          </cell>
          <cell r="AH721">
            <v>10000</v>
          </cell>
          <cell r="AI721">
            <v>25000</v>
          </cell>
          <cell r="AJ721">
            <v>0</v>
          </cell>
          <cell r="AK721">
            <v>0</v>
          </cell>
          <cell r="AL721">
            <v>0</v>
          </cell>
          <cell r="AO721">
            <v>307557.28914518002</v>
          </cell>
          <cell r="AP721">
            <v>249844.18171641498</v>
          </cell>
          <cell r="AQ721">
            <v>249844.18171641498</v>
          </cell>
          <cell r="AR721">
            <v>168076.99497286099</v>
          </cell>
          <cell r="AS721">
            <v>13627.864457259</v>
          </cell>
          <cell r="AT721">
            <v>40429.331223201698</v>
          </cell>
          <cell r="AU721">
            <v>222134.19065332168</v>
          </cell>
          <cell r="AV721">
            <v>0</v>
          </cell>
          <cell r="AW721">
            <v>45426.214857530002</v>
          </cell>
          <cell r="AX721">
            <v>767248.76894368161</v>
          </cell>
          <cell r="AY721">
            <v>103924872.23999999</v>
          </cell>
        </row>
        <row r="722">
          <cell r="B722" t="str">
            <v>OPERASI</v>
          </cell>
          <cell r="C722" t="str">
            <v>CGK-TP</v>
          </cell>
          <cell r="D722">
            <v>529422</v>
          </cell>
          <cell r="F722" t="str">
            <v>99JP0173689</v>
          </cell>
          <cell r="H722">
            <v>529422</v>
          </cell>
          <cell r="I722">
            <v>34243</v>
          </cell>
          <cell r="K722">
            <v>25804</v>
          </cell>
          <cell r="L722">
            <v>714</v>
          </cell>
          <cell r="M722">
            <v>413</v>
          </cell>
          <cell r="N722" t="str">
            <v>CGK</v>
          </cell>
          <cell r="O722" t="str">
            <v>TP</v>
          </cell>
          <cell r="P722" t="str">
            <v>I NYOMAN YONTASA</v>
          </cell>
          <cell r="Q722">
            <v>2991509</v>
          </cell>
          <cell r="R722" t="str">
            <v>Supervisor Pax &amp; Baggage Service</v>
          </cell>
          <cell r="S722" t="str">
            <v>VII</v>
          </cell>
          <cell r="T722">
            <v>3663865.6827396001</v>
          </cell>
          <cell r="AA722">
            <v>3663865.6827396001</v>
          </cell>
          <cell r="AB722">
            <v>66.258224776014686</v>
          </cell>
          <cell r="AC722">
            <v>3409100</v>
          </cell>
          <cell r="AD722">
            <v>73277.313654792</v>
          </cell>
          <cell r="AE722">
            <v>73277.313654792</v>
          </cell>
          <cell r="AF722">
            <v>73277.313654792</v>
          </cell>
          <cell r="AG722">
            <v>0</v>
          </cell>
          <cell r="AH722">
            <v>10000</v>
          </cell>
          <cell r="AI722">
            <v>25000</v>
          </cell>
          <cell r="AJ722">
            <v>0</v>
          </cell>
          <cell r="AK722">
            <v>0</v>
          </cell>
          <cell r="AL722">
            <v>0</v>
          </cell>
          <cell r="AO722">
            <v>254831.940964376</v>
          </cell>
          <cell r="AP722">
            <v>201512.61255067799</v>
          </cell>
          <cell r="AQ722">
            <v>201512.61255067799</v>
          </cell>
          <cell r="AR722">
            <v>135563.0302613652</v>
          </cell>
          <cell r="AS722">
            <v>10991.5970482188</v>
          </cell>
          <cell r="AT722">
            <v>32608.40457638244</v>
          </cell>
          <cell r="AU722">
            <v>179163.03188596643</v>
          </cell>
          <cell r="AV722">
            <v>0</v>
          </cell>
          <cell r="AW722">
            <v>36638.656827396</v>
          </cell>
          <cell r="AX722">
            <v>618826.91381471837</v>
          </cell>
          <cell r="AY722">
            <v>88819968.329999998</v>
          </cell>
        </row>
        <row r="723">
          <cell r="B723" t="str">
            <v>OPERASI</v>
          </cell>
          <cell r="C723" t="str">
            <v>CGK-TP</v>
          </cell>
          <cell r="D723">
            <v>529822</v>
          </cell>
          <cell r="F723" t="str">
            <v>99JP0176443</v>
          </cell>
          <cell r="H723">
            <v>529822</v>
          </cell>
          <cell r="I723">
            <v>34243</v>
          </cell>
          <cell r="K723">
            <v>26710</v>
          </cell>
          <cell r="L723">
            <v>715</v>
          </cell>
          <cell r="M723">
            <v>414</v>
          </cell>
          <cell r="N723" t="str">
            <v>CGK</v>
          </cell>
          <cell r="O723" t="str">
            <v>TP</v>
          </cell>
          <cell r="P723" t="str">
            <v>TAUFIK FEBRIYANTO</v>
          </cell>
          <cell r="Q723">
            <v>2991511</v>
          </cell>
          <cell r="R723" t="str">
            <v>Supervisor Flight Officer</v>
          </cell>
          <cell r="S723" t="str">
            <v>VII</v>
          </cell>
          <cell r="T723">
            <v>4149076.5311501999</v>
          </cell>
          <cell r="AA723">
            <v>4149076.5311501999</v>
          </cell>
          <cell r="AB723">
            <v>68.060718812048435</v>
          </cell>
          <cell r="AC723">
            <v>2352700</v>
          </cell>
          <cell r="AD723">
            <v>82981.530623004001</v>
          </cell>
          <cell r="AE723">
            <v>82981.530623004001</v>
          </cell>
          <cell r="AF723">
            <v>82981.530623004001</v>
          </cell>
          <cell r="AG723">
            <v>0</v>
          </cell>
          <cell r="AH723">
            <v>10000</v>
          </cell>
          <cell r="AI723">
            <v>1537500</v>
          </cell>
          <cell r="AJ723">
            <v>0</v>
          </cell>
          <cell r="AK723">
            <v>0</v>
          </cell>
          <cell r="AL723">
            <v>0</v>
          </cell>
          <cell r="AO723">
            <v>1796444.591869012</v>
          </cell>
          <cell r="AP723">
            <v>228199.209213261</v>
          </cell>
          <cell r="AQ723">
            <v>228199.209213261</v>
          </cell>
          <cell r="AR723">
            <v>153515.83165255739</v>
          </cell>
          <cell r="AS723">
            <v>12447.2295934506</v>
          </cell>
          <cell r="AT723">
            <v>36926.781127236776</v>
          </cell>
          <cell r="AU723">
            <v>202889.84237324476</v>
          </cell>
          <cell r="AV723">
            <v>0</v>
          </cell>
          <cell r="AW723">
            <v>41490.765311502</v>
          </cell>
          <cell r="AX723">
            <v>700779.02611126879</v>
          </cell>
          <cell r="AY723">
            <v>95209505.040000007</v>
          </cell>
        </row>
        <row r="724">
          <cell r="B724" t="str">
            <v>OPERASI</v>
          </cell>
          <cell r="C724" t="str">
            <v>CGK-TP</v>
          </cell>
          <cell r="D724">
            <v>529828</v>
          </cell>
          <cell r="F724" t="str">
            <v>99JP0177060</v>
          </cell>
          <cell r="H724">
            <v>529828</v>
          </cell>
          <cell r="I724">
            <v>34319</v>
          </cell>
          <cell r="K724">
            <v>25632</v>
          </cell>
          <cell r="L724">
            <v>716</v>
          </cell>
          <cell r="M724">
            <v>415</v>
          </cell>
          <cell r="N724" t="str">
            <v>CGK</v>
          </cell>
          <cell r="O724" t="str">
            <v>TP</v>
          </cell>
          <cell r="P724" t="str">
            <v>SITI KHOIRIYAH</v>
          </cell>
          <cell r="Q724">
            <v>2991512</v>
          </cell>
          <cell r="R724" t="str">
            <v>Supervisor Pax &amp; Baggage Service</v>
          </cell>
          <cell r="S724" t="str">
            <v>VII</v>
          </cell>
          <cell r="T724">
            <v>3648532.7624303997</v>
          </cell>
          <cell r="AA724">
            <v>3648532.7624303997</v>
          </cell>
          <cell r="AB724">
            <v>79.203315424267203</v>
          </cell>
          <cell r="AC724">
            <v>3394700</v>
          </cell>
          <cell r="AD724">
            <v>72970.655248607989</v>
          </cell>
          <cell r="AE724">
            <v>72970.655248607989</v>
          </cell>
          <cell r="AF724">
            <v>72970.655248607989</v>
          </cell>
          <cell r="AG724">
            <v>0</v>
          </cell>
          <cell r="AH724">
            <v>10000</v>
          </cell>
          <cell r="AI724">
            <v>25000</v>
          </cell>
          <cell r="AJ724">
            <v>0</v>
          </cell>
          <cell r="AK724">
            <v>0</v>
          </cell>
          <cell r="AL724">
            <v>0</v>
          </cell>
          <cell r="AO724">
            <v>253911.96574582398</v>
          </cell>
          <cell r="AP724">
            <v>200669.30193367199</v>
          </cell>
          <cell r="AQ724">
            <v>200669.30193367199</v>
          </cell>
          <cell r="AR724">
            <v>134995.71220992479</v>
          </cell>
          <cell r="AS724">
            <v>10945.598287291199</v>
          </cell>
          <cell r="AT724">
            <v>32471.941585630557</v>
          </cell>
          <cell r="AU724">
            <v>178413.25208284653</v>
          </cell>
          <cell r="AV724">
            <v>0</v>
          </cell>
          <cell r="AW724">
            <v>36485.327624303995</v>
          </cell>
          <cell r="AX724">
            <v>616237.18357449444</v>
          </cell>
          <cell r="AY724">
            <v>86742969.530000001</v>
          </cell>
        </row>
        <row r="725">
          <cell r="B725" t="str">
            <v>OPERASI</v>
          </cell>
          <cell r="C725" t="str">
            <v>CGK-TP</v>
          </cell>
          <cell r="D725">
            <v>529833</v>
          </cell>
          <cell r="F725" t="str">
            <v>99JP0174190</v>
          </cell>
          <cell r="H725">
            <v>529833</v>
          </cell>
          <cell r="I725">
            <v>34319</v>
          </cell>
          <cell r="K725">
            <v>24281</v>
          </cell>
          <cell r="L725">
            <v>717</v>
          </cell>
          <cell r="M725">
            <v>416</v>
          </cell>
          <cell r="N725" t="str">
            <v>CGK</v>
          </cell>
          <cell r="O725" t="str">
            <v>TP</v>
          </cell>
          <cell r="P725" t="str">
            <v>KUNCORO</v>
          </cell>
          <cell r="Q725">
            <v>2991514</v>
          </cell>
          <cell r="R725" t="str">
            <v>Operation Officer</v>
          </cell>
          <cell r="S725" t="str">
            <v>IX</v>
          </cell>
          <cell r="T725">
            <v>3628088.8686847999</v>
          </cell>
          <cell r="AA725">
            <v>3628088.8686847999</v>
          </cell>
          <cell r="AB725">
            <v>96.463436288293451</v>
          </cell>
          <cell r="AC725">
            <v>3400500</v>
          </cell>
          <cell r="AD725">
            <v>72561.777373695993</v>
          </cell>
          <cell r="AE725">
            <v>72561.777373695993</v>
          </cell>
          <cell r="AF725">
            <v>72561.777373695993</v>
          </cell>
          <cell r="AG725">
            <v>0</v>
          </cell>
          <cell r="AH725">
            <v>10000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O725">
            <v>227685.33212108799</v>
          </cell>
          <cell r="AP725">
            <v>199544.887777664</v>
          </cell>
          <cell r="AQ725">
            <v>199544.887777664</v>
          </cell>
          <cell r="AR725">
            <v>134239.2881413376</v>
          </cell>
          <cell r="AS725">
            <v>10884.2666060544</v>
          </cell>
          <cell r="AT725">
            <v>32289.99093129472</v>
          </cell>
          <cell r="AU725">
            <v>177413.54567868673</v>
          </cell>
          <cell r="AV725">
            <v>0</v>
          </cell>
          <cell r="AW725">
            <v>36280.888686847997</v>
          </cell>
          <cell r="AX725">
            <v>612784.20992086269</v>
          </cell>
          <cell r="AY725">
            <v>87220964.780000001</v>
          </cell>
        </row>
        <row r="726">
          <cell r="B726" t="str">
            <v>OPERASI</v>
          </cell>
          <cell r="C726" t="str">
            <v>CGK-TP</v>
          </cell>
          <cell r="D726">
            <v>529834</v>
          </cell>
          <cell r="F726" t="str">
            <v>99JP0175668</v>
          </cell>
          <cell r="H726">
            <v>529834</v>
          </cell>
          <cell r="I726">
            <v>34319</v>
          </cell>
          <cell r="K726">
            <v>23639</v>
          </cell>
          <cell r="L726">
            <v>718</v>
          </cell>
          <cell r="M726">
            <v>417</v>
          </cell>
          <cell r="N726" t="str">
            <v>CGK</v>
          </cell>
          <cell r="O726" t="str">
            <v>TP</v>
          </cell>
          <cell r="P726" t="str">
            <v>ZULFIKAR</v>
          </cell>
          <cell r="Q726">
            <v>2991515</v>
          </cell>
          <cell r="R726" t="str">
            <v xml:space="preserve">Pax &amp; Baggage Service Officer  </v>
          </cell>
          <cell r="S726" t="str">
            <v>IX</v>
          </cell>
          <cell r="T726">
            <v>3628088.8686847999</v>
          </cell>
          <cell r="AA726">
            <v>3628088.8686847999</v>
          </cell>
          <cell r="AB726">
            <v>96.46343628782779</v>
          </cell>
          <cell r="AC726">
            <v>2353200</v>
          </cell>
          <cell r="AD726">
            <v>72561.777373695993</v>
          </cell>
          <cell r="AE726">
            <v>72561.777373695993</v>
          </cell>
          <cell r="AF726">
            <v>72561.777373695993</v>
          </cell>
          <cell r="AG726">
            <v>0</v>
          </cell>
          <cell r="AH726">
            <v>10000</v>
          </cell>
          <cell r="AI726">
            <v>1047300</v>
          </cell>
          <cell r="AJ726">
            <v>0</v>
          </cell>
          <cell r="AK726">
            <v>0</v>
          </cell>
          <cell r="AL726">
            <v>0</v>
          </cell>
          <cell r="AO726">
            <v>1274985.3321210879</v>
          </cell>
          <cell r="AP726">
            <v>199544.887777664</v>
          </cell>
          <cell r="AQ726">
            <v>199544.887777664</v>
          </cell>
          <cell r="AR726">
            <v>134239.2881413376</v>
          </cell>
          <cell r="AS726">
            <v>10884.2666060544</v>
          </cell>
          <cell r="AT726">
            <v>32289.99093129472</v>
          </cell>
          <cell r="AU726">
            <v>177413.54567868673</v>
          </cell>
          <cell r="AV726">
            <v>0</v>
          </cell>
          <cell r="AW726">
            <v>36280.888686847997</v>
          </cell>
          <cell r="AX726">
            <v>612784.20992086269</v>
          </cell>
          <cell r="AY726">
            <v>88461975.579999998</v>
          </cell>
        </row>
        <row r="727">
          <cell r="B727" t="str">
            <v>OPERASI</v>
          </cell>
          <cell r="C727" t="str">
            <v>CGK-TP</v>
          </cell>
          <cell r="D727">
            <v>529835</v>
          </cell>
          <cell r="F727" t="str">
            <v>99JP0176914</v>
          </cell>
          <cell r="H727">
            <v>529835</v>
          </cell>
          <cell r="I727">
            <v>34319</v>
          </cell>
          <cell r="K727">
            <v>23083</v>
          </cell>
          <cell r="L727">
            <v>719</v>
          </cell>
          <cell r="M727">
            <v>418</v>
          </cell>
          <cell r="N727" t="str">
            <v>CGK</v>
          </cell>
          <cell r="O727" t="str">
            <v>TP</v>
          </cell>
          <cell r="P727" t="str">
            <v>SATARI</v>
          </cell>
          <cell r="Q727">
            <v>2991516</v>
          </cell>
          <cell r="R727" t="str">
            <v>Operation Officer</v>
          </cell>
          <cell r="S727" t="str">
            <v>VIII</v>
          </cell>
          <cell r="T727">
            <v>3668976.6561759943</v>
          </cell>
          <cell r="AA727">
            <v>3668976.6561759943</v>
          </cell>
          <cell r="AB727">
            <v>61.943194565363228</v>
          </cell>
          <cell r="AC727">
            <v>1742100</v>
          </cell>
          <cell r="AD727">
            <v>73379.533123519883</v>
          </cell>
          <cell r="AE727">
            <v>73379.533123519883</v>
          </cell>
          <cell r="AF727">
            <v>73379.533123519883</v>
          </cell>
          <cell r="AG727">
            <v>0</v>
          </cell>
          <cell r="AH727">
            <v>10000</v>
          </cell>
          <cell r="AI727">
            <v>1696800</v>
          </cell>
          <cell r="AJ727">
            <v>0</v>
          </cell>
          <cell r="AK727">
            <v>0</v>
          </cell>
          <cell r="AL727">
            <v>0</v>
          </cell>
          <cell r="AO727">
            <v>1926938.5993705597</v>
          </cell>
          <cell r="AP727">
            <v>201793.71608967968</v>
          </cell>
          <cell r="AQ727">
            <v>201793.71608967968</v>
          </cell>
          <cell r="AR727">
            <v>135752.13627851178</v>
          </cell>
          <cell r="AS727">
            <v>11006.929968527984</v>
          </cell>
          <cell r="AT727">
            <v>32653.89223996635</v>
          </cell>
          <cell r="AU727">
            <v>179412.95848700611</v>
          </cell>
          <cell r="AV727">
            <v>0</v>
          </cell>
          <cell r="AW727">
            <v>36689.766561759941</v>
          </cell>
          <cell r="AX727">
            <v>619690.15722812549</v>
          </cell>
          <cell r="AY727">
            <v>89666671.689999998</v>
          </cell>
        </row>
        <row r="728">
          <cell r="B728" t="str">
            <v>OPERASI</v>
          </cell>
          <cell r="C728" t="str">
            <v>CGK-TP</v>
          </cell>
          <cell r="D728">
            <v>529880</v>
          </cell>
          <cell r="F728" t="str">
            <v>99JP0174935</v>
          </cell>
          <cell r="H728">
            <v>529880</v>
          </cell>
          <cell r="I728">
            <v>34319</v>
          </cell>
          <cell r="K728">
            <v>23340</v>
          </cell>
          <cell r="L728">
            <v>720</v>
          </cell>
          <cell r="M728">
            <v>419</v>
          </cell>
          <cell r="N728" t="str">
            <v>CGK</v>
          </cell>
          <cell r="O728" t="str">
            <v>TP</v>
          </cell>
          <cell r="P728" t="str">
            <v>NAFIRI  GANI</v>
          </cell>
          <cell r="Q728">
            <v>2991518</v>
          </cell>
          <cell r="R728" t="str">
            <v xml:space="preserve">Pax &amp; Baggage Service Officer  </v>
          </cell>
          <cell r="S728" t="str">
            <v>IX</v>
          </cell>
          <cell r="T728">
            <v>3648532.7624303997</v>
          </cell>
          <cell r="AA728">
            <v>3648532.7624303997</v>
          </cell>
          <cell r="AB728">
            <v>79.203315424267203</v>
          </cell>
          <cell r="AC728">
            <v>3419700</v>
          </cell>
          <cell r="AD728">
            <v>72970.655248607989</v>
          </cell>
          <cell r="AE728">
            <v>72970.655248607989</v>
          </cell>
          <cell r="AF728">
            <v>72970.655248607989</v>
          </cell>
          <cell r="AG728">
            <v>0</v>
          </cell>
          <cell r="AH728">
            <v>10000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O728">
            <v>228911.96574582398</v>
          </cell>
          <cell r="AP728">
            <v>200669.30193367199</v>
          </cell>
          <cell r="AQ728">
            <v>200669.30193367199</v>
          </cell>
          <cell r="AR728">
            <v>134995.71220992479</v>
          </cell>
          <cell r="AS728">
            <v>10945.598287291199</v>
          </cell>
          <cell r="AT728">
            <v>32471.941585630557</v>
          </cell>
          <cell r="AU728">
            <v>178413.25208284653</v>
          </cell>
          <cell r="AV728">
            <v>0</v>
          </cell>
          <cell r="AW728">
            <v>36485.327624303995</v>
          </cell>
          <cell r="AX728">
            <v>616237.18357449444</v>
          </cell>
          <cell r="AY728">
            <v>89469211.390000001</v>
          </cell>
        </row>
        <row r="729">
          <cell r="B729" t="str">
            <v>OPERASI</v>
          </cell>
          <cell r="C729" t="str">
            <v>CGK-TP</v>
          </cell>
          <cell r="D729">
            <v>529881</v>
          </cell>
          <cell r="F729" t="str">
            <v>99JP0173226</v>
          </cell>
          <cell r="H729">
            <v>529881</v>
          </cell>
          <cell r="I729">
            <v>34319</v>
          </cell>
          <cell r="K729">
            <v>21610</v>
          </cell>
          <cell r="L729">
            <v>721</v>
          </cell>
          <cell r="M729">
            <v>420</v>
          </cell>
          <cell r="N729" t="str">
            <v>CGK</v>
          </cell>
          <cell r="O729" t="str">
            <v>TP</v>
          </cell>
          <cell r="P729" t="str">
            <v>H. SYAIFUL MANSYUR</v>
          </cell>
          <cell r="Q729">
            <v>2991519</v>
          </cell>
          <cell r="R729" t="str">
            <v xml:space="preserve">Pax &amp; Baggage Service Officer  </v>
          </cell>
          <cell r="S729" t="str">
            <v>IX</v>
          </cell>
          <cell r="T729">
            <v>3643421.7889940003</v>
          </cell>
          <cell r="AA729">
            <v>3643421.7889940003</v>
          </cell>
          <cell r="AB729">
            <v>83.518345639575273</v>
          </cell>
          <cell r="AC729">
            <v>3389900</v>
          </cell>
          <cell r="AD729">
            <v>72868.435779880005</v>
          </cell>
          <cell r="AE729">
            <v>72868.435779880005</v>
          </cell>
          <cell r="AF729">
            <v>72868.435779880005</v>
          </cell>
          <cell r="AG729">
            <v>0</v>
          </cell>
          <cell r="AH729">
            <v>10000</v>
          </cell>
          <cell r="AI729">
            <v>25000</v>
          </cell>
          <cell r="AJ729">
            <v>0</v>
          </cell>
          <cell r="AK729">
            <v>0</v>
          </cell>
          <cell r="AL729">
            <v>0</v>
          </cell>
          <cell r="AO729">
            <v>253605.30733964001</v>
          </cell>
          <cell r="AP729">
            <v>200388.19839467001</v>
          </cell>
          <cell r="AQ729">
            <v>200388.19839467001</v>
          </cell>
          <cell r="AR729">
            <v>134806.60619277801</v>
          </cell>
          <cell r="AS729">
            <v>10930.265366982001</v>
          </cell>
          <cell r="AT729">
            <v>32426.453922046603</v>
          </cell>
          <cell r="AU729">
            <v>178163.32548180662</v>
          </cell>
          <cell r="AV729">
            <v>0</v>
          </cell>
          <cell r="AW729">
            <v>36434.217889940002</v>
          </cell>
          <cell r="AX729">
            <v>615373.94016108662</v>
          </cell>
          <cell r="AY729">
            <v>94606865.579999998</v>
          </cell>
        </row>
        <row r="730">
          <cell r="B730" t="str">
            <v>OPERASI</v>
          </cell>
          <cell r="C730" t="str">
            <v>CGK-TP</v>
          </cell>
          <cell r="D730">
            <v>529882</v>
          </cell>
          <cell r="F730" t="str">
            <v>99JP0174786</v>
          </cell>
          <cell r="H730">
            <v>529882</v>
          </cell>
          <cell r="I730">
            <v>34319</v>
          </cell>
          <cell r="K730">
            <v>24316</v>
          </cell>
          <cell r="L730">
            <v>722</v>
          </cell>
          <cell r="M730">
            <v>421</v>
          </cell>
          <cell r="N730" t="str">
            <v>CGK</v>
          </cell>
          <cell r="O730" t="str">
            <v>TP</v>
          </cell>
          <cell r="P730" t="str">
            <v>MUGO WIDODO</v>
          </cell>
          <cell r="Q730">
            <v>2991520</v>
          </cell>
          <cell r="R730" t="str">
            <v xml:space="preserve">Pax &amp; Baggage Service Officer  </v>
          </cell>
          <cell r="S730" t="str">
            <v>IX</v>
          </cell>
          <cell r="T730">
            <v>3638310.8155576</v>
          </cell>
          <cell r="AA730">
            <v>3638310.8155576</v>
          </cell>
          <cell r="AB730">
            <v>87.833375855814666</v>
          </cell>
          <cell r="AC730">
            <v>3410100</v>
          </cell>
          <cell r="AD730">
            <v>72766.216311152006</v>
          </cell>
          <cell r="AE730">
            <v>72766.216311152006</v>
          </cell>
          <cell r="AF730">
            <v>72766.216311152006</v>
          </cell>
          <cell r="AG730">
            <v>0</v>
          </cell>
          <cell r="AH730">
            <v>10000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O730">
            <v>228298.64893345602</v>
          </cell>
          <cell r="AP730">
            <v>200107.09485566799</v>
          </cell>
          <cell r="AQ730">
            <v>200107.09485566799</v>
          </cell>
          <cell r="AR730">
            <v>134617.5001756312</v>
          </cell>
          <cell r="AS730">
            <v>10914.932446672799</v>
          </cell>
          <cell r="AT730">
            <v>32380.966258462639</v>
          </cell>
          <cell r="AU730">
            <v>177913.39888076665</v>
          </cell>
          <cell r="AV730">
            <v>0</v>
          </cell>
          <cell r="AW730">
            <v>36383.108155576003</v>
          </cell>
          <cell r="AX730">
            <v>614510.69674767868</v>
          </cell>
          <cell r="AY730">
            <v>87391676.040000007</v>
          </cell>
        </row>
        <row r="731">
          <cell r="B731" t="str">
            <v>OPERASI</v>
          </cell>
          <cell r="C731" t="str">
            <v>CGK-TP</v>
          </cell>
          <cell r="D731">
            <v>529883</v>
          </cell>
          <cell r="F731" t="str">
            <v>99JP0177334</v>
          </cell>
          <cell r="H731">
            <v>529883</v>
          </cell>
          <cell r="I731">
            <v>34319</v>
          </cell>
          <cell r="K731">
            <v>23513</v>
          </cell>
          <cell r="L731">
            <v>723</v>
          </cell>
          <cell r="M731">
            <v>422</v>
          </cell>
          <cell r="N731" t="str">
            <v>CGK</v>
          </cell>
          <cell r="O731" t="str">
            <v>TP</v>
          </cell>
          <cell r="P731" t="str">
            <v>SUGIARTO</v>
          </cell>
          <cell r="Q731">
            <v>2991521</v>
          </cell>
          <cell r="R731" t="str">
            <v>Operation Officer</v>
          </cell>
          <cell r="S731" t="str">
            <v>IX</v>
          </cell>
          <cell r="T731">
            <v>3684309.5764851943</v>
          </cell>
          <cell r="AA731">
            <v>3684309.5764851943</v>
          </cell>
          <cell r="AB731">
            <v>48.998103917576373</v>
          </cell>
          <cell r="AC731">
            <v>2334500</v>
          </cell>
          <cell r="AD731">
            <v>73686.191529703894</v>
          </cell>
          <cell r="AE731">
            <v>73686.191529703894</v>
          </cell>
          <cell r="AF731">
            <v>73686.191529703894</v>
          </cell>
          <cell r="AG731">
            <v>0</v>
          </cell>
          <cell r="AH731">
            <v>10000</v>
          </cell>
          <cell r="AI731">
            <v>1118800</v>
          </cell>
          <cell r="AJ731">
            <v>0</v>
          </cell>
          <cell r="AK731">
            <v>0</v>
          </cell>
          <cell r="AL731">
            <v>0</v>
          </cell>
          <cell r="AO731">
            <v>1349858.5745891116</v>
          </cell>
          <cell r="AP731">
            <v>202637.02670668569</v>
          </cell>
          <cell r="AQ731">
            <v>202637.02670668569</v>
          </cell>
          <cell r="AR731">
            <v>136319.45432995219</v>
          </cell>
          <cell r="AS731">
            <v>11052.928729455583</v>
          </cell>
          <cell r="AT731">
            <v>32790.355230718225</v>
          </cell>
          <cell r="AU731">
            <v>180162.738290126</v>
          </cell>
          <cell r="AV731">
            <v>0</v>
          </cell>
          <cell r="AW731">
            <v>36843.095764851947</v>
          </cell>
          <cell r="AX731">
            <v>622279.8874683493</v>
          </cell>
          <cell r="AY731">
            <v>82836321.060000002</v>
          </cell>
        </row>
        <row r="732">
          <cell r="B732" t="str">
            <v>OPERASI</v>
          </cell>
          <cell r="C732" t="str">
            <v>CGK-TP</v>
          </cell>
          <cell r="D732">
            <v>529884</v>
          </cell>
          <cell r="F732" t="str">
            <v>99JP0171683</v>
          </cell>
          <cell r="H732">
            <v>529884</v>
          </cell>
          <cell r="I732">
            <v>34319</v>
          </cell>
          <cell r="K732">
            <v>25780</v>
          </cell>
          <cell r="L732">
            <v>724</v>
          </cell>
          <cell r="M732">
            <v>423</v>
          </cell>
          <cell r="N732" t="str">
            <v>CGK</v>
          </cell>
          <cell r="O732" t="str">
            <v>TP</v>
          </cell>
          <cell r="P732" t="str">
            <v>ANDI YUSRI</v>
          </cell>
          <cell r="Q732">
            <v>2991522</v>
          </cell>
          <cell r="R732" t="str">
            <v xml:space="preserve">Pax &amp; Baggage Service Officer  </v>
          </cell>
          <cell r="S732" t="str">
            <v>IX</v>
          </cell>
          <cell r="T732">
            <v>3643421.7889940003</v>
          </cell>
          <cell r="AA732">
            <v>3643421.7889940003</v>
          </cell>
          <cell r="AB732">
            <v>83.518345639575273</v>
          </cell>
          <cell r="AC732">
            <v>3389900</v>
          </cell>
          <cell r="AD732">
            <v>72868.435779880005</v>
          </cell>
          <cell r="AE732">
            <v>72868.435779880005</v>
          </cell>
          <cell r="AF732">
            <v>72868.435779880005</v>
          </cell>
          <cell r="AG732">
            <v>0</v>
          </cell>
          <cell r="AH732">
            <v>10000</v>
          </cell>
          <cell r="AI732">
            <v>25000</v>
          </cell>
          <cell r="AJ732">
            <v>0</v>
          </cell>
          <cell r="AK732">
            <v>0</v>
          </cell>
          <cell r="AL732">
            <v>0</v>
          </cell>
          <cell r="AO732">
            <v>253605.30733964001</v>
          </cell>
          <cell r="AP732">
            <v>200388.19839467001</v>
          </cell>
          <cell r="AQ732">
            <v>200388.19839467001</v>
          </cell>
          <cell r="AR732">
            <v>134806.60619277801</v>
          </cell>
          <cell r="AS732">
            <v>10930.265366982001</v>
          </cell>
          <cell r="AT732">
            <v>32426.453922046603</v>
          </cell>
          <cell r="AU732">
            <v>178163.32548180662</v>
          </cell>
          <cell r="AV732">
            <v>0</v>
          </cell>
          <cell r="AW732">
            <v>36434.217889940002</v>
          </cell>
          <cell r="AX732">
            <v>615373.94016108662</v>
          </cell>
          <cell r="AY732">
            <v>84970433.230000004</v>
          </cell>
        </row>
        <row r="733">
          <cell r="B733" t="str">
            <v>OPERASI</v>
          </cell>
          <cell r="C733" t="str">
            <v>CGK-TP</v>
          </cell>
          <cell r="D733">
            <v>529885</v>
          </cell>
          <cell r="F733" t="str">
            <v>99JP0177771</v>
          </cell>
          <cell r="H733">
            <v>529885</v>
          </cell>
          <cell r="I733">
            <v>34319</v>
          </cell>
          <cell r="K733">
            <v>25757</v>
          </cell>
          <cell r="L733">
            <v>725</v>
          </cell>
          <cell r="M733">
            <v>424</v>
          </cell>
          <cell r="N733" t="str">
            <v>CGK</v>
          </cell>
          <cell r="O733" t="str">
            <v>TP</v>
          </cell>
          <cell r="P733" t="str">
            <v>SURYADI</v>
          </cell>
          <cell r="Q733">
            <v>2991523</v>
          </cell>
          <cell r="R733" t="str">
            <v xml:space="preserve">Pax &amp; Baggage Service Officer  </v>
          </cell>
          <cell r="S733" t="str">
            <v>IX</v>
          </cell>
          <cell r="T733">
            <v>3628088.8686847999</v>
          </cell>
          <cell r="AA733">
            <v>3628088.8686847999</v>
          </cell>
          <cell r="AB733">
            <v>96.463436288293451</v>
          </cell>
          <cell r="AC733">
            <v>3400500</v>
          </cell>
          <cell r="AD733">
            <v>72561.777373695993</v>
          </cell>
          <cell r="AE733">
            <v>72561.777373695993</v>
          </cell>
          <cell r="AF733">
            <v>72561.777373695993</v>
          </cell>
          <cell r="AG733">
            <v>0</v>
          </cell>
          <cell r="AH733">
            <v>10000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O733">
            <v>227685.33212108799</v>
          </cell>
          <cell r="AP733">
            <v>199544.887777664</v>
          </cell>
          <cell r="AQ733">
            <v>199544.887777664</v>
          </cell>
          <cell r="AR733">
            <v>134239.2881413376</v>
          </cell>
          <cell r="AS733">
            <v>10884.2666060544</v>
          </cell>
          <cell r="AT733">
            <v>32289.99093129472</v>
          </cell>
          <cell r="AU733">
            <v>177413.54567868673</v>
          </cell>
          <cell r="AV733">
            <v>0</v>
          </cell>
          <cell r="AW733">
            <v>36280.888686847997</v>
          </cell>
          <cell r="AX733">
            <v>612784.20992086269</v>
          </cell>
          <cell r="AY733">
            <v>85078164.799999997</v>
          </cell>
        </row>
        <row r="734">
          <cell r="B734" t="str">
            <v>OPERASI</v>
          </cell>
          <cell r="C734" t="str">
            <v>CGK-TP</v>
          </cell>
          <cell r="D734">
            <v>529886</v>
          </cell>
          <cell r="F734" t="str">
            <v>99JP0177763</v>
          </cell>
          <cell r="H734">
            <v>529886</v>
          </cell>
          <cell r="I734">
            <v>34319</v>
          </cell>
          <cell r="K734">
            <v>24589</v>
          </cell>
          <cell r="L734">
            <v>726</v>
          </cell>
          <cell r="M734">
            <v>425</v>
          </cell>
          <cell r="N734" t="str">
            <v>CGK</v>
          </cell>
          <cell r="O734" t="str">
            <v>TP</v>
          </cell>
          <cell r="P734" t="str">
            <v>SURTI MURTIATI</v>
          </cell>
          <cell r="Q734">
            <v>2991524</v>
          </cell>
          <cell r="R734" t="str">
            <v xml:space="preserve">Pax &amp; Baggage Service Officer  </v>
          </cell>
          <cell r="S734" t="str">
            <v>IX</v>
          </cell>
          <cell r="T734">
            <v>3643421.7889940003</v>
          </cell>
          <cell r="AA734">
            <v>3643421.7889940003</v>
          </cell>
          <cell r="AB734">
            <v>83.518345639575273</v>
          </cell>
          <cell r="AC734">
            <v>3414900</v>
          </cell>
          <cell r="AD734">
            <v>72868.435779880005</v>
          </cell>
          <cell r="AE734">
            <v>72868.435779880005</v>
          </cell>
          <cell r="AF734">
            <v>72868.435779880005</v>
          </cell>
          <cell r="AG734">
            <v>0</v>
          </cell>
          <cell r="AH734">
            <v>10000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O734">
            <v>228605.30733964001</v>
          </cell>
          <cell r="AP734">
            <v>200388.19839467001</v>
          </cell>
          <cell r="AQ734">
            <v>200388.19839467001</v>
          </cell>
          <cell r="AR734">
            <v>134806.60619277801</v>
          </cell>
          <cell r="AS734">
            <v>10930.265366982001</v>
          </cell>
          <cell r="AT734">
            <v>32426.453922046603</v>
          </cell>
          <cell r="AU734">
            <v>178163.32548180662</v>
          </cell>
          <cell r="AV734">
            <v>0</v>
          </cell>
          <cell r="AW734">
            <v>36434.217889940002</v>
          </cell>
          <cell r="AX734">
            <v>615373.94016108662</v>
          </cell>
          <cell r="AY734">
            <v>86685976.069999993</v>
          </cell>
        </row>
        <row r="735">
          <cell r="B735" t="str">
            <v>OPERASI</v>
          </cell>
          <cell r="C735" t="str">
            <v>CGK-TP</v>
          </cell>
          <cell r="D735">
            <v>529887</v>
          </cell>
          <cell r="F735" t="str">
            <v>99JP0171501</v>
          </cell>
          <cell r="H735">
            <v>529887</v>
          </cell>
          <cell r="I735">
            <v>34319</v>
          </cell>
          <cell r="K735">
            <v>24233</v>
          </cell>
          <cell r="L735">
            <v>727</v>
          </cell>
          <cell r="M735">
            <v>426</v>
          </cell>
          <cell r="N735" t="str">
            <v>CGK</v>
          </cell>
          <cell r="O735" t="str">
            <v>TP</v>
          </cell>
          <cell r="P735" t="str">
            <v>AHMAD ZAENUDIN</v>
          </cell>
          <cell r="Q735">
            <v>2991525</v>
          </cell>
          <cell r="R735" t="str">
            <v>Operation Officer</v>
          </cell>
          <cell r="S735" t="str">
            <v>IX</v>
          </cell>
          <cell r="T735">
            <v>3668976.6561759943</v>
          </cell>
          <cell r="AA735">
            <v>3668976.6561759943</v>
          </cell>
          <cell r="AB735">
            <v>61.943194565363228</v>
          </cell>
          <cell r="AC735">
            <v>2406800</v>
          </cell>
          <cell r="AD735">
            <v>73379.533123519883</v>
          </cell>
          <cell r="AE735">
            <v>73379.533123519883</v>
          </cell>
          <cell r="AF735">
            <v>73379.533123519883</v>
          </cell>
          <cell r="AG735">
            <v>0</v>
          </cell>
          <cell r="AH735">
            <v>10000</v>
          </cell>
          <cell r="AI735">
            <v>1032100</v>
          </cell>
          <cell r="AJ735">
            <v>0</v>
          </cell>
          <cell r="AK735">
            <v>0</v>
          </cell>
          <cell r="AL735">
            <v>0</v>
          </cell>
          <cell r="AO735">
            <v>1262238.5993705597</v>
          </cell>
          <cell r="AP735">
            <v>201793.71608967968</v>
          </cell>
          <cell r="AQ735">
            <v>201793.71608967968</v>
          </cell>
          <cell r="AR735">
            <v>135752.13627851178</v>
          </cell>
          <cell r="AS735">
            <v>11006.929968527984</v>
          </cell>
          <cell r="AT735">
            <v>32653.89223996635</v>
          </cell>
          <cell r="AU735">
            <v>179412.95848700611</v>
          </cell>
          <cell r="AV735">
            <v>0</v>
          </cell>
          <cell r="AW735">
            <v>36689.766561759941</v>
          </cell>
          <cell r="AX735">
            <v>619690.15722812549</v>
          </cell>
          <cell r="AY735">
            <v>87663342.510000005</v>
          </cell>
        </row>
        <row r="736">
          <cell r="B736" t="str">
            <v>OPERASI</v>
          </cell>
          <cell r="C736" t="str">
            <v>CGK-TP</v>
          </cell>
          <cell r="D736">
            <v>529890</v>
          </cell>
          <cell r="F736" t="str">
            <v>99JP0171295</v>
          </cell>
          <cell r="H736">
            <v>529890</v>
          </cell>
          <cell r="I736">
            <v>34319</v>
          </cell>
          <cell r="K736">
            <v>23752</v>
          </cell>
          <cell r="L736">
            <v>728</v>
          </cell>
          <cell r="M736">
            <v>427</v>
          </cell>
          <cell r="N736" t="str">
            <v>CGK</v>
          </cell>
          <cell r="O736" t="str">
            <v>TP</v>
          </cell>
          <cell r="P736" t="str">
            <v>ADE JUNAEDI</v>
          </cell>
          <cell r="Q736">
            <v>2991526</v>
          </cell>
          <cell r="R736" t="str">
            <v xml:space="preserve">Pax &amp; Baggage Service Officer  </v>
          </cell>
          <cell r="S736" t="str">
            <v>IX</v>
          </cell>
          <cell r="T736">
            <v>3648532.7624303997</v>
          </cell>
          <cell r="AA736">
            <v>3648532.7624303997</v>
          </cell>
          <cell r="AB736">
            <v>79.203315424267203</v>
          </cell>
          <cell r="AC736">
            <v>3419700</v>
          </cell>
          <cell r="AD736">
            <v>72970.655248607989</v>
          </cell>
          <cell r="AE736">
            <v>72970.655248607989</v>
          </cell>
          <cell r="AF736">
            <v>72970.655248607989</v>
          </cell>
          <cell r="AG736">
            <v>0</v>
          </cell>
          <cell r="AH736">
            <v>10000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O736">
            <v>228911.96574582398</v>
          </cell>
          <cell r="AP736">
            <v>200669.30193367199</v>
          </cell>
          <cell r="AQ736">
            <v>200669.30193367199</v>
          </cell>
          <cell r="AR736">
            <v>134995.71220992479</v>
          </cell>
          <cell r="AS736">
            <v>10945.598287291199</v>
          </cell>
          <cell r="AT736">
            <v>32471.941585630557</v>
          </cell>
          <cell r="AU736">
            <v>178413.25208284653</v>
          </cell>
          <cell r="AV736">
            <v>0</v>
          </cell>
          <cell r="AW736">
            <v>36485.327624303995</v>
          </cell>
          <cell r="AX736">
            <v>616237.18357449444</v>
          </cell>
          <cell r="AY736">
            <v>87939136.930000007</v>
          </cell>
        </row>
        <row r="737">
          <cell r="B737" t="str">
            <v>OPERASI</v>
          </cell>
          <cell r="C737" t="str">
            <v>CGK-TP</v>
          </cell>
          <cell r="D737">
            <v>529893</v>
          </cell>
          <cell r="F737" t="str">
            <v>99JP0172939</v>
          </cell>
          <cell r="H737">
            <v>529893</v>
          </cell>
          <cell r="I737">
            <v>34319</v>
          </cell>
          <cell r="K737">
            <v>24554</v>
          </cell>
          <cell r="L737">
            <v>729</v>
          </cell>
          <cell r="M737">
            <v>428</v>
          </cell>
          <cell r="N737" t="str">
            <v>CGK</v>
          </cell>
          <cell r="O737" t="str">
            <v>TP</v>
          </cell>
          <cell r="P737" t="str">
            <v>ENDANG ROHIMAN TARDAN</v>
          </cell>
          <cell r="Q737">
            <v>2991528</v>
          </cell>
          <cell r="R737" t="str">
            <v xml:space="preserve">Pax &amp; Baggage Service Officer  </v>
          </cell>
          <cell r="S737" t="str">
            <v>IX</v>
          </cell>
          <cell r="T737">
            <v>3648532.7624303997</v>
          </cell>
          <cell r="AA737">
            <v>3648532.7624303997</v>
          </cell>
          <cell r="AB737">
            <v>79.203315424267203</v>
          </cell>
          <cell r="AC737">
            <v>2083800</v>
          </cell>
          <cell r="AD737">
            <v>72970.655248607989</v>
          </cell>
          <cell r="AE737">
            <v>72970.655248607989</v>
          </cell>
          <cell r="AF737">
            <v>72970.655248607989</v>
          </cell>
          <cell r="AG737">
            <v>0</v>
          </cell>
          <cell r="AH737">
            <v>10000</v>
          </cell>
          <cell r="AI737">
            <v>1335900</v>
          </cell>
          <cell r="AJ737">
            <v>0</v>
          </cell>
          <cell r="AK737">
            <v>0</v>
          </cell>
          <cell r="AL737">
            <v>0</v>
          </cell>
          <cell r="AO737">
            <v>1564811.9657458239</v>
          </cell>
          <cell r="AP737">
            <v>200669.30193367199</v>
          </cell>
          <cell r="AQ737">
            <v>200669.30193367199</v>
          </cell>
          <cell r="AR737">
            <v>134995.71220992479</v>
          </cell>
          <cell r="AS737">
            <v>10945.598287291199</v>
          </cell>
          <cell r="AT737">
            <v>32471.941585630557</v>
          </cell>
          <cell r="AU737">
            <v>178413.25208284653</v>
          </cell>
          <cell r="AV737">
            <v>0</v>
          </cell>
          <cell r="AW737">
            <v>36485.327624303995</v>
          </cell>
          <cell r="AX737">
            <v>616237.18357449444</v>
          </cell>
          <cell r="AY737">
            <v>86686768.530000001</v>
          </cell>
        </row>
        <row r="738">
          <cell r="B738" t="str">
            <v>OPERASI</v>
          </cell>
          <cell r="C738" t="str">
            <v>CGK-TP</v>
          </cell>
          <cell r="D738">
            <v>529894</v>
          </cell>
          <cell r="F738" t="str">
            <v>99JP0173622</v>
          </cell>
          <cell r="H738">
            <v>529894</v>
          </cell>
          <cell r="I738">
            <v>34319</v>
          </cell>
          <cell r="K738">
            <v>21988</v>
          </cell>
          <cell r="L738">
            <v>730</v>
          </cell>
          <cell r="M738">
            <v>429</v>
          </cell>
          <cell r="N738" t="str">
            <v>CGK</v>
          </cell>
          <cell r="O738" t="str">
            <v>TP</v>
          </cell>
          <cell r="P738" t="str">
            <v>HERY SUMIYATNO</v>
          </cell>
          <cell r="Q738">
            <v>2991529</v>
          </cell>
          <cell r="R738" t="str">
            <v xml:space="preserve">Pax &amp; Baggage Service Officer  </v>
          </cell>
          <cell r="S738" t="str">
            <v>IX</v>
          </cell>
          <cell r="T738">
            <v>3643421.7889940003</v>
          </cell>
          <cell r="AA738">
            <v>3643421.7889940003</v>
          </cell>
          <cell r="AB738">
            <v>83.518345639575273</v>
          </cell>
          <cell r="AC738">
            <v>3414900</v>
          </cell>
          <cell r="AD738">
            <v>72868.435779880005</v>
          </cell>
          <cell r="AE738">
            <v>72868.435779880005</v>
          </cell>
          <cell r="AF738">
            <v>72868.435779880005</v>
          </cell>
          <cell r="AG738">
            <v>0</v>
          </cell>
          <cell r="AH738">
            <v>10000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O738">
            <v>228605.30733964001</v>
          </cell>
          <cell r="AP738">
            <v>200388.19839467001</v>
          </cell>
          <cell r="AQ738">
            <v>200388.19839467001</v>
          </cell>
          <cell r="AR738">
            <v>134806.60619277801</v>
          </cell>
          <cell r="AS738">
            <v>10930.265366982001</v>
          </cell>
          <cell r="AT738">
            <v>32426.453922046603</v>
          </cell>
          <cell r="AU738">
            <v>178163.32548180662</v>
          </cell>
          <cell r="AV738">
            <v>0</v>
          </cell>
          <cell r="AW738">
            <v>36434.217889940002</v>
          </cell>
          <cell r="AX738">
            <v>615373.94016108662</v>
          </cell>
          <cell r="AY738">
            <v>92036600.060000002</v>
          </cell>
        </row>
        <row r="739">
          <cell r="B739" t="str">
            <v>OPERASI</v>
          </cell>
          <cell r="C739" t="str">
            <v>CGK-TP</v>
          </cell>
          <cell r="D739">
            <v>529895</v>
          </cell>
          <cell r="F739" t="str">
            <v>99JP0175155</v>
          </cell>
          <cell r="H739">
            <v>529895</v>
          </cell>
          <cell r="I739">
            <v>34319</v>
          </cell>
          <cell r="K739">
            <v>24300</v>
          </cell>
          <cell r="L739">
            <v>731</v>
          </cell>
          <cell r="M739">
            <v>430</v>
          </cell>
          <cell r="N739" t="str">
            <v>CGK</v>
          </cell>
          <cell r="O739" t="str">
            <v>TP</v>
          </cell>
          <cell r="P739" t="str">
            <v>OLEH KUSWANDI</v>
          </cell>
          <cell r="Q739">
            <v>2991530</v>
          </cell>
          <cell r="R739" t="str">
            <v xml:space="preserve">Pax &amp; Baggage Service Officer  </v>
          </cell>
          <cell r="S739" t="str">
            <v>IX</v>
          </cell>
          <cell r="T739">
            <v>3668976.6561759943</v>
          </cell>
          <cell r="AA739">
            <v>3668976.6561759943</v>
          </cell>
          <cell r="AB739">
            <v>61.943194565363228</v>
          </cell>
          <cell r="AC739">
            <v>3413900</v>
          </cell>
          <cell r="AD739">
            <v>73379.533123519883</v>
          </cell>
          <cell r="AE739">
            <v>73379.533123519883</v>
          </cell>
          <cell r="AF739">
            <v>73379.533123519883</v>
          </cell>
          <cell r="AG739">
            <v>0</v>
          </cell>
          <cell r="AH739">
            <v>10000</v>
          </cell>
          <cell r="AI739">
            <v>25000</v>
          </cell>
          <cell r="AJ739">
            <v>0</v>
          </cell>
          <cell r="AK739">
            <v>0</v>
          </cell>
          <cell r="AL739">
            <v>0</v>
          </cell>
          <cell r="AO739">
            <v>255138.59937055965</v>
          </cell>
          <cell r="AP739">
            <v>201793.71608967968</v>
          </cell>
          <cell r="AQ739">
            <v>201793.71608967968</v>
          </cell>
          <cell r="AR739">
            <v>135752.13627851178</v>
          </cell>
          <cell r="AS739">
            <v>11006.929968527984</v>
          </cell>
          <cell r="AT739">
            <v>32653.89223996635</v>
          </cell>
          <cell r="AU739">
            <v>179412.95848700611</v>
          </cell>
          <cell r="AV739">
            <v>0</v>
          </cell>
          <cell r="AW739">
            <v>36689.766561759941</v>
          </cell>
          <cell r="AX739">
            <v>619690.15722812549</v>
          </cell>
          <cell r="AY739">
            <v>87703408.819999993</v>
          </cell>
          <cell r="AZ739" t="str">
            <v>grade peralihan tmt 01-06-2012</v>
          </cell>
        </row>
        <row r="740">
          <cell r="B740" t="str">
            <v>OPERASI</v>
          </cell>
          <cell r="C740" t="str">
            <v>CGK-TP</v>
          </cell>
          <cell r="D740">
            <v>529897</v>
          </cell>
          <cell r="F740" t="str">
            <v>99JP0177367</v>
          </cell>
          <cell r="H740">
            <v>529897</v>
          </cell>
          <cell r="I740">
            <v>34319</v>
          </cell>
          <cell r="K740">
            <v>25103</v>
          </cell>
          <cell r="L740">
            <v>732</v>
          </cell>
          <cell r="M740">
            <v>431</v>
          </cell>
          <cell r="N740" t="str">
            <v>CGK</v>
          </cell>
          <cell r="O740" t="str">
            <v>TP</v>
          </cell>
          <cell r="P740" t="str">
            <v>SUHAIRI</v>
          </cell>
          <cell r="Q740">
            <v>2991532</v>
          </cell>
          <cell r="R740" t="str">
            <v xml:space="preserve">Pax &amp; Baggage Service Officer  </v>
          </cell>
          <cell r="S740" t="str">
            <v>IX</v>
          </cell>
          <cell r="T740">
            <v>3576979.1343207997</v>
          </cell>
          <cell r="AA740">
            <v>3576979.1343207997</v>
          </cell>
          <cell r="AB740">
            <v>39.613738448359072</v>
          </cell>
          <cell r="AC740">
            <v>3327400</v>
          </cell>
          <cell r="AD740">
            <v>71539.58268641599</v>
          </cell>
          <cell r="AE740">
            <v>71539.58268641599</v>
          </cell>
          <cell r="AF740">
            <v>71539.58268641599</v>
          </cell>
          <cell r="AG740">
            <v>0</v>
          </cell>
          <cell r="AH740">
            <v>10000</v>
          </cell>
          <cell r="AI740">
            <v>25000</v>
          </cell>
          <cell r="AJ740">
            <v>0</v>
          </cell>
          <cell r="AK740">
            <v>0</v>
          </cell>
          <cell r="AL740">
            <v>0</v>
          </cell>
          <cell r="AO740">
            <v>249618.74805924797</v>
          </cell>
          <cell r="AP740">
            <v>196733.85238764397</v>
          </cell>
          <cell r="AQ740">
            <v>196733.85238764397</v>
          </cell>
          <cell r="AR740">
            <v>132348.22796986959</v>
          </cell>
          <cell r="AS740">
            <v>10730.9374029624</v>
          </cell>
          <cell r="AT740">
            <v>31835.114295455118</v>
          </cell>
          <cell r="AU740">
            <v>174914.27966828711</v>
          </cell>
          <cell r="AV740">
            <v>0</v>
          </cell>
          <cell r="AW740">
            <v>35769.791343207995</v>
          </cell>
          <cell r="AX740">
            <v>604151.77578678308</v>
          </cell>
          <cell r="AY740">
            <v>85629085.090000004</v>
          </cell>
        </row>
        <row r="741">
          <cell r="B741" t="str">
            <v>OPERASI</v>
          </cell>
          <cell r="C741" t="str">
            <v>CGK-TP</v>
          </cell>
          <cell r="D741">
            <v>529898</v>
          </cell>
          <cell r="F741" t="str">
            <v>99JP0176674</v>
          </cell>
          <cell r="H741">
            <v>529898</v>
          </cell>
          <cell r="I741">
            <v>34319</v>
          </cell>
          <cell r="K741">
            <v>24890</v>
          </cell>
          <cell r="L741">
            <v>733</v>
          </cell>
          <cell r="M741">
            <v>432</v>
          </cell>
          <cell r="N741" t="str">
            <v>CGK</v>
          </cell>
          <cell r="O741" t="str">
            <v>TP</v>
          </cell>
          <cell r="P741" t="str">
            <v>RUDI EFFENDI</v>
          </cell>
          <cell r="Q741">
            <v>2991533</v>
          </cell>
          <cell r="R741" t="str">
            <v xml:space="preserve">Pax &amp; Baggage Service Officer  </v>
          </cell>
          <cell r="S741" t="str">
            <v>IX</v>
          </cell>
          <cell r="T741">
            <v>3643421.7889940003</v>
          </cell>
          <cell r="AA741">
            <v>3643421.7889940003</v>
          </cell>
          <cell r="AB741">
            <v>83.518345640040934</v>
          </cell>
          <cell r="AC741">
            <v>2348200</v>
          </cell>
          <cell r="AD741">
            <v>72868.435779880005</v>
          </cell>
          <cell r="AE741">
            <v>72868.435779880005</v>
          </cell>
          <cell r="AF741">
            <v>72868.435779880005</v>
          </cell>
          <cell r="AG741">
            <v>0</v>
          </cell>
          <cell r="AH741">
            <v>10000</v>
          </cell>
          <cell r="AI741">
            <v>1066700</v>
          </cell>
          <cell r="AJ741">
            <v>0</v>
          </cell>
          <cell r="AK741">
            <v>0</v>
          </cell>
          <cell r="AL741">
            <v>0</v>
          </cell>
          <cell r="AO741">
            <v>1295305.3073396401</v>
          </cell>
          <cell r="AP741">
            <v>200388.19839467001</v>
          </cell>
          <cell r="AQ741">
            <v>200388.19839467001</v>
          </cell>
          <cell r="AR741">
            <v>134806.60619277801</v>
          </cell>
          <cell r="AS741">
            <v>10930.265366982001</v>
          </cell>
          <cell r="AT741">
            <v>32426.453922046603</v>
          </cell>
          <cell r="AU741">
            <v>178163.32548180662</v>
          </cell>
          <cell r="AV741">
            <v>0</v>
          </cell>
          <cell r="AW741">
            <v>36434.217889940002</v>
          </cell>
          <cell r="AX741">
            <v>615373.94016108662</v>
          </cell>
          <cell r="AY741">
            <v>86109952.859999999</v>
          </cell>
        </row>
        <row r="742">
          <cell r="B742" t="str">
            <v>OPERASI</v>
          </cell>
          <cell r="C742" t="str">
            <v>CGK-TP</v>
          </cell>
          <cell r="D742">
            <v>529901</v>
          </cell>
          <cell r="F742" t="str">
            <v>99JP0176948</v>
          </cell>
          <cell r="H742">
            <v>529901</v>
          </cell>
          <cell r="I742">
            <v>34319</v>
          </cell>
          <cell r="K742">
            <v>23648</v>
          </cell>
          <cell r="L742">
            <v>734</v>
          </cell>
          <cell r="M742">
            <v>433</v>
          </cell>
          <cell r="N742" t="str">
            <v>CGK</v>
          </cell>
          <cell r="O742" t="str">
            <v>TP</v>
          </cell>
          <cell r="P742" t="str">
            <v>SAWABI</v>
          </cell>
          <cell r="Q742">
            <v>2991536</v>
          </cell>
          <cell r="R742" t="str">
            <v xml:space="preserve">Pax &amp; Baggage Service Officer  </v>
          </cell>
          <cell r="S742" t="str">
            <v>IX</v>
          </cell>
          <cell r="T742">
            <v>3643421.7889940003</v>
          </cell>
          <cell r="AA742">
            <v>3643421.7889940003</v>
          </cell>
          <cell r="AB742">
            <v>83.518345639575273</v>
          </cell>
          <cell r="AC742">
            <v>2810700</v>
          </cell>
          <cell r="AD742">
            <v>72868.435779880005</v>
          </cell>
          <cell r="AE742">
            <v>72868.435779880005</v>
          </cell>
          <cell r="AF742">
            <v>72868.435779880005</v>
          </cell>
          <cell r="AG742">
            <v>0</v>
          </cell>
          <cell r="AH742">
            <v>10000</v>
          </cell>
          <cell r="AI742">
            <v>604200</v>
          </cell>
          <cell r="AJ742">
            <v>0</v>
          </cell>
          <cell r="AK742">
            <v>0</v>
          </cell>
          <cell r="AL742">
            <v>0</v>
          </cell>
          <cell r="AO742">
            <v>832805.30733963999</v>
          </cell>
          <cell r="AP742">
            <v>200388.19839467001</v>
          </cell>
          <cell r="AQ742">
            <v>200388.19839467001</v>
          </cell>
          <cell r="AR742">
            <v>134806.60619277801</v>
          </cell>
          <cell r="AS742">
            <v>10930.265366982001</v>
          </cell>
          <cell r="AT742">
            <v>32426.453922046603</v>
          </cell>
          <cell r="AU742">
            <v>178163.32548180662</v>
          </cell>
          <cell r="AV742">
            <v>0</v>
          </cell>
          <cell r="AW742">
            <v>36434.217889940002</v>
          </cell>
          <cell r="AX742">
            <v>615373.94016108662</v>
          </cell>
          <cell r="AY742">
            <v>88611672.5</v>
          </cell>
        </row>
        <row r="743">
          <cell r="B743" t="str">
            <v>OPERASI</v>
          </cell>
          <cell r="C743" t="str">
            <v>CGK-TP</v>
          </cell>
          <cell r="D743">
            <v>529904</v>
          </cell>
          <cell r="F743" t="str">
            <v>99JP0173770</v>
          </cell>
          <cell r="H743">
            <v>529904</v>
          </cell>
          <cell r="I743">
            <v>34319</v>
          </cell>
          <cell r="K743">
            <v>24193</v>
          </cell>
          <cell r="L743">
            <v>735</v>
          </cell>
          <cell r="M743">
            <v>434</v>
          </cell>
          <cell r="N743" t="str">
            <v>CGK</v>
          </cell>
          <cell r="O743" t="str">
            <v>TP</v>
          </cell>
          <cell r="P743" t="str">
            <v>ILMI DACHLAN</v>
          </cell>
          <cell r="Q743">
            <v>2991539</v>
          </cell>
          <cell r="R743" t="str">
            <v xml:space="preserve">Pax &amp; Baggage Service Officer  </v>
          </cell>
          <cell r="S743" t="str">
            <v>IX</v>
          </cell>
          <cell r="T743">
            <v>3663865.6827396001</v>
          </cell>
          <cell r="AA743">
            <v>3663865.6827396001</v>
          </cell>
          <cell r="AB743">
            <v>66.258224776014686</v>
          </cell>
          <cell r="AC743">
            <v>2824200</v>
          </cell>
          <cell r="AD743">
            <v>73277.313654792</v>
          </cell>
          <cell r="AE743">
            <v>73277.313654792</v>
          </cell>
          <cell r="AF743">
            <v>73277.313654792</v>
          </cell>
          <cell r="AG743">
            <v>0</v>
          </cell>
          <cell r="AH743">
            <v>10000</v>
          </cell>
          <cell r="AI743">
            <v>609900</v>
          </cell>
          <cell r="AJ743">
            <v>0</v>
          </cell>
          <cell r="AK743">
            <v>0</v>
          </cell>
          <cell r="AL743">
            <v>0</v>
          </cell>
          <cell r="AO743">
            <v>839731.94096437597</v>
          </cell>
          <cell r="AP743">
            <v>201512.61255067799</v>
          </cell>
          <cell r="AQ743">
            <v>201512.61255067799</v>
          </cell>
          <cell r="AR743">
            <v>135563.0302613652</v>
          </cell>
          <cell r="AS743">
            <v>10991.5970482188</v>
          </cell>
          <cell r="AT743">
            <v>32608.40457638244</v>
          </cell>
          <cell r="AU743">
            <v>179163.03188596643</v>
          </cell>
          <cell r="AV743">
            <v>0</v>
          </cell>
          <cell r="AW743">
            <v>36638.656827396</v>
          </cell>
          <cell r="AX743">
            <v>618826.91381471837</v>
          </cell>
          <cell r="AY743">
            <v>87642373.290000007</v>
          </cell>
        </row>
        <row r="744">
          <cell r="B744" t="str">
            <v>OPERASI</v>
          </cell>
          <cell r="C744" t="str">
            <v>CGK-TP</v>
          </cell>
          <cell r="D744">
            <v>529905</v>
          </cell>
          <cell r="F744" t="str">
            <v>99JP0171253</v>
          </cell>
          <cell r="H744">
            <v>529905</v>
          </cell>
          <cell r="I744">
            <v>34319</v>
          </cell>
          <cell r="K744">
            <v>25873</v>
          </cell>
          <cell r="L744">
            <v>736</v>
          </cell>
          <cell r="M744">
            <v>435</v>
          </cell>
          <cell r="N744" t="str">
            <v>CGK</v>
          </cell>
          <cell r="O744" t="str">
            <v>TP</v>
          </cell>
          <cell r="P744" t="str">
            <v>ACHMAD SAIHU</v>
          </cell>
          <cell r="Q744">
            <v>2991540</v>
          </cell>
          <cell r="R744" t="str">
            <v xml:space="preserve">Pax &amp; Baggage Service Officer  </v>
          </cell>
          <cell r="S744" t="str">
            <v>IX</v>
          </cell>
          <cell r="T744">
            <v>3648532.7624303997</v>
          </cell>
          <cell r="AA744">
            <v>3648532.7624303997</v>
          </cell>
          <cell r="AB744">
            <v>79.203315424267203</v>
          </cell>
          <cell r="AC744">
            <v>3419700</v>
          </cell>
          <cell r="AD744">
            <v>72970.655248607989</v>
          </cell>
          <cell r="AE744">
            <v>72970.655248607989</v>
          </cell>
          <cell r="AF744">
            <v>72970.655248607989</v>
          </cell>
          <cell r="AG744">
            <v>0</v>
          </cell>
          <cell r="AH744">
            <v>10000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O744">
            <v>228911.96574582398</v>
          </cell>
          <cell r="AP744">
            <v>200669.30193367199</v>
          </cell>
          <cell r="AQ744">
            <v>200669.30193367199</v>
          </cell>
          <cell r="AR744">
            <v>134995.71220992479</v>
          </cell>
          <cell r="AS744">
            <v>10945.598287291199</v>
          </cell>
          <cell r="AT744">
            <v>32471.941585630557</v>
          </cell>
          <cell r="AU744">
            <v>178413.25208284653</v>
          </cell>
          <cell r="AV744">
            <v>0</v>
          </cell>
          <cell r="AW744">
            <v>36485.327624303995</v>
          </cell>
          <cell r="AX744">
            <v>616237.18357449444</v>
          </cell>
          <cell r="AY744">
            <v>85102135.769999996</v>
          </cell>
        </row>
        <row r="745">
          <cell r="B745" t="str">
            <v>OPERASI</v>
          </cell>
          <cell r="C745" t="str">
            <v>CGK-TP</v>
          </cell>
          <cell r="D745">
            <v>529906</v>
          </cell>
          <cell r="F745" t="str">
            <v>99JP0175601</v>
          </cell>
          <cell r="H745">
            <v>529906</v>
          </cell>
          <cell r="I745">
            <v>34319</v>
          </cell>
          <cell r="K745">
            <v>24983</v>
          </cell>
          <cell r="L745">
            <v>737</v>
          </cell>
          <cell r="M745">
            <v>436</v>
          </cell>
          <cell r="N745" t="str">
            <v>CGK</v>
          </cell>
          <cell r="O745" t="str">
            <v>TP</v>
          </cell>
          <cell r="P745" t="str">
            <v>RIKKI DEWANTO</v>
          </cell>
          <cell r="Q745">
            <v>2991541</v>
          </cell>
          <cell r="R745" t="str">
            <v>Operation Officer</v>
          </cell>
          <cell r="S745" t="str">
            <v>IX</v>
          </cell>
          <cell r="T745">
            <v>3679198.6030487944</v>
          </cell>
          <cell r="AA745">
            <v>3679198.6030487944</v>
          </cell>
          <cell r="AB745">
            <v>53.313134133350104</v>
          </cell>
          <cell r="AC745">
            <v>2357600</v>
          </cell>
          <cell r="AD745">
            <v>73583.972060975895</v>
          </cell>
          <cell r="AE745">
            <v>73583.972060975895</v>
          </cell>
          <cell r="AF745">
            <v>73583.972060975895</v>
          </cell>
          <cell r="AG745">
            <v>0</v>
          </cell>
          <cell r="AH745">
            <v>10000</v>
          </cell>
          <cell r="AI745">
            <v>1090900</v>
          </cell>
          <cell r="AJ745">
            <v>0</v>
          </cell>
          <cell r="AK745">
            <v>0</v>
          </cell>
          <cell r="AL745">
            <v>0</v>
          </cell>
          <cell r="AO745">
            <v>1321651.9161829278</v>
          </cell>
          <cell r="AP745">
            <v>202355.92316768371</v>
          </cell>
          <cell r="AQ745">
            <v>202355.92316768371</v>
          </cell>
          <cell r="AR745">
            <v>136130.34831280538</v>
          </cell>
          <cell r="AS745">
            <v>11037.595809146384</v>
          </cell>
          <cell r="AT745">
            <v>32744.867567134272</v>
          </cell>
          <cell r="AU745">
            <v>179912.81168908603</v>
          </cell>
          <cell r="AV745">
            <v>0</v>
          </cell>
          <cell r="AW745">
            <v>36791.986030487948</v>
          </cell>
          <cell r="AX745">
            <v>621416.64405494137</v>
          </cell>
          <cell r="AY745">
            <v>86578615.260000005</v>
          </cell>
        </row>
        <row r="746">
          <cell r="B746" t="str">
            <v>OPERASI</v>
          </cell>
          <cell r="C746" t="str">
            <v>CGK-TP</v>
          </cell>
          <cell r="D746">
            <v>529907</v>
          </cell>
          <cell r="F746" t="str">
            <v>99JP0173754</v>
          </cell>
          <cell r="H746">
            <v>529907</v>
          </cell>
          <cell r="I746">
            <v>34319</v>
          </cell>
          <cell r="K746">
            <v>24755</v>
          </cell>
          <cell r="L746">
            <v>738</v>
          </cell>
          <cell r="M746">
            <v>437</v>
          </cell>
          <cell r="N746" t="str">
            <v>CGK</v>
          </cell>
          <cell r="O746" t="str">
            <v>TP</v>
          </cell>
          <cell r="P746" t="str">
            <v>IKHSAN</v>
          </cell>
          <cell r="Q746">
            <v>2991542</v>
          </cell>
          <cell r="R746" t="str">
            <v xml:space="preserve">Pax &amp; Baggage Service Officer  </v>
          </cell>
          <cell r="S746" t="str">
            <v>IX</v>
          </cell>
          <cell r="T746">
            <v>3628088.8686847999</v>
          </cell>
          <cell r="AA746">
            <v>3628088.8686847999</v>
          </cell>
          <cell r="AB746">
            <v>96.463436288293451</v>
          </cell>
          <cell r="AC746">
            <v>3400500</v>
          </cell>
          <cell r="AD746">
            <v>72561.777373695993</v>
          </cell>
          <cell r="AE746">
            <v>72561.777373695993</v>
          </cell>
          <cell r="AF746">
            <v>72561.777373695993</v>
          </cell>
          <cell r="AG746">
            <v>0</v>
          </cell>
          <cell r="AH746">
            <v>10000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O746">
            <v>227685.33212108799</v>
          </cell>
          <cell r="AP746">
            <v>199544.887777664</v>
          </cell>
          <cell r="AQ746">
            <v>199544.887777664</v>
          </cell>
          <cell r="AR746">
            <v>134239.2881413376</v>
          </cell>
          <cell r="AS746">
            <v>10884.2666060544</v>
          </cell>
          <cell r="AT746">
            <v>32289.99093129472</v>
          </cell>
          <cell r="AU746">
            <v>177413.54567868673</v>
          </cell>
          <cell r="AV746">
            <v>0</v>
          </cell>
          <cell r="AW746">
            <v>36280.888686847997</v>
          </cell>
          <cell r="AX746">
            <v>612784.20992086269</v>
          </cell>
          <cell r="AY746">
            <v>86483084.25</v>
          </cell>
        </row>
        <row r="747">
          <cell r="B747" t="str">
            <v>OPERASI</v>
          </cell>
          <cell r="C747" t="str">
            <v>CGK-TP</v>
          </cell>
          <cell r="D747">
            <v>529908</v>
          </cell>
          <cell r="F747" t="str">
            <v>99JP0175593</v>
          </cell>
          <cell r="H747">
            <v>529908</v>
          </cell>
          <cell r="I747">
            <v>34319</v>
          </cell>
          <cell r="K747">
            <v>22973</v>
          </cell>
          <cell r="L747">
            <v>739</v>
          </cell>
          <cell r="M747">
            <v>438</v>
          </cell>
          <cell r="N747" t="str">
            <v>CGK</v>
          </cell>
          <cell r="O747" t="str">
            <v>TP</v>
          </cell>
          <cell r="P747" t="str">
            <v>RIDWAN</v>
          </cell>
          <cell r="Q747">
            <v>2991543</v>
          </cell>
          <cell r="R747" t="str">
            <v xml:space="preserve">Pax &amp; Baggage Service Officer  </v>
          </cell>
          <cell r="S747" t="str">
            <v>IX</v>
          </cell>
          <cell r="T747">
            <v>3612755.9483755999</v>
          </cell>
          <cell r="AA747">
            <v>3612755.9483755999</v>
          </cell>
          <cell r="AB747">
            <v>9.4085269360803068</v>
          </cell>
          <cell r="AC747">
            <v>1735500</v>
          </cell>
          <cell r="AD747">
            <v>72255.118967511997</v>
          </cell>
          <cell r="AE747">
            <v>72255.118967511997</v>
          </cell>
          <cell r="AF747">
            <v>72255.118967511997</v>
          </cell>
          <cell r="AG747">
            <v>0</v>
          </cell>
          <cell r="AH747">
            <v>10000</v>
          </cell>
          <cell r="AI747">
            <v>1650500</v>
          </cell>
          <cell r="AJ747">
            <v>0</v>
          </cell>
          <cell r="AK747">
            <v>0</v>
          </cell>
          <cell r="AL747">
            <v>0</v>
          </cell>
          <cell r="AO747">
            <v>1877265.356902536</v>
          </cell>
          <cell r="AP747">
            <v>198701.57716065799</v>
          </cell>
          <cell r="AQ747">
            <v>198701.57716065799</v>
          </cell>
          <cell r="AR747">
            <v>133671.97008989719</v>
          </cell>
          <cell r="AS747">
            <v>10838.2678451268</v>
          </cell>
          <cell r="AT747">
            <v>32153.527940542837</v>
          </cell>
          <cell r="AU747">
            <v>176663.76587556684</v>
          </cell>
          <cell r="AV747">
            <v>0</v>
          </cell>
          <cell r="AW747">
            <v>36127.559483755998</v>
          </cell>
          <cell r="AX747">
            <v>610194.47968063876</v>
          </cell>
          <cell r="AY747">
            <v>90045881.790000007</v>
          </cell>
        </row>
        <row r="748">
          <cell r="B748" t="str">
            <v>OPERASI</v>
          </cell>
          <cell r="C748" t="str">
            <v>CGK-TP</v>
          </cell>
          <cell r="D748">
            <v>529910</v>
          </cell>
          <cell r="F748" t="str">
            <v>99JP0176534</v>
          </cell>
          <cell r="H748">
            <v>529910</v>
          </cell>
          <cell r="I748">
            <v>34319</v>
          </cell>
          <cell r="K748">
            <v>24768</v>
          </cell>
          <cell r="L748">
            <v>740</v>
          </cell>
          <cell r="M748">
            <v>439</v>
          </cell>
          <cell r="N748" t="str">
            <v>CGK</v>
          </cell>
          <cell r="O748" t="str">
            <v>TP</v>
          </cell>
          <cell r="P748" t="str">
            <v>SYUKRONI</v>
          </cell>
          <cell r="Q748">
            <v>2991545</v>
          </cell>
          <cell r="R748" t="str">
            <v xml:space="preserve">Pax &amp; Baggage Service Officer  </v>
          </cell>
          <cell r="S748" t="str">
            <v>IX</v>
          </cell>
          <cell r="T748">
            <v>3628088.8686847999</v>
          </cell>
          <cell r="AA748">
            <v>3628088.8686847999</v>
          </cell>
          <cell r="AB748">
            <v>96.463436288293451</v>
          </cell>
          <cell r="AC748">
            <v>3400500</v>
          </cell>
          <cell r="AD748">
            <v>72561.777373695993</v>
          </cell>
          <cell r="AE748">
            <v>72561.777373695993</v>
          </cell>
          <cell r="AF748">
            <v>72561.777373695993</v>
          </cell>
          <cell r="AG748">
            <v>0</v>
          </cell>
          <cell r="AH748">
            <v>10000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O748">
            <v>227685.33212108799</v>
          </cell>
          <cell r="AP748">
            <v>199544.887777664</v>
          </cell>
          <cell r="AQ748">
            <v>199544.887777664</v>
          </cell>
          <cell r="AR748">
            <v>134239.2881413376</v>
          </cell>
          <cell r="AS748">
            <v>10884.2666060544</v>
          </cell>
          <cell r="AT748">
            <v>32289.99093129472</v>
          </cell>
          <cell r="AU748">
            <v>177413.54567868673</v>
          </cell>
          <cell r="AV748">
            <v>0</v>
          </cell>
          <cell r="AW748">
            <v>36280.888686847997</v>
          </cell>
          <cell r="AX748">
            <v>612784.20992086269</v>
          </cell>
          <cell r="AY748">
            <v>84926196.450000003</v>
          </cell>
        </row>
        <row r="749">
          <cell r="B749" t="str">
            <v>OPERASI</v>
          </cell>
          <cell r="C749" t="str">
            <v>CGK-TP</v>
          </cell>
          <cell r="D749">
            <v>529911</v>
          </cell>
          <cell r="F749" t="str">
            <v>99JP0171600</v>
          </cell>
          <cell r="H749">
            <v>529911</v>
          </cell>
          <cell r="I749">
            <v>34319</v>
          </cell>
          <cell r="K749">
            <v>24845</v>
          </cell>
          <cell r="L749">
            <v>741</v>
          </cell>
          <cell r="M749">
            <v>440</v>
          </cell>
          <cell r="N749" t="str">
            <v>CGK</v>
          </cell>
          <cell r="O749" t="str">
            <v>TP</v>
          </cell>
          <cell r="P749" t="str">
            <v>ALWIYAH</v>
          </cell>
          <cell r="Q749">
            <v>2991546</v>
          </cell>
          <cell r="R749" t="str">
            <v xml:space="preserve">Pax &amp; Baggage Service Officer  </v>
          </cell>
          <cell r="S749" t="str">
            <v>IX</v>
          </cell>
          <cell r="T749">
            <v>3628088.8686847999</v>
          </cell>
          <cell r="AA749">
            <v>3628088.8686847999</v>
          </cell>
          <cell r="AB749">
            <v>96.463436288293451</v>
          </cell>
          <cell r="AC749">
            <v>3400500</v>
          </cell>
          <cell r="AD749">
            <v>72561.777373695993</v>
          </cell>
          <cell r="AE749">
            <v>72561.777373695993</v>
          </cell>
          <cell r="AF749">
            <v>72561.777373695993</v>
          </cell>
          <cell r="AG749">
            <v>0</v>
          </cell>
          <cell r="AH749">
            <v>10000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O749">
            <v>227685.33212108799</v>
          </cell>
          <cell r="AP749">
            <v>199544.887777664</v>
          </cell>
          <cell r="AQ749">
            <v>199544.887777664</v>
          </cell>
          <cell r="AR749">
            <v>134239.2881413376</v>
          </cell>
          <cell r="AS749">
            <v>10884.2666060544</v>
          </cell>
          <cell r="AT749">
            <v>32289.99093129472</v>
          </cell>
          <cell r="AU749">
            <v>177413.54567868673</v>
          </cell>
          <cell r="AV749">
            <v>0</v>
          </cell>
          <cell r="AW749">
            <v>36280.888686847997</v>
          </cell>
          <cell r="AX749">
            <v>612784.20992086269</v>
          </cell>
          <cell r="AY749">
            <v>85914993.180000007</v>
          </cell>
        </row>
        <row r="750">
          <cell r="B750" t="str">
            <v>OPERASI</v>
          </cell>
          <cell r="C750" t="str">
            <v>CGK-TP</v>
          </cell>
          <cell r="D750">
            <v>529912</v>
          </cell>
          <cell r="F750" t="str">
            <v>99JP0171287</v>
          </cell>
          <cell r="H750">
            <v>529912</v>
          </cell>
          <cell r="I750">
            <v>34319</v>
          </cell>
          <cell r="K750">
            <v>23597</v>
          </cell>
          <cell r="L750">
            <v>742</v>
          </cell>
          <cell r="M750">
            <v>441</v>
          </cell>
          <cell r="N750" t="str">
            <v>CGK</v>
          </cell>
          <cell r="O750" t="str">
            <v>TP</v>
          </cell>
          <cell r="P750" t="str">
            <v>ADE FATULLAH</v>
          </cell>
          <cell r="Q750">
            <v>2991547</v>
          </cell>
          <cell r="R750" t="str">
            <v xml:space="preserve">Pax &amp; Baggage Service Officer  </v>
          </cell>
          <cell r="S750" t="str">
            <v>IX</v>
          </cell>
          <cell r="T750">
            <v>3622977.8952483996</v>
          </cell>
          <cell r="AA750">
            <v>3622977.8952483996</v>
          </cell>
          <cell r="AB750">
            <v>0.77846650453284383</v>
          </cell>
          <cell r="AC750">
            <v>1044300</v>
          </cell>
          <cell r="AD750">
            <v>72459.557904967995</v>
          </cell>
          <cell r="AE750">
            <v>72459.557904967995</v>
          </cell>
          <cell r="AF750">
            <v>72459.557904967995</v>
          </cell>
          <cell r="AG750">
            <v>0</v>
          </cell>
          <cell r="AH750">
            <v>10000</v>
          </cell>
          <cell r="AI750">
            <v>2351300</v>
          </cell>
          <cell r="AJ750">
            <v>0</v>
          </cell>
          <cell r="AK750">
            <v>0</v>
          </cell>
          <cell r="AL750">
            <v>0</v>
          </cell>
          <cell r="AO750">
            <v>2578678.6737149041</v>
          </cell>
          <cell r="AP750">
            <v>199263.78423866199</v>
          </cell>
          <cell r="AQ750">
            <v>199263.78423866199</v>
          </cell>
          <cell r="AR750">
            <v>134050.18212419079</v>
          </cell>
          <cell r="AS750">
            <v>10868.933685745198</v>
          </cell>
          <cell r="AT750">
            <v>32244.503267710756</v>
          </cell>
          <cell r="AU750">
            <v>177163.61907764676</v>
          </cell>
          <cell r="AV750">
            <v>0</v>
          </cell>
          <cell r="AW750">
            <v>36229.778952483997</v>
          </cell>
          <cell r="AX750">
            <v>611920.96650745475</v>
          </cell>
          <cell r="AY750">
            <v>88392799.900000006</v>
          </cell>
        </row>
        <row r="751">
          <cell r="B751" t="str">
            <v>OPERASI</v>
          </cell>
          <cell r="C751" t="str">
            <v>CGK-TP</v>
          </cell>
          <cell r="D751">
            <v>529913</v>
          </cell>
          <cell r="F751" t="str">
            <v>99JP0172822</v>
          </cell>
          <cell r="H751">
            <v>529913</v>
          </cell>
          <cell r="I751">
            <v>34319</v>
          </cell>
          <cell r="K751">
            <v>25400</v>
          </cell>
          <cell r="L751">
            <v>743</v>
          </cell>
          <cell r="M751">
            <v>442</v>
          </cell>
          <cell r="N751" t="str">
            <v>CGK</v>
          </cell>
          <cell r="O751" t="str">
            <v>TP</v>
          </cell>
          <cell r="P751" t="str">
            <v>EKO PURWANTO</v>
          </cell>
          <cell r="Q751">
            <v>2991548</v>
          </cell>
          <cell r="R751" t="str">
            <v>Operation Officer</v>
          </cell>
          <cell r="S751" t="str">
            <v>VIII</v>
          </cell>
          <cell r="T751">
            <v>3668976.6561759943</v>
          </cell>
          <cell r="AA751">
            <v>3668976.6561759943</v>
          </cell>
          <cell r="AB751">
            <v>61.943194565363228</v>
          </cell>
          <cell r="AC751">
            <v>2219100</v>
          </cell>
          <cell r="AD751">
            <v>73379.533123519883</v>
          </cell>
          <cell r="AE751">
            <v>73379.533123519883</v>
          </cell>
          <cell r="AF751">
            <v>73379.533123519883</v>
          </cell>
          <cell r="AG751">
            <v>0</v>
          </cell>
          <cell r="AH751">
            <v>10000</v>
          </cell>
          <cell r="AI751">
            <v>1219800</v>
          </cell>
          <cell r="AJ751">
            <v>0</v>
          </cell>
          <cell r="AK751">
            <v>0</v>
          </cell>
          <cell r="AL751">
            <v>0</v>
          </cell>
          <cell r="AO751">
            <v>1449938.5993705597</v>
          </cell>
          <cell r="AP751">
            <v>201793.71608967968</v>
          </cell>
          <cell r="AQ751">
            <v>201793.71608967968</v>
          </cell>
          <cell r="AR751">
            <v>135752.13627851178</v>
          </cell>
          <cell r="AS751">
            <v>11006.929968527984</v>
          </cell>
          <cell r="AT751">
            <v>32653.89223996635</v>
          </cell>
          <cell r="AU751">
            <v>179412.95848700611</v>
          </cell>
          <cell r="AV751">
            <v>0</v>
          </cell>
          <cell r="AW751">
            <v>36689.766561759941</v>
          </cell>
          <cell r="AX751">
            <v>619690.15722812549</v>
          </cell>
          <cell r="AY751">
            <v>85969687.459999993</v>
          </cell>
        </row>
        <row r="752">
          <cell r="B752" t="str">
            <v>OPERASI</v>
          </cell>
          <cell r="C752" t="str">
            <v>CGK-TP</v>
          </cell>
          <cell r="D752">
            <v>529914</v>
          </cell>
          <cell r="F752" t="str">
            <v>99JP0171725</v>
          </cell>
          <cell r="H752">
            <v>529914</v>
          </cell>
          <cell r="I752">
            <v>34319</v>
          </cell>
          <cell r="K752">
            <v>22991</v>
          </cell>
          <cell r="L752">
            <v>744</v>
          </cell>
          <cell r="M752">
            <v>443</v>
          </cell>
          <cell r="N752" t="str">
            <v>CGK</v>
          </cell>
          <cell r="O752" t="str">
            <v>TP</v>
          </cell>
          <cell r="P752" t="str">
            <v>ANSORI</v>
          </cell>
          <cell r="Q752">
            <v>2991549</v>
          </cell>
          <cell r="R752" t="str">
            <v>Operation Officer</v>
          </cell>
          <cell r="S752" t="str">
            <v>IX</v>
          </cell>
          <cell r="T752">
            <v>3684309.5764851943</v>
          </cell>
          <cell r="AA752">
            <v>3684309.5764851943</v>
          </cell>
          <cell r="AB752">
            <v>48.998103917343542</v>
          </cell>
          <cell r="AC752">
            <v>1740300</v>
          </cell>
          <cell r="AD752">
            <v>73686.191529703894</v>
          </cell>
          <cell r="AE752">
            <v>73686.191529703894</v>
          </cell>
          <cell r="AF752">
            <v>73686.191529703894</v>
          </cell>
          <cell r="AG752">
            <v>0</v>
          </cell>
          <cell r="AH752">
            <v>10000</v>
          </cell>
          <cell r="AI752">
            <v>1713000</v>
          </cell>
          <cell r="AJ752">
            <v>0</v>
          </cell>
          <cell r="AK752">
            <v>0</v>
          </cell>
          <cell r="AL752">
            <v>0</v>
          </cell>
          <cell r="AO752">
            <v>1944058.5745891116</v>
          </cell>
          <cell r="AP752">
            <v>202637.02670668569</v>
          </cell>
          <cell r="AQ752">
            <v>202637.02670668569</v>
          </cell>
          <cell r="AR752">
            <v>136319.45432995219</v>
          </cell>
          <cell r="AS752">
            <v>11052.928729455583</v>
          </cell>
          <cell r="AT752">
            <v>32790.355230718225</v>
          </cell>
          <cell r="AU752">
            <v>180162.738290126</v>
          </cell>
          <cell r="AV752">
            <v>0</v>
          </cell>
          <cell r="AW752">
            <v>36843.095764851947</v>
          </cell>
          <cell r="AX752">
            <v>622279.8874683493</v>
          </cell>
          <cell r="AY752">
            <v>90781623.060000002</v>
          </cell>
        </row>
        <row r="753">
          <cell r="B753" t="str">
            <v>OPERASI</v>
          </cell>
          <cell r="C753" t="str">
            <v>CGK-TP</v>
          </cell>
          <cell r="D753">
            <v>529915</v>
          </cell>
          <cell r="F753" t="str">
            <v>99JP0172459</v>
          </cell>
          <cell r="H753">
            <v>529915</v>
          </cell>
          <cell r="I753">
            <v>34319</v>
          </cell>
          <cell r="K753">
            <v>25125</v>
          </cell>
          <cell r="L753">
            <v>745</v>
          </cell>
          <cell r="M753">
            <v>444</v>
          </cell>
          <cell r="N753" t="str">
            <v>CGK</v>
          </cell>
          <cell r="O753" t="str">
            <v>TP</v>
          </cell>
          <cell r="P753" t="str">
            <v>DENI FIRMANSYAH</v>
          </cell>
          <cell r="Q753">
            <v>2991550</v>
          </cell>
          <cell r="R753" t="str">
            <v xml:space="preserve">Pax &amp; Baggage Service Officer  </v>
          </cell>
          <cell r="S753" t="str">
            <v>IX</v>
          </cell>
          <cell r="T753">
            <v>3648532.7624303997</v>
          </cell>
          <cell r="AA753">
            <v>3648532.7624303997</v>
          </cell>
          <cell r="AB753">
            <v>79.203315424267203</v>
          </cell>
          <cell r="AC753">
            <v>1697600</v>
          </cell>
          <cell r="AD753">
            <v>72970.655248607989</v>
          </cell>
          <cell r="AE753">
            <v>72970.655248607989</v>
          </cell>
          <cell r="AF753">
            <v>72970.655248607989</v>
          </cell>
          <cell r="AG753">
            <v>0</v>
          </cell>
          <cell r="AH753">
            <v>10000</v>
          </cell>
          <cell r="AI753">
            <v>1722100</v>
          </cell>
          <cell r="AJ753">
            <v>0</v>
          </cell>
          <cell r="AK753">
            <v>0</v>
          </cell>
          <cell r="AL753">
            <v>0</v>
          </cell>
          <cell r="AO753">
            <v>1951011.9657458239</v>
          </cell>
          <cell r="AP753">
            <v>200669.30193367199</v>
          </cell>
          <cell r="AQ753">
            <v>200669.30193367199</v>
          </cell>
          <cell r="AR753">
            <v>134995.71220992479</v>
          </cell>
          <cell r="AS753">
            <v>10945.598287291199</v>
          </cell>
          <cell r="AT753">
            <v>32471.941585630557</v>
          </cell>
          <cell r="AU753">
            <v>178413.25208284653</v>
          </cell>
          <cell r="AV753">
            <v>0</v>
          </cell>
          <cell r="AW753">
            <v>36485.327624303995</v>
          </cell>
          <cell r="AX753">
            <v>616237.18357449444</v>
          </cell>
          <cell r="AY753">
            <v>86117923.010000005</v>
          </cell>
        </row>
        <row r="754">
          <cell r="B754" t="str">
            <v>OPERASI</v>
          </cell>
          <cell r="C754" t="str">
            <v>CGK-TP</v>
          </cell>
          <cell r="D754">
            <v>529916</v>
          </cell>
          <cell r="F754" t="str">
            <v>99JP0172475</v>
          </cell>
          <cell r="H754">
            <v>529916</v>
          </cell>
          <cell r="I754">
            <v>34319</v>
          </cell>
          <cell r="K754">
            <v>24649</v>
          </cell>
          <cell r="L754">
            <v>746</v>
          </cell>
          <cell r="M754">
            <v>445</v>
          </cell>
          <cell r="N754" t="str">
            <v>CGK</v>
          </cell>
          <cell r="O754" t="str">
            <v>TP</v>
          </cell>
          <cell r="P754" t="str">
            <v>DENY SYAHRIZAL</v>
          </cell>
          <cell r="Q754">
            <v>2991551</v>
          </cell>
          <cell r="R754" t="str">
            <v>Supervisor Baggage Handling</v>
          </cell>
          <cell r="S754" t="str">
            <v>VII</v>
          </cell>
          <cell r="T754">
            <v>3653643.7358668</v>
          </cell>
          <cell r="AA754">
            <v>3653643.7358668</v>
          </cell>
          <cell r="AB754">
            <v>74.88828520802781</v>
          </cell>
          <cell r="AC754">
            <v>2787800</v>
          </cell>
          <cell r="AD754">
            <v>73072.874717336003</v>
          </cell>
          <cell r="AE754">
            <v>73072.874717336003</v>
          </cell>
          <cell r="AF754">
            <v>73072.874717336003</v>
          </cell>
          <cell r="AG754">
            <v>0</v>
          </cell>
          <cell r="AH754">
            <v>10000</v>
          </cell>
          <cell r="AI754">
            <v>636700</v>
          </cell>
          <cell r="AJ754">
            <v>0</v>
          </cell>
          <cell r="AK754">
            <v>0</v>
          </cell>
          <cell r="AL754">
            <v>0</v>
          </cell>
          <cell r="AO754">
            <v>865918.62415200798</v>
          </cell>
          <cell r="AP754">
            <v>200950.405472674</v>
          </cell>
          <cell r="AQ754">
            <v>200950.405472674</v>
          </cell>
          <cell r="AR754">
            <v>135184.81822707158</v>
          </cell>
          <cell r="AS754">
            <v>10960.931207600401</v>
          </cell>
          <cell r="AT754">
            <v>32517.429249214518</v>
          </cell>
          <cell r="AU754">
            <v>178663.17868388648</v>
          </cell>
          <cell r="AV754">
            <v>0</v>
          </cell>
          <cell r="AW754">
            <v>36536.437358668001</v>
          </cell>
          <cell r="AX754">
            <v>617100.42698790249</v>
          </cell>
          <cell r="AY754">
            <v>87562824.540000007</v>
          </cell>
        </row>
        <row r="755">
          <cell r="B755" t="str">
            <v>OPERASI</v>
          </cell>
          <cell r="C755" t="str">
            <v>CGK-TP</v>
          </cell>
          <cell r="D755">
            <v>529917</v>
          </cell>
          <cell r="F755" t="str">
            <v>99JP0174794</v>
          </cell>
          <cell r="H755">
            <v>529917</v>
          </cell>
          <cell r="I755">
            <v>34319</v>
          </cell>
          <cell r="K755">
            <v>24176</v>
          </cell>
          <cell r="L755">
            <v>747</v>
          </cell>
          <cell r="M755">
            <v>446</v>
          </cell>
          <cell r="N755" t="str">
            <v>CGK</v>
          </cell>
          <cell r="O755" t="str">
            <v>TP</v>
          </cell>
          <cell r="P755" t="str">
            <v>MUHAMAD KARTONO</v>
          </cell>
          <cell r="Q755">
            <v>2991552</v>
          </cell>
          <cell r="R755" t="str">
            <v>Operation Officer</v>
          </cell>
          <cell r="S755" t="str">
            <v>IX</v>
          </cell>
          <cell r="T755">
            <v>3668976.6561759943</v>
          </cell>
          <cell r="AA755">
            <v>3668976.6561759943</v>
          </cell>
          <cell r="AB755">
            <v>61.943194565363228</v>
          </cell>
          <cell r="AC755">
            <v>2536500</v>
          </cell>
          <cell r="AD755">
            <v>73379.533123519883</v>
          </cell>
          <cell r="AE755">
            <v>73379.533123519883</v>
          </cell>
          <cell r="AF755">
            <v>73379.533123519883</v>
          </cell>
          <cell r="AG755">
            <v>0</v>
          </cell>
          <cell r="AH755">
            <v>10000</v>
          </cell>
          <cell r="AI755">
            <v>902400</v>
          </cell>
          <cell r="AJ755">
            <v>0</v>
          </cell>
          <cell r="AK755">
            <v>0</v>
          </cell>
          <cell r="AL755">
            <v>0</v>
          </cell>
          <cell r="AO755">
            <v>1132538.5993705597</v>
          </cell>
          <cell r="AP755">
            <v>201793.71608967968</v>
          </cell>
          <cell r="AQ755">
            <v>201793.71608967968</v>
          </cell>
          <cell r="AR755">
            <v>135752.13627851178</v>
          </cell>
          <cell r="AS755">
            <v>11006.929968527984</v>
          </cell>
          <cell r="AT755">
            <v>32653.89223996635</v>
          </cell>
          <cell r="AU755">
            <v>179412.95848700611</v>
          </cell>
          <cell r="AV755">
            <v>0</v>
          </cell>
          <cell r="AW755">
            <v>36689.766561759941</v>
          </cell>
          <cell r="AX755">
            <v>619690.15722812549</v>
          </cell>
          <cell r="AY755">
            <v>87664234.290000007</v>
          </cell>
        </row>
        <row r="756">
          <cell r="B756" t="str">
            <v>OPERASI</v>
          </cell>
          <cell r="C756" t="str">
            <v>CGK-TP</v>
          </cell>
          <cell r="D756">
            <v>529918</v>
          </cell>
          <cell r="F756" t="str">
            <v>99JP0173580</v>
          </cell>
          <cell r="H756">
            <v>529918</v>
          </cell>
          <cell r="I756">
            <v>34319</v>
          </cell>
          <cell r="K756">
            <v>24056</v>
          </cell>
          <cell r="L756">
            <v>748</v>
          </cell>
          <cell r="M756">
            <v>447</v>
          </cell>
          <cell r="N756" t="str">
            <v>CGK</v>
          </cell>
          <cell r="O756" t="str">
            <v>TP</v>
          </cell>
          <cell r="P756" t="str">
            <v>HERUBUDI SUTRISNO</v>
          </cell>
          <cell r="Q756">
            <v>2991553</v>
          </cell>
          <cell r="R756" t="str">
            <v>Operation Officer</v>
          </cell>
          <cell r="S756" t="str">
            <v>IX</v>
          </cell>
          <cell r="T756">
            <v>3663865.6827396001</v>
          </cell>
          <cell r="AA756">
            <v>3663865.6827396001</v>
          </cell>
          <cell r="AB756">
            <v>66.258224776014686</v>
          </cell>
          <cell r="AC756">
            <v>1921200</v>
          </cell>
          <cell r="AD756">
            <v>73277.313654792</v>
          </cell>
          <cell r="AE756">
            <v>73277.313654792</v>
          </cell>
          <cell r="AF756">
            <v>73277.313654792</v>
          </cell>
          <cell r="AG756">
            <v>0</v>
          </cell>
          <cell r="AH756">
            <v>10000</v>
          </cell>
          <cell r="AI756">
            <v>1512900</v>
          </cell>
          <cell r="AJ756">
            <v>0</v>
          </cell>
          <cell r="AK756">
            <v>0</v>
          </cell>
          <cell r="AL756">
            <v>0</v>
          </cell>
          <cell r="AO756">
            <v>1742731.9409643761</v>
          </cell>
          <cell r="AP756">
            <v>201512.61255067799</v>
          </cell>
          <cell r="AQ756">
            <v>201512.61255067799</v>
          </cell>
          <cell r="AR756">
            <v>135563.0302613652</v>
          </cell>
          <cell r="AS756">
            <v>10991.5970482188</v>
          </cell>
          <cell r="AT756">
            <v>32608.40457638244</v>
          </cell>
          <cell r="AU756">
            <v>179163.03188596643</v>
          </cell>
          <cell r="AV756">
            <v>0</v>
          </cell>
          <cell r="AW756">
            <v>36638.656827396</v>
          </cell>
          <cell r="AX756">
            <v>618826.91381471837</v>
          </cell>
          <cell r="AY756">
            <v>88294890.579999998</v>
          </cell>
        </row>
        <row r="757">
          <cell r="B757" t="str">
            <v>OPERASI</v>
          </cell>
          <cell r="C757" t="str">
            <v>CGK-TP</v>
          </cell>
          <cell r="D757">
            <v>529919</v>
          </cell>
          <cell r="F757" t="str">
            <v>99JP0174471</v>
          </cell>
          <cell r="H757">
            <v>529919</v>
          </cell>
          <cell r="I757">
            <v>34319</v>
          </cell>
          <cell r="K757">
            <v>24095</v>
          </cell>
          <cell r="L757">
            <v>749</v>
          </cell>
          <cell r="M757">
            <v>448</v>
          </cell>
          <cell r="N757" t="str">
            <v>CGK</v>
          </cell>
          <cell r="O757" t="str">
            <v>TP</v>
          </cell>
          <cell r="P757" t="str">
            <v>MAHMUBI</v>
          </cell>
          <cell r="Q757">
            <v>2991554</v>
          </cell>
          <cell r="R757" t="str">
            <v>Supervisor Operation</v>
          </cell>
          <cell r="S757" t="str">
            <v>VII</v>
          </cell>
          <cell r="T757">
            <v>3694531.5233579935</v>
          </cell>
          <cell r="AA757">
            <v>3694531.5233579935</v>
          </cell>
          <cell r="AB757">
            <v>40.36804348626174</v>
          </cell>
          <cell r="AC757">
            <v>1952400</v>
          </cell>
          <cell r="AD757">
            <v>73890.630467159877</v>
          </cell>
          <cell r="AE757">
            <v>73890.630467159877</v>
          </cell>
          <cell r="AF757">
            <v>73890.630467159877</v>
          </cell>
          <cell r="AG757">
            <v>0</v>
          </cell>
          <cell r="AH757">
            <v>10000</v>
          </cell>
          <cell r="AI757">
            <v>1510500</v>
          </cell>
          <cell r="AJ757">
            <v>0</v>
          </cell>
          <cell r="AK757">
            <v>0</v>
          </cell>
          <cell r="AL757">
            <v>0</v>
          </cell>
          <cell r="AO757">
            <v>1742171.8914014797</v>
          </cell>
          <cell r="AP757">
            <v>203199.23378468966</v>
          </cell>
          <cell r="AQ757">
            <v>203199.23378468966</v>
          </cell>
          <cell r="AR757">
            <v>136697.66636424576</v>
          </cell>
          <cell r="AS757">
            <v>11083.594570073981</v>
          </cell>
          <cell r="AT757">
            <v>32881.33055788614</v>
          </cell>
          <cell r="AU757">
            <v>180662.59149220589</v>
          </cell>
          <cell r="AV757">
            <v>0</v>
          </cell>
          <cell r="AW757">
            <v>36945.315233579939</v>
          </cell>
          <cell r="AX757">
            <v>624006.37429516518</v>
          </cell>
          <cell r="AY757">
            <v>89091312.230000004</v>
          </cell>
        </row>
        <row r="758">
          <cell r="B758" t="str">
            <v>OPERASI</v>
          </cell>
          <cell r="C758" t="str">
            <v>CGK-TP</v>
          </cell>
          <cell r="D758">
            <v>529920</v>
          </cell>
          <cell r="F758" t="str">
            <v>99JP0175460</v>
          </cell>
          <cell r="H758">
            <v>529920</v>
          </cell>
          <cell r="I758">
            <v>34319</v>
          </cell>
          <cell r="K758">
            <v>21783</v>
          </cell>
          <cell r="L758">
            <v>750</v>
          </cell>
          <cell r="M758">
            <v>449</v>
          </cell>
          <cell r="N758" t="str">
            <v>CGK</v>
          </cell>
          <cell r="O758" t="str">
            <v>TP</v>
          </cell>
          <cell r="P758" t="str">
            <v>RACHMAN ALI</v>
          </cell>
          <cell r="Q758">
            <v>2991555</v>
          </cell>
          <cell r="R758" t="str">
            <v>Operation Officer</v>
          </cell>
          <cell r="S758" t="str">
            <v>IX</v>
          </cell>
          <cell r="T758">
            <v>3668976.6561759943</v>
          </cell>
          <cell r="AA758">
            <v>3668976.6561759943</v>
          </cell>
          <cell r="AB758">
            <v>61.943194565363228</v>
          </cell>
          <cell r="AC758">
            <v>3438900</v>
          </cell>
          <cell r="AD758">
            <v>73379.533123519883</v>
          </cell>
          <cell r="AE758">
            <v>73379.533123519883</v>
          </cell>
          <cell r="AF758">
            <v>73379.533123519883</v>
          </cell>
          <cell r="AG758">
            <v>0</v>
          </cell>
          <cell r="AH758">
            <v>10000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O758">
            <v>230138.59937055965</v>
          </cell>
          <cell r="AP758">
            <v>201793.71608967968</v>
          </cell>
          <cell r="AQ758">
            <v>201793.71608967968</v>
          </cell>
          <cell r="AR758">
            <v>135752.13627851178</v>
          </cell>
          <cell r="AS758">
            <v>11006.929968527984</v>
          </cell>
          <cell r="AT758">
            <v>32653.89223996635</v>
          </cell>
          <cell r="AU758">
            <v>179412.95848700611</v>
          </cell>
          <cell r="AV758">
            <v>0</v>
          </cell>
          <cell r="AW758">
            <v>36689.766561759941</v>
          </cell>
          <cell r="AX758">
            <v>619690.15722812549</v>
          </cell>
          <cell r="AY758">
            <v>93283490.430000007</v>
          </cell>
        </row>
        <row r="759">
          <cell r="B759" t="str">
            <v>OPERASI</v>
          </cell>
          <cell r="C759" t="str">
            <v>CGK-TP</v>
          </cell>
          <cell r="D759">
            <v>529923</v>
          </cell>
          <cell r="F759" t="str">
            <v>99JP0177276</v>
          </cell>
          <cell r="H759">
            <v>529923</v>
          </cell>
          <cell r="I759">
            <v>34319</v>
          </cell>
          <cell r="K759">
            <v>25491</v>
          </cell>
          <cell r="L759">
            <v>751</v>
          </cell>
          <cell r="M759">
            <v>450</v>
          </cell>
          <cell r="N759" t="str">
            <v>CGK</v>
          </cell>
          <cell r="O759" t="str">
            <v>TP</v>
          </cell>
          <cell r="P759" t="str">
            <v>SUDIMIN</v>
          </cell>
          <cell r="Q759">
            <v>2991558</v>
          </cell>
          <cell r="R759" t="str">
            <v>Flight Operation Officer</v>
          </cell>
          <cell r="S759" t="str">
            <v>VIII</v>
          </cell>
          <cell r="T759">
            <v>3674087.6296123946</v>
          </cell>
          <cell r="AA759">
            <v>3674087.6296123946</v>
          </cell>
          <cell r="AB759">
            <v>57.628164349123836</v>
          </cell>
          <cell r="AC759">
            <v>2211400</v>
          </cell>
          <cell r="AD759">
            <v>73481.752592247896</v>
          </cell>
          <cell r="AE759">
            <v>73481.752592247896</v>
          </cell>
          <cell r="AF759">
            <v>73481.752592247896</v>
          </cell>
          <cell r="AG759">
            <v>0</v>
          </cell>
          <cell r="AH759">
            <v>10000</v>
          </cell>
          <cell r="AI759">
            <v>1232300</v>
          </cell>
          <cell r="AJ759">
            <v>0</v>
          </cell>
          <cell r="AK759">
            <v>0</v>
          </cell>
          <cell r="AL759">
            <v>0</v>
          </cell>
          <cell r="AO759">
            <v>1462745.2577767437</v>
          </cell>
          <cell r="AP759">
            <v>202074.8196286817</v>
          </cell>
          <cell r="AQ759">
            <v>202074.8196286817</v>
          </cell>
          <cell r="AR759">
            <v>135941.24229565859</v>
          </cell>
          <cell r="AS759">
            <v>11022.262888837184</v>
          </cell>
          <cell r="AT759">
            <v>32699.379903550311</v>
          </cell>
          <cell r="AU759">
            <v>179662.88508804608</v>
          </cell>
          <cell r="AV759">
            <v>0</v>
          </cell>
          <cell r="AW759">
            <v>36740.876296123948</v>
          </cell>
          <cell r="AX759">
            <v>620553.40064153343</v>
          </cell>
          <cell r="AY759">
            <v>85971952.260000005</v>
          </cell>
        </row>
        <row r="760">
          <cell r="B760" t="str">
            <v>TEKNIK/FASSAR</v>
          </cell>
          <cell r="C760" t="str">
            <v>CGK-TP</v>
          </cell>
          <cell r="D760">
            <v>529924</v>
          </cell>
          <cell r="F760" t="str">
            <v>99JP0174406</v>
          </cell>
          <cell r="H760">
            <v>529924</v>
          </cell>
          <cell r="I760">
            <v>34319</v>
          </cell>
          <cell r="K760">
            <v>24174</v>
          </cell>
          <cell r="L760">
            <v>752</v>
          </cell>
          <cell r="M760">
            <v>451</v>
          </cell>
          <cell r="N760" t="str">
            <v>CGK</v>
          </cell>
          <cell r="O760" t="str">
            <v>TP</v>
          </cell>
          <cell r="P760" t="str">
            <v>M. SOLECHAN</v>
          </cell>
          <cell r="Q760">
            <v>2991559</v>
          </cell>
          <cell r="R760" t="str">
            <v>Facility Technician</v>
          </cell>
          <cell r="S760" t="str">
            <v>X</v>
          </cell>
          <cell r="T760">
            <v>2869060.5445488999</v>
          </cell>
          <cell r="AA760">
            <v>2869060.5445488999</v>
          </cell>
          <cell r="AB760">
            <v>83.088124034227803</v>
          </cell>
          <cell r="AC760">
            <v>1503600</v>
          </cell>
          <cell r="AD760">
            <v>57381.210890978</v>
          </cell>
          <cell r="AE760">
            <v>57381.210890978</v>
          </cell>
          <cell r="AF760">
            <v>57381.210890978</v>
          </cell>
          <cell r="AG760">
            <v>0</v>
          </cell>
          <cell r="AH760">
            <v>10000</v>
          </cell>
          <cell r="AI760">
            <v>1183400</v>
          </cell>
          <cell r="AJ760">
            <v>0</v>
          </cell>
          <cell r="AK760">
            <v>0</v>
          </cell>
          <cell r="AL760">
            <v>0</v>
          </cell>
          <cell r="AO760">
            <v>1365543.6326729341</v>
          </cell>
          <cell r="AP760">
            <v>157798.32995018948</v>
          </cell>
          <cell r="AQ760">
            <v>157798.32995018948</v>
          </cell>
          <cell r="AR760">
            <v>106155.24014830928</v>
          </cell>
          <cell r="AS760">
            <v>8607.1816336467</v>
          </cell>
          <cell r="AT760">
            <v>25534.63884648521</v>
          </cell>
          <cell r="AU760">
            <v>140297.06062844119</v>
          </cell>
          <cell r="AV760">
            <v>0</v>
          </cell>
          <cell r="AW760">
            <v>28690.605445489</v>
          </cell>
          <cell r="AX760">
            <v>484584.32597430912</v>
          </cell>
          <cell r="AY760">
            <v>68925668.900000006</v>
          </cell>
        </row>
        <row r="761">
          <cell r="B761" t="str">
            <v>OPERASI</v>
          </cell>
          <cell r="C761" t="str">
            <v>CGK-TP</v>
          </cell>
          <cell r="D761">
            <v>529944</v>
          </cell>
          <cell r="F761" t="str">
            <v>99JP0174091</v>
          </cell>
          <cell r="H761">
            <v>529944</v>
          </cell>
          <cell r="I761">
            <v>34319</v>
          </cell>
          <cell r="K761">
            <v>21833</v>
          </cell>
          <cell r="L761">
            <v>753</v>
          </cell>
          <cell r="M761">
            <v>452</v>
          </cell>
          <cell r="N761" t="str">
            <v>CGK</v>
          </cell>
          <cell r="O761" t="str">
            <v>TP</v>
          </cell>
          <cell r="P761" t="str">
            <v>JOKO SUBIANTO</v>
          </cell>
          <cell r="Q761">
            <v>2991562</v>
          </cell>
          <cell r="R761" t="str">
            <v xml:space="preserve">Pax &amp; Baggage Service Officer  </v>
          </cell>
          <cell r="S761" t="str">
            <v>IX</v>
          </cell>
          <cell r="T761">
            <v>3576979.1343207997</v>
          </cell>
          <cell r="AA761">
            <v>3576979.1343207997</v>
          </cell>
          <cell r="AB761">
            <v>39.613738448359072</v>
          </cell>
          <cell r="AC761">
            <v>3327400</v>
          </cell>
          <cell r="AD761">
            <v>71539.58268641599</v>
          </cell>
          <cell r="AE761">
            <v>71539.58268641599</v>
          </cell>
          <cell r="AF761">
            <v>71539.58268641599</v>
          </cell>
          <cell r="AG761">
            <v>0</v>
          </cell>
          <cell r="AH761">
            <v>10000</v>
          </cell>
          <cell r="AI761">
            <v>25000</v>
          </cell>
          <cell r="AJ761">
            <v>0</v>
          </cell>
          <cell r="AK761">
            <v>0</v>
          </cell>
          <cell r="AL761">
            <v>0</v>
          </cell>
          <cell r="AO761">
            <v>249618.74805924797</v>
          </cell>
          <cell r="AP761">
            <v>196733.85238764397</v>
          </cell>
          <cell r="AQ761">
            <v>196733.85238764397</v>
          </cell>
          <cell r="AR761">
            <v>132348.22796986959</v>
          </cell>
          <cell r="AS761">
            <v>10730.9374029624</v>
          </cell>
          <cell r="AT761">
            <v>31835.114295455118</v>
          </cell>
          <cell r="AU761">
            <v>174914.27966828711</v>
          </cell>
          <cell r="AV761">
            <v>0</v>
          </cell>
          <cell r="AW761">
            <v>35769.791343207995</v>
          </cell>
          <cell r="AX761">
            <v>604151.77578678308</v>
          </cell>
          <cell r="AY761">
            <v>87216171.109999999</v>
          </cell>
        </row>
        <row r="762">
          <cell r="B762" t="str">
            <v>OPERASI</v>
          </cell>
          <cell r="C762" t="str">
            <v>CGK-TP</v>
          </cell>
          <cell r="D762">
            <v>529945</v>
          </cell>
          <cell r="F762" t="str">
            <v>99JP0175973</v>
          </cell>
          <cell r="H762">
            <v>529945</v>
          </cell>
          <cell r="I762">
            <v>34319</v>
          </cell>
          <cell r="K762">
            <v>23793</v>
          </cell>
          <cell r="L762">
            <v>754</v>
          </cell>
          <cell r="M762">
            <v>453</v>
          </cell>
          <cell r="N762" t="str">
            <v>CGK</v>
          </cell>
          <cell r="O762" t="str">
            <v>TP</v>
          </cell>
          <cell r="P762" t="str">
            <v>WAWAN RIDWAN</v>
          </cell>
          <cell r="Q762">
            <v>2991563</v>
          </cell>
          <cell r="R762" t="str">
            <v xml:space="preserve">Pax &amp; Baggage Service Officer  </v>
          </cell>
          <cell r="S762" t="str">
            <v>IX</v>
          </cell>
          <cell r="T762">
            <v>3638310.8155576</v>
          </cell>
          <cell r="AA762">
            <v>3638310.8155576</v>
          </cell>
          <cell r="AB762">
            <v>87.833375856280327</v>
          </cell>
          <cell r="AC762">
            <v>2319200</v>
          </cell>
          <cell r="AD762">
            <v>72766.216311152006</v>
          </cell>
          <cell r="AE762">
            <v>72766.216311152006</v>
          </cell>
          <cell r="AF762">
            <v>72766.216311152006</v>
          </cell>
          <cell r="AG762">
            <v>0</v>
          </cell>
          <cell r="AH762">
            <v>10000</v>
          </cell>
          <cell r="AI762">
            <v>1090900</v>
          </cell>
          <cell r="AJ762">
            <v>0</v>
          </cell>
          <cell r="AK762">
            <v>0</v>
          </cell>
          <cell r="AL762">
            <v>0</v>
          </cell>
          <cell r="AO762">
            <v>1319198.648933456</v>
          </cell>
          <cell r="AP762">
            <v>200107.09485566799</v>
          </cell>
          <cell r="AQ762">
            <v>200107.09485566799</v>
          </cell>
          <cell r="AR762">
            <v>134617.5001756312</v>
          </cell>
          <cell r="AS762">
            <v>10914.932446672799</v>
          </cell>
          <cell r="AT762">
            <v>32380.966258462639</v>
          </cell>
          <cell r="AU762">
            <v>177913.39888076665</v>
          </cell>
          <cell r="AV762">
            <v>0</v>
          </cell>
          <cell r="AW762">
            <v>36383.108155576003</v>
          </cell>
          <cell r="AX762">
            <v>614510.69674767868</v>
          </cell>
          <cell r="AY762">
            <v>85387241.689999998</v>
          </cell>
        </row>
        <row r="763">
          <cell r="B763" t="str">
            <v>OPERASI</v>
          </cell>
          <cell r="C763" t="str">
            <v>CGK-TP</v>
          </cell>
          <cell r="D763">
            <v>529946</v>
          </cell>
          <cell r="F763" t="str">
            <v>99JP0172087</v>
          </cell>
          <cell r="H763">
            <v>529946</v>
          </cell>
          <cell r="I763">
            <v>34319</v>
          </cell>
          <cell r="K763">
            <v>24704</v>
          </cell>
          <cell r="L763">
            <v>755</v>
          </cell>
          <cell r="M763">
            <v>454</v>
          </cell>
          <cell r="N763" t="str">
            <v>CGK</v>
          </cell>
          <cell r="O763" t="str">
            <v>TP</v>
          </cell>
          <cell r="P763" t="str">
            <v>BASAR</v>
          </cell>
          <cell r="Q763">
            <v>2991564</v>
          </cell>
          <cell r="R763" t="str">
            <v xml:space="preserve">Pax &amp; Baggage Service Officer  </v>
          </cell>
          <cell r="S763" t="str">
            <v>IX</v>
          </cell>
          <cell r="T763">
            <v>3643421.7889940003</v>
          </cell>
          <cell r="AA763">
            <v>3643421.7889940003</v>
          </cell>
          <cell r="AB763">
            <v>83.518345639808103</v>
          </cell>
          <cell r="AC763">
            <v>1644700</v>
          </cell>
          <cell r="AD763">
            <v>72868.435779880005</v>
          </cell>
          <cell r="AE763">
            <v>72868.435779880005</v>
          </cell>
          <cell r="AF763">
            <v>72868.435779880005</v>
          </cell>
          <cell r="AG763">
            <v>0</v>
          </cell>
          <cell r="AH763">
            <v>10000</v>
          </cell>
          <cell r="AI763">
            <v>1770200</v>
          </cell>
          <cell r="AJ763">
            <v>0</v>
          </cell>
          <cell r="AK763">
            <v>0</v>
          </cell>
          <cell r="AL763">
            <v>0</v>
          </cell>
          <cell r="AO763">
            <v>1998805.3073396401</v>
          </cell>
          <cell r="AP763">
            <v>200388.19839467001</v>
          </cell>
          <cell r="AQ763">
            <v>200388.19839467001</v>
          </cell>
          <cell r="AR763">
            <v>134806.60619277801</v>
          </cell>
          <cell r="AS763">
            <v>10930.265366982001</v>
          </cell>
          <cell r="AT763">
            <v>32426.453922046603</v>
          </cell>
          <cell r="AU763">
            <v>178163.32548180662</v>
          </cell>
          <cell r="AV763">
            <v>0</v>
          </cell>
          <cell r="AW763">
            <v>36434.217889940002</v>
          </cell>
          <cell r="AX763">
            <v>615373.94016108662</v>
          </cell>
          <cell r="AY763">
            <v>85105369.150000006</v>
          </cell>
        </row>
        <row r="764">
          <cell r="B764" t="str">
            <v>OPERASI</v>
          </cell>
          <cell r="C764" t="str">
            <v>CGK-TP</v>
          </cell>
          <cell r="D764">
            <v>529947</v>
          </cell>
          <cell r="F764" t="str">
            <v>99JP0173507</v>
          </cell>
          <cell r="H764">
            <v>529947</v>
          </cell>
          <cell r="I764">
            <v>34319</v>
          </cell>
          <cell r="K764">
            <v>26044</v>
          </cell>
          <cell r="L764">
            <v>756</v>
          </cell>
          <cell r="M764">
            <v>455</v>
          </cell>
          <cell r="N764" t="str">
            <v>CGK</v>
          </cell>
          <cell r="O764" t="str">
            <v>TP</v>
          </cell>
          <cell r="P764" t="str">
            <v>HERI SUHAERI</v>
          </cell>
          <cell r="Q764">
            <v>2991565</v>
          </cell>
          <cell r="R764" t="str">
            <v xml:space="preserve">Pax &amp; Baggage Service Officer  </v>
          </cell>
          <cell r="S764" t="str">
            <v>IX</v>
          </cell>
          <cell r="T764">
            <v>3638310.8155576</v>
          </cell>
          <cell r="AA764">
            <v>3638310.8155576</v>
          </cell>
          <cell r="AB764">
            <v>12.833375855814666</v>
          </cell>
          <cell r="AC764">
            <v>852200</v>
          </cell>
          <cell r="AD764">
            <v>72766.216311152006</v>
          </cell>
          <cell r="AE764">
            <v>72766.216311152006</v>
          </cell>
          <cell r="AF764">
            <v>72766.216311152006</v>
          </cell>
          <cell r="AG764">
            <v>0</v>
          </cell>
          <cell r="AH764">
            <v>10000</v>
          </cell>
          <cell r="AI764">
            <v>2557825</v>
          </cell>
          <cell r="AJ764">
            <v>0</v>
          </cell>
          <cell r="AK764">
            <v>0</v>
          </cell>
          <cell r="AL764">
            <v>0</v>
          </cell>
          <cell r="AO764">
            <v>2786123.6489334558</v>
          </cell>
          <cell r="AP764">
            <v>200107.09485566799</v>
          </cell>
          <cell r="AQ764">
            <v>200107.09485566799</v>
          </cell>
          <cell r="AR764">
            <v>134617.5001756312</v>
          </cell>
          <cell r="AS764">
            <v>10914.932446672799</v>
          </cell>
          <cell r="AT764">
            <v>32380.966258462639</v>
          </cell>
          <cell r="AU764">
            <v>177913.39888076665</v>
          </cell>
          <cell r="AV764">
            <v>0</v>
          </cell>
          <cell r="AW764">
            <v>36383.108155576003</v>
          </cell>
          <cell r="AX764">
            <v>614510.69674767868</v>
          </cell>
          <cell r="AY764">
            <v>82511395.319999993</v>
          </cell>
        </row>
        <row r="765">
          <cell r="B765" t="str">
            <v>OPERASI</v>
          </cell>
          <cell r="C765" t="str">
            <v>CGK-TP</v>
          </cell>
          <cell r="D765">
            <v>529948</v>
          </cell>
          <cell r="F765" t="str">
            <v>99JP0177508</v>
          </cell>
          <cell r="H765">
            <v>529948</v>
          </cell>
          <cell r="I765">
            <v>34319</v>
          </cell>
          <cell r="K765">
            <v>24181</v>
          </cell>
          <cell r="L765">
            <v>757</v>
          </cell>
          <cell r="M765">
            <v>456</v>
          </cell>
          <cell r="N765" t="str">
            <v>CGK</v>
          </cell>
          <cell r="O765" t="str">
            <v>TP</v>
          </cell>
          <cell r="P765" t="str">
            <v>SUKIRMAN</v>
          </cell>
          <cell r="Q765">
            <v>2991566</v>
          </cell>
          <cell r="R765" t="str">
            <v xml:space="preserve">Pax &amp; Baggage Service Officer  </v>
          </cell>
          <cell r="S765" t="str">
            <v>IX</v>
          </cell>
          <cell r="T765">
            <v>3643421.7889940003</v>
          </cell>
          <cell r="AA765">
            <v>3643421.7889940003</v>
          </cell>
          <cell r="AB765">
            <v>83.518345639575273</v>
          </cell>
          <cell r="AC765">
            <v>3414900</v>
          </cell>
          <cell r="AD765">
            <v>72868.435779880005</v>
          </cell>
          <cell r="AE765">
            <v>72868.435779880005</v>
          </cell>
          <cell r="AF765">
            <v>72868.435779880005</v>
          </cell>
          <cell r="AG765">
            <v>0</v>
          </cell>
          <cell r="AH765">
            <v>10000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O765">
            <v>228605.30733964001</v>
          </cell>
          <cell r="AP765">
            <v>200388.19839467001</v>
          </cell>
          <cell r="AQ765">
            <v>200388.19839467001</v>
          </cell>
          <cell r="AR765">
            <v>134806.60619277801</v>
          </cell>
          <cell r="AS765">
            <v>10930.265366982001</v>
          </cell>
          <cell r="AT765">
            <v>32426.453922046603</v>
          </cell>
          <cell r="AU765">
            <v>178163.32548180662</v>
          </cell>
          <cell r="AV765">
            <v>0</v>
          </cell>
          <cell r="AW765">
            <v>36434.217889940002</v>
          </cell>
          <cell r="AX765">
            <v>615373.94016108662</v>
          </cell>
          <cell r="AY765">
            <v>84768503.579999998</v>
          </cell>
        </row>
        <row r="766">
          <cell r="B766" t="str">
            <v>OPERASI</v>
          </cell>
          <cell r="C766" t="str">
            <v>CGK-TP</v>
          </cell>
          <cell r="D766">
            <v>529954</v>
          </cell>
          <cell r="F766" t="str">
            <v>99JP0177839</v>
          </cell>
          <cell r="H766">
            <v>529954</v>
          </cell>
          <cell r="I766">
            <v>34319</v>
          </cell>
          <cell r="K766">
            <v>25107</v>
          </cell>
          <cell r="L766">
            <v>758</v>
          </cell>
          <cell r="M766">
            <v>457</v>
          </cell>
          <cell r="N766" t="str">
            <v>CGK</v>
          </cell>
          <cell r="O766" t="str">
            <v>TP</v>
          </cell>
          <cell r="P766" t="str">
            <v>SUTARDI</v>
          </cell>
          <cell r="Q766">
            <v>2991568</v>
          </cell>
          <cell r="R766" t="str">
            <v xml:space="preserve">Pax &amp; Baggage Service Officer  </v>
          </cell>
          <cell r="S766" t="str">
            <v>IX</v>
          </cell>
          <cell r="T766">
            <v>3638310.8155576</v>
          </cell>
          <cell r="AA766">
            <v>3638310.8155576</v>
          </cell>
          <cell r="AB766">
            <v>87.833375856047496</v>
          </cell>
          <cell r="AC766">
            <v>2074200</v>
          </cell>
          <cell r="AD766">
            <v>72766.216311152006</v>
          </cell>
          <cell r="AE766">
            <v>72766.216311152006</v>
          </cell>
          <cell r="AF766">
            <v>72766.216311152006</v>
          </cell>
          <cell r="AG766">
            <v>0</v>
          </cell>
          <cell r="AH766">
            <v>10000</v>
          </cell>
          <cell r="AI766">
            <v>1335900</v>
          </cell>
          <cell r="AJ766">
            <v>0</v>
          </cell>
          <cell r="AK766">
            <v>0</v>
          </cell>
          <cell r="AL766">
            <v>0</v>
          </cell>
          <cell r="AO766">
            <v>1564198.648933456</v>
          </cell>
          <cell r="AP766">
            <v>200107.09485566799</v>
          </cell>
          <cell r="AQ766">
            <v>200107.09485566799</v>
          </cell>
          <cell r="AR766">
            <v>134617.5001756312</v>
          </cell>
          <cell r="AS766">
            <v>10914.932446672799</v>
          </cell>
          <cell r="AT766">
            <v>32380.966258462639</v>
          </cell>
          <cell r="AU766">
            <v>177913.39888076665</v>
          </cell>
          <cell r="AV766">
            <v>0</v>
          </cell>
          <cell r="AW766">
            <v>36383.108155576003</v>
          </cell>
          <cell r="AX766">
            <v>614510.69674767868</v>
          </cell>
          <cell r="AY766">
            <v>83765719.420000002</v>
          </cell>
        </row>
        <row r="767">
          <cell r="B767" t="str">
            <v>CARGO</v>
          </cell>
          <cell r="C767" t="str">
            <v>CGK-TP</v>
          </cell>
          <cell r="D767">
            <v>529956</v>
          </cell>
          <cell r="F767" t="str">
            <v>99JP0171576</v>
          </cell>
          <cell r="H767">
            <v>529956</v>
          </cell>
          <cell r="I767">
            <v>34319</v>
          </cell>
          <cell r="K767">
            <v>24639</v>
          </cell>
          <cell r="L767">
            <v>759</v>
          </cell>
          <cell r="M767">
            <v>458</v>
          </cell>
          <cell r="N767" t="str">
            <v>CGK</v>
          </cell>
          <cell r="O767" t="str">
            <v>TP</v>
          </cell>
          <cell r="P767" t="str">
            <v>ALI AGUS</v>
          </cell>
          <cell r="Q767">
            <v>2991569</v>
          </cell>
          <cell r="R767" t="str">
            <v>ULD CONTROL</v>
          </cell>
          <cell r="S767" t="str">
            <v>IX</v>
          </cell>
          <cell r="T767">
            <v>2897258.6823439947</v>
          </cell>
          <cell r="AA767">
            <v>2897258.6823439947</v>
          </cell>
          <cell r="AB767">
            <v>76.838596644811332</v>
          </cell>
          <cell r="AC767">
            <v>2713500</v>
          </cell>
          <cell r="AD767">
            <v>57945.173646879899</v>
          </cell>
          <cell r="AE767">
            <v>57945.173646879899</v>
          </cell>
          <cell r="AF767">
            <v>57945.173646879899</v>
          </cell>
          <cell r="AG767">
            <v>0</v>
          </cell>
          <cell r="AH767">
            <v>10000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O767">
            <v>183835.52094063969</v>
          </cell>
          <cell r="AP767">
            <v>159349.2275289197</v>
          </cell>
          <cell r="AQ767">
            <v>159349.2275289197</v>
          </cell>
          <cell r="AR767">
            <v>107198.57124672781</v>
          </cell>
          <cell r="AS767">
            <v>8691.7760470319845</v>
          </cell>
          <cell r="AT767">
            <v>25785.602272861554</v>
          </cell>
          <cell r="AU767">
            <v>141675.94956662133</v>
          </cell>
          <cell r="AV767">
            <v>0</v>
          </cell>
          <cell r="AW767">
            <v>28972.58682343995</v>
          </cell>
          <cell r="AX767">
            <v>489346.99144790065</v>
          </cell>
          <cell r="AY767">
            <v>69697061.290000007</v>
          </cell>
        </row>
        <row r="768">
          <cell r="B768" t="str">
            <v>OPERASI</v>
          </cell>
          <cell r="C768" t="str">
            <v>CGK-TP</v>
          </cell>
          <cell r="D768">
            <v>529972</v>
          </cell>
          <cell r="F768" t="str">
            <v>99JP0172897</v>
          </cell>
          <cell r="H768">
            <v>529972</v>
          </cell>
          <cell r="I768">
            <v>34327</v>
          </cell>
          <cell r="K768">
            <v>26347</v>
          </cell>
          <cell r="L768">
            <v>760</v>
          </cell>
          <cell r="M768">
            <v>459</v>
          </cell>
          <cell r="N768" t="str">
            <v>CGK</v>
          </cell>
          <cell r="O768" t="str">
            <v>TP</v>
          </cell>
          <cell r="P768" t="str">
            <v>ELZA</v>
          </cell>
          <cell r="Q768">
            <v>2991574</v>
          </cell>
          <cell r="R768" t="str">
            <v>Operation Officer</v>
          </cell>
          <cell r="S768" t="str">
            <v>IX</v>
          </cell>
          <cell r="T768">
            <v>3653643.7358668</v>
          </cell>
          <cell r="AA768">
            <v>3653643.7358668</v>
          </cell>
          <cell r="AB768">
            <v>74.88828520802781</v>
          </cell>
          <cell r="AC768">
            <v>3424500</v>
          </cell>
          <cell r="AD768">
            <v>73072.874717336003</v>
          </cell>
          <cell r="AE768">
            <v>73072.874717336003</v>
          </cell>
          <cell r="AF768">
            <v>73072.874717336003</v>
          </cell>
          <cell r="AG768">
            <v>0</v>
          </cell>
          <cell r="AH768">
            <v>10000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O768">
            <v>229218.62415200801</v>
          </cell>
          <cell r="AP768">
            <v>200950.405472674</v>
          </cell>
          <cell r="AQ768">
            <v>200950.405472674</v>
          </cell>
          <cell r="AR768">
            <v>135184.81822707158</v>
          </cell>
          <cell r="AS768">
            <v>10960.931207600401</v>
          </cell>
          <cell r="AT768">
            <v>32517.429249214518</v>
          </cell>
          <cell r="AU768">
            <v>178663.17868388648</v>
          </cell>
          <cell r="AV768">
            <v>0</v>
          </cell>
          <cell r="AW768">
            <v>36536.437358668001</v>
          </cell>
          <cell r="AX768">
            <v>617100.42698790249</v>
          </cell>
          <cell r="AY768">
            <v>82034202.629999995</v>
          </cell>
        </row>
        <row r="769">
          <cell r="B769" t="str">
            <v>OPERASI</v>
          </cell>
          <cell r="C769" t="str">
            <v>CGK-TP</v>
          </cell>
          <cell r="D769">
            <v>530110</v>
          </cell>
          <cell r="F769" t="str">
            <v>99JP0171170</v>
          </cell>
          <cell r="H769">
            <v>530110</v>
          </cell>
          <cell r="I769">
            <v>34334</v>
          </cell>
          <cell r="K769">
            <v>24694</v>
          </cell>
          <cell r="L769">
            <v>761</v>
          </cell>
          <cell r="M769">
            <v>460</v>
          </cell>
          <cell r="N769" t="str">
            <v>CGK</v>
          </cell>
          <cell r="O769" t="str">
            <v>TP</v>
          </cell>
          <cell r="P769" t="str">
            <v>ABDUL KHOIR</v>
          </cell>
          <cell r="Q769">
            <v>2991575</v>
          </cell>
          <cell r="R769" t="str">
            <v xml:space="preserve">Pax &amp; Baggage Service Officer  </v>
          </cell>
          <cell r="S769" t="str">
            <v>IX</v>
          </cell>
          <cell r="T769">
            <v>3628088.8686847999</v>
          </cell>
          <cell r="AA769">
            <v>3628088.8686847999</v>
          </cell>
          <cell r="AB769">
            <v>96.463436288293451</v>
          </cell>
          <cell r="AC769">
            <v>3400500</v>
          </cell>
          <cell r="AD769">
            <v>72561.777373695993</v>
          </cell>
          <cell r="AE769">
            <v>72561.777373695993</v>
          </cell>
          <cell r="AF769">
            <v>72561.777373695993</v>
          </cell>
          <cell r="AG769">
            <v>0</v>
          </cell>
          <cell r="AH769">
            <v>10000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O769">
            <v>227685.33212108799</v>
          </cell>
          <cell r="AP769">
            <v>199544.887777664</v>
          </cell>
          <cell r="AQ769">
            <v>199544.887777664</v>
          </cell>
          <cell r="AR769">
            <v>134239.2881413376</v>
          </cell>
          <cell r="AS769">
            <v>10884.2666060544</v>
          </cell>
          <cell r="AT769">
            <v>32289.99093129472</v>
          </cell>
          <cell r="AU769">
            <v>177413.54567868673</v>
          </cell>
          <cell r="AV769">
            <v>0</v>
          </cell>
          <cell r="AW769">
            <v>36280.888686847997</v>
          </cell>
          <cell r="AX769">
            <v>612784.20992086269</v>
          </cell>
          <cell r="AY769">
            <v>86415804.290000007</v>
          </cell>
        </row>
        <row r="770">
          <cell r="B770" t="str">
            <v>OPERASI</v>
          </cell>
          <cell r="C770" t="str">
            <v>CGK-TP</v>
          </cell>
          <cell r="D770">
            <v>530111</v>
          </cell>
          <cell r="F770" t="str">
            <v>99JP0174398</v>
          </cell>
          <cell r="H770">
            <v>530111</v>
          </cell>
          <cell r="I770">
            <v>34334</v>
          </cell>
          <cell r="K770">
            <v>22389</v>
          </cell>
          <cell r="L770">
            <v>762</v>
          </cell>
          <cell r="M770">
            <v>461</v>
          </cell>
          <cell r="N770" t="str">
            <v>CGK</v>
          </cell>
          <cell r="O770" t="str">
            <v>TP</v>
          </cell>
          <cell r="P770" t="str">
            <v>M. SYAFEI</v>
          </cell>
          <cell r="Q770">
            <v>2991576</v>
          </cell>
          <cell r="R770" t="str">
            <v xml:space="preserve">Pax &amp; Baggage Service Officer  </v>
          </cell>
          <cell r="S770" t="str">
            <v>IX</v>
          </cell>
          <cell r="T770">
            <v>3587201.0811935998</v>
          </cell>
          <cell r="AA770">
            <v>3587201.0811935998</v>
          </cell>
          <cell r="AB770">
            <v>30.983678016113117</v>
          </cell>
          <cell r="AC770">
            <v>1606900</v>
          </cell>
          <cell r="AD770">
            <v>71744.021623872002</v>
          </cell>
          <cell r="AE770">
            <v>71744.021623872002</v>
          </cell>
          <cell r="AF770">
            <v>71744.021623872002</v>
          </cell>
          <cell r="AG770">
            <v>0</v>
          </cell>
          <cell r="AH770">
            <v>10000</v>
          </cell>
          <cell r="AI770">
            <v>1755100</v>
          </cell>
          <cell r="AJ770">
            <v>0</v>
          </cell>
          <cell r="AK770">
            <v>0</v>
          </cell>
          <cell r="AL770">
            <v>0</v>
          </cell>
          <cell r="AO770">
            <v>1980332.064871616</v>
          </cell>
          <cell r="AP770">
            <v>197296.059465648</v>
          </cell>
          <cell r="AQ770">
            <v>197296.059465648</v>
          </cell>
          <cell r="AR770">
            <v>132726.44000416319</v>
          </cell>
          <cell r="AS770">
            <v>10761.603243580799</v>
          </cell>
          <cell r="AT770">
            <v>31926.08962262304</v>
          </cell>
          <cell r="AU770">
            <v>175414.13287036703</v>
          </cell>
          <cell r="AV770">
            <v>0</v>
          </cell>
          <cell r="AW770">
            <v>35872.010811936001</v>
          </cell>
          <cell r="AX770">
            <v>605878.26261359907</v>
          </cell>
          <cell r="AY770">
            <v>90757109.870000005</v>
          </cell>
        </row>
        <row r="771">
          <cell r="B771" t="str">
            <v>OPERASI</v>
          </cell>
          <cell r="C771" t="str">
            <v>CGK-TP</v>
          </cell>
          <cell r="D771">
            <v>530199</v>
          </cell>
          <cell r="F771" t="str">
            <v>99JP0176096</v>
          </cell>
          <cell r="H771">
            <v>530199</v>
          </cell>
          <cell r="I771">
            <v>34334</v>
          </cell>
          <cell r="K771">
            <v>25159</v>
          </cell>
          <cell r="L771">
            <v>763</v>
          </cell>
          <cell r="M771">
            <v>462</v>
          </cell>
          <cell r="N771" t="str">
            <v>CGK</v>
          </cell>
          <cell r="O771" t="str">
            <v>TP</v>
          </cell>
          <cell r="P771" t="str">
            <v>UU AHYUDI</v>
          </cell>
          <cell r="Q771">
            <v>2991578</v>
          </cell>
          <cell r="R771" t="str">
            <v>Supervisor Baggage Handling</v>
          </cell>
          <cell r="S771" t="str">
            <v>VII</v>
          </cell>
          <cell r="T771">
            <v>3648532.7624303997</v>
          </cell>
          <cell r="AA771">
            <v>3648532.7624303997</v>
          </cell>
          <cell r="AB771">
            <v>79.203315424267203</v>
          </cell>
          <cell r="AC771">
            <v>1984200</v>
          </cell>
          <cell r="AD771">
            <v>72970.655248607989</v>
          </cell>
          <cell r="AE771">
            <v>72970.655248607989</v>
          </cell>
          <cell r="AF771">
            <v>72970.655248607989</v>
          </cell>
          <cell r="AG771">
            <v>0</v>
          </cell>
          <cell r="AH771">
            <v>10000</v>
          </cell>
          <cell r="AI771">
            <v>1435500</v>
          </cell>
          <cell r="AJ771">
            <v>0</v>
          </cell>
          <cell r="AK771">
            <v>0</v>
          </cell>
          <cell r="AL771">
            <v>0</v>
          </cell>
          <cell r="AO771">
            <v>1664411.9657458239</v>
          </cell>
          <cell r="AP771">
            <v>200669.30193367199</v>
          </cell>
          <cell r="AQ771">
            <v>200669.30193367199</v>
          </cell>
          <cell r="AR771">
            <v>134995.71220992479</v>
          </cell>
          <cell r="AS771">
            <v>10945.598287291199</v>
          </cell>
          <cell r="AT771">
            <v>32471.941585630557</v>
          </cell>
          <cell r="AU771">
            <v>178413.25208284653</v>
          </cell>
          <cell r="AV771">
            <v>0</v>
          </cell>
          <cell r="AW771">
            <v>36485.327624303995</v>
          </cell>
          <cell r="AX771">
            <v>616237.18357449444</v>
          </cell>
          <cell r="AY771">
            <v>87526618.189999998</v>
          </cell>
        </row>
        <row r="772">
          <cell r="B772" t="str">
            <v>OPERASI</v>
          </cell>
          <cell r="C772" t="str">
            <v>CGK-TP</v>
          </cell>
          <cell r="D772">
            <v>530200</v>
          </cell>
          <cell r="F772" t="str">
            <v>99JP0177680</v>
          </cell>
          <cell r="H772">
            <v>530200</v>
          </cell>
          <cell r="I772">
            <v>34334</v>
          </cell>
          <cell r="K772">
            <v>24636</v>
          </cell>
          <cell r="L772">
            <v>764</v>
          </cell>
          <cell r="M772">
            <v>463</v>
          </cell>
          <cell r="N772" t="str">
            <v>CGK</v>
          </cell>
          <cell r="O772" t="str">
            <v>TP</v>
          </cell>
          <cell r="P772" t="str">
            <v>SUPRIYANTO</v>
          </cell>
          <cell r="Q772">
            <v>2991579</v>
          </cell>
          <cell r="R772" t="str">
            <v>Operation Officer</v>
          </cell>
          <cell r="S772" t="str">
            <v>VIII</v>
          </cell>
          <cell r="T772">
            <v>3668976.6561759943</v>
          </cell>
          <cell r="AA772">
            <v>3668976.6561759943</v>
          </cell>
          <cell r="AB772">
            <v>61.943194565363228</v>
          </cell>
          <cell r="AC772">
            <v>2323000</v>
          </cell>
          <cell r="AD772">
            <v>73379.533123519883</v>
          </cell>
          <cell r="AE772">
            <v>73379.533123519883</v>
          </cell>
          <cell r="AF772">
            <v>73379.533123519883</v>
          </cell>
          <cell r="AG772">
            <v>0</v>
          </cell>
          <cell r="AH772">
            <v>10000</v>
          </cell>
          <cell r="AI772">
            <v>1115900</v>
          </cell>
          <cell r="AJ772">
            <v>0</v>
          </cell>
          <cell r="AK772">
            <v>0</v>
          </cell>
          <cell r="AL772">
            <v>0</v>
          </cell>
          <cell r="AO772">
            <v>1346038.5993705597</v>
          </cell>
          <cell r="AP772">
            <v>201793.71608967968</v>
          </cell>
          <cell r="AQ772">
            <v>201793.71608967968</v>
          </cell>
          <cell r="AR772">
            <v>135752.13627851178</v>
          </cell>
          <cell r="AS772">
            <v>11006.929968527984</v>
          </cell>
          <cell r="AT772">
            <v>32653.89223996635</v>
          </cell>
          <cell r="AU772">
            <v>179412.95848700611</v>
          </cell>
          <cell r="AV772">
            <v>0</v>
          </cell>
          <cell r="AW772">
            <v>36689.766561759941</v>
          </cell>
          <cell r="AX772">
            <v>619690.15722812549</v>
          </cell>
          <cell r="AY772">
            <v>88757608.620000005</v>
          </cell>
        </row>
        <row r="773">
          <cell r="B773" t="str">
            <v>OPERASI</v>
          </cell>
          <cell r="C773" t="str">
            <v>CGK-TP</v>
          </cell>
          <cell r="D773">
            <v>530201</v>
          </cell>
          <cell r="F773" t="str">
            <v>99JP0177938</v>
          </cell>
          <cell r="H773">
            <v>530201</v>
          </cell>
          <cell r="I773">
            <v>34334</v>
          </cell>
          <cell r="K773">
            <v>24655</v>
          </cell>
          <cell r="L773">
            <v>765</v>
          </cell>
          <cell r="M773">
            <v>464</v>
          </cell>
          <cell r="N773" t="str">
            <v>CGK</v>
          </cell>
          <cell r="O773" t="str">
            <v>TP</v>
          </cell>
          <cell r="P773" t="str">
            <v>SUWARDI</v>
          </cell>
          <cell r="Q773">
            <v>2991580</v>
          </cell>
          <cell r="R773" t="str">
            <v>Supervisor Operation</v>
          </cell>
          <cell r="S773" t="str">
            <v>VII</v>
          </cell>
          <cell r="T773">
            <v>3679198.6030487944</v>
          </cell>
          <cell r="AA773">
            <v>3679198.6030487944</v>
          </cell>
          <cell r="AB773">
            <v>53.313134133350104</v>
          </cell>
          <cell r="AC773">
            <v>3423500</v>
          </cell>
          <cell r="AD773">
            <v>73583.972060975895</v>
          </cell>
          <cell r="AE773">
            <v>73583.972060975895</v>
          </cell>
          <cell r="AF773">
            <v>73583.972060975895</v>
          </cell>
          <cell r="AG773">
            <v>0</v>
          </cell>
          <cell r="AH773">
            <v>10000</v>
          </cell>
          <cell r="AI773">
            <v>25000</v>
          </cell>
          <cell r="AJ773">
            <v>0</v>
          </cell>
          <cell r="AK773">
            <v>0</v>
          </cell>
          <cell r="AL773">
            <v>0</v>
          </cell>
          <cell r="AO773">
            <v>255751.91618292767</v>
          </cell>
          <cell r="AP773">
            <v>202355.92316768371</v>
          </cell>
          <cell r="AQ773">
            <v>202355.92316768371</v>
          </cell>
          <cell r="AR773">
            <v>136130.34831280538</v>
          </cell>
          <cell r="AS773">
            <v>11037.595809146384</v>
          </cell>
          <cell r="AT773">
            <v>32744.867567134272</v>
          </cell>
          <cell r="AU773">
            <v>179912.81168908603</v>
          </cell>
          <cell r="AV773">
            <v>0</v>
          </cell>
          <cell r="AW773">
            <v>36791.986030487948</v>
          </cell>
          <cell r="AX773">
            <v>621416.64405494137</v>
          </cell>
          <cell r="AY773">
            <v>89537382.290000007</v>
          </cell>
        </row>
        <row r="774">
          <cell r="B774" t="str">
            <v>OPERASI</v>
          </cell>
          <cell r="C774" t="str">
            <v>CGK-TP</v>
          </cell>
          <cell r="D774">
            <v>530308</v>
          </cell>
          <cell r="F774" t="str">
            <v>99JP0176542</v>
          </cell>
          <cell r="H774">
            <v>530308</v>
          </cell>
          <cell r="I774">
            <v>34334</v>
          </cell>
          <cell r="K774">
            <v>24299</v>
          </cell>
          <cell r="L774">
            <v>766</v>
          </cell>
          <cell r="M774">
            <v>465</v>
          </cell>
          <cell r="N774" t="str">
            <v>CGK</v>
          </cell>
          <cell r="O774" t="str">
            <v>TP</v>
          </cell>
          <cell r="P774" t="str">
            <v>SYARIPUDIN</v>
          </cell>
          <cell r="Q774">
            <v>2991581</v>
          </cell>
          <cell r="R774" t="str">
            <v>Operation Officer</v>
          </cell>
          <cell r="S774" t="str">
            <v>VIII</v>
          </cell>
          <cell r="T774">
            <v>3668976.6561759943</v>
          </cell>
          <cell r="AA774">
            <v>3668976.6561759943</v>
          </cell>
          <cell r="AB774">
            <v>61.943194565363228</v>
          </cell>
          <cell r="AC774">
            <v>1528500</v>
          </cell>
          <cell r="AD774">
            <v>73379.533123519883</v>
          </cell>
          <cell r="AE774">
            <v>73379.533123519883</v>
          </cell>
          <cell r="AF774">
            <v>73379.533123519883</v>
          </cell>
          <cell r="AG774">
            <v>0</v>
          </cell>
          <cell r="AH774">
            <v>10000</v>
          </cell>
          <cell r="AI774">
            <v>1910400</v>
          </cell>
          <cell r="AJ774">
            <v>0</v>
          </cell>
          <cell r="AK774">
            <v>0</v>
          </cell>
          <cell r="AL774">
            <v>0</v>
          </cell>
          <cell r="AO774">
            <v>2140538.5993705597</v>
          </cell>
          <cell r="AP774">
            <v>201793.71608967968</v>
          </cell>
          <cell r="AQ774">
            <v>201793.71608967968</v>
          </cell>
          <cell r="AR774">
            <v>135752.13627851178</v>
          </cell>
          <cell r="AS774">
            <v>11006.929968527984</v>
          </cell>
          <cell r="AT774">
            <v>32653.89223996635</v>
          </cell>
          <cell r="AU774">
            <v>179412.95848700611</v>
          </cell>
          <cell r="AV774">
            <v>0</v>
          </cell>
          <cell r="AW774">
            <v>36689.766561759941</v>
          </cell>
          <cell r="AX774">
            <v>619690.15722812549</v>
          </cell>
          <cell r="AY774">
            <v>89654009.719999999</v>
          </cell>
        </row>
        <row r="775">
          <cell r="B775" t="str">
            <v>OPERASI</v>
          </cell>
          <cell r="C775" t="str">
            <v>CGK-TP</v>
          </cell>
          <cell r="D775">
            <v>530410</v>
          </cell>
          <cell r="F775" t="str">
            <v>99JP0175510</v>
          </cell>
          <cell r="H775">
            <v>530410</v>
          </cell>
          <cell r="I775">
            <v>34334</v>
          </cell>
          <cell r="K775">
            <v>22976</v>
          </cell>
          <cell r="L775">
            <v>767</v>
          </cell>
          <cell r="M775">
            <v>466</v>
          </cell>
          <cell r="N775" t="str">
            <v>CGK</v>
          </cell>
          <cell r="O775" t="str">
            <v>TP</v>
          </cell>
          <cell r="P775" t="str">
            <v>RAMLAN</v>
          </cell>
          <cell r="Q775">
            <v>2991583</v>
          </cell>
          <cell r="R775" t="str">
            <v xml:space="preserve">Pax &amp; Baggage Service Officer  </v>
          </cell>
          <cell r="S775" t="str">
            <v>IX</v>
          </cell>
          <cell r="T775">
            <v>3643421.7889940003</v>
          </cell>
          <cell r="AA775">
            <v>3643421.7889940003</v>
          </cell>
          <cell r="AB775">
            <v>83.518345640040934</v>
          </cell>
          <cell r="AC775">
            <v>2287800</v>
          </cell>
          <cell r="AD775">
            <v>72868.435779880005</v>
          </cell>
          <cell r="AE775">
            <v>72868.435779880005</v>
          </cell>
          <cell r="AF775">
            <v>72868.435779880005</v>
          </cell>
          <cell r="AG775">
            <v>0</v>
          </cell>
          <cell r="AH775">
            <v>10000</v>
          </cell>
          <cell r="AI775">
            <v>1127100</v>
          </cell>
          <cell r="AJ775">
            <v>0</v>
          </cell>
          <cell r="AK775">
            <v>0</v>
          </cell>
          <cell r="AL775">
            <v>0</v>
          </cell>
          <cell r="AO775">
            <v>1355705.3073396401</v>
          </cell>
          <cell r="AP775">
            <v>200388.19839467001</v>
          </cell>
          <cell r="AQ775">
            <v>200388.19839467001</v>
          </cell>
          <cell r="AR775">
            <v>134806.60619277801</v>
          </cell>
          <cell r="AS775">
            <v>10930.265366982001</v>
          </cell>
          <cell r="AT775">
            <v>32426.453922046603</v>
          </cell>
          <cell r="AU775">
            <v>178163.32548180662</v>
          </cell>
          <cell r="AV775">
            <v>0</v>
          </cell>
          <cell r="AW775">
            <v>36434.217889940002</v>
          </cell>
          <cell r="AX775">
            <v>615373.94016108662</v>
          </cell>
          <cell r="AY775">
            <v>89993989.730000004</v>
          </cell>
        </row>
        <row r="776">
          <cell r="B776" t="str">
            <v>OPERASI</v>
          </cell>
          <cell r="C776" t="str">
            <v>CGK-TP</v>
          </cell>
          <cell r="D776">
            <v>530465</v>
          </cell>
          <cell r="F776" t="str">
            <v>99JP0176591</v>
          </cell>
          <cell r="H776">
            <v>530465</v>
          </cell>
          <cell r="I776">
            <v>34547</v>
          </cell>
          <cell r="K776">
            <v>22230</v>
          </cell>
          <cell r="L776">
            <v>768</v>
          </cell>
          <cell r="M776">
            <v>467</v>
          </cell>
          <cell r="N776" t="str">
            <v>CGK</v>
          </cell>
          <cell r="O776" t="str">
            <v>TP</v>
          </cell>
          <cell r="P776" t="str">
            <v>SYAFARUDIN</v>
          </cell>
          <cell r="Q776">
            <v>2991585</v>
          </cell>
          <cell r="R776" t="str">
            <v>Operation Officer</v>
          </cell>
          <cell r="S776" t="str">
            <v>IX</v>
          </cell>
          <cell r="T776">
            <v>3628088.8686847999</v>
          </cell>
          <cell r="AA776">
            <v>3628088.8686847999</v>
          </cell>
          <cell r="AB776">
            <v>96.46343628806062</v>
          </cell>
          <cell r="AC776">
            <v>1614600</v>
          </cell>
          <cell r="AD776">
            <v>72561.777373695993</v>
          </cell>
          <cell r="AE776">
            <v>72561.777373695993</v>
          </cell>
          <cell r="AF776">
            <v>72561.777373695993</v>
          </cell>
          <cell r="AG776">
            <v>0</v>
          </cell>
          <cell r="AH776">
            <v>10000</v>
          </cell>
          <cell r="AI776">
            <v>1785900</v>
          </cell>
          <cell r="AJ776">
            <v>0</v>
          </cell>
          <cell r="AK776">
            <v>0</v>
          </cell>
          <cell r="AL776">
            <v>0</v>
          </cell>
          <cell r="AO776">
            <v>2013585.3321210879</v>
          </cell>
          <cell r="AP776">
            <v>199544.887777664</v>
          </cell>
          <cell r="AQ776">
            <v>199544.887777664</v>
          </cell>
          <cell r="AR776">
            <v>134239.2881413376</v>
          </cell>
          <cell r="AS776">
            <v>10884.2666060544</v>
          </cell>
          <cell r="AT776">
            <v>32289.99093129472</v>
          </cell>
          <cell r="AU776">
            <v>177413.54567868673</v>
          </cell>
          <cell r="AV776">
            <v>0</v>
          </cell>
          <cell r="AW776">
            <v>36280.888686847997</v>
          </cell>
          <cell r="AX776">
            <v>612784.20992086269</v>
          </cell>
          <cell r="AY776">
            <v>87139482.030000001</v>
          </cell>
        </row>
        <row r="777">
          <cell r="B777" t="str">
            <v>OPERASI</v>
          </cell>
          <cell r="C777" t="str">
            <v>CGK-TP</v>
          </cell>
          <cell r="D777">
            <v>530468</v>
          </cell>
          <cell r="F777" t="str">
            <v>99JP0177706</v>
          </cell>
          <cell r="H777">
            <v>530468</v>
          </cell>
          <cell r="I777">
            <v>34547</v>
          </cell>
          <cell r="K777">
            <v>21424</v>
          </cell>
          <cell r="L777">
            <v>769</v>
          </cell>
          <cell r="M777">
            <v>468</v>
          </cell>
          <cell r="N777" t="str">
            <v>CGK</v>
          </cell>
          <cell r="O777" t="str">
            <v>TP</v>
          </cell>
          <cell r="P777" t="str">
            <v>SUPRIYONO</v>
          </cell>
          <cell r="Q777">
            <v>2991587</v>
          </cell>
          <cell r="R777" t="str">
            <v>Operation Officer</v>
          </cell>
          <cell r="S777" t="str">
            <v>VIII</v>
          </cell>
          <cell r="T777">
            <v>3658754.7093032002</v>
          </cell>
          <cell r="AA777">
            <v>3658754.7093032002</v>
          </cell>
          <cell r="AB777">
            <v>70.573254991788417</v>
          </cell>
          <cell r="AC777">
            <v>3429300</v>
          </cell>
          <cell r="AD777">
            <v>73175.094186064001</v>
          </cell>
          <cell r="AE777">
            <v>73175.094186064001</v>
          </cell>
          <cell r="AF777">
            <v>73175.094186064001</v>
          </cell>
          <cell r="AG777">
            <v>0</v>
          </cell>
          <cell r="AH777">
            <v>10000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O777">
            <v>229525.282558192</v>
          </cell>
          <cell r="AP777">
            <v>201231.50901167601</v>
          </cell>
          <cell r="AQ777">
            <v>201231.50901167601</v>
          </cell>
          <cell r="AR777">
            <v>135373.92424421839</v>
          </cell>
          <cell r="AS777">
            <v>10976.264127909601</v>
          </cell>
          <cell r="AT777">
            <v>32562.916912798482</v>
          </cell>
          <cell r="AU777">
            <v>178913.10528492648</v>
          </cell>
          <cell r="AV777">
            <v>0</v>
          </cell>
          <cell r="AW777">
            <v>36587.547093032001</v>
          </cell>
          <cell r="AX777">
            <v>617963.67040131055</v>
          </cell>
          <cell r="AY777">
            <v>96121236.010000005</v>
          </cell>
        </row>
        <row r="778">
          <cell r="B778" t="str">
            <v>OPERASI</v>
          </cell>
          <cell r="C778" t="str">
            <v>CGK-TP</v>
          </cell>
          <cell r="D778">
            <v>530474</v>
          </cell>
          <cell r="F778" t="str">
            <v>99JP0173648</v>
          </cell>
          <cell r="H778">
            <v>530474</v>
          </cell>
          <cell r="I778">
            <v>34547</v>
          </cell>
          <cell r="K778">
            <v>21400</v>
          </cell>
          <cell r="L778">
            <v>770</v>
          </cell>
          <cell r="M778">
            <v>469</v>
          </cell>
          <cell r="N778" t="str">
            <v>CGK</v>
          </cell>
          <cell r="O778" t="str">
            <v>TP</v>
          </cell>
          <cell r="P778" t="str">
            <v>HOLIL</v>
          </cell>
          <cell r="Q778">
            <v>2991591</v>
          </cell>
          <cell r="R778" t="str">
            <v xml:space="preserve">Pax &amp; Baggage Service Officer  </v>
          </cell>
          <cell r="S778" t="str">
            <v>IX</v>
          </cell>
          <cell r="T778">
            <v>2583704.3635273064</v>
          </cell>
          <cell r="AA778">
            <v>2583704.3635273064</v>
          </cell>
          <cell r="AB778">
            <v>17.898284331895411</v>
          </cell>
          <cell r="AC778">
            <v>2393700</v>
          </cell>
          <cell r="AD778">
            <v>51674.08727054613</v>
          </cell>
          <cell r="AE778">
            <v>51674.08727054613</v>
          </cell>
          <cell r="AF778">
            <v>51674.08727054613</v>
          </cell>
          <cell r="AG778">
            <v>0</v>
          </cell>
          <cell r="AH778">
            <v>10000</v>
          </cell>
          <cell r="AI778">
            <v>25000</v>
          </cell>
          <cell r="AJ778">
            <v>0</v>
          </cell>
          <cell r="AK778">
            <v>0</v>
          </cell>
          <cell r="AL778">
            <v>0</v>
          </cell>
          <cell r="AO778">
            <v>190022.2618116384</v>
          </cell>
          <cell r="AP778">
            <v>142103.73999400184</v>
          </cell>
          <cell r="AQ778">
            <v>142103.73999400184</v>
          </cell>
          <cell r="AR778">
            <v>95597.061450510329</v>
          </cell>
          <cell r="AS778">
            <v>7751.1130905819191</v>
          </cell>
          <cell r="AT778">
            <v>22994.968835393025</v>
          </cell>
          <cell r="AU778">
            <v>126343.14337648527</v>
          </cell>
          <cell r="AV778">
            <v>0</v>
          </cell>
          <cell r="AW778">
            <v>25837.043635273065</v>
          </cell>
          <cell r="AX778">
            <v>436387.66699976195</v>
          </cell>
          <cell r="AY778">
            <v>70584560.329999998</v>
          </cell>
        </row>
        <row r="779">
          <cell r="B779" t="str">
            <v>OPERASI</v>
          </cell>
          <cell r="C779" t="str">
            <v>CGK-TP</v>
          </cell>
          <cell r="D779">
            <v>530476</v>
          </cell>
          <cell r="F779" t="str">
            <v>99JP0171675</v>
          </cell>
          <cell r="H779">
            <v>530476</v>
          </cell>
          <cell r="I779">
            <v>34547</v>
          </cell>
          <cell r="K779">
            <v>24508</v>
          </cell>
          <cell r="L779">
            <v>771</v>
          </cell>
          <cell r="M779">
            <v>470</v>
          </cell>
          <cell r="N779" t="str">
            <v>CGK</v>
          </cell>
          <cell r="O779" t="str">
            <v>TP</v>
          </cell>
          <cell r="P779" t="str">
            <v>ANDA SUHANDA</v>
          </cell>
          <cell r="Q779">
            <v>2991592</v>
          </cell>
          <cell r="R779" t="str">
            <v>Operation Officer</v>
          </cell>
          <cell r="S779" t="str">
            <v>IX</v>
          </cell>
          <cell r="T779">
            <v>3617866.9218120002</v>
          </cell>
          <cell r="AA779">
            <v>3617866.9218120002</v>
          </cell>
          <cell r="AB779">
            <v>5.093496719840914</v>
          </cell>
          <cell r="AC779">
            <v>3390800</v>
          </cell>
          <cell r="AD779">
            <v>72357.33843624001</v>
          </cell>
          <cell r="AE779">
            <v>72357.33843624001</v>
          </cell>
          <cell r="AF779">
            <v>72357.33843624001</v>
          </cell>
          <cell r="AG779">
            <v>0</v>
          </cell>
          <cell r="AH779">
            <v>10000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O779">
            <v>227072.01530872003</v>
          </cell>
          <cell r="AP779">
            <v>198982.68069966001</v>
          </cell>
          <cell r="AQ779">
            <v>198982.68069966001</v>
          </cell>
          <cell r="AR779">
            <v>133861.07610704401</v>
          </cell>
          <cell r="AS779">
            <v>10853.600765436</v>
          </cell>
          <cell r="AT779">
            <v>32199.015604126802</v>
          </cell>
          <cell r="AU779">
            <v>176913.69247660681</v>
          </cell>
          <cell r="AV779">
            <v>0</v>
          </cell>
          <cell r="AW779">
            <v>36178.669218120005</v>
          </cell>
          <cell r="AX779">
            <v>611057.72309404681</v>
          </cell>
          <cell r="AY779">
            <v>81754942.739999995</v>
          </cell>
        </row>
        <row r="780">
          <cell r="B780" t="str">
            <v>OPERASI</v>
          </cell>
          <cell r="C780" t="str">
            <v>CGK-TP</v>
          </cell>
          <cell r="D780">
            <v>530477</v>
          </cell>
          <cell r="F780" t="str">
            <v>99JP0176179</v>
          </cell>
          <cell r="H780">
            <v>530477</v>
          </cell>
          <cell r="I780">
            <v>34547</v>
          </cell>
          <cell r="K780">
            <v>24602</v>
          </cell>
          <cell r="L780">
            <v>772</v>
          </cell>
          <cell r="M780">
            <v>471</v>
          </cell>
          <cell r="N780" t="str">
            <v>CGK</v>
          </cell>
          <cell r="O780" t="str">
            <v>TP</v>
          </cell>
          <cell r="P780" t="str">
            <v>TUKINO</v>
          </cell>
          <cell r="Q780">
            <v>2991593</v>
          </cell>
          <cell r="R780" t="str">
            <v>Operation Officer</v>
          </cell>
          <cell r="S780" t="str">
            <v>IX</v>
          </cell>
          <cell r="T780">
            <v>3638310.8155576</v>
          </cell>
          <cell r="AA780">
            <v>3638310.8155576</v>
          </cell>
          <cell r="AB780">
            <v>87.833375856280327</v>
          </cell>
          <cell r="AC780">
            <v>2256700</v>
          </cell>
          <cell r="AD780">
            <v>72766.216311152006</v>
          </cell>
          <cell r="AE780">
            <v>72766.216311152006</v>
          </cell>
          <cell r="AF780">
            <v>72766.216311152006</v>
          </cell>
          <cell r="AG780">
            <v>0</v>
          </cell>
          <cell r="AH780">
            <v>10000</v>
          </cell>
          <cell r="AI780">
            <v>1153400</v>
          </cell>
          <cell r="AJ780">
            <v>0</v>
          </cell>
          <cell r="AK780">
            <v>0</v>
          </cell>
          <cell r="AL780">
            <v>0</v>
          </cell>
          <cell r="AO780">
            <v>1381698.648933456</v>
          </cell>
          <cell r="AP780">
            <v>200107.09485566799</v>
          </cell>
          <cell r="AQ780">
            <v>200107.09485566799</v>
          </cell>
          <cell r="AR780">
            <v>134617.5001756312</v>
          </cell>
          <cell r="AS780">
            <v>10914.932446672799</v>
          </cell>
          <cell r="AT780">
            <v>32380.966258462639</v>
          </cell>
          <cell r="AU780">
            <v>177913.39888076665</v>
          </cell>
          <cell r="AV780">
            <v>0</v>
          </cell>
          <cell r="AW780">
            <v>36383.108155576003</v>
          </cell>
          <cell r="AX780">
            <v>614510.69674767868</v>
          </cell>
          <cell r="AY780">
            <v>82254092.459999993</v>
          </cell>
        </row>
        <row r="781">
          <cell r="B781" t="str">
            <v>OPERASI</v>
          </cell>
          <cell r="C781" t="str">
            <v>CGK-TP</v>
          </cell>
          <cell r="D781">
            <v>530482</v>
          </cell>
          <cell r="F781" t="str">
            <v>99JP0176559</v>
          </cell>
          <cell r="H781">
            <v>530482</v>
          </cell>
          <cell r="I781">
            <v>34547</v>
          </cell>
          <cell r="K781">
            <v>25285</v>
          </cell>
          <cell r="L781">
            <v>773</v>
          </cell>
          <cell r="M781">
            <v>472</v>
          </cell>
          <cell r="N781" t="str">
            <v>CGK</v>
          </cell>
          <cell r="O781" t="str">
            <v>TP</v>
          </cell>
          <cell r="P781" t="str">
            <v>SYAMSUDIN</v>
          </cell>
          <cell r="Q781">
            <v>2991595</v>
          </cell>
          <cell r="R781" t="str">
            <v>Operation Officer</v>
          </cell>
          <cell r="S781" t="str">
            <v>IX</v>
          </cell>
          <cell r="T781">
            <v>3617866.9218120002</v>
          </cell>
          <cell r="AA781">
            <v>3617866.9218120002</v>
          </cell>
          <cell r="AB781">
            <v>5.093496719840914</v>
          </cell>
          <cell r="AC781">
            <v>2963400</v>
          </cell>
          <cell r="AD781">
            <v>72357.33843624001</v>
          </cell>
          <cell r="AE781">
            <v>72357.33843624001</v>
          </cell>
          <cell r="AF781">
            <v>72357.33843624001</v>
          </cell>
          <cell r="AG781">
            <v>0</v>
          </cell>
          <cell r="AH781">
            <v>10000</v>
          </cell>
          <cell r="AI781">
            <v>427400</v>
          </cell>
          <cell r="AJ781">
            <v>0</v>
          </cell>
          <cell r="AK781">
            <v>0</v>
          </cell>
          <cell r="AL781">
            <v>0</v>
          </cell>
          <cell r="AO781">
            <v>654472.01530872006</v>
          </cell>
          <cell r="AP781">
            <v>198982.68069966001</v>
          </cell>
          <cell r="AQ781">
            <v>198982.68069966001</v>
          </cell>
          <cell r="AR781">
            <v>133861.07610704401</v>
          </cell>
          <cell r="AS781">
            <v>10853.600765436</v>
          </cell>
          <cell r="AT781">
            <v>32199.015604126802</v>
          </cell>
          <cell r="AU781">
            <v>176913.69247660681</v>
          </cell>
          <cell r="AV781">
            <v>0</v>
          </cell>
          <cell r="AW781">
            <v>36178.669218120005</v>
          </cell>
          <cell r="AX781">
            <v>611057.72309404681</v>
          </cell>
          <cell r="AY781">
            <v>81316222.150000006</v>
          </cell>
        </row>
        <row r="782">
          <cell r="B782" t="str">
            <v>OPERASI</v>
          </cell>
          <cell r="C782" t="str">
            <v>CGK-TP</v>
          </cell>
          <cell r="D782">
            <v>530483</v>
          </cell>
          <cell r="F782" t="str">
            <v>99JP0175726</v>
          </cell>
          <cell r="H782">
            <v>530483</v>
          </cell>
          <cell r="I782">
            <v>34547</v>
          </cell>
          <cell r="K782">
            <v>26112</v>
          </cell>
          <cell r="L782">
            <v>774</v>
          </cell>
          <cell r="M782">
            <v>473</v>
          </cell>
          <cell r="N782" t="str">
            <v>CGK</v>
          </cell>
          <cell r="O782" t="str">
            <v>TP</v>
          </cell>
          <cell r="P782" t="str">
            <v>ZAENAL ARIFIN</v>
          </cell>
          <cell r="Q782">
            <v>2991596</v>
          </cell>
          <cell r="R782" t="str">
            <v>Operation Officer</v>
          </cell>
          <cell r="S782" t="str">
            <v>IX</v>
          </cell>
          <cell r="T782">
            <v>3617866.9218120002</v>
          </cell>
          <cell r="AA782">
            <v>3617866.9218120002</v>
          </cell>
          <cell r="AB782">
            <v>5.093496719840914</v>
          </cell>
          <cell r="AC782">
            <v>1581300</v>
          </cell>
          <cell r="AD782">
            <v>72357.33843624001</v>
          </cell>
          <cell r="AE782">
            <v>72357.33843624001</v>
          </cell>
          <cell r="AF782">
            <v>72357.33843624001</v>
          </cell>
          <cell r="AG782">
            <v>0</v>
          </cell>
          <cell r="AH782">
            <v>10000</v>
          </cell>
          <cell r="AI782">
            <v>1809500</v>
          </cell>
          <cell r="AJ782">
            <v>0</v>
          </cell>
          <cell r="AK782">
            <v>0</v>
          </cell>
          <cell r="AL782">
            <v>0</v>
          </cell>
          <cell r="AO782">
            <v>2036572.0153087201</v>
          </cell>
          <cell r="AP782">
            <v>198982.68069966001</v>
          </cell>
          <cell r="AQ782">
            <v>198982.68069966001</v>
          </cell>
          <cell r="AR782">
            <v>133861.07610704401</v>
          </cell>
          <cell r="AS782">
            <v>10853.600765436</v>
          </cell>
          <cell r="AT782">
            <v>32199.015604126802</v>
          </cell>
          <cell r="AU782">
            <v>176913.69247660681</v>
          </cell>
          <cell r="AV782">
            <v>0</v>
          </cell>
          <cell r="AW782">
            <v>36178.669218120005</v>
          </cell>
          <cell r="AX782">
            <v>611057.72309404681</v>
          </cell>
          <cell r="AY782">
            <v>81014057.329999998</v>
          </cell>
        </row>
        <row r="783">
          <cell r="B783" t="str">
            <v>OPERASI</v>
          </cell>
          <cell r="C783" t="str">
            <v>CGK-TP</v>
          </cell>
          <cell r="D783">
            <v>530487</v>
          </cell>
          <cell r="F783" t="str">
            <v>99JP0177359</v>
          </cell>
          <cell r="H783">
            <v>530487</v>
          </cell>
          <cell r="I783">
            <v>34547</v>
          </cell>
          <cell r="K783">
            <v>24634</v>
          </cell>
          <cell r="L783">
            <v>775</v>
          </cell>
          <cell r="M783">
            <v>474</v>
          </cell>
          <cell r="N783" t="str">
            <v>CGK</v>
          </cell>
          <cell r="O783" t="str">
            <v>TP</v>
          </cell>
          <cell r="P783" t="str">
            <v>SUHAEDI</v>
          </cell>
          <cell r="Q783">
            <v>2991597</v>
          </cell>
          <cell r="R783" t="str">
            <v>Operation Officer</v>
          </cell>
          <cell r="S783" t="str">
            <v>VIII</v>
          </cell>
          <cell r="T783">
            <v>3617866.9218120002</v>
          </cell>
          <cell r="AA783">
            <v>3617866.9218120002</v>
          </cell>
          <cell r="AB783">
            <v>92.593496719840914</v>
          </cell>
          <cell r="AC783">
            <v>1653700</v>
          </cell>
          <cell r="AD783">
            <v>72357.33843624001</v>
          </cell>
          <cell r="AE783">
            <v>72357.33843624001</v>
          </cell>
          <cell r="AF783">
            <v>72357.33843624001</v>
          </cell>
          <cell r="AG783">
            <v>0</v>
          </cell>
          <cell r="AH783">
            <v>10000</v>
          </cell>
          <cell r="AI783">
            <v>1737187.5</v>
          </cell>
          <cell r="AJ783">
            <v>0</v>
          </cell>
          <cell r="AK783">
            <v>0</v>
          </cell>
          <cell r="AL783">
            <v>0</v>
          </cell>
          <cell r="AO783">
            <v>1964259.5153087201</v>
          </cell>
          <cell r="AP783">
            <v>198982.68069966001</v>
          </cell>
          <cell r="AQ783">
            <v>198982.68069966001</v>
          </cell>
          <cell r="AR783">
            <v>133861.07610704401</v>
          </cell>
          <cell r="AS783">
            <v>10853.600765436</v>
          </cell>
          <cell r="AT783">
            <v>32199.015604126802</v>
          </cell>
          <cell r="AU783">
            <v>176913.69247660681</v>
          </cell>
          <cell r="AV783">
            <v>0</v>
          </cell>
          <cell r="AW783">
            <v>36178.669218120005</v>
          </cell>
          <cell r="AX783">
            <v>611057.72309404681</v>
          </cell>
          <cell r="AY783">
            <v>83366183.609999999</v>
          </cell>
        </row>
        <row r="784">
          <cell r="B784" t="str">
            <v>OPERASI</v>
          </cell>
          <cell r="C784" t="str">
            <v>CGK-TP</v>
          </cell>
          <cell r="D784">
            <v>530488</v>
          </cell>
          <cell r="F784" t="str">
            <v>99JP0173267</v>
          </cell>
          <cell r="H784">
            <v>530488</v>
          </cell>
          <cell r="I784">
            <v>34547</v>
          </cell>
          <cell r="K784">
            <v>24556</v>
          </cell>
          <cell r="L784">
            <v>776</v>
          </cell>
          <cell r="M784">
            <v>475</v>
          </cell>
          <cell r="N784" t="str">
            <v>CGK</v>
          </cell>
          <cell r="O784" t="str">
            <v>TP</v>
          </cell>
          <cell r="P784" t="str">
            <v>HAMZAH FANSBURY</v>
          </cell>
          <cell r="Q784">
            <v>2991598</v>
          </cell>
          <cell r="R784" t="str">
            <v xml:space="preserve">Pax &amp; Baggage Service Officer  </v>
          </cell>
          <cell r="S784" t="str">
            <v>IX</v>
          </cell>
          <cell r="T784">
            <v>3617866.9218120002</v>
          </cell>
          <cell r="AA784">
            <v>3617866.9218120002</v>
          </cell>
          <cell r="AB784">
            <v>5.093496719840914</v>
          </cell>
          <cell r="AC784">
            <v>3390800</v>
          </cell>
          <cell r="AD784">
            <v>72357.33843624001</v>
          </cell>
          <cell r="AE784">
            <v>72357.33843624001</v>
          </cell>
          <cell r="AF784">
            <v>72357.33843624001</v>
          </cell>
          <cell r="AG784">
            <v>0</v>
          </cell>
          <cell r="AH784">
            <v>10000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O784">
            <v>227072.01530872003</v>
          </cell>
          <cell r="AP784">
            <v>198982.68069966001</v>
          </cell>
          <cell r="AQ784">
            <v>198982.68069966001</v>
          </cell>
          <cell r="AR784">
            <v>133861.07610704401</v>
          </cell>
          <cell r="AS784">
            <v>10853.600765436</v>
          </cell>
          <cell r="AT784">
            <v>32199.015604126802</v>
          </cell>
          <cell r="AU784">
            <v>176913.69247660681</v>
          </cell>
          <cell r="AV784">
            <v>0</v>
          </cell>
          <cell r="AW784">
            <v>36178.669218120005</v>
          </cell>
          <cell r="AX784">
            <v>611057.72309404681</v>
          </cell>
          <cell r="AY784">
            <v>84606803.629999995</v>
          </cell>
        </row>
        <row r="785">
          <cell r="B785" t="str">
            <v>OPERASI</v>
          </cell>
          <cell r="C785" t="str">
            <v>CGK-TP</v>
          </cell>
          <cell r="D785">
            <v>530490</v>
          </cell>
          <cell r="F785" t="str">
            <v>99JP0176237</v>
          </cell>
          <cell r="H785">
            <v>530490</v>
          </cell>
          <cell r="I785">
            <v>34547</v>
          </cell>
          <cell r="K785">
            <v>24032</v>
          </cell>
          <cell r="L785">
            <v>777</v>
          </cell>
          <cell r="M785">
            <v>476</v>
          </cell>
          <cell r="N785" t="str">
            <v>CGK</v>
          </cell>
          <cell r="O785" t="str">
            <v>TP</v>
          </cell>
          <cell r="P785" t="str">
            <v>TRI TAKARIANO</v>
          </cell>
          <cell r="Q785">
            <v>2991599</v>
          </cell>
          <cell r="R785" t="str">
            <v>Supervisor Operation</v>
          </cell>
          <cell r="S785" t="str">
            <v>VII</v>
          </cell>
          <cell r="T785">
            <v>3694531.5233579935</v>
          </cell>
          <cell r="AA785">
            <v>3694531.5233579935</v>
          </cell>
          <cell r="AB785">
            <v>40.36804348602891</v>
          </cell>
          <cell r="AC785">
            <v>2316700</v>
          </cell>
          <cell r="AD785">
            <v>73890.630467159877</v>
          </cell>
          <cell r="AE785">
            <v>73890.630467159877</v>
          </cell>
          <cell r="AF785">
            <v>73890.630467159877</v>
          </cell>
          <cell r="AG785">
            <v>0</v>
          </cell>
          <cell r="AH785">
            <v>10000</v>
          </cell>
          <cell r="AI785">
            <v>1146200</v>
          </cell>
          <cell r="AJ785">
            <v>0</v>
          </cell>
          <cell r="AK785">
            <v>0</v>
          </cell>
          <cell r="AL785">
            <v>0</v>
          </cell>
          <cell r="AO785">
            <v>1377871.8914014797</v>
          </cell>
          <cell r="AP785">
            <v>203199.23378468966</v>
          </cell>
          <cell r="AQ785">
            <v>203199.23378468966</v>
          </cell>
          <cell r="AR785">
            <v>136697.66636424576</v>
          </cell>
          <cell r="AS785">
            <v>11083.594570073981</v>
          </cell>
          <cell r="AT785">
            <v>32881.33055788614</v>
          </cell>
          <cell r="AU785">
            <v>180662.59149220589</v>
          </cell>
          <cell r="AV785">
            <v>0</v>
          </cell>
          <cell r="AW785">
            <v>36945.315233579939</v>
          </cell>
          <cell r="AX785">
            <v>624006.37429516518</v>
          </cell>
          <cell r="AY785">
            <v>87167858.599999994</v>
          </cell>
        </row>
        <row r="786">
          <cell r="B786" t="str">
            <v>OPERASI</v>
          </cell>
          <cell r="C786" t="str">
            <v>CGK-TP</v>
          </cell>
          <cell r="D786">
            <v>530491</v>
          </cell>
          <cell r="F786" t="str">
            <v>99JP0177664</v>
          </cell>
          <cell r="H786">
            <v>530491</v>
          </cell>
          <cell r="I786">
            <v>34334</v>
          </cell>
          <cell r="K786">
            <v>23016</v>
          </cell>
          <cell r="L786">
            <v>778</v>
          </cell>
          <cell r="M786">
            <v>477</v>
          </cell>
          <cell r="N786" t="str">
            <v>CGK</v>
          </cell>
          <cell r="O786" t="str">
            <v>TP</v>
          </cell>
          <cell r="P786" t="str">
            <v>SUPRIADI</v>
          </cell>
          <cell r="Q786">
            <v>2991600</v>
          </cell>
          <cell r="R786" t="str">
            <v>Supervisor Baggage Handling</v>
          </cell>
          <cell r="S786" t="str">
            <v>VII</v>
          </cell>
          <cell r="T786">
            <v>3668976.6561759943</v>
          </cell>
          <cell r="AA786">
            <v>3668976.6561759943</v>
          </cell>
          <cell r="AB786">
            <v>61.943194565363228</v>
          </cell>
          <cell r="AC786">
            <v>1748400</v>
          </cell>
          <cell r="AD786">
            <v>73379.533123519883</v>
          </cell>
          <cell r="AE786">
            <v>73379.533123519883</v>
          </cell>
          <cell r="AF786">
            <v>73379.533123519883</v>
          </cell>
          <cell r="AG786">
            <v>0</v>
          </cell>
          <cell r="AH786">
            <v>10000</v>
          </cell>
          <cell r="AI786">
            <v>1690500</v>
          </cell>
          <cell r="AJ786">
            <v>0</v>
          </cell>
          <cell r="AK786">
            <v>0</v>
          </cell>
          <cell r="AL786">
            <v>0</v>
          </cell>
          <cell r="AO786">
            <v>1920638.5993705597</v>
          </cell>
          <cell r="AP786">
            <v>201793.71608967968</v>
          </cell>
          <cell r="AQ786">
            <v>201793.71608967968</v>
          </cell>
          <cell r="AR786">
            <v>135752.13627851178</v>
          </cell>
          <cell r="AS786">
            <v>11006.929968527984</v>
          </cell>
          <cell r="AT786">
            <v>32653.89223996635</v>
          </cell>
          <cell r="AU786">
            <v>179412.95848700611</v>
          </cell>
          <cell r="AV786">
            <v>0</v>
          </cell>
          <cell r="AW786">
            <v>36689.766561759941</v>
          </cell>
          <cell r="AX786">
            <v>619690.15722812549</v>
          </cell>
          <cell r="AY786">
            <v>92041082</v>
          </cell>
        </row>
        <row r="787">
          <cell r="B787" t="str">
            <v>OPERASI</v>
          </cell>
          <cell r="C787" t="str">
            <v>CGK-TP</v>
          </cell>
          <cell r="D787">
            <v>530492</v>
          </cell>
          <cell r="F787" t="str">
            <v>99JP0174182</v>
          </cell>
          <cell r="H787">
            <v>530492</v>
          </cell>
          <cell r="I787">
            <v>34334</v>
          </cell>
          <cell r="K787">
            <v>25813</v>
          </cell>
          <cell r="L787">
            <v>779</v>
          </cell>
          <cell r="M787">
            <v>478</v>
          </cell>
          <cell r="N787" t="str">
            <v>CGK</v>
          </cell>
          <cell r="O787" t="str">
            <v>TP</v>
          </cell>
          <cell r="P787" t="str">
            <v>KOTOT TRI SEPTO JUDHIANTO</v>
          </cell>
          <cell r="Q787">
            <v>2991601</v>
          </cell>
          <cell r="R787" t="str">
            <v xml:space="preserve">Supervisor Pax &amp; Baggage Service </v>
          </cell>
          <cell r="S787" t="str">
            <v>VII</v>
          </cell>
          <cell r="T787">
            <v>3628088.8686847999</v>
          </cell>
          <cell r="AA787">
            <v>3628088.8686847999</v>
          </cell>
          <cell r="AB787">
            <v>96.463436288293451</v>
          </cell>
          <cell r="AC787">
            <v>3400500</v>
          </cell>
          <cell r="AD787">
            <v>72561.777373695993</v>
          </cell>
          <cell r="AE787">
            <v>72561.777373695993</v>
          </cell>
          <cell r="AF787">
            <v>72561.777373695993</v>
          </cell>
          <cell r="AG787">
            <v>0</v>
          </cell>
          <cell r="AH787">
            <v>10000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O787">
            <v>227685.33212108799</v>
          </cell>
          <cell r="AP787">
            <v>199544.887777664</v>
          </cell>
          <cell r="AQ787">
            <v>199544.887777664</v>
          </cell>
          <cell r="AR787">
            <v>134239.2881413376</v>
          </cell>
          <cell r="AS787">
            <v>10884.2666060544</v>
          </cell>
          <cell r="AT787">
            <v>32289.99093129472</v>
          </cell>
          <cell r="AU787">
            <v>177413.54567868673</v>
          </cell>
          <cell r="AV787">
            <v>0</v>
          </cell>
          <cell r="AW787">
            <v>36280.888686847997</v>
          </cell>
          <cell r="AX787">
            <v>612784.20992086269</v>
          </cell>
          <cell r="AY787">
            <v>86361855.909999996</v>
          </cell>
        </row>
        <row r="788">
          <cell r="B788" t="str">
            <v>OPERASI</v>
          </cell>
          <cell r="C788" t="str">
            <v>CGK-TP</v>
          </cell>
          <cell r="D788">
            <v>530499</v>
          </cell>
          <cell r="F788" t="str">
            <v>99JP0172780</v>
          </cell>
          <cell r="H788">
            <v>530499</v>
          </cell>
          <cell r="I788">
            <v>34547</v>
          </cell>
          <cell r="K788">
            <v>23407</v>
          </cell>
          <cell r="L788">
            <v>780</v>
          </cell>
          <cell r="M788">
            <v>479</v>
          </cell>
          <cell r="N788" t="str">
            <v>CGK</v>
          </cell>
          <cell r="O788" t="str">
            <v>TP</v>
          </cell>
          <cell r="P788" t="str">
            <v>EEM SANJAYA</v>
          </cell>
          <cell r="Q788">
            <v>2991602</v>
          </cell>
          <cell r="R788" t="str">
            <v>Operation Officer</v>
          </cell>
          <cell r="S788" t="str">
            <v>IX</v>
          </cell>
          <cell r="T788">
            <v>3633199.8421212002</v>
          </cell>
          <cell r="AA788">
            <v>3633199.8421212002</v>
          </cell>
          <cell r="AB788">
            <v>92.148406071821228</v>
          </cell>
          <cell r="AC788">
            <v>2005200</v>
          </cell>
          <cell r="AD788">
            <v>72663.996842424007</v>
          </cell>
          <cell r="AE788">
            <v>72663.996842424007</v>
          </cell>
          <cell r="AF788">
            <v>72663.996842424007</v>
          </cell>
          <cell r="AG788">
            <v>0</v>
          </cell>
          <cell r="AH788">
            <v>10000</v>
          </cell>
          <cell r="AI788">
            <v>1400100</v>
          </cell>
          <cell r="AJ788">
            <v>0</v>
          </cell>
          <cell r="AK788">
            <v>0</v>
          </cell>
          <cell r="AL788">
            <v>0</v>
          </cell>
          <cell r="AO788">
            <v>1628091.990527272</v>
          </cell>
          <cell r="AP788">
            <v>199825.99131666601</v>
          </cell>
          <cell r="AQ788">
            <v>199825.99131666601</v>
          </cell>
          <cell r="AR788">
            <v>134428.39415848439</v>
          </cell>
          <cell r="AS788">
            <v>10899.599526363601</v>
          </cell>
          <cell r="AT788">
            <v>32335.478594878681</v>
          </cell>
          <cell r="AU788">
            <v>177663.47227972667</v>
          </cell>
          <cell r="AV788">
            <v>0</v>
          </cell>
          <cell r="AW788">
            <v>36331.998421212003</v>
          </cell>
          <cell r="AX788">
            <v>613647.45333427074</v>
          </cell>
          <cell r="AY788">
            <v>86385250.819999993</v>
          </cell>
        </row>
        <row r="789">
          <cell r="B789" t="str">
            <v>OPERASI</v>
          </cell>
          <cell r="C789" t="str">
            <v>CGK-TP</v>
          </cell>
          <cell r="D789">
            <v>530501</v>
          </cell>
          <cell r="F789" t="str">
            <v>99JP0177656</v>
          </cell>
          <cell r="H789">
            <v>530501</v>
          </cell>
          <cell r="I789">
            <v>34547</v>
          </cell>
          <cell r="K789">
            <v>25354</v>
          </cell>
          <cell r="L789">
            <v>781</v>
          </cell>
          <cell r="M789">
            <v>480</v>
          </cell>
          <cell r="N789" t="str">
            <v>CGK</v>
          </cell>
          <cell r="O789" t="str">
            <v>TP</v>
          </cell>
          <cell r="P789" t="str">
            <v>SUPRAPTO</v>
          </cell>
          <cell r="Q789">
            <v>2991604</v>
          </cell>
          <cell r="R789" t="str">
            <v>Operation Officer</v>
          </cell>
          <cell r="S789" t="str">
            <v>IX</v>
          </cell>
          <cell r="T789">
            <v>3633199.8421212002</v>
          </cell>
          <cell r="AA789">
            <v>3633199.8421212002</v>
          </cell>
          <cell r="AB789">
            <v>92.148406071821228</v>
          </cell>
          <cell r="AC789">
            <v>2044400</v>
          </cell>
          <cell r="AD789">
            <v>72663.996842424007</v>
          </cell>
          <cell r="AE789">
            <v>72663.996842424007</v>
          </cell>
          <cell r="AF789">
            <v>72663.996842424007</v>
          </cell>
          <cell r="AG789">
            <v>0</v>
          </cell>
          <cell r="AH789">
            <v>10000</v>
          </cell>
          <cell r="AI789">
            <v>1360900</v>
          </cell>
          <cell r="AJ789">
            <v>0</v>
          </cell>
          <cell r="AK789">
            <v>0</v>
          </cell>
          <cell r="AL789">
            <v>0</v>
          </cell>
          <cell r="AO789">
            <v>1588891.990527272</v>
          </cell>
          <cell r="AP789">
            <v>199825.99131666601</v>
          </cell>
          <cell r="AQ789">
            <v>199825.99131666601</v>
          </cell>
          <cell r="AR789">
            <v>134428.39415848439</v>
          </cell>
          <cell r="AS789">
            <v>10899.599526363601</v>
          </cell>
          <cell r="AT789">
            <v>32335.478594878681</v>
          </cell>
          <cell r="AU789">
            <v>177663.47227972667</v>
          </cell>
          <cell r="AV789">
            <v>0</v>
          </cell>
          <cell r="AW789">
            <v>36331.998421212003</v>
          </cell>
          <cell r="AX789">
            <v>613647.45333427074</v>
          </cell>
          <cell r="AY789">
            <v>83867247.069999993</v>
          </cell>
        </row>
        <row r="790">
          <cell r="B790" t="str">
            <v>OPERASI</v>
          </cell>
          <cell r="C790" t="str">
            <v>CGK-TP</v>
          </cell>
          <cell r="D790">
            <v>530512</v>
          </cell>
          <cell r="F790" t="str">
            <v>99JP0175544</v>
          </cell>
          <cell r="H790">
            <v>530512</v>
          </cell>
          <cell r="I790">
            <v>34547</v>
          </cell>
          <cell r="K790">
            <v>23502</v>
          </cell>
          <cell r="L790">
            <v>782</v>
          </cell>
          <cell r="M790">
            <v>481</v>
          </cell>
          <cell r="N790" t="str">
            <v>CGK</v>
          </cell>
          <cell r="O790" t="str">
            <v>TP</v>
          </cell>
          <cell r="P790" t="str">
            <v>RASKAM</v>
          </cell>
          <cell r="Q790">
            <v>2991605</v>
          </cell>
          <cell r="R790" t="str">
            <v>Operation Officer</v>
          </cell>
          <cell r="S790" t="str">
            <v>IX</v>
          </cell>
          <cell r="T790">
            <v>3653643.7358668</v>
          </cell>
          <cell r="AA790">
            <v>3653643.7358668</v>
          </cell>
          <cell r="AB790">
            <v>74.88828520802781</v>
          </cell>
          <cell r="AC790">
            <v>2170100</v>
          </cell>
          <cell r="AD790">
            <v>73072.874717336003</v>
          </cell>
          <cell r="AE790">
            <v>73072.874717336003</v>
          </cell>
          <cell r="AF790">
            <v>73072.874717336003</v>
          </cell>
          <cell r="AG790">
            <v>0</v>
          </cell>
          <cell r="AH790">
            <v>10000</v>
          </cell>
          <cell r="AI790">
            <v>1254400</v>
          </cell>
          <cell r="AJ790">
            <v>0</v>
          </cell>
          <cell r="AK790">
            <v>0</v>
          </cell>
          <cell r="AL790">
            <v>0</v>
          </cell>
          <cell r="AO790">
            <v>1483618.624152008</v>
          </cell>
          <cell r="AP790">
            <v>200950.405472674</v>
          </cell>
          <cell r="AQ790">
            <v>200950.405472674</v>
          </cell>
          <cell r="AR790">
            <v>135184.81822707158</v>
          </cell>
          <cell r="AS790">
            <v>10960.931207600401</v>
          </cell>
          <cell r="AT790">
            <v>32517.429249214518</v>
          </cell>
          <cell r="AU790">
            <v>178663.17868388648</v>
          </cell>
          <cell r="AV790">
            <v>0</v>
          </cell>
          <cell r="AW790">
            <v>36536.437358668001</v>
          </cell>
          <cell r="AX790">
            <v>617100.42698790249</v>
          </cell>
          <cell r="AY790">
            <v>86583805.75</v>
          </cell>
        </row>
        <row r="791">
          <cell r="B791" t="str">
            <v>OPERASI</v>
          </cell>
          <cell r="C791" t="str">
            <v>CGK-TP</v>
          </cell>
          <cell r="D791">
            <v>530514</v>
          </cell>
          <cell r="F791" t="str">
            <v>99JP0174356</v>
          </cell>
          <cell r="H791">
            <v>530514</v>
          </cell>
          <cell r="I791">
            <v>34547</v>
          </cell>
          <cell r="K791">
            <v>23971</v>
          </cell>
          <cell r="L791">
            <v>783</v>
          </cell>
          <cell r="M791">
            <v>482</v>
          </cell>
          <cell r="N791" t="str">
            <v>CGK</v>
          </cell>
          <cell r="O791" t="str">
            <v>TP</v>
          </cell>
          <cell r="P791" t="str">
            <v>M. FATAH SETYA DWI KORANA</v>
          </cell>
          <cell r="Q791">
            <v>2991606</v>
          </cell>
          <cell r="R791" t="str">
            <v>Operation Officer</v>
          </cell>
          <cell r="S791" t="str">
            <v>VIII</v>
          </cell>
          <cell r="T791">
            <v>3658754.7093032002</v>
          </cell>
          <cell r="AA791">
            <v>3658754.7093032002</v>
          </cell>
          <cell r="AB791">
            <v>33.573254991788417</v>
          </cell>
          <cell r="AC791">
            <v>1465700</v>
          </cell>
          <cell r="AD791">
            <v>73175.094186064001</v>
          </cell>
          <cell r="AE791">
            <v>73175.094186064001</v>
          </cell>
          <cell r="AF791">
            <v>73175.094186064001</v>
          </cell>
          <cell r="AG791">
            <v>0</v>
          </cell>
          <cell r="AH791">
            <v>10000</v>
          </cell>
          <cell r="AI791">
            <v>1963563</v>
          </cell>
          <cell r="AJ791">
            <v>0</v>
          </cell>
          <cell r="AK791">
            <v>0</v>
          </cell>
          <cell r="AL791">
            <v>0</v>
          </cell>
          <cell r="AO791">
            <v>2193088.282558192</v>
          </cell>
          <cell r="AP791">
            <v>201231.50901167601</v>
          </cell>
          <cell r="AQ791">
            <v>201231.50901167601</v>
          </cell>
          <cell r="AR791">
            <v>135373.92424421839</v>
          </cell>
          <cell r="AS791">
            <v>10976.264127909601</v>
          </cell>
          <cell r="AT791">
            <v>32562.916912798482</v>
          </cell>
          <cell r="AU791">
            <v>178913.10528492648</v>
          </cell>
          <cell r="AV791">
            <v>0</v>
          </cell>
          <cell r="AW791">
            <v>36587.547093032001</v>
          </cell>
          <cell r="AX791">
            <v>617963.67040131055</v>
          </cell>
          <cell r="AY791">
            <v>86082351.450000003</v>
          </cell>
        </row>
        <row r="792">
          <cell r="B792" t="str">
            <v>OPERASI</v>
          </cell>
          <cell r="C792" t="str">
            <v>CGK-TP</v>
          </cell>
          <cell r="D792">
            <v>530516</v>
          </cell>
          <cell r="F792" t="str">
            <v>99JP0177953</v>
          </cell>
          <cell r="H792">
            <v>530516</v>
          </cell>
          <cell r="I792">
            <v>34547</v>
          </cell>
          <cell r="K792">
            <v>24292</v>
          </cell>
          <cell r="L792">
            <v>784</v>
          </cell>
          <cell r="M792">
            <v>483</v>
          </cell>
          <cell r="N792" t="str">
            <v>CGK</v>
          </cell>
          <cell r="O792" t="str">
            <v>TP</v>
          </cell>
          <cell r="P792" t="str">
            <v>SUWARYO</v>
          </cell>
          <cell r="Q792">
            <v>2991607</v>
          </cell>
          <cell r="R792" t="str">
            <v>Operation Officer</v>
          </cell>
          <cell r="S792" t="str">
            <v>IX</v>
          </cell>
          <cell r="T792">
            <v>3658754.7093032002</v>
          </cell>
          <cell r="AA792">
            <v>3658754.7093032002</v>
          </cell>
          <cell r="AB792">
            <v>70.573254991788417</v>
          </cell>
          <cell r="AC792">
            <v>2857600</v>
          </cell>
          <cell r="AD792">
            <v>73175.094186064001</v>
          </cell>
          <cell r="AE792">
            <v>73175.094186064001</v>
          </cell>
          <cell r="AF792">
            <v>73175.094186064001</v>
          </cell>
          <cell r="AG792">
            <v>0</v>
          </cell>
          <cell r="AH792">
            <v>10000</v>
          </cell>
          <cell r="AI792">
            <v>571700</v>
          </cell>
          <cell r="AJ792">
            <v>0</v>
          </cell>
          <cell r="AK792">
            <v>0</v>
          </cell>
          <cell r="AL792">
            <v>0</v>
          </cell>
          <cell r="AO792">
            <v>801225.28255819203</v>
          </cell>
          <cell r="AP792">
            <v>201231.50901167601</v>
          </cell>
          <cell r="AQ792">
            <v>201231.50901167601</v>
          </cell>
          <cell r="AR792">
            <v>135373.92424421839</v>
          </cell>
          <cell r="AS792">
            <v>10976.264127909601</v>
          </cell>
          <cell r="AT792">
            <v>32562.916912798482</v>
          </cell>
          <cell r="AU792">
            <v>178913.10528492648</v>
          </cell>
          <cell r="AV792">
            <v>0</v>
          </cell>
          <cell r="AW792">
            <v>36587.547093032001</v>
          </cell>
          <cell r="AX792">
            <v>617963.67040131055</v>
          </cell>
          <cell r="AY792">
            <v>85471769.670000002</v>
          </cell>
        </row>
        <row r="793">
          <cell r="B793" t="str">
            <v>OPERASI</v>
          </cell>
          <cell r="C793" t="str">
            <v>CGK-TP</v>
          </cell>
          <cell r="D793">
            <v>530517</v>
          </cell>
          <cell r="F793" t="str">
            <v>99JP0171188</v>
          </cell>
          <cell r="H793">
            <v>530517</v>
          </cell>
          <cell r="I793">
            <v>34547</v>
          </cell>
          <cell r="K793">
            <v>24594</v>
          </cell>
          <cell r="L793">
            <v>785</v>
          </cell>
          <cell r="M793">
            <v>484</v>
          </cell>
          <cell r="N793" t="str">
            <v>CGK</v>
          </cell>
          <cell r="O793" t="str">
            <v>TP</v>
          </cell>
          <cell r="P793" t="str">
            <v>ABDUL NURZAINI</v>
          </cell>
          <cell r="Q793">
            <v>2991608</v>
          </cell>
          <cell r="R793" t="str">
            <v>Operation Officer</v>
          </cell>
          <cell r="S793" t="str">
            <v>VIII</v>
          </cell>
          <cell r="T793">
            <v>3674087.6296123946</v>
          </cell>
          <cell r="AA793">
            <v>3674087.6296123946</v>
          </cell>
          <cell r="AB793">
            <v>57.628164349123836</v>
          </cell>
          <cell r="AC793">
            <v>3443700</v>
          </cell>
          <cell r="AD793">
            <v>73481.752592247896</v>
          </cell>
          <cell r="AE793">
            <v>73481.752592247896</v>
          </cell>
          <cell r="AF793">
            <v>73481.752592247896</v>
          </cell>
          <cell r="AG793">
            <v>0</v>
          </cell>
          <cell r="AH793">
            <v>10000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O793">
            <v>230445.25777674367</v>
          </cell>
          <cell r="AP793">
            <v>202074.8196286817</v>
          </cell>
          <cell r="AQ793">
            <v>202074.8196286817</v>
          </cell>
          <cell r="AR793">
            <v>135941.24229565859</v>
          </cell>
          <cell r="AS793">
            <v>11022.262888837184</v>
          </cell>
          <cell r="AT793">
            <v>32699.379903550311</v>
          </cell>
          <cell r="AU793">
            <v>179662.88508804608</v>
          </cell>
          <cell r="AV793">
            <v>0</v>
          </cell>
          <cell r="AW793">
            <v>36740.876296123948</v>
          </cell>
          <cell r="AX793">
            <v>620553.40064153343</v>
          </cell>
          <cell r="AY793">
            <v>85330302.640000001</v>
          </cell>
        </row>
        <row r="794">
          <cell r="B794" t="str">
            <v>OPERASI</v>
          </cell>
          <cell r="C794" t="str">
            <v>CGK-TP</v>
          </cell>
          <cell r="D794">
            <v>530518</v>
          </cell>
          <cell r="F794" t="str">
            <v>99JP0176203</v>
          </cell>
          <cell r="H794">
            <v>530518</v>
          </cell>
          <cell r="I794">
            <v>34547</v>
          </cell>
          <cell r="K794">
            <v>23457</v>
          </cell>
          <cell r="L794">
            <v>786</v>
          </cell>
          <cell r="M794">
            <v>485</v>
          </cell>
          <cell r="N794" t="str">
            <v>CGK</v>
          </cell>
          <cell r="O794" t="str">
            <v>TP</v>
          </cell>
          <cell r="P794" t="str">
            <v>TRIYANTO</v>
          </cell>
          <cell r="Q794">
            <v>2991609</v>
          </cell>
          <cell r="R794" t="str">
            <v>Operation Officer</v>
          </cell>
          <cell r="S794" t="str">
            <v>IX</v>
          </cell>
          <cell r="T794">
            <v>3658754.7093032002</v>
          </cell>
          <cell r="AA794">
            <v>3658754.7093032002</v>
          </cell>
          <cell r="AB794">
            <v>70.573254991788417</v>
          </cell>
          <cell r="AC794">
            <v>2093400</v>
          </cell>
          <cell r="AD794">
            <v>73175.094186064001</v>
          </cell>
          <cell r="AE794">
            <v>73175.094186064001</v>
          </cell>
          <cell r="AF794">
            <v>73175.094186064001</v>
          </cell>
          <cell r="AG794">
            <v>0</v>
          </cell>
          <cell r="AH794">
            <v>10000</v>
          </cell>
          <cell r="AI794">
            <v>1335900</v>
          </cell>
          <cell r="AJ794">
            <v>0</v>
          </cell>
          <cell r="AK794">
            <v>0</v>
          </cell>
          <cell r="AL794">
            <v>0</v>
          </cell>
          <cell r="AO794">
            <v>1565425.282558192</v>
          </cell>
          <cell r="AP794">
            <v>201231.50901167601</v>
          </cell>
          <cell r="AQ794">
            <v>201231.50901167601</v>
          </cell>
          <cell r="AR794">
            <v>135373.92424421839</v>
          </cell>
          <cell r="AS794">
            <v>10976.264127909601</v>
          </cell>
          <cell r="AT794">
            <v>32562.916912798482</v>
          </cell>
          <cell r="AU794">
            <v>178913.10528492648</v>
          </cell>
          <cell r="AV794">
            <v>0</v>
          </cell>
          <cell r="AW794">
            <v>36587.547093032001</v>
          </cell>
          <cell r="AX794">
            <v>617963.67040131055</v>
          </cell>
          <cell r="AY794">
            <v>86615194.370000005</v>
          </cell>
        </row>
        <row r="795">
          <cell r="B795" t="str">
            <v>OPERASI</v>
          </cell>
          <cell r="C795" t="str">
            <v>CGK-TP</v>
          </cell>
          <cell r="D795">
            <v>530520</v>
          </cell>
          <cell r="F795" t="str">
            <v>99JP0176963</v>
          </cell>
          <cell r="H795">
            <v>530520</v>
          </cell>
          <cell r="I795">
            <v>34547</v>
          </cell>
          <cell r="K795">
            <v>24878</v>
          </cell>
          <cell r="L795">
            <v>787</v>
          </cell>
          <cell r="M795">
            <v>486</v>
          </cell>
          <cell r="N795" t="str">
            <v>CGK</v>
          </cell>
          <cell r="O795" t="str">
            <v>TP</v>
          </cell>
          <cell r="P795" t="str">
            <v>SAYUTI</v>
          </cell>
          <cell r="Q795">
            <v>2991610</v>
          </cell>
          <cell r="R795" t="str">
            <v>Operation Officer</v>
          </cell>
          <cell r="S795" t="str">
            <v>IX</v>
          </cell>
          <cell r="T795">
            <v>3663865.6827396001</v>
          </cell>
          <cell r="AA795">
            <v>3663865.6827396001</v>
          </cell>
          <cell r="AB795">
            <v>66.258224776014686</v>
          </cell>
          <cell r="AC795">
            <v>2250700</v>
          </cell>
          <cell r="AD795">
            <v>73277.313654792</v>
          </cell>
          <cell r="AE795">
            <v>73277.313654792</v>
          </cell>
          <cell r="AF795">
            <v>73277.313654792</v>
          </cell>
          <cell r="AG795">
            <v>0</v>
          </cell>
          <cell r="AH795">
            <v>10000</v>
          </cell>
          <cell r="AI795">
            <v>1183400</v>
          </cell>
          <cell r="AJ795">
            <v>0</v>
          </cell>
          <cell r="AK795">
            <v>0</v>
          </cell>
          <cell r="AL795">
            <v>0</v>
          </cell>
          <cell r="AO795">
            <v>1413231.9409643761</v>
          </cell>
          <cell r="AP795">
            <v>201512.61255067799</v>
          </cell>
          <cell r="AQ795">
            <v>201512.61255067799</v>
          </cell>
          <cell r="AR795">
            <v>135563.0302613652</v>
          </cell>
          <cell r="AS795">
            <v>10991.5970482188</v>
          </cell>
          <cell r="AT795">
            <v>32608.40457638244</v>
          </cell>
          <cell r="AU795">
            <v>179163.03188596643</v>
          </cell>
          <cell r="AV795">
            <v>0</v>
          </cell>
          <cell r="AW795">
            <v>36638.656827396</v>
          </cell>
          <cell r="AX795">
            <v>618826.91381471837</v>
          </cell>
          <cell r="AY795">
            <v>84816499.760000005</v>
          </cell>
        </row>
        <row r="796">
          <cell r="B796" t="str">
            <v>OPERASI</v>
          </cell>
          <cell r="C796" t="str">
            <v>CGK-TP</v>
          </cell>
          <cell r="D796">
            <v>530521</v>
          </cell>
          <cell r="F796" t="str">
            <v>99JP0175684</v>
          </cell>
          <cell r="H796">
            <v>530521</v>
          </cell>
          <cell r="I796">
            <v>34547</v>
          </cell>
          <cell r="K796">
            <v>24950</v>
          </cell>
          <cell r="L796">
            <v>788</v>
          </cell>
          <cell r="M796">
            <v>487</v>
          </cell>
          <cell r="N796" t="str">
            <v>CGK</v>
          </cell>
          <cell r="O796" t="str">
            <v>TP</v>
          </cell>
          <cell r="P796" t="str">
            <v>ZUKLAN</v>
          </cell>
          <cell r="Q796">
            <v>2991611</v>
          </cell>
          <cell r="R796" t="str">
            <v>Supervisor Operation</v>
          </cell>
          <cell r="S796" t="str">
            <v>VII</v>
          </cell>
          <cell r="T796">
            <v>3658754.7093032002</v>
          </cell>
          <cell r="AA796">
            <v>3658754.7093032002</v>
          </cell>
          <cell r="AB796">
            <v>70.573254991788417</v>
          </cell>
          <cell r="AC796">
            <v>1438000</v>
          </cell>
          <cell r="AD796">
            <v>73175.094186064001</v>
          </cell>
          <cell r="AE796">
            <v>73175.094186064001</v>
          </cell>
          <cell r="AF796">
            <v>73175.094186064001</v>
          </cell>
          <cell r="AG796">
            <v>0</v>
          </cell>
          <cell r="AH796">
            <v>10000</v>
          </cell>
          <cell r="AI796">
            <v>1991300</v>
          </cell>
          <cell r="AJ796">
            <v>0</v>
          </cell>
          <cell r="AK796">
            <v>0</v>
          </cell>
          <cell r="AL796">
            <v>0</v>
          </cell>
          <cell r="AO796">
            <v>2220825.282558192</v>
          </cell>
          <cell r="AP796">
            <v>201231.50901167601</v>
          </cell>
          <cell r="AQ796">
            <v>201231.50901167601</v>
          </cell>
          <cell r="AR796">
            <v>135373.92424421839</v>
          </cell>
          <cell r="AS796">
            <v>10976.264127909601</v>
          </cell>
          <cell r="AT796">
            <v>32562.916912798482</v>
          </cell>
          <cell r="AU796">
            <v>178913.10528492648</v>
          </cell>
          <cell r="AV796">
            <v>0</v>
          </cell>
          <cell r="AW796">
            <v>36587.547093032001</v>
          </cell>
          <cell r="AX796">
            <v>617963.67040131055</v>
          </cell>
          <cell r="AY796">
            <v>84446655.129999995</v>
          </cell>
        </row>
        <row r="797">
          <cell r="B797" t="str">
            <v>OPERASI</v>
          </cell>
          <cell r="C797" t="str">
            <v>CGK-TP</v>
          </cell>
          <cell r="D797">
            <v>530522</v>
          </cell>
          <cell r="F797" t="str">
            <v>99JP0175783</v>
          </cell>
          <cell r="H797">
            <v>530522</v>
          </cell>
          <cell r="I797">
            <v>34547</v>
          </cell>
          <cell r="K797">
            <v>25204</v>
          </cell>
          <cell r="L797">
            <v>789</v>
          </cell>
          <cell r="M797">
            <v>488</v>
          </cell>
          <cell r="N797" t="str">
            <v>CGK</v>
          </cell>
          <cell r="O797" t="str">
            <v>TP</v>
          </cell>
          <cell r="P797" t="str">
            <v>YUHRI</v>
          </cell>
          <cell r="Q797">
            <v>2991612</v>
          </cell>
          <cell r="R797" t="str">
            <v>Operation Officer</v>
          </cell>
          <cell r="S797" t="str">
            <v>IX</v>
          </cell>
          <cell r="T797">
            <v>3658754.7093032002</v>
          </cell>
          <cell r="AA797">
            <v>3658754.7093032002</v>
          </cell>
          <cell r="AB797">
            <v>70.573254991788417</v>
          </cell>
          <cell r="AC797">
            <v>2422600</v>
          </cell>
          <cell r="AD797">
            <v>73175.094186064001</v>
          </cell>
          <cell r="AE797">
            <v>73175.094186064001</v>
          </cell>
          <cell r="AF797">
            <v>73175.094186064001</v>
          </cell>
          <cell r="AG797">
            <v>0</v>
          </cell>
          <cell r="AH797">
            <v>10000</v>
          </cell>
          <cell r="AI797">
            <v>1006700</v>
          </cell>
          <cell r="AJ797">
            <v>0</v>
          </cell>
          <cell r="AK797">
            <v>0</v>
          </cell>
          <cell r="AL797">
            <v>0</v>
          </cell>
          <cell r="AO797">
            <v>1236225.282558192</v>
          </cell>
          <cell r="AP797">
            <v>201231.50901167601</v>
          </cell>
          <cell r="AQ797">
            <v>201231.50901167601</v>
          </cell>
          <cell r="AR797">
            <v>135373.92424421839</v>
          </cell>
          <cell r="AS797">
            <v>10976.264127909601</v>
          </cell>
          <cell r="AT797">
            <v>32562.916912798482</v>
          </cell>
          <cell r="AU797">
            <v>178913.10528492648</v>
          </cell>
          <cell r="AV797">
            <v>0</v>
          </cell>
          <cell r="AW797">
            <v>36587.547093032001</v>
          </cell>
          <cell r="AX797">
            <v>617963.67040131055</v>
          </cell>
          <cell r="AY797">
            <v>83996425.780000001</v>
          </cell>
        </row>
        <row r="798">
          <cell r="B798" t="str">
            <v>OPERASI</v>
          </cell>
          <cell r="C798" t="str">
            <v>CGK-TP</v>
          </cell>
          <cell r="D798">
            <v>530526</v>
          </cell>
          <cell r="F798" t="str">
            <v>99JP0173283</v>
          </cell>
          <cell r="H798">
            <v>530526</v>
          </cell>
          <cell r="I798">
            <v>34547</v>
          </cell>
          <cell r="K798">
            <v>24207</v>
          </cell>
          <cell r="L798">
            <v>790</v>
          </cell>
          <cell r="M798">
            <v>489</v>
          </cell>
          <cell r="N798" t="str">
            <v>CGK</v>
          </cell>
          <cell r="O798" t="str">
            <v>TP</v>
          </cell>
          <cell r="P798" t="str">
            <v>HARDIMAN</v>
          </cell>
          <cell r="Q798">
            <v>2991614</v>
          </cell>
          <cell r="R798" t="str">
            <v>Operation Officer</v>
          </cell>
          <cell r="S798" t="str">
            <v>VIII</v>
          </cell>
          <cell r="T798">
            <v>3633199.8421212002</v>
          </cell>
          <cell r="AA798">
            <v>3633199.8421212002</v>
          </cell>
          <cell r="AB798">
            <v>92.148406071821228</v>
          </cell>
          <cell r="AC798">
            <v>1646000</v>
          </cell>
          <cell r="AD798">
            <v>72663.996842424007</v>
          </cell>
          <cell r="AE798">
            <v>72663.996842424007</v>
          </cell>
          <cell r="AF798">
            <v>72663.996842424007</v>
          </cell>
          <cell r="AG798">
            <v>0</v>
          </cell>
          <cell r="AH798">
            <v>10000</v>
          </cell>
          <cell r="AI798">
            <v>1759300</v>
          </cell>
          <cell r="AJ798">
            <v>0</v>
          </cell>
          <cell r="AK798">
            <v>0</v>
          </cell>
          <cell r="AL798">
            <v>0</v>
          </cell>
          <cell r="AO798">
            <v>1987291.990527272</v>
          </cell>
          <cell r="AP798">
            <v>199825.99131666601</v>
          </cell>
          <cell r="AQ798">
            <v>199825.99131666601</v>
          </cell>
          <cell r="AR798">
            <v>134428.39415848439</v>
          </cell>
          <cell r="AS798">
            <v>10899.599526363601</v>
          </cell>
          <cell r="AT798">
            <v>32335.478594878681</v>
          </cell>
          <cell r="AU798">
            <v>177663.47227972667</v>
          </cell>
          <cell r="AV798">
            <v>0</v>
          </cell>
          <cell r="AW798">
            <v>36331.998421212003</v>
          </cell>
          <cell r="AX798">
            <v>613647.45333427074</v>
          </cell>
          <cell r="AY798">
            <v>85206493.030000001</v>
          </cell>
        </row>
        <row r="799">
          <cell r="B799" t="str">
            <v>OPERASI</v>
          </cell>
          <cell r="C799" t="str">
            <v>CGK-TP</v>
          </cell>
          <cell r="D799">
            <v>530528</v>
          </cell>
          <cell r="F799" t="str">
            <v>99JP0174919</v>
          </cell>
          <cell r="H799">
            <v>530528</v>
          </cell>
          <cell r="I799">
            <v>34547</v>
          </cell>
          <cell r="K799">
            <v>23509</v>
          </cell>
          <cell r="L799">
            <v>791</v>
          </cell>
          <cell r="M799">
            <v>490</v>
          </cell>
          <cell r="N799" t="str">
            <v>CGK</v>
          </cell>
          <cell r="O799" t="str">
            <v>TP</v>
          </cell>
          <cell r="P799" t="str">
            <v>MURDIANTO</v>
          </cell>
          <cell r="Q799">
            <v>2991615</v>
          </cell>
          <cell r="R799" t="str">
            <v>Operation Officer</v>
          </cell>
          <cell r="S799" t="str">
            <v>IX</v>
          </cell>
          <cell r="T799">
            <v>3658754.7093032002</v>
          </cell>
          <cell r="AA799">
            <v>3658754.7093032002</v>
          </cell>
          <cell r="AB799">
            <v>70.573254991788417</v>
          </cell>
          <cell r="AC799">
            <v>2988600</v>
          </cell>
          <cell r="AD799">
            <v>73175.094186064001</v>
          </cell>
          <cell r="AE799">
            <v>73175.094186064001</v>
          </cell>
          <cell r="AF799">
            <v>73175.094186064001</v>
          </cell>
          <cell r="AG799">
            <v>0</v>
          </cell>
          <cell r="AH799">
            <v>10000</v>
          </cell>
          <cell r="AI799">
            <v>440700</v>
          </cell>
          <cell r="AJ799">
            <v>0</v>
          </cell>
          <cell r="AK799">
            <v>0</v>
          </cell>
          <cell r="AL799">
            <v>0</v>
          </cell>
          <cell r="AO799">
            <v>670225.28255819203</v>
          </cell>
          <cell r="AP799">
            <v>201231.50901167601</v>
          </cell>
          <cell r="AQ799">
            <v>201231.50901167601</v>
          </cell>
          <cell r="AR799">
            <v>135373.92424421839</v>
          </cell>
          <cell r="AS799">
            <v>10976.264127909601</v>
          </cell>
          <cell r="AT799">
            <v>32562.916912798482</v>
          </cell>
          <cell r="AU799">
            <v>178913.10528492648</v>
          </cell>
          <cell r="AV799">
            <v>0</v>
          </cell>
          <cell r="AW799">
            <v>36587.547093032001</v>
          </cell>
          <cell r="AX799">
            <v>617963.67040131055</v>
          </cell>
          <cell r="AY799">
            <v>86525405.079999998</v>
          </cell>
        </row>
        <row r="800">
          <cell r="B800" t="str">
            <v>OPERASI</v>
          </cell>
          <cell r="C800" t="str">
            <v>CGK-TP</v>
          </cell>
          <cell r="D800">
            <v>530529</v>
          </cell>
          <cell r="F800" t="str">
            <v>99JP0177433</v>
          </cell>
          <cell r="H800">
            <v>530529</v>
          </cell>
          <cell r="I800">
            <v>34547</v>
          </cell>
          <cell r="K800">
            <v>24862</v>
          </cell>
          <cell r="L800">
            <v>792</v>
          </cell>
          <cell r="M800">
            <v>491</v>
          </cell>
          <cell r="N800" t="str">
            <v>CGK</v>
          </cell>
          <cell r="O800" t="str">
            <v>TP</v>
          </cell>
          <cell r="P800" t="str">
            <v>SUKAHAR</v>
          </cell>
          <cell r="Q800">
            <v>2991616</v>
          </cell>
          <cell r="R800" t="str">
            <v xml:space="preserve">Pax &amp; Baggage Service Officer  </v>
          </cell>
          <cell r="S800" t="str">
            <v>IX</v>
          </cell>
          <cell r="T800">
            <v>3628088.8686847999</v>
          </cell>
          <cell r="AA800">
            <v>3628088.8686847999</v>
          </cell>
          <cell r="AB800">
            <v>96.46343628806062</v>
          </cell>
          <cell r="AC800">
            <v>2024000</v>
          </cell>
          <cell r="AD800">
            <v>72561.777373695993</v>
          </cell>
          <cell r="AE800">
            <v>72561.777373695993</v>
          </cell>
          <cell r="AF800">
            <v>72561.777373695993</v>
          </cell>
          <cell r="AG800">
            <v>0</v>
          </cell>
          <cell r="AH800">
            <v>10000</v>
          </cell>
          <cell r="AI800">
            <v>1376500</v>
          </cell>
          <cell r="AJ800">
            <v>0</v>
          </cell>
          <cell r="AK800">
            <v>0</v>
          </cell>
          <cell r="AL800">
            <v>0</v>
          </cell>
          <cell r="AO800">
            <v>1604185.3321210879</v>
          </cell>
          <cell r="AP800">
            <v>199544.887777664</v>
          </cell>
          <cell r="AQ800">
            <v>199544.887777664</v>
          </cell>
          <cell r="AR800">
            <v>134239.2881413376</v>
          </cell>
          <cell r="AS800">
            <v>10884.2666060544</v>
          </cell>
          <cell r="AT800">
            <v>32289.99093129472</v>
          </cell>
          <cell r="AU800">
            <v>177413.54567868673</v>
          </cell>
          <cell r="AV800">
            <v>0</v>
          </cell>
          <cell r="AW800">
            <v>36280.888686847997</v>
          </cell>
          <cell r="AX800">
            <v>612784.20992086269</v>
          </cell>
          <cell r="AY800">
            <v>84333589.870000005</v>
          </cell>
        </row>
        <row r="801">
          <cell r="B801" t="str">
            <v>OPERASI</v>
          </cell>
          <cell r="C801" t="str">
            <v>CGK-TP</v>
          </cell>
          <cell r="D801">
            <v>530530</v>
          </cell>
          <cell r="F801" t="str">
            <v>99JP0172335</v>
          </cell>
          <cell r="H801">
            <v>530530</v>
          </cell>
          <cell r="I801">
            <v>34547</v>
          </cell>
          <cell r="K801">
            <v>25311</v>
          </cell>
          <cell r="L801">
            <v>793</v>
          </cell>
          <cell r="M801">
            <v>492</v>
          </cell>
          <cell r="N801" t="str">
            <v>CGK</v>
          </cell>
          <cell r="O801" t="str">
            <v>TP</v>
          </cell>
          <cell r="P801" t="str">
            <v>DADANBUDIMAN</v>
          </cell>
          <cell r="Q801">
            <v>2991617</v>
          </cell>
          <cell r="R801" t="str">
            <v xml:space="preserve">Pax &amp; Baggage Service Officer  </v>
          </cell>
          <cell r="S801" t="str">
            <v>IX</v>
          </cell>
          <cell r="T801">
            <v>3617866.9218120002</v>
          </cell>
          <cell r="AA801">
            <v>3617866.9218120002</v>
          </cell>
          <cell r="AB801">
            <v>5.093496719840914</v>
          </cell>
          <cell r="AC801">
            <v>3390800</v>
          </cell>
          <cell r="AD801">
            <v>72357.33843624001</v>
          </cell>
          <cell r="AE801">
            <v>72357.33843624001</v>
          </cell>
          <cell r="AF801">
            <v>72357.33843624001</v>
          </cell>
          <cell r="AG801">
            <v>0</v>
          </cell>
          <cell r="AH801">
            <v>10000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O801">
            <v>227072.01530872003</v>
          </cell>
          <cell r="AP801">
            <v>198982.68069966001</v>
          </cell>
          <cell r="AQ801">
            <v>198982.68069966001</v>
          </cell>
          <cell r="AR801">
            <v>133861.07610704401</v>
          </cell>
          <cell r="AS801">
            <v>10853.600765436</v>
          </cell>
          <cell r="AT801">
            <v>32199.015604126802</v>
          </cell>
          <cell r="AU801">
            <v>176913.69247660681</v>
          </cell>
          <cell r="AV801">
            <v>0</v>
          </cell>
          <cell r="AW801">
            <v>36178.669218120005</v>
          </cell>
          <cell r="AX801">
            <v>611057.72309404681</v>
          </cell>
          <cell r="AY801">
            <v>83707668.359999999</v>
          </cell>
        </row>
        <row r="802">
          <cell r="B802" t="str">
            <v>OPERASI</v>
          </cell>
          <cell r="C802" t="str">
            <v>CGK-TP</v>
          </cell>
          <cell r="D802">
            <v>530532</v>
          </cell>
          <cell r="F802" t="str">
            <v>99JP0175270</v>
          </cell>
          <cell r="H802">
            <v>530532</v>
          </cell>
          <cell r="I802">
            <v>34547</v>
          </cell>
          <cell r="K802">
            <v>24153</v>
          </cell>
          <cell r="L802">
            <v>794</v>
          </cell>
          <cell r="M802">
            <v>493</v>
          </cell>
          <cell r="N802" t="str">
            <v>CGK</v>
          </cell>
          <cell r="O802" t="str">
            <v>TP</v>
          </cell>
          <cell r="P802" t="str">
            <v>PONIJAN</v>
          </cell>
          <cell r="Q802">
            <v>2991618</v>
          </cell>
          <cell r="R802" t="str">
            <v xml:space="preserve">Pax &amp; Baggage Service Officer  </v>
          </cell>
          <cell r="S802" t="str">
            <v>IX</v>
          </cell>
          <cell r="T802">
            <v>3633199.8421212002</v>
          </cell>
          <cell r="AA802">
            <v>3633199.8421212002</v>
          </cell>
          <cell r="AB802">
            <v>92.148406072054058</v>
          </cell>
          <cell r="AC802">
            <v>3380300</v>
          </cell>
          <cell r="AD802">
            <v>72663.996842424007</v>
          </cell>
          <cell r="AE802">
            <v>72663.996842424007</v>
          </cell>
          <cell r="AF802">
            <v>72663.996842424007</v>
          </cell>
          <cell r="AG802">
            <v>0</v>
          </cell>
          <cell r="AH802">
            <v>10000</v>
          </cell>
          <cell r="AI802">
            <v>25000</v>
          </cell>
          <cell r="AJ802">
            <v>0</v>
          </cell>
          <cell r="AK802">
            <v>0</v>
          </cell>
          <cell r="AL802">
            <v>0</v>
          </cell>
          <cell r="AO802">
            <v>252991.99052727202</v>
          </cell>
          <cell r="AP802">
            <v>199825.99131666601</v>
          </cell>
          <cell r="AQ802">
            <v>199825.99131666601</v>
          </cell>
          <cell r="AR802">
            <v>134428.39415848439</v>
          </cell>
          <cell r="AS802">
            <v>10899.599526363601</v>
          </cell>
          <cell r="AT802">
            <v>32335.478594878681</v>
          </cell>
          <cell r="AU802">
            <v>177663.47227972667</v>
          </cell>
          <cell r="AV802">
            <v>0</v>
          </cell>
          <cell r="AW802">
            <v>36331.998421212003</v>
          </cell>
          <cell r="AX802">
            <v>613647.45333427074</v>
          </cell>
          <cell r="AY802">
            <v>83651740.290000007</v>
          </cell>
        </row>
        <row r="803">
          <cell r="B803" t="str">
            <v>OPERASI</v>
          </cell>
          <cell r="C803" t="str">
            <v>CGK-TP</v>
          </cell>
          <cell r="D803">
            <v>530533</v>
          </cell>
          <cell r="F803" t="str">
            <v>99JP0172152</v>
          </cell>
          <cell r="H803">
            <v>530533</v>
          </cell>
          <cell r="I803">
            <v>34547</v>
          </cell>
          <cell r="K803">
            <v>25378</v>
          </cell>
          <cell r="L803">
            <v>795</v>
          </cell>
          <cell r="M803">
            <v>494</v>
          </cell>
          <cell r="N803" t="str">
            <v>CGK</v>
          </cell>
          <cell r="O803" t="str">
            <v>TP</v>
          </cell>
          <cell r="P803" t="str">
            <v>BUDHI LAKSONO</v>
          </cell>
          <cell r="Q803">
            <v>2991619</v>
          </cell>
          <cell r="R803" t="str">
            <v xml:space="preserve">Pax &amp; Baggage Service Officer  </v>
          </cell>
          <cell r="S803" t="str">
            <v>IX</v>
          </cell>
          <cell r="T803">
            <v>2448045.6</v>
          </cell>
          <cell r="AA803">
            <v>2448045.6</v>
          </cell>
          <cell r="AB803">
            <v>37.135999999940395</v>
          </cell>
          <cell r="AC803">
            <v>1107800</v>
          </cell>
          <cell r="AD803">
            <v>48960.912000000004</v>
          </cell>
          <cell r="AE803">
            <v>48960.912000000004</v>
          </cell>
          <cell r="AF803">
            <v>48960.912000000004</v>
          </cell>
          <cell r="AG803">
            <v>0</v>
          </cell>
          <cell r="AH803">
            <v>10000</v>
          </cell>
          <cell r="AI803">
            <v>1183400</v>
          </cell>
          <cell r="AJ803">
            <v>0</v>
          </cell>
          <cell r="AK803">
            <v>0</v>
          </cell>
          <cell r="AL803">
            <v>0</v>
          </cell>
          <cell r="AO803">
            <v>1340282.736</v>
          </cell>
          <cell r="AP803">
            <v>134642.508</v>
          </cell>
          <cell r="AQ803">
            <v>134642.508</v>
          </cell>
          <cell r="AR803">
            <v>90577.6872</v>
          </cell>
          <cell r="AS803">
            <v>7344.1368000000002</v>
          </cell>
          <cell r="AT803">
            <v>21787.60584</v>
          </cell>
          <cell r="AU803">
            <v>119709.42984</v>
          </cell>
          <cell r="AV803">
            <v>0</v>
          </cell>
          <cell r="AW803">
            <v>24480.456000000002</v>
          </cell>
          <cell r="AX803">
            <v>413474.90184000006</v>
          </cell>
          <cell r="AY803">
            <v>47405262.829999998</v>
          </cell>
        </row>
        <row r="804">
          <cell r="B804" t="str">
            <v>OPERASI</v>
          </cell>
          <cell r="C804" t="str">
            <v>CGK-TP</v>
          </cell>
          <cell r="D804">
            <v>530537</v>
          </cell>
          <cell r="F804" t="str">
            <v>99JP0174554</v>
          </cell>
          <cell r="H804">
            <v>530537</v>
          </cell>
          <cell r="I804">
            <v>34547</v>
          </cell>
          <cell r="K804">
            <v>24657</v>
          </cell>
          <cell r="L804">
            <v>796</v>
          </cell>
          <cell r="M804">
            <v>495</v>
          </cell>
          <cell r="N804" t="str">
            <v>CGK</v>
          </cell>
          <cell r="O804" t="str">
            <v>TP</v>
          </cell>
          <cell r="P804" t="str">
            <v>MASTUR</v>
          </cell>
          <cell r="Q804">
            <v>2991620</v>
          </cell>
          <cell r="R804" t="str">
            <v xml:space="preserve">Pax &amp; Baggage Service Officer  </v>
          </cell>
          <cell r="S804" t="str">
            <v>IX</v>
          </cell>
          <cell r="T804">
            <v>3633199.8421212002</v>
          </cell>
          <cell r="AA804">
            <v>3633199.8421212002</v>
          </cell>
          <cell r="AB804">
            <v>92.148406072054058</v>
          </cell>
          <cell r="AC804">
            <v>3405300</v>
          </cell>
          <cell r="AD804">
            <v>72663.996842424007</v>
          </cell>
          <cell r="AE804">
            <v>72663.996842424007</v>
          </cell>
          <cell r="AF804">
            <v>72663.996842424007</v>
          </cell>
          <cell r="AG804">
            <v>0</v>
          </cell>
          <cell r="AH804">
            <v>10000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O804">
            <v>227991.99052727202</v>
          </cell>
          <cell r="AP804">
            <v>199825.99131666601</v>
          </cell>
          <cell r="AQ804">
            <v>199825.99131666601</v>
          </cell>
          <cell r="AR804">
            <v>134428.39415848439</v>
          </cell>
          <cell r="AS804">
            <v>10899.599526363601</v>
          </cell>
          <cell r="AT804">
            <v>32335.478594878681</v>
          </cell>
          <cell r="AU804">
            <v>177663.47227972667</v>
          </cell>
          <cell r="AV804">
            <v>0</v>
          </cell>
          <cell r="AW804">
            <v>36331.998421212003</v>
          </cell>
          <cell r="AX804">
            <v>613647.45333427074</v>
          </cell>
          <cell r="AY804">
            <v>84738450.709999993</v>
          </cell>
        </row>
        <row r="805">
          <cell r="B805" t="str">
            <v>CARGO</v>
          </cell>
          <cell r="C805" t="str">
            <v>CGK-TP</v>
          </cell>
          <cell r="D805">
            <v>530541</v>
          </cell>
          <cell r="F805" t="str">
            <v>99JP0175940</v>
          </cell>
          <cell r="H805">
            <v>530541</v>
          </cell>
          <cell r="I805">
            <v>34547</v>
          </cell>
          <cell r="K805">
            <v>24549</v>
          </cell>
          <cell r="L805">
            <v>797</v>
          </cell>
          <cell r="M805">
            <v>496</v>
          </cell>
          <cell r="N805" t="str">
            <v>CGK</v>
          </cell>
          <cell r="O805" t="str">
            <v>TP</v>
          </cell>
          <cell r="P805" t="str">
            <v>WIDI BUDIONO</v>
          </cell>
          <cell r="Q805">
            <v>2991621</v>
          </cell>
          <cell r="R805" t="str">
            <v>SUPERVISOR ULD CONTROL</v>
          </cell>
          <cell r="S805" t="str">
            <v>VII</v>
          </cell>
          <cell r="T805">
            <v>3663865.6827396001</v>
          </cell>
          <cell r="AA805">
            <v>3663865.6827396001</v>
          </cell>
          <cell r="AB805">
            <v>66.258224776014686</v>
          </cell>
          <cell r="AC805">
            <v>3123600</v>
          </cell>
          <cell r="AD805">
            <v>73277.313654792</v>
          </cell>
          <cell r="AE805">
            <v>73277.313654792</v>
          </cell>
          <cell r="AF805">
            <v>73277.313654792</v>
          </cell>
          <cell r="AG805">
            <v>0</v>
          </cell>
          <cell r="AH805">
            <v>10000</v>
          </cell>
          <cell r="AI805">
            <v>310500</v>
          </cell>
          <cell r="AJ805">
            <v>0</v>
          </cell>
          <cell r="AK805">
            <v>0</v>
          </cell>
          <cell r="AL805">
            <v>0</v>
          </cell>
          <cell r="AO805">
            <v>540331.94096437597</v>
          </cell>
          <cell r="AP805">
            <v>201512.61255067799</v>
          </cell>
          <cell r="AQ805">
            <v>201512.61255067799</v>
          </cell>
          <cell r="AR805">
            <v>135563.0302613652</v>
          </cell>
          <cell r="AS805">
            <v>10991.5970482188</v>
          </cell>
          <cell r="AT805">
            <v>32608.40457638244</v>
          </cell>
          <cell r="AU805">
            <v>179163.03188596643</v>
          </cell>
          <cell r="AV805">
            <v>0</v>
          </cell>
          <cell r="AW805">
            <v>36638.656827396</v>
          </cell>
          <cell r="AX805">
            <v>618826.91381471837</v>
          </cell>
          <cell r="AY805">
            <v>85809382.459999993</v>
          </cell>
        </row>
        <row r="806">
          <cell r="B806" t="str">
            <v>OPERASI</v>
          </cell>
          <cell r="C806" t="str">
            <v>CGK-TP</v>
          </cell>
          <cell r="D806">
            <v>530542</v>
          </cell>
          <cell r="F806" t="str">
            <v>99JP0176112</v>
          </cell>
          <cell r="H806">
            <v>530542</v>
          </cell>
          <cell r="I806">
            <v>34547</v>
          </cell>
          <cell r="K806">
            <v>25028</v>
          </cell>
          <cell r="L806">
            <v>798</v>
          </cell>
          <cell r="M806">
            <v>497</v>
          </cell>
          <cell r="N806" t="str">
            <v>CGK</v>
          </cell>
          <cell r="O806" t="str">
            <v>TP</v>
          </cell>
          <cell r="P806" t="str">
            <v>USEP HERMANSYAH</v>
          </cell>
          <cell r="Q806">
            <v>2991622</v>
          </cell>
          <cell r="R806" t="str">
            <v xml:space="preserve">Pax &amp; Baggage Service Officer  </v>
          </cell>
          <cell r="S806" t="str">
            <v>IX</v>
          </cell>
          <cell r="T806">
            <v>3638310.8155576</v>
          </cell>
          <cell r="AA806">
            <v>3638310.8155576</v>
          </cell>
          <cell r="AB806">
            <v>87.833375855814666</v>
          </cell>
          <cell r="AC806">
            <v>3410100</v>
          </cell>
          <cell r="AD806">
            <v>72766.216311152006</v>
          </cell>
          <cell r="AE806">
            <v>72766.216311152006</v>
          </cell>
          <cell r="AF806">
            <v>72766.216311152006</v>
          </cell>
          <cell r="AG806">
            <v>0</v>
          </cell>
          <cell r="AH806">
            <v>10000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O806">
            <v>228298.64893345602</v>
          </cell>
          <cell r="AP806">
            <v>200107.09485566799</v>
          </cell>
          <cell r="AQ806">
            <v>200107.09485566799</v>
          </cell>
          <cell r="AR806">
            <v>134617.5001756312</v>
          </cell>
          <cell r="AS806">
            <v>10914.932446672799</v>
          </cell>
          <cell r="AT806">
            <v>32380.966258462639</v>
          </cell>
          <cell r="AU806">
            <v>177913.39888076665</v>
          </cell>
          <cell r="AV806">
            <v>0</v>
          </cell>
          <cell r="AW806">
            <v>36383.108155576003</v>
          </cell>
          <cell r="AX806">
            <v>614510.69674767868</v>
          </cell>
          <cell r="AY806">
            <v>84369248.579999998</v>
          </cell>
        </row>
        <row r="807">
          <cell r="B807" t="str">
            <v>OPERASI</v>
          </cell>
          <cell r="C807" t="str">
            <v>CGK-TP</v>
          </cell>
          <cell r="D807">
            <v>530543</v>
          </cell>
          <cell r="F807" t="str">
            <v>99JP0172210</v>
          </cell>
          <cell r="H807">
            <v>530543</v>
          </cell>
          <cell r="I807">
            <v>34547</v>
          </cell>
          <cell r="K807">
            <v>25166</v>
          </cell>
          <cell r="L807">
            <v>799</v>
          </cell>
          <cell r="M807">
            <v>498</v>
          </cell>
          <cell r="N807" t="str">
            <v>CGK</v>
          </cell>
          <cell r="O807" t="str">
            <v>TP</v>
          </cell>
          <cell r="P807" t="str">
            <v>BUDIARTI</v>
          </cell>
          <cell r="Q807">
            <v>2991623</v>
          </cell>
          <cell r="R807" t="str">
            <v xml:space="preserve">Pax &amp; Baggage Service Officer  </v>
          </cell>
          <cell r="S807" t="str">
            <v>IX</v>
          </cell>
          <cell r="T807">
            <v>3617866.9218120002</v>
          </cell>
          <cell r="AA807">
            <v>3617866.9218120002</v>
          </cell>
          <cell r="AB807">
            <v>5.093496719840914</v>
          </cell>
          <cell r="AC807">
            <v>3390800</v>
          </cell>
          <cell r="AD807">
            <v>72357.33843624001</v>
          </cell>
          <cell r="AE807">
            <v>72357.33843624001</v>
          </cell>
          <cell r="AF807">
            <v>72357.33843624001</v>
          </cell>
          <cell r="AG807">
            <v>0</v>
          </cell>
          <cell r="AH807">
            <v>10000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O807">
            <v>227072.01530872003</v>
          </cell>
          <cell r="AP807">
            <v>198982.68069966001</v>
          </cell>
          <cell r="AQ807">
            <v>198982.68069966001</v>
          </cell>
          <cell r="AR807">
            <v>133861.07610704401</v>
          </cell>
          <cell r="AS807">
            <v>10853.600765436</v>
          </cell>
          <cell r="AT807">
            <v>32199.015604126802</v>
          </cell>
          <cell r="AU807">
            <v>176913.69247660681</v>
          </cell>
          <cell r="AV807">
            <v>0</v>
          </cell>
          <cell r="AW807">
            <v>36178.669218120005</v>
          </cell>
          <cell r="AX807">
            <v>611057.72309404681</v>
          </cell>
          <cell r="AY807">
            <v>84068243.430000007</v>
          </cell>
        </row>
        <row r="808">
          <cell r="B808" t="str">
            <v>OPERASI</v>
          </cell>
          <cell r="C808" t="str">
            <v>CGK-TP</v>
          </cell>
          <cell r="D808">
            <v>530545</v>
          </cell>
          <cell r="F808" t="str">
            <v>99JP0176302</v>
          </cell>
          <cell r="H808">
            <v>530545</v>
          </cell>
          <cell r="I808">
            <v>34547</v>
          </cell>
          <cell r="K808">
            <v>25126</v>
          </cell>
          <cell r="L808">
            <v>800</v>
          </cell>
          <cell r="M808">
            <v>499</v>
          </cell>
          <cell r="N808" t="str">
            <v>CGK</v>
          </cell>
          <cell r="O808" t="str">
            <v>TP</v>
          </cell>
          <cell r="P808" t="str">
            <v>TONI</v>
          </cell>
          <cell r="Q808">
            <v>2991624</v>
          </cell>
          <cell r="R808" t="str">
            <v xml:space="preserve">Pax &amp; Baggage Service Officer  </v>
          </cell>
          <cell r="S808" t="str">
            <v>IX</v>
          </cell>
          <cell r="T808">
            <v>3638310.8155576</v>
          </cell>
          <cell r="AA808">
            <v>3638310.8155576</v>
          </cell>
          <cell r="AB808">
            <v>87.833375855814666</v>
          </cell>
          <cell r="AC808">
            <v>3410100</v>
          </cell>
          <cell r="AD808">
            <v>72766.216311152006</v>
          </cell>
          <cell r="AE808">
            <v>72766.216311152006</v>
          </cell>
          <cell r="AF808">
            <v>72766.216311152006</v>
          </cell>
          <cell r="AG808">
            <v>0</v>
          </cell>
          <cell r="AH808">
            <v>10000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O808">
            <v>228298.64893345602</v>
          </cell>
          <cell r="AP808">
            <v>200107.09485566799</v>
          </cell>
          <cell r="AQ808">
            <v>200107.09485566799</v>
          </cell>
          <cell r="AR808">
            <v>134617.5001756312</v>
          </cell>
          <cell r="AS808">
            <v>10914.932446672799</v>
          </cell>
          <cell r="AT808">
            <v>32380.966258462639</v>
          </cell>
          <cell r="AU808">
            <v>177913.39888076665</v>
          </cell>
          <cell r="AV808">
            <v>0</v>
          </cell>
          <cell r="AW808">
            <v>36383.108155576003</v>
          </cell>
          <cell r="AX808">
            <v>614510.69674767868</v>
          </cell>
          <cell r="AY808">
            <v>84363778.280000001</v>
          </cell>
        </row>
        <row r="809">
          <cell r="B809" t="str">
            <v>CUSTOMER SERVICES</v>
          </cell>
          <cell r="C809" t="str">
            <v>CGK-TP</v>
          </cell>
          <cell r="D809">
            <v>530552</v>
          </cell>
          <cell r="F809" t="str">
            <v>99JP0176419</v>
          </cell>
          <cell r="H809">
            <v>530552</v>
          </cell>
          <cell r="I809">
            <v>34739</v>
          </cell>
          <cell r="K809">
            <v>24927</v>
          </cell>
          <cell r="L809">
            <v>801</v>
          </cell>
          <cell r="M809">
            <v>500</v>
          </cell>
          <cell r="N809" t="str">
            <v>CGK</v>
          </cell>
          <cell r="O809" t="str">
            <v>TP</v>
          </cell>
          <cell r="P809" t="str">
            <v>TEDDY KURNIA RIFAI</v>
          </cell>
          <cell r="Q809">
            <v>2991625</v>
          </cell>
          <cell r="R809" t="str">
            <v>Supervisor Customer Service</v>
          </cell>
          <cell r="S809" t="str">
            <v>VII</v>
          </cell>
          <cell r="T809">
            <v>4097196.2492642999</v>
          </cell>
          <cell r="AA809">
            <v>4097196.2492642999</v>
          </cell>
          <cell r="AB809">
            <v>35.525691558141261</v>
          </cell>
          <cell r="AC809">
            <v>2335100</v>
          </cell>
          <cell r="AD809">
            <v>81943.924985285994</v>
          </cell>
          <cell r="AE809">
            <v>81943.924985285994</v>
          </cell>
          <cell r="AF809">
            <v>81943.924985285994</v>
          </cell>
          <cell r="AG809">
            <v>0</v>
          </cell>
          <cell r="AH809">
            <v>10000</v>
          </cell>
          <cell r="AI809">
            <v>1506300</v>
          </cell>
          <cell r="AJ809">
            <v>0</v>
          </cell>
          <cell r="AK809">
            <v>0</v>
          </cell>
          <cell r="AL809">
            <v>0</v>
          </cell>
          <cell r="AO809">
            <v>1762131.774955858</v>
          </cell>
          <cell r="AP809">
            <v>225345.79370953649</v>
          </cell>
          <cell r="AQ809">
            <v>225345.79370953649</v>
          </cell>
          <cell r="AR809">
            <v>151596.26122277908</v>
          </cell>
          <cell r="AS809">
            <v>12291.588747792899</v>
          </cell>
          <cell r="AT809">
            <v>36465.046618452267</v>
          </cell>
          <cell r="AU809">
            <v>200352.89658902425</v>
          </cell>
          <cell r="AV809">
            <v>0</v>
          </cell>
          <cell r="AW809">
            <v>40971.962492642997</v>
          </cell>
          <cell r="AX809">
            <v>692016.44650074025</v>
          </cell>
          <cell r="AY809">
            <v>97694549.030000001</v>
          </cell>
        </row>
        <row r="810">
          <cell r="B810" t="str">
            <v>OPERASI</v>
          </cell>
          <cell r="C810" t="str">
            <v>CGK-TP</v>
          </cell>
          <cell r="D810">
            <v>530682</v>
          </cell>
          <cell r="F810" t="str">
            <v>99JP0172202</v>
          </cell>
          <cell r="H810">
            <v>530682</v>
          </cell>
          <cell r="I810">
            <v>34593</v>
          </cell>
          <cell r="K810">
            <v>25344</v>
          </cell>
          <cell r="L810">
            <v>802</v>
          </cell>
          <cell r="M810">
            <v>501</v>
          </cell>
          <cell r="N810" t="str">
            <v>CGK</v>
          </cell>
          <cell r="O810" t="str">
            <v>TP</v>
          </cell>
          <cell r="P810" t="str">
            <v>BUDI MURWANINGSIH</v>
          </cell>
          <cell r="Q810">
            <v>2991628</v>
          </cell>
          <cell r="R810" t="str">
            <v xml:space="preserve">Pax &amp; Baggage Service Officer  </v>
          </cell>
          <cell r="S810" t="str">
            <v>IX</v>
          </cell>
          <cell r="T810">
            <v>3617866.9218120002</v>
          </cell>
          <cell r="AA810">
            <v>3617866.9218120002</v>
          </cell>
          <cell r="AB810">
            <v>5.093496719840914</v>
          </cell>
          <cell r="AC810">
            <v>3390800</v>
          </cell>
          <cell r="AD810">
            <v>72357.33843624001</v>
          </cell>
          <cell r="AE810">
            <v>72357.33843624001</v>
          </cell>
          <cell r="AF810">
            <v>72357.33843624001</v>
          </cell>
          <cell r="AG810">
            <v>0</v>
          </cell>
          <cell r="AH810">
            <v>10000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O810">
            <v>227072.01530872003</v>
          </cell>
          <cell r="AP810">
            <v>198982.68069966001</v>
          </cell>
          <cell r="AQ810">
            <v>198982.68069966001</v>
          </cell>
          <cell r="AR810">
            <v>133861.07610704401</v>
          </cell>
          <cell r="AS810">
            <v>10853.600765436</v>
          </cell>
          <cell r="AT810">
            <v>32199.015604126802</v>
          </cell>
          <cell r="AU810">
            <v>176913.69247660681</v>
          </cell>
          <cell r="AV810">
            <v>0</v>
          </cell>
          <cell r="AW810">
            <v>36178.669218120005</v>
          </cell>
          <cell r="AX810">
            <v>611057.72309404681</v>
          </cell>
          <cell r="AY810">
            <v>85164462.019999996</v>
          </cell>
        </row>
        <row r="811">
          <cell r="B811" t="str">
            <v>OPERASI</v>
          </cell>
          <cell r="C811" t="str">
            <v>CGK-TP</v>
          </cell>
          <cell r="D811">
            <v>530683</v>
          </cell>
          <cell r="F811" t="str">
            <v>99JP0174802</v>
          </cell>
          <cell r="H811">
            <v>530683</v>
          </cell>
          <cell r="I811">
            <v>34334</v>
          </cell>
          <cell r="K811">
            <v>25665</v>
          </cell>
          <cell r="L811">
            <v>803</v>
          </cell>
          <cell r="M811">
            <v>502</v>
          </cell>
          <cell r="N811" t="str">
            <v>CGK</v>
          </cell>
          <cell r="O811" t="str">
            <v>TP</v>
          </cell>
          <cell r="P811" t="str">
            <v>MUHAMMAD ARIFUL ACHYAR</v>
          </cell>
          <cell r="Q811">
            <v>2991629</v>
          </cell>
          <cell r="R811" t="str">
            <v xml:space="preserve">Pax &amp; Baggage Service Officer  </v>
          </cell>
          <cell r="S811" t="str">
            <v>IX</v>
          </cell>
          <cell r="T811">
            <v>3653643.7358668</v>
          </cell>
          <cell r="AA811">
            <v>3653643.7358668</v>
          </cell>
          <cell r="AB811">
            <v>74.88828520802781</v>
          </cell>
          <cell r="AC811">
            <v>3399500</v>
          </cell>
          <cell r="AD811">
            <v>73072.874717336003</v>
          </cell>
          <cell r="AE811">
            <v>73072.874717336003</v>
          </cell>
          <cell r="AF811">
            <v>73072.874717336003</v>
          </cell>
          <cell r="AG811">
            <v>0</v>
          </cell>
          <cell r="AH811">
            <v>10000</v>
          </cell>
          <cell r="AI811">
            <v>25000</v>
          </cell>
          <cell r="AJ811">
            <v>0</v>
          </cell>
          <cell r="AK811">
            <v>0</v>
          </cell>
          <cell r="AL811">
            <v>0</v>
          </cell>
          <cell r="AO811">
            <v>254218.62415200801</v>
          </cell>
          <cell r="AP811">
            <v>200950.405472674</v>
          </cell>
          <cell r="AQ811">
            <v>200950.405472674</v>
          </cell>
          <cell r="AR811">
            <v>135184.81822707158</v>
          </cell>
          <cell r="AS811">
            <v>10960.931207600401</v>
          </cell>
          <cell r="AT811">
            <v>32517.429249214518</v>
          </cell>
          <cell r="AU811">
            <v>178663.17868388648</v>
          </cell>
          <cell r="AV811">
            <v>0</v>
          </cell>
          <cell r="AW811">
            <v>36536.437358668001</v>
          </cell>
          <cell r="AX811">
            <v>617100.42698790249</v>
          </cell>
          <cell r="AY811">
            <v>86484284.280000001</v>
          </cell>
        </row>
        <row r="812">
          <cell r="B812" t="str">
            <v>OPERASI</v>
          </cell>
          <cell r="C812" t="str">
            <v>CGK-TP</v>
          </cell>
          <cell r="D812">
            <v>530757</v>
          </cell>
          <cell r="F812" t="str">
            <v>99JP0177177</v>
          </cell>
          <cell r="H812">
            <v>530757</v>
          </cell>
          <cell r="I812">
            <v>34334</v>
          </cell>
          <cell r="K812">
            <v>23853</v>
          </cell>
          <cell r="L812">
            <v>804</v>
          </cell>
          <cell r="M812">
            <v>503</v>
          </cell>
          <cell r="N812" t="str">
            <v>CGK</v>
          </cell>
          <cell r="O812" t="str">
            <v>TP</v>
          </cell>
          <cell r="P812" t="str">
            <v>SRI DARYANI</v>
          </cell>
          <cell r="Q812">
            <v>2991630</v>
          </cell>
          <cell r="R812" t="str">
            <v>Operation Officer</v>
          </cell>
          <cell r="S812" t="str">
            <v>IX</v>
          </cell>
          <cell r="T812">
            <v>3653643.7358668</v>
          </cell>
          <cell r="AA812">
            <v>3653643.7358668</v>
          </cell>
          <cell r="AB812">
            <v>17.38828520802781</v>
          </cell>
          <cell r="AC812">
            <v>178400</v>
          </cell>
          <cell r="AD812">
            <v>73072.874717336003</v>
          </cell>
          <cell r="AE812">
            <v>73072.874717336003</v>
          </cell>
          <cell r="AF812">
            <v>73072.874717336003</v>
          </cell>
          <cell r="AG812">
            <v>0</v>
          </cell>
          <cell r="AH812">
            <v>10000</v>
          </cell>
          <cell r="AI812">
            <v>3246042.5</v>
          </cell>
          <cell r="AJ812">
            <v>0</v>
          </cell>
          <cell r="AK812">
            <v>0</v>
          </cell>
          <cell r="AL812">
            <v>0</v>
          </cell>
          <cell r="AO812">
            <v>3475261.124152008</v>
          </cell>
          <cell r="AP812">
            <v>200950.405472674</v>
          </cell>
          <cell r="AQ812">
            <v>200950.405472674</v>
          </cell>
          <cell r="AR812">
            <v>135184.81822707158</v>
          </cell>
          <cell r="AS812">
            <v>10960.931207600401</v>
          </cell>
          <cell r="AT812">
            <v>32517.429249214518</v>
          </cell>
          <cell r="AU812">
            <v>178663.17868388648</v>
          </cell>
          <cell r="AV812">
            <v>0</v>
          </cell>
          <cell r="AW812">
            <v>36536.437358668001</v>
          </cell>
          <cell r="AX812">
            <v>617100.42698790249</v>
          </cell>
          <cell r="AY812">
            <v>87973832.510000005</v>
          </cell>
        </row>
        <row r="813">
          <cell r="B813" t="str">
            <v>OPERASI</v>
          </cell>
          <cell r="C813" t="str">
            <v>CGK-TP</v>
          </cell>
          <cell r="D813">
            <v>530790</v>
          </cell>
          <cell r="F813" t="str">
            <v>99JP0177318</v>
          </cell>
          <cell r="H813">
            <v>530790</v>
          </cell>
          <cell r="I813">
            <v>35156</v>
          </cell>
          <cell r="K813">
            <v>26263</v>
          </cell>
          <cell r="L813">
            <v>805</v>
          </cell>
          <cell r="M813">
            <v>504</v>
          </cell>
          <cell r="N813" t="str">
            <v>CGK</v>
          </cell>
          <cell r="O813" t="str">
            <v>TP</v>
          </cell>
          <cell r="P813" t="str">
            <v>SUGENG RIYADI</v>
          </cell>
          <cell r="Q813">
            <v>2991631</v>
          </cell>
          <cell r="R813" t="str">
            <v>Flight Operation Officer</v>
          </cell>
          <cell r="S813" t="str">
            <v>VIII</v>
          </cell>
          <cell r="T813">
            <v>4108725.2007944998</v>
          </cell>
          <cell r="AA813">
            <v>4108725.2007944998</v>
          </cell>
          <cell r="AB813">
            <v>98.311253170017153</v>
          </cell>
          <cell r="AC813">
            <v>2365000</v>
          </cell>
          <cell r="AD813">
            <v>82174.504015889994</v>
          </cell>
          <cell r="AE813">
            <v>82174.504015889994</v>
          </cell>
          <cell r="AF813">
            <v>82174.504015889994</v>
          </cell>
          <cell r="AG813">
            <v>0</v>
          </cell>
          <cell r="AH813">
            <v>10000</v>
          </cell>
          <cell r="AI813">
            <v>1487300</v>
          </cell>
          <cell r="AJ813">
            <v>0</v>
          </cell>
          <cell r="AK813">
            <v>0</v>
          </cell>
          <cell r="AL813">
            <v>0</v>
          </cell>
          <cell r="AO813">
            <v>1743823.5120476699</v>
          </cell>
          <cell r="AP813">
            <v>225979.88604369748</v>
          </cell>
          <cell r="AQ813">
            <v>225979.88604369748</v>
          </cell>
          <cell r="AR813">
            <v>152022.83242939648</v>
          </cell>
          <cell r="AS813">
            <v>12326.175602383501</v>
          </cell>
          <cell r="AT813">
            <v>36567.654287071047</v>
          </cell>
          <cell r="AU813">
            <v>200916.66231885104</v>
          </cell>
          <cell r="AV813">
            <v>0</v>
          </cell>
          <cell r="AW813">
            <v>41087.252007944997</v>
          </cell>
          <cell r="AX813">
            <v>693963.68641419103</v>
          </cell>
          <cell r="AY813">
            <v>95512045.849999994</v>
          </cell>
        </row>
        <row r="814">
          <cell r="B814" t="str">
            <v>OPERASI</v>
          </cell>
          <cell r="C814" t="str">
            <v>CGK-TP</v>
          </cell>
          <cell r="D814">
            <v>530792</v>
          </cell>
          <cell r="F814" t="str">
            <v>99JP0172509</v>
          </cell>
          <cell r="H814">
            <v>530792</v>
          </cell>
          <cell r="I814">
            <v>34745</v>
          </cell>
          <cell r="K814">
            <v>26408</v>
          </cell>
          <cell r="L814">
            <v>806</v>
          </cell>
          <cell r="M814">
            <v>505</v>
          </cell>
          <cell r="N814" t="str">
            <v>CGK</v>
          </cell>
          <cell r="O814" t="str">
            <v>TP</v>
          </cell>
          <cell r="P814" t="str">
            <v>DEWI MADYORATRI</v>
          </cell>
          <cell r="Q814">
            <v>2991632</v>
          </cell>
          <cell r="R814" t="str">
            <v xml:space="preserve">Pax &amp; Baggage Service Officer  </v>
          </cell>
          <cell r="S814" t="str">
            <v>IX</v>
          </cell>
          <cell r="T814">
            <v>3638310.8155576</v>
          </cell>
          <cell r="AA814">
            <v>3638310.8155576</v>
          </cell>
          <cell r="AB814">
            <v>87.833375856047496</v>
          </cell>
          <cell r="AC814">
            <v>1588400</v>
          </cell>
          <cell r="AD814">
            <v>72766.216311152006</v>
          </cell>
          <cell r="AE814">
            <v>72766.216311152006</v>
          </cell>
          <cell r="AF814">
            <v>72766.216311152006</v>
          </cell>
          <cell r="AG814">
            <v>0</v>
          </cell>
          <cell r="AH814">
            <v>10000</v>
          </cell>
          <cell r="AI814">
            <v>1821700</v>
          </cell>
          <cell r="AJ814">
            <v>0</v>
          </cell>
          <cell r="AK814">
            <v>0</v>
          </cell>
          <cell r="AL814">
            <v>0</v>
          </cell>
          <cell r="AO814">
            <v>2049998.648933456</v>
          </cell>
          <cell r="AP814">
            <v>200107.09485566799</v>
          </cell>
          <cell r="AQ814">
            <v>200107.09485566799</v>
          </cell>
          <cell r="AR814">
            <v>134617.5001756312</v>
          </cell>
          <cell r="AS814">
            <v>10914.932446672799</v>
          </cell>
          <cell r="AT814">
            <v>32380.966258462639</v>
          </cell>
          <cell r="AU814">
            <v>177913.39888076665</v>
          </cell>
          <cell r="AV814">
            <v>0</v>
          </cell>
          <cell r="AW814">
            <v>36383.108155576003</v>
          </cell>
          <cell r="AX814">
            <v>614510.69674767868</v>
          </cell>
          <cell r="AY814">
            <v>85952274.719999999</v>
          </cell>
        </row>
        <row r="815">
          <cell r="B815" t="str">
            <v>OPERASI</v>
          </cell>
          <cell r="C815" t="str">
            <v>CGK-TP</v>
          </cell>
          <cell r="D815">
            <v>530793</v>
          </cell>
          <cell r="F815" t="str">
            <v>99JP0172863</v>
          </cell>
          <cell r="H815">
            <v>530793</v>
          </cell>
          <cell r="I815">
            <v>34745</v>
          </cell>
          <cell r="K815">
            <v>26440</v>
          </cell>
          <cell r="L815">
            <v>807</v>
          </cell>
          <cell r="M815">
            <v>506</v>
          </cell>
          <cell r="N815" t="str">
            <v>CGK</v>
          </cell>
          <cell r="O815" t="str">
            <v>TP</v>
          </cell>
          <cell r="P815" t="str">
            <v>ELIS RISTIANA</v>
          </cell>
          <cell r="Q815">
            <v>2991633</v>
          </cell>
          <cell r="R815" t="str">
            <v xml:space="preserve">Pax &amp; Baggage Service Officer  </v>
          </cell>
          <cell r="S815" t="str">
            <v>IX</v>
          </cell>
          <cell r="T815">
            <v>3638310.8155576</v>
          </cell>
          <cell r="AA815">
            <v>3638310.8155576</v>
          </cell>
          <cell r="AB815">
            <v>87.833375855814666</v>
          </cell>
          <cell r="AC815">
            <v>3410100</v>
          </cell>
          <cell r="AD815">
            <v>72766.216311152006</v>
          </cell>
          <cell r="AE815">
            <v>72766.216311152006</v>
          </cell>
          <cell r="AF815">
            <v>72766.216311152006</v>
          </cell>
          <cell r="AG815">
            <v>0</v>
          </cell>
          <cell r="AH815">
            <v>10000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O815">
            <v>228298.64893345602</v>
          </cell>
          <cell r="AP815">
            <v>200107.09485566799</v>
          </cell>
          <cell r="AQ815">
            <v>200107.09485566799</v>
          </cell>
          <cell r="AR815">
            <v>134617.5001756312</v>
          </cell>
          <cell r="AS815">
            <v>10914.932446672799</v>
          </cell>
          <cell r="AT815">
            <v>32380.966258462639</v>
          </cell>
          <cell r="AU815">
            <v>177913.39888076665</v>
          </cell>
          <cell r="AV815">
            <v>0</v>
          </cell>
          <cell r="AW815">
            <v>36383.108155576003</v>
          </cell>
          <cell r="AX815">
            <v>614510.69674767868</v>
          </cell>
          <cell r="AY815">
            <v>85854822.920000002</v>
          </cell>
        </row>
        <row r="816">
          <cell r="B816" t="str">
            <v>CGK</v>
          </cell>
          <cell r="C816" t="str">
            <v>CGK-TP</v>
          </cell>
          <cell r="D816">
            <v>529328</v>
          </cell>
          <cell r="F816" t="str">
            <v>99JP0172194</v>
          </cell>
          <cell r="H816">
            <v>529328</v>
          </cell>
          <cell r="I816">
            <v>34213</v>
          </cell>
          <cell r="K816">
            <v>26000</v>
          </cell>
          <cell r="L816">
            <v>808</v>
          </cell>
          <cell r="M816">
            <v>507</v>
          </cell>
          <cell r="N816" t="str">
            <v>CGK</v>
          </cell>
          <cell r="O816" t="str">
            <v>TP</v>
          </cell>
          <cell r="P816" t="str">
            <v>BUDI MULYONO</v>
          </cell>
          <cell r="Q816">
            <v>2991643</v>
          </cell>
          <cell r="R816" t="str">
            <v>Manager Keselamatan, Keamanan &amp; Pengendalian Kualitas</v>
          </cell>
          <cell r="S816" t="str">
            <v>IV</v>
          </cell>
          <cell r="T816">
            <v>4742400</v>
          </cell>
          <cell r="AA816">
            <v>4742400</v>
          </cell>
          <cell r="AB816">
            <v>19</v>
          </cell>
          <cell r="AC816">
            <v>2621000</v>
          </cell>
          <cell r="AD816">
            <v>94848</v>
          </cell>
          <cell r="AE816">
            <v>94848</v>
          </cell>
          <cell r="AF816">
            <v>94848</v>
          </cell>
          <cell r="AG816">
            <v>0</v>
          </cell>
          <cell r="AH816">
            <v>10000</v>
          </cell>
          <cell r="AI816">
            <v>1633500</v>
          </cell>
          <cell r="AJ816">
            <v>193375</v>
          </cell>
          <cell r="AK816">
            <v>0</v>
          </cell>
          <cell r="AL816">
            <v>0</v>
          </cell>
          <cell r="AO816">
            <v>2121419</v>
          </cell>
          <cell r="AP816">
            <v>260832</v>
          </cell>
          <cell r="AQ816">
            <v>260832</v>
          </cell>
          <cell r="AR816">
            <v>175468.79999999999</v>
          </cell>
          <cell r="AS816">
            <v>14227.2</v>
          </cell>
          <cell r="AT816">
            <v>42207.360000000001</v>
          </cell>
          <cell r="AU816">
            <v>231903.35999999999</v>
          </cell>
          <cell r="AV816">
            <v>0</v>
          </cell>
          <cell r="AW816">
            <v>47424</v>
          </cell>
          <cell r="AX816">
            <v>800991.36</v>
          </cell>
          <cell r="AY816">
            <v>80163490.280000001</v>
          </cell>
        </row>
        <row r="817">
          <cell r="B817" t="str">
            <v>OPERASI</v>
          </cell>
          <cell r="C817" t="str">
            <v>CGK-TP</v>
          </cell>
          <cell r="D817">
            <v>529347</v>
          </cell>
          <cell r="F817" t="str">
            <v>99JP0173978</v>
          </cell>
          <cell r="H817">
            <v>529347</v>
          </cell>
          <cell r="I817">
            <v>34213</v>
          </cell>
          <cell r="K817">
            <v>25246</v>
          </cell>
          <cell r="L817">
            <v>809</v>
          </cell>
          <cell r="M817">
            <v>508</v>
          </cell>
          <cell r="N817" t="str">
            <v>CGK</v>
          </cell>
          <cell r="O817" t="str">
            <v>TP</v>
          </cell>
          <cell r="P817" t="str">
            <v>JADI SUYAKTO</v>
          </cell>
          <cell r="Q817">
            <v>2991646</v>
          </cell>
          <cell r="R817" t="str">
            <v>Flight Operation Officer</v>
          </cell>
          <cell r="S817" t="str">
            <v>VIII</v>
          </cell>
          <cell r="T817">
            <v>3525869.3999568</v>
          </cell>
          <cell r="AA817">
            <v>3525869.3999568</v>
          </cell>
          <cell r="AB817">
            <v>82.764040607959032</v>
          </cell>
          <cell r="AC817">
            <v>3304400</v>
          </cell>
          <cell r="AD817">
            <v>70517.387999136001</v>
          </cell>
          <cell r="AE817">
            <v>70517.387999136001</v>
          </cell>
          <cell r="AF817">
            <v>70517.387999136001</v>
          </cell>
          <cell r="AG817">
            <v>0</v>
          </cell>
          <cell r="AH817">
            <v>10000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O817">
            <v>221552.163997408</v>
          </cell>
          <cell r="AP817">
            <v>193922.816997624</v>
          </cell>
          <cell r="AQ817">
            <v>193922.816997624</v>
          </cell>
          <cell r="AR817">
            <v>130457.1677984016</v>
          </cell>
          <cell r="AS817">
            <v>10577.608199870401</v>
          </cell>
          <cell r="AT817">
            <v>31380.237659615519</v>
          </cell>
          <cell r="AU817">
            <v>172415.01365788752</v>
          </cell>
          <cell r="AV817">
            <v>0</v>
          </cell>
          <cell r="AW817">
            <v>35258.693999568</v>
          </cell>
          <cell r="AX817">
            <v>595519.34165270347</v>
          </cell>
          <cell r="AY817">
            <v>81492578.280000001</v>
          </cell>
        </row>
        <row r="818">
          <cell r="B818" t="str">
            <v>OPERASI</v>
          </cell>
          <cell r="C818" t="str">
            <v>CGK-TP</v>
          </cell>
          <cell r="D818">
            <v>529330</v>
          </cell>
          <cell r="F818" t="str">
            <v>99JP0171956</v>
          </cell>
          <cell r="H818">
            <v>529330</v>
          </cell>
          <cell r="I818">
            <v>34213</v>
          </cell>
          <cell r="K818">
            <v>27147</v>
          </cell>
          <cell r="L818">
            <v>810</v>
          </cell>
          <cell r="M818">
            <v>509</v>
          </cell>
          <cell r="N818" t="str">
            <v>CGK</v>
          </cell>
          <cell r="O818" t="str">
            <v>TP</v>
          </cell>
          <cell r="P818" t="str">
            <v>BAGUS DJATMIKO</v>
          </cell>
          <cell r="Q818">
            <v>2991647</v>
          </cell>
          <cell r="R818" t="str">
            <v>Flight Operation Officer</v>
          </cell>
          <cell r="S818" t="str">
            <v>VIII</v>
          </cell>
          <cell r="T818">
            <v>3258167.5355762057</v>
          </cell>
          <cell r="AA818">
            <v>3258167.5355762057</v>
          </cell>
          <cell r="AB818">
            <v>22.516558366827667</v>
          </cell>
          <cell r="AC818">
            <v>2652700</v>
          </cell>
          <cell r="AD818">
            <v>65163.350711524115</v>
          </cell>
          <cell r="AE818">
            <v>65163.350711524115</v>
          </cell>
          <cell r="AF818">
            <v>65163.350711524115</v>
          </cell>
          <cell r="AG818">
            <v>0</v>
          </cell>
          <cell r="AH818">
            <v>10000</v>
          </cell>
          <cell r="AI818">
            <v>400000</v>
          </cell>
          <cell r="AJ818">
            <v>0</v>
          </cell>
          <cell r="AK818">
            <v>0</v>
          </cell>
          <cell r="AL818">
            <v>0</v>
          </cell>
          <cell r="AO818">
            <v>605490.0521345723</v>
          </cell>
          <cell r="AP818">
            <v>179199.21445669132</v>
          </cell>
          <cell r="AQ818">
            <v>179199.21445669132</v>
          </cell>
          <cell r="AR818">
            <v>120552.19881631961</v>
          </cell>
          <cell r="AS818">
            <v>9774.502606728618</v>
          </cell>
          <cell r="AT818">
            <v>28997.691066628231</v>
          </cell>
          <cell r="AU818">
            <v>159324.39248967645</v>
          </cell>
          <cell r="AV818">
            <v>0</v>
          </cell>
          <cell r="AW818">
            <v>32581.675355762058</v>
          </cell>
          <cell r="AX818">
            <v>550304.49675882119</v>
          </cell>
          <cell r="AY818">
            <v>75155560.859999999</v>
          </cell>
        </row>
        <row r="819">
          <cell r="B819" t="str">
            <v>INTERNAL SERVICES</v>
          </cell>
          <cell r="C819" t="str">
            <v>CGK-TP</v>
          </cell>
          <cell r="D819">
            <v>529351</v>
          </cell>
          <cell r="F819" t="str">
            <v>99JP0173093</v>
          </cell>
          <cell r="H819">
            <v>529351</v>
          </cell>
          <cell r="I819">
            <v>34213</v>
          </cell>
          <cell r="K819">
            <v>25006</v>
          </cell>
          <cell r="L819">
            <v>811</v>
          </cell>
          <cell r="M819">
            <v>510</v>
          </cell>
          <cell r="N819" t="str">
            <v>CGK</v>
          </cell>
          <cell r="O819" t="str">
            <v>TP</v>
          </cell>
          <cell r="P819" t="str">
            <v>FERRIS FIRDAUS</v>
          </cell>
          <cell r="Q819">
            <v>2991648</v>
          </cell>
          <cell r="R819" t="str">
            <v>Asst. Manager Keselamatan &amp; Kemanan</v>
          </cell>
          <cell r="S819" t="str">
            <v>VI</v>
          </cell>
          <cell r="T819">
            <v>3788400</v>
          </cell>
          <cell r="AA819">
            <v>3788400</v>
          </cell>
          <cell r="AB819">
            <v>4</v>
          </cell>
          <cell r="AC819">
            <v>2005300</v>
          </cell>
          <cell r="AD819">
            <v>75768</v>
          </cell>
          <cell r="AE819">
            <v>75768</v>
          </cell>
          <cell r="AF819">
            <v>75768</v>
          </cell>
          <cell r="AG819">
            <v>0</v>
          </cell>
          <cell r="AH819">
            <v>10000</v>
          </cell>
          <cell r="AI819">
            <v>1545800</v>
          </cell>
          <cell r="AJ819">
            <v>0</v>
          </cell>
          <cell r="AK819">
            <v>0</v>
          </cell>
          <cell r="AL819">
            <v>0</v>
          </cell>
          <cell r="AO819">
            <v>1783104</v>
          </cell>
          <cell r="AP819">
            <v>208362</v>
          </cell>
          <cell r="AQ819">
            <v>208362</v>
          </cell>
          <cell r="AR819">
            <v>140170.79999999999</v>
          </cell>
          <cell r="AS819">
            <v>11365.2</v>
          </cell>
          <cell r="AT819">
            <v>33716.76</v>
          </cell>
          <cell r="AU819">
            <v>185252.76</v>
          </cell>
          <cell r="AV819">
            <v>0</v>
          </cell>
          <cell r="AW819">
            <v>37884</v>
          </cell>
          <cell r="AX819">
            <v>639860.76</v>
          </cell>
          <cell r="AY819">
            <v>81082419.739999995</v>
          </cell>
        </row>
        <row r="820">
          <cell r="B820" t="str">
            <v>OPERASI</v>
          </cell>
          <cell r="C820" t="str">
            <v>CGK-TP</v>
          </cell>
          <cell r="D820">
            <v>518890</v>
          </cell>
          <cell r="F820" t="str">
            <v>99JP0173218</v>
          </cell>
          <cell r="H820">
            <v>518890</v>
          </cell>
          <cell r="I820">
            <v>28941</v>
          </cell>
          <cell r="K820">
            <v>21463</v>
          </cell>
          <cell r="L820">
            <v>812</v>
          </cell>
          <cell r="M820">
            <v>511</v>
          </cell>
          <cell r="N820" t="str">
            <v>CGK</v>
          </cell>
          <cell r="O820" t="str">
            <v>TP</v>
          </cell>
          <cell r="P820" t="str">
            <v>H. SYAHRONI HS.</v>
          </cell>
          <cell r="Q820">
            <v>2991649</v>
          </cell>
          <cell r="R820" t="str">
            <v>Operation Officer</v>
          </cell>
          <cell r="S820" t="str">
            <v>IX</v>
          </cell>
          <cell r="T820">
            <v>4097196.2492642999</v>
          </cell>
          <cell r="AA820">
            <v>4097196.2492642999</v>
          </cell>
          <cell r="AB820">
            <v>35.525691558141261</v>
          </cell>
          <cell r="AC820">
            <v>2471000</v>
          </cell>
          <cell r="AD820">
            <v>81943.924985285994</v>
          </cell>
          <cell r="AE820">
            <v>81943.924985285994</v>
          </cell>
          <cell r="AF820">
            <v>81943.924985285994</v>
          </cell>
          <cell r="AG820">
            <v>0</v>
          </cell>
          <cell r="AH820">
            <v>10000</v>
          </cell>
          <cell r="AI820">
            <v>1370400</v>
          </cell>
          <cell r="AJ820">
            <v>0</v>
          </cell>
          <cell r="AK820">
            <v>0</v>
          </cell>
          <cell r="AL820">
            <v>0</v>
          </cell>
          <cell r="AO820">
            <v>1626231.774955858</v>
          </cell>
          <cell r="AP820">
            <v>225345.79370953649</v>
          </cell>
          <cell r="AQ820">
            <v>225345.79370953649</v>
          </cell>
          <cell r="AR820">
            <v>151596.26122277908</v>
          </cell>
          <cell r="AS820">
            <v>12291.588747792899</v>
          </cell>
          <cell r="AT820">
            <v>36465.046618452267</v>
          </cell>
          <cell r="AU820">
            <v>200352.89658902425</v>
          </cell>
          <cell r="AV820">
            <v>0</v>
          </cell>
          <cell r="AW820">
            <v>40971.962492642997</v>
          </cell>
          <cell r="AX820">
            <v>692016.44650074025</v>
          </cell>
          <cell r="AY820">
            <v>188709110.44999999</v>
          </cell>
        </row>
        <row r="821">
          <cell r="B821" t="str">
            <v>OPERASI</v>
          </cell>
          <cell r="C821" t="str">
            <v>CGK-TP</v>
          </cell>
          <cell r="D821">
            <v>525889</v>
          </cell>
          <cell r="F821" t="str">
            <v>99JP0173465</v>
          </cell>
          <cell r="H821">
            <v>525889</v>
          </cell>
          <cell r="I821">
            <v>33154</v>
          </cell>
          <cell r="K821">
            <v>25312</v>
          </cell>
          <cell r="L821">
            <v>813</v>
          </cell>
          <cell r="M821">
            <v>512</v>
          </cell>
          <cell r="N821" t="str">
            <v>CGK</v>
          </cell>
          <cell r="O821" t="str">
            <v>TP</v>
          </cell>
          <cell r="P821" t="str">
            <v>HERDIYANTO K.</v>
          </cell>
          <cell r="Q821">
            <v>2991659</v>
          </cell>
          <cell r="R821" t="str">
            <v xml:space="preserve">Pax &amp; Baggage Service Officer  </v>
          </cell>
          <cell r="S821" t="str">
            <v>IX</v>
          </cell>
          <cell r="T821">
            <v>2913371.9039411936</v>
          </cell>
          <cell r="AA821">
            <v>2913371.9039411936</v>
          </cell>
          <cell r="AB821">
            <v>30.410295278066769</v>
          </cell>
          <cell r="AC821">
            <v>1750100</v>
          </cell>
          <cell r="AD821">
            <v>58267.43807882387</v>
          </cell>
          <cell r="AE821">
            <v>58267.43807882387</v>
          </cell>
          <cell r="AF821">
            <v>58267.43807882387</v>
          </cell>
          <cell r="AG821">
            <v>0</v>
          </cell>
          <cell r="AH821">
            <v>10000</v>
          </cell>
          <cell r="AI821">
            <v>978500</v>
          </cell>
          <cell r="AJ821">
            <v>0</v>
          </cell>
          <cell r="AK821">
            <v>0</v>
          </cell>
          <cell r="AL821">
            <v>0</v>
          </cell>
          <cell r="AO821">
            <v>1163302.3142364717</v>
          </cell>
          <cell r="AP821">
            <v>160235.45471676564</v>
          </cell>
          <cell r="AQ821">
            <v>160235.45471676564</v>
          </cell>
          <cell r="AR821">
            <v>107794.76044582415</v>
          </cell>
          <cell r="AS821">
            <v>8740.1157118235806</v>
          </cell>
          <cell r="AT821">
            <v>25929.009945076621</v>
          </cell>
          <cell r="AU821">
            <v>142463.88610272435</v>
          </cell>
          <cell r="AV821">
            <v>0</v>
          </cell>
          <cell r="AW821">
            <v>29133.719039411935</v>
          </cell>
          <cell r="AX821">
            <v>492068.51457566756</v>
          </cell>
          <cell r="AY821">
            <v>77824277.700000003</v>
          </cell>
        </row>
        <row r="822">
          <cell r="B822" t="str">
            <v>OPERASI</v>
          </cell>
          <cell r="C822" t="str">
            <v>CGK-TP</v>
          </cell>
          <cell r="D822">
            <v>519045</v>
          </cell>
          <cell r="F822" t="str">
            <v>99JP0176492</v>
          </cell>
          <cell r="H822">
            <v>519045</v>
          </cell>
          <cell r="I822">
            <v>31013</v>
          </cell>
          <cell r="K822">
            <v>22721</v>
          </cell>
          <cell r="L822">
            <v>814</v>
          </cell>
          <cell r="M822">
            <v>513</v>
          </cell>
          <cell r="N822" t="str">
            <v>CGK</v>
          </cell>
          <cell r="O822" t="str">
            <v>TP</v>
          </cell>
          <cell r="P822" t="str">
            <v>TANDA WANGSIT</v>
          </cell>
          <cell r="Q822">
            <v>2991660</v>
          </cell>
          <cell r="R822" t="str">
            <v>Operation Officer</v>
          </cell>
          <cell r="S822" t="str">
            <v>IX</v>
          </cell>
          <cell r="T822">
            <v>4028022.5400831001</v>
          </cell>
          <cell r="AA822">
            <v>4028022.5400831001</v>
          </cell>
          <cell r="AB822">
            <v>58.812321885954589</v>
          </cell>
          <cell r="AC822">
            <v>2431900</v>
          </cell>
          <cell r="AD822">
            <v>80560.450801662009</v>
          </cell>
          <cell r="AE822">
            <v>80560.450801662009</v>
          </cell>
          <cell r="AF822">
            <v>80560.450801662009</v>
          </cell>
          <cell r="AG822">
            <v>0</v>
          </cell>
          <cell r="AH822">
            <v>10000</v>
          </cell>
          <cell r="AI822">
            <v>1344500</v>
          </cell>
          <cell r="AJ822">
            <v>0</v>
          </cell>
          <cell r="AK822">
            <v>0</v>
          </cell>
          <cell r="AL822">
            <v>0</v>
          </cell>
          <cell r="AO822">
            <v>1596181.352404986</v>
          </cell>
          <cell r="AP822">
            <v>221541.2397045705</v>
          </cell>
          <cell r="AQ822">
            <v>221541.2397045705</v>
          </cell>
          <cell r="AR822">
            <v>149036.8339830747</v>
          </cell>
          <cell r="AS822">
            <v>12084.067620249301</v>
          </cell>
          <cell r="AT822">
            <v>35849.400606739589</v>
          </cell>
          <cell r="AU822">
            <v>196970.30221006359</v>
          </cell>
          <cell r="AV822">
            <v>0</v>
          </cell>
          <cell r="AW822">
            <v>40280.225400831005</v>
          </cell>
          <cell r="AX822">
            <v>680333.00702003553</v>
          </cell>
          <cell r="AY822">
            <v>129975050.34999999</v>
          </cell>
        </row>
        <row r="823">
          <cell r="B823" t="str">
            <v>OPERASI</v>
          </cell>
          <cell r="C823" t="str">
            <v>CGK-TP</v>
          </cell>
          <cell r="D823">
            <v>522826</v>
          </cell>
          <cell r="F823" t="str">
            <v>99JP0177326</v>
          </cell>
          <cell r="H823">
            <v>522826</v>
          </cell>
          <cell r="I823">
            <v>32309</v>
          </cell>
          <cell r="K823">
            <v>25097</v>
          </cell>
          <cell r="L823">
            <v>815</v>
          </cell>
          <cell r="M823">
            <v>514</v>
          </cell>
          <cell r="N823" t="str">
            <v>CGK</v>
          </cell>
          <cell r="O823" t="str">
            <v>TP</v>
          </cell>
          <cell r="P823" t="str">
            <v>SUGENG SURYONO</v>
          </cell>
          <cell r="Q823">
            <v>2991662</v>
          </cell>
          <cell r="R823" t="str">
            <v>Operation Officer</v>
          </cell>
          <cell r="S823" t="str">
            <v>IX</v>
          </cell>
          <cell r="T823">
            <v>3126355.1405008002</v>
          </cell>
          <cell r="AA823">
            <v>3126355.1405008002</v>
          </cell>
          <cell r="AB823">
            <v>26.167929247952998</v>
          </cell>
          <cell r="AC823">
            <v>2903800</v>
          </cell>
          <cell r="AD823">
            <v>62527.102810016004</v>
          </cell>
          <cell r="AE823">
            <v>62527.102810016004</v>
          </cell>
          <cell r="AF823">
            <v>62527.102810016004</v>
          </cell>
          <cell r="AG823">
            <v>0</v>
          </cell>
          <cell r="AH823">
            <v>10000</v>
          </cell>
          <cell r="AI823">
            <v>25000</v>
          </cell>
          <cell r="AJ823">
            <v>0</v>
          </cell>
          <cell r="AK823">
            <v>0</v>
          </cell>
          <cell r="AL823">
            <v>0</v>
          </cell>
          <cell r="AO823">
            <v>222581.308430048</v>
          </cell>
          <cell r="AP823">
            <v>171949.53272754402</v>
          </cell>
          <cell r="AQ823">
            <v>171949.53272754402</v>
          </cell>
          <cell r="AR823">
            <v>115675.1401985296</v>
          </cell>
          <cell r="AS823">
            <v>9379.0654215024006</v>
          </cell>
          <cell r="AT823">
            <v>27824.560750457124</v>
          </cell>
          <cell r="AU823">
            <v>152878.76637048912</v>
          </cell>
          <cell r="AV823">
            <v>0</v>
          </cell>
          <cell r="AW823">
            <v>31263.551405008002</v>
          </cell>
          <cell r="AX823">
            <v>528041.38323058514</v>
          </cell>
          <cell r="AY823">
            <v>87194494.670000002</v>
          </cell>
        </row>
        <row r="824">
          <cell r="B824" t="str">
            <v>INTERNAL SERVICES</v>
          </cell>
          <cell r="C824" t="str">
            <v>CGK-TP</v>
          </cell>
          <cell r="D824">
            <v>522862</v>
          </cell>
          <cell r="F824" t="str">
            <v>99JP0171857</v>
          </cell>
          <cell r="H824">
            <v>522862</v>
          </cell>
          <cell r="I824">
            <v>32309</v>
          </cell>
          <cell r="K824">
            <v>23863</v>
          </cell>
          <cell r="L824">
            <v>816</v>
          </cell>
          <cell r="M824">
            <v>515</v>
          </cell>
          <cell r="N824" t="str">
            <v>CGK</v>
          </cell>
          <cell r="O824" t="str">
            <v>TP</v>
          </cell>
          <cell r="P824" t="str">
            <v>ASNAWI</v>
          </cell>
          <cell r="Q824">
            <v>2991665</v>
          </cell>
          <cell r="R824" t="str">
            <v>Supervisor Aviation Safety &amp; Security</v>
          </cell>
          <cell r="S824" t="str">
            <v>VII</v>
          </cell>
          <cell r="T824">
            <v>3663865.6827396001</v>
          </cell>
          <cell r="AA824">
            <v>3663865.6827396001</v>
          </cell>
          <cell r="AB824">
            <v>66.258224776014686</v>
          </cell>
          <cell r="AC824">
            <v>2854900</v>
          </cell>
          <cell r="AD824">
            <v>73277.313654792</v>
          </cell>
          <cell r="AE824">
            <v>73277.313654792</v>
          </cell>
          <cell r="AF824">
            <v>73277.313654792</v>
          </cell>
          <cell r="AG824">
            <v>0</v>
          </cell>
          <cell r="AH824">
            <v>10000</v>
          </cell>
          <cell r="AI824">
            <v>579200</v>
          </cell>
          <cell r="AJ824">
            <v>0</v>
          </cell>
          <cell r="AK824">
            <v>0</v>
          </cell>
          <cell r="AL824">
            <v>0</v>
          </cell>
          <cell r="AO824">
            <v>809031.94096437597</v>
          </cell>
          <cell r="AP824">
            <v>201512.61255067799</v>
          </cell>
          <cell r="AQ824">
            <v>201512.61255067799</v>
          </cell>
          <cell r="AR824">
            <v>135563.0302613652</v>
          </cell>
          <cell r="AS824">
            <v>10991.5970482188</v>
          </cell>
          <cell r="AT824">
            <v>32608.40457638244</v>
          </cell>
          <cell r="AU824">
            <v>179163.03188596643</v>
          </cell>
          <cell r="AV824">
            <v>0</v>
          </cell>
          <cell r="AW824">
            <v>36638.656827396</v>
          </cell>
          <cell r="AX824">
            <v>618826.91381471837</v>
          </cell>
          <cell r="AY824">
            <v>106017363.97</v>
          </cell>
        </row>
        <row r="825">
          <cell r="B825" t="str">
            <v>OPERASI</v>
          </cell>
          <cell r="C825" t="str">
            <v>CGK-TP</v>
          </cell>
          <cell r="D825">
            <v>522814</v>
          </cell>
          <cell r="F825" t="str">
            <v>99JP0177417</v>
          </cell>
          <cell r="H825">
            <v>522814</v>
          </cell>
          <cell r="I825">
            <v>32309</v>
          </cell>
          <cell r="K825">
            <v>24389</v>
          </cell>
          <cell r="L825">
            <v>817</v>
          </cell>
          <cell r="M825">
            <v>516</v>
          </cell>
          <cell r="N825" t="str">
            <v>CGK</v>
          </cell>
          <cell r="O825" t="str">
            <v>TP</v>
          </cell>
          <cell r="P825" t="str">
            <v>SUJITA</v>
          </cell>
          <cell r="Q825">
            <v>2991667</v>
          </cell>
          <cell r="R825" t="str">
            <v>Operation Officer</v>
          </cell>
          <cell r="S825" t="str">
            <v>IX</v>
          </cell>
          <cell r="T825">
            <v>3525869.3999568</v>
          </cell>
          <cell r="AA825">
            <v>3525869.3999568</v>
          </cell>
          <cell r="AB825">
            <v>82.764040607959032</v>
          </cell>
          <cell r="AC825">
            <v>2314100</v>
          </cell>
          <cell r="AD825">
            <v>70517.387999136001</v>
          </cell>
          <cell r="AE825">
            <v>70517.387999136001</v>
          </cell>
          <cell r="AF825">
            <v>70517.387999136001</v>
          </cell>
          <cell r="AG825">
            <v>0</v>
          </cell>
          <cell r="AH825">
            <v>10000</v>
          </cell>
          <cell r="AI825">
            <v>990300</v>
          </cell>
          <cell r="AJ825">
            <v>0</v>
          </cell>
          <cell r="AK825">
            <v>0</v>
          </cell>
          <cell r="AL825">
            <v>0</v>
          </cell>
          <cell r="AO825">
            <v>1211852.163997408</v>
          </cell>
          <cell r="AP825">
            <v>193922.816997624</v>
          </cell>
          <cell r="AQ825">
            <v>193922.816997624</v>
          </cell>
          <cell r="AR825">
            <v>130457.1677984016</v>
          </cell>
          <cell r="AS825">
            <v>10577.608199870401</v>
          </cell>
          <cell r="AT825">
            <v>31380.237659615519</v>
          </cell>
          <cell r="AU825">
            <v>172415.01365788752</v>
          </cell>
          <cell r="AV825">
            <v>0</v>
          </cell>
          <cell r="AW825">
            <v>35258.693999568</v>
          </cell>
          <cell r="AX825">
            <v>595519.34165270347</v>
          </cell>
          <cell r="AY825">
            <v>97182795.959999993</v>
          </cell>
        </row>
        <row r="826">
          <cell r="B826" t="str">
            <v>TEKNIK/FASSAR</v>
          </cell>
          <cell r="C826" t="str">
            <v>CGK-TP</v>
          </cell>
          <cell r="D826">
            <v>518060</v>
          </cell>
          <cell r="F826" t="str">
            <v>99JP0174943</v>
          </cell>
          <cell r="H826">
            <v>518060</v>
          </cell>
          <cell r="I826">
            <v>30117</v>
          </cell>
          <cell r="K826">
            <v>21689</v>
          </cell>
          <cell r="L826">
            <v>818</v>
          </cell>
          <cell r="M826">
            <v>517</v>
          </cell>
          <cell r="N826" t="str">
            <v>CGK</v>
          </cell>
          <cell r="O826" t="str">
            <v>TP</v>
          </cell>
          <cell r="P826" t="str">
            <v>NANA KUSMANA</v>
          </cell>
          <cell r="Q826">
            <v>2991672</v>
          </cell>
          <cell r="R826" t="str">
            <v xml:space="preserve">Aircraft Mechanic </v>
          </cell>
          <cell r="S826" t="str">
            <v>VIII</v>
          </cell>
          <cell r="T826">
            <v>5122863.2772759004</v>
          </cell>
          <cell r="AA826">
            <v>5122863.2772759004</v>
          </cell>
          <cell r="AB826">
            <v>8.5193606535904109</v>
          </cell>
          <cell r="AC826">
            <v>3093000</v>
          </cell>
          <cell r="AD826">
            <v>102457.26554551801</v>
          </cell>
          <cell r="AE826">
            <v>102457.26554551801</v>
          </cell>
          <cell r="AF826">
            <v>102457.26554551801</v>
          </cell>
          <cell r="AG826">
            <v>0</v>
          </cell>
          <cell r="AH826">
            <v>10000</v>
          </cell>
          <cell r="AI826">
            <v>1712500</v>
          </cell>
          <cell r="AJ826">
            <v>0</v>
          </cell>
          <cell r="AK826">
            <v>0</v>
          </cell>
          <cell r="AL826">
            <v>0</v>
          </cell>
          <cell r="AO826">
            <v>2029871.7966365539</v>
          </cell>
          <cell r="AP826">
            <v>281757.48025017453</v>
          </cell>
          <cell r="AQ826">
            <v>281757.48025017453</v>
          </cell>
          <cell r="AR826">
            <v>189545.94125920831</v>
          </cell>
          <cell r="AS826">
            <v>15368.589831827701</v>
          </cell>
          <cell r="AT826">
            <v>45593.483167755512</v>
          </cell>
          <cell r="AU826">
            <v>250508.01425879152</v>
          </cell>
          <cell r="AV826">
            <v>0</v>
          </cell>
          <cell r="AW826">
            <v>51228.632772759003</v>
          </cell>
          <cell r="AX826">
            <v>865251.60753189959</v>
          </cell>
          <cell r="AY826">
            <v>205059158.36000001</v>
          </cell>
        </row>
        <row r="827">
          <cell r="B827" t="str">
            <v>TEKNIK/FASSAR</v>
          </cell>
          <cell r="C827" t="str">
            <v>CGK-TP</v>
          </cell>
          <cell r="D827">
            <v>518590</v>
          </cell>
          <cell r="F827" t="str">
            <v>99JP0177342</v>
          </cell>
          <cell r="H827">
            <v>518590</v>
          </cell>
          <cell r="I827">
            <v>30590</v>
          </cell>
          <cell r="K827">
            <v>22438</v>
          </cell>
          <cell r="L827">
            <v>819</v>
          </cell>
          <cell r="M827">
            <v>518</v>
          </cell>
          <cell r="N827" t="str">
            <v>CGK</v>
          </cell>
          <cell r="O827" t="str">
            <v>TP</v>
          </cell>
          <cell r="P827" t="str">
            <v>S U G I R I</v>
          </cell>
          <cell r="Q827">
            <v>2991674</v>
          </cell>
          <cell r="R827" t="str">
            <v>Duty Manager A/C Line Services</v>
          </cell>
          <cell r="S827" t="str">
            <v>VI</v>
          </cell>
          <cell r="T827">
            <v>4529648.9768400006</v>
          </cell>
          <cell r="AA827">
            <v>4529648.9768400006</v>
          </cell>
          <cell r="AB827">
            <v>29.961770399473608</v>
          </cell>
          <cell r="AC827">
            <v>2416300</v>
          </cell>
          <cell r="AD827">
            <v>90592.97953680002</v>
          </cell>
          <cell r="AE827">
            <v>90592.97953680002</v>
          </cell>
          <cell r="AF827">
            <v>90592.97953680002</v>
          </cell>
          <cell r="AG827">
            <v>0</v>
          </cell>
          <cell r="AH827">
            <v>10000</v>
          </cell>
          <cell r="AI827">
            <v>1831600</v>
          </cell>
          <cell r="AJ827">
            <v>0</v>
          </cell>
          <cell r="AK827">
            <v>0</v>
          </cell>
          <cell r="AL827">
            <v>0</v>
          </cell>
          <cell r="AO827">
            <v>2113378.9386104001</v>
          </cell>
          <cell r="AP827">
            <v>249130.69372620003</v>
          </cell>
          <cell r="AQ827">
            <v>249130.69372620003</v>
          </cell>
          <cell r="AR827">
            <v>167597.01214308001</v>
          </cell>
          <cell r="AS827">
            <v>13588.946930520002</v>
          </cell>
          <cell r="AT827">
            <v>40313.875893876007</v>
          </cell>
          <cell r="AU827">
            <v>221499.83496747602</v>
          </cell>
          <cell r="AV827">
            <v>0</v>
          </cell>
          <cell r="AW827">
            <v>45296.48976840001</v>
          </cell>
          <cell r="AX827">
            <v>765057.71218827611</v>
          </cell>
          <cell r="AY827">
            <v>172742182.11000001</v>
          </cell>
        </row>
        <row r="828">
          <cell r="B828" t="str">
            <v>INTERNAL SERVICES</v>
          </cell>
          <cell r="C828" t="str">
            <v>CGK-TP</v>
          </cell>
          <cell r="D828">
            <v>524928</v>
          </cell>
          <cell r="F828" t="str">
            <v>99JP0172731</v>
          </cell>
          <cell r="H828">
            <v>524928</v>
          </cell>
          <cell r="I828">
            <v>33390</v>
          </cell>
          <cell r="K828">
            <v>21458</v>
          </cell>
          <cell r="L828">
            <v>820</v>
          </cell>
          <cell r="M828">
            <v>519</v>
          </cell>
          <cell r="N828" t="str">
            <v>CGK</v>
          </cell>
          <cell r="O828" t="str">
            <v>TP</v>
          </cell>
          <cell r="P828" t="str">
            <v>EDI DJUNAEDI</v>
          </cell>
          <cell r="Q828">
            <v>2991682</v>
          </cell>
          <cell r="R828" t="str">
            <v>Store Keeper &amp; Aktiva Tetap</v>
          </cell>
          <cell r="S828" t="str">
            <v>IX</v>
          </cell>
          <cell r="T828">
            <v>2885173.7661460997</v>
          </cell>
          <cell r="AA828">
            <v>2885173.7661460997</v>
          </cell>
          <cell r="AB828">
            <v>36.659822666086257</v>
          </cell>
          <cell r="AC828">
            <v>2702100</v>
          </cell>
          <cell r="AD828">
            <v>57703.475322921993</v>
          </cell>
          <cell r="AE828">
            <v>57703.475322921993</v>
          </cell>
          <cell r="AF828">
            <v>57703.475322921993</v>
          </cell>
          <cell r="AG828">
            <v>0</v>
          </cell>
          <cell r="AH828">
            <v>10000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O828">
            <v>183110.42596876598</v>
          </cell>
          <cell r="AP828">
            <v>158684.55713803548</v>
          </cell>
          <cell r="AQ828">
            <v>158684.55713803548</v>
          </cell>
          <cell r="AR828">
            <v>106751.42934740568</v>
          </cell>
          <cell r="AS828">
            <v>8655.5212984382997</v>
          </cell>
          <cell r="AT828">
            <v>25678.046518700288</v>
          </cell>
          <cell r="AU828">
            <v>141084.99716454427</v>
          </cell>
          <cell r="AV828">
            <v>0</v>
          </cell>
          <cell r="AW828">
            <v>28851.737661460997</v>
          </cell>
          <cell r="AX828">
            <v>487305.8491020762</v>
          </cell>
          <cell r="AY828">
            <v>87970990.200000003</v>
          </cell>
        </row>
        <row r="829">
          <cell r="B829" t="str">
            <v>OPERASI</v>
          </cell>
          <cell r="C829" t="str">
            <v>CGK-TP</v>
          </cell>
          <cell r="D829">
            <v>525009</v>
          </cell>
          <cell r="F829" t="str">
            <v>99JP0176617</v>
          </cell>
          <cell r="H829">
            <v>525009</v>
          </cell>
          <cell r="I829">
            <v>32828</v>
          </cell>
          <cell r="K829">
            <v>23349</v>
          </cell>
          <cell r="L829">
            <v>821</v>
          </cell>
          <cell r="M829">
            <v>520</v>
          </cell>
          <cell r="N829" t="str">
            <v>CGK</v>
          </cell>
          <cell r="O829" t="str">
            <v>TP</v>
          </cell>
          <cell r="P829" t="str">
            <v>S U J O T O</v>
          </cell>
          <cell r="Q829">
            <v>2991683</v>
          </cell>
          <cell r="R829" t="str">
            <v>Supervisor Flight Operation</v>
          </cell>
          <cell r="S829" t="str">
            <v>VII</v>
          </cell>
          <cell r="T829">
            <v>5064418.7108046999</v>
          </cell>
          <cell r="AA829">
            <v>5064418.7108046999</v>
          </cell>
          <cell r="AB829">
            <v>46.411843582056463</v>
          </cell>
          <cell r="AC829">
            <v>3994400</v>
          </cell>
          <cell r="AD829">
            <v>101288.374216094</v>
          </cell>
          <cell r="AE829">
            <v>101288.374216094</v>
          </cell>
          <cell r="AF829">
            <v>101288.374216094</v>
          </cell>
          <cell r="AG829">
            <v>0</v>
          </cell>
          <cell r="AH829">
            <v>10000</v>
          </cell>
          <cell r="AI829">
            <v>756200</v>
          </cell>
          <cell r="AJ829">
            <v>0</v>
          </cell>
          <cell r="AK829">
            <v>0</v>
          </cell>
          <cell r="AL829">
            <v>0</v>
          </cell>
          <cell r="AO829">
            <v>1070065.122648282</v>
          </cell>
          <cell r="AP829">
            <v>278543.0290942585</v>
          </cell>
          <cell r="AQ829">
            <v>278543.0290942585</v>
          </cell>
          <cell r="AR829">
            <v>187383.49229977388</v>
          </cell>
          <cell r="AS829">
            <v>15193.256132414101</v>
          </cell>
          <cell r="AT829">
            <v>45073.326526161829</v>
          </cell>
          <cell r="AU829">
            <v>247650.07495834981</v>
          </cell>
          <cell r="AV829">
            <v>0</v>
          </cell>
          <cell r="AW829">
            <v>50644.187108047001</v>
          </cell>
          <cell r="AX829">
            <v>855380.32025491376</v>
          </cell>
          <cell r="AY829">
            <v>134660867.36000001</v>
          </cell>
        </row>
        <row r="830">
          <cell r="B830" t="str">
            <v>OPERASI</v>
          </cell>
          <cell r="C830" t="str">
            <v>CGK-TP</v>
          </cell>
          <cell r="D830">
            <v>518887</v>
          </cell>
          <cell r="F830" t="str">
            <v>99JP0553310</v>
          </cell>
          <cell r="H830">
            <v>518887</v>
          </cell>
          <cell r="I830">
            <v>28941</v>
          </cell>
          <cell r="K830">
            <v>21585</v>
          </cell>
          <cell r="L830">
            <v>822</v>
          </cell>
          <cell r="M830">
            <v>521</v>
          </cell>
          <cell r="N830" t="str">
            <v>CGK</v>
          </cell>
          <cell r="O830" t="str">
            <v>TP</v>
          </cell>
          <cell r="P830" t="str">
            <v>DADI PRAYOGO</v>
          </cell>
          <cell r="Q830">
            <v>2991710</v>
          </cell>
          <cell r="R830" t="str">
            <v>Flight Operation Officer</v>
          </cell>
          <cell r="S830" t="str">
            <v>VIII</v>
          </cell>
          <cell r="T830">
            <v>5814629.6303862007</v>
          </cell>
          <cell r="AA830">
            <v>5814629.6303862007</v>
          </cell>
          <cell r="AB830">
            <v>48.147436970844865</v>
          </cell>
          <cell r="AC830">
            <v>4542500</v>
          </cell>
          <cell r="AD830">
            <v>116292.59260772401</v>
          </cell>
          <cell r="AE830">
            <v>116292.59260772401</v>
          </cell>
          <cell r="AF830">
            <v>116292.59260772401</v>
          </cell>
          <cell r="AG830">
            <v>0</v>
          </cell>
          <cell r="AH830">
            <v>10000</v>
          </cell>
          <cell r="AI830">
            <v>913300</v>
          </cell>
          <cell r="AJ830">
            <v>0</v>
          </cell>
          <cell r="AK830">
            <v>0</v>
          </cell>
          <cell r="AL830">
            <v>0</v>
          </cell>
          <cell r="AO830">
            <v>1272177.777823172</v>
          </cell>
          <cell r="AP830">
            <v>319804.62967124104</v>
          </cell>
          <cell r="AQ830">
            <v>319804.62967124104</v>
          </cell>
          <cell r="AR830">
            <v>215141.2963242894</v>
          </cell>
          <cell r="AS830">
            <v>17443.888891158604</v>
          </cell>
          <cell r="AT830">
            <v>51750.203710437185</v>
          </cell>
          <cell r="AU830">
            <v>284335.3889258852</v>
          </cell>
          <cell r="AV830">
            <v>0</v>
          </cell>
          <cell r="AW830">
            <v>58146.296303862007</v>
          </cell>
          <cell r="AX830">
            <v>982090.94457222929</v>
          </cell>
          <cell r="AY830">
            <v>202411514.40000001</v>
          </cell>
        </row>
        <row r="831">
          <cell r="B831" t="str">
            <v>OPERASI</v>
          </cell>
          <cell r="C831" t="str">
            <v>CGK-TP</v>
          </cell>
          <cell r="D831">
            <v>521554</v>
          </cell>
          <cell r="F831" t="str">
            <v>99JP0555737</v>
          </cell>
          <cell r="H831">
            <v>521554</v>
          </cell>
          <cell r="I831">
            <v>31246</v>
          </cell>
          <cell r="K831">
            <v>23054</v>
          </cell>
          <cell r="L831">
            <v>823</v>
          </cell>
          <cell r="M831">
            <v>522</v>
          </cell>
          <cell r="N831" t="str">
            <v>CGK</v>
          </cell>
          <cell r="O831" t="str">
            <v>TP</v>
          </cell>
          <cell r="P831" t="str">
            <v>ZAINAL ABIDIN</v>
          </cell>
          <cell r="Q831">
            <v>2991711</v>
          </cell>
          <cell r="R831" t="str">
            <v>Flight Operation Officer</v>
          </cell>
          <cell r="S831" t="str">
            <v>VIII</v>
          </cell>
          <cell r="T831">
            <v>5990372.9879760016</v>
          </cell>
          <cell r="AA831">
            <v>5990372.9879760016</v>
          </cell>
          <cell r="AB831">
            <v>49.391302558593452</v>
          </cell>
          <cell r="AC831">
            <v>5596000</v>
          </cell>
          <cell r="AD831">
            <v>119807.45975952003</v>
          </cell>
          <cell r="AE831">
            <v>119807.45975952003</v>
          </cell>
          <cell r="AF831">
            <v>119807.45975952003</v>
          </cell>
          <cell r="AG831">
            <v>0</v>
          </cell>
          <cell r="AH831">
            <v>10000</v>
          </cell>
          <cell r="AI831">
            <v>25000</v>
          </cell>
          <cell r="AJ831">
            <v>0</v>
          </cell>
          <cell r="AK831">
            <v>0</v>
          </cell>
          <cell r="AL831">
            <v>0</v>
          </cell>
          <cell r="AO831">
            <v>394422.37927856011</v>
          </cell>
          <cell r="AP831">
            <v>329470.51433868008</v>
          </cell>
          <cell r="AQ831">
            <v>329470.51433868008</v>
          </cell>
          <cell r="AR831">
            <v>221643.80055511204</v>
          </cell>
          <cell r="AS831">
            <v>17971.118963928006</v>
          </cell>
          <cell r="AT831">
            <v>53314.319592986416</v>
          </cell>
          <cell r="AU831">
            <v>292929.23911202647</v>
          </cell>
          <cell r="AV831">
            <v>0</v>
          </cell>
          <cell r="AW831">
            <v>59903.729879760016</v>
          </cell>
          <cell r="AX831">
            <v>1011773.9976691466</v>
          </cell>
          <cell r="AY831">
            <v>168631034.80000001</v>
          </cell>
        </row>
        <row r="832">
          <cell r="B832" t="str">
            <v>INTERNAL SERVICES</v>
          </cell>
          <cell r="C832" t="str">
            <v>CGK-TP</v>
          </cell>
          <cell r="F832" t="str">
            <v>05JP0333314</v>
          </cell>
          <cell r="H832">
            <v>2991727</v>
          </cell>
          <cell r="I832">
            <v>36434</v>
          </cell>
          <cell r="K832">
            <v>27164</v>
          </cell>
          <cell r="L832">
            <v>824</v>
          </cell>
          <cell r="M832">
            <v>523</v>
          </cell>
          <cell r="N832" t="str">
            <v>CGK</v>
          </cell>
          <cell r="O832" t="str">
            <v>TP</v>
          </cell>
          <cell r="P832" t="str">
            <v>LILIK KURNIAWAN</v>
          </cell>
          <cell r="Q832">
            <v>2991727</v>
          </cell>
          <cell r="R832" t="str">
            <v>Manager Internal Service</v>
          </cell>
          <cell r="S832" t="str">
            <v>V</v>
          </cell>
          <cell r="T832">
            <v>4266000</v>
          </cell>
          <cell r="AA832">
            <v>4266000</v>
          </cell>
          <cell r="AB832">
            <v>60</v>
          </cell>
          <cell r="AC832">
            <v>2664200</v>
          </cell>
          <cell r="AD832">
            <v>85320</v>
          </cell>
          <cell r="AE832">
            <v>85320</v>
          </cell>
          <cell r="AF832">
            <v>85320</v>
          </cell>
          <cell r="AG832">
            <v>0</v>
          </cell>
          <cell r="AH832">
            <v>10000</v>
          </cell>
          <cell r="AI832">
            <v>1335900</v>
          </cell>
          <cell r="AJ832">
            <v>0</v>
          </cell>
          <cell r="AK832">
            <v>0</v>
          </cell>
          <cell r="AL832">
            <v>0</v>
          </cell>
          <cell r="AO832">
            <v>1601860</v>
          </cell>
          <cell r="AP832">
            <v>234630</v>
          </cell>
          <cell r="AQ832">
            <v>234630</v>
          </cell>
          <cell r="AR832">
            <v>157842</v>
          </cell>
          <cell r="AS832">
            <v>12798</v>
          </cell>
          <cell r="AT832">
            <v>37967.4</v>
          </cell>
          <cell r="AU832">
            <v>208607.4</v>
          </cell>
          <cell r="AV832">
            <v>0</v>
          </cell>
          <cell r="AW832">
            <v>42660</v>
          </cell>
          <cell r="AX832">
            <v>720527.4</v>
          </cell>
          <cell r="AY832">
            <v>62096787.289999999</v>
          </cell>
          <cell r="AZ832" t="str">
            <v>naik grade ke IV per th dari tmt 01-04-2012</v>
          </cell>
        </row>
        <row r="833">
          <cell r="B833" t="str">
            <v>OPERASI</v>
          </cell>
          <cell r="C833" t="str">
            <v>CGK-KTK</v>
          </cell>
          <cell r="E833" t="str">
            <v>000000090.00</v>
          </cell>
          <cell r="F833">
            <v>9013167748</v>
          </cell>
          <cell r="I833">
            <v>39965</v>
          </cell>
          <cell r="K833">
            <v>26058</v>
          </cell>
          <cell r="L833">
            <v>825</v>
          </cell>
          <cell r="M833">
            <v>524</v>
          </cell>
          <cell r="N833" t="str">
            <v>CGK</v>
          </cell>
          <cell r="O833" t="str">
            <v>KTK</v>
          </cell>
          <cell r="P833" t="str">
            <v>SUHAEDI</v>
          </cell>
          <cell r="Q833">
            <v>3091886</v>
          </cell>
          <cell r="R833" t="str">
            <v xml:space="preserve">Pax &amp; Baggage Service Officer  </v>
          </cell>
          <cell r="S833" t="str">
            <v>IX</v>
          </cell>
          <cell r="T833">
            <v>1843812.9284796</v>
          </cell>
          <cell r="AA833">
            <v>1843812.9284796</v>
          </cell>
          <cell r="AB833">
            <v>63.330089991912246</v>
          </cell>
          <cell r="AC833">
            <v>1787000</v>
          </cell>
          <cell r="AD833">
            <v>0</v>
          </cell>
          <cell r="AE833">
            <v>0</v>
          </cell>
          <cell r="AF833">
            <v>36876.258569591999</v>
          </cell>
          <cell r="AG833">
            <v>10000</v>
          </cell>
          <cell r="AH833">
            <v>10000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O833">
            <v>56876.258569591999</v>
          </cell>
          <cell r="AP833">
            <v>0</v>
          </cell>
          <cell r="AQ833">
            <v>0</v>
          </cell>
          <cell r="AR833">
            <v>68221.078353745193</v>
          </cell>
          <cell r="AS833">
            <v>5531.4387854388006</v>
          </cell>
          <cell r="AT833">
            <v>16409.935063468442</v>
          </cell>
          <cell r="AU833">
            <v>90162.452202652436</v>
          </cell>
          <cell r="AV833">
            <v>15000</v>
          </cell>
          <cell r="AW833">
            <v>0</v>
          </cell>
          <cell r="AX833">
            <v>105162.45220265244</v>
          </cell>
          <cell r="AY833">
            <v>0</v>
          </cell>
        </row>
        <row r="834">
          <cell r="B834" t="str">
            <v>OPERASI</v>
          </cell>
          <cell r="C834" t="str">
            <v>CGK-KTK</v>
          </cell>
          <cell r="E834" t="str">
            <v>000000017.00</v>
          </cell>
          <cell r="F834">
            <v>9013167722</v>
          </cell>
          <cell r="I834">
            <v>39965</v>
          </cell>
          <cell r="K834">
            <v>32791</v>
          </cell>
          <cell r="L834">
            <v>826</v>
          </cell>
          <cell r="M834">
            <v>525</v>
          </cell>
          <cell r="N834" t="str">
            <v>CGK</v>
          </cell>
          <cell r="O834" t="str">
            <v>KTK</v>
          </cell>
          <cell r="P834" t="str">
            <v>BADRUL MUNIR</v>
          </cell>
          <cell r="Q834">
            <v>3091887</v>
          </cell>
          <cell r="R834" t="str">
            <v xml:space="preserve">Pax &amp; Baggage Service Officer  </v>
          </cell>
          <cell r="S834" t="str">
            <v>IX</v>
          </cell>
          <cell r="T834">
            <v>1843812.9284796</v>
          </cell>
          <cell r="AA834">
            <v>1843812.9284796</v>
          </cell>
          <cell r="AB834">
            <v>63.330089991912246</v>
          </cell>
          <cell r="AC834">
            <v>1787000</v>
          </cell>
          <cell r="AD834">
            <v>0</v>
          </cell>
          <cell r="AE834">
            <v>0</v>
          </cell>
          <cell r="AF834">
            <v>36876.258569591999</v>
          </cell>
          <cell r="AG834">
            <v>10000</v>
          </cell>
          <cell r="AH834">
            <v>10000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O834">
            <v>56876.258569591999</v>
          </cell>
          <cell r="AP834">
            <v>0</v>
          </cell>
          <cell r="AQ834">
            <v>0</v>
          </cell>
          <cell r="AR834">
            <v>68221.078353745193</v>
          </cell>
          <cell r="AS834">
            <v>5531.4387854388006</v>
          </cell>
          <cell r="AT834">
            <v>16409.935063468442</v>
          </cell>
          <cell r="AU834">
            <v>90162.452202652436</v>
          </cell>
          <cell r="AV834">
            <v>15000</v>
          </cell>
          <cell r="AW834">
            <v>0</v>
          </cell>
          <cell r="AX834">
            <v>105162.45220265244</v>
          </cell>
          <cell r="AY834">
            <v>0</v>
          </cell>
        </row>
        <row r="835">
          <cell r="B835" t="str">
            <v>CGK</v>
          </cell>
          <cell r="C835" t="str">
            <v>CGK-KTK</v>
          </cell>
          <cell r="E835" t="str">
            <v>000000158.00</v>
          </cell>
          <cell r="I835">
            <v>40882</v>
          </cell>
          <cell r="K835">
            <v>31352</v>
          </cell>
          <cell r="L835">
            <v>827</v>
          </cell>
          <cell r="M835">
            <v>526</v>
          </cell>
          <cell r="N835" t="str">
            <v>CGK</v>
          </cell>
          <cell r="O835" t="str">
            <v>KTK</v>
          </cell>
          <cell r="P835" t="str">
            <v>HARTOYO</v>
          </cell>
          <cell r="Q835">
            <v>3112021</v>
          </cell>
          <cell r="R835" t="str">
            <v>PBCM Handling Officer</v>
          </cell>
          <cell r="S835" t="str">
            <v>IX</v>
          </cell>
          <cell r="T835">
            <v>1836034.2</v>
          </cell>
          <cell r="AA835">
            <v>1836034.2</v>
          </cell>
          <cell r="AB835">
            <v>86.483999999938533</v>
          </cell>
          <cell r="AC835">
            <v>1779400</v>
          </cell>
          <cell r="AD835">
            <v>0</v>
          </cell>
          <cell r="AE835">
            <v>0</v>
          </cell>
          <cell r="AF835">
            <v>36720.684000000001</v>
          </cell>
          <cell r="AG835">
            <v>10000</v>
          </cell>
          <cell r="AH835">
            <v>10000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O835">
            <v>56720.684000000001</v>
          </cell>
          <cell r="AP835">
            <v>0</v>
          </cell>
          <cell r="AQ835">
            <v>0</v>
          </cell>
          <cell r="AR835">
            <v>67933.265399999989</v>
          </cell>
          <cell r="AS835">
            <v>5508.1026000000002</v>
          </cell>
          <cell r="AT835">
            <v>16340.704379999999</v>
          </cell>
          <cell r="AU835">
            <v>89782.072379999998</v>
          </cell>
          <cell r="AV835">
            <v>15000</v>
          </cell>
          <cell r="AW835">
            <v>0</v>
          </cell>
          <cell r="AX835">
            <v>104782.07238</v>
          </cell>
          <cell r="AY835">
            <v>0</v>
          </cell>
        </row>
        <row r="836">
          <cell r="B836" t="str">
            <v>CGK</v>
          </cell>
          <cell r="C836" t="str">
            <v>CGK-KTK</v>
          </cell>
          <cell r="E836" t="str">
            <v>000000169.00</v>
          </cell>
          <cell r="I836">
            <v>40896</v>
          </cell>
          <cell r="K836">
            <v>31340</v>
          </cell>
          <cell r="L836">
            <v>828</v>
          </cell>
          <cell r="M836">
            <v>527</v>
          </cell>
          <cell r="N836" t="str">
            <v>CGK</v>
          </cell>
          <cell r="O836" t="str">
            <v>KTK</v>
          </cell>
          <cell r="P836" t="str">
            <v>OKMAN TRIWIGOWO</v>
          </cell>
          <cell r="Q836">
            <v>3112033</v>
          </cell>
          <cell r="R836" t="str">
            <v>Finance &amp; Cost Accounting Officer</v>
          </cell>
          <cell r="S836" t="str">
            <v>IX</v>
          </cell>
          <cell r="T836">
            <v>2138400</v>
          </cell>
          <cell r="AA836">
            <v>2138400</v>
          </cell>
          <cell r="AB836">
            <v>68</v>
          </cell>
          <cell r="AC836">
            <v>2075700</v>
          </cell>
          <cell r="AD836">
            <v>0</v>
          </cell>
          <cell r="AE836">
            <v>0</v>
          </cell>
          <cell r="AF836">
            <v>42768</v>
          </cell>
          <cell r="AG836">
            <v>10000</v>
          </cell>
          <cell r="AH836">
            <v>10000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O836">
            <v>62768</v>
          </cell>
          <cell r="AP836">
            <v>0</v>
          </cell>
          <cell r="AQ836">
            <v>0</v>
          </cell>
          <cell r="AR836">
            <v>79120.800000000003</v>
          </cell>
          <cell r="AS836">
            <v>6415.2</v>
          </cell>
          <cell r="AT836">
            <v>19031.759999999998</v>
          </cell>
          <cell r="AU836">
            <v>104567.76000000001</v>
          </cell>
          <cell r="AV836">
            <v>15000</v>
          </cell>
          <cell r="AW836">
            <v>0</v>
          </cell>
          <cell r="AX836">
            <v>119567.76000000001</v>
          </cell>
          <cell r="AY836">
            <v>0</v>
          </cell>
        </row>
        <row r="837">
          <cell r="B837" t="str">
            <v>CGK</v>
          </cell>
          <cell r="C837" t="str">
            <v>CGK-KTK</v>
          </cell>
          <cell r="E837" t="str">
            <v>000000178.00</v>
          </cell>
          <cell r="F837">
            <v>12016711916</v>
          </cell>
          <cell r="I837">
            <v>41000</v>
          </cell>
          <cell r="K837">
            <v>29543</v>
          </cell>
          <cell r="L837">
            <v>829</v>
          </cell>
          <cell r="M837">
            <v>528</v>
          </cell>
          <cell r="N837" t="str">
            <v>CGK</v>
          </cell>
          <cell r="O837" t="str">
            <v>KTK</v>
          </cell>
          <cell r="P837" t="str">
            <v>MUHAR RIEGAN</v>
          </cell>
          <cell r="Q837">
            <v>3122057</v>
          </cell>
          <cell r="R837" t="str">
            <v>Supervisor Aircraft Line Service</v>
          </cell>
          <cell r="S837" t="str">
            <v>VIII</v>
          </cell>
          <cell r="T837">
            <v>2138400</v>
          </cell>
          <cell r="AA837">
            <v>2138400</v>
          </cell>
          <cell r="AB837">
            <v>68</v>
          </cell>
          <cell r="AC837">
            <v>2075700</v>
          </cell>
          <cell r="AD837">
            <v>0</v>
          </cell>
          <cell r="AE837">
            <v>0</v>
          </cell>
          <cell r="AF837">
            <v>42768</v>
          </cell>
          <cell r="AG837">
            <v>10000</v>
          </cell>
          <cell r="AH837">
            <v>10000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O837">
            <v>62768</v>
          </cell>
          <cell r="AP837">
            <v>0</v>
          </cell>
          <cell r="AQ837">
            <v>0</v>
          </cell>
          <cell r="AR837">
            <v>79120.800000000003</v>
          </cell>
          <cell r="AS837">
            <v>6415.2</v>
          </cell>
          <cell r="AT837">
            <v>19031.759999999998</v>
          </cell>
          <cell r="AU837">
            <v>104567.76000000001</v>
          </cell>
          <cell r="AV837">
            <v>15000</v>
          </cell>
          <cell r="AW837">
            <v>0</v>
          </cell>
          <cell r="AX837">
            <v>119567.76000000001</v>
          </cell>
          <cell r="AY837">
            <v>0</v>
          </cell>
          <cell r="AZ837" t="str">
            <v>grade peralihan k VII tmt 01-11-2012</v>
          </cell>
        </row>
        <row r="838">
          <cell r="B838" t="str">
            <v>CGK</v>
          </cell>
          <cell r="C838" t="str">
            <v>CGK-KTK</v>
          </cell>
          <cell r="E838" t="str">
            <v>000000179.00</v>
          </cell>
          <cell r="F838">
            <v>12016711793</v>
          </cell>
          <cell r="I838">
            <v>41000</v>
          </cell>
          <cell r="K838">
            <v>26861</v>
          </cell>
          <cell r="L838">
            <v>830</v>
          </cell>
          <cell r="M838">
            <v>529</v>
          </cell>
          <cell r="N838" t="str">
            <v>CGK</v>
          </cell>
          <cell r="O838" t="str">
            <v>KTK</v>
          </cell>
          <cell r="P838" t="str">
            <v>WAHYU ARIMBO</v>
          </cell>
          <cell r="Q838">
            <v>3122058</v>
          </cell>
          <cell r="R838" t="str">
            <v>GSE OPERATOR</v>
          </cell>
          <cell r="S838" t="str">
            <v>IX</v>
          </cell>
          <cell r="T838">
            <v>1801800</v>
          </cell>
          <cell r="AA838">
            <v>1801800</v>
          </cell>
          <cell r="AB838">
            <v>36</v>
          </cell>
          <cell r="AC838">
            <v>1745800</v>
          </cell>
          <cell r="AD838">
            <v>0</v>
          </cell>
          <cell r="AE838">
            <v>0</v>
          </cell>
          <cell r="AF838">
            <v>36036</v>
          </cell>
          <cell r="AG838">
            <v>10000</v>
          </cell>
          <cell r="AH838">
            <v>10000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O838">
            <v>56036</v>
          </cell>
          <cell r="AP838">
            <v>0</v>
          </cell>
          <cell r="AQ838">
            <v>0</v>
          </cell>
          <cell r="AR838">
            <v>66666.599999999991</v>
          </cell>
          <cell r="AS838">
            <v>5405.4000000000005</v>
          </cell>
          <cell r="AT838">
            <v>16036.02</v>
          </cell>
          <cell r="AU838">
            <v>88108.01999999999</v>
          </cell>
          <cell r="AV838">
            <v>15000</v>
          </cell>
          <cell r="AW838">
            <v>0</v>
          </cell>
          <cell r="AX838">
            <v>103108.01999999999</v>
          </cell>
          <cell r="AY838">
            <v>0</v>
          </cell>
        </row>
        <row r="839">
          <cell r="B839" t="str">
            <v>CGK</v>
          </cell>
          <cell r="C839" t="str">
            <v>CGK-KTK</v>
          </cell>
          <cell r="E839" t="str">
            <v>000000180.00</v>
          </cell>
          <cell r="F839">
            <v>12016711801</v>
          </cell>
          <cell r="I839">
            <v>41000</v>
          </cell>
          <cell r="K839">
            <v>29664</v>
          </cell>
          <cell r="L839">
            <v>831</v>
          </cell>
          <cell r="M839">
            <v>530</v>
          </cell>
          <cell r="N839" t="str">
            <v>CGK</v>
          </cell>
          <cell r="O839" t="str">
            <v>KTK</v>
          </cell>
          <cell r="P839" t="str">
            <v>RIDWAN PERMANA</v>
          </cell>
          <cell r="Q839">
            <v>3122059</v>
          </cell>
          <cell r="R839" t="str">
            <v>Operation Officer</v>
          </cell>
          <cell r="S839" t="str">
            <v>IX</v>
          </cell>
          <cell r="T839">
            <v>2138400</v>
          </cell>
          <cell r="AA839">
            <v>2138400</v>
          </cell>
          <cell r="AB839">
            <v>68</v>
          </cell>
          <cell r="AC839">
            <v>2075700</v>
          </cell>
          <cell r="AD839">
            <v>0</v>
          </cell>
          <cell r="AE839">
            <v>0</v>
          </cell>
          <cell r="AF839">
            <v>42768</v>
          </cell>
          <cell r="AG839">
            <v>10000</v>
          </cell>
          <cell r="AH839">
            <v>10000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O839">
            <v>62768</v>
          </cell>
          <cell r="AP839">
            <v>0</v>
          </cell>
          <cell r="AQ839">
            <v>0</v>
          </cell>
          <cell r="AR839">
            <v>79120.800000000003</v>
          </cell>
          <cell r="AS839">
            <v>6415.2</v>
          </cell>
          <cell r="AT839">
            <v>19031.759999999998</v>
          </cell>
          <cell r="AU839">
            <v>104567.76000000001</v>
          </cell>
          <cell r="AV839">
            <v>15000</v>
          </cell>
          <cell r="AW839">
            <v>0</v>
          </cell>
          <cell r="AX839">
            <v>119567.76000000001</v>
          </cell>
          <cell r="AY839">
            <v>0</v>
          </cell>
        </row>
        <row r="840">
          <cell r="B840" t="str">
            <v>CGK</v>
          </cell>
          <cell r="C840" t="str">
            <v>CGK-KTK</v>
          </cell>
          <cell r="E840" t="str">
            <v>000000181.00</v>
          </cell>
          <cell r="F840">
            <v>12016711819</v>
          </cell>
          <cell r="I840">
            <v>41000</v>
          </cell>
          <cell r="K840">
            <v>30422</v>
          </cell>
          <cell r="L840">
            <v>832</v>
          </cell>
          <cell r="M840">
            <v>531</v>
          </cell>
          <cell r="N840" t="str">
            <v>CGK</v>
          </cell>
          <cell r="O840" t="str">
            <v>KTK</v>
          </cell>
          <cell r="P840" t="str">
            <v>HARRY YANTO</v>
          </cell>
          <cell r="Q840">
            <v>3122060</v>
          </cell>
          <cell r="R840" t="str">
            <v xml:space="preserve">Pax &amp; Baggage Service Officer  </v>
          </cell>
          <cell r="S840" t="str">
            <v>X</v>
          </cell>
          <cell r="T840">
            <v>1801800</v>
          </cell>
          <cell r="AA840">
            <v>1801800</v>
          </cell>
          <cell r="AB840">
            <v>36</v>
          </cell>
          <cell r="AC840">
            <v>1745800</v>
          </cell>
          <cell r="AD840">
            <v>0</v>
          </cell>
          <cell r="AE840">
            <v>0</v>
          </cell>
          <cell r="AF840">
            <v>36036</v>
          </cell>
          <cell r="AG840">
            <v>10000</v>
          </cell>
          <cell r="AH840">
            <v>10000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O840">
            <v>56036</v>
          </cell>
          <cell r="AP840">
            <v>0</v>
          </cell>
          <cell r="AQ840">
            <v>0</v>
          </cell>
          <cell r="AR840">
            <v>66666.599999999991</v>
          </cell>
          <cell r="AS840">
            <v>5405.4000000000005</v>
          </cell>
          <cell r="AT840">
            <v>16036.02</v>
          </cell>
          <cell r="AU840">
            <v>88108.01999999999</v>
          </cell>
          <cell r="AV840">
            <v>15000</v>
          </cell>
          <cell r="AW840">
            <v>0</v>
          </cell>
          <cell r="AX840">
            <v>103108.01999999999</v>
          </cell>
          <cell r="AY840">
            <v>0</v>
          </cell>
        </row>
        <row r="841">
          <cell r="B841" t="str">
            <v>CGK</v>
          </cell>
          <cell r="C841" t="str">
            <v>CGK-KTK</v>
          </cell>
          <cell r="E841" t="str">
            <v>000000182.00</v>
          </cell>
          <cell r="F841">
            <v>12016711827</v>
          </cell>
          <cell r="I841">
            <v>41000</v>
          </cell>
          <cell r="K841">
            <v>28566</v>
          </cell>
          <cell r="L841">
            <v>833</v>
          </cell>
          <cell r="M841">
            <v>532</v>
          </cell>
          <cell r="N841" t="str">
            <v>CGK</v>
          </cell>
          <cell r="O841" t="str">
            <v>KTK</v>
          </cell>
          <cell r="P841" t="str">
            <v>ANDI SUHERMAN</v>
          </cell>
          <cell r="Q841">
            <v>3122061</v>
          </cell>
          <cell r="R841" t="str">
            <v xml:space="preserve">Pax &amp; Baggage Service Officer  </v>
          </cell>
          <cell r="S841" t="str">
            <v>X</v>
          </cell>
          <cell r="T841">
            <v>1801800</v>
          </cell>
          <cell r="AA841">
            <v>1801800</v>
          </cell>
          <cell r="AB841">
            <v>36</v>
          </cell>
          <cell r="AC841">
            <v>1745800</v>
          </cell>
          <cell r="AD841">
            <v>0</v>
          </cell>
          <cell r="AE841">
            <v>0</v>
          </cell>
          <cell r="AF841">
            <v>36036</v>
          </cell>
          <cell r="AG841">
            <v>10000</v>
          </cell>
          <cell r="AH841">
            <v>10000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O841">
            <v>56036</v>
          </cell>
          <cell r="AP841">
            <v>0</v>
          </cell>
          <cell r="AQ841">
            <v>0</v>
          </cell>
          <cell r="AR841">
            <v>66666.599999999991</v>
          </cell>
          <cell r="AS841">
            <v>5405.4000000000005</v>
          </cell>
          <cell r="AT841">
            <v>16036.02</v>
          </cell>
          <cell r="AU841">
            <v>88108.01999999999</v>
          </cell>
          <cell r="AV841">
            <v>15000</v>
          </cell>
          <cell r="AW841">
            <v>0</v>
          </cell>
          <cell r="AX841">
            <v>103108.01999999999</v>
          </cell>
          <cell r="AY841">
            <v>0</v>
          </cell>
        </row>
        <row r="842">
          <cell r="B842" t="str">
            <v>CGK</v>
          </cell>
          <cell r="C842" t="str">
            <v>CGK-KTK</v>
          </cell>
          <cell r="E842" t="str">
            <v>000000183.00</v>
          </cell>
          <cell r="F842">
            <v>12016711835</v>
          </cell>
          <cell r="I842">
            <v>41000</v>
          </cell>
          <cell r="K842">
            <v>27960</v>
          </cell>
          <cell r="L842">
            <v>834</v>
          </cell>
          <cell r="M842">
            <v>533</v>
          </cell>
          <cell r="N842" t="str">
            <v>CGK</v>
          </cell>
          <cell r="O842" t="str">
            <v>KTK</v>
          </cell>
          <cell r="P842" t="str">
            <v>IKE YULIA SUSANTI</v>
          </cell>
          <cell r="Q842">
            <v>3122062</v>
          </cell>
          <cell r="R842" t="str">
            <v xml:space="preserve">Pax &amp; Baggage Service Officer  </v>
          </cell>
          <cell r="S842" t="str">
            <v>X</v>
          </cell>
          <cell r="T842">
            <v>1801800</v>
          </cell>
          <cell r="AA842">
            <v>1801800</v>
          </cell>
          <cell r="AB842">
            <v>36</v>
          </cell>
          <cell r="AC842">
            <v>1745800</v>
          </cell>
          <cell r="AD842">
            <v>0</v>
          </cell>
          <cell r="AE842">
            <v>0</v>
          </cell>
          <cell r="AF842">
            <v>36036</v>
          </cell>
          <cell r="AG842">
            <v>10000</v>
          </cell>
          <cell r="AH842">
            <v>10000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O842">
            <v>56036</v>
          </cell>
          <cell r="AP842">
            <v>0</v>
          </cell>
          <cell r="AQ842">
            <v>0</v>
          </cell>
          <cell r="AR842">
            <v>66666.599999999991</v>
          </cell>
          <cell r="AS842">
            <v>5405.4000000000005</v>
          </cell>
          <cell r="AT842">
            <v>16036.02</v>
          </cell>
          <cell r="AU842">
            <v>88108.01999999999</v>
          </cell>
          <cell r="AV842">
            <v>15000</v>
          </cell>
          <cell r="AW842">
            <v>0</v>
          </cell>
          <cell r="AX842">
            <v>103108.01999999999</v>
          </cell>
          <cell r="AY842">
            <v>0</v>
          </cell>
        </row>
        <row r="843">
          <cell r="B843" t="str">
            <v>CGK</v>
          </cell>
          <cell r="C843" t="str">
            <v>CGK-KTK</v>
          </cell>
          <cell r="E843" t="str">
            <v>000000184.00</v>
          </cell>
          <cell r="F843">
            <v>12016711843</v>
          </cell>
          <cell r="I843">
            <v>41000</v>
          </cell>
          <cell r="K843">
            <v>29411</v>
          </cell>
          <cell r="L843">
            <v>835</v>
          </cell>
          <cell r="M843">
            <v>534</v>
          </cell>
          <cell r="N843" t="str">
            <v>CGK</v>
          </cell>
          <cell r="O843" t="str">
            <v>KTK</v>
          </cell>
          <cell r="P843" t="str">
            <v>YEKTI ENDAH</v>
          </cell>
          <cell r="Q843">
            <v>3122063</v>
          </cell>
          <cell r="R843" t="str">
            <v xml:space="preserve">Pax &amp; Baggage Service Officer  </v>
          </cell>
          <cell r="S843" t="str">
            <v>X</v>
          </cell>
          <cell r="T843">
            <v>1801800</v>
          </cell>
          <cell r="AA843">
            <v>1801800</v>
          </cell>
          <cell r="AB843">
            <v>36</v>
          </cell>
          <cell r="AC843">
            <v>1745800</v>
          </cell>
          <cell r="AD843">
            <v>0</v>
          </cell>
          <cell r="AE843">
            <v>0</v>
          </cell>
          <cell r="AF843">
            <v>36036</v>
          </cell>
          <cell r="AG843">
            <v>10000</v>
          </cell>
          <cell r="AH843">
            <v>10000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O843">
            <v>56036</v>
          </cell>
          <cell r="AP843">
            <v>0</v>
          </cell>
          <cell r="AQ843">
            <v>0</v>
          </cell>
          <cell r="AR843">
            <v>66666.599999999991</v>
          </cell>
          <cell r="AS843">
            <v>5405.4000000000005</v>
          </cell>
          <cell r="AT843">
            <v>16036.02</v>
          </cell>
          <cell r="AU843">
            <v>88108.01999999999</v>
          </cell>
          <cell r="AV843">
            <v>15000</v>
          </cell>
          <cell r="AW843">
            <v>0</v>
          </cell>
          <cell r="AX843">
            <v>103108.01999999999</v>
          </cell>
          <cell r="AY843">
            <v>0</v>
          </cell>
        </row>
        <row r="844">
          <cell r="B844" t="str">
            <v>CGK</v>
          </cell>
          <cell r="C844" t="str">
            <v>CGK-KTK</v>
          </cell>
          <cell r="E844" t="str">
            <v>000000185.00</v>
          </cell>
          <cell r="F844">
            <v>12016711850</v>
          </cell>
          <cell r="I844">
            <v>41000</v>
          </cell>
          <cell r="K844">
            <v>27652</v>
          </cell>
          <cell r="L844">
            <v>836</v>
          </cell>
          <cell r="M844">
            <v>535</v>
          </cell>
          <cell r="N844" t="str">
            <v>CGK</v>
          </cell>
          <cell r="O844" t="str">
            <v>KTK</v>
          </cell>
          <cell r="P844" t="str">
            <v>I KETUT SUMARDHI</v>
          </cell>
          <cell r="Q844">
            <v>3122064</v>
          </cell>
          <cell r="R844" t="str">
            <v xml:space="preserve">Pax &amp; Baggage Service Officer  </v>
          </cell>
          <cell r="S844" t="str">
            <v>X</v>
          </cell>
          <cell r="T844">
            <v>1801800</v>
          </cell>
          <cell r="AA844">
            <v>1801800</v>
          </cell>
          <cell r="AB844">
            <v>36</v>
          </cell>
          <cell r="AC844">
            <v>1745800</v>
          </cell>
          <cell r="AD844">
            <v>0</v>
          </cell>
          <cell r="AE844">
            <v>0</v>
          </cell>
          <cell r="AF844">
            <v>36036</v>
          </cell>
          <cell r="AG844">
            <v>10000</v>
          </cell>
          <cell r="AH844">
            <v>10000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O844">
            <v>56036</v>
          </cell>
          <cell r="AP844">
            <v>0</v>
          </cell>
          <cell r="AQ844">
            <v>0</v>
          </cell>
          <cell r="AR844">
            <v>66666.599999999991</v>
          </cell>
          <cell r="AS844">
            <v>5405.4000000000005</v>
          </cell>
          <cell r="AT844">
            <v>16036.02</v>
          </cell>
          <cell r="AU844">
            <v>88108.01999999999</v>
          </cell>
          <cell r="AV844">
            <v>15000</v>
          </cell>
          <cell r="AW844">
            <v>0</v>
          </cell>
          <cell r="AX844">
            <v>103108.01999999999</v>
          </cell>
          <cell r="AY844">
            <v>0</v>
          </cell>
        </row>
        <row r="845">
          <cell r="B845" t="str">
            <v>CGK</v>
          </cell>
          <cell r="C845" t="str">
            <v>CGK-KTK</v>
          </cell>
          <cell r="E845" t="str">
            <v>000000186.00</v>
          </cell>
          <cell r="F845">
            <v>12016711868</v>
          </cell>
          <cell r="I845">
            <v>41000</v>
          </cell>
          <cell r="K845">
            <v>29158</v>
          </cell>
          <cell r="L845">
            <v>837</v>
          </cell>
          <cell r="M845">
            <v>536</v>
          </cell>
          <cell r="N845" t="str">
            <v>CGK</v>
          </cell>
          <cell r="O845" t="str">
            <v>KTK</v>
          </cell>
          <cell r="P845" t="str">
            <v>ARIEF IBRAHIM</v>
          </cell>
          <cell r="Q845">
            <v>3122065</v>
          </cell>
          <cell r="R845" t="str">
            <v xml:space="preserve">Pax &amp; Baggage Service Officer  </v>
          </cell>
          <cell r="S845" t="str">
            <v>X</v>
          </cell>
          <cell r="T845">
            <v>1801800</v>
          </cell>
          <cell r="AA845">
            <v>1801800</v>
          </cell>
          <cell r="AB845">
            <v>36</v>
          </cell>
          <cell r="AC845">
            <v>1745800</v>
          </cell>
          <cell r="AD845">
            <v>0</v>
          </cell>
          <cell r="AE845">
            <v>0</v>
          </cell>
          <cell r="AF845">
            <v>36036</v>
          </cell>
          <cell r="AG845">
            <v>10000</v>
          </cell>
          <cell r="AH845">
            <v>10000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O845">
            <v>56036</v>
          </cell>
          <cell r="AP845">
            <v>0</v>
          </cell>
          <cell r="AQ845">
            <v>0</v>
          </cell>
          <cell r="AR845">
            <v>66666.599999999991</v>
          </cell>
          <cell r="AS845">
            <v>5405.4000000000005</v>
          </cell>
          <cell r="AT845">
            <v>16036.02</v>
          </cell>
          <cell r="AU845">
            <v>88108.01999999999</v>
          </cell>
          <cell r="AV845">
            <v>15000</v>
          </cell>
          <cell r="AW845">
            <v>0</v>
          </cell>
          <cell r="AX845">
            <v>103108.01999999999</v>
          </cell>
          <cell r="AY845">
            <v>0</v>
          </cell>
        </row>
        <row r="846">
          <cell r="B846" t="str">
            <v>CGK</v>
          </cell>
          <cell r="C846" t="str">
            <v>CGK-KTK</v>
          </cell>
          <cell r="E846" t="str">
            <v>000000187.00</v>
          </cell>
          <cell r="F846">
            <v>12016711876</v>
          </cell>
          <cell r="I846">
            <v>41000</v>
          </cell>
          <cell r="K846">
            <v>30445</v>
          </cell>
          <cell r="L846">
            <v>838</v>
          </cell>
          <cell r="M846">
            <v>537</v>
          </cell>
          <cell r="N846" t="str">
            <v>CGK</v>
          </cell>
          <cell r="O846" t="str">
            <v>KTK</v>
          </cell>
          <cell r="P846" t="str">
            <v>ADAM PERDANA</v>
          </cell>
          <cell r="Q846">
            <v>3122066</v>
          </cell>
          <cell r="R846" t="str">
            <v xml:space="preserve">Pax &amp; Baggage Service Officer  </v>
          </cell>
          <cell r="S846" t="str">
            <v>X</v>
          </cell>
          <cell r="T846">
            <v>1801800</v>
          </cell>
          <cell r="AA846">
            <v>1801800</v>
          </cell>
          <cell r="AB846">
            <v>36</v>
          </cell>
          <cell r="AC846">
            <v>1745800</v>
          </cell>
          <cell r="AD846">
            <v>0</v>
          </cell>
          <cell r="AE846">
            <v>0</v>
          </cell>
          <cell r="AF846">
            <v>36036</v>
          </cell>
          <cell r="AG846">
            <v>10000</v>
          </cell>
          <cell r="AH846">
            <v>10000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O846">
            <v>56036</v>
          </cell>
          <cell r="AP846">
            <v>0</v>
          </cell>
          <cell r="AQ846">
            <v>0</v>
          </cell>
          <cell r="AR846">
            <v>66666.599999999991</v>
          </cell>
          <cell r="AS846">
            <v>5405.4000000000005</v>
          </cell>
          <cell r="AT846">
            <v>16036.02</v>
          </cell>
          <cell r="AU846">
            <v>88108.01999999999</v>
          </cell>
          <cell r="AV846">
            <v>15000</v>
          </cell>
          <cell r="AW846">
            <v>0</v>
          </cell>
          <cell r="AX846">
            <v>103108.01999999999</v>
          </cell>
          <cell r="AY846">
            <v>0</v>
          </cell>
        </row>
        <row r="847">
          <cell r="B847" t="str">
            <v>CGK</v>
          </cell>
          <cell r="C847" t="str">
            <v>CGK-KTK</v>
          </cell>
          <cell r="E847" t="str">
            <v>000000188.00</v>
          </cell>
          <cell r="F847">
            <v>12016711884</v>
          </cell>
          <cell r="I847">
            <v>41000</v>
          </cell>
          <cell r="K847">
            <v>31358</v>
          </cell>
          <cell r="L847">
            <v>839</v>
          </cell>
          <cell r="M847">
            <v>538</v>
          </cell>
          <cell r="N847" t="str">
            <v>CGK</v>
          </cell>
          <cell r="O847" t="str">
            <v>KTK</v>
          </cell>
          <cell r="P847" t="str">
            <v>AHMAD DAIROJI</v>
          </cell>
          <cell r="Q847">
            <v>3122067</v>
          </cell>
          <cell r="R847" t="str">
            <v xml:space="preserve">Pax &amp; Baggage Service Officer  </v>
          </cell>
          <cell r="S847" t="str">
            <v>X</v>
          </cell>
          <cell r="T847">
            <v>1801800</v>
          </cell>
          <cell r="AA847">
            <v>1801800</v>
          </cell>
          <cell r="AB847">
            <v>36</v>
          </cell>
          <cell r="AC847">
            <v>1745800</v>
          </cell>
          <cell r="AD847">
            <v>0</v>
          </cell>
          <cell r="AE847">
            <v>0</v>
          </cell>
          <cell r="AF847">
            <v>36036</v>
          </cell>
          <cell r="AG847">
            <v>10000</v>
          </cell>
          <cell r="AH847">
            <v>10000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O847">
            <v>56036</v>
          </cell>
          <cell r="AP847">
            <v>0</v>
          </cell>
          <cell r="AQ847">
            <v>0</v>
          </cell>
          <cell r="AR847">
            <v>66666.599999999991</v>
          </cell>
          <cell r="AS847">
            <v>5405.4000000000005</v>
          </cell>
          <cell r="AT847">
            <v>16036.02</v>
          </cell>
          <cell r="AU847">
            <v>88108.01999999999</v>
          </cell>
          <cell r="AV847">
            <v>15000</v>
          </cell>
          <cell r="AW847">
            <v>0</v>
          </cell>
          <cell r="AX847">
            <v>103108.01999999999</v>
          </cell>
          <cell r="AY847">
            <v>0</v>
          </cell>
        </row>
        <row r="848">
          <cell r="B848" t="str">
            <v>CGK</v>
          </cell>
          <cell r="C848" t="str">
            <v>CGK-KTK</v>
          </cell>
          <cell r="E848" t="str">
            <v>000000189.00</v>
          </cell>
          <cell r="F848">
            <v>12016711892</v>
          </cell>
          <cell r="I848">
            <v>41000</v>
          </cell>
          <cell r="K848">
            <v>31068</v>
          </cell>
          <cell r="L848">
            <v>840</v>
          </cell>
          <cell r="M848">
            <v>539</v>
          </cell>
          <cell r="N848" t="str">
            <v>CGK</v>
          </cell>
          <cell r="O848" t="str">
            <v>KTK</v>
          </cell>
          <cell r="P848" t="str">
            <v>ANDRI HARDIAN</v>
          </cell>
          <cell r="Q848">
            <v>3122068</v>
          </cell>
          <cell r="R848" t="str">
            <v xml:space="preserve">Pax &amp; Baggage Service Officer  </v>
          </cell>
          <cell r="S848" t="str">
            <v>X</v>
          </cell>
          <cell r="T848">
            <v>1801800</v>
          </cell>
          <cell r="AA848">
            <v>1801800</v>
          </cell>
          <cell r="AB848">
            <v>36</v>
          </cell>
          <cell r="AC848">
            <v>1745800</v>
          </cell>
          <cell r="AD848">
            <v>0</v>
          </cell>
          <cell r="AE848">
            <v>0</v>
          </cell>
          <cell r="AF848">
            <v>36036</v>
          </cell>
          <cell r="AG848">
            <v>10000</v>
          </cell>
          <cell r="AH848">
            <v>10000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O848">
            <v>56036</v>
          </cell>
          <cell r="AP848">
            <v>0</v>
          </cell>
          <cell r="AQ848">
            <v>0</v>
          </cell>
          <cell r="AR848">
            <v>66666.599999999991</v>
          </cell>
          <cell r="AS848">
            <v>5405.4000000000005</v>
          </cell>
          <cell r="AT848">
            <v>16036.02</v>
          </cell>
          <cell r="AU848">
            <v>88108.01999999999</v>
          </cell>
          <cell r="AV848">
            <v>15000</v>
          </cell>
          <cell r="AW848">
            <v>0</v>
          </cell>
          <cell r="AX848">
            <v>103108.01999999999</v>
          </cell>
          <cell r="AY848">
            <v>0</v>
          </cell>
        </row>
        <row r="849">
          <cell r="B849" t="str">
            <v>CGK</v>
          </cell>
          <cell r="C849" t="str">
            <v>CGK-KTK</v>
          </cell>
          <cell r="E849" t="str">
            <v>000000190.00</v>
          </cell>
          <cell r="F849">
            <v>12016711900</v>
          </cell>
          <cell r="I849">
            <v>41000</v>
          </cell>
          <cell r="K849">
            <v>28932</v>
          </cell>
          <cell r="L849">
            <v>841</v>
          </cell>
          <cell r="M849">
            <v>540</v>
          </cell>
          <cell r="N849" t="str">
            <v>CGK</v>
          </cell>
          <cell r="O849" t="str">
            <v>KTK</v>
          </cell>
          <cell r="P849" t="str">
            <v>RANGGA ARIA</v>
          </cell>
          <cell r="Q849">
            <v>3122069</v>
          </cell>
          <cell r="R849" t="str">
            <v xml:space="preserve">Pax &amp; Baggage Service Officer  </v>
          </cell>
          <cell r="S849" t="str">
            <v>X</v>
          </cell>
          <cell r="T849">
            <v>1801800</v>
          </cell>
          <cell r="AA849">
            <v>1801800</v>
          </cell>
          <cell r="AB849">
            <v>36</v>
          </cell>
          <cell r="AC849">
            <v>1745800</v>
          </cell>
          <cell r="AD849">
            <v>0</v>
          </cell>
          <cell r="AE849">
            <v>0</v>
          </cell>
          <cell r="AF849">
            <v>36036</v>
          </cell>
          <cell r="AG849">
            <v>10000</v>
          </cell>
          <cell r="AH849">
            <v>10000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O849">
            <v>56036</v>
          </cell>
          <cell r="AP849">
            <v>0</v>
          </cell>
          <cell r="AQ849">
            <v>0</v>
          </cell>
          <cell r="AR849">
            <v>66666.599999999991</v>
          </cell>
          <cell r="AS849">
            <v>5405.4000000000005</v>
          </cell>
          <cell r="AT849">
            <v>16036.02</v>
          </cell>
          <cell r="AU849">
            <v>88108.01999999999</v>
          </cell>
          <cell r="AV849">
            <v>15000</v>
          </cell>
          <cell r="AW849">
            <v>0</v>
          </cell>
          <cell r="AX849">
            <v>103108.01999999999</v>
          </cell>
          <cell r="AY849">
            <v>0</v>
          </cell>
        </row>
        <row r="850">
          <cell r="B850" t="str">
            <v>CGK</v>
          </cell>
          <cell r="C850" t="str">
            <v>CGK-KTK</v>
          </cell>
          <cell r="E850" t="str">
            <v>000000191.00</v>
          </cell>
          <cell r="F850">
            <v>12016711918</v>
          </cell>
          <cell r="I850">
            <v>41000</v>
          </cell>
          <cell r="K850">
            <v>28882</v>
          </cell>
          <cell r="L850">
            <v>842</v>
          </cell>
          <cell r="M850">
            <v>541</v>
          </cell>
          <cell r="N850" t="str">
            <v>CGK</v>
          </cell>
          <cell r="O850" t="str">
            <v>KTK</v>
          </cell>
          <cell r="P850" t="str">
            <v>MILATI ZULFA</v>
          </cell>
          <cell r="Q850">
            <v>3122070</v>
          </cell>
          <cell r="R850" t="str">
            <v xml:space="preserve">Pax &amp; Baggage Service Officer  </v>
          </cell>
          <cell r="S850" t="str">
            <v>X</v>
          </cell>
          <cell r="T850">
            <v>1801800</v>
          </cell>
          <cell r="AA850">
            <v>1801800</v>
          </cell>
          <cell r="AB850">
            <v>36</v>
          </cell>
          <cell r="AC850">
            <v>1745800</v>
          </cell>
          <cell r="AD850">
            <v>0</v>
          </cell>
          <cell r="AE850">
            <v>0</v>
          </cell>
          <cell r="AF850">
            <v>36036</v>
          </cell>
          <cell r="AG850">
            <v>10000</v>
          </cell>
          <cell r="AH850">
            <v>10000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O850">
            <v>56036</v>
          </cell>
          <cell r="AP850">
            <v>0</v>
          </cell>
          <cell r="AQ850">
            <v>0</v>
          </cell>
          <cell r="AR850">
            <v>66666.599999999991</v>
          </cell>
          <cell r="AS850">
            <v>5405.4000000000005</v>
          </cell>
          <cell r="AT850">
            <v>16036.02</v>
          </cell>
          <cell r="AU850">
            <v>88108.01999999999</v>
          </cell>
          <cell r="AV850">
            <v>15000</v>
          </cell>
          <cell r="AW850">
            <v>0</v>
          </cell>
          <cell r="AX850">
            <v>103108.01999999999</v>
          </cell>
          <cell r="AY850">
            <v>0</v>
          </cell>
        </row>
        <row r="851">
          <cell r="B851" t="str">
            <v>CGK</v>
          </cell>
          <cell r="C851" t="str">
            <v>CGK-KTK</v>
          </cell>
          <cell r="E851" t="str">
            <v>000000192.00</v>
          </cell>
          <cell r="F851">
            <v>12016711926</v>
          </cell>
          <cell r="I851">
            <v>41000</v>
          </cell>
          <cell r="K851">
            <v>29340</v>
          </cell>
          <cell r="L851">
            <v>843</v>
          </cell>
          <cell r="M851">
            <v>542</v>
          </cell>
          <cell r="N851" t="str">
            <v>CGK</v>
          </cell>
          <cell r="O851" t="str">
            <v>KTK</v>
          </cell>
          <cell r="P851" t="str">
            <v>DIAN APRIYANTI</v>
          </cell>
          <cell r="Q851">
            <v>3122071</v>
          </cell>
          <cell r="R851" t="str">
            <v>Customer Service Officer</v>
          </cell>
          <cell r="S851" t="str">
            <v>X</v>
          </cell>
          <cell r="T851">
            <v>1801800</v>
          </cell>
          <cell r="AA851">
            <v>1801800</v>
          </cell>
          <cell r="AB851">
            <v>36</v>
          </cell>
          <cell r="AC851">
            <v>1745800</v>
          </cell>
          <cell r="AD851">
            <v>0</v>
          </cell>
          <cell r="AE851">
            <v>0</v>
          </cell>
          <cell r="AF851">
            <v>36036</v>
          </cell>
          <cell r="AG851">
            <v>10000</v>
          </cell>
          <cell r="AH851">
            <v>10000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O851">
            <v>56036</v>
          </cell>
          <cell r="AP851">
            <v>0</v>
          </cell>
          <cell r="AQ851">
            <v>0</v>
          </cell>
          <cell r="AR851">
            <v>66666.599999999991</v>
          </cell>
          <cell r="AS851">
            <v>5405.4000000000005</v>
          </cell>
          <cell r="AT851">
            <v>16036.02</v>
          </cell>
          <cell r="AU851">
            <v>88108.01999999999</v>
          </cell>
          <cell r="AV851">
            <v>15000</v>
          </cell>
          <cell r="AW851">
            <v>0</v>
          </cell>
          <cell r="AX851">
            <v>103108.01999999999</v>
          </cell>
          <cell r="AY851">
            <v>0</v>
          </cell>
        </row>
        <row r="852">
          <cell r="B852" t="str">
            <v>CGK</v>
          </cell>
          <cell r="C852" t="str">
            <v>CGK-KTK</v>
          </cell>
          <cell r="E852" t="str">
            <v>000000193.00</v>
          </cell>
          <cell r="F852">
            <v>12016711934</v>
          </cell>
          <cell r="I852">
            <v>41000</v>
          </cell>
          <cell r="K852">
            <v>30471</v>
          </cell>
          <cell r="L852">
            <v>844</v>
          </cell>
          <cell r="M852">
            <v>543</v>
          </cell>
          <cell r="N852" t="str">
            <v>CGK</v>
          </cell>
          <cell r="O852" t="str">
            <v>KTK</v>
          </cell>
          <cell r="P852" t="str">
            <v>YADI PRISINDI</v>
          </cell>
          <cell r="Q852">
            <v>3122072</v>
          </cell>
          <cell r="R852" t="str">
            <v xml:space="preserve">Pax &amp; Baggage Service Officer  </v>
          </cell>
          <cell r="S852" t="str">
            <v>X</v>
          </cell>
          <cell r="T852">
            <v>1801800</v>
          </cell>
          <cell r="AA852">
            <v>1801800</v>
          </cell>
          <cell r="AB852">
            <v>36</v>
          </cell>
          <cell r="AC852">
            <v>1745800</v>
          </cell>
          <cell r="AD852">
            <v>0</v>
          </cell>
          <cell r="AE852">
            <v>0</v>
          </cell>
          <cell r="AF852">
            <v>36036</v>
          </cell>
          <cell r="AG852">
            <v>10000</v>
          </cell>
          <cell r="AH852">
            <v>10000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O852">
            <v>56036</v>
          </cell>
          <cell r="AP852">
            <v>0</v>
          </cell>
          <cell r="AQ852">
            <v>0</v>
          </cell>
          <cell r="AR852">
            <v>66666.599999999991</v>
          </cell>
          <cell r="AS852">
            <v>5405.4000000000005</v>
          </cell>
          <cell r="AT852">
            <v>16036.02</v>
          </cell>
          <cell r="AU852">
            <v>88108.01999999999</v>
          </cell>
          <cell r="AV852">
            <v>15000</v>
          </cell>
          <cell r="AW852">
            <v>0</v>
          </cell>
          <cell r="AX852">
            <v>103108.01999999999</v>
          </cell>
          <cell r="AY852">
            <v>0</v>
          </cell>
        </row>
        <row r="853">
          <cell r="B853" t="str">
            <v>OPERASI</v>
          </cell>
          <cell r="C853" t="str">
            <v>CGK-KTK</v>
          </cell>
          <cell r="D853">
            <v>3091876</v>
          </cell>
          <cell r="E853" t="str">
            <v>000000128.00</v>
          </cell>
          <cell r="F853">
            <v>9007528087</v>
          </cell>
          <cell r="I853">
            <v>39904</v>
          </cell>
          <cell r="K853">
            <v>27802</v>
          </cell>
          <cell r="L853">
            <v>845</v>
          </cell>
          <cell r="M853">
            <v>544</v>
          </cell>
          <cell r="N853" t="str">
            <v>CGK</v>
          </cell>
          <cell r="O853" t="str">
            <v>KTK</v>
          </cell>
          <cell r="P853" t="str">
            <v>AHMAD HARONAIN</v>
          </cell>
          <cell r="Q853">
            <v>3122073</v>
          </cell>
          <cell r="R853" t="str">
            <v xml:space="preserve">Pax &amp; Baggage Service Officer  </v>
          </cell>
          <cell r="S853" t="str">
            <v>IX</v>
          </cell>
          <cell r="T853">
            <v>1843812.9284796</v>
          </cell>
          <cell r="AA853">
            <v>1843812.9284796</v>
          </cell>
          <cell r="AB853">
            <v>63.330089991912246</v>
          </cell>
          <cell r="AC853">
            <v>1787000</v>
          </cell>
          <cell r="AD853">
            <v>0</v>
          </cell>
          <cell r="AE853">
            <v>0</v>
          </cell>
          <cell r="AF853">
            <v>36876.258569591999</v>
          </cell>
          <cell r="AG853">
            <v>10000</v>
          </cell>
          <cell r="AH853">
            <v>10000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O853">
            <v>56876.258569591999</v>
          </cell>
          <cell r="AP853">
            <v>0</v>
          </cell>
          <cell r="AQ853">
            <v>0</v>
          </cell>
          <cell r="AR853">
            <v>68221.078353745193</v>
          </cell>
          <cell r="AS853">
            <v>5531.4387854388006</v>
          </cell>
          <cell r="AT853">
            <v>16409.935063468442</v>
          </cell>
          <cell r="AU853">
            <v>90162.452202652436</v>
          </cell>
          <cell r="AV853">
            <v>15000</v>
          </cell>
          <cell r="AW853">
            <v>0</v>
          </cell>
          <cell r="AX853">
            <v>105162.45220265244</v>
          </cell>
          <cell r="AY853">
            <v>0</v>
          </cell>
        </row>
        <row r="854">
          <cell r="B854" t="str">
            <v>CGK</v>
          </cell>
          <cell r="C854" t="str">
            <v>CGK-KTK</v>
          </cell>
          <cell r="F854">
            <v>120419371371</v>
          </cell>
          <cell r="I854">
            <v>41061</v>
          </cell>
          <cell r="K854">
            <v>32616</v>
          </cell>
          <cell r="L854">
            <v>846</v>
          </cell>
          <cell r="M854">
            <v>545</v>
          </cell>
          <cell r="N854" t="str">
            <v>CGK</v>
          </cell>
          <cell r="O854" t="str">
            <v>KTK</v>
          </cell>
          <cell r="P854" t="str">
            <v>NADIA YUANITA</v>
          </cell>
          <cell r="Q854">
            <v>3122081</v>
          </cell>
          <cell r="R854" t="str">
            <v>Finance &amp; Cost Accounting Officer</v>
          </cell>
          <cell r="S854" t="str">
            <v>IX</v>
          </cell>
          <cell r="T854">
            <v>2138400</v>
          </cell>
          <cell r="AA854">
            <v>2138400</v>
          </cell>
          <cell r="AB854">
            <v>68</v>
          </cell>
          <cell r="AC854">
            <v>2075700</v>
          </cell>
          <cell r="AD854">
            <v>0</v>
          </cell>
          <cell r="AE854">
            <v>0</v>
          </cell>
          <cell r="AF854">
            <v>42768</v>
          </cell>
          <cell r="AG854">
            <v>10000</v>
          </cell>
          <cell r="AH854">
            <v>10000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O854">
            <v>62768</v>
          </cell>
          <cell r="AP854">
            <v>0</v>
          </cell>
          <cell r="AQ854">
            <v>0</v>
          </cell>
          <cell r="AR854">
            <v>79120.800000000003</v>
          </cell>
          <cell r="AS854">
            <v>6415.2</v>
          </cell>
          <cell r="AT854">
            <v>19031.759999999998</v>
          </cell>
          <cell r="AU854">
            <v>104567.76000000001</v>
          </cell>
          <cell r="AV854">
            <v>15000</v>
          </cell>
          <cell r="AW854">
            <v>0</v>
          </cell>
          <cell r="AX854">
            <v>119567.76000000001</v>
          </cell>
          <cell r="AY854">
            <v>0</v>
          </cell>
        </row>
        <row r="855">
          <cell r="C855" t="str">
            <v>CGK-KTK</v>
          </cell>
          <cell r="F855">
            <v>12043722862</v>
          </cell>
          <cell r="I855">
            <v>41218</v>
          </cell>
          <cell r="K855">
            <v>30735</v>
          </cell>
          <cell r="L855">
            <v>847</v>
          </cell>
          <cell r="M855">
            <v>546</v>
          </cell>
          <cell r="N855" t="str">
            <v>CGK</v>
          </cell>
          <cell r="O855" t="str">
            <v>KTK</v>
          </cell>
          <cell r="P855" t="str">
            <v>AAN KUNAEFI</v>
          </cell>
          <cell r="Q855">
            <v>3122121</v>
          </cell>
          <cell r="R855" t="str">
            <v>PAX &amp; BGE SERVICES</v>
          </cell>
          <cell r="S855" t="str">
            <v>IX</v>
          </cell>
          <cell r="T855">
            <v>1801800</v>
          </cell>
          <cell r="AA855">
            <v>1801800</v>
          </cell>
          <cell r="AB855">
            <v>36</v>
          </cell>
          <cell r="AC855">
            <v>1745800</v>
          </cell>
          <cell r="AD855">
            <v>0</v>
          </cell>
          <cell r="AE855">
            <v>0</v>
          </cell>
          <cell r="AF855">
            <v>36036</v>
          </cell>
          <cell r="AG855">
            <v>10000</v>
          </cell>
          <cell r="AH855">
            <v>10000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O855">
            <v>56036</v>
          </cell>
          <cell r="AP855">
            <v>0</v>
          </cell>
          <cell r="AQ855">
            <v>0</v>
          </cell>
          <cell r="AR855">
            <v>66666.599999999991</v>
          </cell>
          <cell r="AS855">
            <v>5405.4000000000005</v>
          </cell>
          <cell r="AT855">
            <v>16036.02</v>
          </cell>
          <cell r="AU855">
            <v>88108.01999999999</v>
          </cell>
          <cell r="AV855">
            <v>15000</v>
          </cell>
          <cell r="AW855">
            <v>0</v>
          </cell>
          <cell r="AX855">
            <v>103108.01999999999</v>
          </cell>
          <cell r="AY855">
            <v>0</v>
          </cell>
        </row>
        <row r="856">
          <cell r="C856" t="str">
            <v>CGK-KTK</v>
          </cell>
          <cell r="F856">
            <v>12043722870</v>
          </cell>
          <cell r="I856">
            <v>41218</v>
          </cell>
          <cell r="K856">
            <v>28488</v>
          </cell>
          <cell r="L856">
            <v>848</v>
          </cell>
          <cell r="M856">
            <v>547</v>
          </cell>
          <cell r="N856" t="str">
            <v>CGK</v>
          </cell>
          <cell r="O856" t="str">
            <v>KTK</v>
          </cell>
          <cell r="P856" t="str">
            <v>AGUNG SUNDARA</v>
          </cell>
          <cell r="Q856">
            <v>3122122</v>
          </cell>
          <cell r="R856" t="str">
            <v>PAX &amp; BGE SERVICES</v>
          </cell>
          <cell r="S856" t="str">
            <v>IX</v>
          </cell>
          <cell r="T856">
            <v>1801800</v>
          </cell>
          <cell r="AA856">
            <v>1801800</v>
          </cell>
          <cell r="AB856">
            <v>36</v>
          </cell>
          <cell r="AC856">
            <v>1745800</v>
          </cell>
          <cell r="AD856">
            <v>0</v>
          </cell>
          <cell r="AE856">
            <v>0</v>
          </cell>
          <cell r="AF856">
            <v>36036</v>
          </cell>
          <cell r="AG856">
            <v>10000</v>
          </cell>
          <cell r="AH856">
            <v>10000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O856">
            <v>56036</v>
          </cell>
          <cell r="AP856">
            <v>0</v>
          </cell>
          <cell r="AQ856">
            <v>0</v>
          </cell>
          <cell r="AR856">
            <v>66666.599999999991</v>
          </cell>
          <cell r="AS856">
            <v>5405.4000000000005</v>
          </cell>
          <cell r="AT856">
            <v>16036.02</v>
          </cell>
          <cell r="AU856">
            <v>88108.01999999999</v>
          </cell>
          <cell r="AV856">
            <v>15000</v>
          </cell>
          <cell r="AW856">
            <v>0</v>
          </cell>
          <cell r="AX856">
            <v>103108.01999999999</v>
          </cell>
          <cell r="AY856">
            <v>0</v>
          </cell>
        </row>
        <row r="857">
          <cell r="C857" t="str">
            <v>CGK-KTK</v>
          </cell>
          <cell r="F857">
            <v>12043722888</v>
          </cell>
          <cell r="I857">
            <v>41218</v>
          </cell>
          <cell r="K857">
            <v>30887</v>
          </cell>
          <cell r="L857">
            <v>849</v>
          </cell>
          <cell r="M857">
            <v>548</v>
          </cell>
          <cell r="N857" t="str">
            <v>CGK</v>
          </cell>
          <cell r="O857" t="str">
            <v>KTK</v>
          </cell>
          <cell r="P857" t="str">
            <v>AGUNG YULI HARTANTO</v>
          </cell>
          <cell r="Q857">
            <v>3122123</v>
          </cell>
          <cell r="R857" t="str">
            <v>FLIGHT OPERATION OFFICER</v>
          </cell>
          <cell r="S857" t="str">
            <v>VIII</v>
          </cell>
          <cell r="T857">
            <v>2138400</v>
          </cell>
          <cell r="AA857">
            <v>2138400</v>
          </cell>
          <cell r="AB857">
            <v>68</v>
          </cell>
          <cell r="AC857">
            <v>2075700</v>
          </cell>
          <cell r="AD857">
            <v>0</v>
          </cell>
          <cell r="AE857">
            <v>0</v>
          </cell>
          <cell r="AF857">
            <v>42768</v>
          </cell>
          <cell r="AG857">
            <v>10000</v>
          </cell>
          <cell r="AH857">
            <v>10000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O857">
            <v>62768</v>
          </cell>
          <cell r="AP857">
            <v>0</v>
          </cell>
          <cell r="AQ857">
            <v>0</v>
          </cell>
          <cell r="AR857">
            <v>79120.800000000003</v>
          </cell>
          <cell r="AS857">
            <v>6415.2</v>
          </cell>
          <cell r="AT857">
            <v>19031.759999999998</v>
          </cell>
          <cell r="AU857">
            <v>104567.76000000001</v>
          </cell>
          <cell r="AV857">
            <v>15000</v>
          </cell>
          <cell r="AW857">
            <v>0</v>
          </cell>
          <cell r="AX857">
            <v>119567.76000000001</v>
          </cell>
          <cell r="AY857">
            <v>0</v>
          </cell>
        </row>
        <row r="858">
          <cell r="C858" t="str">
            <v>CGK-KTK</v>
          </cell>
          <cell r="F858">
            <v>12043722896</v>
          </cell>
          <cell r="I858">
            <v>41218</v>
          </cell>
          <cell r="K858">
            <v>31274</v>
          </cell>
          <cell r="L858">
            <v>850</v>
          </cell>
          <cell r="M858">
            <v>549</v>
          </cell>
          <cell r="N858" t="str">
            <v>CGK</v>
          </cell>
          <cell r="O858" t="str">
            <v>KTK</v>
          </cell>
          <cell r="P858" t="str">
            <v>AHMAD DAYROBI</v>
          </cell>
          <cell r="Q858">
            <v>3122124</v>
          </cell>
          <cell r="R858" t="str">
            <v>PAX &amp; BGE SERVICES</v>
          </cell>
          <cell r="S858" t="str">
            <v>IX</v>
          </cell>
          <cell r="T858">
            <v>1801800</v>
          </cell>
          <cell r="AA858">
            <v>1801800</v>
          </cell>
          <cell r="AB858">
            <v>36</v>
          </cell>
          <cell r="AC858">
            <v>1745800</v>
          </cell>
          <cell r="AD858">
            <v>0</v>
          </cell>
          <cell r="AE858">
            <v>0</v>
          </cell>
          <cell r="AF858">
            <v>36036</v>
          </cell>
          <cell r="AG858">
            <v>10000</v>
          </cell>
          <cell r="AH858">
            <v>10000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O858">
            <v>56036</v>
          </cell>
          <cell r="AP858">
            <v>0</v>
          </cell>
          <cell r="AQ858">
            <v>0</v>
          </cell>
          <cell r="AR858">
            <v>66666.599999999991</v>
          </cell>
          <cell r="AS858">
            <v>5405.4000000000005</v>
          </cell>
          <cell r="AT858">
            <v>16036.02</v>
          </cell>
          <cell r="AU858">
            <v>88108.01999999999</v>
          </cell>
          <cell r="AV858">
            <v>15000</v>
          </cell>
          <cell r="AW858">
            <v>0</v>
          </cell>
          <cell r="AX858">
            <v>103108.01999999999</v>
          </cell>
          <cell r="AY858">
            <v>0</v>
          </cell>
        </row>
        <row r="859">
          <cell r="C859" t="str">
            <v>CGK-KTK</v>
          </cell>
          <cell r="F859">
            <v>12043722904</v>
          </cell>
          <cell r="I859">
            <v>41218</v>
          </cell>
          <cell r="K859">
            <v>30445</v>
          </cell>
          <cell r="L859">
            <v>851</v>
          </cell>
          <cell r="M859">
            <v>550</v>
          </cell>
          <cell r="N859" t="str">
            <v>CGK</v>
          </cell>
          <cell r="O859" t="str">
            <v>KTK</v>
          </cell>
          <cell r="P859" t="str">
            <v>ANDI HAKIM</v>
          </cell>
          <cell r="Q859">
            <v>3122125</v>
          </cell>
          <cell r="R859" t="str">
            <v>PAX &amp; BGE SERVICES</v>
          </cell>
          <cell r="S859" t="str">
            <v>IX</v>
          </cell>
          <cell r="T859">
            <v>1801800</v>
          </cell>
          <cell r="AA859">
            <v>1801800</v>
          </cell>
          <cell r="AB859">
            <v>36</v>
          </cell>
          <cell r="AC859">
            <v>1745800</v>
          </cell>
          <cell r="AD859">
            <v>0</v>
          </cell>
          <cell r="AE859">
            <v>0</v>
          </cell>
          <cell r="AF859">
            <v>36036</v>
          </cell>
          <cell r="AG859">
            <v>10000</v>
          </cell>
          <cell r="AH859">
            <v>10000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O859">
            <v>56036</v>
          </cell>
          <cell r="AP859">
            <v>0</v>
          </cell>
          <cell r="AQ859">
            <v>0</v>
          </cell>
          <cell r="AR859">
            <v>66666.599999999991</v>
          </cell>
          <cell r="AS859">
            <v>5405.4000000000005</v>
          </cell>
          <cell r="AT859">
            <v>16036.02</v>
          </cell>
          <cell r="AU859">
            <v>88108.01999999999</v>
          </cell>
          <cell r="AV859">
            <v>15000</v>
          </cell>
          <cell r="AW859">
            <v>0</v>
          </cell>
          <cell r="AX859">
            <v>103108.01999999999</v>
          </cell>
          <cell r="AY859">
            <v>0</v>
          </cell>
        </row>
        <row r="860">
          <cell r="C860" t="str">
            <v>CGK-KTK</v>
          </cell>
          <cell r="F860">
            <v>12043722912</v>
          </cell>
          <cell r="I860">
            <v>41218</v>
          </cell>
          <cell r="K860">
            <v>32892</v>
          </cell>
          <cell r="L860">
            <v>852</v>
          </cell>
          <cell r="M860">
            <v>551</v>
          </cell>
          <cell r="N860" t="str">
            <v>CGK</v>
          </cell>
          <cell r="O860" t="str">
            <v>KTK</v>
          </cell>
          <cell r="P860" t="str">
            <v>ANDRI ALFIAN</v>
          </cell>
          <cell r="Q860">
            <v>3122126</v>
          </cell>
          <cell r="R860" t="str">
            <v>GSE OPERATOR</v>
          </cell>
          <cell r="S860" t="str">
            <v>IX</v>
          </cell>
          <cell r="T860">
            <v>1801800</v>
          </cell>
          <cell r="AA860">
            <v>1801800</v>
          </cell>
          <cell r="AB860">
            <v>36</v>
          </cell>
          <cell r="AC860">
            <v>1745800</v>
          </cell>
          <cell r="AD860">
            <v>0</v>
          </cell>
          <cell r="AE860">
            <v>0</v>
          </cell>
          <cell r="AF860">
            <v>36036</v>
          </cell>
          <cell r="AG860">
            <v>10000</v>
          </cell>
          <cell r="AH860">
            <v>10000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O860">
            <v>56036</v>
          </cell>
          <cell r="AP860">
            <v>0</v>
          </cell>
          <cell r="AQ860">
            <v>0</v>
          </cell>
          <cell r="AR860">
            <v>66666.599999999991</v>
          </cell>
          <cell r="AS860">
            <v>5405.4000000000005</v>
          </cell>
          <cell r="AT860">
            <v>16036.02</v>
          </cell>
          <cell r="AU860">
            <v>88108.01999999999</v>
          </cell>
          <cell r="AV860">
            <v>15000</v>
          </cell>
          <cell r="AW860">
            <v>0</v>
          </cell>
          <cell r="AX860">
            <v>103108.01999999999</v>
          </cell>
          <cell r="AY860">
            <v>0</v>
          </cell>
        </row>
        <row r="861">
          <cell r="C861" t="str">
            <v>CGK-KTK</v>
          </cell>
          <cell r="I861">
            <v>41218</v>
          </cell>
          <cell r="K861">
            <v>33717</v>
          </cell>
          <cell r="L861">
            <v>853</v>
          </cell>
          <cell r="M861">
            <v>552</v>
          </cell>
          <cell r="N861" t="str">
            <v>CGK</v>
          </cell>
          <cell r="O861" t="str">
            <v>KTK</v>
          </cell>
          <cell r="P861" t="str">
            <v>ARIF HUSNI</v>
          </cell>
          <cell r="Q861">
            <v>3122127</v>
          </cell>
          <cell r="R861" t="str">
            <v>GSE OPERATOR</v>
          </cell>
          <cell r="S861" t="str">
            <v>IX</v>
          </cell>
          <cell r="T861">
            <v>1801800</v>
          </cell>
          <cell r="AA861">
            <v>1801800</v>
          </cell>
          <cell r="AB861">
            <v>36</v>
          </cell>
          <cell r="AC861">
            <v>1745800</v>
          </cell>
          <cell r="AD861">
            <v>0</v>
          </cell>
          <cell r="AE861">
            <v>0</v>
          </cell>
          <cell r="AF861">
            <v>36036</v>
          </cell>
          <cell r="AG861">
            <v>10000</v>
          </cell>
          <cell r="AH861">
            <v>10000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O861">
            <v>56036</v>
          </cell>
          <cell r="AP861">
            <v>0</v>
          </cell>
          <cell r="AQ861">
            <v>0</v>
          </cell>
          <cell r="AR861">
            <v>66666.599999999991</v>
          </cell>
          <cell r="AS861">
            <v>5405.4000000000005</v>
          </cell>
          <cell r="AT861">
            <v>16036.02</v>
          </cell>
          <cell r="AU861">
            <v>88108.01999999999</v>
          </cell>
          <cell r="AV861">
            <v>15000</v>
          </cell>
          <cell r="AW861">
            <v>0</v>
          </cell>
          <cell r="AX861">
            <v>103108.01999999999</v>
          </cell>
          <cell r="AY861">
            <v>0</v>
          </cell>
        </row>
        <row r="862">
          <cell r="C862" t="str">
            <v>CGK-KTK</v>
          </cell>
          <cell r="I862">
            <v>41218</v>
          </cell>
          <cell r="K862">
            <v>28958</v>
          </cell>
          <cell r="L862">
            <v>854</v>
          </cell>
          <cell r="M862">
            <v>553</v>
          </cell>
          <cell r="N862" t="str">
            <v>CGK</v>
          </cell>
          <cell r="O862" t="str">
            <v>KTK</v>
          </cell>
          <cell r="P862" t="str">
            <v>BUDI NUGRAHA</v>
          </cell>
          <cell r="Q862">
            <v>3122128</v>
          </cell>
          <cell r="R862" t="str">
            <v>PAX &amp; BGE SERVICES</v>
          </cell>
          <cell r="S862" t="str">
            <v>IX</v>
          </cell>
          <cell r="T862">
            <v>1801800</v>
          </cell>
          <cell r="AA862">
            <v>1801800</v>
          </cell>
          <cell r="AB862">
            <v>36</v>
          </cell>
          <cell r="AC862">
            <v>1745800</v>
          </cell>
          <cell r="AD862">
            <v>0</v>
          </cell>
          <cell r="AE862">
            <v>0</v>
          </cell>
          <cell r="AF862">
            <v>36036</v>
          </cell>
          <cell r="AG862">
            <v>10000</v>
          </cell>
          <cell r="AH862">
            <v>10000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O862">
            <v>56036</v>
          </cell>
          <cell r="AP862">
            <v>0</v>
          </cell>
          <cell r="AQ862">
            <v>0</v>
          </cell>
          <cell r="AR862">
            <v>66666.599999999991</v>
          </cell>
          <cell r="AS862">
            <v>5405.4000000000005</v>
          </cell>
          <cell r="AT862">
            <v>16036.02</v>
          </cell>
          <cell r="AU862">
            <v>88108.01999999999</v>
          </cell>
          <cell r="AV862">
            <v>15000</v>
          </cell>
          <cell r="AW862">
            <v>0</v>
          </cell>
          <cell r="AX862">
            <v>103108.01999999999</v>
          </cell>
          <cell r="AY862">
            <v>0</v>
          </cell>
        </row>
        <row r="863">
          <cell r="C863" t="str">
            <v>CGK-KTK</v>
          </cell>
          <cell r="F863">
            <v>12043722946</v>
          </cell>
          <cell r="I863">
            <v>41218</v>
          </cell>
          <cell r="K863">
            <v>27920</v>
          </cell>
          <cell r="L863">
            <v>855</v>
          </cell>
          <cell r="M863">
            <v>554</v>
          </cell>
          <cell r="N863" t="str">
            <v>CGK</v>
          </cell>
          <cell r="O863" t="str">
            <v>KTK</v>
          </cell>
          <cell r="P863" t="str">
            <v>BUYUNG PURNADI K</v>
          </cell>
          <cell r="Q863">
            <v>3122129</v>
          </cell>
          <cell r="R863" t="str">
            <v>GSE OPERATOR</v>
          </cell>
          <cell r="S863" t="str">
            <v>IX</v>
          </cell>
          <cell r="T863">
            <v>1801800</v>
          </cell>
          <cell r="AA863">
            <v>1801800</v>
          </cell>
          <cell r="AB863">
            <v>36</v>
          </cell>
          <cell r="AC863">
            <v>1745800</v>
          </cell>
          <cell r="AD863">
            <v>0</v>
          </cell>
          <cell r="AE863">
            <v>0</v>
          </cell>
          <cell r="AF863">
            <v>36036</v>
          </cell>
          <cell r="AG863">
            <v>10000</v>
          </cell>
          <cell r="AH863">
            <v>10000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O863">
            <v>56036</v>
          </cell>
          <cell r="AP863">
            <v>0</v>
          </cell>
          <cell r="AQ863">
            <v>0</v>
          </cell>
          <cell r="AR863">
            <v>66666.599999999991</v>
          </cell>
          <cell r="AS863">
            <v>5405.4000000000005</v>
          </cell>
          <cell r="AT863">
            <v>16036.02</v>
          </cell>
          <cell r="AU863">
            <v>88108.01999999999</v>
          </cell>
          <cell r="AV863">
            <v>15000</v>
          </cell>
          <cell r="AW863">
            <v>0</v>
          </cell>
          <cell r="AX863">
            <v>103108.01999999999</v>
          </cell>
          <cell r="AY863">
            <v>0</v>
          </cell>
        </row>
        <row r="864">
          <cell r="C864" t="str">
            <v>CGK-KTK</v>
          </cell>
          <cell r="F864">
            <v>12043722953</v>
          </cell>
          <cell r="I864">
            <v>41218</v>
          </cell>
          <cell r="K864">
            <v>28932</v>
          </cell>
          <cell r="L864">
            <v>856</v>
          </cell>
          <cell r="M864">
            <v>555</v>
          </cell>
          <cell r="N864" t="str">
            <v>CGK</v>
          </cell>
          <cell r="O864" t="str">
            <v>KTK</v>
          </cell>
          <cell r="P864" t="str">
            <v>CECEP LUKMAN HAKIM</v>
          </cell>
          <cell r="Q864">
            <v>3122130</v>
          </cell>
          <cell r="R864" t="str">
            <v>FLIGHT OPERATION OFFICER</v>
          </cell>
          <cell r="S864" t="str">
            <v>VIII</v>
          </cell>
          <cell r="T864">
            <v>2138400</v>
          </cell>
          <cell r="AA864">
            <v>2138400</v>
          </cell>
          <cell r="AB864">
            <v>68</v>
          </cell>
          <cell r="AC864">
            <v>2075700</v>
          </cell>
          <cell r="AD864">
            <v>0</v>
          </cell>
          <cell r="AE864">
            <v>0</v>
          </cell>
          <cell r="AF864">
            <v>42768</v>
          </cell>
          <cell r="AG864">
            <v>10000</v>
          </cell>
          <cell r="AH864">
            <v>10000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O864">
            <v>62768</v>
          </cell>
          <cell r="AP864">
            <v>0</v>
          </cell>
          <cell r="AQ864">
            <v>0</v>
          </cell>
          <cell r="AR864">
            <v>79120.800000000003</v>
          </cell>
          <cell r="AS864">
            <v>6415.2</v>
          </cell>
          <cell r="AT864">
            <v>19031.759999999998</v>
          </cell>
          <cell r="AU864">
            <v>104567.76000000001</v>
          </cell>
          <cell r="AV864">
            <v>15000</v>
          </cell>
          <cell r="AW864">
            <v>0</v>
          </cell>
          <cell r="AX864">
            <v>119567.76000000001</v>
          </cell>
          <cell r="AY864">
            <v>0</v>
          </cell>
        </row>
        <row r="865">
          <cell r="C865" t="str">
            <v>CGK-KTK</v>
          </cell>
          <cell r="F865">
            <v>12043722961</v>
          </cell>
          <cell r="I865">
            <v>41218</v>
          </cell>
          <cell r="K865">
            <v>29977</v>
          </cell>
          <cell r="L865">
            <v>857</v>
          </cell>
          <cell r="M865">
            <v>556</v>
          </cell>
          <cell r="N865" t="str">
            <v>CGK</v>
          </cell>
          <cell r="O865" t="str">
            <v>KTK</v>
          </cell>
          <cell r="P865" t="str">
            <v>DACHYAT DICKY</v>
          </cell>
          <cell r="Q865">
            <v>3122131</v>
          </cell>
          <cell r="R865" t="str">
            <v>PAX &amp; BGE SERVICES</v>
          </cell>
          <cell r="S865" t="str">
            <v>IX</v>
          </cell>
          <cell r="T865">
            <v>1801800</v>
          </cell>
          <cell r="AA865">
            <v>1801800</v>
          </cell>
          <cell r="AB865">
            <v>36</v>
          </cell>
          <cell r="AC865">
            <v>1745800</v>
          </cell>
          <cell r="AD865">
            <v>0</v>
          </cell>
          <cell r="AE865">
            <v>0</v>
          </cell>
          <cell r="AF865">
            <v>36036</v>
          </cell>
          <cell r="AG865">
            <v>10000</v>
          </cell>
          <cell r="AH865">
            <v>10000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O865">
            <v>56036</v>
          </cell>
          <cell r="AP865">
            <v>0</v>
          </cell>
          <cell r="AQ865">
            <v>0</v>
          </cell>
          <cell r="AR865">
            <v>66666.599999999991</v>
          </cell>
          <cell r="AS865">
            <v>5405.4000000000005</v>
          </cell>
          <cell r="AT865">
            <v>16036.02</v>
          </cell>
          <cell r="AU865">
            <v>88108.01999999999</v>
          </cell>
          <cell r="AV865">
            <v>15000</v>
          </cell>
          <cell r="AW865">
            <v>0</v>
          </cell>
          <cell r="AX865">
            <v>103108.01999999999</v>
          </cell>
          <cell r="AY865">
            <v>0</v>
          </cell>
        </row>
        <row r="866">
          <cell r="C866" t="str">
            <v>CGK-KTK</v>
          </cell>
          <cell r="F866">
            <v>12043722979</v>
          </cell>
          <cell r="I866">
            <v>41218</v>
          </cell>
          <cell r="K866">
            <v>28980</v>
          </cell>
          <cell r="L866">
            <v>858</v>
          </cell>
          <cell r="M866">
            <v>557</v>
          </cell>
          <cell r="N866" t="str">
            <v>CGK</v>
          </cell>
          <cell r="O866" t="str">
            <v>KTK</v>
          </cell>
          <cell r="P866" t="str">
            <v>DASEP SUMIARSA</v>
          </cell>
          <cell r="Q866">
            <v>3122132</v>
          </cell>
          <cell r="R866" t="str">
            <v>GSE OPERATOR</v>
          </cell>
          <cell r="S866" t="str">
            <v>IX</v>
          </cell>
          <cell r="T866">
            <v>1801800</v>
          </cell>
          <cell r="AA866">
            <v>1801800</v>
          </cell>
          <cell r="AB866">
            <v>36</v>
          </cell>
          <cell r="AC866">
            <v>1745800</v>
          </cell>
          <cell r="AD866">
            <v>0</v>
          </cell>
          <cell r="AE866">
            <v>0</v>
          </cell>
          <cell r="AF866">
            <v>36036</v>
          </cell>
          <cell r="AG866">
            <v>10000</v>
          </cell>
          <cell r="AH866">
            <v>10000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O866">
            <v>56036</v>
          </cell>
          <cell r="AP866">
            <v>0</v>
          </cell>
          <cell r="AQ866">
            <v>0</v>
          </cell>
          <cell r="AR866">
            <v>66666.599999999991</v>
          </cell>
          <cell r="AS866">
            <v>5405.4000000000005</v>
          </cell>
          <cell r="AT866">
            <v>16036.02</v>
          </cell>
          <cell r="AU866">
            <v>88108.01999999999</v>
          </cell>
          <cell r="AV866">
            <v>15000</v>
          </cell>
          <cell r="AW866">
            <v>0</v>
          </cell>
          <cell r="AX866">
            <v>103108.01999999999</v>
          </cell>
          <cell r="AY866">
            <v>0</v>
          </cell>
        </row>
        <row r="867">
          <cell r="C867" t="str">
            <v>CGK-KTK</v>
          </cell>
          <cell r="F867">
            <v>12043722987</v>
          </cell>
          <cell r="I867">
            <v>41218</v>
          </cell>
          <cell r="K867">
            <v>27849</v>
          </cell>
          <cell r="L867">
            <v>859</v>
          </cell>
          <cell r="M867">
            <v>558</v>
          </cell>
          <cell r="N867" t="str">
            <v>CGK</v>
          </cell>
          <cell r="O867" t="str">
            <v>KTK</v>
          </cell>
          <cell r="P867" t="str">
            <v>DAVID FAUZAN</v>
          </cell>
          <cell r="Q867">
            <v>3122133</v>
          </cell>
          <cell r="R867" t="str">
            <v>GSE OPERATOR</v>
          </cell>
          <cell r="S867" t="str">
            <v>IX</v>
          </cell>
          <cell r="T867">
            <v>1801800</v>
          </cell>
          <cell r="AA867">
            <v>1801800</v>
          </cell>
          <cell r="AB867">
            <v>36</v>
          </cell>
          <cell r="AC867">
            <v>1745800</v>
          </cell>
          <cell r="AD867">
            <v>0</v>
          </cell>
          <cell r="AE867">
            <v>0</v>
          </cell>
          <cell r="AF867">
            <v>36036</v>
          </cell>
          <cell r="AG867">
            <v>10000</v>
          </cell>
          <cell r="AH867">
            <v>10000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O867">
            <v>56036</v>
          </cell>
          <cell r="AP867">
            <v>0</v>
          </cell>
          <cell r="AQ867">
            <v>0</v>
          </cell>
          <cell r="AR867">
            <v>66666.599999999991</v>
          </cell>
          <cell r="AS867">
            <v>5405.4000000000005</v>
          </cell>
          <cell r="AT867">
            <v>16036.02</v>
          </cell>
          <cell r="AU867">
            <v>88108.01999999999</v>
          </cell>
          <cell r="AV867">
            <v>15000</v>
          </cell>
          <cell r="AW867">
            <v>0</v>
          </cell>
          <cell r="AX867">
            <v>103108.01999999999</v>
          </cell>
          <cell r="AY867">
            <v>0</v>
          </cell>
        </row>
        <row r="868">
          <cell r="C868" t="str">
            <v>CGK-KTK</v>
          </cell>
          <cell r="F868">
            <v>12043722995</v>
          </cell>
          <cell r="I868">
            <v>41218</v>
          </cell>
          <cell r="K868">
            <v>29713</v>
          </cell>
          <cell r="L868">
            <v>860</v>
          </cell>
          <cell r="M868">
            <v>559</v>
          </cell>
          <cell r="N868" t="str">
            <v>CGK</v>
          </cell>
          <cell r="O868" t="str">
            <v>KTK</v>
          </cell>
          <cell r="P868" t="str">
            <v>DAVID MUHAMMAD</v>
          </cell>
          <cell r="Q868">
            <v>3122134</v>
          </cell>
          <cell r="R868" t="str">
            <v>PAX &amp; BGE SERVICES</v>
          </cell>
          <cell r="S868" t="str">
            <v>IX</v>
          </cell>
          <cell r="T868">
            <v>1801800</v>
          </cell>
          <cell r="AA868">
            <v>1801800</v>
          </cell>
          <cell r="AB868">
            <v>36</v>
          </cell>
          <cell r="AC868">
            <v>1745800</v>
          </cell>
          <cell r="AD868">
            <v>0</v>
          </cell>
          <cell r="AE868">
            <v>0</v>
          </cell>
          <cell r="AF868">
            <v>36036</v>
          </cell>
          <cell r="AG868">
            <v>10000</v>
          </cell>
          <cell r="AH868">
            <v>10000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O868">
            <v>56036</v>
          </cell>
          <cell r="AP868">
            <v>0</v>
          </cell>
          <cell r="AQ868">
            <v>0</v>
          </cell>
          <cell r="AR868">
            <v>66666.599999999991</v>
          </cell>
          <cell r="AS868">
            <v>5405.4000000000005</v>
          </cell>
          <cell r="AT868">
            <v>16036.02</v>
          </cell>
          <cell r="AU868">
            <v>88108.01999999999</v>
          </cell>
          <cell r="AV868">
            <v>15000</v>
          </cell>
          <cell r="AW868">
            <v>0</v>
          </cell>
          <cell r="AX868">
            <v>103108.01999999999</v>
          </cell>
          <cell r="AY868">
            <v>0</v>
          </cell>
        </row>
        <row r="869">
          <cell r="C869" t="str">
            <v>CGK-KTK</v>
          </cell>
          <cell r="F869">
            <v>12043723001</v>
          </cell>
          <cell r="I869">
            <v>41218</v>
          </cell>
          <cell r="K869">
            <v>29123</v>
          </cell>
          <cell r="L869">
            <v>861</v>
          </cell>
          <cell r="M869">
            <v>560</v>
          </cell>
          <cell r="N869" t="str">
            <v>CGK</v>
          </cell>
          <cell r="O869" t="str">
            <v>KTK</v>
          </cell>
          <cell r="P869" t="str">
            <v>DEDE FITRIYADI</v>
          </cell>
          <cell r="Q869">
            <v>3122135</v>
          </cell>
          <cell r="R869" t="str">
            <v>OPERATION OFFICER</v>
          </cell>
          <cell r="S869" t="str">
            <v>VIII</v>
          </cell>
          <cell r="T869">
            <v>2138400</v>
          </cell>
          <cell r="AA869">
            <v>2138400</v>
          </cell>
          <cell r="AB869">
            <v>68</v>
          </cell>
          <cell r="AC869">
            <v>2075700</v>
          </cell>
          <cell r="AD869">
            <v>0</v>
          </cell>
          <cell r="AE869">
            <v>0</v>
          </cell>
          <cell r="AF869">
            <v>42768</v>
          </cell>
          <cell r="AG869">
            <v>10000</v>
          </cell>
          <cell r="AH869">
            <v>10000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O869">
            <v>62768</v>
          </cell>
          <cell r="AP869">
            <v>0</v>
          </cell>
          <cell r="AQ869">
            <v>0</v>
          </cell>
          <cell r="AR869">
            <v>79120.800000000003</v>
          </cell>
          <cell r="AS869">
            <v>6415.2</v>
          </cell>
          <cell r="AT869">
            <v>19031.759999999998</v>
          </cell>
          <cell r="AU869">
            <v>104567.76000000001</v>
          </cell>
          <cell r="AV869">
            <v>15000</v>
          </cell>
          <cell r="AW869">
            <v>0</v>
          </cell>
          <cell r="AX869">
            <v>119567.76000000001</v>
          </cell>
          <cell r="AY869">
            <v>0</v>
          </cell>
        </row>
        <row r="870">
          <cell r="C870" t="str">
            <v>CGK-KTK</v>
          </cell>
          <cell r="F870">
            <v>12043723019</v>
          </cell>
          <cell r="I870">
            <v>41218</v>
          </cell>
          <cell r="K870">
            <v>28059</v>
          </cell>
          <cell r="L870">
            <v>862</v>
          </cell>
          <cell r="M870">
            <v>561</v>
          </cell>
          <cell r="N870" t="str">
            <v>CGK</v>
          </cell>
          <cell r="O870" t="str">
            <v>KTK</v>
          </cell>
          <cell r="P870" t="str">
            <v>DEDY SAPUTRA</v>
          </cell>
          <cell r="Q870">
            <v>3122136</v>
          </cell>
          <cell r="R870" t="str">
            <v>OPERATION OFFICER</v>
          </cell>
          <cell r="S870" t="str">
            <v>VIII</v>
          </cell>
          <cell r="T870">
            <v>2138400</v>
          </cell>
          <cell r="AA870">
            <v>2138400</v>
          </cell>
          <cell r="AB870">
            <v>68</v>
          </cell>
          <cell r="AC870">
            <v>2075700</v>
          </cell>
          <cell r="AD870">
            <v>0</v>
          </cell>
          <cell r="AE870">
            <v>0</v>
          </cell>
          <cell r="AF870">
            <v>42768</v>
          </cell>
          <cell r="AG870">
            <v>10000</v>
          </cell>
          <cell r="AH870">
            <v>10000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O870">
            <v>62768</v>
          </cell>
          <cell r="AP870">
            <v>0</v>
          </cell>
          <cell r="AQ870">
            <v>0</v>
          </cell>
          <cell r="AR870">
            <v>79120.800000000003</v>
          </cell>
          <cell r="AS870">
            <v>6415.2</v>
          </cell>
          <cell r="AT870">
            <v>19031.759999999998</v>
          </cell>
          <cell r="AU870">
            <v>104567.76000000001</v>
          </cell>
          <cell r="AV870">
            <v>15000</v>
          </cell>
          <cell r="AW870">
            <v>0</v>
          </cell>
          <cell r="AX870">
            <v>119567.76000000001</v>
          </cell>
          <cell r="AY870">
            <v>0</v>
          </cell>
        </row>
        <row r="871">
          <cell r="C871" t="str">
            <v>CGK-KTK</v>
          </cell>
          <cell r="F871">
            <v>12043723027</v>
          </cell>
          <cell r="I871">
            <v>41218</v>
          </cell>
          <cell r="K871">
            <v>29558</v>
          </cell>
          <cell r="L871">
            <v>863</v>
          </cell>
          <cell r="M871">
            <v>562</v>
          </cell>
          <cell r="N871" t="str">
            <v>CGK</v>
          </cell>
          <cell r="O871" t="str">
            <v>KTK</v>
          </cell>
          <cell r="P871" t="str">
            <v>DEKY HENDRA SAPUTRA</v>
          </cell>
          <cell r="Q871">
            <v>3122137</v>
          </cell>
          <cell r="R871" t="str">
            <v>PAX &amp; BGE SERVICES</v>
          </cell>
          <cell r="S871" t="str">
            <v>VIII</v>
          </cell>
          <cell r="T871">
            <v>1801800</v>
          </cell>
          <cell r="AA871">
            <v>1801800</v>
          </cell>
          <cell r="AB871">
            <v>36</v>
          </cell>
          <cell r="AC871">
            <v>1745800</v>
          </cell>
          <cell r="AD871">
            <v>0</v>
          </cell>
          <cell r="AE871">
            <v>0</v>
          </cell>
          <cell r="AF871">
            <v>36036</v>
          </cell>
          <cell r="AG871">
            <v>10000</v>
          </cell>
          <cell r="AH871">
            <v>10000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O871">
            <v>56036</v>
          </cell>
          <cell r="AP871">
            <v>0</v>
          </cell>
          <cell r="AQ871">
            <v>0</v>
          </cell>
          <cell r="AR871">
            <v>66666.599999999991</v>
          </cell>
          <cell r="AS871">
            <v>5405.4000000000005</v>
          </cell>
          <cell r="AT871">
            <v>16036.02</v>
          </cell>
          <cell r="AU871">
            <v>88108.01999999999</v>
          </cell>
          <cell r="AV871">
            <v>15000</v>
          </cell>
          <cell r="AW871">
            <v>0</v>
          </cell>
          <cell r="AX871">
            <v>103108.01999999999</v>
          </cell>
          <cell r="AY871">
            <v>0</v>
          </cell>
        </row>
        <row r="872">
          <cell r="C872" t="str">
            <v>CGK-KTK</v>
          </cell>
          <cell r="F872">
            <v>12043723035</v>
          </cell>
          <cell r="I872">
            <v>41218</v>
          </cell>
          <cell r="K872">
            <v>33303</v>
          </cell>
          <cell r="L872">
            <v>864</v>
          </cell>
          <cell r="M872">
            <v>563</v>
          </cell>
          <cell r="N872" t="str">
            <v>CGK</v>
          </cell>
          <cell r="O872" t="str">
            <v>KTK</v>
          </cell>
          <cell r="P872" t="str">
            <v>DENNIS ANGGORO</v>
          </cell>
          <cell r="Q872">
            <v>3122138</v>
          </cell>
          <cell r="R872" t="str">
            <v>FLIGHT OPERATION OFFICER</v>
          </cell>
          <cell r="S872" t="str">
            <v>VIII</v>
          </cell>
          <cell r="T872">
            <v>2138400</v>
          </cell>
          <cell r="AA872">
            <v>2138400</v>
          </cell>
          <cell r="AB872">
            <v>68</v>
          </cell>
          <cell r="AC872">
            <v>2075700</v>
          </cell>
          <cell r="AD872">
            <v>0</v>
          </cell>
          <cell r="AE872">
            <v>0</v>
          </cell>
          <cell r="AF872">
            <v>42768</v>
          </cell>
          <cell r="AG872">
            <v>10000</v>
          </cell>
          <cell r="AH872">
            <v>10000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O872">
            <v>62768</v>
          </cell>
          <cell r="AP872">
            <v>0</v>
          </cell>
          <cell r="AQ872">
            <v>0</v>
          </cell>
          <cell r="AR872">
            <v>79120.800000000003</v>
          </cell>
          <cell r="AS872">
            <v>6415.2</v>
          </cell>
          <cell r="AT872">
            <v>19031.759999999998</v>
          </cell>
          <cell r="AU872">
            <v>104567.76000000001</v>
          </cell>
          <cell r="AV872">
            <v>15000</v>
          </cell>
          <cell r="AW872">
            <v>0</v>
          </cell>
          <cell r="AX872">
            <v>119567.76000000001</v>
          </cell>
          <cell r="AY872">
            <v>0</v>
          </cell>
        </row>
        <row r="873">
          <cell r="C873" t="str">
            <v>CGK-KTK</v>
          </cell>
          <cell r="F873">
            <v>12043723043</v>
          </cell>
          <cell r="I873">
            <v>41218</v>
          </cell>
          <cell r="K873">
            <v>29010</v>
          </cell>
          <cell r="L873">
            <v>865</v>
          </cell>
          <cell r="M873">
            <v>564</v>
          </cell>
          <cell r="N873" t="str">
            <v>CGK</v>
          </cell>
          <cell r="O873" t="str">
            <v>KTK</v>
          </cell>
          <cell r="P873" t="str">
            <v>DWI ARINI Y</v>
          </cell>
          <cell r="Q873">
            <v>3122139</v>
          </cell>
          <cell r="R873" t="str">
            <v>PAX &amp; BGE SERVICES</v>
          </cell>
          <cell r="S873" t="str">
            <v>IX</v>
          </cell>
          <cell r="T873">
            <v>1801800</v>
          </cell>
          <cell r="AA873">
            <v>1801800</v>
          </cell>
          <cell r="AB873">
            <v>36</v>
          </cell>
          <cell r="AC873">
            <v>1745800</v>
          </cell>
          <cell r="AD873">
            <v>0</v>
          </cell>
          <cell r="AE873">
            <v>0</v>
          </cell>
          <cell r="AF873">
            <v>36036</v>
          </cell>
          <cell r="AG873">
            <v>10000</v>
          </cell>
          <cell r="AH873">
            <v>10000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O873">
            <v>56036</v>
          </cell>
          <cell r="AP873">
            <v>0</v>
          </cell>
          <cell r="AQ873">
            <v>0</v>
          </cell>
          <cell r="AR873">
            <v>66666.599999999991</v>
          </cell>
          <cell r="AS873">
            <v>5405.4000000000005</v>
          </cell>
          <cell r="AT873">
            <v>16036.02</v>
          </cell>
          <cell r="AU873">
            <v>88108.01999999999</v>
          </cell>
          <cell r="AV873">
            <v>15000</v>
          </cell>
          <cell r="AW873">
            <v>0</v>
          </cell>
          <cell r="AX873">
            <v>103108.01999999999</v>
          </cell>
          <cell r="AY873">
            <v>0</v>
          </cell>
        </row>
        <row r="874">
          <cell r="C874" t="str">
            <v>CGK-KTK</v>
          </cell>
          <cell r="F874">
            <v>12043723050</v>
          </cell>
          <cell r="I874">
            <v>41218</v>
          </cell>
          <cell r="K874">
            <v>27349</v>
          </cell>
          <cell r="L874">
            <v>866</v>
          </cell>
          <cell r="M874">
            <v>565</v>
          </cell>
          <cell r="N874" t="str">
            <v>CGK</v>
          </cell>
          <cell r="O874" t="str">
            <v>KTK</v>
          </cell>
          <cell r="P874" t="str">
            <v>EDDIE RAFLES</v>
          </cell>
          <cell r="Q874">
            <v>3122140</v>
          </cell>
          <cell r="R874" t="str">
            <v>GSE OPERATOR</v>
          </cell>
          <cell r="S874" t="str">
            <v>IX</v>
          </cell>
          <cell r="T874">
            <v>1801800</v>
          </cell>
          <cell r="AA874">
            <v>1801800</v>
          </cell>
          <cell r="AB874">
            <v>36</v>
          </cell>
          <cell r="AC874">
            <v>1745800</v>
          </cell>
          <cell r="AD874">
            <v>0</v>
          </cell>
          <cell r="AE874">
            <v>0</v>
          </cell>
          <cell r="AF874">
            <v>36036</v>
          </cell>
          <cell r="AG874">
            <v>10000</v>
          </cell>
          <cell r="AH874">
            <v>10000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O874">
            <v>56036</v>
          </cell>
          <cell r="AP874">
            <v>0</v>
          </cell>
          <cell r="AQ874">
            <v>0</v>
          </cell>
          <cell r="AR874">
            <v>66666.599999999991</v>
          </cell>
          <cell r="AS874">
            <v>5405.4000000000005</v>
          </cell>
          <cell r="AT874">
            <v>16036.02</v>
          </cell>
          <cell r="AU874">
            <v>88108.01999999999</v>
          </cell>
          <cell r="AV874">
            <v>15000</v>
          </cell>
          <cell r="AW874">
            <v>0</v>
          </cell>
          <cell r="AX874">
            <v>103108.01999999999</v>
          </cell>
          <cell r="AY874">
            <v>0</v>
          </cell>
        </row>
        <row r="875">
          <cell r="C875" t="str">
            <v>CGK-KTK</v>
          </cell>
          <cell r="F875">
            <v>12043723068</v>
          </cell>
          <cell r="I875">
            <v>41218</v>
          </cell>
          <cell r="K875">
            <v>32565</v>
          </cell>
          <cell r="L875">
            <v>867</v>
          </cell>
          <cell r="M875">
            <v>566</v>
          </cell>
          <cell r="N875" t="str">
            <v>CGK</v>
          </cell>
          <cell r="O875" t="str">
            <v>KTK</v>
          </cell>
          <cell r="P875" t="str">
            <v>ELY FELIN W.P.T</v>
          </cell>
          <cell r="Q875">
            <v>3122141</v>
          </cell>
          <cell r="R875" t="str">
            <v>PAX &amp; BGE SERVICES</v>
          </cell>
          <cell r="S875" t="str">
            <v>IX</v>
          </cell>
          <cell r="T875">
            <v>1801800</v>
          </cell>
          <cell r="AA875">
            <v>1801800</v>
          </cell>
          <cell r="AB875">
            <v>36</v>
          </cell>
          <cell r="AC875">
            <v>1745800</v>
          </cell>
          <cell r="AD875">
            <v>0</v>
          </cell>
          <cell r="AE875">
            <v>0</v>
          </cell>
          <cell r="AF875">
            <v>36036</v>
          </cell>
          <cell r="AG875">
            <v>10000</v>
          </cell>
          <cell r="AH875">
            <v>10000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O875">
            <v>56036</v>
          </cell>
          <cell r="AP875">
            <v>0</v>
          </cell>
          <cell r="AQ875">
            <v>0</v>
          </cell>
          <cell r="AR875">
            <v>66666.599999999991</v>
          </cell>
          <cell r="AS875">
            <v>5405.4000000000005</v>
          </cell>
          <cell r="AT875">
            <v>16036.02</v>
          </cell>
          <cell r="AU875">
            <v>88108.01999999999</v>
          </cell>
          <cell r="AV875">
            <v>15000</v>
          </cell>
          <cell r="AW875">
            <v>0</v>
          </cell>
          <cell r="AX875">
            <v>103108.01999999999</v>
          </cell>
          <cell r="AY875">
            <v>0</v>
          </cell>
        </row>
        <row r="876">
          <cell r="C876" t="str">
            <v>CGK-KTK</v>
          </cell>
          <cell r="F876">
            <v>12043723076</v>
          </cell>
          <cell r="I876">
            <v>41218</v>
          </cell>
          <cell r="K876">
            <v>28554</v>
          </cell>
          <cell r="L876">
            <v>868</v>
          </cell>
          <cell r="M876">
            <v>567</v>
          </cell>
          <cell r="N876" t="str">
            <v>CGK</v>
          </cell>
          <cell r="O876" t="str">
            <v>KTK</v>
          </cell>
          <cell r="P876" t="str">
            <v>ENDANG SAEFULLOH</v>
          </cell>
          <cell r="Q876">
            <v>3122142</v>
          </cell>
          <cell r="R876" t="str">
            <v>PAX &amp; BGE SERVICES</v>
          </cell>
          <cell r="S876" t="str">
            <v>IX</v>
          </cell>
          <cell r="T876">
            <v>1801800</v>
          </cell>
          <cell r="AA876">
            <v>1801800</v>
          </cell>
          <cell r="AB876">
            <v>36</v>
          </cell>
          <cell r="AC876">
            <v>1745800</v>
          </cell>
          <cell r="AD876">
            <v>0</v>
          </cell>
          <cell r="AE876">
            <v>0</v>
          </cell>
          <cell r="AF876">
            <v>36036</v>
          </cell>
          <cell r="AG876">
            <v>10000</v>
          </cell>
          <cell r="AH876">
            <v>10000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O876">
            <v>56036</v>
          </cell>
          <cell r="AP876">
            <v>0</v>
          </cell>
          <cell r="AQ876">
            <v>0</v>
          </cell>
          <cell r="AR876">
            <v>66666.599999999991</v>
          </cell>
          <cell r="AS876">
            <v>5405.4000000000005</v>
          </cell>
          <cell r="AT876">
            <v>16036.02</v>
          </cell>
          <cell r="AU876">
            <v>88108.01999999999</v>
          </cell>
          <cell r="AV876">
            <v>15000</v>
          </cell>
          <cell r="AW876">
            <v>0</v>
          </cell>
          <cell r="AX876">
            <v>103108.01999999999</v>
          </cell>
          <cell r="AY876">
            <v>0</v>
          </cell>
        </row>
        <row r="877">
          <cell r="C877" t="str">
            <v>CGK-KTK</v>
          </cell>
          <cell r="F877">
            <v>12043723084</v>
          </cell>
          <cell r="I877">
            <v>41218</v>
          </cell>
          <cell r="K877">
            <v>24513</v>
          </cell>
          <cell r="L877">
            <v>869</v>
          </cell>
          <cell r="M877">
            <v>568</v>
          </cell>
          <cell r="N877" t="str">
            <v>CGK</v>
          </cell>
          <cell r="O877" t="str">
            <v>KTK</v>
          </cell>
          <cell r="P877" t="str">
            <v>ENDRO SWASTIKO</v>
          </cell>
          <cell r="Q877">
            <v>3122143</v>
          </cell>
          <cell r="R877" t="str">
            <v>GSE OPERATOR</v>
          </cell>
          <cell r="S877" t="str">
            <v>IX</v>
          </cell>
          <cell r="T877">
            <v>1801800</v>
          </cell>
          <cell r="AA877">
            <v>1801800</v>
          </cell>
          <cell r="AB877">
            <v>36</v>
          </cell>
          <cell r="AC877">
            <v>1745800</v>
          </cell>
          <cell r="AD877">
            <v>0</v>
          </cell>
          <cell r="AE877">
            <v>0</v>
          </cell>
          <cell r="AF877">
            <v>36036</v>
          </cell>
          <cell r="AG877">
            <v>10000</v>
          </cell>
          <cell r="AH877">
            <v>10000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O877">
            <v>56036</v>
          </cell>
          <cell r="AP877">
            <v>0</v>
          </cell>
          <cell r="AQ877">
            <v>0</v>
          </cell>
          <cell r="AR877">
            <v>66666.599999999991</v>
          </cell>
          <cell r="AS877">
            <v>5405.4000000000005</v>
          </cell>
          <cell r="AT877">
            <v>16036.02</v>
          </cell>
          <cell r="AU877">
            <v>88108.01999999999</v>
          </cell>
          <cell r="AV877">
            <v>15000</v>
          </cell>
          <cell r="AW877">
            <v>0</v>
          </cell>
          <cell r="AX877">
            <v>103108.01999999999</v>
          </cell>
          <cell r="AY877">
            <v>0</v>
          </cell>
        </row>
        <row r="878">
          <cell r="C878" t="str">
            <v>CGK-KTK</v>
          </cell>
          <cell r="F878">
            <v>12043723092</v>
          </cell>
          <cell r="I878">
            <v>41218</v>
          </cell>
          <cell r="K878">
            <v>31508</v>
          </cell>
          <cell r="L878">
            <v>870</v>
          </cell>
          <cell r="M878">
            <v>569</v>
          </cell>
          <cell r="N878" t="str">
            <v>CGK</v>
          </cell>
          <cell r="O878" t="str">
            <v>KTK</v>
          </cell>
          <cell r="P878" t="str">
            <v>ENGGAR PRADIPTO</v>
          </cell>
          <cell r="Q878">
            <v>3122144</v>
          </cell>
          <cell r="R878" t="str">
            <v>FLIGHT OPERATION OFFICER</v>
          </cell>
          <cell r="S878" t="str">
            <v>VIII</v>
          </cell>
          <cell r="T878">
            <v>2138400</v>
          </cell>
          <cell r="AA878">
            <v>2138400</v>
          </cell>
          <cell r="AB878">
            <v>68</v>
          </cell>
          <cell r="AC878">
            <v>2075700</v>
          </cell>
          <cell r="AD878">
            <v>0</v>
          </cell>
          <cell r="AE878">
            <v>0</v>
          </cell>
          <cell r="AF878">
            <v>42768</v>
          </cell>
          <cell r="AG878">
            <v>10000</v>
          </cell>
          <cell r="AH878">
            <v>10000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O878">
            <v>62768</v>
          </cell>
          <cell r="AP878">
            <v>0</v>
          </cell>
          <cell r="AQ878">
            <v>0</v>
          </cell>
          <cell r="AR878">
            <v>79120.800000000003</v>
          </cell>
          <cell r="AS878">
            <v>6415.2</v>
          </cell>
          <cell r="AT878">
            <v>19031.759999999998</v>
          </cell>
          <cell r="AU878">
            <v>104567.76000000001</v>
          </cell>
          <cell r="AV878">
            <v>15000</v>
          </cell>
          <cell r="AW878">
            <v>0</v>
          </cell>
          <cell r="AX878">
            <v>119567.76000000001</v>
          </cell>
          <cell r="AY878">
            <v>0</v>
          </cell>
        </row>
        <row r="879">
          <cell r="C879" t="str">
            <v>CGK-KTK</v>
          </cell>
          <cell r="F879">
            <v>12043723100</v>
          </cell>
          <cell r="I879">
            <v>41218</v>
          </cell>
          <cell r="K879">
            <v>29414</v>
          </cell>
          <cell r="L879">
            <v>871</v>
          </cell>
          <cell r="M879">
            <v>570</v>
          </cell>
          <cell r="N879" t="str">
            <v>CGK</v>
          </cell>
          <cell r="O879" t="str">
            <v>KTK</v>
          </cell>
          <cell r="P879" t="str">
            <v>ENI NUR KHOLIFAH</v>
          </cell>
          <cell r="Q879">
            <v>3122145</v>
          </cell>
          <cell r="R879" t="str">
            <v>PAX &amp; BGE SERVICES</v>
          </cell>
          <cell r="S879" t="str">
            <v>IX</v>
          </cell>
          <cell r="T879">
            <v>1801800</v>
          </cell>
          <cell r="AA879">
            <v>1801800</v>
          </cell>
          <cell r="AB879">
            <v>36</v>
          </cell>
          <cell r="AC879">
            <v>1745800</v>
          </cell>
          <cell r="AD879">
            <v>0</v>
          </cell>
          <cell r="AE879">
            <v>0</v>
          </cell>
          <cell r="AF879">
            <v>36036</v>
          </cell>
          <cell r="AG879">
            <v>10000</v>
          </cell>
          <cell r="AH879">
            <v>10000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O879">
            <v>56036</v>
          </cell>
          <cell r="AP879">
            <v>0</v>
          </cell>
          <cell r="AQ879">
            <v>0</v>
          </cell>
          <cell r="AR879">
            <v>66666.599999999991</v>
          </cell>
          <cell r="AS879">
            <v>5405.4000000000005</v>
          </cell>
          <cell r="AT879">
            <v>16036.02</v>
          </cell>
          <cell r="AU879">
            <v>88108.01999999999</v>
          </cell>
          <cell r="AV879">
            <v>15000</v>
          </cell>
          <cell r="AW879">
            <v>0</v>
          </cell>
          <cell r="AX879">
            <v>103108.01999999999</v>
          </cell>
          <cell r="AY879">
            <v>0</v>
          </cell>
        </row>
        <row r="880">
          <cell r="C880" t="str">
            <v>CGK-KTK</v>
          </cell>
          <cell r="F880">
            <v>12043723118</v>
          </cell>
          <cell r="I880">
            <v>41218</v>
          </cell>
          <cell r="K880">
            <v>30529</v>
          </cell>
          <cell r="L880">
            <v>872</v>
          </cell>
          <cell r="M880">
            <v>571</v>
          </cell>
          <cell r="N880" t="str">
            <v>CGK</v>
          </cell>
          <cell r="O880" t="str">
            <v>KTK</v>
          </cell>
          <cell r="P880" t="str">
            <v>FRISKA SITORUS</v>
          </cell>
          <cell r="Q880">
            <v>3122146</v>
          </cell>
          <cell r="R880" t="str">
            <v>PAX &amp; BGE SERVICES</v>
          </cell>
          <cell r="S880" t="str">
            <v>IX</v>
          </cell>
          <cell r="T880">
            <v>1801800</v>
          </cell>
          <cell r="AA880">
            <v>1801800</v>
          </cell>
          <cell r="AB880">
            <v>36</v>
          </cell>
          <cell r="AC880">
            <v>1745800</v>
          </cell>
          <cell r="AD880">
            <v>0</v>
          </cell>
          <cell r="AE880">
            <v>0</v>
          </cell>
          <cell r="AF880">
            <v>36036</v>
          </cell>
          <cell r="AG880">
            <v>10000</v>
          </cell>
          <cell r="AH880">
            <v>10000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O880">
            <v>56036</v>
          </cell>
          <cell r="AP880">
            <v>0</v>
          </cell>
          <cell r="AQ880">
            <v>0</v>
          </cell>
          <cell r="AR880">
            <v>66666.599999999991</v>
          </cell>
          <cell r="AS880">
            <v>5405.4000000000005</v>
          </cell>
          <cell r="AT880">
            <v>16036.02</v>
          </cell>
          <cell r="AU880">
            <v>88108.01999999999</v>
          </cell>
          <cell r="AV880">
            <v>15000</v>
          </cell>
          <cell r="AW880">
            <v>0</v>
          </cell>
          <cell r="AX880">
            <v>103108.01999999999</v>
          </cell>
          <cell r="AY880">
            <v>0</v>
          </cell>
        </row>
        <row r="881">
          <cell r="C881" t="str">
            <v>CGK-KTK</v>
          </cell>
          <cell r="F881">
            <v>12043723126</v>
          </cell>
          <cell r="I881">
            <v>41218</v>
          </cell>
          <cell r="K881">
            <v>29090</v>
          </cell>
          <cell r="L881">
            <v>873</v>
          </cell>
          <cell r="M881">
            <v>572</v>
          </cell>
          <cell r="N881" t="str">
            <v>CGK</v>
          </cell>
          <cell r="O881" t="str">
            <v>KTK</v>
          </cell>
          <cell r="P881" t="str">
            <v>HENDRA SIREGAR</v>
          </cell>
          <cell r="Q881">
            <v>3122147</v>
          </cell>
          <cell r="R881" t="str">
            <v>PAX &amp; BGE SERVICES</v>
          </cell>
          <cell r="S881" t="str">
            <v>IX</v>
          </cell>
          <cell r="T881">
            <v>1801800</v>
          </cell>
          <cell r="AA881">
            <v>1801800</v>
          </cell>
          <cell r="AB881">
            <v>36</v>
          </cell>
          <cell r="AC881">
            <v>1745800</v>
          </cell>
          <cell r="AD881">
            <v>0</v>
          </cell>
          <cell r="AE881">
            <v>0</v>
          </cell>
          <cell r="AF881">
            <v>36036</v>
          </cell>
          <cell r="AG881">
            <v>10000</v>
          </cell>
          <cell r="AH881">
            <v>10000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O881">
            <v>56036</v>
          </cell>
          <cell r="AP881">
            <v>0</v>
          </cell>
          <cell r="AQ881">
            <v>0</v>
          </cell>
          <cell r="AR881">
            <v>66666.599999999991</v>
          </cell>
          <cell r="AS881">
            <v>5405.4000000000005</v>
          </cell>
          <cell r="AT881">
            <v>16036.02</v>
          </cell>
          <cell r="AU881">
            <v>88108.01999999999</v>
          </cell>
          <cell r="AV881">
            <v>15000</v>
          </cell>
          <cell r="AW881">
            <v>0</v>
          </cell>
          <cell r="AX881">
            <v>103108.01999999999</v>
          </cell>
          <cell r="AY881">
            <v>0</v>
          </cell>
        </row>
        <row r="882">
          <cell r="C882" t="str">
            <v>CGK-KTK</v>
          </cell>
          <cell r="F882">
            <v>12043723134</v>
          </cell>
          <cell r="I882">
            <v>41218</v>
          </cell>
          <cell r="K882">
            <v>30365</v>
          </cell>
          <cell r="L882">
            <v>874</v>
          </cell>
          <cell r="M882">
            <v>573</v>
          </cell>
          <cell r="N882" t="str">
            <v>CGK</v>
          </cell>
          <cell r="O882" t="str">
            <v>KTK</v>
          </cell>
          <cell r="P882" t="str">
            <v>HENNDRY MICKO</v>
          </cell>
          <cell r="Q882">
            <v>3122148</v>
          </cell>
          <cell r="R882" t="str">
            <v>FLIGHT OPERATION OFFICER</v>
          </cell>
          <cell r="S882" t="str">
            <v>VIII</v>
          </cell>
          <cell r="T882">
            <v>2138400</v>
          </cell>
          <cell r="AA882">
            <v>2138400</v>
          </cell>
          <cell r="AB882">
            <v>68</v>
          </cell>
          <cell r="AC882">
            <v>2075700</v>
          </cell>
          <cell r="AD882">
            <v>0</v>
          </cell>
          <cell r="AE882">
            <v>0</v>
          </cell>
          <cell r="AF882">
            <v>42768</v>
          </cell>
          <cell r="AG882">
            <v>10000</v>
          </cell>
          <cell r="AH882">
            <v>10000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O882">
            <v>62768</v>
          </cell>
          <cell r="AP882">
            <v>0</v>
          </cell>
          <cell r="AQ882">
            <v>0</v>
          </cell>
          <cell r="AR882">
            <v>79120.800000000003</v>
          </cell>
          <cell r="AS882">
            <v>6415.2</v>
          </cell>
          <cell r="AT882">
            <v>19031.759999999998</v>
          </cell>
          <cell r="AU882">
            <v>104567.76000000001</v>
          </cell>
          <cell r="AV882">
            <v>15000</v>
          </cell>
          <cell r="AW882">
            <v>0</v>
          </cell>
          <cell r="AX882">
            <v>119567.76000000001</v>
          </cell>
          <cell r="AY882">
            <v>0</v>
          </cell>
        </row>
        <row r="883">
          <cell r="C883" t="str">
            <v>CGK-KTK</v>
          </cell>
          <cell r="F883">
            <v>12043723142</v>
          </cell>
          <cell r="I883">
            <v>41218</v>
          </cell>
          <cell r="K883">
            <v>32128</v>
          </cell>
          <cell r="L883">
            <v>875</v>
          </cell>
          <cell r="M883">
            <v>574</v>
          </cell>
          <cell r="N883" t="str">
            <v>CGK</v>
          </cell>
          <cell r="O883" t="str">
            <v>KTK</v>
          </cell>
          <cell r="P883" t="str">
            <v>HENI NURBAENI</v>
          </cell>
          <cell r="Q883">
            <v>3122149</v>
          </cell>
          <cell r="R883" t="str">
            <v>TREASURY OFFICER</v>
          </cell>
          <cell r="S883" t="str">
            <v>IX</v>
          </cell>
          <cell r="T883">
            <v>1801800</v>
          </cell>
          <cell r="AA883">
            <v>1801800</v>
          </cell>
          <cell r="AB883">
            <v>36</v>
          </cell>
          <cell r="AC883">
            <v>1745800</v>
          </cell>
          <cell r="AD883">
            <v>0</v>
          </cell>
          <cell r="AE883">
            <v>0</v>
          </cell>
          <cell r="AF883">
            <v>36036</v>
          </cell>
          <cell r="AG883">
            <v>10000</v>
          </cell>
          <cell r="AH883">
            <v>10000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O883">
            <v>56036</v>
          </cell>
          <cell r="AP883">
            <v>0</v>
          </cell>
          <cell r="AQ883">
            <v>0</v>
          </cell>
          <cell r="AR883">
            <v>66666.599999999991</v>
          </cell>
          <cell r="AS883">
            <v>5405.4000000000005</v>
          </cell>
          <cell r="AT883">
            <v>16036.02</v>
          </cell>
          <cell r="AU883">
            <v>88108.01999999999</v>
          </cell>
          <cell r="AV883">
            <v>15000</v>
          </cell>
          <cell r="AW883">
            <v>0</v>
          </cell>
          <cell r="AX883">
            <v>103108.01999999999</v>
          </cell>
          <cell r="AY883">
            <v>0</v>
          </cell>
        </row>
        <row r="884">
          <cell r="C884" t="str">
            <v>CGK-KTK</v>
          </cell>
          <cell r="F884">
            <v>12043723159</v>
          </cell>
          <cell r="I884">
            <v>41218</v>
          </cell>
          <cell r="K884">
            <v>31012</v>
          </cell>
          <cell r="L884">
            <v>876</v>
          </cell>
          <cell r="M884">
            <v>575</v>
          </cell>
          <cell r="N884" t="str">
            <v>CGK</v>
          </cell>
          <cell r="O884" t="str">
            <v>KTK</v>
          </cell>
          <cell r="P884" t="str">
            <v>IDA MAULIDA</v>
          </cell>
          <cell r="Q884">
            <v>3122150</v>
          </cell>
          <cell r="R884" t="str">
            <v>PAX &amp; BGE SERVICES</v>
          </cell>
          <cell r="S884" t="str">
            <v>IX</v>
          </cell>
          <cell r="T884">
            <v>1801800</v>
          </cell>
          <cell r="AA884">
            <v>1801800</v>
          </cell>
          <cell r="AB884">
            <v>36</v>
          </cell>
          <cell r="AC884">
            <v>1745800</v>
          </cell>
          <cell r="AD884">
            <v>0</v>
          </cell>
          <cell r="AE884">
            <v>0</v>
          </cell>
          <cell r="AF884">
            <v>36036</v>
          </cell>
          <cell r="AG884">
            <v>10000</v>
          </cell>
          <cell r="AH884">
            <v>10000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O884">
            <v>56036</v>
          </cell>
          <cell r="AP884">
            <v>0</v>
          </cell>
          <cell r="AQ884">
            <v>0</v>
          </cell>
          <cell r="AR884">
            <v>66666.599999999991</v>
          </cell>
          <cell r="AS884">
            <v>5405.4000000000005</v>
          </cell>
          <cell r="AT884">
            <v>16036.02</v>
          </cell>
          <cell r="AU884">
            <v>88108.01999999999</v>
          </cell>
          <cell r="AV884">
            <v>15000</v>
          </cell>
          <cell r="AW884">
            <v>0</v>
          </cell>
          <cell r="AX884">
            <v>103108.01999999999</v>
          </cell>
          <cell r="AY884">
            <v>0</v>
          </cell>
        </row>
        <row r="885">
          <cell r="C885" t="str">
            <v>CGK-KTK</v>
          </cell>
          <cell r="F885">
            <v>12043723167</v>
          </cell>
          <cell r="I885">
            <v>41218</v>
          </cell>
          <cell r="K885">
            <v>29547</v>
          </cell>
          <cell r="L885">
            <v>877</v>
          </cell>
          <cell r="M885">
            <v>576</v>
          </cell>
          <cell r="N885" t="str">
            <v>CGK</v>
          </cell>
          <cell r="O885" t="str">
            <v>KTK</v>
          </cell>
          <cell r="P885" t="str">
            <v>IMMANUEL YORRIE</v>
          </cell>
          <cell r="Q885">
            <v>3122151</v>
          </cell>
          <cell r="R885" t="str">
            <v>FLIGHT OPERATION OFFICER</v>
          </cell>
          <cell r="S885" t="str">
            <v>VIII</v>
          </cell>
          <cell r="T885">
            <v>2138400</v>
          </cell>
          <cell r="AA885">
            <v>2138400</v>
          </cell>
          <cell r="AB885">
            <v>68</v>
          </cell>
          <cell r="AC885">
            <v>2075700</v>
          </cell>
          <cell r="AD885">
            <v>0</v>
          </cell>
          <cell r="AE885">
            <v>0</v>
          </cell>
          <cell r="AF885">
            <v>42768</v>
          </cell>
          <cell r="AG885">
            <v>10000</v>
          </cell>
          <cell r="AH885">
            <v>10000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O885">
            <v>62768</v>
          </cell>
          <cell r="AP885">
            <v>0</v>
          </cell>
          <cell r="AQ885">
            <v>0</v>
          </cell>
          <cell r="AR885">
            <v>79120.800000000003</v>
          </cell>
          <cell r="AS885">
            <v>6415.2</v>
          </cell>
          <cell r="AT885">
            <v>19031.759999999998</v>
          </cell>
          <cell r="AU885">
            <v>104567.76000000001</v>
          </cell>
          <cell r="AV885">
            <v>15000</v>
          </cell>
          <cell r="AW885">
            <v>0</v>
          </cell>
          <cell r="AX885">
            <v>119567.76000000001</v>
          </cell>
          <cell r="AY885">
            <v>0</v>
          </cell>
        </row>
        <row r="886">
          <cell r="C886" t="str">
            <v>CGK-KTK</v>
          </cell>
          <cell r="F886">
            <v>12043723175</v>
          </cell>
          <cell r="I886">
            <v>41218</v>
          </cell>
          <cell r="K886">
            <v>32933</v>
          </cell>
          <cell r="L886">
            <v>878</v>
          </cell>
          <cell r="M886">
            <v>577</v>
          </cell>
          <cell r="N886" t="str">
            <v>CGK</v>
          </cell>
          <cell r="O886" t="str">
            <v>KTK</v>
          </cell>
          <cell r="P886" t="str">
            <v>INDAH MEGAWATI</v>
          </cell>
          <cell r="Q886">
            <v>3122152</v>
          </cell>
          <cell r="R886" t="str">
            <v>PAX &amp; BGE SERVICES</v>
          </cell>
          <cell r="S886" t="str">
            <v>IX</v>
          </cell>
          <cell r="T886">
            <v>1801800</v>
          </cell>
          <cell r="AA886">
            <v>1801800</v>
          </cell>
          <cell r="AB886">
            <v>36</v>
          </cell>
          <cell r="AC886">
            <v>1745800</v>
          </cell>
          <cell r="AD886">
            <v>0</v>
          </cell>
          <cell r="AE886">
            <v>0</v>
          </cell>
          <cell r="AF886">
            <v>36036</v>
          </cell>
          <cell r="AG886">
            <v>10000</v>
          </cell>
          <cell r="AH886">
            <v>10000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O886">
            <v>56036</v>
          </cell>
          <cell r="AP886">
            <v>0</v>
          </cell>
          <cell r="AQ886">
            <v>0</v>
          </cell>
          <cell r="AR886">
            <v>66666.599999999991</v>
          </cell>
          <cell r="AS886">
            <v>5405.4000000000005</v>
          </cell>
          <cell r="AT886">
            <v>16036.02</v>
          </cell>
          <cell r="AU886">
            <v>88108.01999999999</v>
          </cell>
          <cell r="AV886">
            <v>15000</v>
          </cell>
          <cell r="AW886">
            <v>0</v>
          </cell>
          <cell r="AX886">
            <v>103108.01999999999</v>
          </cell>
          <cell r="AY886">
            <v>0</v>
          </cell>
        </row>
        <row r="887">
          <cell r="C887" t="str">
            <v>CGK-KTK</v>
          </cell>
          <cell r="F887">
            <v>12043723183</v>
          </cell>
          <cell r="I887">
            <v>41218</v>
          </cell>
          <cell r="K887">
            <v>28374</v>
          </cell>
          <cell r="L887">
            <v>879</v>
          </cell>
          <cell r="M887">
            <v>578</v>
          </cell>
          <cell r="N887" t="str">
            <v>CGK</v>
          </cell>
          <cell r="O887" t="str">
            <v>KTK</v>
          </cell>
          <cell r="P887" t="str">
            <v>IRFAN BUDIMAN</v>
          </cell>
          <cell r="Q887">
            <v>3122153</v>
          </cell>
          <cell r="R887" t="str">
            <v>OPERATION OFFICER</v>
          </cell>
          <cell r="S887" t="str">
            <v>VIII</v>
          </cell>
          <cell r="T887">
            <v>2138400</v>
          </cell>
          <cell r="AA887">
            <v>2138400</v>
          </cell>
          <cell r="AB887">
            <v>68</v>
          </cell>
          <cell r="AC887">
            <v>2075700</v>
          </cell>
          <cell r="AD887">
            <v>0</v>
          </cell>
          <cell r="AE887">
            <v>0</v>
          </cell>
          <cell r="AF887">
            <v>42768</v>
          </cell>
          <cell r="AG887">
            <v>10000</v>
          </cell>
          <cell r="AH887">
            <v>10000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O887">
            <v>62768</v>
          </cell>
          <cell r="AP887">
            <v>0</v>
          </cell>
          <cell r="AQ887">
            <v>0</v>
          </cell>
          <cell r="AR887">
            <v>79120.800000000003</v>
          </cell>
          <cell r="AS887">
            <v>6415.2</v>
          </cell>
          <cell r="AT887">
            <v>19031.759999999998</v>
          </cell>
          <cell r="AU887">
            <v>104567.76000000001</v>
          </cell>
          <cell r="AV887">
            <v>15000</v>
          </cell>
          <cell r="AW887">
            <v>0</v>
          </cell>
          <cell r="AX887">
            <v>119567.76000000001</v>
          </cell>
          <cell r="AY887">
            <v>0</v>
          </cell>
        </row>
        <row r="888">
          <cell r="C888" t="str">
            <v>CGK-KTK</v>
          </cell>
          <cell r="F888">
            <v>12043723191</v>
          </cell>
          <cell r="I888">
            <v>41218</v>
          </cell>
          <cell r="K888">
            <v>32810</v>
          </cell>
          <cell r="L888">
            <v>880</v>
          </cell>
          <cell r="M888">
            <v>579</v>
          </cell>
          <cell r="N888" t="str">
            <v>CGK</v>
          </cell>
          <cell r="O888" t="str">
            <v>KTK</v>
          </cell>
          <cell r="P888" t="str">
            <v>IRWAN IRNANDI</v>
          </cell>
          <cell r="Q888">
            <v>3122154</v>
          </cell>
          <cell r="R888" t="str">
            <v>OPERATION OFFICER</v>
          </cell>
          <cell r="S888" t="str">
            <v>VIII</v>
          </cell>
          <cell r="T888">
            <v>2138400</v>
          </cell>
          <cell r="AA888">
            <v>2138400</v>
          </cell>
          <cell r="AB888">
            <v>68</v>
          </cell>
          <cell r="AC888">
            <v>2075700</v>
          </cell>
          <cell r="AD888">
            <v>0</v>
          </cell>
          <cell r="AE888">
            <v>0</v>
          </cell>
          <cell r="AF888">
            <v>42768</v>
          </cell>
          <cell r="AG888">
            <v>10000</v>
          </cell>
          <cell r="AH888">
            <v>10000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O888">
            <v>62768</v>
          </cell>
          <cell r="AP888">
            <v>0</v>
          </cell>
          <cell r="AQ888">
            <v>0</v>
          </cell>
          <cell r="AR888">
            <v>79120.800000000003</v>
          </cell>
          <cell r="AS888">
            <v>6415.2</v>
          </cell>
          <cell r="AT888">
            <v>19031.759999999998</v>
          </cell>
          <cell r="AU888">
            <v>104567.76000000001</v>
          </cell>
          <cell r="AV888">
            <v>15000</v>
          </cell>
          <cell r="AW888">
            <v>0</v>
          </cell>
          <cell r="AX888">
            <v>119567.76000000001</v>
          </cell>
          <cell r="AY888">
            <v>0</v>
          </cell>
        </row>
        <row r="889">
          <cell r="C889" t="str">
            <v>CGK-KTK</v>
          </cell>
          <cell r="F889">
            <v>12043723209</v>
          </cell>
          <cell r="I889">
            <v>41218</v>
          </cell>
          <cell r="K889">
            <v>28488</v>
          </cell>
          <cell r="L889">
            <v>881</v>
          </cell>
          <cell r="M889">
            <v>580</v>
          </cell>
          <cell r="N889" t="str">
            <v>CGK</v>
          </cell>
          <cell r="O889" t="str">
            <v>KTK</v>
          </cell>
          <cell r="P889" t="str">
            <v>JEJE JAENUDIN</v>
          </cell>
          <cell r="Q889">
            <v>3122155</v>
          </cell>
          <cell r="R889" t="str">
            <v>OPERATION OFFICER</v>
          </cell>
          <cell r="S889" t="str">
            <v>VIII</v>
          </cell>
          <cell r="T889">
            <v>2138400</v>
          </cell>
          <cell r="AA889">
            <v>2138400</v>
          </cell>
          <cell r="AB889">
            <v>68</v>
          </cell>
          <cell r="AC889">
            <v>2075700</v>
          </cell>
          <cell r="AD889">
            <v>0</v>
          </cell>
          <cell r="AE889">
            <v>0</v>
          </cell>
          <cell r="AF889">
            <v>42768</v>
          </cell>
          <cell r="AG889">
            <v>10000</v>
          </cell>
          <cell r="AH889">
            <v>10000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O889">
            <v>62768</v>
          </cell>
          <cell r="AP889">
            <v>0</v>
          </cell>
          <cell r="AQ889">
            <v>0</v>
          </cell>
          <cell r="AR889">
            <v>79120.800000000003</v>
          </cell>
          <cell r="AS889">
            <v>6415.2</v>
          </cell>
          <cell r="AT889">
            <v>19031.759999999998</v>
          </cell>
          <cell r="AU889">
            <v>104567.76000000001</v>
          </cell>
          <cell r="AV889">
            <v>15000</v>
          </cell>
          <cell r="AW889">
            <v>0</v>
          </cell>
          <cell r="AX889">
            <v>119567.76000000001</v>
          </cell>
          <cell r="AY889">
            <v>0</v>
          </cell>
        </row>
        <row r="890">
          <cell r="C890" t="str">
            <v>CGK-KTK</v>
          </cell>
          <cell r="F890">
            <v>12043723217</v>
          </cell>
          <cell r="I890">
            <v>41218</v>
          </cell>
          <cell r="K890">
            <v>28015</v>
          </cell>
          <cell r="L890">
            <v>882</v>
          </cell>
          <cell r="M890">
            <v>581</v>
          </cell>
          <cell r="N890" t="str">
            <v>CGK</v>
          </cell>
          <cell r="O890" t="str">
            <v>KTK</v>
          </cell>
          <cell r="P890" t="str">
            <v>JUARA HANDOYO</v>
          </cell>
          <cell r="Q890">
            <v>3122156</v>
          </cell>
          <cell r="R890" t="str">
            <v>PAX &amp; BGE SERVICES</v>
          </cell>
          <cell r="S890" t="str">
            <v>IX</v>
          </cell>
          <cell r="T890">
            <v>1801800</v>
          </cell>
          <cell r="AA890">
            <v>1801800</v>
          </cell>
          <cell r="AB890">
            <v>36</v>
          </cell>
          <cell r="AC890">
            <v>1745800</v>
          </cell>
          <cell r="AD890">
            <v>0</v>
          </cell>
          <cell r="AE890">
            <v>0</v>
          </cell>
          <cell r="AF890">
            <v>36036</v>
          </cell>
          <cell r="AG890">
            <v>10000</v>
          </cell>
          <cell r="AH890">
            <v>10000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O890">
            <v>56036</v>
          </cell>
          <cell r="AP890">
            <v>0</v>
          </cell>
          <cell r="AQ890">
            <v>0</v>
          </cell>
          <cell r="AR890">
            <v>66666.599999999991</v>
          </cell>
          <cell r="AS890">
            <v>5405.4000000000005</v>
          </cell>
          <cell r="AT890">
            <v>16036.02</v>
          </cell>
          <cell r="AU890">
            <v>88108.01999999999</v>
          </cell>
          <cell r="AV890">
            <v>15000</v>
          </cell>
          <cell r="AW890">
            <v>0</v>
          </cell>
          <cell r="AX890">
            <v>103108.01999999999</v>
          </cell>
          <cell r="AY890">
            <v>0</v>
          </cell>
        </row>
        <row r="891">
          <cell r="C891" t="str">
            <v>CGK-KTK</v>
          </cell>
          <cell r="F891">
            <v>12043723225</v>
          </cell>
          <cell r="I891">
            <v>41218</v>
          </cell>
          <cell r="K891">
            <v>30096</v>
          </cell>
          <cell r="L891">
            <v>883</v>
          </cell>
          <cell r="M891">
            <v>582</v>
          </cell>
          <cell r="N891" t="str">
            <v>CGK</v>
          </cell>
          <cell r="O891" t="str">
            <v>KTK</v>
          </cell>
          <cell r="P891" t="str">
            <v>LA MOCHAMAD DENNY</v>
          </cell>
          <cell r="Q891">
            <v>3122157</v>
          </cell>
          <cell r="R891" t="str">
            <v>OPERATION OFFICER</v>
          </cell>
          <cell r="S891" t="str">
            <v>VIII</v>
          </cell>
          <cell r="T891">
            <v>2138400</v>
          </cell>
          <cell r="AA891">
            <v>2138400</v>
          </cell>
          <cell r="AB891">
            <v>68</v>
          </cell>
          <cell r="AC891">
            <v>2075700</v>
          </cell>
          <cell r="AD891">
            <v>0</v>
          </cell>
          <cell r="AE891">
            <v>0</v>
          </cell>
          <cell r="AF891">
            <v>42768</v>
          </cell>
          <cell r="AG891">
            <v>10000</v>
          </cell>
          <cell r="AH891">
            <v>10000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O891">
            <v>62768</v>
          </cell>
          <cell r="AP891">
            <v>0</v>
          </cell>
          <cell r="AQ891">
            <v>0</v>
          </cell>
          <cell r="AR891">
            <v>79120.800000000003</v>
          </cell>
          <cell r="AS891">
            <v>6415.2</v>
          </cell>
          <cell r="AT891">
            <v>19031.759999999998</v>
          </cell>
          <cell r="AU891">
            <v>104567.76000000001</v>
          </cell>
          <cell r="AV891">
            <v>15000</v>
          </cell>
          <cell r="AW891">
            <v>0</v>
          </cell>
          <cell r="AX891">
            <v>119567.76000000001</v>
          </cell>
          <cell r="AY891">
            <v>0</v>
          </cell>
        </row>
        <row r="892">
          <cell r="C892" t="str">
            <v>CGK-KTK</v>
          </cell>
          <cell r="F892">
            <v>12043723233</v>
          </cell>
          <cell r="I892">
            <v>41218</v>
          </cell>
          <cell r="K892">
            <v>29219</v>
          </cell>
          <cell r="L892">
            <v>884</v>
          </cell>
          <cell r="M892">
            <v>583</v>
          </cell>
          <cell r="N892" t="str">
            <v>CGK</v>
          </cell>
          <cell r="O892" t="str">
            <v>KTK</v>
          </cell>
          <cell r="P892" t="str">
            <v>LELY YANI</v>
          </cell>
          <cell r="Q892">
            <v>3122158</v>
          </cell>
          <cell r="R892" t="str">
            <v>PAX &amp; BGE SERVICES</v>
          </cell>
          <cell r="S892" t="str">
            <v>IX</v>
          </cell>
          <cell r="T892">
            <v>1801800</v>
          </cell>
          <cell r="AA892">
            <v>1801800</v>
          </cell>
          <cell r="AB892">
            <v>36</v>
          </cell>
          <cell r="AC892">
            <v>1745800</v>
          </cell>
          <cell r="AD892">
            <v>0</v>
          </cell>
          <cell r="AE892">
            <v>0</v>
          </cell>
          <cell r="AF892">
            <v>36036</v>
          </cell>
          <cell r="AG892">
            <v>10000</v>
          </cell>
          <cell r="AH892">
            <v>10000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O892">
            <v>56036</v>
          </cell>
          <cell r="AP892">
            <v>0</v>
          </cell>
          <cell r="AQ892">
            <v>0</v>
          </cell>
          <cell r="AR892">
            <v>66666.599999999991</v>
          </cell>
          <cell r="AS892">
            <v>5405.4000000000005</v>
          </cell>
          <cell r="AT892">
            <v>16036.02</v>
          </cell>
          <cell r="AU892">
            <v>88108.01999999999</v>
          </cell>
          <cell r="AV892">
            <v>15000</v>
          </cell>
          <cell r="AW892">
            <v>0</v>
          </cell>
          <cell r="AX892">
            <v>103108.01999999999</v>
          </cell>
          <cell r="AY892">
            <v>0</v>
          </cell>
        </row>
        <row r="893">
          <cell r="C893" t="str">
            <v>CGK-KTK</v>
          </cell>
          <cell r="F893">
            <v>12043723241</v>
          </cell>
          <cell r="I893">
            <v>41218</v>
          </cell>
          <cell r="K893">
            <v>33428</v>
          </cell>
          <cell r="L893">
            <v>885</v>
          </cell>
          <cell r="M893">
            <v>584</v>
          </cell>
          <cell r="N893" t="str">
            <v>CGK</v>
          </cell>
          <cell r="O893" t="str">
            <v>KTK</v>
          </cell>
          <cell r="P893" t="str">
            <v>LIA ERNAWATI</v>
          </cell>
          <cell r="Q893">
            <v>3122159</v>
          </cell>
          <cell r="R893" t="str">
            <v>PAX &amp; BGE SERVICES</v>
          </cell>
          <cell r="S893" t="str">
            <v>IX</v>
          </cell>
          <cell r="T893">
            <v>1801800</v>
          </cell>
          <cell r="AA893">
            <v>1801800</v>
          </cell>
          <cell r="AB893">
            <v>36</v>
          </cell>
          <cell r="AC893">
            <v>1745800</v>
          </cell>
          <cell r="AD893">
            <v>0</v>
          </cell>
          <cell r="AE893">
            <v>0</v>
          </cell>
          <cell r="AF893">
            <v>36036</v>
          </cell>
          <cell r="AG893">
            <v>10000</v>
          </cell>
          <cell r="AH893">
            <v>10000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O893">
            <v>56036</v>
          </cell>
          <cell r="AP893">
            <v>0</v>
          </cell>
          <cell r="AQ893">
            <v>0</v>
          </cell>
          <cell r="AR893">
            <v>66666.599999999991</v>
          </cell>
          <cell r="AS893">
            <v>5405.4000000000005</v>
          </cell>
          <cell r="AT893">
            <v>16036.02</v>
          </cell>
          <cell r="AU893">
            <v>88108.01999999999</v>
          </cell>
          <cell r="AV893">
            <v>15000</v>
          </cell>
          <cell r="AW893">
            <v>0</v>
          </cell>
          <cell r="AX893">
            <v>103108.01999999999</v>
          </cell>
          <cell r="AY893">
            <v>0</v>
          </cell>
        </row>
        <row r="894">
          <cell r="C894" t="str">
            <v>CGK-KTK</v>
          </cell>
          <cell r="F894">
            <v>12043723258</v>
          </cell>
          <cell r="I894">
            <v>41218</v>
          </cell>
          <cell r="K894">
            <v>29573</v>
          </cell>
          <cell r="L894">
            <v>886</v>
          </cell>
          <cell r="M894">
            <v>585</v>
          </cell>
          <cell r="N894" t="str">
            <v>CGK</v>
          </cell>
          <cell r="O894" t="str">
            <v>KTK</v>
          </cell>
          <cell r="P894" t="str">
            <v>LIGAR FALDY</v>
          </cell>
          <cell r="Q894">
            <v>3122160</v>
          </cell>
          <cell r="R894" t="str">
            <v>PAX &amp; BGE SERVICES</v>
          </cell>
          <cell r="S894" t="str">
            <v>IX</v>
          </cell>
          <cell r="T894">
            <v>1801800</v>
          </cell>
          <cell r="AA894">
            <v>1801800</v>
          </cell>
          <cell r="AB894">
            <v>36</v>
          </cell>
          <cell r="AC894">
            <v>1745800</v>
          </cell>
          <cell r="AD894">
            <v>0</v>
          </cell>
          <cell r="AE894">
            <v>0</v>
          </cell>
          <cell r="AF894">
            <v>36036</v>
          </cell>
          <cell r="AG894">
            <v>10000</v>
          </cell>
          <cell r="AH894">
            <v>10000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O894">
            <v>56036</v>
          </cell>
          <cell r="AP894">
            <v>0</v>
          </cell>
          <cell r="AQ894">
            <v>0</v>
          </cell>
          <cell r="AR894">
            <v>66666.599999999991</v>
          </cell>
          <cell r="AS894">
            <v>5405.4000000000005</v>
          </cell>
          <cell r="AT894">
            <v>16036.02</v>
          </cell>
          <cell r="AU894">
            <v>88108.01999999999</v>
          </cell>
          <cell r="AV894">
            <v>15000</v>
          </cell>
          <cell r="AW894">
            <v>0</v>
          </cell>
          <cell r="AX894">
            <v>103108.01999999999</v>
          </cell>
          <cell r="AY894">
            <v>0</v>
          </cell>
        </row>
        <row r="895">
          <cell r="C895" t="str">
            <v>CGK-KTK</v>
          </cell>
          <cell r="F895">
            <v>12043723266</v>
          </cell>
          <cell r="I895">
            <v>41218</v>
          </cell>
          <cell r="K895">
            <v>29016</v>
          </cell>
          <cell r="L895">
            <v>887</v>
          </cell>
          <cell r="M895">
            <v>586</v>
          </cell>
          <cell r="N895" t="str">
            <v>CGK</v>
          </cell>
          <cell r="O895" t="str">
            <v>KTK</v>
          </cell>
          <cell r="P895" t="str">
            <v>LINA KARLINA</v>
          </cell>
          <cell r="Q895">
            <v>3122161</v>
          </cell>
          <cell r="R895" t="str">
            <v>PAX &amp; BGE SERVICES</v>
          </cell>
          <cell r="S895" t="str">
            <v>IX</v>
          </cell>
          <cell r="T895">
            <v>1801800</v>
          </cell>
          <cell r="AA895">
            <v>1801800</v>
          </cell>
          <cell r="AB895">
            <v>36</v>
          </cell>
          <cell r="AC895">
            <v>1745800</v>
          </cell>
          <cell r="AD895">
            <v>0</v>
          </cell>
          <cell r="AE895">
            <v>0</v>
          </cell>
          <cell r="AF895">
            <v>36036</v>
          </cell>
          <cell r="AG895">
            <v>10000</v>
          </cell>
          <cell r="AH895">
            <v>10000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O895">
            <v>56036</v>
          </cell>
          <cell r="AP895">
            <v>0</v>
          </cell>
          <cell r="AQ895">
            <v>0</v>
          </cell>
          <cell r="AR895">
            <v>66666.599999999991</v>
          </cell>
          <cell r="AS895">
            <v>5405.4000000000005</v>
          </cell>
          <cell r="AT895">
            <v>16036.02</v>
          </cell>
          <cell r="AU895">
            <v>88108.01999999999</v>
          </cell>
          <cell r="AV895">
            <v>15000</v>
          </cell>
          <cell r="AW895">
            <v>0</v>
          </cell>
          <cell r="AX895">
            <v>103108.01999999999</v>
          </cell>
          <cell r="AY895">
            <v>0</v>
          </cell>
        </row>
        <row r="896">
          <cell r="C896" t="str">
            <v>CGK-KTK</v>
          </cell>
          <cell r="F896">
            <v>12043723274</v>
          </cell>
          <cell r="I896">
            <v>41218</v>
          </cell>
          <cell r="K896">
            <v>29021</v>
          </cell>
          <cell r="L896">
            <v>888</v>
          </cell>
          <cell r="M896">
            <v>587</v>
          </cell>
          <cell r="N896" t="str">
            <v>CGK</v>
          </cell>
          <cell r="O896" t="str">
            <v>KTK</v>
          </cell>
          <cell r="P896" t="str">
            <v>LIYANTO</v>
          </cell>
          <cell r="Q896">
            <v>3122162</v>
          </cell>
          <cell r="R896" t="str">
            <v>OPERATION OFFICER</v>
          </cell>
          <cell r="S896" t="str">
            <v>VIII</v>
          </cell>
          <cell r="T896">
            <v>2138400</v>
          </cell>
          <cell r="AA896">
            <v>2138400</v>
          </cell>
          <cell r="AB896">
            <v>68</v>
          </cell>
          <cell r="AC896">
            <v>2075700</v>
          </cell>
          <cell r="AD896">
            <v>0</v>
          </cell>
          <cell r="AE896">
            <v>0</v>
          </cell>
          <cell r="AF896">
            <v>42768</v>
          </cell>
          <cell r="AG896">
            <v>10000</v>
          </cell>
          <cell r="AH896">
            <v>10000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O896">
            <v>62768</v>
          </cell>
          <cell r="AP896">
            <v>0</v>
          </cell>
          <cell r="AQ896">
            <v>0</v>
          </cell>
          <cell r="AR896">
            <v>79120.800000000003</v>
          </cell>
          <cell r="AS896">
            <v>6415.2</v>
          </cell>
          <cell r="AT896">
            <v>19031.759999999998</v>
          </cell>
          <cell r="AU896">
            <v>104567.76000000001</v>
          </cell>
          <cell r="AV896">
            <v>15000</v>
          </cell>
          <cell r="AW896">
            <v>0</v>
          </cell>
          <cell r="AX896">
            <v>119567.76000000001</v>
          </cell>
          <cell r="AY896">
            <v>0</v>
          </cell>
        </row>
        <row r="897">
          <cell r="C897" t="str">
            <v>CGK-KTK</v>
          </cell>
          <cell r="F897">
            <v>12043723282</v>
          </cell>
          <cell r="I897">
            <v>41218</v>
          </cell>
          <cell r="K897">
            <v>27768</v>
          </cell>
          <cell r="L897">
            <v>889</v>
          </cell>
          <cell r="M897">
            <v>588</v>
          </cell>
          <cell r="N897" t="str">
            <v>CGK</v>
          </cell>
          <cell r="O897" t="str">
            <v>KTK</v>
          </cell>
          <cell r="P897" t="str">
            <v>M. NUR</v>
          </cell>
          <cell r="Q897">
            <v>3122163</v>
          </cell>
          <cell r="R897" t="str">
            <v>GSE OPERATOR</v>
          </cell>
          <cell r="S897" t="str">
            <v>IX</v>
          </cell>
          <cell r="T897">
            <v>1801800</v>
          </cell>
          <cell r="AA897">
            <v>1801800</v>
          </cell>
          <cell r="AB897">
            <v>36</v>
          </cell>
          <cell r="AC897">
            <v>1745800</v>
          </cell>
          <cell r="AD897">
            <v>0</v>
          </cell>
          <cell r="AE897">
            <v>0</v>
          </cell>
          <cell r="AF897">
            <v>36036</v>
          </cell>
          <cell r="AG897">
            <v>10000</v>
          </cell>
          <cell r="AH897">
            <v>10000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O897">
            <v>56036</v>
          </cell>
          <cell r="AP897">
            <v>0</v>
          </cell>
          <cell r="AQ897">
            <v>0</v>
          </cell>
          <cell r="AR897">
            <v>66666.599999999991</v>
          </cell>
          <cell r="AS897">
            <v>5405.4000000000005</v>
          </cell>
          <cell r="AT897">
            <v>16036.02</v>
          </cell>
          <cell r="AU897">
            <v>88108.01999999999</v>
          </cell>
          <cell r="AV897">
            <v>15000</v>
          </cell>
          <cell r="AW897">
            <v>0</v>
          </cell>
          <cell r="AX897">
            <v>103108.01999999999</v>
          </cell>
          <cell r="AY897">
            <v>0</v>
          </cell>
        </row>
        <row r="898">
          <cell r="C898" t="str">
            <v>CGK-KTK</v>
          </cell>
          <cell r="F898">
            <v>12043723290</v>
          </cell>
          <cell r="I898">
            <v>41218</v>
          </cell>
          <cell r="K898">
            <v>26790</v>
          </cell>
          <cell r="L898">
            <v>890</v>
          </cell>
          <cell r="M898">
            <v>589</v>
          </cell>
          <cell r="N898" t="str">
            <v>CGK</v>
          </cell>
          <cell r="O898" t="str">
            <v>KTK</v>
          </cell>
          <cell r="P898" t="str">
            <v>MAIZARDI</v>
          </cell>
          <cell r="Q898">
            <v>3122164</v>
          </cell>
          <cell r="R898" t="str">
            <v>GSE OPERATOR</v>
          </cell>
          <cell r="S898" t="str">
            <v>IX</v>
          </cell>
          <cell r="T898">
            <v>1801800</v>
          </cell>
          <cell r="AA898">
            <v>1801800</v>
          </cell>
          <cell r="AB898">
            <v>36</v>
          </cell>
          <cell r="AC898">
            <v>1745800</v>
          </cell>
          <cell r="AD898">
            <v>0</v>
          </cell>
          <cell r="AE898">
            <v>0</v>
          </cell>
          <cell r="AF898">
            <v>36036</v>
          </cell>
          <cell r="AG898">
            <v>10000</v>
          </cell>
          <cell r="AH898">
            <v>10000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O898">
            <v>56036</v>
          </cell>
          <cell r="AP898">
            <v>0</v>
          </cell>
          <cell r="AQ898">
            <v>0</v>
          </cell>
          <cell r="AR898">
            <v>66666.599999999991</v>
          </cell>
          <cell r="AS898">
            <v>5405.4000000000005</v>
          </cell>
          <cell r="AT898">
            <v>16036.02</v>
          </cell>
          <cell r="AU898">
            <v>88108.01999999999</v>
          </cell>
          <cell r="AV898">
            <v>15000</v>
          </cell>
          <cell r="AW898">
            <v>0</v>
          </cell>
          <cell r="AX898">
            <v>103108.01999999999</v>
          </cell>
          <cell r="AY898">
            <v>0</v>
          </cell>
        </row>
        <row r="899">
          <cell r="C899" t="str">
            <v>CGK-KTK</v>
          </cell>
          <cell r="F899">
            <v>12043723308</v>
          </cell>
          <cell r="I899">
            <v>41218</v>
          </cell>
          <cell r="K899">
            <v>29191</v>
          </cell>
          <cell r="L899">
            <v>891</v>
          </cell>
          <cell r="M899">
            <v>590</v>
          </cell>
          <cell r="N899" t="str">
            <v>CGK</v>
          </cell>
          <cell r="O899" t="str">
            <v>KTK</v>
          </cell>
          <cell r="P899" t="str">
            <v>MAMAN SETIAWAN</v>
          </cell>
          <cell r="Q899">
            <v>3122165</v>
          </cell>
          <cell r="R899" t="str">
            <v>GSE OPERATOR</v>
          </cell>
          <cell r="S899" t="str">
            <v>IX</v>
          </cell>
          <cell r="T899">
            <v>1801800</v>
          </cell>
          <cell r="AA899">
            <v>1801800</v>
          </cell>
          <cell r="AB899">
            <v>36</v>
          </cell>
          <cell r="AC899">
            <v>1745800</v>
          </cell>
          <cell r="AD899">
            <v>0</v>
          </cell>
          <cell r="AE899">
            <v>0</v>
          </cell>
          <cell r="AF899">
            <v>36036</v>
          </cell>
          <cell r="AG899">
            <v>10000</v>
          </cell>
          <cell r="AH899">
            <v>10000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O899">
            <v>56036</v>
          </cell>
          <cell r="AP899">
            <v>0</v>
          </cell>
          <cell r="AQ899">
            <v>0</v>
          </cell>
          <cell r="AR899">
            <v>66666.599999999991</v>
          </cell>
          <cell r="AS899">
            <v>5405.4000000000005</v>
          </cell>
          <cell r="AT899">
            <v>16036.02</v>
          </cell>
          <cell r="AU899">
            <v>88108.01999999999</v>
          </cell>
          <cell r="AV899">
            <v>15000</v>
          </cell>
          <cell r="AW899">
            <v>0</v>
          </cell>
          <cell r="AX899">
            <v>103108.01999999999</v>
          </cell>
          <cell r="AY899">
            <v>0</v>
          </cell>
        </row>
        <row r="900">
          <cell r="C900" t="str">
            <v>CGK-KTK</v>
          </cell>
          <cell r="F900">
            <v>12043723316</v>
          </cell>
          <cell r="I900">
            <v>41218</v>
          </cell>
          <cell r="K900">
            <v>29752</v>
          </cell>
          <cell r="L900">
            <v>892</v>
          </cell>
          <cell r="M900">
            <v>591</v>
          </cell>
          <cell r="N900" t="str">
            <v>CGK</v>
          </cell>
          <cell r="O900" t="str">
            <v>KTK</v>
          </cell>
          <cell r="P900" t="str">
            <v>MEGA CHANDRA</v>
          </cell>
          <cell r="Q900">
            <v>3122166</v>
          </cell>
          <cell r="R900" t="str">
            <v>PAX &amp; BGE SERVICES</v>
          </cell>
          <cell r="S900" t="str">
            <v>IX</v>
          </cell>
          <cell r="T900">
            <v>1801800</v>
          </cell>
          <cell r="AA900">
            <v>1801800</v>
          </cell>
          <cell r="AB900">
            <v>36</v>
          </cell>
          <cell r="AC900">
            <v>1745800</v>
          </cell>
          <cell r="AD900">
            <v>0</v>
          </cell>
          <cell r="AE900">
            <v>0</v>
          </cell>
          <cell r="AF900">
            <v>36036</v>
          </cell>
          <cell r="AG900">
            <v>10000</v>
          </cell>
          <cell r="AH900">
            <v>10000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O900">
            <v>56036</v>
          </cell>
          <cell r="AP900">
            <v>0</v>
          </cell>
          <cell r="AQ900">
            <v>0</v>
          </cell>
          <cell r="AR900">
            <v>66666.599999999991</v>
          </cell>
          <cell r="AS900">
            <v>5405.4000000000005</v>
          </cell>
          <cell r="AT900">
            <v>16036.02</v>
          </cell>
          <cell r="AU900">
            <v>88108.01999999999</v>
          </cell>
          <cell r="AV900">
            <v>15000</v>
          </cell>
          <cell r="AW900">
            <v>0</v>
          </cell>
          <cell r="AX900">
            <v>103108.01999999999</v>
          </cell>
          <cell r="AY900">
            <v>0</v>
          </cell>
        </row>
        <row r="901">
          <cell r="C901" t="str">
            <v>CGK-KTK</v>
          </cell>
          <cell r="F901">
            <v>12043723324</v>
          </cell>
          <cell r="I901">
            <v>41218</v>
          </cell>
          <cell r="K901">
            <v>31276</v>
          </cell>
          <cell r="L901">
            <v>893</v>
          </cell>
          <cell r="M901">
            <v>592</v>
          </cell>
          <cell r="N901" t="str">
            <v>CGK</v>
          </cell>
          <cell r="O901" t="str">
            <v>KTK</v>
          </cell>
          <cell r="P901" t="str">
            <v>METI YARTI</v>
          </cell>
          <cell r="Q901">
            <v>3122167</v>
          </cell>
          <cell r="R901" t="str">
            <v>PAX &amp; BGE SERVICES</v>
          </cell>
          <cell r="S901" t="str">
            <v>IX</v>
          </cell>
          <cell r="T901">
            <v>1801800</v>
          </cell>
          <cell r="AA901">
            <v>1801800</v>
          </cell>
          <cell r="AB901">
            <v>36</v>
          </cell>
          <cell r="AC901">
            <v>1745800</v>
          </cell>
          <cell r="AD901">
            <v>0</v>
          </cell>
          <cell r="AE901">
            <v>0</v>
          </cell>
          <cell r="AF901">
            <v>36036</v>
          </cell>
          <cell r="AG901">
            <v>10000</v>
          </cell>
          <cell r="AH901">
            <v>10000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O901">
            <v>56036</v>
          </cell>
          <cell r="AP901">
            <v>0</v>
          </cell>
          <cell r="AQ901">
            <v>0</v>
          </cell>
          <cell r="AR901">
            <v>66666.599999999991</v>
          </cell>
          <cell r="AS901">
            <v>5405.4000000000005</v>
          </cell>
          <cell r="AT901">
            <v>16036.02</v>
          </cell>
          <cell r="AU901">
            <v>88108.01999999999</v>
          </cell>
          <cell r="AV901">
            <v>15000</v>
          </cell>
          <cell r="AW901">
            <v>0</v>
          </cell>
          <cell r="AX901">
            <v>103108.01999999999</v>
          </cell>
          <cell r="AY901">
            <v>0</v>
          </cell>
        </row>
        <row r="902">
          <cell r="C902" t="str">
            <v>CGK-KTK</v>
          </cell>
          <cell r="F902">
            <v>12043723332</v>
          </cell>
          <cell r="I902">
            <v>41218</v>
          </cell>
          <cell r="K902">
            <v>27588</v>
          </cell>
          <cell r="L902">
            <v>894</v>
          </cell>
          <cell r="M902">
            <v>593</v>
          </cell>
          <cell r="N902" t="str">
            <v>CGK</v>
          </cell>
          <cell r="O902" t="str">
            <v>KTK</v>
          </cell>
          <cell r="P902" t="str">
            <v>MOHAMAD AKHYAR</v>
          </cell>
          <cell r="Q902">
            <v>3122168</v>
          </cell>
          <cell r="R902" t="str">
            <v>GSE OPERATOR</v>
          </cell>
          <cell r="S902" t="str">
            <v>IX</v>
          </cell>
          <cell r="T902">
            <v>1801800</v>
          </cell>
          <cell r="AA902">
            <v>1801800</v>
          </cell>
          <cell r="AB902">
            <v>36</v>
          </cell>
          <cell r="AC902">
            <v>1745800</v>
          </cell>
          <cell r="AD902">
            <v>0</v>
          </cell>
          <cell r="AE902">
            <v>0</v>
          </cell>
          <cell r="AF902">
            <v>36036</v>
          </cell>
          <cell r="AG902">
            <v>10000</v>
          </cell>
          <cell r="AH902">
            <v>10000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O902">
            <v>56036</v>
          </cell>
          <cell r="AP902">
            <v>0</v>
          </cell>
          <cell r="AQ902">
            <v>0</v>
          </cell>
          <cell r="AR902">
            <v>66666.599999999991</v>
          </cell>
          <cell r="AS902">
            <v>5405.4000000000005</v>
          </cell>
          <cell r="AT902">
            <v>16036.02</v>
          </cell>
          <cell r="AU902">
            <v>88108.01999999999</v>
          </cell>
          <cell r="AV902">
            <v>15000</v>
          </cell>
          <cell r="AW902">
            <v>0</v>
          </cell>
          <cell r="AX902">
            <v>103108.01999999999</v>
          </cell>
          <cell r="AY902">
            <v>0</v>
          </cell>
        </row>
        <row r="903">
          <cell r="C903" t="str">
            <v>CGK-KTK</v>
          </cell>
          <cell r="F903">
            <v>12043722763</v>
          </cell>
          <cell r="I903">
            <v>41218</v>
          </cell>
          <cell r="K903">
            <v>30226</v>
          </cell>
          <cell r="L903">
            <v>895</v>
          </cell>
          <cell r="M903">
            <v>594</v>
          </cell>
          <cell r="N903" t="str">
            <v>CGK</v>
          </cell>
          <cell r="O903" t="str">
            <v>KTK</v>
          </cell>
          <cell r="P903" t="str">
            <v>MUHAMAD RIDWAN</v>
          </cell>
          <cell r="Q903">
            <v>3122169</v>
          </cell>
          <cell r="R903" t="str">
            <v>PAX &amp; BGE SERVICES</v>
          </cell>
          <cell r="S903" t="str">
            <v>IX</v>
          </cell>
          <cell r="T903">
            <v>1801800</v>
          </cell>
          <cell r="AA903">
            <v>1801800</v>
          </cell>
          <cell r="AB903">
            <v>36</v>
          </cell>
          <cell r="AC903">
            <v>1745800</v>
          </cell>
          <cell r="AD903">
            <v>0</v>
          </cell>
          <cell r="AE903">
            <v>0</v>
          </cell>
          <cell r="AF903">
            <v>36036</v>
          </cell>
          <cell r="AG903">
            <v>10000</v>
          </cell>
          <cell r="AH903">
            <v>10000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O903">
            <v>56036</v>
          </cell>
          <cell r="AP903">
            <v>0</v>
          </cell>
          <cell r="AQ903">
            <v>0</v>
          </cell>
          <cell r="AR903">
            <v>66666.599999999991</v>
          </cell>
          <cell r="AS903">
            <v>5405.4000000000005</v>
          </cell>
          <cell r="AT903">
            <v>16036.02</v>
          </cell>
          <cell r="AU903">
            <v>88108.01999999999</v>
          </cell>
          <cell r="AV903">
            <v>15000</v>
          </cell>
          <cell r="AW903">
            <v>0</v>
          </cell>
          <cell r="AX903">
            <v>103108.01999999999</v>
          </cell>
          <cell r="AY903">
            <v>0</v>
          </cell>
        </row>
        <row r="904">
          <cell r="C904" t="str">
            <v>CGK-KTK</v>
          </cell>
          <cell r="F904">
            <v>12043722771</v>
          </cell>
          <cell r="I904">
            <v>41218</v>
          </cell>
          <cell r="K904">
            <v>28631</v>
          </cell>
          <cell r="L904">
            <v>896</v>
          </cell>
          <cell r="M904">
            <v>595</v>
          </cell>
          <cell r="N904" t="str">
            <v>CGK</v>
          </cell>
          <cell r="O904" t="str">
            <v>KTK</v>
          </cell>
          <cell r="P904" t="str">
            <v>MUHAMMAD LUTFI</v>
          </cell>
          <cell r="Q904">
            <v>3122170</v>
          </cell>
          <cell r="R904" t="str">
            <v>GSE OPERATOR</v>
          </cell>
          <cell r="S904" t="str">
            <v>IX</v>
          </cell>
          <cell r="T904">
            <v>1801800</v>
          </cell>
          <cell r="AA904">
            <v>1801800</v>
          </cell>
          <cell r="AB904">
            <v>36</v>
          </cell>
          <cell r="AC904">
            <v>1745800</v>
          </cell>
          <cell r="AD904">
            <v>0</v>
          </cell>
          <cell r="AE904">
            <v>0</v>
          </cell>
          <cell r="AF904">
            <v>36036</v>
          </cell>
          <cell r="AG904">
            <v>10000</v>
          </cell>
          <cell r="AH904">
            <v>10000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O904">
            <v>56036</v>
          </cell>
          <cell r="AP904">
            <v>0</v>
          </cell>
          <cell r="AQ904">
            <v>0</v>
          </cell>
          <cell r="AR904">
            <v>66666.599999999991</v>
          </cell>
          <cell r="AS904">
            <v>5405.4000000000005</v>
          </cell>
          <cell r="AT904">
            <v>16036.02</v>
          </cell>
          <cell r="AU904">
            <v>88108.01999999999</v>
          </cell>
          <cell r="AV904">
            <v>15000</v>
          </cell>
          <cell r="AW904">
            <v>0</v>
          </cell>
          <cell r="AX904">
            <v>103108.01999999999</v>
          </cell>
          <cell r="AY904">
            <v>0</v>
          </cell>
        </row>
        <row r="905">
          <cell r="C905" t="str">
            <v>CGK-KTK</v>
          </cell>
          <cell r="I905">
            <v>41218</v>
          </cell>
          <cell r="K905">
            <v>25428</v>
          </cell>
          <cell r="L905">
            <v>897</v>
          </cell>
          <cell r="M905">
            <v>596</v>
          </cell>
          <cell r="N905" t="str">
            <v>CGK</v>
          </cell>
          <cell r="O905" t="str">
            <v>KTK</v>
          </cell>
          <cell r="P905" t="str">
            <v>M. MUS MUSLIKH</v>
          </cell>
          <cell r="Q905">
            <v>3122171</v>
          </cell>
          <cell r="R905" t="str">
            <v>GSE OPERATOR</v>
          </cell>
          <cell r="S905" t="str">
            <v>IX</v>
          </cell>
          <cell r="T905">
            <v>1801800</v>
          </cell>
          <cell r="AA905">
            <v>1801800</v>
          </cell>
          <cell r="AB905">
            <v>36</v>
          </cell>
          <cell r="AC905">
            <v>1745800</v>
          </cell>
          <cell r="AD905">
            <v>0</v>
          </cell>
          <cell r="AE905">
            <v>0</v>
          </cell>
          <cell r="AF905">
            <v>36036</v>
          </cell>
          <cell r="AG905">
            <v>10000</v>
          </cell>
          <cell r="AH905">
            <v>10000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O905">
            <v>56036</v>
          </cell>
          <cell r="AP905">
            <v>0</v>
          </cell>
          <cell r="AQ905">
            <v>0</v>
          </cell>
          <cell r="AR905">
            <v>66666.599999999991</v>
          </cell>
          <cell r="AS905">
            <v>5405.4000000000005</v>
          </cell>
          <cell r="AT905">
            <v>16036.02</v>
          </cell>
          <cell r="AU905">
            <v>88108.01999999999</v>
          </cell>
          <cell r="AV905">
            <v>15000</v>
          </cell>
          <cell r="AW905">
            <v>0</v>
          </cell>
          <cell r="AX905">
            <v>103108.01999999999</v>
          </cell>
          <cell r="AY905">
            <v>0</v>
          </cell>
        </row>
        <row r="906">
          <cell r="C906" t="str">
            <v>CGK-KTK</v>
          </cell>
          <cell r="F906">
            <v>12043722797</v>
          </cell>
          <cell r="I906">
            <v>41218</v>
          </cell>
          <cell r="K906">
            <v>29833</v>
          </cell>
          <cell r="L906">
            <v>898</v>
          </cell>
          <cell r="M906">
            <v>597</v>
          </cell>
          <cell r="N906" t="str">
            <v>CGK</v>
          </cell>
          <cell r="O906" t="str">
            <v>KTK</v>
          </cell>
          <cell r="P906" t="str">
            <v>NURDIN</v>
          </cell>
          <cell r="Q906">
            <v>3122172</v>
          </cell>
          <cell r="R906" t="str">
            <v>PAX &amp; BGE SERVICES</v>
          </cell>
          <cell r="S906" t="str">
            <v>IX</v>
          </cell>
          <cell r="T906">
            <v>1801800</v>
          </cell>
          <cell r="AA906">
            <v>1801800</v>
          </cell>
          <cell r="AB906">
            <v>36</v>
          </cell>
          <cell r="AC906">
            <v>1745800</v>
          </cell>
          <cell r="AD906">
            <v>0</v>
          </cell>
          <cell r="AE906">
            <v>0</v>
          </cell>
          <cell r="AF906">
            <v>36036</v>
          </cell>
          <cell r="AG906">
            <v>10000</v>
          </cell>
          <cell r="AH906">
            <v>10000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O906">
            <v>56036</v>
          </cell>
          <cell r="AP906">
            <v>0</v>
          </cell>
          <cell r="AQ906">
            <v>0</v>
          </cell>
          <cell r="AR906">
            <v>66666.599999999991</v>
          </cell>
          <cell r="AS906">
            <v>5405.4000000000005</v>
          </cell>
          <cell r="AT906">
            <v>16036.02</v>
          </cell>
          <cell r="AU906">
            <v>88108.01999999999</v>
          </cell>
          <cell r="AV906">
            <v>15000</v>
          </cell>
          <cell r="AW906">
            <v>0</v>
          </cell>
          <cell r="AX906">
            <v>103108.01999999999</v>
          </cell>
          <cell r="AY906">
            <v>0</v>
          </cell>
        </row>
        <row r="907">
          <cell r="C907" t="str">
            <v>CGK-KTK</v>
          </cell>
          <cell r="F907">
            <v>12043722805</v>
          </cell>
          <cell r="I907">
            <v>41218</v>
          </cell>
          <cell r="K907">
            <v>29520</v>
          </cell>
          <cell r="L907">
            <v>899</v>
          </cell>
          <cell r="M907">
            <v>598</v>
          </cell>
          <cell r="N907" t="str">
            <v>CGK</v>
          </cell>
          <cell r="O907" t="str">
            <v>KTK</v>
          </cell>
          <cell r="P907" t="str">
            <v>OKTAVIANTO HARI BOWO</v>
          </cell>
          <cell r="Q907">
            <v>3122173</v>
          </cell>
          <cell r="R907" t="str">
            <v>PAX &amp; BGE SERVICES</v>
          </cell>
          <cell r="S907" t="str">
            <v>IX</v>
          </cell>
          <cell r="T907">
            <v>1801800</v>
          </cell>
          <cell r="AA907">
            <v>1801800</v>
          </cell>
          <cell r="AB907">
            <v>36</v>
          </cell>
          <cell r="AC907">
            <v>1745800</v>
          </cell>
          <cell r="AD907">
            <v>0</v>
          </cell>
          <cell r="AE907">
            <v>0</v>
          </cell>
          <cell r="AF907">
            <v>36036</v>
          </cell>
          <cell r="AG907">
            <v>10000</v>
          </cell>
          <cell r="AH907">
            <v>10000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O907">
            <v>56036</v>
          </cell>
          <cell r="AP907">
            <v>0</v>
          </cell>
          <cell r="AQ907">
            <v>0</v>
          </cell>
          <cell r="AR907">
            <v>66666.599999999991</v>
          </cell>
          <cell r="AS907">
            <v>5405.4000000000005</v>
          </cell>
          <cell r="AT907">
            <v>16036.02</v>
          </cell>
          <cell r="AU907">
            <v>88108.01999999999</v>
          </cell>
          <cell r="AV907">
            <v>15000</v>
          </cell>
          <cell r="AW907">
            <v>0</v>
          </cell>
          <cell r="AX907">
            <v>103108.01999999999</v>
          </cell>
          <cell r="AY907">
            <v>0</v>
          </cell>
        </row>
        <row r="908">
          <cell r="C908" t="str">
            <v>CGK-KTK</v>
          </cell>
          <cell r="F908">
            <v>12043722813</v>
          </cell>
          <cell r="I908">
            <v>41218</v>
          </cell>
          <cell r="K908">
            <v>23842</v>
          </cell>
          <cell r="L908">
            <v>900</v>
          </cell>
          <cell r="M908">
            <v>599</v>
          </cell>
          <cell r="N908" t="str">
            <v>CGK</v>
          </cell>
          <cell r="O908" t="str">
            <v>KTK</v>
          </cell>
          <cell r="P908" t="str">
            <v>ORIN FADILAH</v>
          </cell>
          <cell r="Q908">
            <v>3122174</v>
          </cell>
          <cell r="R908" t="str">
            <v>GSE OPERATOR</v>
          </cell>
          <cell r="S908" t="str">
            <v>IX</v>
          </cell>
          <cell r="T908">
            <v>1801800</v>
          </cell>
          <cell r="AA908">
            <v>1801800</v>
          </cell>
          <cell r="AB908">
            <v>36</v>
          </cell>
          <cell r="AC908">
            <v>1745800</v>
          </cell>
          <cell r="AD908">
            <v>0</v>
          </cell>
          <cell r="AE908">
            <v>0</v>
          </cell>
          <cell r="AF908">
            <v>36036</v>
          </cell>
          <cell r="AG908">
            <v>10000</v>
          </cell>
          <cell r="AH908">
            <v>10000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O908">
            <v>56036</v>
          </cell>
          <cell r="AP908">
            <v>0</v>
          </cell>
          <cell r="AQ908">
            <v>0</v>
          </cell>
          <cell r="AR908">
            <v>66666.599999999991</v>
          </cell>
          <cell r="AS908">
            <v>5405.4000000000005</v>
          </cell>
          <cell r="AT908">
            <v>16036.02</v>
          </cell>
          <cell r="AU908">
            <v>88108.01999999999</v>
          </cell>
          <cell r="AV908">
            <v>15000</v>
          </cell>
          <cell r="AW908">
            <v>0</v>
          </cell>
          <cell r="AX908">
            <v>103108.01999999999</v>
          </cell>
          <cell r="AY908">
            <v>0</v>
          </cell>
        </row>
        <row r="909">
          <cell r="C909" t="str">
            <v>CGK-KTK</v>
          </cell>
          <cell r="F909">
            <v>12043722821</v>
          </cell>
          <cell r="I909">
            <v>41218</v>
          </cell>
          <cell r="K909">
            <v>30111</v>
          </cell>
          <cell r="L909">
            <v>901</v>
          </cell>
          <cell r="M909">
            <v>600</v>
          </cell>
          <cell r="N909" t="str">
            <v>CGK</v>
          </cell>
          <cell r="O909" t="str">
            <v>KTK</v>
          </cell>
          <cell r="P909" t="str">
            <v>PUTRI INDRIANTI</v>
          </cell>
          <cell r="Q909">
            <v>3122175</v>
          </cell>
          <cell r="R909" t="str">
            <v>PAX &amp; BGE SERVICES</v>
          </cell>
          <cell r="S909" t="str">
            <v>IX</v>
          </cell>
          <cell r="T909">
            <v>1801800</v>
          </cell>
          <cell r="AA909">
            <v>1801800</v>
          </cell>
          <cell r="AB909">
            <v>36</v>
          </cell>
          <cell r="AC909">
            <v>1745800</v>
          </cell>
          <cell r="AD909">
            <v>0</v>
          </cell>
          <cell r="AE909">
            <v>0</v>
          </cell>
          <cell r="AF909">
            <v>36036</v>
          </cell>
          <cell r="AG909">
            <v>10000</v>
          </cell>
          <cell r="AH909">
            <v>10000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O909">
            <v>56036</v>
          </cell>
          <cell r="AP909">
            <v>0</v>
          </cell>
          <cell r="AQ909">
            <v>0</v>
          </cell>
          <cell r="AR909">
            <v>66666.599999999991</v>
          </cell>
          <cell r="AS909">
            <v>5405.4000000000005</v>
          </cell>
          <cell r="AT909">
            <v>16036.02</v>
          </cell>
          <cell r="AU909">
            <v>88108.01999999999</v>
          </cell>
          <cell r="AV909">
            <v>15000</v>
          </cell>
          <cell r="AW909">
            <v>0</v>
          </cell>
          <cell r="AX909">
            <v>103108.01999999999</v>
          </cell>
          <cell r="AY909">
            <v>0</v>
          </cell>
        </row>
        <row r="910">
          <cell r="C910" t="str">
            <v>CGK-KTK</v>
          </cell>
          <cell r="F910">
            <v>12043722839</v>
          </cell>
          <cell r="I910">
            <v>41218</v>
          </cell>
          <cell r="K910">
            <v>26440</v>
          </cell>
          <cell r="L910">
            <v>902</v>
          </cell>
          <cell r="M910">
            <v>601</v>
          </cell>
          <cell r="N910" t="str">
            <v>CGK</v>
          </cell>
          <cell r="O910" t="str">
            <v>KTK</v>
          </cell>
          <cell r="P910" t="str">
            <v>RACHMAT FAUZI D</v>
          </cell>
          <cell r="Q910">
            <v>3122176</v>
          </cell>
          <cell r="R910" t="str">
            <v>GSE OPERATOR</v>
          </cell>
          <cell r="S910" t="str">
            <v>IX</v>
          </cell>
          <cell r="T910">
            <v>1801800</v>
          </cell>
          <cell r="AA910">
            <v>1801800</v>
          </cell>
          <cell r="AB910">
            <v>36</v>
          </cell>
          <cell r="AC910">
            <v>1745800</v>
          </cell>
          <cell r="AD910">
            <v>0</v>
          </cell>
          <cell r="AE910">
            <v>0</v>
          </cell>
          <cell r="AF910">
            <v>36036</v>
          </cell>
          <cell r="AG910">
            <v>10000</v>
          </cell>
          <cell r="AH910">
            <v>10000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O910">
            <v>56036</v>
          </cell>
          <cell r="AP910">
            <v>0</v>
          </cell>
          <cell r="AQ910">
            <v>0</v>
          </cell>
          <cell r="AR910">
            <v>66666.599999999991</v>
          </cell>
          <cell r="AS910">
            <v>5405.4000000000005</v>
          </cell>
          <cell r="AT910">
            <v>16036.02</v>
          </cell>
          <cell r="AU910">
            <v>88108.01999999999</v>
          </cell>
          <cell r="AV910">
            <v>15000</v>
          </cell>
          <cell r="AW910">
            <v>0</v>
          </cell>
          <cell r="AX910">
            <v>103108.01999999999</v>
          </cell>
          <cell r="AY910">
            <v>0</v>
          </cell>
        </row>
        <row r="911">
          <cell r="C911" t="str">
            <v>CGK-KTK</v>
          </cell>
          <cell r="F911">
            <v>12043722847</v>
          </cell>
          <cell r="I911">
            <v>41218</v>
          </cell>
          <cell r="K911">
            <v>32457</v>
          </cell>
          <cell r="L911">
            <v>903</v>
          </cell>
          <cell r="M911">
            <v>602</v>
          </cell>
          <cell r="N911" t="str">
            <v>CGK</v>
          </cell>
          <cell r="O911" t="str">
            <v>KTK</v>
          </cell>
          <cell r="P911" t="str">
            <v>RIKHI HEMA PURNAWAN</v>
          </cell>
          <cell r="Q911">
            <v>3122177</v>
          </cell>
          <cell r="R911" t="str">
            <v>PAX &amp; BGE SERVICES</v>
          </cell>
          <cell r="S911" t="str">
            <v>IX</v>
          </cell>
          <cell r="T911">
            <v>1801800</v>
          </cell>
          <cell r="AA911">
            <v>1801800</v>
          </cell>
          <cell r="AB911">
            <v>36</v>
          </cell>
          <cell r="AC911">
            <v>1745800</v>
          </cell>
          <cell r="AD911">
            <v>0</v>
          </cell>
          <cell r="AE911">
            <v>0</v>
          </cell>
          <cell r="AF911">
            <v>36036</v>
          </cell>
          <cell r="AG911">
            <v>10000</v>
          </cell>
          <cell r="AH911">
            <v>10000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O911">
            <v>56036</v>
          </cell>
          <cell r="AP911">
            <v>0</v>
          </cell>
          <cell r="AQ911">
            <v>0</v>
          </cell>
          <cell r="AR911">
            <v>66666.599999999991</v>
          </cell>
          <cell r="AS911">
            <v>5405.4000000000005</v>
          </cell>
          <cell r="AT911">
            <v>16036.02</v>
          </cell>
          <cell r="AU911">
            <v>88108.01999999999</v>
          </cell>
          <cell r="AV911">
            <v>15000</v>
          </cell>
          <cell r="AW911">
            <v>0</v>
          </cell>
          <cell r="AX911">
            <v>103108.01999999999</v>
          </cell>
          <cell r="AY911">
            <v>0</v>
          </cell>
        </row>
        <row r="912">
          <cell r="C912" t="str">
            <v>CGK-KTK</v>
          </cell>
          <cell r="F912">
            <v>12043723340</v>
          </cell>
          <cell r="I912">
            <v>41218</v>
          </cell>
          <cell r="K912">
            <v>32202</v>
          </cell>
          <cell r="L912">
            <v>904</v>
          </cell>
          <cell r="M912">
            <v>603</v>
          </cell>
          <cell r="N912" t="str">
            <v>CGK</v>
          </cell>
          <cell r="O912" t="str">
            <v>KTK</v>
          </cell>
          <cell r="P912" t="str">
            <v>ROBBY ZIDNI FAHMAN</v>
          </cell>
          <cell r="Q912">
            <v>3122178</v>
          </cell>
          <cell r="R912" t="str">
            <v>PAX &amp; BGE SERVICES</v>
          </cell>
          <cell r="S912" t="str">
            <v>IX</v>
          </cell>
          <cell r="T912">
            <v>1801800</v>
          </cell>
          <cell r="AA912">
            <v>1801800</v>
          </cell>
          <cell r="AB912">
            <v>36</v>
          </cell>
          <cell r="AC912">
            <v>1745800</v>
          </cell>
          <cell r="AD912">
            <v>0</v>
          </cell>
          <cell r="AE912">
            <v>0</v>
          </cell>
          <cell r="AF912">
            <v>36036</v>
          </cell>
          <cell r="AG912">
            <v>10000</v>
          </cell>
          <cell r="AH912">
            <v>10000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O912">
            <v>56036</v>
          </cell>
          <cell r="AP912">
            <v>0</v>
          </cell>
          <cell r="AQ912">
            <v>0</v>
          </cell>
          <cell r="AR912">
            <v>66666.599999999991</v>
          </cell>
          <cell r="AS912">
            <v>5405.4000000000005</v>
          </cell>
          <cell r="AT912">
            <v>16036.02</v>
          </cell>
          <cell r="AU912">
            <v>88108.01999999999</v>
          </cell>
          <cell r="AV912">
            <v>15000</v>
          </cell>
          <cell r="AW912">
            <v>0</v>
          </cell>
          <cell r="AX912">
            <v>103108.01999999999</v>
          </cell>
          <cell r="AY912">
            <v>0</v>
          </cell>
        </row>
        <row r="913">
          <cell r="C913" t="str">
            <v>CGK-KTK</v>
          </cell>
          <cell r="F913">
            <v>12043723357</v>
          </cell>
          <cell r="I913">
            <v>41218</v>
          </cell>
          <cell r="K913">
            <v>28850</v>
          </cell>
          <cell r="L913">
            <v>905</v>
          </cell>
          <cell r="M913">
            <v>604</v>
          </cell>
          <cell r="N913" t="str">
            <v>CGK</v>
          </cell>
          <cell r="O913" t="str">
            <v>KTK</v>
          </cell>
          <cell r="P913" t="str">
            <v>ROHMAN</v>
          </cell>
          <cell r="Q913">
            <v>3122179</v>
          </cell>
          <cell r="R913" t="str">
            <v>Adm. Officer</v>
          </cell>
          <cell r="S913" t="str">
            <v>IX</v>
          </cell>
          <cell r="T913">
            <v>1480500</v>
          </cell>
          <cell r="AA913">
            <v>1480500</v>
          </cell>
          <cell r="AB913">
            <v>10</v>
          </cell>
          <cell r="AC913">
            <v>1430900</v>
          </cell>
          <cell r="AD913">
            <v>0</v>
          </cell>
          <cell r="AE913">
            <v>0</v>
          </cell>
          <cell r="AF913">
            <v>29610</v>
          </cell>
          <cell r="AG913">
            <v>10000</v>
          </cell>
          <cell r="AH913">
            <v>10000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O913">
            <v>49610</v>
          </cell>
          <cell r="AP913">
            <v>0</v>
          </cell>
          <cell r="AQ913">
            <v>0</v>
          </cell>
          <cell r="AR913">
            <v>54778.5</v>
          </cell>
          <cell r="AS913">
            <v>4441.5</v>
          </cell>
          <cell r="AT913">
            <v>13176.45</v>
          </cell>
          <cell r="AU913">
            <v>72396.45</v>
          </cell>
          <cell r="AV913">
            <v>15000</v>
          </cell>
          <cell r="AW913">
            <v>0</v>
          </cell>
          <cell r="AX913">
            <v>87396.45</v>
          </cell>
          <cell r="AY913">
            <v>0</v>
          </cell>
        </row>
        <row r="914">
          <cell r="C914" t="str">
            <v>CGK-KTK</v>
          </cell>
          <cell r="F914">
            <v>12043723365</v>
          </cell>
          <cell r="I914">
            <v>41218</v>
          </cell>
          <cell r="K914">
            <v>28039</v>
          </cell>
          <cell r="L914">
            <v>906</v>
          </cell>
          <cell r="M914">
            <v>605</v>
          </cell>
          <cell r="N914" t="str">
            <v>CGK</v>
          </cell>
          <cell r="O914" t="str">
            <v>KTK</v>
          </cell>
          <cell r="P914" t="str">
            <v>RUDIANSYAH</v>
          </cell>
          <cell r="Q914">
            <v>3122180</v>
          </cell>
          <cell r="R914" t="str">
            <v>GSE OPERATOR</v>
          </cell>
          <cell r="S914" t="str">
            <v>IX</v>
          </cell>
          <cell r="T914">
            <v>1801800</v>
          </cell>
          <cell r="AA914">
            <v>1801800</v>
          </cell>
          <cell r="AB914">
            <v>36</v>
          </cell>
          <cell r="AC914">
            <v>1745800</v>
          </cell>
          <cell r="AD914">
            <v>0</v>
          </cell>
          <cell r="AE914">
            <v>0</v>
          </cell>
          <cell r="AF914">
            <v>36036</v>
          </cell>
          <cell r="AG914">
            <v>10000</v>
          </cell>
          <cell r="AH914">
            <v>10000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O914">
            <v>56036</v>
          </cell>
          <cell r="AP914">
            <v>0</v>
          </cell>
          <cell r="AQ914">
            <v>0</v>
          </cell>
          <cell r="AR914">
            <v>66666.599999999991</v>
          </cell>
          <cell r="AS914">
            <v>5405.4000000000005</v>
          </cell>
          <cell r="AT914">
            <v>16036.02</v>
          </cell>
          <cell r="AU914">
            <v>88108.01999999999</v>
          </cell>
          <cell r="AV914">
            <v>15000</v>
          </cell>
          <cell r="AW914">
            <v>0</v>
          </cell>
          <cell r="AX914">
            <v>103108.01999999999</v>
          </cell>
          <cell r="AY914">
            <v>0</v>
          </cell>
        </row>
        <row r="915">
          <cell r="C915" t="str">
            <v>CGK-KTK</v>
          </cell>
          <cell r="F915">
            <v>12043723373</v>
          </cell>
          <cell r="I915">
            <v>41218</v>
          </cell>
          <cell r="K915">
            <v>30772</v>
          </cell>
          <cell r="L915">
            <v>907</v>
          </cell>
          <cell r="M915">
            <v>606</v>
          </cell>
          <cell r="N915" t="str">
            <v>CGK</v>
          </cell>
          <cell r="O915" t="str">
            <v>KTK</v>
          </cell>
          <cell r="P915" t="str">
            <v>RUDY FIRMANSYAH</v>
          </cell>
          <cell r="Q915">
            <v>3122181</v>
          </cell>
          <cell r="R915" t="str">
            <v>PAX &amp; BGE SERVICES</v>
          </cell>
          <cell r="S915" t="str">
            <v>IX</v>
          </cell>
          <cell r="T915">
            <v>1801800</v>
          </cell>
          <cell r="AA915">
            <v>1801800</v>
          </cell>
          <cell r="AB915">
            <v>36</v>
          </cell>
          <cell r="AC915">
            <v>1745800</v>
          </cell>
          <cell r="AD915">
            <v>0</v>
          </cell>
          <cell r="AE915">
            <v>0</v>
          </cell>
          <cell r="AF915">
            <v>36036</v>
          </cell>
          <cell r="AG915">
            <v>10000</v>
          </cell>
          <cell r="AH915">
            <v>10000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O915">
            <v>56036</v>
          </cell>
          <cell r="AP915">
            <v>0</v>
          </cell>
          <cell r="AQ915">
            <v>0</v>
          </cell>
          <cell r="AR915">
            <v>66666.599999999991</v>
          </cell>
          <cell r="AS915">
            <v>5405.4000000000005</v>
          </cell>
          <cell r="AT915">
            <v>16036.02</v>
          </cell>
          <cell r="AU915">
            <v>88108.01999999999</v>
          </cell>
          <cell r="AV915">
            <v>15000</v>
          </cell>
          <cell r="AW915">
            <v>0</v>
          </cell>
          <cell r="AX915">
            <v>103108.01999999999</v>
          </cell>
          <cell r="AY915">
            <v>0</v>
          </cell>
        </row>
        <row r="916">
          <cell r="C916" t="str">
            <v>CGK-KTK</v>
          </cell>
          <cell r="F916">
            <v>12043723381</v>
          </cell>
          <cell r="I916">
            <v>41218</v>
          </cell>
          <cell r="K916">
            <v>31408</v>
          </cell>
          <cell r="L916">
            <v>908</v>
          </cell>
          <cell r="M916">
            <v>607</v>
          </cell>
          <cell r="N916" t="str">
            <v>CGK</v>
          </cell>
          <cell r="O916" t="str">
            <v>KTK</v>
          </cell>
          <cell r="P916" t="str">
            <v>SULISTIAWAN</v>
          </cell>
          <cell r="Q916">
            <v>3122182</v>
          </cell>
          <cell r="R916" t="str">
            <v>GSE MECHANIC</v>
          </cell>
          <cell r="S916" t="str">
            <v>IX</v>
          </cell>
          <cell r="T916">
            <v>1801800</v>
          </cell>
          <cell r="AA916">
            <v>1801800</v>
          </cell>
          <cell r="AB916">
            <v>36</v>
          </cell>
          <cell r="AC916">
            <v>1745800</v>
          </cell>
          <cell r="AD916">
            <v>0</v>
          </cell>
          <cell r="AE916">
            <v>0</v>
          </cell>
          <cell r="AF916">
            <v>36036</v>
          </cell>
          <cell r="AG916">
            <v>10000</v>
          </cell>
          <cell r="AH916">
            <v>10000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O916">
            <v>56036</v>
          </cell>
          <cell r="AP916">
            <v>0</v>
          </cell>
          <cell r="AQ916">
            <v>0</v>
          </cell>
          <cell r="AR916">
            <v>66666.599999999991</v>
          </cell>
          <cell r="AS916">
            <v>5405.4000000000005</v>
          </cell>
          <cell r="AT916">
            <v>16036.02</v>
          </cell>
          <cell r="AU916">
            <v>88108.01999999999</v>
          </cell>
          <cell r="AV916">
            <v>15000</v>
          </cell>
          <cell r="AW916">
            <v>0</v>
          </cell>
          <cell r="AX916">
            <v>103108.01999999999</v>
          </cell>
          <cell r="AY916">
            <v>0</v>
          </cell>
        </row>
        <row r="917">
          <cell r="C917" t="str">
            <v>CGK-KTK</v>
          </cell>
          <cell r="F917">
            <v>12043723399</v>
          </cell>
          <cell r="I917">
            <v>41218</v>
          </cell>
          <cell r="K917">
            <v>26774</v>
          </cell>
          <cell r="L917">
            <v>909</v>
          </cell>
          <cell r="M917">
            <v>608</v>
          </cell>
          <cell r="N917" t="str">
            <v>CGK</v>
          </cell>
          <cell r="O917" t="str">
            <v>KTK</v>
          </cell>
          <cell r="P917" t="str">
            <v>SUMIRAN</v>
          </cell>
          <cell r="Q917">
            <v>3122183</v>
          </cell>
          <cell r="R917" t="str">
            <v>GSE OPERATOR</v>
          </cell>
          <cell r="S917" t="str">
            <v>IX</v>
          </cell>
          <cell r="T917">
            <v>1801800</v>
          </cell>
          <cell r="AA917">
            <v>1801800</v>
          </cell>
          <cell r="AB917">
            <v>36</v>
          </cell>
          <cell r="AC917">
            <v>1745800</v>
          </cell>
          <cell r="AD917">
            <v>0</v>
          </cell>
          <cell r="AE917">
            <v>0</v>
          </cell>
          <cell r="AF917">
            <v>36036</v>
          </cell>
          <cell r="AG917">
            <v>10000</v>
          </cell>
          <cell r="AH917">
            <v>10000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O917">
            <v>56036</v>
          </cell>
          <cell r="AP917">
            <v>0</v>
          </cell>
          <cell r="AQ917">
            <v>0</v>
          </cell>
          <cell r="AR917">
            <v>66666.599999999991</v>
          </cell>
          <cell r="AS917">
            <v>5405.4000000000005</v>
          </cell>
          <cell r="AT917">
            <v>16036.02</v>
          </cell>
          <cell r="AU917">
            <v>88108.01999999999</v>
          </cell>
          <cell r="AV917">
            <v>15000</v>
          </cell>
          <cell r="AW917">
            <v>0</v>
          </cell>
          <cell r="AX917">
            <v>103108.01999999999</v>
          </cell>
          <cell r="AY917">
            <v>0</v>
          </cell>
        </row>
        <row r="918">
          <cell r="C918" t="str">
            <v>CGK-KTK</v>
          </cell>
          <cell r="F918">
            <v>12043723407</v>
          </cell>
          <cell r="I918">
            <v>41218</v>
          </cell>
          <cell r="K918">
            <v>30849</v>
          </cell>
          <cell r="L918">
            <v>910</v>
          </cell>
          <cell r="M918">
            <v>609</v>
          </cell>
          <cell r="N918" t="str">
            <v>CGK</v>
          </cell>
          <cell r="O918" t="str">
            <v>KTK</v>
          </cell>
          <cell r="P918" t="str">
            <v>SUNANDAR</v>
          </cell>
          <cell r="Q918">
            <v>3122184</v>
          </cell>
          <cell r="R918" t="str">
            <v>GSE MECHANIC</v>
          </cell>
          <cell r="S918" t="str">
            <v>IX</v>
          </cell>
          <cell r="T918">
            <v>1801800</v>
          </cell>
          <cell r="AA918">
            <v>1801800</v>
          </cell>
          <cell r="AB918">
            <v>36</v>
          </cell>
          <cell r="AC918">
            <v>1745800</v>
          </cell>
          <cell r="AD918">
            <v>0</v>
          </cell>
          <cell r="AE918">
            <v>0</v>
          </cell>
          <cell r="AF918">
            <v>36036</v>
          </cell>
          <cell r="AG918">
            <v>10000</v>
          </cell>
          <cell r="AH918">
            <v>10000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O918">
            <v>56036</v>
          </cell>
          <cell r="AP918">
            <v>0</v>
          </cell>
          <cell r="AQ918">
            <v>0</v>
          </cell>
          <cell r="AR918">
            <v>66666.599999999991</v>
          </cell>
          <cell r="AS918">
            <v>5405.4000000000005</v>
          </cell>
          <cell r="AT918">
            <v>16036.02</v>
          </cell>
          <cell r="AU918">
            <v>88108.01999999999</v>
          </cell>
          <cell r="AV918">
            <v>15000</v>
          </cell>
          <cell r="AW918">
            <v>0</v>
          </cell>
          <cell r="AX918">
            <v>103108.01999999999</v>
          </cell>
          <cell r="AY918">
            <v>0</v>
          </cell>
        </row>
        <row r="919">
          <cell r="C919" t="str">
            <v>CGK-KTK</v>
          </cell>
          <cell r="F919">
            <v>12043723415</v>
          </cell>
          <cell r="I919">
            <v>41218</v>
          </cell>
          <cell r="K919">
            <v>27794</v>
          </cell>
          <cell r="L919">
            <v>911</v>
          </cell>
          <cell r="M919">
            <v>610</v>
          </cell>
          <cell r="N919" t="str">
            <v>CGK</v>
          </cell>
          <cell r="O919" t="str">
            <v>KTK</v>
          </cell>
          <cell r="P919" t="str">
            <v>SYARIP MARDINI</v>
          </cell>
          <cell r="Q919">
            <v>3122185</v>
          </cell>
          <cell r="R919" t="str">
            <v>Pengendalian Kualitas</v>
          </cell>
          <cell r="S919" t="str">
            <v>IX</v>
          </cell>
          <cell r="T919">
            <v>1801800</v>
          </cell>
          <cell r="AA919">
            <v>1801800</v>
          </cell>
          <cell r="AB919">
            <v>36</v>
          </cell>
          <cell r="AC919">
            <v>1745800</v>
          </cell>
          <cell r="AD919">
            <v>0</v>
          </cell>
          <cell r="AE919">
            <v>0</v>
          </cell>
          <cell r="AF919">
            <v>36036</v>
          </cell>
          <cell r="AG919">
            <v>10000</v>
          </cell>
          <cell r="AH919">
            <v>10000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O919">
            <v>56036</v>
          </cell>
          <cell r="AP919">
            <v>0</v>
          </cell>
          <cell r="AQ919">
            <v>0</v>
          </cell>
          <cell r="AR919">
            <v>66666.599999999991</v>
          </cell>
          <cell r="AS919">
            <v>5405.4000000000005</v>
          </cell>
          <cell r="AT919">
            <v>16036.02</v>
          </cell>
          <cell r="AU919">
            <v>88108.01999999999</v>
          </cell>
          <cell r="AV919">
            <v>15000</v>
          </cell>
          <cell r="AW919">
            <v>0</v>
          </cell>
          <cell r="AX919">
            <v>103108.01999999999</v>
          </cell>
          <cell r="AY919">
            <v>0</v>
          </cell>
        </row>
        <row r="920">
          <cell r="C920" t="str">
            <v>CGK-KTK</v>
          </cell>
          <cell r="F920">
            <v>12043723423</v>
          </cell>
          <cell r="I920">
            <v>41218</v>
          </cell>
          <cell r="K920">
            <v>28767</v>
          </cell>
          <cell r="L920">
            <v>912</v>
          </cell>
          <cell r="M920">
            <v>611</v>
          </cell>
          <cell r="N920" t="str">
            <v>CGK</v>
          </cell>
          <cell r="O920" t="str">
            <v>KTK</v>
          </cell>
          <cell r="P920" t="str">
            <v>TEGUH PURWANTO</v>
          </cell>
          <cell r="Q920">
            <v>3122186</v>
          </cell>
          <cell r="R920" t="str">
            <v>PAX &amp; BGE SERVICES</v>
          </cell>
          <cell r="S920" t="str">
            <v>IX</v>
          </cell>
          <cell r="T920">
            <v>1801800</v>
          </cell>
          <cell r="AA920">
            <v>1801800</v>
          </cell>
          <cell r="AB920">
            <v>36</v>
          </cell>
          <cell r="AC920">
            <v>1745800</v>
          </cell>
          <cell r="AD920">
            <v>0</v>
          </cell>
          <cell r="AE920">
            <v>0</v>
          </cell>
          <cell r="AF920">
            <v>36036</v>
          </cell>
          <cell r="AG920">
            <v>10000</v>
          </cell>
          <cell r="AH920">
            <v>10000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O920">
            <v>56036</v>
          </cell>
          <cell r="AP920">
            <v>0</v>
          </cell>
          <cell r="AQ920">
            <v>0</v>
          </cell>
          <cell r="AR920">
            <v>66666.599999999991</v>
          </cell>
          <cell r="AS920">
            <v>5405.4000000000005</v>
          </cell>
          <cell r="AT920">
            <v>16036.02</v>
          </cell>
          <cell r="AU920">
            <v>88108.01999999999</v>
          </cell>
          <cell r="AV920">
            <v>15000</v>
          </cell>
          <cell r="AW920">
            <v>0</v>
          </cell>
          <cell r="AX920">
            <v>103108.01999999999</v>
          </cell>
          <cell r="AY920">
            <v>0</v>
          </cell>
        </row>
        <row r="921">
          <cell r="C921" t="str">
            <v>CGK-KTK</v>
          </cell>
          <cell r="F921">
            <v>12043723431</v>
          </cell>
          <cell r="I921">
            <v>41218</v>
          </cell>
          <cell r="K921">
            <v>26779</v>
          </cell>
          <cell r="L921">
            <v>913</v>
          </cell>
          <cell r="M921">
            <v>612</v>
          </cell>
          <cell r="N921" t="str">
            <v>CGK</v>
          </cell>
          <cell r="O921" t="str">
            <v>KTK</v>
          </cell>
          <cell r="P921" t="str">
            <v>TRI LAKSONO</v>
          </cell>
          <cell r="Q921">
            <v>3122187</v>
          </cell>
          <cell r="R921" t="str">
            <v>PAX &amp; BGE SERVICES</v>
          </cell>
          <cell r="S921" t="str">
            <v>IX</v>
          </cell>
          <cell r="T921">
            <v>1801800</v>
          </cell>
          <cell r="AA921">
            <v>1801800</v>
          </cell>
          <cell r="AB921">
            <v>36</v>
          </cell>
          <cell r="AC921">
            <v>1745800</v>
          </cell>
          <cell r="AD921">
            <v>0</v>
          </cell>
          <cell r="AE921">
            <v>0</v>
          </cell>
          <cell r="AF921">
            <v>36036</v>
          </cell>
          <cell r="AG921">
            <v>10000</v>
          </cell>
          <cell r="AH921">
            <v>10000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O921">
            <v>56036</v>
          </cell>
          <cell r="AP921">
            <v>0</v>
          </cell>
          <cell r="AQ921">
            <v>0</v>
          </cell>
          <cell r="AR921">
            <v>66666.599999999991</v>
          </cell>
          <cell r="AS921">
            <v>5405.4000000000005</v>
          </cell>
          <cell r="AT921">
            <v>16036.02</v>
          </cell>
          <cell r="AU921">
            <v>88108.01999999999</v>
          </cell>
          <cell r="AV921">
            <v>15000</v>
          </cell>
          <cell r="AW921">
            <v>0</v>
          </cell>
          <cell r="AX921">
            <v>103108.01999999999</v>
          </cell>
          <cell r="AY921">
            <v>0</v>
          </cell>
        </row>
        <row r="922">
          <cell r="C922" t="str">
            <v>CGK-KTK</v>
          </cell>
          <cell r="F922">
            <v>12043723449</v>
          </cell>
          <cell r="I922">
            <v>41218</v>
          </cell>
          <cell r="K922">
            <v>32945</v>
          </cell>
          <cell r="L922">
            <v>914</v>
          </cell>
          <cell r="M922">
            <v>613</v>
          </cell>
          <cell r="N922" t="str">
            <v>CGK</v>
          </cell>
          <cell r="O922" t="str">
            <v>KTK</v>
          </cell>
          <cell r="P922" t="str">
            <v>TRI LISNANI</v>
          </cell>
          <cell r="Q922">
            <v>3122188</v>
          </cell>
          <cell r="R922" t="str">
            <v>PAX &amp; BGE SERVICES</v>
          </cell>
          <cell r="S922" t="str">
            <v>IX</v>
          </cell>
          <cell r="T922">
            <v>1801800</v>
          </cell>
          <cell r="AA922">
            <v>1801800</v>
          </cell>
          <cell r="AB922">
            <v>36</v>
          </cell>
          <cell r="AC922">
            <v>1745800</v>
          </cell>
          <cell r="AD922">
            <v>0</v>
          </cell>
          <cell r="AE922">
            <v>0</v>
          </cell>
          <cell r="AF922">
            <v>36036</v>
          </cell>
          <cell r="AG922">
            <v>10000</v>
          </cell>
          <cell r="AH922">
            <v>10000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O922">
            <v>56036</v>
          </cell>
          <cell r="AP922">
            <v>0</v>
          </cell>
          <cell r="AQ922">
            <v>0</v>
          </cell>
          <cell r="AR922">
            <v>66666.599999999991</v>
          </cell>
          <cell r="AS922">
            <v>5405.4000000000005</v>
          </cell>
          <cell r="AT922">
            <v>16036.02</v>
          </cell>
          <cell r="AU922">
            <v>88108.01999999999</v>
          </cell>
          <cell r="AV922">
            <v>15000</v>
          </cell>
          <cell r="AW922">
            <v>0</v>
          </cell>
          <cell r="AX922">
            <v>103108.01999999999</v>
          </cell>
          <cell r="AY922">
            <v>0</v>
          </cell>
        </row>
        <row r="923">
          <cell r="C923" t="str">
            <v>CGK-KTK</v>
          </cell>
          <cell r="F923">
            <v>12043723456</v>
          </cell>
          <cell r="I923">
            <v>41218</v>
          </cell>
          <cell r="K923">
            <v>29426</v>
          </cell>
          <cell r="L923">
            <v>915</v>
          </cell>
          <cell r="M923">
            <v>614</v>
          </cell>
          <cell r="N923" t="str">
            <v>CGK</v>
          </cell>
          <cell r="O923" t="str">
            <v>KTK</v>
          </cell>
          <cell r="P923" t="str">
            <v>TRIAS YULIANTO</v>
          </cell>
          <cell r="Q923">
            <v>3122189</v>
          </cell>
          <cell r="R923" t="str">
            <v>Tax &amp; Acc. Rec. Officer</v>
          </cell>
          <cell r="S923" t="str">
            <v>IX</v>
          </cell>
          <cell r="T923">
            <v>1801800</v>
          </cell>
          <cell r="AA923">
            <v>1801800</v>
          </cell>
          <cell r="AB923">
            <v>36</v>
          </cell>
          <cell r="AC923">
            <v>1745800</v>
          </cell>
          <cell r="AD923">
            <v>0</v>
          </cell>
          <cell r="AE923">
            <v>0</v>
          </cell>
          <cell r="AF923">
            <v>36036</v>
          </cell>
          <cell r="AG923">
            <v>10000</v>
          </cell>
          <cell r="AH923">
            <v>10000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O923">
            <v>56036</v>
          </cell>
          <cell r="AP923">
            <v>0</v>
          </cell>
          <cell r="AQ923">
            <v>0</v>
          </cell>
          <cell r="AR923">
            <v>66666.599999999991</v>
          </cell>
          <cell r="AS923">
            <v>5405.4000000000005</v>
          </cell>
          <cell r="AT923">
            <v>16036.02</v>
          </cell>
          <cell r="AU923">
            <v>88108.01999999999</v>
          </cell>
          <cell r="AV923">
            <v>15000</v>
          </cell>
          <cell r="AW923">
            <v>0</v>
          </cell>
          <cell r="AX923">
            <v>103108.01999999999</v>
          </cell>
          <cell r="AY923">
            <v>0</v>
          </cell>
        </row>
        <row r="924">
          <cell r="C924" t="str">
            <v>CGK-KTK</v>
          </cell>
          <cell r="F924">
            <v>12043723464</v>
          </cell>
          <cell r="I924">
            <v>41218</v>
          </cell>
          <cell r="K924">
            <v>30230</v>
          </cell>
          <cell r="L924">
            <v>916</v>
          </cell>
          <cell r="M924">
            <v>615</v>
          </cell>
          <cell r="N924" t="str">
            <v>CGK</v>
          </cell>
          <cell r="O924" t="str">
            <v>KTK</v>
          </cell>
          <cell r="P924" t="str">
            <v>WELKON JOMI HENRO</v>
          </cell>
          <cell r="Q924">
            <v>3122190</v>
          </cell>
          <cell r="R924" t="str">
            <v>GSE OPERATOR</v>
          </cell>
          <cell r="S924" t="str">
            <v>IX</v>
          </cell>
          <cell r="T924">
            <v>1801800</v>
          </cell>
          <cell r="AA924">
            <v>1801800</v>
          </cell>
          <cell r="AB924">
            <v>36</v>
          </cell>
          <cell r="AC924">
            <v>1745800</v>
          </cell>
          <cell r="AD924">
            <v>0</v>
          </cell>
          <cell r="AE924">
            <v>0</v>
          </cell>
          <cell r="AF924">
            <v>36036</v>
          </cell>
          <cell r="AG924">
            <v>10000</v>
          </cell>
          <cell r="AH924">
            <v>10000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O924">
            <v>56036</v>
          </cell>
          <cell r="AP924">
            <v>0</v>
          </cell>
          <cell r="AQ924">
            <v>0</v>
          </cell>
          <cell r="AR924">
            <v>66666.599999999991</v>
          </cell>
          <cell r="AS924">
            <v>5405.4000000000005</v>
          </cell>
          <cell r="AT924">
            <v>16036.02</v>
          </cell>
          <cell r="AU924">
            <v>88108.01999999999</v>
          </cell>
          <cell r="AV924">
            <v>15000</v>
          </cell>
          <cell r="AW924">
            <v>0</v>
          </cell>
          <cell r="AX924">
            <v>103108.01999999999</v>
          </cell>
          <cell r="AY924">
            <v>0</v>
          </cell>
        </row>
        <row r="925">
          <cell r="C925" t="str">
            <v>CGK-KTK</v>
          </cell>
          <cell r="F925">
            <v>12043723472</v>
          </cell>
          <cell r="I925">
            <v>41218</v>
          </cell>
          <cell r="K925">
            <v>32236</v>
          </cell>
          <cell r="L925">
            <v>917</v>
          </cell>
          <cell r="M925">
            <v>616</v>
          </cell>
          <cell r="N925" t="str">
            <v>CGK</v>
          </cell>
          <cell r="O925" t="str">
            <v>KTK</v>
          </cell>
          <cell r="P925" t="str">
            <v>YENI SEPTIAN</v>
          </cell>
          <cell r="Q925">
            <v>3122191</v>
          </cell>
          <cell r="R925" t="str">
            <v>FLIGHT OPERATION OFFICER</v>
          </cell>
          <cell r="S925" t="str">
            <v>VIII</v>
          </cell>
          <cell r="T925">
            <v>2138400</v>
          </cell>
          <cell r="AA925">
            <v>2138400</v>
          </cell>
          <cell r="AB925">
            <v>68</v>
          </cell>
          <cell r="AC925">
            <v>2075700</v>
          </cell>
          <cell r="AD925">
            <v>0</v>
          </cell>
          <cell r="AE925">
            <v>0</v>
          </cell>
          <cell r="AF925">
            <v>42768</v>
          </cell>
          <cell r="AG925">
            <v>10000</v>
          </cell>
          <cell r="AH925">
            <v>10000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O925">
            <v>62768</v>
          </cell>
          <cell r="AP925">
            <v>0</v>
          </cell>
          <cell r="AQ925">
            <v>0</v>
          </cell>
          <cell r="AR925">
            <v>79120.800000000003</v>
          </cell>
          <cell r="AS925">
            <v>6415.2</v>
          </cell>
          <cell r="AT925">
            <v>19031.759999999998</v>
          </cell>
          <cell r="AU925">
            <v>104567.76000000001</v>
          </cell>
          <cell r="AV925">
            <v>15000</v>
          </cell>
          <cell r="AW925">
            <v>0</v>
          </cell>
          <cell r="AX925">
            <v>119567.76000000001</v>
          </cell>
          <cell r="AY925">
            <v>0</v>
          </cell>
        </row>
        <row r="926">
          <cell r="C926" t="str">
            <v>CGK-KTK</v>
          </cell>
          <cell r="F926">
            <v>12043723480</v>
          </cell>
          <cell r="I926">
            <v>41218</v>
          </cell>
          <cell r="K926">
            <v>29114</v>
          </cell>
          <cell r="L926">
            <v>918</v>
          </cell>
          <cell r="M926">
            <v>617</v>
          </cell>
          <cell r="N926" t="str">
            <v>CGK</v>
          </cell>
          <cell r="O926" t="str">
            <v>KTK</v>
          </cell>
          <cell r="P926" t="str">
            <v>YUNITA EKAWATI</v>
          </cell>
          <cell r="Q926">
            <v>3122192</v>
          </cell>
          <cell r="R926" t="str">
            <v>PAX &amp; BGE SERVICES</v>
          </cell>
          <cell r="S926" t="str">
            <v>IX</v>
          </cell>
          <cell r="T926">
            <v>1801800</v>
          </cell>
          <cell r="AA926">
            <v>1801800</v>
          </cell>
          <cell r="AB926">
            <v>36</v>
          </cell>
          <cell r="AC926">
            <v>1745800</v>
          </cell>
          <cell r="AD926">
            <v>0</v>
          </cell>
          <cell r="AE926">
            <v>0</v>
          </cell>
          <cell r="AF926">
            <v>36036</v>
          </cell>
          <cell r="AG926">
            <v>10000</v>
          </cell>
          <cell r="AH926">
            <v>10000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O926">
            <v>56036</v>
          </cell>
          <cell r="AP926">
            <v>0</v>
          </cell>
          <cell r="AQ926">
            <v>0</v>
          </cell>
          <cell r="AR926">
            <v>66666.599999999991</v>
          </cell>
          <cell r="AS926">
            <v>5405.4000000000005</v>
          </cell>
          <cell r="AT926">
            <v>16036.02</v>
          </cell>
          <cell r="AU926">
            <v>88108.01999999999</v>
          </cell>
          <cell r="AV926">
            <v>15000</v>
          </cell>
          <cell r="AW926">
            <v>0</v>
          </cell>
          <cell r="AX926">
            <v>103108.01999999999</v>
          </cell>
          <cell r="AY926">
            <v>0</v>
          </cell>
        </row>
        <row r="927">
          <cell r="C927" t="str">
            <v>CGK-KTK</v>
          </cell>
          <cell r="F927">
            <v>12043723498</v>
          </cell>
          <cell r="I927">
            <v>41218</v>
          </cell>
          <cell r="K927">
            <v>34431</v>
          </cell>
          <cell r="L927">
            <v>919</v>
          </cell>
          <cell r="M927">
            <v>618</v>
          </cell>
          <cell r="N927" t="str">
            <v>CGK</v>
          </cell>
          <cell r="O927" t="str">
            <v>KTK</v>
          </cell>
          <cell r="P927" t="str">
            <v>YUDI APRIYANTO</v>
          </cell>
          <cell r="Q927">
            <v>3122193</v>
          </cell>
          <cell r="R927" t="str">
            <v>PAX &amp; BGE SERVICES</v>
          </cell>
          <cell r="S927" t="str">
            <v>IX</v>
          </cell>
          <cell r="T927">
            <v>1801800</v>
          </cell>
          <cell r="AA927">
            <v>1801800</v>
          </cell>
          <cell r="AB927">
            <v>36</v>
          </cell>
          <cell r="AC927">
            <v>1745800</v>
          </cell>
          <cell r="AD927">
            <v>0</v>
          </cell>
          <cell r="AE927">
            <v>0</v>
          </cell>
          <cell r="AF927">
            <v>36036</v>
          </cell>
          <cell r="AG927">
            <v>10000</v>
          </cell>
          <cell r="AH927">
            <v>10000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O927">
            <v>56036</v>
          </cell>
          <cell r="AP927">
            <v>0</v>
          </cell>
          <cell r="AQ927">
            <v>0</v>
          </cell>
          <cell r="AR927">
            <v>66666.599999999991</v>
          </cell>
          <cell r="AS927">
            <v>5405.4000000000005</v>
          </cell>
          <cell r="AT927">
            <v>16036.02</v>
          </cell>
          <cell r="AU927">
            <v>88108.01999999999</v>
          </cell>
          <cell r="AV927">
            <v>15000</v>
          </cell>
          <cell r="AW927">
            <v>0</v>
          </cell>
          <cell r="AX927">
            <v>103108.01999999999</v>
          </cell>
          <cell r="AY927">
            <v>0</v>
          </cell>
        </row>
        <row r="928">
          <cell r="C928" t="str">
            <v>CGK-KTK</v>
          </cell>
          <cell r="F928">
            <v>12045099798</v>
          </cell>
          <cell r="I928">
            <v>41248</v>
          </cell>
          <cell r="K928">
            <v>31936</v>
          </cell>
          <cell r="L928">
            <v>920</v>
          </cell>
          <cell r="M928">
            <v>619</v>
          </cell>
          <cell r="N928" t="str">
            <v>CGK</v>
          </cell>
          <cell r="O928" t="str">
            <v>KTK</v>
          </cell>
          <cell r="P928" t="str">
            <v>BUDI GUNAWAN</v>
          </cell>
          <cell r="Q928">
            <v>3122197</v>
          </cell>
          <cell r="R928" t="str">
            <v>PAX &amp; BGE SERVICES</v>
          </cell>
          <cell r="S928" t="str">
            <v>IX</v>
          </cell>
          <cell r="T928">
            <v>1801800</v>
          </cell>
          <cell r="AA928">
            <v>1801800</v>
          </cell>
          <cell r="AB928">
            <v>36</v>
          </cell>
          <cell r="AC928">
            <v>1745800</v>
          </cell>
          <cell r="AD928">
            <v>0</v>
          </cell>
          <cell r="AE928">
            <v>0</v>
          </cell>
          <cell r="AF928">
            <v>36036</v>
          </cell>
          <cell r="AG928">
            <v>10000</v>
          </cell>
          <cell r="AH928">
            <v>10000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O928">
            <v>56036</v>
          </cell>
          <cell r="AP928">
            <v>0</v>
          </cell>
          <cell r="AQ928">
            <v>0</v>
          </cell>
          <cell r="AR928">
            <v>66666.599999999991</v>
          </cell>
          <cell r="AS928">
            <v>5405.4000000000005</v>
          </cell>
          <cell r="AT928">
            <v>16036.02</v>
          </cell>
          <cell r="AU928">
            <v>88108.01999999999</v>
          </cell>
          <cell r="AV928">
            <v>15000</v>
          </cell>
          <cell r="AW928">
            <v>0</v>
          </cell>
          <cell r="AX928">
            <v>103108.01999999999</v>
          </cell>
          <cell r="AY928">
            <v>0</v>
          </cell>
        </row>
        <row r="929">
          <cell r="C929" t="str">
            <v>CGK-KTK</v>
          </cell>
          <cell r="F929">
            <v>12045099806</v>
          </cell>
          <cell r="I929">
            <v>41248</v>
          </cell>
          <cell r="K929">
            <v>33228</v>
          </cell>
          <cell r="L929">
            <v>921</v>
          </cell>
          <cell r="M929">
            <v>620</v>
          </cell>
          <cell r="N929" t="str">
            <v>CGK</v>
          </cell>
          <cell r="O929" t="str">
            <v>KTK</v>
          </cell>
          <cell r="P929" t="str">
            <v>DESIKA MERRIZKI</v>
          </cell>
          <cell r="Q929">
            <v>3122198</v>
          </cell>
          <cell r="R929" t="str">
            <v>PAX &amp; BGE SERVICES</v>
          </cell>
          <cell r="S929" t="str">
            <v>IX</v>
          </cell>
          <cell r="T929">
            <v>1801800</v>
          </cell>
          <cell r="AA929">
            <v>1801800</v>
          </cell>
          <cell r="AB929">
            <v>36</v>
          </cell>
          <cell r="AC929">
            <v>1745800</v>
          </cell>
          <cell r="AD929">
            <v>0</v>
          </cell>
          <cell r="AE929">
            <v>0</v>
          </cell>
          <cell r="AF929">
            <v>36036</v>
          </cell>
          <cell r="AG929">
            <v>10000</v>
          </cell>
          <cell r="AH929">
            <v>10000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O929">
            <v>56036</v>
          </cell>
          <cell r="AP929">
            <v>0</v>
          </cell>
          <cell r="AQ929">
            <v>0</v>
          </cell>
          <cell r="AR929">
            <v>66666.599999999991</v>
          </cell>
          <cell r="AS929">
            <v>5405.4000000000005</v>
          </cell>
          <cell r="AT929">
            <v>16036.02</v>
          </cell>
          <cell r="AU929">
            <v>88108.01999999999</v>
          </cell>
          <cell r="AV929">
            <v>15000</v>
          </cell>
          <cell r="AW929">
            <v>0</v>
          </cell>
          <cell r="AX929">
            <v>103108.01999999999</v>
          </cell>
          <cell r="AY929">
            <v>0</v>
          </cell>
        </row>
        <row r="930">
          <cell r="C930" t="str">
            <v>CGK-KTK</v>
          </cell>
          <cell r="F930">
            <v>12045099814</v>
          </cell>
          <cell r="I930">
            <v>41248</v>
          </cell>
          <cell r="K930">
            <v>32961</v>
          </cell>
          <cell r="L930">
            <v>922</v>
          </cell>
          <cell r="M930">
            <v>621</v>
          </cell>
          <cell r="N930" t="str">
            <v>CGK</v>
          </cell>
          <cell r="O930" t="str">
            <v>KTK</v>
          </cell>
          <cell r="P930" t="str">
            <v>ELISABETH PASCALIA KUSMIENDRIANINGSIH</v>
          </cell>
          <cell r="Q930">
            <v>3122199</v>
          </cell>
          <cell r="R930" t="str">
            <v>PAX &amp; BGE SERVICES</v>
          </cell>
          <cell r="S930" t="str">
            <v>IX</v>
          </cell>
          <cell r="T930">
            <v>1801800</v>
          </cell>
          <cell r="AA930">
            <v>1801800</v>
          </cell>
          <cell r="AB930">
            <v>36</v>
          </cell>
          <cell r="AC930">
            <v>1745800</v>
          </cell>
          <cell r="AD930">
            <v>0</v>
          </cell>
          <cell r="AE930">
            <v>0</v>
          </cell>
          <cell r="AF930">
            <v>36036</v>
          </cell>
          <cell r="AG930">
            <v>10000</v>
          </cell>
          <cell r="AH930">
            <v>10000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O930">
            <v>56036</v>
          </cell>
          <cell r="AP930">
            <v>0</v>
          </cell>
          <cell r="AQ930">
            <v>0</v>
          </cell>
          <cell r="AR930">
            <v>66666.599999999991</v>
          </cell>
          <cell r="AS930">
            <v>5405.4000000000005</v>
          </cell>
          <cell r="AT930">
            <v>16036.02</v>
          </cell>
          <cell r="AU930">
            <v>88108.01999999999</v>
          </cell>
          <cell r="AV930">
            <v>15000</v>
          </cell>
          <cell r="AW930">
            <v>0</v>
          </cell>
          <cell r="AX930">
            <v>103108.01999999999</v>
          </cell>
          <cell r="AY930">
            <v>0</v>
          </cell>
        </row>
        <row r="931">
          <cell r="C931" t="str">
            <v>CGK-KTK</v>
          </cell>
          <cell r="F931">
            <v>12045099822</v>
          </cell>
          <cell r="I931">
            <v>41248</v>
          </cell>
          <cell r="K931">
            <v>32798</v>
          </cell>
          <cell r="L931">
            <v>923</v>
          </cell>
          <cell r="M931">
            <v>622</v>
          </cell>
          <cell r="N931" t="str">
            <v>CGK</v>
          </cell>
          <cell r="O931" t="str">
            <v>KTK</v>
          </cell>
          <cell r="P931" t="str">
            <v>GANJAR NUGRAHA</v>
          </cell>
          <cell r="Q931">
            <v>3122200</v>
          </cell>
          <cell r="R931" t="str">
            <v>PAX &amp; BGE SERVICES</v>
          </cell>
          <cell r="S931" t="str">
            <v>IX</v>
          </cell>
          <cell r="T931">
            <v>1801800</v>
          </cell>
          <cell r="AA931">
            <v>1801800</v>
          </cell>
          <cell r="AB931">
            <v>36</v>
          </cell>
          <cell r="AC931">
            <v>1745800</v>
          </cell>
          <cell r="AD931">
            <v>0</v>
          </cell>
          <cell r="AE931">
            <v>0</v>
          </cell>
          <cell r="AF931">
            <v>36036</v>
          </cell>
          <cell r="AG931">
            <v>10000</v>
          </cell>
          <cell r="AH931">
            <v>10000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O931">
            <v>56036</v>
          </cell>
          <cell r="AP931">
            <v>0</v>
          </cell>
          <cell r="AQ931">
            <v>0</v>
          </cell>
          <cell r="AR931">
            <v>66666.599999999991</v>
          </cell>
          <cell r="AS931">
            <v>5405.4000000000005</v>
          </cell>
          <cell r="AT931">
            <v>16036.02</v>
          </cell>
          <cell r="AU931">
            <v>88108.01999999999</v>
          </cell>
          <cell r="AV931">
            <v>15000</v>
          </cell>
          <cell r="AW931">
            <v>0</v>
          </cell>
          <cell r="AX931">
            <v>103108.01999999999</v>
          </cell>
          <cell r="AY931">
            <v>0</v>
          </cell>
        </row>
        <row r="932">
          <cell r="C932" t="str">
            <v>CGK-KTK</v>
          </cell>
          <cell r="F932">
            <v>12045099830</v>
          </cell>
          <cell r="I932">
            <v>41248</v>
          </cell>
          <cell r="K932">
            <v>30398</v>
          </cell>
          <cell r="L932">
            <v>924</v>
          </cell>
          <cell r="M932">
            <v>623</v>
          </cell>
          <cell r="N932" t="str">
            <v>CGK</v>
          </cell>
          <cell r="O932" t="str">
            <v>KTK</v>
          </cell>
          <cell r="P932" t="str">
            <v>HERU BUDI SAPUTRA</v>
          </cell>
          <cell r="Q932">
            <v>3122201</v>
          </cell>
          <cell r="R932" t="str">
            <v>PAX &amp; BGE SERVICES</v>
          </cell>
          <cell r="S932" t="str">
            <v>IX</v>
          </cell>
          <cell r="T932">
            <v>1801800</v>
          </cell>
          <cell r="AA932">
            <v>1801800</v>
          </cell>
          <cell r="AB932">
            <v>36</v>
          </cell>
          <cell r="AC932">
            <v>1745800</v>
          </cell>
          <cell r="AD932">
            <v>0</v>
          </cell>
          <cell r="AE932">
            <v>0</v>
          </cell>
          <cell r="AF932">
            <v>36036</v>
          </cell>
          <cell r="AG932">
            <v>10000</v>
          </cell>
          <cell r="AH932">
            <v>10000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O932">
            <v>56036</v>
          </cell>
          <cell r="AP932">
            <v>0</v>
          </cell>
          <cell r="AQ932">
            <v>0</v>
          </cell>
          <cell r="AR932">
            <v>66666.599999999991</v>
          </cell>
          <cell r="AS932">
            <v>5405.4000000000005</v>
          </cell>
          <cell r="AT932">
            <v>16036.02</v>
          </cell>
          <cell r="AU932">
            <v>88108.01999999999</v>
          </cell>
          <cell r="AV932">
            <v>15000</v>
          </cell>
          <cell r="AW932">
            <v>0</v>
          </cell>
          <cell r="AX932">
            <v>103108.01999999999</v>
          </cell>
          <cell r="AY932">
            <v>0</v>
          </cell>
        </row>
        <row r="933">
          <cell r="C933" t="str">
            <v>CGK-KTK</v>
          </cell>
          <cell r="F933">
            <v>12045099848</v>
          </cell>
          <cell r="I933">
            <v>41248</v>
          </cell>
          <cell r="K933">
            <v>32444</v>
          </cell>
          <cell r="L933">
            <v>925</v>
          </cell>
          <cell r="M933">
            <v>624</v>
          </cell>
          <cell r="N933" t="str">
            <v>CGK</v>
          </cell>
          <cell r="O933" t="str">
            <v>KTK</v>
          </cell>
          <cell r="P933" t="str">
            <v>IRIANI SIBUEA</v>
          </cell>
          <cell r="Q933">
            <v>3122202</v>
          </cell>
          <cell r="R933" t="str">
            <v>PAX &amp; BGE SERVICES</v>
          </cell>
          <cell r="S933" t="str">
            <v>IX</v>
          </cell>
          <cell r="T933">
            <v>1801800</v>
          </cell>
          <cell r="AA933">
            <v>1801800</v>
          </cell>
          <cell r="AB933">
            <v>36</v>
          </cell>
          <cell r="AC933">
            <v>1745800</v>
          </cell>
          <cell r="AD933">
            <v>0</v>
          </cell>
          <cell r="AE933">
            <v>0</v>
          </cell>
          <cell r="AF933">
            <v>36036</v>
          </cell>
          <cell r="AG933">
            <v>10000</v>
          </cell>
          <cell r="AH933">
            <v>10000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O933">
            <v>56036</v>
          </cell>
          <cell r="AP933">
            <v>0</v>
          </cell>
          <cell r="AQ933">
            <v>0</v>
          </cell>
          <cell r="AR933">
            <v>66666.599999999991</v>
          </cell>
          <cell r="AS933">
            <v>5405.4000000000005</v>
          </cell>
          <cell r="AT933">
            <v>16036.02</v>
          </cell>
          <cell r="AU933">
            <v>88108.01999999999</v>
          </cell>
          <cell r="AV933">
            <v>15000</v>
          </cell>
          <cell r="AW933">
            <v>0</v>
          </cell>
          <cell r="AX933">
            <v>103108.01999999999</v>
          </cell>
          <cell r="AY933">
            <v>0</v>
          </cell>
        </row>
        <row r="934">
          <cell r="C934" t="str">
            <v>CGK-KTK</v>
          </cell>
          <cell r="F934">
            <v>12045099855</v>
          </cell>
          <cell r="I934">
            <v>41248</v>
          </cell>
          <cell r="K934">
            <v>31059</v>
          </cell>
          <cell r="L934">
            <v>926</v>
          </cell>
          <cell r="M934">
            <v>625</v>
          </cell>
          <cell r="N934" t="str">
            <v>CGK</v>
          </cell>
          <cell r="O934" t="str">
            <v>KTK</v>
          </cell>
          <cell r="P934" t="str">
            <v>JANUAR RUSDY</v>
          </cell>
          <cell r="Q934">
            <v>3122203</v>
          </cell>
          <cell r="R934" t="str">
            <v>PAX &amp; BGE SERVICES</v>
          </cell>
          <cell r="S934" t="str">
            <v>IX</v>
          </cell>
          <cell r="T934">
            <v>1801800</v>
          </cell>
          <cell r="AA934">
            <v>1801800</v>
          </cell>
          <cell r="AB934">
            <v>36</v>
          </cell>
          <cell r="AC934">
            <v>1745800</v>
          </cell>
          <cell r="AD934">
            <v>0</v>
          </cell>
          <cell r="AE934">
            <v>0</v>
          </cell>
          <cell r="AF934">
            <v>36036</v>
          </cell>
          <cell r="AG934">
            <v>10000</v>
          </cell>
          <cell r="AH934">
            <v>10000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O934">
            <v>56036</v>
          </cell>
          <cell r="AP934">
            <v>0</v>
          </cell>
          <cell r="AQ934">
            <v>0</v>
          </cell>
          <cell r="AR934">
            <v>66666.599999999991</v>
          </cell>
          <cell r="AS934">
            <v>5405.4000000000005</v>
          </cell>
          <cell r="AT934">
            <v>16036.02</v>
          </cell>
          <cell r="AU934">
            <v>88108.01999999999</v>
          </cell>
          <cell r="AV934">
            <v>15000</v>
          </cell>
          <cell r="AW934">
            <v>0</v>
          </cell>
          <cell r="AX934">
            <v>103108.01999999999</v>
          </cell>
          <cell r="AY934">
            <v>0</v>
          </cell>
        </row>
        <row r="935">
          <cell r="C935" t="str">
            <v>CGK-KTK</v>
          </cell>
          <cell r="F935">
            <v>12045099863</v>
          </cell>
          <cell r="I935">
            <v>41248</v>
          </cell>
          <cell r="K935">
            <v>32693</v>
          </cell>
          <cell r="L935">
            <v>927</v>
          </cell>
          <cell r="M935">
            <v>626</v>
          </cell>
          <cell r="N935" t="str">
            <v>CGK</v>
          </cell>
          <cell r="O935" t="str">
            <v>KTK</v>
          </cell>
          <cell r="P935" t="str">
            <v>LIDYA INDAH SARI</v>
          </cell>
          <cell r="Q935">
            <v>3122204</v>
          </cell>
          <cell r="R935" t="str">
            <v>PAX &amp; BGE SERVICES</v>
          </cell>
          <cell r="S935" t="str">
            <v>IX</v>
          </cell>
          <cell r="T935">
            <v>1801800</v>
          </cell>
          <cell r="AA935">
            <v>1801800</v>
          </cell>
          <cell r="AB935">
            <v>36</v>
          </cell>
          <cell r="AC935">
            <v>1745800</v>
          </cell>
          <cell r="AD935">
            <v>0</v>
          </cell>
          <cell r="AE935">
            <v>0</v>
          </cell>
          <cell r="AF935">
            <v>36036</v>
          </cell>
          <cell r="AG935">
            <v>10000</v>
          </cell>
          <cell r="AH935">
            <v>10000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O935">
            <v>56036</v>
          </cell>
          <cell r="AP935">
            <v>0</v>
          </cell>
          <cell r="AQ935">
            <v>0</v>
          </cell>
          <cell r="AR935">
            <v>66666.599999999991</v>
          </cell>
          <cell r="AS935">
            <v>5405.4000000000005</v>
          </cell>
          <cell r="AT935">
            <v>16036.02</v>
          </cell>
          <cell r="AU935">
            <v>88108.01999999999</v>
          </cell>
          <cell r="AV935">
            <v>15000</v>
          </cell>
          <cell r="AW935">
            <v>0</v>
          </cell>
          <cell r="AX935">
            <v>103108.01999999999</v>
          </cell>
          <cell r="AY935">
            <v>0</v>
          </cell>
        </row>
        <row r="936">
          <cell r="C936" t="str">
            <v>CGK-KTK</v>
          </cell>
          <cell r="F936">
            <v>12045099871</v>
          </cell>
          <cell r="I936">
            <v>41248</v>
          </cell>
          <cell r="K936">
            <v>32575</v>
          </cell>
          <cell r="L936">
            <v>928</v>
          </cell>
          <cell r="M936">
            <v>627</v>
          </cell>
          <cell r="N936" t="str">
            <v>CGK</v>
          </cell>
          <cell r="O936" t="str">
            <v>KTK</v>
          </cell>
          <cell r="P936" t="str">
            <v>LIZA HARYANTI</v>
          </cell>
          <cell r="Q936">
            <v>3122205</v>
          </cell>
          <cell r="R936" t="str">
            <v>PAX &amp; BGE SERVICES</v>
          </cell>
          <cell r="S936" t="str">
            <v>IX</v>
          </cell>
          <cell r="T936">
            <v>1801800</v>
          </cell>
          <cell r="AA936">
            <v>1801800</v>
          </cell>
          <cell r="AB936">
            <v>36</v>
          </cell>
          <cell r="AC936">
            <v>1745800</v>
          </cell>
          <cell r="AD936">
            <v>0</v>
          </cell>
          <cell r="AE936">
            <v>0</v>
          </cell>
          <cell r="AF936">
            <v>36036</v>
          </cell>
          <cell r="AG936">
            <v>10000</v>
          </cell>
          <cell r="AH936">
            <v>10000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O936">
            <v>56036</v>
          </cell>
          <cell r="AP936">
            <v>0</v>
          </cell>
          <cell r="AQ936">
            <v>0</v>
          </cell>
          <cell r="AR936">
            <v>66666.599999999991</v>
          </cell>
          <cell r="AS936">
            <v>5405.4000000000005</v>
          </cell>
          <cell r="AT936">
            <v>16036.02</v>
          </cell>
          <cell r="AU936">
            <v>88108.01999999999</v>
          </cell>
          <cell r="AV936">
            <v>15000</v>
          </cell>
          <cell r="AW936">
            <v>0</v>
          </cell>
          <cell r="AX936">
            <v>103108.01999999999</v>
          </cell>
          <cell r="AY936">
            <v>0</v>
          </cell>
        </row>
        <row r="937">
          <cell r="C937" t="str">
            <v>CGK-KTK</v>
          </cell>
          <cell r="F937">
            <v>12045099889</v>
          </cell>
          <cell r="I937">
            <v>41248</v>
          </cell>
          <cell r="K937">
            <v>33489</v>
          </cell>
          <cell r="L937">
            <v>929</v>
          </cell>
          <cell r="M937">
            <v>628</v>
          </cell>
          <cell r="N937" t="str">
            <v>CGK</v>
          </cell>
          <cell r="O937" t="str">
            <v>KTK</v>
          </cell>
          <cell r="P937" t="str">
            <v>MUHAMAD DODDY SEPTIAN</v>
          </cell>
          <cell r="Q937">
            <v>3122206</v>
          </cell>
          <cell r="R937" t="str">
            <v>PAX &amp; BGE SERVICES</v>
          </cell>
          <cell r="S937" t="str">
            <v>IX</v>
          </cell>
          <cell r="T937">
            <v>1801800</v>
          </cell>
          <cell r="AA937">
            <v>1801800</v>
          </cell>
          <cell r="AB937">
            <v>36</v>
          </cell>
          <cell r="AC937">
            <v>1745800</v>
          </cell>
          <cell r="AD937">
            <v>0</v>
          </cell>
          <cell r="AE937">
            <v>0</v>
          </cell>
          <cell r="AF937">
            <v>36036</v>
          </cell>
          <cell r="AG937">
            <v>10000</v>
          </cell>
          <cell r="AH937">
            <v>10000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O937">
            <v>56036</v>
          </cell>
          <cell r="AP937">
            <v>0</v>
          </cell>
          <cell r="AQ937">
            <v>0</v>
          </cell>
          <cell r="AR937">
            <v>66666.599999999991</v>
          </cell>
          <cell r="AS937">
            <v>5405.4000000000005</v>
          </cell>
          <cell r="AT937">
            <v>16036.02</v>
          </cell>
          <cell r="AU937">
            <v>88108.01999999999</v>
          </cell>
          <cell r="AV937">
            <v>15000</v>
          </cell>
          <cell r="AW937">
            <v>0</v>
          </cell>
          <cell r="AX937">
            <v>103108.01999999999</v>
          </cell>
          <cell r="AY937">
            <v>0</v>
          </cell>
        </row>
        <row r="938">
          <cell r="C938" t="str">
            <v>CGK-KTK</v>
          </cell>
          <cell r="F938">
            <v>12045099897</v>
          </cell>
          <cell r="I938">
            <v>41248</v>
          </cell>
          <cell r="K938">
            <v>33572</v>
          </cell>
          <cell r="L938">
            <v>930</v>
          </cell>
          <cell r="M938">
            <v>629</v>
          </cell>
          <cell r="N938" t="str">
            <v>CGK</v>
          </cell>
          <cell r="O938" t="str">
            <v>KTK</v>
          </cell>
          <cell r="P938" t="str">
            <v>NOVIANA AGUSTINA</v>
          </cell>
          <cell r="Q938">
            <v>3122207</v>
          </cell>
          <cell r="R938" t="str">
            <v>PAX &amp; BGE SERVICES</v>
          </cell>
          <cell r="S938" t="str">
            <v>IX</v>
          </cell>
          <cell r="T938">
            <v>1801800</v>
          </cell>
          <cell r="AA938">
            <v>1801800</v>
          </cell>
          <cell r="AB938">
            <v>36</v>
          </cell>
          <cell r="AC938">
            <v>1745800</v>
          </cell>
          <cell r="AD938">
            <v>0</v>
          </cell>
          <cell r="AE938">
            <v>0</v>
          </cell>
          <cell r="AF938">
            <v>36036</v>
          </cell>
          <cell r="AG938">
            <v>10000</v>
          </cell>
          <cell r="AH938">
            <v>10000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O938">
            <v>56036</v>
          </cell>
          <cell r="AP938">
            <v>0</v>
          </cell>
          <cell r="AQ938">
            <v>0</v>
          </cell>
          <cell r="AR938">
            <v>66666.599999999991</v>
          </cell>
          <cell r="AS938">
            <v>5405.4000000000005</v>
          </cell>
          <cell r="AT938">
            <v>16036.02</v>
          </cell>
          <cell r="AU938">
            <v>88108.01999999999</v>
          </cell>
          <cell r="AV938">
            <v>15000</v>
          </cell>
          <cell r="AW938">
            <v>0</v>
          </cell>
          <cell r="AX938">
            <v>103108.01999999999</v>
          </cell>
          <cell r="AY938">
            <v>0</v>
          </cell>
        </row>
        <row r="939">
          <cell r="C939" t="str">
            <v>CGK-KTK</v>
          </cell>
          <cell r="F939">
            <v>12045099905</v>
          </cell>
          <cell r="I939">
            <v>41248</v>
          </cell>
          <cell r="K939">
            <v>33747</v>
          </cell>
          <cell r="L939">
            <v>931</v>
          </cell>
          <cell r="M939">
            <v>630</v>
          </cell>
          <cell r="N939" t="str">
            <v>CGK</v>
          </cell>
          <cell r="O939" t="str">
            <v>KTK</v>
          </cell>
          <cell r="P939" t="str">
            <v>RIANTI MELINDA</v>
          </cell>
          <cell r="Q939">
            <v>3122208</v>
          </cell>
          <cell r="R939" t="str">
            <v>PAX &amp; BGE SERVICES</v>
          </cell>
          <cell r="S939" t="str">
            <v>IX</v>
          </cell>
          <cell r="T939">
            <v>1801800</v>
          </cell>
          <cell r="AA939">
            <v>1801800</v>
          </cell>
          <cell r="AB939">
            <v>36</v>
          </cell>
          <cell r="AC939">
            <v>1745800</v>
          </cell>
          <cell r="AD939">
            <v>0</v>
          </cell>
          <cell r="AE939">
            <v>0</v>
          </cell>
          <cell r="AF939">
            <v>36036</v>
          </cell>
          <cell r="AG939">
            <v>10000</v>
          </cell>
          <cell r="AH939">
            <v>10000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O939">
            <v>56036</v>
          </cell>
          <cell r="AP939">
            <v>0</v>
          </cell>
          <cell r="AQ939">
            <v>0</v>
          </cell>
          <cell r="AR939">
            <v>66666.599999999991</v>
          </cell>
          <cell r="AS939">
            <v>5405.4000000000005</v>
          </cell>
          <cell r="AT939">
            <v>16036.02</v>
          </cell>
          <cell r="AU939">
            <v>88108.01999999999</v>
          </cell>
          <cell r="AV939">
            <v>15000</v>
          </cell>
          <cell r="AW939">
            <v>0</v>
          </cell>
          <cell r="AX939">
            <v>103108.01999999999</v>
          </cell>
          <cell r="AY939">
            <v>0</v>
          </cell>
        </row>
        <row r="940">
          <cell r="C940" t="str">
            <v>CGK-KTK</v>
          </cell>
          <cell r="F940">
            <v>12045099913</v>
          </cell>
          <cell r="I940">
            <v>41248</v>
          </cell>
          <cell r="K940">
            <v>33062</v>
          </cell>
          <cell r="L940">
            <v>932</v>
          </cell>
          <cell r="M940">
            <v>631</v>
          </cell>
          <cell r="N940" t="str">
            <v>CGK</v>
          </cell>
          <cell r="O940" t="str">
            <v>KTK</v>
          </cell>
          <cell r="P940" t="str">
            <v>RIRIN MUNALISA</v>
          </cell>
          <cell r="Q940">
            <v>3122209</v>
          </cell>
          <cell r="R940" t="str">
            <v>PAX &amp; BGE SERVICES</v>
          </cell>
          <cell r="S940" t="str">
            <v>IX</v>
          </cell>
          <cell r="T940">
            <v>1801800</v>
          </cell>
          <cell r="AA940">
            <v>1801800</v>
          </cell>
          <cell r="AB940">
            <v>36</v>
          </cell>
          <cell r="AC940">
            <v>1745800</v>
          </cell>
          <cell r="AD940">
            <v>0</v>
          </cell>
          <cell r="AE940">
            <v>0</v>
          </cell>
          <cell r="AF940">
            <v>36036</v>
          </cell>
          <cell r="AG940">
            <v>10000</v>
          </cell>
          <cell r="AH940">
            <v>10000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O940">
            <v>56036</v>
          </cell>
          <cell r="AP940">
            <v>0</v>
          </cell>
          <cell r="AQ940">
            <v>0</v>
          </cell>
          <cell r="AR940">
            <v>66666.599999999991</v>
          </cell>
          <cell r="AS940">
            <v>5405.4000000000005</v>
          </cell>
          <cell r="AT940">
            <v>16036.02</v>
          </cell>
          <cell r="AU940">
            <v>88108.01999999999</v>
          </cell>
          <cell r="AV940">
            <v>15000</v>
          </cell>
          <cell r="AW940">
            <v>0</v>
          </cell>
          <cell r="AX940">
            <v>103108.01999999999</v>
          </cell>
          <cell r="AY940">
            <v>0</v>
          </cell>
        </row>
        <row r="941">
          <cell r="C941" t="str">
            <v>CGK-KTK</v>
          </cell>
          <cell r="F941">
            <v>12045099921</v>
          </cell>
          <cell r="I941">
            <v>41248</v>
          </cell>
          <cell r="K941">
            <v>31571</v>
          </cell>
          <cell r="L941">
            <v>933</v>
          </cell>
          <cell r="M941">
            <v>632</v>
          </cell>
          <cell r="N941" t="str">
            <v>CGK</v>
          </cell>
          <cell r="O941" t="str">
            <v>KTK</v>
          </cell>
          <cell r="P941" t="str">
            <v>SAFITRI</v>
          </cell>
          <cell r="Q941">
            <v>3122210</v>
          </cell>
          <cell r="R941" t="str">
            <v>PAX &amp; BGE SERVICES</v>
          </cell>
          <cell r="S941" t="str">
            <v>IX</v>
          </cell>
          <cell r="T941">
            <v>1801800</v>
          </cell>
          <cell r="AA941">
            <v>1801800</v>
          </cell>
          <cell r="AB941">
            <v>36</v>
          </cell>
          <cell r="AC941">
            <v>1745800</v>
          </cell>
          <cell r="AD941">
            <v>0</v>
          </cell>
          <cell r="AE941">
            <v>0</v>
          </cell>
          <cell r="AF941">
            <v>36036</v>
          </cell>
          <cell r="AG941">
            <v>10000</v>
          </cell>
          <cell r="AH941">
            <v>10000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O941">
            <v>56036</v>
          </cell>
          <cell r="AP941">
            <v>0</v>
          </cell>
          <cell r="AQ941">
            <v>0</v>
          </cell>
          <cell r="AR941">
            <v>66666.599999999991</v>
          </cell>
          <cell r="AS941">
            <v>5405.4000000000005</v>
          </cell>
          <cell r="AT941">
            <v>16036.02</v>
          </cell>
          <cell r="AU941">
            <v>88108.01999999999</v>
          </cell>
          <cell r="AV941">
            <v>15000</v>
          </cell>
          <cell r="AW941">
            <v>0</v>
          </cell>
          <cell r="AX941">
            <v>103108.01999999999</v>
          </cell>
          <cell r="AY941">
            <v>0</v>
          </cell>
        </row>
        <row r="942">
          <cell r="C942" t="str">
            <v>CGK-KTK</v>
          </cell>
          <cell r="F942">
            <v>12045099939</v>
          </cell>
          <cell r="I942">
            <v>41248</v>
          </cell>
          <cell r="K942">
            <v>31480</v>
          </cell>
          <cell r="L942">
            <v>934</v>
          </cell>
          <cell r="M942">
            <v>633</v>
          </cell>
          <cell r="N942" t="str">
            <v>CGK</v>
          </cell>
          <cell r="O942" t="str">
            <v>KTK</v>
          </cell>
          <cell r="P942" t="str">
            <v>SONYA REINA PUTRI</v>
          </cell>
          <cell r="Q942">
            <v>3122211</v>
          </cell>
          <cell r="R942" t="str">
            <v>PAX &amp; BGE SERVICES</v>
          </cell>
          <cell r="S942" t="str">
            <v>IX</v>
          </cell>
          <cell r="T942">
            <v>1801800</v>
          </cell>
          <cell r="AA942">
            <v>1801800</v>
          </cell>
          <cell r="AB942">
            <v>36</v>
          </cell>
          <cell r="AC942">
            <v>1745800</v>
          </cell>
          <cell r="AD942">
            <v>0</v>
          </cell>
          <cell r="AE942">
            <v>0</v>
          </cell>
          <cell r="AF942">
            <v>36036</v>
          </cell>
          <cell r="AG942">
            <v>10000</v>
          </cell>
          <cell r="AH942">
            <v>10000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O942">
            <v>56036</v>
          </cell>
          <cell r="AP942">
            <v>0</v>
          </cell>
          <cell r="AQ942">
            <v>0</v>
          </cell>
          <cell r="AR942">
            <v>66666.599999999991</v>
          </cell>
          <cell r="AS942">
            <v>5405.4000000000005</v>
          </cell>
          <cell r="AT942">
            <v>16036.02</v>
          </cell>
          <cell r="AU942">
            <v>88108.01999999999</v>
          </cell>
          <cell r="AV942">
            <v>15000</v>
          </cell>
          <cell r="AW942">
            <v>0</v>
          </cell>
          <cell r="AX942">
            <v>103108.01999999999</v>
          </cell>
          <cell r="AY942">
            <v>0</v>
          </cell>
        </row>
        <row r="943">
          <cell r="C943" t="str">
            <v>CGK-KTK</v>
          </cell>
          <cell r="F943">
            <v>12045099947</v>
          </cell>
          <cell r="I943">
            <v>41248</v>
          </cell>
          <cell r="K943">
            <v>33116</v>
          </cell>
          <cell r="L943">
            <v>935</v>
          </cell>
          <cell r="M943">
            <v>634</v>
          </cell>
          <cell r="N943" t="str">
            <v>CGK</v>
          </cell>
          <cell r="O943" t="str">
            <v>KTK</v>
          </cell>
          <cell r="P943" t="str">
            <v>TANTI FATIYAH</v>
          </cell>
          <cell r="Q943">
            <v>3122212</v>
          </cell>
          <cell r="R943" t="str">
            <v>PAX &amp; BGE SERVICES</v>
          </cell>
          <cell r="S943" t="str">
            <v>IX</v>
          </cell>
          <cell r="T943">
            <v>1801800</v>
          </cell>
          <cell r="AA943">
            <v>1801800</v>
          </cell>
          <cell r="AB943">
            <v>36</v>
          </cell>
          <cell r="AC943">
            <v>1745800</v>
          </cell>
          <cell r="AD943">
            <v>0</v>
          </cell>
          <cell r="AE943">
            <v>0</v>
          </cell>
          <cell r="AF943">
            <v>36036</v>
          </cell>
          <cell r="AG943">
            <v>10000</v>
          </cell>
          <cell r="AH943">
            <v>10000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O943">
            <v>56036</v>
          </cell>
          <cell r="AP943">
            <v>0</v>
          </cell>
          <cell r="AQ943">
            <v>0</v>
          </cell>
          <cell r="AR943">
            <v>66666.599999999991</v>
          </cell>
          <cell r="AS943">
            <v>5405.4000000000005</v>
          </cell>
          <cell r="AT943">
            <v>16036.02</v>
          </cell>
          <cell r="AU943">
            <v>88108.01999999999</v>
          </cell>
          <cell r="AV943">
            <v>15000</v>
          </cell>
          <cell r="AW943">
            <v>0</v>
          </cell>
          <cell r="AX943">
            <v>103108.01999999999</v>
          </cell>
          <cell r="AY943">
            <v>0</v>
          </cell>
        </row>
        <row r="944">
          <cell r="C944" t="str">
            <v>CGK-KTK</v>
          </cell>
          <cell r="F944">
            <v>12045099954</v>
          </cell>
          <cell r="I944">
            <v>41248</v>
          </cell>
          <cell r="K944">
            <v>33275</v>
          </cell>
          <cell r="L944">
            <v>936</v>
          </cell>
          <cell r="M944">
            <v>635</v>
          </cell>
          <cell r="N944" t="str">
            <v>CGK</v>
          </cell>
          <cell r="O944" t="str">
            <v>KTK</v>
          </cell>
          <cell r="P944" t="str">
            <v>VERDY ARIEFIN</v>
          </cell>
          <cell r="Q944">
            <v>3122213</v>
          </cell>
          <cell r="R944" t="str">
            <v>PAX &amp; BGE SERVICES</v>
          </cell>
          <cell r="S944" t="str">
            <v>IX</v>
          </cell>
          <cell r="T944">
            <v>1801800</v>
          </cell>
          <cell r="AA944">
            <v>1801800</v>
          </cell>
          <cell r="AB944">
            <v>36</v>
          </cell>
          <cell r="AC944">
            <v>1745800</v>
          </cell>
          <cell r="AD944">
            <v>0</v>
          </cell>
          <cell r="AE944">
            <v>0</v>
          </cell>
          <cell r="AF944">
            <v>36036</v>
          </cell>
          <cell r="AG944">
            <v>10000</v>
          </cell>
          <cell r="AH944">
            <v>10000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O944">
            <v>56036</v>
          </cell>
          <cell r="AP944">
            <v>0</v>
          </cell>
          <cell r="AQ944">
            <v>0</v>
          </cell>
          <cell r="AR944">
            <v>66666.599999999991</v>
          </cell>
          <cell r="AS944">
            <v>5405.4000000000005</v>
          </cell>
          <cell r="AT944">
            <v>16036.02</v>
          </cell>
          <cell r="AU944">
            <v>88108.01999999999</v>
          </cell>
          <cell r="AV944">
            <v>15000</v>
          </cell>
          <cell r="AW944">
            <v>0</v>
          </cell>
          <cell r="AX944">
            <v>103108.01999999999</v>
          </cell>
          <cell r="AY944">
            <v>0</v>
          </cell>
        </row>
        <row r="945">
          <cell r="L945">
            <v>937</v>
          </cell>
          <cell r="P945" t="str">
            <v>JUMLAH</v>
          </cell>
          <cell r="T945">
            <v>2150810579.2973928</v>
          </cell>
          <cell r="U945">
            <v>2459338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1229669</v>
          </cell>
          <cell r="AA945">
            <v>2154499586.2973928</v>
          </cell>
          <cell r="AB945">
            <v>32420.325661750976</v>
          </cell>
          <cell r="AC945">
            <v>1689108100</v>
          </cell>
          <cell r="AD945">
            <v>38911410.886239</v>
          </cell>
          <cell r="AE945">
            <v>38911410.886239</v>
          </cell>
          <cell r="AF945">
            <v>42333644.35057418</v>
          </cell>
          <cell r="AG945">
            <v>1120000</v>
          </cell>
          <cell r="AH945">
            <v>6350000</v>
          </cell>
          <cell r="AI945">
            <v>328131915.5</v>
          </cell>
          <cell r="AJ945">
            <v>518375</v>
          </cell>
          <cell r="AK945">
            <v>9147150</v>
          </cell>
          <cell r="AL945">
            <v>0</v>
          </cell>
          <cell r="AM945">
            <v>0</v>
          </cell>
          <cell r="AN945">
            <v>0</v>
          </cell>
          <cell r="AO945">
            <v>465423906.62305248</v>
          </cell>
          <cell r="AP945">
            <v>107006379.9371575</v>
          </cell>
          <cell r="AQ945">
            <v>107006379.9371575</v>
          </cell>
          <cell r="AR945">
            <v>78317242.048561648</v>
          </cell>
          <cell r="AS945">
            <v>6350046.6525861453</v>
          </cell>
          <cell r="AT945">
            <v>18838471.736005489</v>
          </cell>
          <cell r="AU945">
            <v>103505760.43715349</v>
          </cell>
          <cell r="AV945">
            <v>1680000</v>
          </cell>
          <cell r="AW945">
            <v>19455705.4431195</v>
          </cell>
          <cell r="AX945">
            <v>338654225.7545864</v>
          </cell>
          <cell r="AY945">
            <v>48890160925.260002</v>
          </cell>
        </row>
        <row r="946">
          <cell r="L946">
            <v>938</v>
          </cell>
        </row>
        <row r="947">
          <cell r="L947">
            <v>939</v>
          </cell>
          <cell r="M947" t="str">
            <v xml:space="preserve">DISIAPKAN OLEH </v>
          </cell>
          <cell r="S947" t="str">
            <v>DIPERIKSA OLEH</v>
          </cell>
          <cell r="AC947" t="str">
            <v>DISETUJUI OLEH</v>
          </cell>
        </row>
        <row r="948">
          <cell r="L948">
            <v>940</v>
          </cell>
          <cell r="M948" t="str">
            <v>ANALIS ADM. &amp; KESEJAHTERAAN SDM</v>
          </cell>
          <cell r="S948" t="str">
            <v>MGR. ADM. KESEJAHTERAAN SDM</v>
          </cell>
          <cell r="AC948" t="str">
            <v>VP PERSONALIA</v>
          </cell>
        </row>
        <row r="949">
          <cell r="L949">
            <v>941</v>
          </cell>
        </row>
        <row r="950">
          <cell r="L950">
            <v>942</v>
          </cell>
        </row>
        <row r="951">
          <cell r="L951">
            <v>943</v>
          </cell>
        </row>
        <row r="952">
          <cell r="L952">
            <v>944</v>
          </cell>
          <cell r="M952" t="str">
            <v>MUHAMMAD TAUFIK</v>
          </cell>
          <cell r="S952" t="str">
            <v>RATRIS IRMA S</v>
          </cell>
          <cell r="AC952" t="str">
            <v>SUKIRMAN</v>
          </cell>
        </row>
        <row r="953">
          <cell r="B953" t="str">
            <v>CARGO</v>
          </cell>
          <cell r="C953" t="str">
            <v>CGO-TP</v>
          </cell>
          <cell r="D953">
            <v>3980613</v>
          </cell>
          <cell r="F953" t="str">
            <v>99JP0507969</v>
          </cell>
          <cell r="H953">
            <v>2011925</v>
          </cell>
          <cell r="I953">
            <v>37012</v>
          </cell>
          <cell r="K953">
            <v>27668</v>
          </cell>
          <cell r="L953">
            <v>945</v>
          </cell>
          <cell r="M953">
            <v>1</v>
          </cell>
          <cell r="N953" t="str">
            <v>CGO</v>
          </cell>
          <cell r="O953" t="str">
            <v>TP</v>
          </cell>
          <cell r="P953" t="str">
            <v>RINA SRI HANDAYANI</v>
          </cell>
          <cell r="Q953">
            <v>2011925</v>
          </cell>
          <cell r="R953" t="str">
            <v>Treasury Officer (Kasir)</v>
          </cell>
          <cell r="S953" t="str">
            <v>IX</v>
          </cell>
          <cell r="T953">
            <v>2448045.6</v>
          </cell>
          <cell r="AA953">
            <v>2448045.6</v>
          </cell>
          <cell r="AB953">
            <v>37.135999999940395</v>
          </cell>
          <cell r="AC953">
            <v>753600</v>
          </cell>
          <cell r="AD953">
            <v>48960.912000000004</v>
          </cell>
          <cell r="AE953">
            <v>48960.912000000004</v>
          </cell>
          <cell r="AF953">
            <v>48960.912000000004</v>
          </cell>
          <cell r="AG953">
            <v>0</v>
          </cell>
          <cell r="AH953">
            <v>10000</v>
          </cell>
          <cell r="AI953">
            <v>1537600</v>
          </cell>
          <cell r="AJ953">
            <v>0</v>
          </cell>
          <cell r="AK953">
            <v>0</v>
          </cell>
          <cell r="AL953">
            <v>0</v>
          </cell>
          <cell r="AO953">
            <v>1694482.736</v>
          </cell>
          <cell r="AP953">
            <v>134642.508</v>
          </cell>
          <cell r="AQ953">
            <v>134642.508</v>
          </cell>
          <cell r="AR953">
            <v>90577.6872</v>
          </cell>
          <cell r="AS953">
            <v>7344.1368000000002</v>
          </cell>
          <cell r="AT953">
            <v>21787.60584</v>
          </cell>
          <cell r="AU953">
            <v>119709.42984</v>
          </cell>
          <cell r="AV953">
            <v>0</v>
          </cell>
          <cell r="AW953">
            <v>24480.456000000002</v>
          </cell>
          <cell r="AX953">
            <v>413474.90184000006</v>
          </cell>
          <cell r="AY953">
            <v>37354925.960000001</v>
          </cell>
        </row>
        <row r="954">
          <cell r="B954" t="str">
            <v>CARGO</v>
          </cell>
          <cell r="C954" t="str">
            <v>CGO-TP</v>
          </cell>
          <cell r="D954">
            <v>521994</v>
          </cell>
          <cell r="F954" t="str">
            <v>98JP0354398</v>
          </cell>
          <cell r="H954">
            <v>521994</v>
          </cell>
          <cell r="I954">
            <v>31929</v>
          </cell>
          <cell r="K954">
            <v>23654</v>
          </cell>
          <cell r="L954">
            <v>946</v>
          </cell>
          <cell r="M954">
            <v>2</v>
          </cell>
          <cell r="N954" t="str">
            <v>CGO</v>
          </cell>
          <cell r="O954" t="str">
            <v>TP</v>
          </cell>
          <cell r="P954" t="str">
            <v>ELANG SUMAWIJAYA</v>
          </cell>
          <cell r="Q954">
            <v>2980602</v>
          </cell>
          <cell r="R954" t="str">
            <v>Manager Keuangan</v>
          </cell>
          <cell r="S954" t="str">
            <v>V</v>
          </cell>
          <cell r="T954">
            <v>5363947.1139696175</v>
          </cell>
          <cell r="AA954">
            <v>5363947.1139696175</v>
          </cell>
          <cell r="AB954">
            <v>89.71286855917424</v>
          </cell>
          <cell r="AC954">
            <v>5032200</v>
          </cell>
          <cell r="AD954">
            <v>107278.94227939236</v>
          </cell>
          <cell r="AE954">
            <v>107278.94227939236</v>
          </cell>
          <cell r="AF954">
            <v>107278.94227939236</v>
          </cell>
          <cell r="AG954">
            <v>0</v>
          </cell>
          <cell r="AH954">
            <v>10000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O954">
            <v>331836.82683817705</v>
          </cell>
          <cell r="AP954">
            <v>295017.09126832895</v>
          </cell>
          <cell r="AQ954">
            <v>295017.09126832895</v>
          </cell>
          <cell r="AR954">
            <v>198466.04321687584</v>
          </cell>
          <cell r="AS954">
            <v>16091.841341908854</v>
          </cell>
          <cell r="AT954">
            <v>47739.129314329599</v>
          </cell>
          <cell r="AU954">
            <v>262297.01387311431</v>
          </cell>
          <cell r="AV954">
            <v>0</v>
          </cell>
          <cell r="AW954">
            <v>53639.471139696179</v>
          </cell>
          <cell r="AX954">
            <v>905970.66754946834</v>
          </cell>
          <cell r="AY954">
            <v>144341345.24000001</v>
          </cell>
        </row>
        <row r="955">
          <cell r="B955" t="str">
            <v>CARGO</v>
          </cell>
          <cell r="C955" t="str">
            <v>CGO-TP</v>
          </cell>
          <cell r="D955">
            <v>3991532</v>
          </cell>
          <cell r="F955" t="str">
            <v>99JP0553104</v>
          </cell>
          <cell r="H955">
            <v>2012139</v>
          </cell>
          <cell r="I955">
            <v>37104</v>
          </cell>
          <cell r="K955">
            <v>29222</v>
          </cell>
          <cell r="L955">
            <v>947</v>
          </cell>
          <cell r="M955">
            <v>3</v>
          </cell>
          <cell r="N955" t="str">
            <v>CGO</v>
          </cell>
          <cell r="O955" t="str">
            <v>TP</v>
          </cell>
          <cell r="P955" t="str">
            <v>BAKHRUL RAHMATTONO</v>
          </cell>
          <cell r="Q955">
            <v>2012139</v>
          </cell>
          <cell r="R955" t="str">
            <v xml:space="preserve">Supervisor Pergudangan  </v>
          </cell>
          <cell r="S955" t="str">
            <v>VII</v>
          </cell>
          <cell r="T955">
            <v>3525869.3999568</v>
          </cell>
          <cell r="AA955">
            <v>3525869.3999568</v>
          </cell>
          <cell r="AB955">
            <v>82.764040607959032</v>
          </cell>
          <cell r="AC955">
            <v>1837400</v>
          </cell>
          <cell r="AD955">
            <v>70517.387999136001</v>
          </cell>
          <cell r="AE955">
            <v>70517.387999136001</v>
          </cell>
          <cell r="AF955">
            <v>70517.387999136001</v>
          </cell>
          <cell r="AG955">
            <v>0</v>
          </cell>
          <cell r="AH955">
            <v>10000</v>
          </cell>
          <cell r="AI955">
            <v>1467000</v>
          </cell>
          <cell r="AJ955">
            <v>0</v>
          </cell>
          <cell r="AK955">
            <v>0</v>
          </cell>
          <cell r="AL955">
            <v>0</v>
          </cell>
          <cell r="AO955">
            <v>1688552.163997408</v>
          </cell>
          <cell r="AP955">
            <v>193922.816997624</v>
          </cell>
          <cell r="AQ955">
            <v>193922.816997624</v>
          </cell>
          <cell r="AR955">
            <v>130457.1677984016</v>
          </cell>
          <cell r="AS955">
            <v>10577.608199870401</v>
          </cell>
          <cell r="AT955">
            <v>31380.237659615519</v>
          </cell>
          <cell r="AU955">
            <v>172415.01365788752</v>
          </cell>
          <cell r="AV955">
            <v>0</v>
          </cell>
          <cell r="AW955">
            <v>35258.693999568</v>
          </cell>
          <cell r="AX955">
            <v>595519.34165270347</v>
          </cell>
          <cell r="AY955">
            <v>44161471.93</v>
          </cell>
        </row>
        <row r="956">
          <cell r="B956" t="str">
            <v>CARGO</v>
          </cell>
          <cell r="C956" t="str">
            <v>CGO-TP</v>
          </cell>
          <cell r="D956">
            <v>3991337</v>
          </cell>
          <cell r="F956" t="str">
            <v>99JP0557089</v>
          </cell>
          <cell r="H956">
            <v>2012273</v>
          </cell>
          <cell r="I956">
            <v>37165</v>
          </cell>
          <cell r="K956">
            <v>27397</v>
          </cell>
          <cell r="L956">
            <v>948</v>
          </cell>
          <cell r="M956">
            <v>4</v>
          </cell>
          <cell r="N956" t="str">
            <v>CGO</v>
          </cell>
          <cell r="O956" t="str">
            <v>TP</v>
          </cell>
          <cell r="P956" t="str">
            <v>SIGIT BUDI PRABOWO</v>
          </cell>
          <cell r="Q956">
            <v>2012273</v>
          </cell>
          <cell r="R956" t="str">
            <v xml:space="preserve">Supervisor Pergudangan  </v>
          </cell>
          <cell r="S956" t="str">
            <v>VII</v>
          </cell>
          <cell r="T956">
            <v>3495538.878</v>
          </cell>
          <cell r="AA956">
            <v>3495538.878</v>
          </cell>
          <cell r="AB956">
            <v>93.454679999966174</v>
          </cell>
          <cell r="AC956">
            <v>3275900</v>
          </cell>
          <cell r="AD956">
            <v>69910.777560000002</v>
          </cell>
          <cell r="AE956">
            <v>69910.777560000002</v>
          </cell>
          <cell r="AF956">
            <v>69910.777560000002</v>
          </cell>
          <cell r="AG956">
            <v>0</v>
          </cell>
          <cell r="AH956">
            <v>10000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O956">
            <v>219732.33267999999</v>
          </cell>
          <cell r="AP956">
            <v>192254.63829</v>
          </cell>
          <cell r="AQ956">
            <v>192254.63829</v>
          </cell>
          <cell r="AR956">
            <v>129334.938486</v>
          </cell>
          <cell r="AS956">
            <v>10486.616634</v>
          </cell>
          <cell r="AT956">
            <v>31110.296014200001</v>
          </cell>
          <cell r="AU956">
            <v>170931.8511342</v>
          </cell>
          <cell r="AV956">
            <v>0</v>
          </cell>
          <cell r="AW956">
            <v>34955.388780000001</v>
          </cell>
          <cell r="AX956">
            <v>590396.51649419998</v>
          </cell>
          <cell r="AY956">
            <v>40991846.659999996</v>
          </cell>
        </row>
        <row r="957">
          <cell r="B957" t="str">
            <v>CARGO</v>
          </cell>
          <cell r="C957" t="str">
            <v>CGO-TP</v>
          </cell>
          <cell r="D957">
            <v>3991313</v>
          </cell>
          <cell r="F957" t="str">
            <v>99JP0505427</v>
          </cell>
          <cell r="H957">
            <v>2012312</v>
          </cell>
          <cell r="I957">
            <v>37165</v>
          </cell>
          <cell r="K957">
            <v>25203</v>
          </cell>
          <cell r="L957">
            <v>949</v>
          </cell>
          <cell r="M957">
            <v>5</v>
          </cell>
          <cell r="N957" t="str">
            <v>CGO</v>
          </cell>
          <cell r="O957" t="str">
            <v>TP</v>
          </cell>
          <cell r="P957" t="str">
            <v>HARRY SUNARDI</v>
          </cell>
          <cell r="Q957">
            <v>2012312</v>
          </cell>
          <cell r="R957" t="str">
            <v xml:space="preserve">Cargo Handling Officer      </v>
          </cell>
          <cell r="S957" t="str">
            <v>IX</v>
          </cell>
          <cell r="T957">
            <v>2448045.6</v>
          </cell>
          <cell r="AA957">
            <v>2448045.6</v>
          </cell>
          <cell r="AB957">
            <v>37.135999999940395</v>
          </cell>
          <cell r="AC957">
            <v>2291200</v>
          </cell>
          <cell r="AD957">
            <v>48960.912000000004</v>
          </cell>
          <cell r="AE957">
            <v>48960.912000000004</v>
          </cell>
          <cell r="AF957">
            <v>48960.912000000004</v>
          </cell>
          <cell r="AG957">
            <v>0</v>
          </cell>
          <cell r="AH957">
            <v>10000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O957">
            <v>156882.736</v>
          </cell>
          <cell r="AP957">
            <v>134642.508</v>
          </cell>
          <cell r="AQ957">
            <v>134642.508</v>
          </cell>
          <cell r="AR957">
            <v>90577.6872</v>
          </cell>
          <cell r="AS957">
            <v>7344.1368000000002</v>
          </cell>
          <cell r="AT957">
            <v>21787.60584</v>
          </cell>
          <cell r="AU957">
            <v>119709.42984</v>
          </cell>
          <cell r="AV957">
            <v>0</v>
          </cell>
          <cell r="AW957">
            <v>24480.456000000002</v>
          </cell>
          <cell r="AX957">
            <v>413474.90184000006</v>
          </cell>
          <cell r="AY957">
            <v>35461609.710000001</v>
          </cell>
        </row>
        <row r="958">
          <cell r="B958" t="str">
            <v>CARGO</v>
          </cell>
          <cell r="C958" t="str">
            <v>CGO-TP</v>
          </cell>
          <cell r="D958">
            <v>3991395</v>
          </cell>
          <cell r="F958" t="str">
            <v>99JP0557329</v>
          </cell>
          <cell r="H958">
            <v>2012326</v>
          </cell>
          <cell r="I958">
            <v>37165</v>
          </cell>
          <cell r="K958">
            <v>27936</v>
          </cell>
          <cell r="L958">
            <v>950</v>
          </cell>
          <cell r="M958">
            <v>6</v>
          </cell>
          <cell r="N958" t="str">
            <v>CGO</v>
          </cell>
          <cell r="O958" t="str">
            <v>TP</v>
          </cell>
          <cell r="P958" t="str">
            <v>SUGIANA</v>
          </cell>
          <cell r="Q958">
            <v>2012326</v>
          </cell>
          <cell r="R958" t="str">
            <v xml:space="preserve">Supervisor Pergudangan  </v>
          </cell>
          <cell r="S958" t="str">
            <v>VII</v>
          </cell>
          <cell r="T958">
            <v>3495538.878</v>
          </cell>
          <cell r="AA958">
            <v>3495538.878</v>
          </cell>
          <cell r="AB958">
            <v>93.454679999966174</v>
          </cell>
          <cell r="AC958">
            <v>3275900</v>
          </cell>
          <cell r="AD958">
            <v>69910.777560000002</v>
          </cell>
          <cell r="AE958">
            <v>69910.777560000002</v>
          </cell>
          <cell r="AF958">
            <v>69910.777560000002</v>
          </cell>
          <cell r="AG958">
            <v>0</v>
          </cell>
          <cell r="AH958">
            <v>10000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O958">
            <v>219732.33267999999</v>
          </cell>
          <cell r="AP958">
            <v>192254.63829</v>
          </cell>
          <cell r="AQ958">
            <v>192254.63829</v>
          </cell>
          <cell r="AR958">
            <v>129334.938486</v>
          </cell>
          <cell r="AS958">
            <v>10486.616634</v>
          </cell>
          <cell r="AT958">
            <v>31110.296014200001</v>
          </cell>
          <cell r="AU958">
            <v>170931.8511342</v>
          </cell>
          <cell r="AV958">
            <v>0</v>
          </cell>
          <cell r="AW958">
            <v>34955.388780000001</v>
          </cell>
          <cell r="AX958">
            <v>590396.51649419998</v>
          </cell>
          <cell r="AY958">
            <v>39043707.299999997</v>
          </cell>
        </row>
        <row r="959">
          <cell r="B959" t="str">
            <v>CARGO</v>
          </cell>
          <cell r="C959" t="str">
            <v>CGO-TP</v>
          </cell>
          <cell r="D959">
            <v>3991398</v>
          </cell>
          <cell r="F959" t="str">
            <v>99JP0554094</v>
          </cell>
          <cell r="H959">
            <v>2012328</v>
          </cell>
          <cell r="I959">
            <v>37165</v>
          </cell>
          <cell r="K959">
            <v>27558</v>
          </cell>
          <cell r="L959">
            <v>951</v>
          </cell>
          <cell r="M959">
            <v>7</v>
          </cell>
          <cell r="N959" t="str">
            <v>CGO</v>
          </cell>
          <cell r="O959" t="str">
            <v>TP</v>
          </cell>
          <cell r="P959" t="str">
            <v>FIRMAN EL KARIM</v>
          </cell>
          <cell r="Q959">
            <v>2012328</v>
          </cell>
          <cell r="R959" t="str">
            <v xml:space="preserve">Supervisor Pergudangan  </v>
          </cell>
          <cell r="S959" t="str">
            <v>VII</v>
          </cell>
          <cell r="T959">
            <v>3495538.878</v>
          </cell>
          <cell r="AA959">
            <v>3495538.878</v>
          </cell>
          <cell r="AB959">
            <v>93.454679999966174</v>
          </cell>
          <cell r="AC959">
            <v>3275900</v>
          </cell>
          <cell r="AD959">
            <v>69910.777560000002</v>
          </cell>
          <cell r="AE959">
            <v>69910.777560000002</v>
          </cell>
          <cell r="AF959">
            <v>69910.777560000002</v>
          </cell>
          <cell r="AG959">
            <v>0</v>
          </cell>
          <cell r="AH959">
            <v>10000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O959">
            <v>219732.33267999999</v>
          </cell>
          <cell r="AP959">
            <v>192254.63829</v>
          </cell>
          <cell r="AQ959">
            <v>192254.63829</v>
          </cell>
          <cell r="AR959">
            <v>129334.938486</v>
          </cell>
          <cell r="AS959">
            <v>10486.616634</v>
          </cell>
          <cell r="AT959">
            <v>31110.296014200001</v>
          </cell>
          <cell r="AU959">
            <v>170931.8511342</v>
          </cell>
          <cell r="AV959">
            <v>0</v>
          </cell>
          <cell r="AW959">
            <v>34955.388780000001</v>
          </cell>
          <cell r="AX959">
            <v>590396.51649419998</v>
          </cell>
          <cell r="AY959">
            <v>38745941.520000003</v>
          </cell>
        </row>
        <row r="960">
          <cell r="B960" t="str">
            <v>CARGO</v>
          </cell>
          <cell r="C960" t="str">
            <v>CGO-TP</v>
          </cell>
          <cell r="D960">
            <v>3991407</v>
          </cell>
          <cell r="F960" t="str">
            <v>99JP0557832</v>
          </cell>
          <cell r="H960">
            <v>2012334</v>
          </cell>
          <cell r="I960">
            <v>37165</v>
          </cell>
          <cell r="K960">
            <v>27667</v>
          </cell>
          <cell r="L960">
            <v>952</v>
          </cell>
          <cell r="M960">
            <v>8</v>
          </cell>
          <cell r="N960" t="str">
            <v>CGO</v>
          </cell>
          <cell r="O960" t="str">
            <v>TP</v>
          </cell>
          <cell r="P960" t="str">
            <v>TUTUN WILLY HILWAN</v>
          </cell>
          <cell r="Q960">
            <v>2012334</v>
          </cell>
          <cell r="R960" t="str">
            <v xml:space="preserve">Supervisor Pergudangan  </v>
          </cell>
          <cell r="S960" t="str">
            <v>VII</v>
          </cell>
          <cell r="T960">
            <v>3377985</v>
          </cell>
          <cell r="AA960">
            <v>3377985</v>
          </cell>
          <cell r="AB960">
            <v>94.100000000093132</v>
          </cell>
          <cell r="AC960">
            <v>1789000</v>
          </cell>
          <cell r="AD960">
            <v>67559.7</v>
          </cell>
          <cell r="AE960">
            <v>67559.7</v>
          </cell>
          <cell r="AF960">
            <v>67559.7</v>
          </cell>
          <cell r="AG960">
            <v>0</v>
          </cell>
          <cell r="AH960">
            <v>10000</v>
          </cell>
          <cell r="AI960">
            <v>1376400</v>
          </cell>
          <cell r="AJ960">
            <v>0</v>
          </cell>
          <cell r="AK960">
            <v>0</v>
          </cell>
          <cell r="AL960">
            <v>0</v>
          </cell>
          <cell r="AO960">
            <v>1589079.1</v>
          </cell>
          <cell r="AP960">
            <v>185789.17499999999</v>
          </cell>
          <cell r="AQ960">
            <v>185789.17499999999</v>
          </cell>
          <cell r="AR960">
            <v>124985.44499999999</v>
          </cell>
          <cell r="AS960">
            <v>10133.955</v>
          </cell>
          <cell r="AT960">
            <v>30064.066500000001</v>
          </cell>
          <cell r="AU960">
            <v>165183.46649999998</v>
          </cell>
          <cell r="AV960">
            <v>0</v>
          </cell>
          <cell r="AW960">
            <v>33779.85</v>
          </cell>
          <cell r="AX960">
            <v>570541.66650000005</v>
          </cell>
          <cell r="AY960">
            <v>37806563.420000002</v>
          </cell>
        </row>
        <row r="961">
          <cell r="B961" t="str">
            <v>CARGO</v>
          </cell>
          <cell r="C961" t="str">
            <v>CGO-TP</v>
          </cell>
          <cell r="F961" t="str">
            <v>00JP0549696</v>
          </cell>
          <cell r="H961">
            <v>2022449</v>
          </cell>
          <cell r="I961">
            <v>37591</v>
          </cell>
          <cell r="K961">
            <v>27303</v>
          </cell>
          <cell r="L961">
            <v>953</v>
          </cell>
          <cell r="M961">
            <v>9</v>
          </cell>
          <cell r="N961" t="str">
            <v>CGO</v>
          </cell>
          <cell r="O961" t="str">
            <v>TP</v>
          </cell>
          <cell r="P961" t="str">
            <v>HUSIN</v>
          </cell>
          <cell r="Q961">
            <v>2022449</v>
          </cell>
          <cell r="R961" t="str">
            <v>Supervisor Fasilitas</v>
          </cell>
          <cell r="S961" t="str">
            <v>VII</v>
          </cell>
          <cell r="T961">
            <v>3495538.878</v>
          </cell>
          <cell r="AA961">
            <v>3495538.878</v>
          </cell>
          <cell r="AB961">
            <v>93.454679999966174</v>
          </cell>
          <cell r="AC961">
            <v>3275900</v>
          </cell>
          <cell r="AD961">
            <v>69910.777560000002</v>
          </cell>
          <cell r="AE961">
            <v>69910.777560000002</v>
          </cell>
          <cell r="AF961">
            <v>69910.777560000002</v>
          </cell>
          <cell r="AG961">
            <v>0</v>
          </cell>
          <cell r="AH961">
            <v>10000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O961">
            <v>219732.33267999999</v>
          </cell>
          <cell r="AP961">
            <v>192254.63829</v>
          </cell>
          <cell r="AQ961">
            <v>192254.63829</v>
          </cell>
          <cell r="AR961">
            <v>129334.938486</v>
          </cell>
          <cell r="AS961">
            <v>10486.616634</v>
          </cell>
          <cell r="AT961">
            <v>31110.296014200001</v>
          </cell>
          <cell r="AU961">
            <v>170931.8511342</v>
          </cell>
          <cell r="AV961">
            <v>0</v>
          </cell>
          <cell r="AW961">
            <v>34955.388780000001</v>
          </cell>
          <cell r="AX961">
            <v>590396.51649419998</v>
          </cell>
          <cell r="AY961">
            <v>30595824.059999999</v>
          </cell>
        </row>
        <row r="962">
          <cell r="B962" t="str">
            <v>CARGO</v>
          </cell>
          <cell r="C962" t="str">
            <v>CGO-TP</v>
          </cell>
          <cell r="D962">
            <v>530140</v>
          </cell>
          <cell r="F962" t="str">
            <v>98JP0360726</v>
          </cell>
          <cell r="H962">
            <v>530140</v>
          </cell>
          <cell r="I962">
            <v>34334</v>
          </cell>
          <cell r="K962">
            <v>22417</v>
          </cell>
          <cell r="L962">
            <v>954</v>
          </cell>
          <cell r="M962">
            <v>10</v>
          </cell>
          <cell r="N962" t="str">
            <v>CGO</v>
          </cell>
          <cell r="O962" t="str">
            <v>TP</v>
          </cell>
          <cell r="P962" t="str">
            <v>YUHARA</v>
          </cell>
          <cell r="Q962">
            <v>2980189</v>
          </cell>
          <cell r="R962" t="str">
            <v xml:space="preserve">Cargo Handling Officer      </v>
          </cell>
          <cell r="S962" t="str">
            <v>IX</v>
          </cell>
          <cell r="T962">
            <v>3276348.5555866067</v>
          </cell>
          <cell r="AA962">
            <v>3276348.5555866067</v>
          </cell>
          <cell r="AB962">
            <v>32.357748589478433</v>
          </cell>
          <cell r="AC962">
            <v>3044800</v>
          </cell>
          <cell r="AD962">
            <v>65526.971111732135</v>
          </cell>
          <cell r="AE962">
            <v>65526.971111732135</v>
          </cell>
          <cell r="AF962">
            <v>65526.971111732135</v>
          </cell>
          <cell r="AG962">
            <v>0</v>
          </cell>
          <cell r="AH962">
            <v>10000</v>
          </cell>
          <cell r="AI962">
            <v>25000</v>
          </cell>
          <cell r="AJ962">
            <v>0</v>
          </cell>
          <cell r="AK962">
            <v>0</v>
          </cell>
          <cell r="AL962">
            <v>0</v>
          </cell>
          <cell r="AO962">
            <v>231580.91333519641</v>
          </cell>
          <cell r="AP962">
            <v>180199.17055726337</v>
          </cell>
          <cell r="AQ962">
            <v>180199.17055726337</v>
          </cell>
          <cell r="AR962">
            <v>121224.89655670444</v>
          </cell>
          <cell r="AS962">
            <v>9829.045666759821</v>
          </cell>
          <cell r="AT962">
            <v>29159.502144720798</v>
          </cell>
          <cell r="AU962">
            <v>160213.44436818507</v>
          </cell>
          <cell r="AV962">
            <v>0</v>
          </cell>
          <cell r="AW962">
            <v>32763.485555866067</v>
          </cell>
          <cell r="AX962">
            <v>553375.27103857789</v>
          </cell>
          <cell r="AY962">
            <v>81465880.450000003</v>
          </cell>
        </row>
        <row r="963">
          <cell r="B963" t="str">
            <v>CARGO</v>
          </cell>
          <cell r="C963" t="str">
            <v>CGO-TP</v>
          </cell>
          <cell r="D963">
            <v>529840</v>
          </cell>
          <cell r="F963" t="str">
            <v>98JP0360262</v>
          </cell>
          <cell r="H963">
            <v>529840</v>
          </cell>
          <cell r="I963">
            <v>34319</v>
          </cell>
          <cell r="K963">
            <v>24163</v>
          </cell>
          <cell r="L963">
            <v>955</v>
          </cell>
          <cell r="M963">
            <v>11</v>
          </cell>
          <cell r="N963" t="str">
            <v>CGO</v>
          </cell>
          <cell r="O963" t="str">
            <v>TP</v>
          </cell>
          <cell r="P963" t="str">
            <v>SUHERMAN</v>
          </cell>
          <cell r="Q963">
            <v>2980245</v>
          </cell>
          <cell r="R963" t="str">
            <v xml:space="preserve">Supervisor Pergudangan </v>
          </cell>
          <cell r="S963" t="str">
            <v>VII</v>
          </cell>
          <cell r="T963">
            <v>4068373.8704388002</v>
          </cell>
          <cell r="AA963">
            <v>4068373.8704388002</v>
          </cell>
          <cell r="AB963">
            <v>28.561787527985871</v>
          </cell>
          <cell r="AC963">
            <v>3789300</v>
          </cell>
          <cell r="AD963">
            <v>81367.477408776002</v>
          </cell>
          <cell r="AE963">
            <v>81367.477408776002</v>
          </cell>
          <cell r="AF963">
            <v>81367.477408776002</v>
          </cell>
          <cell r="AG963">
            <v>0</v>
          </cell>
          <cell r="AH963">
            <v>10000</v>
          </cell>
          <cell r="AI963">
            <v>25000</v>
          </cell>
          <cell r="AJ963">
            <v>0</v>
          </cell>
          <cell r="AK963">
            <v>0</v>
          </cell>
          <cell r="AL963">
            <v>0</v>
          </cell>
          <cell r="AO963">
            <v>279102.432226328</v>
          </cell>
          <cell r="AP963">
            <v>223760.56287413402</v>
          </cell>
          <cell r="AQ963">
            <v>223760.56287413402</v>
          </cell>
          <cell r="AR963">
            <v>150529.83320623561</v>
          </cell>
          <cell r="AS963">
            <v>12205.121611316401</v>
          </cell>
          <cell r="AT963">
            <v>36208.527446905318</v>
          </cell>
          <cell r="AU963">
            <v>198943.48226445733</v>
          </cell>
          <cell r="AV963">
            <v>0</v>
          </cell>
          <cell r="AW963">
            <v>40683.738704388001</v>
          </cell>
          <cell r="AX963">
            <v>687148.3467171134</v>
          </cell>
          <cell r="AY963">
            <v>94663666.25</v>
          </cell>
        </row>
        <row r="964">
          <cell r="B964" t="str">
            <v>CARGO</v>
          </cell>
          <cell r="C964" t="str">
            <v>CGO-TP</v>
          </cell>
          <cell r="D964">
            <v>529842</v>
          </cell>
          <cell r="F964" t="str">
            <v>98JP0359702</v>
          </cell>
          <cell r="H964">
            <v>529842</v>
          </cell>
          <cell r="I964">
            <v>34319</v>
          </cell>
          <cell r="K964">
            <v>24192</v>
          </cell>
          <cell r="L964">
            <v>956</v>
          </cell>
          <cell r="M964">
            <v>12</v>
          </cell>
          <cell r="N964" t="str">
            <v>CGO</v>
          </cell>
          <cell r="O964" t="str">
            <v>TP</v>
          </cell>
          <cell r="P964" t="str">
            <v>NADI SUNARDIAWAN</v>
          </cell>
          <cell r="Q964">
            <v>2980248</v>
          </cell>
          <cell r="R964" t="str">
            <v xml:space="preserve">Cargo Handling Officer      </v>
          </cell>
          <cell r="S964" t="str">
            <v>IX</v>
          </cell>
          <cell r="T964">
            <v>2522850.6168294</v>
          </cell>
          <cell r="AA964">
            <v>2522850.6168294</v>
          </cell>
          <cell r="AB964">
            <v>20.420180364046246</v>
          </cell>
          <cell r="AC964">
            <v>2361500</v>
          </cell>
          <cell r="AD964">
            <v>50457.012336587999</v>
          </cell>
          <cell r="AE964">
            <v>50457.012336587999</v>
          </cell>
          <cell r="AF964">
            <v>50457.012336587999</v>
          </cell>
          <cell r="AG964">
            <v>0</v>
          </cell>
          <cell r="AH964">
            <v>10000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O964">
            <v>161371.037009764</v>
          </cell>
          <cell r="AP964">
            <v>138756.783925617</v>
          </cell>
          <cell r="AQ964">
            <v>138756.783925617</v>
          </cell>
          <cell r="AR964">
            <v>93345.472822687792</v>
          </cell>
          <cell r="AS964">
            <v>7568.5518504882002</v>
          </cell>
          <cell r="AT964">
            <v>22453.370489781661</v>
          </cell>
          <cell r="AU964">
            <v>123367.39516295766</v>
          </cell>
          <cell r="AV964">
            <v>0</v>
          </cell>
          <cell r="AW964">
            <v>25228.506168294</v>
          </cell>
          <cell r="AX964">
            <v>426109.46918248566</v>
          </cell>
          <cell r="AY964">
            <v>63462279.189999998</v>
          </cell>
        </row>
        <row r="965">
          <cell r="B965" t="str">
            <v>CARGO</v>
          </cell>
          <cell r="C965" t="str">
            <v>CGO-TP</v>
          </cell>
          <cell r="D965">
            <v>529930</v>
          </cell>
          <cell r="F965" t="str">
            <v>98JP0354190</v>
          </cell>
          <cell r="H965">
            <v>529930</v>
          </cell>
          <cell r="I965">
            <v>34319</v>
          </cell>
          <cell r="K965">
            <v>25066</v>
          </cell>
          <cell r="L965">
            <v>957</v>
          </cell>
          <cell r="M965">
            <v>13</v>
          </cell>
          <cell r="N965" t="str">
            <v>CGO</v>
          </cell>
          <cell r="O965" t="str">
            <v>TP</v>
          </cell>
          <cell r="P965" t="str">
            <v>GUSNAGIRI</v>
          </cell>
          <cell r="Q965">
            <v>2980261</v>
          </cell>
          <cell r="R965" t="str">
            <v>Supervisor Pergudangan</v>
          </cell>
          <cell r="S965" t="str">
            <v>VII</v>
          </cell>
          <cell r="T965">
            <v>3315000</v>
          </cell>
          <cell r="AA965">
            <v>3315000</v>
          </cell>
          <cell r="AB965">
            <v>0</v>
          </cell>
          <cell r="AC965">
            <v>3106100</v>
          </cell>
          <cell r="AD965">
            <v>66300</v>
          </cell>
          <cell r="AE965">
            <v>66300</v>
          </cell>
          <cell r="AF965">
            <v>66300</v>
          </cell>
          <cell r="AG965">
            <v>0</v>
          </cell>
          <cell r="AH965">
            <v>10000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O965">
            <v>208900</v>
          </cell>
          <cell r="AP965">
            <v>182325</v>
          </cell>
          <cell r="AQ965">
            <v>182325</v>
          </cell>
          <cell r="AR965">
            <v>122655</v>
          </cell>
          <cell r="AS965">
            <v>9945</v>
          </cell>
          <cell r="AT965">
            <v>29503.5</v>
          </cell>
          <cell r="AU965">
            <v>162103.5</v>
          </cell>
          <cell r="AV965">
            <v>0</v>
          </cell>
          <cell r="AW965">
            <v>33150</v>
          </cell>
          <cell r="AX965">
            <v>559903.5</v>
          </cell>
          <cell r="AY965">
            <v>77063156.790000007</v>
          </cell>
        </row>
        <row r="966">
          <cell r="B966" t="str">
            <v>CARGO</v>
          </cell>
          <cell r="C966" t="str">
            <v>CGO-TP</v>
          </cell>
          <cell r="F966" t="str">
            <v>98JP0352350</v>
          </cell>
          <cell r="H966">
            <v>523019</v>
          </cell>
          <cell r="I966">
            <v>31959</v>
          </cell>
          <cell r="K966">
            <v>21760</v>
          </cell>
          <cell r="L966">
            <v>958</v>
          </cell>
          <cell r="M966">
            <v>14</v>
          </cell>
          <cell r="N966" t="str">
            <v>CGO</v>
          </cell>
          <cell r="O966" t="str">
            <v>TP</v>
          </cell>
          <cell r="P966" t="str">
            <v>DELANO OMPI</v>
          </cell>
          <cell r="Q966">
            <v>2980520</v>
          </cell>
          <cell r="R966" t="str">
            <v xml:space="preserve">Supervisor Customer Service </v>
          </cell>
          <cell r="S966" t="str">
            <v>VII</v>
          </cell>
          <cell r="T966">
            <v>6090797.7637416013</v>
          </cell>
          <cell r="AA966">
            <v>6090797.7637416013</v>
          </cell>
          <cell r="AB966">
            <v>50.102082894649357</v>
          </cell>
          <cell r="AC966">
            <v>1935700</v>
          </cell>
          <cell r="AD966">
            <v>121815.95527483203</v>
          </cell>
          <cell r="AE966">
            <v>121815.95527483203</v>
          </cell>
          <cell r="AF966">
            <v>121815.95527483203</v>
          </cell>
          <cell r="AG966">
            <v>0</v>
          </cell>
          <cell r="AH966">
            <v>10000</v>
          </cell>
          <cell r="AI966">
            <v>3769700</v>
          </cell>
          <cell r="AJ966">
            <v>10000</v>
          </cell>
          <cell r="AK966">
            <v>0</v>
          </cell>
          <cell r="AL966">
            <v>0</v>
          </cell>
          <cell r="AM966">
            <v>0</v>
          </cell>
          <cell r="AO966">
            <v>4155147.8658244959</v>
          </cell>
          <cell r="AP966">
            <v>334993.87700578809</v>
          </cell>
          <cell r="AQ966">
            <v>334993.87700578809</v>
          </cell>
          <cell r="AR966">
            <v>225359.51725843924</v>
          </cell>
          <cell r="AS966">
            <v>18272.393291224806</v>
          </cell>
          <cell r="AT966">
            <v>54208.100097300252</v>
          </cell>
          <cell r="AU966">
            <v>297840.01064696431</v>
          </cell>
          <cell r="AV966">
            <v>0</v>
          </cell>
          <cell r="AW966">
            <v>60907.977637416014</v>
          </cell>
          <cell r="AX966">
            <v>1028735.7422959565</v>
          </cell>
          <cell r="AY966">
            <v>190248448.74000001</v>
          </cell>
        </row>
        <row r="967">
          <cell r="B967" t="str">
            <v>CARGO</v>
          </cell>
          <cell r="C967" t="str">
            <v>CGO-TP</v>
          </cell>
          <cell r="D967">
            <v>525039</v>
          </cell>
          <cell r="F967" t="str">
            <v>98JP0351774</v>
          </cell>
          <cell r="H967">
            <v>525039</v>
          </cell>
          <cell r="I967">
            <v>32919</v>
          </cell>
          <cell r="K967">
            <v>25444</v>
          </cell>
          <cell r="L967">
            <v>959</v>
          </cell>
          <cell r="M967">
            <v>15</v>
          </cell>
          <cell r="N967" t="str">
            <v>CGO</v>
          </cell>
          <cell r="O967" t="str">
            <v>TP</v>
          </cell>
          <cell r="P967" t="str">
            <v>AGUS RUSTAMSYAH</v>
          </cell>
          <cell r="Q967">
            <v>2980564</v>
          </cell>
          <cell r="R967" t="str">
            <v xml:space="preserve">Supervisor Pergudangan  </v>
          </cell>
          <cell r="S967" t="str">
            <v>VII</v>
          </cell>
          <cell r="T967">
            <v>4154841.0069152997</v>
          </cell>
          <cell r="AA967">
            <v>4154841.0069152997</v>
          </cell>
          <cell r="AB967">
            <v>49.453499618452042</v>
          </cell>
          <cell r="AC967">
            <v>3895600</v>
          </cell>
          <cell r="AD967">
            <v>83096.820138305993</v>
          </cell>
          <cell r="AE967">
            <v>83096.820138305993</v>
          </cell>
          <cell r="AF967">
            <v>83096.820138305993</v>
          </cell>
          <cell r="AG967">
            <v>0</v>
          </cell>
          <cell r="AH967">
            <v>10000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O967">
            <v>259290.46041491796</v>
          </cell>
          <cell r="AP967">
            <v>228516.25538034149</v>
          </cell>
          <cell r="AQ967">
            <v>228516.25538034149</v>
          </cell>
          <cell r="AR967">
            <v>153729.11725586609</v>
          </cell>
          <cell r="AS967">
            <v>12464.523020745899</v>
          </cell>
          <cell r="AT967">
            <v>36978.08496154617</v>
          </cell>
          <cell r="AU967">
            <v>203171.72523815816</v>
          </cell>
          <cell r="AV967">
            <v>0</v>
          </cell>
          <cell r="AW967">
            <v>41548.410069152997</v>
          </cell>
          <cell r="AX967">
            <v>701752.64606799418</v>
          </cell>
          <cell r="AY967">
            <v>102839800.2</v>
          </cell>
        </row>
        <row r="968">
          <cell r="B968" t="str">
            <v>CARGO</v>
          </cell>
          <cell r="C968" t="str">
            <v>CGO-TP</v>
          </cell>
          <cell r="D968">
            <v>524816</v>
          </cell>
          <cell r="F968" t="str">
            <v>98JP0352590</v>
          </cell>
          <cell r="H968">
            <v>524816</v>
          </cell>
          <cell r="I968">
            <v>32846</v>
          </cell>
          <cell r="K968">
            <v>23449</v>
          </cell>
          <cell r="L968">
            <v>960</v>
          </cell>
          <cell r="M968">
            <v>16</v>
          </cell>
          <cell r="N968" t="str">
            <v>CGO</v>
          </cell>
          <cell r="O968" t="str">
            <v>TP</v>
          </cell>
          <cell r="P968" t="str">
            <v>BUDI HARDJO</v>
          </cell>
          <cell r="Q968">
            <v>2980568</v>
          </cell>
          <cell r="R968" t="str">
            <v xml:space="preserve">Supervisor Kasir </v>
          </cell>
          <cell r="S968" t="str">
            <v>VII</v>
          </cell>
          <cell r="T968">
            <v>4678832.829339494</v>
          </cell>
          <cell r="AA968">
            <v>4678832.829339494</v>
          </cell>
          <cell r="AB968">
            <v>97.140420875512064</v>
          </cell>
          <cell r="AC968">
            <v>4388200</v>
          </cell>
          <cell r="AD968">
            <v>93576.656586789875</v>
          </cell>
          <cell r="AE968">
            <v>93576.656586789875</v>
          </cell>
          <cell r="AF968">
            <v>93576.656586789875</v>
          </cell>
          <cell r="AG968">
            <v>0</v>
          </cell>
          <cell r="AH968">
            <v>10000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O968">
            <v>290729.96976036963</v>
          </cell>
          <cell r="AP968">
            <v>257335.80561367216</v>
          </cell>
          <cell r="AQ968">
            <v>257335.80561367216</v>
          </cell>
          <cell r="AR968">
            <v>173116.81468556126</v>
          </cell>
          <cell r="AS968">
            <v>14036.498488018482</v>
          </cell>
          <cell r="AT968">
            <v>41641.612181121498</v>
          </cell>
          <cell r="AU968">
            <v>228794.92535470123</v>
          </cell>
          <cell r="AV968">
            <v>0</v>
          </cell>
          <cell r="AW968">
            <v>46788.328293394938</v>
          </cell>
          <cell r="AX968">
            <v>790254.86487544049</v>
          </cell>
          <cell r="AY968">
            <v>120338662.78</v>
          </cell>
        </row>
        <row r="969">
          <cell r="B969" t="str">
            <v>CARGO</v>
          </cell>
          <cell r="C969" t="str">
            <v>CGO-TP</v>
          </cell>
          <cell r="D969">
            <v>526157</v>
          </cell>
          <cell r="F969" t="str">
            <v>98JP0360809</v>
          </cell>
          <cell r="H969">
            <v>526157</v>
          </cell>
          <cell r="I969">
            <v>33240</v>
          </cell>
          <cell r="K969">
            <v>23959</v>
          </cell>
          <cell r="L969">
            <v>961</v>
          </cell>
          <cell r="M969">
            <v>17</v>
          </cell>
          <cell r="N969" t="str">
            <v>CGO</v>
          </cell>
          <cell r="O969" t="str">
            <v>TP</v>
          </cell>
          <cell r="P969" t="str">
            <v>WIRAGUSTINA</v>
          </cell>
          <cell r="Q969">
            <v>2980569</v>
          </cell>
          <cell r="R969" t="str">
            <v>Supervisor Keuangan</v>
          </cell>
          <cell r="S969" t="str">
            <v>VII</v>
          </cell>
          <cell r="T969">
            <v>4665860.3204264948</v>
          </cell>
          <cell r="AA969">
            <v>4665860.3204264948</v>
          </cell>
          <cell r="AB969">
            <v>91.298799094744027</v>
          </cell>
          <cell r="AC969">
            <v>4351000</v>
          </cell>
          <cell r="AD969">
            <v>93317.206408529892</v>
          </cell>
          <cell r="AE969">
            <v>93317.206408529892</v>
          </cell>
          <cell r="AF969">
            <v>93317.206408529892</v>
          </cell>
          <cell r="AG969">
            <v>0</v>
          </cell>
          <cell r="AH969">
            <v>10000</v>
          </cell>
          <cell r="AI969">
            <v>25000</v>
          </cell>
          <cell r="AJ969">
            <v>0</v>
          </cell>
          <cell r="AK969">
            <v>0</v>
          </cell>
          <cell r="AL969">
            <v>0</v>
          </cell>
          <cell r="AO969">
            <v>314951.61922558967</v>
          </cell>
          <cell r="AP969">
            <v>256622.3176234572</v>
          </cell>
          <cell r="AQ969">
            <v>256622.3176234572</v>
          </cell>
          <cell r="AR969">
            <v>172636.8318557803</v>
          </cell>
          <cell r="AS969">
            <v>13997.580961279486</v>
          </cell>
          <cell r="AT969">
            <v>41526.1568517958</v>
          </cell>
          <cell r="AU969">
            <v>228160.56966885558</v>
          </cell>
          <cell r="AV969">
            <v>0</v>
          </cell>
          <cell r="AW969">
            <v>46658.603204264946</v>
          </cell>
          <cell r="AX969">
            <v>788063.80812003487</v>
          </cell>
          <cell r="AY969">
            <v>110888447.29000001</v>
          </cell>
        </row>
        <row r="970">
          <cell r="B970" t="str">
            <v>CARGO</v>
          </cell>
          <cell r="C970" t="str">
            <v>CGO-TP</v>
          </cell>
          <cell r="D970">
            <v>525521</v>
          </cell>
          <cell r="F970" t="str">
            <v>98JP0361484</v>
          </cell>
          <cell r="H970">
            <v>525521</v>
          </cell>
          <cell r="I970">
            <v>32888</v>
          </cell>
          <cell r="K970">
            <v>23868</v>
          </cell>
          <cell r="L970">
            <v>962</v>
          </cell>
          <cell r="M970">
            <v>18</v>
          </cell>
          <cell r="N970" t="str">
            <v>CGO</v>
          </cell>
          <cell r="O970" t="str">
            <v>TP</v>
          </cell>
          <cell r="P970" t="str">
            <v>SELAMET</v>
          </cell>
          <cell r="Q970">
            <v>2980572</v>
          </cell>
          <cell r="R970" t="str">
            <v>Supervisor HR &amp; GA</v>
          </cell>
          <cell r="S970" t="str">
            <v>VII</v>
          </cell>
          <cell r="T970">
            <v>4045315.9673783998</v>
          </cell>
          <cell r="AA970">
            <v>4045315.9673783998</v>
          </cell>
          <cell r="AB970">
            <v>2.9906643042340875</v>
          </cell>
          <cell r="AC970">
            <v>3792600</v>
          </cell>
          <cell r="AD970">
            <v>80906.319347568002</v>
          </cell>
          <cell r="AE970">
            <v>80906.319347568002</v>
          </cell>
          <cell r="AF970">
            <v>80906.319347568002</v>
          </cell>
          <cell r="AG970">
            <v>0</v>
          </cell>
          <cell r="AH970">
            <v>10000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O970">
            <v>252718.95804270401</v>
          </cell>
          <cell r="AP970">
            <v>222492.37820581198</v>
          </cell>
          <cell r="AQ970">
            <v>222492.37820581198</v>
          </cell>
          <cell r="AR970">
            <v>149676.69079300077</v>
          </cell>
          <cell r="AS970">
            <v>12135.9479021352</v>
          </cell>
          <cell r="AT970">
            <v>36003.312109667757</v>
          </cell>
          <cell r="AU970">
            <v>197815.95080480372</v>
          </cell>
          <cell r="AV970">
            <v>0</v>
          </cell>
          <cell r="AW970">
            <v>40453.159673784001</v>
          </cell>
          <cell r="AX970">
            <v>683253.86689021171</v>
          </cell>
          <cell r="AY970">
            <v>91248459.609999999</v>
          </cell>
        </row>
        <row r="971">
          <cell r="B971" t="str">
            <v>CARGO</v>
          </cell>
          <cell r="C971" t="str">
            <v>CGO-TP</v>
          </cell>
          <cell r="D971">
            <v>517724</v>
          </cell>
          <cell r="F971" t="str">
            <v>98JP0354216</v>
          </cell>
          <cell r="H971">
            <v>517724</v>
          </cell>
          <cell r="I971">
            <v>29871</v>
          </cell>
          <cell r="K971">
            <v>21142</v>
          </cell>
          <cell r="L971">
            <v>963</v>
          </cell>
          <cell r="M971">
            <v>19</v>
          </cell>
          <cell r="N971" t="str">
            <v>CGO</v>
          </cell>
          <cell r="O971" t="str">
            <v>TP</v>
          </cell>
          <cell r="P971" t="str">
            <v>GANIK RUCHAELLY</v>
          </cell>
          <cell r="Q971">
            <v>2980596</v>
          </cell>
          <cell r="R971" t="str">
            <v xml:space="preserve">Supervisor Pergudangan  </v>
          </cell>
          <cell r="S971" t="str">
            <v>VII</v>
          </cell>
          <cell r="T971">
            <v>5839735.8243276011</v>
          </cell>
          <cell r="AA971">
            <v>5839735.8243276011</v>
          </cell>
          <cell r="AB971">
            <v>48.325132055208087</v>
          </cell>
          <cell r="AC971">
            <v>5341000</v>
          </cell>
          <cell r="AD971">
            <v>116794.71648655203</v>
          </cell>
          <cell r="AE971">
            <v>116794.71648655203</v>
          </cell>
          <cell r="AF971">
            <v>116794.71648655203</v>
          </cell>
          <cell r="AG971">
            <v>0</v>
          </cell>
          <cell r="AH971">
            <v>10000</v>
          </cell>
          <cell r="AI971">
            <v>138400</v>
          </cell>
          <cell r="AJ971">
            <v>0</v>
          </cell>
          <cell r="AK971">
            <v>0</v>
          </cell>
          <cell r="AL971">
            <v>0</v>
          </cell>
          <cell r="AO971">
            <v>498784.1494596561</v>
          </cell>
          <cell r="AP971">
            <v>321185.47033801809</v>
          </cell>
          <cell r="AQ971">
            <v>321185.47033801809</v>
          </cell>
          <cell r="AR971">
            <v>216070.22550012122</v>
          </cell>
          <cell r="AS971">
            <v>17519.207472982805</v>
          </cell>
          <cell r="AT971">
            <v>51973.648836515647</v>
          </cell>
          <cell r="AU971">
            <v>285563.08180961967</v>
          </cell>
          <cell r="AV971">
            <v>0</v>
          </cell>
          <cell r="AW971">
            <v>58397.358243276016</v>
          </cell>
          <cell r="AX971">
            <v>986331.38072893186</v>
          </cell>
          <cell r="AY971">
            <v>239967493.78</v>
          </cell>
        </row>
        <row r="972">
          <cell r="B972" t="str">
            <v>CARGO</v>
          </cell>
          <cell r="C972" t="str">
            <v>CGO-TP</v>
          </cell>
          <cell r="D972">
            <v>528021</v>
          </cell>
          <cell r="F972" t="str">
            <v>98JP0353960</v>
          </cell>
          <cell r="H972">
            <v>528021</v>
          </cell>
          <cell r="I972">
            <v>33848</v>
          </cell>
          <cell r="K972">
            <v>24556</v>
          </cell>
          <cell r="L972">
            <v>964</v>
          </cell>
          <cell r="M972">
            <v>20</v>
          </cell>
          <cell r="N972" t="str">
            <v>CGO</v>
          </cell>
          <cell r="O972" t="str">
            <v>TP</v>
          </cell>
          <cell r="P972" t="str">
            <v>HURIP BUDI PARIANI</v>
          </cell>
          <cell r="Q972">
            <v>2980611</v>
          </cell>
          <cell r="R972" t="str">
            <v>HR/GA Officer</v>
          </cell>
          <cell r="S972" t="str">
            <v>IX</v>
          </cell>
          <cell r="T972">
            <v>2533589.5133055001</v>
          </cell>
          <cell r="AA972">
            <v>2533589.5133055001</v>
          </cell>
          <cell r="AB972">
            <v>25.857492829672992</v>
          </cell>
          <cell r="AC972">
            <v>2346600</v>
          </cell>
          <cell r="AD972">
            <v>50671.790266110002</v>
          </cell>
          <cell r="AE972">
            <v>50671.790266110002</v>
          </cell>
          <cell r="AF972">
            <v>50671.790266110002</v>
          </cell>
          <cell r="AG972">
            <v>0</v>
          </cell>
          <cell r="AH972">
            <v>10000</v>
          </cell>
          <cell r="AI972">
            <v>25000</v>
          </cell>
          <cell r="AJ972">
            <v>0</v>
          </cell>
          <cell r="AK972">
            <v>0</v>
          </cell>
          <cell r="AL972">
            <v>0</v>
          </cell>
          <cell r="AO972">
            <v>187015.37079833</v>
          </cell>
          <cell r="AP972">
            <v>139347.4232318025</v>
          </cell>
          <cell r="AQ972">
            <v>139347.4232318025</v>
          </cell>
          <cell r="AR972">
            <v>93742.811992303497</v>
          </cell>
          <cell r="AS972">
            <v>7600.7685399165002</v>
          </cell>
          <cell r="AT972">
            <v>22548.94666841895</v>
          </cell>
          <cell r="AU972">
            <v>123892.52720063896</v>
          </cell>
          <cell r="AV972">
            <v>0</v>
          </cell>
          <cell r="AW972">
            <v>25335.895133055001</v>
          </cell>
          <cell r="AX972">
            <v>427923.26879729901</v>
          </cell>
          <cell r="AY972">
            <v>68616111.109999999</v>
          </cell>
        </row>
        <row r="973">
          <cell r="B973" t="str">
            <v>CARGO</v>
          </cell>
          <cell r="C973" t="str">
            <v>CGO-TP</v>
          </cell>
          <cell r="F973" t="str">
            <v>98JP0352525</v>
          </cell>
          <cell r="H973">
            <v>2980637</v>
          </cell>
          <cell r="I973">
            <v>35947</v>
          </cell>
          <cell r="K973">
            <v>26786</v>
          </cell>
          <cell r="L973">
            <v>965</v>
          </cell>
          <cell r="M973">
            <v>21</v>
          </cell>
          <cell r="N973" t="str">
            <v>CGO</v>
          </cell>
          <cell r="O973" t="str">
            <v>TP</v>
          </cell>
          <cell r="P973" t="str">
            <v>BURHANUDIN</v>
          </cell>
          <cell r="Q973">
            <v>2980637</v>
          </cell>
          <cell r="R973" t="str">
            <v xml:space="preserve">Supervisor Pergudangan  </v>
          </cell>
          <cell r="S973" t="str">
            <v>VII</v>
          </cell>
          <cell r="T973">
            <v>3668976.6561759943</v>
          </cell>
          <cell r="AA973">
            <v>3668976.6561759943</v>
          </cell>
          <cell r="AB973">
            <v>61.943194565363228</v>
          </cell>
          <cell r="AC973">
            <v>3438900</v>
          </cell>
          <cell r="AD973">
            <v>73379.533123519883</v>
          </cell>
          <cell r="AE973">
            <v>73379.533123519883</v>
          </cell>
          <cell r="AF973">
            <v>73379.533123519883</v>
          </cell>
          <cell r="AG973">
            <v>0</v>
          </cell>
          <cell r="AH973">
            <v>10000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O973">
            <v>230138.59937055965</v>
          </cell>
          <cell r="AP973">
            <v>201793.71608967968</v>
          </cell>
          <cell r="AQ973">
            <v>201793.71608967968</v>
          </cell>
          <cell r="AR973">
            <v>135752.13627851178</v>
          </cell>
          <cell r="AS973">
            <v>11006.929968527984</v>
          </cell>
          <cell r="AT973">
            <v>32653.89223996635</v>
          </cell>
          <cell r="AU973">
            <v>179412.95848700611</v>
          </cell>
          <cell r="AV973">
            <v>0</v>
          </cell>
          <cell r="AW973">
            <v>36689.766561759941</v>
          </cell>
          <cell r="AX973">
            <v>619690.15722812549</v>
          </cell>
          <cell r="AY973">
            <v>73561564.640000001</v>
          </cell>
        </row>
        <row r="974">
          <cell r="B974" t="str">
            <v>CARGO</v>
          </cell>
          <cell r="C974" t="str">
            <v>CGO-TP</v>
          </cell>
          <cell r="F974" t="str">
            <v>98JP0354612</v>
          </cell>
          <cell r="H974">
            <v>2980645</v>
          </cell>
          <cell r="I974">
            <v>35916</v>
          </cell>
          <cell r="K974">
            <v>25791</v>
          </cell>
          <cell r="L974">
            <v>966</v>
          </cell>
          <cell r="M974">
            <v>22</v>
          </cell>
          <cell r="N974" t="str">
            <v>CGO</v>
          </cell>
          <cell r="O974" t="str">
            <v>TP</v>
          </cell>
          <cell r="P974" t="str">
            <v>EKO PROBO</v>
          </cell>
          <cell r="Q974">
            <v>2980645</v>
          </cell>
          <cell r="R974" t="str">
            <v>Supervisor Pergudangan</v>
          </cell>
          <cell r="S974" t="str">
            <v>VII</v>
          </cell>
          <cell r="T974">
            <v>3658754.7093032002</v>
          </cell>
          <cell r="AA974">
            <v>3658754.7093032002</v>
          </cell>
          <cell r="AB974">
            <v>70.573254991788417</v>
          </cell>
          <cell r="AC974">
            <v>3429300</v>
          </cell>
          <cell r="AD974">
            <v>73175.094186064001</v>
          </cell>
          <cell r="AE974">
            <v>73175.094186064001</v>
          </cell>
          <cell r="AF974">
            <v>73175.094186064001</v>
          </cell>
          <cell r="AG974">
            <v>0</v>
          </cell>
          <cell r="AH974">
            <v>10000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O974">
            <v>229525.282558192</v>
          </cell>
          <cell r="AP974">
            <v>201231.50901167601</v>
          </cell>
          <cell r="AQ974">
            <v>201231.50901167601</v>
          </cell>
          <cell r="AR974">
            <v>135373.92424421839</v>
          </cell>
          <cell r="AS974">
            <v>10976.264127909601</v>
          </cell>
          <cell r="AT974">
            <v>32562.916912798482</v>
          </cell>
          <cell r="AU974">
            <v>178913.10528492648</v>
          </cell>
          <cell r="AV974">
            <v>0</v>
          </cell>
          <cell r="AW974">
            <v>36587.547093032001</v>
          </cell>
          <cell r="AX974">
            <v>617963.67040131055</v>
          </cell>
          <cell r="AY974">
            <v>73196795.650000006</v>
          </cell>
        </row>
        <row r="975">
          <cell r="B975" t="str">
            <v>CARGO</v>
          </cell>
          <cell r="C975" t="str">
            <v>CGO-TP</v>
          </cell>
          <cell r="F975" t="str">
            <v>98JP0362458</v>
          </cell>
          <cell r="H975">
            <v>2980677</v>
          </cell>
          <cell r="I975">
            <v>35991</v>
          </cell>
          <cell r="K975">
            <v>27226</v>
          </cell>
          <cell r="L975">
            <v>967</v>
          </cell>
          <cell r="M975">
            <v>23</v>
          </cell>
          <cell r="N975" t="str">
            <v>CGO</v>
          </cell>
          <cell r="O975" t="str">
            <v>TP</v>
          </cell>
          <cell r="P975" t="str">
            <v xml:space="preserve">ROMY SUMARLIN  </v>
          </cell>
          <cell r="Q975">
            <v>2980677</v>
          </cell>
          <cell r="R975" t="str">
            <v xml:space="preserve">Supervisor Kasir </v>
          </cell>
          <cell r="S975" t="str">
            <v>VII</v>
          </cell>
          <cell r="T975">
            <v>3658754.7093032002</v>
          </cell>
          <cell r="AA975">
            <v>3658754.7093032002</v>
          </cell>
          <cell r="AB975">
            <v>70.573254991788417</v>
          </cell>
          <cell r="AC975">
            <v>3429300</v>
          </cell>
          <cell r="AD975">
            <v>73175.094186064001</v>
          </cell>
          <cell r="AE975">
            <v>73175.094186064001</v>
          </cell>
          <cell r="AF975">
            <v>73175.094186064001</v>
          </cell>
          <cell r="AG975">
            <v>0</v>
          </cell>
          <cell r="AH975">
            <v>10000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O975">
            <v>229525.282558192</v>
          </cell>
          <cell r="AP975">
            <v>201231.50901167601</v>
          </cell>
          <cell r="AQ975">
            <v>201231.50901167601</v>
          </cell>
          <cell r="AR975">
            <v>135373.92424421839</v>
          </cell>
          <cell r="AS975">
            <v>10976.264127909601</v>
          </cell>
          <cell r="AT975">
            <v>32562.916912798482</v>
          </cell>
          <cell r="AU975">
            <v>178913.10528492648</v>
          </cell>
          <cell r="AV975">
            <v>0</v>
          </cell>
          <cell r="AW975">
            <v>36587.547093032001</v>
          </cell>
          <cell r="AX975">
            <v>617963.67040131055</v>
          </cell>
          <cell r="AY975">
            <v>71956378.049999997</v>
          </cell>
        </row>
        <row r="976">
          <cell r="B976" t="str">
            <v>CARGO</v>
          </cell>
          <cell r="C976" t="str">
            <v>CGO-TP</v>
          </cell>
          <cell r="D976">
            <v>517699</v>
          </cell>
          <cell r="F976" t="str">
            <v>98JP0362201</v>
          </cell>
          <cell r="H976">
            <v>517699</v>
          </cell>
          <cell r="I976">
            <v>29871</v>
          </cell>
          <cell r="K976">
            <v>21727</v>
          </cell>
          <cell r="L976">
            <v>968</v>
          </cell>
          <cell r="M976">
            <v>24</v>
          </cell>
          <cell r="N976" t="str">
            <v>CGO</v>
          </cell>
          <cell r="O976" t="str">
            <v>TP</v>
          </cell>
          <cell r="P976" t="str">
            <v>JARUDIN SITORUS</v>
          </cell>
          <cell r="Q976">
            <v>2980682</v>
          </cell>
          <cell r="R976" t="str">
            <v>Manager Pergudangan Domestik</v>
          </cell>
          <cell r="S976" t="str">
            <v>V</v>
          </cell>
          <cell r="T976">
            <v>5122863.2772759004</v>
          </cell>
          <cell r="AA976">
            <v>5122863.2772759004</v>
          </cell>
          <cell r="AB976">
            <v>8.5193606540560722</v>
          </cell>
          <cell r="AC976">
            <v>4780500</v>
          </cell>
          <cell r="AD976">
            <v>102457.26554551801</v>
          </cell>
          <cell r="AE976">
            <v>102457.26554551801</v>
          </cell>
          <cell r="AF976">
            <v>102457.26554551801</v>
          </cell>
          <cell r="AG976">
            <v>0</v>
          </cell>
          <cell r="AH976">
            <v>10000</v>
          </cell>
          <cell r="AI976">
            <v>25000</v>
          </cell>
          <cell r="AJ976">
            <v>0</v>
          </cell>
          <cell r="AK976">
            <v>0</v>
          </cell>
          <cell r="AL976">
            <v>0</v>
          </cell>
          <cell r="AO976">
            <v>342371.79663655401</v>
          </cell>
          <cell r="AP976">
            <v>281757.48025017453</v>
          </cell>
          <cell r="AQ976">
            <v>281757.48025017453</v>
          </cell>
          <cell r="AR976">
            <v>189545.94125920831</v>
          </cell>
          <cell r="AS976">
            <v>15368.589831827701</v>
          </cell>
          <cell r="AT976">
            <v>45593.483167755512</v>
          </cell>
          <cell r="AU976">
            <v>250508.01425879152</v>
          </cell>
          <cell r="AV976">
            <v>0</v>
          </cell>
          <cell r="AW976">
            <v>51228.632772759003</v>
          </cell>
          <cell r="AX976">
            <v>865251.60753189959</v>
          </cell>
          <cell r="AY976">
            <v>208941439.61000001</v>
          </cell>
        </row>
        <row r="977">
          <cell r="B977" t="str">
            <v>CARGO</v>
          </cell>
          <cell r="C977" t="str">
            <v>CGO-TP</v>
          </cell>
          <cell r="D977">
            <v>520728</v>
          </cell>
          <cell r="F977" t="str">
            <v>98JP0354786</v>
          </cell>
          <cell r="H977">
            <v>520728</v>
          </cell>
          <cell r="I977">
            <v>31841</v>
          </cell>
          <cell r="K977">
            <v>23141</v>
          </cell>
          <cell r="L977">
            <v>969</v>
          </cell>
          <cell r="M977">
            <v>25</v>
          </cell>
          <cell r="N977" t="str">
            <v>CGO</v>
          </cell>
          <cell r="O977" t="str">
            <v>TP</v>
          </cell>
          <cell r="P977" t="str">
            <v>ISMAIL</v>
          </cell>
          <cell r="Q977">
            <v>2980687</v>
          </cell>
          <cell r="R977" t="str">
            <v>Manager Pelayanan Internal</v>
          </cell>
          <cell r="S977" t="str">
            <v>V</v>
          </cell>
          <cell r="T977">
            <v>5137474.418893707</v>
          </cell>
          <cell r="AA977">
            <v>5137474.418893707</v>
          </cell>
          <cell r="AB977">
            <v>74.046239915303886</v>
          </cell>
          <cell r="AC977">
            <v>4794300</v>
          </cell>
          <cell r="AD977">
            <v>102749.48837787414</v>
          </cell>
          <cell r="AE977">
            <v>102749.48837787414</v>
          </cell>
          <cell r="AF977">
            <v>102749.48837787414</v>
          </cell>
          <cell r="AG977">
            <v>0</v>
          </cell>
          <cell r="AH977">
            <v>10000</v>
          </cell>
          <cell r="AI977">
            <v>25000</v>
          </cell>
          <cell r="AJ977">
            <v>0</v>
          </cell>
          <cell r="AK977">
            <v>0</v>
          </cell>
          <cell r="AL977">
            <v>0</v>
          </cell>
          <cell r="AO977">
            <v>343248.46513362241</v>
          </cell>
          <cell r="AP977">
            <v>282561.0930391539</v>
          </cell>
          <cell r="AQ977">
            <v>282561.0930391539</v>
          </cell>
          <cell r="AR977">
            <v>190086.55349906714</v>
          </cell>
          <cell r="AS977">
            <v>15412.423256681121</v>
          </cell>
          <cell r="AT977">
            <v>45723.522328153995</v>
          </cell>
          <cell r="AU977">
            <v>251222.49908390225</v>
          </cell>
          <cell r="AV977">
            <v>0</v>
          </cell>
          <cell r="AW977">
            <v>51374.744188937068</v>
          </cell>
          <cell r="AX977">
            <v>867719.42935114703</v>
          </cell>
          <cell r="AY977">
            <v>158119527.58000001</v>
          </cell>
        </row>
        <row r="978">
          <cell r="B978" t="str">
            <v>CARGO</v>
          </cell>
          <cell r="C978" t="str">
            <v>CGO-TP</v>
          </cell>
          <cell r="D978">
            <v>524665</v>
          </cell>
          <cell r="F978" t="str">
            <v>98JP0362318</v>
          </cell>
          <cell r="H978">
            <v>524665</v>
          </cell>
          <cell r="I978">
            <v>32752</v>
          </cell>
          <cell r="K978">
            <v>24402</v>
          </cell>
          <cell r="L978">
            <v>970</v>
          </cell>
          <cell r="M978">
            <v>26</v>
          </cell>
          <cell r="N978" t="str">
            <v>CGO</v>
          </cell>
          <cell r="O978" t="str">
            <v>TP</v>
          </cell>
          <cell r="P978" t="str">
            <v>WARTONO</v>
          </cell>
          <cell r="Q978">
            <v>2980691</v>
          </cell>
          <cell r="R978" t="str">
            <v xml:space="preserve">Supervisor Pergudangan  </v>
          </cell>
          <cell r="S978" t="str">
            <v>VII</v>
          </cell>
          <cell r="T978">
            <v>3495538.878</v>
          </cell>
          <cell r="AA978">
            <v>3495538.878</v>
          </cell>
          <cell r="AB978">
            <v>93.454679999966174</v>
          </cell>
          <cell r="AC978">
            <v>2402900</v>
          </cell>
          <cell r="AD978">
            <v>69910.777560000002</v>
          </cell>
          <cell r="AE978">
            <v>69910.777560000002</v>
          </cell>
          <cell r="AF978">
            <v>69910.777560000002</v>
          </cell>
          <cell r="AG978">
            <v>0</v>
          </cell>
          <cell r="AH978">
            <v>10000</v>
          </cell>
          <cell r="AI978">
            <v>873000</v>
          </cell>
          <cell r="AJ978">
            <v>0</v>
          </cell>
          <cell r="AK978">
            <v>0</v>
          </cell>
          <cell r="AL978">
            <v>0</v>
          </cell>
          <cell r="AO978">
            <v>1092732.33268</v>
          </cell>
          <cell r="AP978">
            <v>192254.63829</v>
          </cell>
          <cell r="AQ978">
            <v>192254.63829</v>
          </cell>
          <cell r="AR978">
            <v>129334.938486</v>
          </cell>
          <cell r="AS978">
            <v>10486.616634</v>
          </cell>
          <cell r="AT978">
            <v>31110.296014200001</v>
          </cell>
          <cell r="AU978">
            <v>170931.8511342</v>
          </cell>
          <cell r="AV978">
            <v>0</v>
          </cell>
          <cell r="AW978">
            <v>34955.388780000001</v>
          </cell>
          <cell r="AX978">
            <v>590396.51649419998</v>
          </cell>
          <cell r="AY978">
            <v>86139895.859999999</v>
          </cell>
        </row>
        <row r="979">
          <cell r="B979" t="str">
            <v>INTERNAL SERVICES</v>
          </cell>
          <cell r="C979" t="str">
            <v>CGO-TP</v>
          </cell>
          <cell r="D979">
            <v>527564</v>
          </cell>
          <cell r="F979" t="str">
            <v>98JP0354729</v>
          </cell>
          <cell r="H979">
            <v>527564</v>
          </cell>
          <cell r="I979">
            <v>34001</v>
          </cell>
          <cell r="K979">
            <v>24412</v>
          </cell>
          <cell r="L979">
            <v>971</v>
          </cell>
          <cell r="M979">
            <v>27</v>
          </cell>
          <cell r="N979" t="str">
            <v>CGO</v>
          </cell>
          <cell r="O979" t="str">
            <v>TP</v>
          </cell>
          <cell r="P979" t="str">
            <v>IR. ERWIN ROZALI</v>
          </cell>
          <cell r="Q979">
            <v>2980702</v>
          </cell>
          <cell r="R979" t="str">
            <v>General Manager Pergudangan</v>
          </cell>
          <cell r="S979" t="str">
            <v>II</v>
          </cell>
          <cell r="T979">
            <v>5931791.8687794004</v>
          </cell>
          <cell r="W979">
            <v>23727167.475117601</v>
          </cell>
          <cell r="AA979">
            <v>29658959.343897</v>
          </cell>
          <cell r="AB979">
            <v>48.168229762464762</v>
          </cell>
          <cell r="AC979">
            <v>29018100</v>
          </cell>
          <cell r="AD979">
            <v>118635.83737558802</v>
          </cell>
          <cell r="AE979">
            <v>118635.83737558802</v>
          </cell>
          <cell r="AF979">
            <v>118635.83737558802</v>
          </cell>
          <cell r="AG979">
            <v>0</v>
          </cell>
          <cell r="AH979">
            <v>10000</v>
          </cell>
          <cell r="AI979">
            <v>275000</v>
          </cell>
          <cell r="AJ979">
            <v>0</v>
          </cell>
          <cell r="AK979">
            <v>0</v>
          </cell>
          <cell r="AL979">
            <v>0</v>
          </cell>
          <cell r="AO979">
            <v>640907.51212676405</v>
          </cell>
          <cell r="AP979">
            <v>326248.55278286705</v>
          </cell>
          <cell r="AQ979">
            <v>326248.55278286705</v>
          </cell>
          <cell r="AR979">
            <v>219476.2991448378</v>
          </cell>
          <cell r="AS979">
            <v>17795.375606338202</v>
          </cell>
          <cell r="AT979">
            <v>52792.94763213666</v>
          </cell>
          <cell r="AU979">
            <v>290064.62238331267</v>
          </cell>
          <cell r="AV979">
            <v>0</v>
          </cell>
          <cell r="AW979">
            <v>59317.918687794008</v>
          </cell>
          <cell r="AX979">
            <v>1001879.6466368409</v>
          </cell>
          <cell r="AY979">
            <v>153098883.72</v>
          </cell>
        </row>
        <row r="980">
          <cell r="B980" t="str">
            <v>CARGO</v>
          </cell>
          <cell r="C980" t="str">
            <v>CGO-TP</v>
          </cell>
          <cell r="D980">
            <v>525035</v>
          </cell>
          <cell r="F980" t="str">
            <v>98JP0354752</v>
          </cell>
          <cell r="H980">
            <v>525035</v>
          </cell>
          <cell r="I980">
            <v>32888</v>
          </cell>
          <cell r="K980">
            <v>24133</v>
          </cell>
          <cell r="L980">
            <v>972</v>
          </cell>
          <cell r="M980">
            <v>28</v>
          </cell>
          <cell r="N980" t="str">
            <v>CGO</v>
          </cell>
          <cell r="O980" t="str">
            <v>TP</v>
          </cell>
          <cell r="P980" t="str">
            <v>EKA DYAH TRISYANTI</v>
          </cell>
          <cell r="Q980">
            <v>2980721</v>
          </cell>
          <cell r="R980" t="str">
            <v>HR/GA Officer</v>
          </cell>
          <cell r="S980" t="str">
            <v>IX</v>
          </cell>
          <cell r="T980">
            <v>3117264.6304955999</v>
          </cell>
          <cell r="AA980">
            <v>3117264.6304955999</v>
          </cell>
          <cell r="AB980">
            <v>71.247334136161953</v>
          </cell>
          <cell r="AC980">
            <v>2920300</v>
          </cell>
          <cell r="AD980">
            <v>62345.292609912001</v>
          </cell>
          <cell r="AE980">
            <v>62345.292609912001</v>
          </cell>
          <cell r="AF980">
            <v>62345.292609912001</v>
          </cell>
          <cell r="AG980">
            <v>0</v>
          </cell>
          <cell r="AH980">
            <v>10000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O980">
            <v>197035.87782973601</v>
          </cell>
          <cell r="AP980">
            <v>171449.55467725798</v>
          </cell>
          <cell r="AQ980">
            <v>171449.55467725798</v>
          </cell>
          <cell r="AR980">
            <v>115338.79132833719</v>
          </cell>
          <cell r="AS980">
            <v>9351.7938914867991</v>
          </cell>
          <cell r="AT980">
            <v>27743.655211410838</v>
          </cell>
          <cell r="AU980">
            <v>152434.24043123482</v>
          </cell>
          <cell r="AV980">
            <v>0</v>
          </cell>
          <cell r="AW980">
            <v>31172.646304956001</v>
          </cell>
          <cell r="AX980">
            <v>526505.99609070679</v>
          </cell>
          <cell r="AY980">
            <v>82458587.200000003</v>
          </cell>
        </row>
        <row r="981">
          <cell r="B981" t="str">
            <v>CARGO</v>
          </cell>
          <cell r="C981" t="str">
            <v>CGO-TP</v>
          </cell>
          <cell r="D981">
            <v>519100</v>
          </cell>
          <cell r="F981" t="str">
            <v>99JP0174125</v>
          </cell>
          <cell r="H981">
            <v>519100</v>
          </cell>
          <cell r="I981">
            <v>29071</v>
          </cell>
          <cell r="K981">
            <v>21663</v>
          </cell>
          <cell r="L981">
            <v>973</v>
          </cell>
          <cell r="M981">
            <v>29</v>
          </cell>
          <cell r="N981" t="str">
            <v>CGO</v>
          </cell>
          <cell r="O981" t="str">
            <v>TP</v>
          </cell>
          <cell r="P981" t="str">
            <v>JONNY ANGGERI</v>
          </cell>
          <cell r="Q981">
            <v>2990994</v>
          </cell>
          <cell r="R981" t="str">
            <v xml:space="preserve">Supervisor Pergudangan  </v>
          </cell>
          <cell r="S981" t="str">
            <v>VII</v>
          </cell>
          <cell r="T981">
            <v>5159391.1313204076</v>
          </cell>
          <cell r="AA981">
            <v>5159391.1313204076</v>
          </cell>
          <cell r="AB981">
            <v>72.336558816954494</v>
          </cell>
          <cell r="AC981">
            <v>4839900</v>
          </cell>
          <cell r="AD981">
            <v>103187.82262640816</v>
          </cell>
          <cell r="AE981">
            <v>103187.82262640816</v>
          </cell>
          <cell r="AF981">
            <v>103187.82262640816</v>
          </cell>
          <cell r="AG981">
            <v>0</v>
          </cell>
          <cell r="AH981">
            <v>10000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O981">
            <v>319563.46787922445</v>
          </cell>
          <cell r="AP981">
            <v>283766.5122226224</v>
          </cell>
          <cell r="AQ981">
            <v>283766.5122226224</v>
          </cell>
          <cell r="AR981">
            <v>190897.47185885507</v>
          </cell>
          <cell r="AS981">
            <v>15478.173393961224</v>
          </cell>
          <cell r="AT981">
            <v>45918.581068751628</v>
          </cell>
          <cell r="AU981">
            <v>252294.22632156793</v>
          </cell>
          <cell r="AV981">
            <v>0</v>
          </cell>
          <cell r="AW981">
            <v>51593.91131320408</v>
          </cell>
          <cell r="AX981">
            <v>871421.1620800168</v>
          </cell>
          <cell r="AY981">
            <v>205987405.90000001</v>
          </cell>
        </row>
        <row r="982">
          <cell r="B982" t="str">
            <v>CARGO</v>
          </cell>
          <cell r="C982" t="str">
            <v>CGO-TP</v>
          </cell>
          <cell r="D982">
            <v>520511</v>
          </cell>
          <cell r="F982" t="str">
            <v>99JP0173275</v>
          </cell>
          <cell r="H982">
            <v>520511</v>
          </cell>
          <cell r="I982">
            <v>31174</v>
          </cell>
          <cell r="K982">
            <v>23945</v>
          </cell>
          <cell r="L982">
            <v>974</v>
          </cell>
          <cell r="M982">
            <v>30</v>
          </cell>
          <cell r="N982" t="str">
            <v>CGO</v>
          </cell>
          <cell r="O982" t="str">
            <v>TP</v>
          </cell>
          <cell r="P982" t="str">
            <v>HARDI DALHAR</v>
          </cell>
          <cell r="Q982">
            <v>2991215</v>
          </cell>
          <cell r="R982" t="str">
            <v>Manager Pergudangan Internasional</v>
          </cell>
          <cell r="S982" t="str">
            <v>V</v>
          </cell>
          <cell r="T982">
            <v>5115557.7064670054</v>
          </cell>
          <cell r="AA982">
            <v>5115557.7064670054</v>
          </cell>
          <cell r="AB982">
            <v>75.755921014584601</v>
          </cell>
          <cell r="AC982">
            <v>4773700</v>
          </cell>
          <cell r="AD982">
            <v>102311.15412934011</v>
          </cell>
          <cell r="AE982">
            <v>102311.15412934011</v>
          </cell>
          <cell r="AF982">
            <v>102311.15412934011</v>
          </cell>
          <cell r="AG982">
            <v>0</v>
          </cell>
          <cell r="AH982">
            <v>10000</v>
          </cell>
          <cell r="AI982">
            <v>25000</v>
          </cell>
          <cell r="AJ982">
            <v>0</v>
          </cell>
          <cell r="AK982">
            <v>0</v>
          </cell>
          <cell r="AL982">
            <v>0</v>
          </cell>
          <cell r="AO982">
            <v>341933.46238802036</v>
          </cell>
          <cell r="AP982">
            <v>281355.67385568528</v>
          </cell>
          <cell r="AQ982">
            <v>281355.67385568528</v>
          </cell>
          <cell r="AR982">
            <v>189275.63513927918</v>
          </cell>
          <cell r="AS982">
            <v>15346.673119401017</v>
          </cell>
          <cell r="AT982">
            <v>45528.463587556347</v>
          </cell>
          <cell r="AU982">
            <v>250150.77184623654</v>
          </cell>
          <cell r="AV982">
            <v>0</v>
          </cell>
          <cell r="AW982">
            <v>51155.577064670055</v>
          </cell>
          <cell r="AX982">
            <v>864017.69662227714</v>
          </cell>
          <cell r="AY982">
            <v>138828752.62</v>
          </cell>
        </row>
        <row r="983">
          <cell r="B983" t="str">
            <v>CARGO</v>
          </cell>
          <cell r="C983" t="str">
            <v>CGO-TP</v>
          </cell>
          <cell r="D983">
            <v>528195</v>
          </cell>
          <cell r="F983" t="str">
            <v>99JP0176526</v>
          </cell>
          <cell r="H983">
            <v>528195</v>
          </cell>
          <cell r="I983">
            <v>33924</v>
          </cell>
          <cell r="K983">
            <v>26199</v>
          </cell>
          <cell r="L983">
            <v>975</v>
          </cell>
          <cell r="M983">
            <v>31</v>
          </cell>
          <cell r="N983" t="str">
            <v>CGO</v>
          </cell>
          <cell r="O983" t="str">
            <v>TP</v>
          </cell>
          <cell r="P983" t="str">
            <v>TAHJUDIN</v>
          </cell>
          <cell r="Q983">
            <v>2991455</v>
          </cell>
          <cell r="R983" t="str">
            <v xml:space="preserve">Supervisor Kasir </v>
          </cell>
          <cell r="S983" t="str">
            <v>VII</v>
          </cell>
          <cell r="T983">
            <v>3530980.3733931999</v>
          </cell>
          <cell r="AA983">
            <v>3530980.3733931999</v>
          </cell>
          <cell r="AB983">
            <v>78.449010392185301</v>
          </cell>
          <cell r="AC983">
            <v>2627800</v>
          </cell>
          <cell r="AD983">
            <v>70619.607467864</v>
          </cell>
          <cell r="AE983">
            <v>70619.607467864</v>
          </cell>
          <cell r="AF983">
            <v>70619.607467864</v>
          </cell>
          <cell r="AG983">
            <v>0</v>
          </cell>
          <cell r="AH983">
            <v>10000</v>
          </cell>
          <cell r="AI983">
            <v>681400</v>
          </cell>
          <cell r="AJ983">
            <v>0</v>
          </cell>
          <cell r="AK983">
            <v>0</v>
          </cell>
          <cell r="AL983">
            <v>0</v>
          </cell>
          <cell r="AO983">
            <v>903258.82240359206</v>
          </cell>
          <cell r="AP983">
            <v>194203.92053662598</v>
          </cell>
          <cell r="AQ983">
            <v>194203.92053662598</v>
          </cell>
          <cell r="AR983">
            <v>130646.27381554838</v>
          </cell>
          <cell r="AS983">
            <v>10592.941120179599</v>
          </cell>
          <cell r="AT983">
            <v>31425.72532319948</v>
          </cell>
          <cell r="AU983">
            <v>172664.94025892747</v>
          </cell>
          <cell r="AV983">
            <v>0</v>
          </cell>
          <cell r="AW983">
            <v>35309.803733932</v>
          </cell>
          <cell r="AX983">
            <v>596382.58506611141</v>
          </cell>
          <cell r="AY983">
            <v>75411967.569999993</v>
          </cell>
        </row>
        <row r="984">
          <cell r="B984" t="str">
            <v>CARGO</v>
          </cell>
          <cell r="C984" t="str">
            <v>CGO-TP</v>
          </cell>
          <cell r="D984">
            <v>529259</v>
          </cell>
          <cell r="F984" t="str">
            <v>99JP0174273</v>
          </cell>
          <cell r="H984">
            <v>529259</v>
          </cell>
          <cell r="I984">
            <v>34166</v>
          </cell>
          <cell r="K984">
            <v>24119</v>
          </cell>
          <cell r="L984">
            <v>976</v>
          </cell>
          <cell r="M984">
            <v>32</v>
          </cell>
          <cell r="N984" t="str">
            <v>CGO</v>
          </cell>
          <cell r="O984" t="str">
            <v>TP</v>
          </cell>
          <cell r="P984" t="str">
            <v>LINAH</v>
          </cell>
          <cell r="Q984">
            <v>2991502</v>
          </cell>
          <cell r="R984" t="str">
            <v>Kasir Pergudangan</v>
          </cell>
          <cell r="S984" t="str">
            <v>IX</v>
          </cell>
          <cell r="T984">
            <v>3638310.8155576</v>
          </cell>
          <cell r="AA984">
            <v>3638310.8155576</v>
          </cell>
          <cell r="AB984">
            <v>87.833375855814666</v>
          </cell>
          <cell r="AC984">
            <v>1534000</v>
          </cell>
          <cell r="AD984">
            <v>72766.216311152006</v>
          </cell>
          <cell r="AE984">
            <v>72766.216311152006</v>
          </cell>
          <cell r="AF984">
            <v>72766.216311152006</v>
          </cell>
          <cell r="AG984">
            <v>0</v>
          </cell>
          <cell r="AH984">
            <v>10000</v>
          </cell>
          <cell r="AI984">
            <v>1876100</v>
          </cell>
          <cell r="AJ984">
            <v>0</v>
          </cell>
          <cell r="AK984">
            <v>0</v>
          </cell>
          <cell r="AL984">
            <v>0</v>
          </cell>
          <cell r="AO984">
            <v>2104398.6489334558</v>
          </cell>
          <cell r="AP984">
            <v>200107.09485566799</v>
          </cell>
          <cell r="AQ984">
            <v>200107.09485566799</v>
          </cell>
          <cell r="AR984">
            <v>134617.5001756312</v>
          </cell>
          <cell r="AS984">
            <v>10914.932446672799</v>
          </cell>
          <cell r="AT984">
            <v>32380.966258462639</v>
          </cell>
          <cell r="AU984">
            <v>177913.39888076665</v>
          </cell>
          <cell r="AV984">
            <v>0</v>
          </cell>
          <cell r="AW984">
            <v>36383.108155576003</v>
          </cell>
          <cell r="AX984">
            <v>614510.69674767868</v>
          </cell>
          <cell r="AY984">
            <v>91158559.530000001</v>
          </cell>
        </row>
        <row r="985">
          <cell r="B985" t="str">
            <v>CARGO</v>
          </cell>
          <cell r="C985" t="str">
            <v>CGO-TP</v>
          </cell>
          <cell r="D985">
            <v>529832</v>
          </cell>
          <cell r="F985" t="str">
            <v>99JP0173523</v>
          </cell>
          <cell r="H985">
            <v>529832</v>
          </cell>
          <cell r="I985">
            <v>34319</v>
          </cell>
          <cell r="K985">
            <v>21644</v>
          </cell>
          <cell r="L985">
            <v>977</v>
          </cell>
          <cell r="M985">
            <v>33</v>
          </cell>
          <cell r="N985" t="str">
            <v>CGO</v>
          </cell>
          <cell r="O985" t="str">
            <v>TP</v>
          </cell>
          <cell r="P985" t="str">
            <v>HERMAN</v>
          </cell>
          <cell r="Q985">
            <v>2991513</v>
          </cell>
          <cell r="R985" t="str">
            <v xml:space="preserve">Cargo Handling Officer      </v>
          </cell>
          <cell r="S985" t="str">
            <v>IX</v>
          </cell>
          <cell r="T985">
            <v>3566757.1874480001</v>
          </cell>
          <cell r="AA985">
            <v>3566757.1874480001</v>
          </cell>
          <cell r="AB985">
            <v>48.243798879906535</v>
          </cell>
          <cell r="AC985">
            <v>2195100</v>
          </cell>
          <cell r="AD985">
            <v>71335.143748960007</v>
          </cell>
          <cell r="AE985">
            <v>71335.143748960007</v>
          </cell>
          <cell r="AF985">
            <v>71335.143748960007</v>
          </cell>
          <cell r="AG985">
            <v>0</v>
          </cell>
          <cell r="AH985">
            <v>10000</v>
          </cell>
          <cell r="AI985">
            <v>1147700</v>
          </cell>
          <cell r="AJ985">
            <v>0</v>
          </cell>
          <cell r="AK985">
            <v>0</v>
          </cell>
          <cell r="AL985">
            <v>0</v>
          </cell>
          <cell r="AO985">
            <v>1371705.43124688</v>
          </cell>
          <cell r="AP985">
            <v>196171.64530964001</v>
          </cell>
          <cell r="AQ985">
            <v>196171.64530964001</v>
          </cell>
          <cell r="AR985">
            <v>131970.015935576</v>
          </cell>
          <cell r="AS985">
            <v>10700.271562344</v>
          </cell>
          <cell r="AT985">
            <v>31744.1389682872</v>
          </cell>
          <cell r="AU985">
            <v>174414.42646620719</v>
          </cell>
          <cell r="AV985">
            <v>0</v>
          </cell>
          <cell r="AW985">
            <v>35667.571874480003</v>
          </cell>
          <cell r="AX985">
            <v>602425.28895996721</v>
          </cell>
          <cell r="AY985">
            <v>92297632.780000001</v>
          </cell>
        </row>
        <row r="986">
          <cell r="B986" t="str">
            <v>CARGO</v>
          </cell>
          <cell r="C986" t="str">
            <v>CGO-TP</v>
          </cell>
          <cell r="D986">
            <v>529941</v>
          </cell>
          <cell r="F986" t="str">
            <v>99JP0176922</v>
          </cell>
          <cell r="H986">
            <v>529941</v>
          </cell>
          <cell r="I986">
            <v>34319</v>
          </cell>
          <cell r="K986">
            <v>25460</v>
          </cell>
          <cell r="L986">
            <v>978</v>
          </cell>
          <cell r="M986">
            <v>34</v>
          </cell>
          <cell r="N986" t="str">
            <v>CGO</v>
          </cell>
          <cell r="O986" t="str">
            <v>TP</v>
          </cell>
          <cell r="P986" t="str">
            <v>SAUDIHBIN JAIDI</v>
          </cell>
          <cell r="Q986">
            <v>2991560</v>
          </cell>
          <cell r="R986" t="str">
            <v>HR/GA Officer</v>
          </cell>
          <cell r="S986" t="str">
            <v>IX</v>
          </cell>
          <cell r="T986">
            <v>2558646.9384164051</v>
          </cell>
          <cell r="AA986">
            <v>2558646.9384164051</v>
          </cell>
          <cell r="AB986">
            <v>71.877888579154387</v>
          </cell>
          <cell r="AC986">
            <v>1275400</v>
          </cell>
          <cell r="AD986">
            <v>51172.938768328102</v>
          </cell>
          <cell r="AE986">
            <v>51172.938768328102</v>
          </cell>
          <cell r="AF986">
            <v>51172.938768328102</v>
          </cell>
          <cell r="AG986">
            <v>0</v>
          </cell>
          <cell r="AH986">
            <v>10000</v>
          </cell>
          <cell r="AI986">
            <v>1119800</v>
          </cell>
          <cell r="AJ986">
            <v>0</v>
          </cell>
          <cell r="AK986">
            <v>0</v>
          </cell>
          <cell r="AL986">
            <v>0</v>
          </cell>
          <cell r="AO986">
            <v>1283318.8163049843</v>
          </cell>
          <cell r="AP986">
            <v>140725.58161290229</v>
          </cell>
          <cell r="AQ986">
            <v>140725.58161290229</v>
          </cell>
          <cell r="AR986">
            <v>94669.936721406979</v>
          </cell>
          <cell r="AS986">
            <v>7675.9408152492151</v>
          </cell>
          <cell r="AT986">
            <v>22771.957751906004</v>
          </cell>
          <cell r="AU986">
            <v>125117.8352885622</v>
          </cell>
          <cell r="AV986">
            <v>0</v>
          </cell>
          <cell r="AW986">
            <v>25586.469384164051</v>
          </cell>
          <cell r="AX986">
            <v>432155.46789853083</v>
          </cell>
          <cell r="AY986">
            <v>59567916.450000003</v>
          </cell>
        </row>
        <row r="987">
          <cell r="B987" t="str">
            <v>CARGO</v>
          </cell>
          <cell r="C987" t="str">
            <v>CGO-TP</v>
          </cell>
          <cell r="D987">
            <v>530500</v>
          </cell>
          <cell r="F987" t="str">
            <v>99JP0176500</v>
          </cell>
          <cell r="H987">
            <v>530500</v>
          </cell>
          <cell r="I987">
            <v>34547</v>
          </cell>
          <cell r="K987">
            <v>23992</v>
          </cell>
          <cell r="L987">
            <v>979</v>
          </cell>
          <cell r="M987">
            <v>35</v>
          </cell>
          <cell r="N987" t="str">
            <v>CGO</v>
          </cell>
          <cell r="O987" t="str">
            <v>TP</v>
          </cell>
          <cell r="P987" t="str">
            <v>TANAN</v>
          </cell>
          <cell r="Q987">
            <v>2991603</v>
          </cell>
          <cell r="R987" t="str">
            <v xml:space="preserve">Cargo Handling Officer      </v>
          </cell>
          <cell r="S987" t="str">
            <v>IX</v>
          </cell>
          <cell r="T987">
            <v>3561646.2140115998</v>
          </cell>
          <cell r="AA987">
            <v>3561646.2140115998</v>
          </cell>
          <cell r="AB987">
            <v>52.558829096145928</v>
          </cell>
          <cell r="AC987">
            <v>2005000</v>
          </cell>
          <cell r="AD987">
            <v>71232.924280231993</v>
          </cell>
          <cell r="AE987">
            <v>71232.924280231993</v>
          </cell>
          <cell r="AF987">
            <v>71232.924280231993</v>
          </cell>
          <cell r="AG987">
            <v>0</v>
          </cell>
          <cell r="AH987">
            <v>10000</v>
          </cell>
          <cell r="AI987">
            <v>1333000</v>
          </cell>
          <cell r="AJ987">
            <v>0</v>
          </cell>
          <cell r="AK987">
            <v>0</v>
          </cell>
          <cell r="AL987">
            <v>0</v>
          </cell>
          <cell r="AO987">
            <v>1556698.7728406959</v>
          </cell>
          <cell r="AP987">
            <v>195890.541770638</v>
          </cell>
          <cell r="AQ987">
            <v>195890.541770638</v>
          </cell>
          <cell r="AR987">
            <v>131780.90991842918</v>
          </cell>
          <cell r="AS987">
            <v>10684.9386420348</v>
          </cell>
          <cell r="AT987">
            <v>31698.651304703239</v>
          </cell>
          <cell r="AU987">
            <v>174164.49986516722</v>
          </cell>
          <cell r="AV987">
            <v>0</v>
          </cell>
          <cell r="AW987">
            <v>35616.462140115997</v>
          </cell>
          <cell r="AX987">
            <v>601562.04554655915</v>
          </cell>
          <cell r="AY987">
            <v>85175617.599999994</v>
          </cell>
        </row>
        <row r="988">
          <cell r="B988" t="str">
            <v>CARGO</v>
          </cell>
          <cell r="C988" t="str">
            <v>CGO-TP</v>
          </cell>
          <cell r="D988">
            <v>529319</v>
          </cell>
          <cell r="F988" t="str">
            <v>99JP0172277</v>
          </cell>
          <cell r="H988">
            <v>529319</v>
          </cell>
          <cell r="I988">
            <v>34213</v>
          </cell>
          <cell r="K988">
            <v>25294</v>
          </cell>
          <cell r="L988">
            <v>980</v>
          </cell>
          <cell r="M988">
            <v>36</v>
          </cell>
          <cell r="N988" t="str">
            <v>CGO</v>
          </cell>
          <cell r="O988" t="str">
            <v>TP</v>
          </cell>
          <cell r="P988" t="str">
            <v>CECEP SUHIKMAT</v>
          </cell>
          <cell r="Q988">
            <v>2991642</v>
          </cell>
          <cell r="R988" t="str">
            <v xml:space="preserve">Supervisor Pergudangan  </v>
          </cell>
          <cell r="S988" t="str">
            <v>VII</v>
          </cell>
          <cell r="T988">
            <v>3689420.5499215941</v>
          </cell>
          <cell r="AA988">
            <v>3689420.5499215941</v>
          </cell>
          <cell r="AB988">
            <v>44.68307370133698</v>
          </cell>
          <cell r="AC988">
            <v>3458100</v>
          </cell>
          <cell r="AD988">
            <v>73788.410998431878</v>
          </cell>
          <cell r="AE988">
            <v>73788.410998431878</v>
          </cell>
          <cell r="AF988">
            <v>73788.410998431878</v>
          </cell>
          <cell r="AG988">
            <v>0</v>
          </cell>
          <cell r="AH988">
            <v>10000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O988">
            <v>231365.23299529564</v>
          </cell>
          <cell r="AP988">
            <v>202918.13024568767</v>
          </cell>
          <cell r="AQ988">
            <v>202918.13024568767</v>
          </cell>
          <cell r="AR988">
            <v>136508.56034709897</v>
          </cell>
          <cell r="AS988">
            <v>11068.261649764783</v>
          </cell>
          <cell r="AT988">
            <v>32835.842894302186</v>
          </cell>
          <cell r="AU988">
            <v>180412.66489116594</v>
          </cell>
          <cell r="AV988">
            <v>0</v>
          </cell>
          <cell r="AW988">
            <v>36894.205499215939</v>
          </cell>
          <cell r="AX988">
            <v>623143.13088175724</v>
          </cell>
          <cell r="AY988">
            <v>84287104.319999993</v>
          </cell>
        </row>
        <row r="989">
          <cell r="B989" t="str">
            <v>CARGO</v>
          </cell>
          <cell r="C989" t="str">
            <v>CGO-TP</v>
          </cell>
          <cell r="D989">
            <v>529321</v>
          </cell>
          <cell r="F989" t="str">
            <v>99JP0171394</v>
          </cell>
          <cell r="H989">
            <v>529321</v>
          </cell>
          <cell r="I989">
            <v>34213</v>
          </cell>
          <cell r="K989">
            <v>26162</v>
          </cell>
          <cell r="L989">
            <v>981</v>
          </cell>
          <cell r="M989">
            <v>37</v>
          </cell>
          <cell r="N989" t="str">
            <v>CGO</v>
          </cell>
          <cell r="O989" t="str">
            <v>TP</v>
          </cell>
          <cell r="P989" t="str">
            <v>AGUS RONI</v>
          </cell>
          <cell r="Q989">
            <v>2991644</v>
          </cell>
          <cell r="R989" t="str">
            <v xml:space="preserve">Supervisor Pergudangan  </v>
          </cell>
          <cell r="S989" t="str">
            <v>VII</v>
          </cell>
          <cell r="T989">
            <v>3315000</v>
          </cell>
          <cell r="AA989">
            <v>3315000</v>
          </cell>
          <cell r="AB989">
            <v>0</v>
          </cell>
          <cell r="AC989">
            <v>3106100</v>
          </cell>
          <cell r="AD989">
            <v>66300</v>
          </cell>
          <cell r="AE989">
            <v>66300</v>
          </cell>
          <cell r="AF989">
            <v>66300</v>
          </cell>
          <cell r="AG989">
            <v>0</v>
          </cell>
          <cell r="AH989">
            <v>10000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O989">
            <v>208900</v>
          </cell>
          <cell r="AP989">
            <v>182325</v>
          </cell>
          <cell r="AQ989">
            <v>182325</v>
          </cell>
          <cell r="AR989">
            <v>122655</v>
          </cell>
          <cell r="AS989">
            <v>9945</v>
          </cell>
          <cell r="AT989">
            <v>29503.5</v>
          </cell>
          <cell r="AU989">
            <v>162103.5</v>
          </cell>
          <cell r="AV989">
            <v>0</v>
          </cell>
          <cell r="AW989">
            <v>33150</v>
          </cell>
          <cell r="AX989">
            <v>559903.5</v>
          </cell>
          <cell r="AY989">
            <v>71281028.370000005</v>
          </cell>
        </row>
        <row r="990">
          <cell r="B990" t="str">
            <v>CARGO</v>
          </cell>
          <cell r="C990" t="str">
            <v>CGO-TP</v>
          </cell>
          <cell r="D990">
            <v>529327</v>
          </cell>
          <cell r="F990" t="str">
            <v>99JP0173192</v>
          </cell>
          <cell r="H990">
            <v>529327</v>
          </cell>
          <cell r="I990">
            <v>34213</v>
          </cell>
          <cell r="K990">
            <v>24614</v>
          </cell>
          <cell r="L990">
            <v>982</v>
          </cell>
          <cell r="M990">
            <v>38</v>
          </cell>
          <cell r="N990" t="str">
            <v>CGO</v>
          </cell>
          <cell r="O990" t="str">
            <v>TP</v>
          </cell>
          <cell r="P990" t="str">
            <v>H.S. WINARNO</v>
          </cell>
          <cell r="Q990">
            <v>2991645</v>
          </cell>
          <cell r="R990" t="str">
            <v>Supervisor Pergudangan</v>
          </cell>
          <cell r="S990" t="str">
            <v>VII</v>
          </cell>
          <cell r="T990">
            <v>3377985</v>
          </cell>
          <cell r="AA990">
            <v>3377985</v>
          </cell>
          <cell r="AB990">
            <v>94.100000000093132</v>
          </cell>
          <cell r="AC990">
            <v>3165400</v>
          </cell>
          <cell r="AD990">
            <v>67559.7</v>
          </cell>
          <cell r="AE990">
            <v>67559.7</v>
          </cell>
          <cell r="AF990">
            <v>67559.7</v>
          </cell>
          <cell r="AG990">
            <v>0</v>
          </cell>
          <cell r="AH990">
            <v>10000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O990">
            <v>212679.09999999998</v>
          </cell>
          <cell r="AP990">
            <v>185789.17499999999</v>
          </cell>
          <cell r="AQ990">
            <v>185789.17499999999</v>
          </cell>
          <cell r="AR990">
            <v>124985.44499999999</v>
          </cell>
          <cell r="AS990">
            <v>10133.955</v>
          </cell>
          <cell r="AT990">
            <v>30064.066500000001</v>
          </cell>
          <cell r="AU990">
            <v>165183.46649999998</v>
          </cell>
          <cell r="AV990">
            <v>0</v>
          </cell>
          <cell r="AW990">
            <v>33779.85</v>
          </cell>
          <cell r="AX990">
            <v>570541.66650000005</v>
          </cell>
          <cell r="AY990">
            <v>74735164</v>
          </cell>
        </row>
        <row r="991">
          <cell r="B991" t="str">
            <v>MPP</v>
          </cell>
          <cell r="C991" t="str">
            <v>CGO-TP</v>
          </cell>
          <cell r="D991">
            <v>518904</v>
          </cell>
          <cell r="F991" t="str">
            <v>99JP0174869</v>
          </cell>
          <cell r="H991">
            <v>518904</v>
          </cell>
          <cell r="I991">
            <v>28941</v>
          </cell>
          <cell r="K991">
            <v>21005</v>
          </cell>
          <cell r="L991">
            <v>983</v>
          </cell>
          <cell r="M991">
            <v>39</v>
          </cell>
          <cell r="N991" t="str">
            <v>CGO</v>
          </cell>
          <cell r="O991" t="str">
            <v>TP</v>
          </cell>
          <cell r="P991" t="str">
            <v>MUKINO</v>
          </cell>
          <cell r="Q991">
            <v>2991650</v>
          </cell>
          <cell r="R991" t="str">
            <v xml:space="preserve">Cargo Handling Officer      </v>
          </cell>
          <cell r="S991" t="str">
            <v>IX</v>
          </cell>
          <cell r="T991">
            <v>4068373.8704388002</v>
          </cell>
          <cell r="AA991">
            <v>4068373.8704388002</v>
          </cell>
          <cell r="AB991">
            <v>28.561787527985871</v>
          </cell>
          <cell r="AC991">
            <v>3814300</v>
          </cell>
          <cell r="AD991">
            <v>81367.477408776002</v>
          </cell>
          <cell r="AE991">
            <v>81367.477408776002</v>
          </cell>
          <cell r="AF991">
            <v>81367.477408776002</v>
          </cell>
          <cell r="AG991">
            <v>0</v>
          </cell>
          <cell r="AH991">
            <v>10000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O991">
            <v>254102.432226328</v>
          </cell>
          <cell r="AP991">
            <v>223760.56287413402</v>
          </cell>
          <cell r="AQ991">
            <v>223760.56287413402</v>
          </cell>
          <cell r="AR991">
            <v>150529.83320623561</v>
          </cell>
          <cell r="AS991">
            <v>12205.121611316401</v>
          </cell>
          <cell r="AT991">
            <v>36208.527446905318</v>
          </cell>
          <cell r="AU991">
            <v>198943.48226445733</v>
          </cell>
          <cell r="AV991">
            <v>0</v>
          </cell>
          <cell r="AW991">
            <v>40683.738704388001</v>
          </cell>
          <cell r="AX991">
            <v>687148.3467171134</v>
          </cell>
          <cell r="AY991">
            <v>174275615.41999999</v>
          </cell>
        </row>
        <row r="992">
          <cell r="B992" t="str">
            <v>CARGO</v>
          </cell>
          <cell r="C992" t="str">
            <v>CGO-TP</v>
          </cell>
          <cell r="D992">
            <v>519046</v>
          </cell>
          <cell r="F992" t="str">
            <v>99JP0176518</v>
          </cell>
          <cell r="H992">
            <v>519046</v>
          </cell>
          <cell r="I992">
            <v>31013</v>
          </cell>
          <cell r="K992">
            <v>22897</v>
          </cell>
          <cell r="L992">
            <v>984</v>
          </cell>
          <cell r="M992">
            <v>40</v>
          </cell>
          <cell r="N992" t="str">
            <v>CGO</v>
          </cell>
          <cell r="O992" t="str">
            <v>TP</v>
          </cell>
          <cell r="P992" t="str">
            <v>TAMAN TARIGAN</v>
          </cell>
          <cell r="Q992">
            <v>2991661</v>
          </cell>
          <cell r="R992" t="str">
            <v xml:space="preserve">Cargo Handling Officer      </v>
          </cell>
          <cell r="S992" t="str">
            <v>IX</v>
          </cell>
          <cell r="T992">
            <v>3267258.0455814064</v>
          </cell>
          <cell r="AA992">
            <v>3267258.0455814064</v>
          </cell>
          <cell r="AB992">
            <v>77.43715347815305</v>
          </cell>
          <cell r="AC992">
            <v>2951900</v>
          </cell>
          <cell r="AD992">
            <v>65345.160911628132</v>
          </cell>
          <cell r="AE992">
            <v>65345.160911628132</v>
          </cell>
          <cell r="AF992">
            <v>65345.160911628132</v>
          </cell>
          <cell r="AG992">
            <v>0</v>
          </cell>
          <cell r="AH992">
            <v>10000</v>
          </cell>
          <cell r="AI992">
            <v>109400</v>
          </cell>
          <cell r="AJ992">
            <v>0</v>
          </cell>
          <cell r="AK992">
            <v>0</v>
          </cell>
          <cell r="AL992">
            <v>0</v>
          </cell>
          <cell r="AO992">
            <v>315435.48273488437</v>
          </cell>
          <cell r="AP992">
            <v>179699.19250697736</v>
          </cell>
          <cell r="AQ992">
            <v>179699.19250697736</v>
          </cell>
          <cell r="AR992">
            <v>120888.54768651203</v>
          </cell>
          <cell r="AS992">
            <v>9801.7741367442195</v>
          </cell>
          <cell r="AT992">
            <v>29078.596605674516</v>
          </cell>
          <cell r="AU992">
            <v>159768.91842893077</v>
          </cell>
          <cell r="AV992">
            <v>0</v>
          </cell>
          <cell r="AW992">
            <v>32672.580455814066</v>
          </cell>
          <cell r="AX992">
            <v>551839.88389869954</v>
          </cell>
          <cell r="AY992">
            <v>118543623.06</v>
          </cell>
        </row>
        <row r="993">
          <cell r="B993" t="str">
            <v>CARGO</v>
          </cell>
          <cell r="C993" t="str">
            <v>CGO-TP</v>
          </cell>
          <cell r="D993">
            <v>523043</v>
          </cell>
          <cell r="F993" t="str">
            <v>99JP0173044</v>
          </cell>
          <cell r="H993">
            <v>523043</v>
          </cell>
          <cell r="I993">
            <v>32309</v>
          </cell>
          <cell r="K993">
            <v>22030</v>
          </cell>
          <cell r="L993">
            <v>985</v>
          </cell>
          <cell r="M993">
            <v>41</v>
          </cell>
          <cell r="N993" t="str">
            <v>CGO</v>
          </cell>
          <cell r="O993" t="str">
            <v>TP</v>
          </cell>
          <cell r="P993" t="str">
            <v>ETMON DAHLAN</v>
          </cell>
          <cell r="Q993">
            <v>2991663</v>
          </cell>
          <cell r="R993" t="str">
            <v>Supervisor Aviation Safety &amp; Security</v>
          </cell>
          <cell r="S993" t="str">
            <v>VII</v>
          </cell>
          <cell r="T993">
            <v>3668976.6561759943</v>
          </cell>
          <cell r="AA993">
            <v>3668976.6561759943</v>
          </cell>
          <cell r="AB993">
            <v>61.943194565363228</v>
          </cell>
          <cell r="AC993">
            <v>3438900</v>
          </cell>
          <cell r="AD993">
            <v>73379.533123519883</v>
          </cell>
          <cell r="AE993">
            <v>73379.533123519883</v>
          </cell>
          <cell r="AF993">
            <v>73379.533123519883</v>
          </cell>
          <cell r="AG993">
            <v>0</v>
          </cell>
          <cell r="AH993">
            <v>10000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O993">
            <v>230138.59937055965</v>
          </cell>
          <cell r="AP993">
            <v>201793.71608967968</v>
          </cell>
          <cell r="AQ993">
            <v>201793.71608967968</v>
          </cell>
          <cell r="AR993">
            <v>135752.13627851178</v>
          </cell>
          <cell r="AS993">
            <v>11006.929968527984</v>
          </cell>
          <cell r="AT993">
            <v>32653.89223996635</v>
          </cell>
          <cell r="AU993">
            <v>179412.95848700611</v>
          </cell>
          <cell r="AV993">
            <v>0</v>
          </cell>
          <cell r="AW993">
            <v>36689.766561759941</v>
          </cell>
          <cell r="AX993">
            <v>619690.15722812549</v>
          </cell>
          <cell r="AY993">
            <v>118685624.86</v>
          </cell>
        </row>
        <row r="994">
          <cell r="B994" t="str">
            <v>CARGO</v>
          </cell>
          <cell r="C994" t="str">
            <v>CGO-TP</v>
          </cell>
          <cell r="D994">
            <v>522863</v>
          </cell>
          <cell r="F994" t="str">
            <v>99JP0177292</v>
          </cell>
          <cell r="H994">
            <v>522863</v>
          </cell>
          <cell r="I994">
            <v>32309</v>
          </cell>
          <cell r="K994">
            <v>23959</v>
          </cell>
          <cell r="L994">
            <v>986</v>
          </cell>
          <cell r="M994">
            <v>42</v>
          </cell>
          <cell r="N994" t="str">
            <v>CGO</v>
          </cell>
          <cell r="O994" t="str">
            <v>TP</v>
          </cell>
          <cell r="P994" t="str">
            <v>SUGENG</v>
          </cell>
          <cell r="Q994">
            <v>2991666</v>
          </cell>
          <cell r="R994" t="str">
            <v>Supervisor Aviation Safety &amp; Security</v>
          </cell>
          <cell r="S994" t="str">
            <v>VII</v>
          </cell>
          <cell r="T994">
            <v>3668976.6561759943</v>
          </cell>
          <cell r="AA994">
            <v>3668976.6561759943</v>
          </cell>
          <cell r="AB994">
            <v>61.943194565363228</v>
          </cell>
          <cell r="AC994">
            <v>3413900</v>
          </cell>
          <cell r="AD994">
            <v>73379.533123519883</v>
          </cell>
          <cell r="AE994">
            <v>73379.533123519883</v>
          </cell>
          <cell r="AF994">
            <v>73379.533123519883</v>
          </cell>
          <cell r="AG994">
            <v>0</v>
          </cell>
          <cell r="AH994">
            <v>10000</v>
          </cell>
          <cell r="AI994">
            <v>25000</v>
          </cell>
          <cell r="AJ994">
            <v>0</v>
          </cell>
          <cell r="AK994">
            <v>0</v>
          </cell>
          <cell r="AL994">
            <v>0</v>
          </cell>
          <cell r="AO994">
            <v>255138.59937055965</v>
          </cell>
          <cell r="AP994">
            <v>201793.71608967968</v>
          </cell>
          <cell r="AQ994">
            <v>201793.71608967968</v>
          </cell>
          <cell r="AR994">
            <v>135752.13627851178</v>
          </cell>
          <cell r="AS994">
            <v>11006.929968527984</v>
          </cell>
          <cell r="AT994">
            <v>32653.89223996635</v>
          </cell>
          <cell r="AU994">
            <v>179412.95848700611</v>
          </cell>
          <cell r="AV994">
            <v>0</v>
          </cell>
          <cell r="AW994">
            <v>36689.766561759941</v>
          </cell>
          <cell r="AX994">
            <v>619690.15722812549</v>
          </cell>
          <cell r="AY994">
            <v>106186206.79000001</v>
          </cell>
        </row>
        <row r="995">
          <cell r="B995" t="str">
            <v>CARGO</v>
          </cell>
          <cell r="C995" t="str">
            <v>CGO-TP</v>
          </cell>
          <cell r="D995">
            <v>517715</v>
          </cell>
          <cell r="F995" t="str">
            <v>99JP0172491</v>
          </cell>
          <cell r="H995">
            <v>517715</v>
          </cell>
          <cell r="I995">
            <v>29871</v>
          </cell>
          <cell r="K995">
            <v>21537</v>
          </cell>
          <cell r="L995">
            <v>987</v>
          </cell>
          <cell r="M995">
            <v>43</v>
          </cell>
          <cell r="N995" t="str">
            <v>CGO</v>
          </cell>
          <cell r="O995" t="str">
            <v>TP</v>
          </cell>
          <cell r="P995" t="str">
            <v>DESRIL NASIR</v>
          </cell>
          <cell r="Q995">
            <v>2991670</v>
          </cell>
          <cell r="R995" t="str">
            <v>Supervisor GSE Control</v>
          </cell>
          <cell r="S995" t="str">
            <v>VII</v>
          </cell>
          <cell r="T995">
            <v>5122863.2772759004</v>
          </cell>
          <cell r="AA995">
            <v>5122863.2772759004</v>
          </cell>
          <cell r="AB995">
            <v>8.5193606535904109</v>
          </cell>
          <cell r="AC995">
            <v>2850400</v>
          </cell>
          <cell r="AD995">
            <v>102457.26554551801</v>
          </cell>
          <cell r="AE995">
            <v>102457.26554551801</v>
          </cell>
          <cell r="AF995">
            <v>102457.26554551801</v>
          </cell>
          <cell r="AG995">
            <v>0</v>
          </cell>
          <cell r="AH995">
            <v>10000</v>
          </cell>
          <cell r="AI995">
            <v>1955100</v>
          </cell>
          <cell r="AJ995">
            <v>0</v>
          </cell>
          <cell r="AK995">
            <v>0</v>
          </cell>
          <cell r="AL995">
            <v>0</v>
          </cell>
          <cell r="AO995">
            <v>2272471.7966365539</v>
          </cell>
          <cell r="AP995">
            <v>281757.48025017453</v>
          </cell>
          <cell r="AQ995">
            <v>281757.48025017453</v>
          </cell>
          <cell r="AR995">
            <v>189545.94125920831</v>
          </cell>
          <cell r="AS995">
            <v>15368.589831827701</v>
          </cell>
          <cell r="AT995">
            <v>45593.483167755512</v>
          </cell>
          <cell r="AU995">
            <v>250508.01425879152</v>
          </cell>
          <cell r="AV995">
            <v>0</v>
          </cell>
          <cell r="AW995">
            <v>51228.632772759003</v>
          </cell>
          <cell r="AX995">
            <v>865251.60753189959</v>
          </cell>
          <cell r="AY995">
            <v>213992124.15000001</v>
          </cell>
        </row>
        <row r="996">
          <cell r="B996" t="str">
            <v>CARGO</v>
          </cell>
          <cell r="C996" t="str">
            <v>CGO-TP</v>
          </cell>
          <cell r="F996" t="str">
            <v>98JP0346667</v>
          </cell>
          <cell r="H996">
            <v>2991720</v>
          </cell>
          <cell r="I996">
            <v>36373</v>
          </cell>
          <cell r="K996">
            <v>24104</v>
          </cell>
          <cell r="L996">
            <v>988</v>
          </cell>
          <cell r="M996">
            <v>44</v>
          </cell>
          <cell r="N996" t="str">
            <v>CGO</v>
          </cell>
          <cell r="O996" t="str">
            <v>TP</v>
          </cell>
          <cell r="P996" t="str">
            <v>ROHYADI</v>
          </cell>
          <cell r="Q996">
            <v>2991720</v>
          </cell>
          <cell r="R996" t="str">
            <v xml:space="preserve">Supervisor Kasir </v>
          </cell>
          <cell r="S996" t="str">
            <v>VII</v>
          </cell>
          <cell r="T996">
            <v>3530980.3733931999</v>
          </cell>
          <cell r="AA996">
            <v>3530980.3733931999</v>
          </cell>
          <cell r="AB996">
            <v>78.449010392185301</v>
          </cell>
          <cell r="AC996">
            <v>2243900</v>
          </cell>
          <cell r="AD996">
            <v>70619.607467864</v>
          </cell>
          <cell r="AE996">
            <v>70619.607467864</v>
          </cell>
          <cell r="AF996">
            <v>70619.607467864</v>
          </cell>
          <cell r="AG996">
            <v>0</v>
          </cell>
          <cell r="AH996">
            <v>10000</v>
          </cell>
          <cell r="AI996">
            <v>1065300</v>
          </cell>
          <cell r="AJ996">
            <v>0</v>
          </cell>
          <cell r="AK996">
            <v>0</v>
          </cell>
          <cell r="AL996">
            <v>0</v>
          </cell>
          <cell r="AO996">
            <v>1287158.8224035921</v>
          </cell>
          <cell r="AP996">
            <v>194203.92053662598</v>
          </cell>
          <cell r="AQ996">
            <v>194203.92053662598</v>
          </cell>
          <cell r="AR996">
            <v>130646.27381554838</v>
          </cell>
          <cell r="AS996">
            <v>10592.941120179599</v>
          </cell>
          <cell r="AT996">
            <v>31425.72532319948</v>
          </cell>
          <cell r="AU996">
            <v>172664.94025892747</v>
          </cell>
          <cell r="AV996">
            <v>0</v>
          </cell>
          <cell r="AW996">
            <v>35309.803733932</v>
          </cell>
          <cell r="AX996">
            <v>596382.58506611141</v>
          </cell>
          <cell r="AY996">
            <v>57647237.310000002</v>
          </cell>
        </row>
        <row r="997">
          <cell r="B997" t="str">
            <v>CARGO</v>
          </cell>
          <cell r="C997" t="str">
            <v>CGO-KTK</v>
          </cell>
          <cell r="D997">
            <v>3081788</v>
          </cell>
          <cell r="E997" t="str">
            <v>000000091.00</v>
          </cell>
          <cell r="F997">
            <v>8011346643</v>
          </cell>
          <cell r="I997">
            <v>39583</v>
          </cell>
          <cell r="K997">
            <v>28750</v>
          </cell>
          <cell r="L997">
            <v>989</v>
          </cell>
          <cell r="M997">
            <v>45</v>
          </cell>
          <cell r="N997" t="str">
            <v>CGO</v>
          </cell>
          <cell r="O997" t="str">
            <v>KTK</v>
          </cell>
          <cell r="P997" t="str">
            <v>SURATMAN</v>
          </cell>
          <cell r="Q997">
            <v>3111994</v>
          </cell>
          <cell r="R997" t="str">
            <v>Kasir Pergudangan</v>
          </cell>
          <cell r="S997" t="str">
            <v>IX</v>
          </cell>
          <cell r="T997">
            <v>1836034.2</v>
          </cell>
          <cell r="AA997">
            <v>1836034.2</v>
          </cell>
          <cell r="AB997">
            <v>86.483999999938533</v>
          </cell>
          <cell r="AC997">
            <v>1779400</v>
          </cell>
          <cell r="AD997">
            <v>0</v>
          </cell>
          <cell r="AE997">
            <v>0</v>
          </cell>
          <cell r="AF997">
            <v>36720.684000000001</v>
          </cell>
          <cell r="AG997">
            <v>10000</v>
          </cell>
          <cell r="AH997">
            <v>10000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O997">
            <v>56720.684000000001</v>
          </cell>
          <cell r="AP997">
            <v>0</v>
          </cell>
          <cell r="AQ997">
            <v>0</v>
          </cell>
          <cell r="AR997">
            <v>67933.265399999989</v>
          </cell>
          <cell r="AS997">
            <v>5508.1026000000002</v>
          </cell>
          <cell r="AT997">
            <v>16340.704379999999</v>
          </cell>
          <cell r="AU997">
            <v>89782.072379999998</v>
          </cell>
          <cell r="AV997">
            <v>15000</v>
          </cell>
          <cell r="AW997">
            <v>0</v>
          </cell>
          <cell r="AX997">
            <v>104782.07238</v>
          </cell>
          <cell r="AY997">
            <v>0</v>
          </cell>
        </row>
        <row r="998">
          <cell r="B998" t="str">
            <v>CARGO</v>
          </cell>
          <cell r="C998" t="str">
            <v>CGO-KTK</v>
          </cell>
          <cell r="D998">
            <v>3081798</v>
          </cell>
          <cell r="F998">
            <v>8013640407</v>
          </cell>
          <cell r="I998">
            <v>39630</v>
          </cell>
          <cell r="K998">
            <v>28600</v>
          </cell>
          <cell r="L998">
            <v>990</v>
          </cell>
          <cell r="M998">
            <v>46</v>
          </cell>
          <cell r="N998" t="str">
            <v>CGO</v>
          </cell>
          <cell r="O998" t="str">
            <v>KTK</v>
          </cell>
          <cell r="P998" t="str">
            <v>MUHAMAD</v>
          </cell>
          <cell r="Q998">
            <v>3111995</v>
          </cell>
          <cell r="R998" t="str">
            <v>Kasir Pergudangan</v>
          </cell>
          <cell r="S998" t="str">
            <v>IX</v>
          </cell>
          <cell r="T998">
            <v>1836034.2</v>
          </cell>
          <cell r="AA998">
            <v>1836034.2</v>
          </cell>
          <cell r="AB998">
            <v>86.483999999938533</v>
          </cell>
          <cell r="AC998">
            <v>1779400</v>
          </cell>
          <cell r="AD998">
            <v>0</v>
          </cell>
          <cell r="AE998">
            <v>0</v>
          </cell>
          <cell r="AF998">
            <v>36720.684000000001</v>
          </cell>
          <cell r="AG998">
            <v>10000</v>
          </cell>
          <cell r="AH998">
            <v>10000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O998">
            <v>56720.684000000001</v>
          </cell>
          <cell r="AP998">
            <v>0</v>
          </cell>
          <cell r="AQ998">
            <v>0</v>
          </cell>
          <cell r="AR998">
            <v>67933.265399999989</v>
          </cell>
          <cell r="AS998">
            <v>5508.1026000000002</v>
          </cell>
          <cell r="AT998">
            <v>16340.704379999999</v>
          </cell>
          <cell r="AU998">
            <v>89782.072379999998</v>
          </cell>
          <cell r="AV998">
            <v>15000</v>
          </cell>
          <cell r="AW998">
            <v>0</v>
          </cell>
          <cell r="AY998">
            <v>0</v>
          </cell>
        </row>
        <row r="999">
          <cell r="B999" t="str">
            <v>CARGO</v>
          </cell>
          <cell r="C999" t="str">
            <v>CGO-KTK</v>
          </cell>
          <cell r="D999">
            <v>3081820</v>
          </cell>
          <cell r="E999" t="str">
            <v>000000127.00</v>
          </cell>
          <cell r="F999">
            <v>9022302146</v>
          </cell>
          <cell r="I999">
            <v>39664</v>
          </cell>
          <cell r="K999">
            <v>29964</v>
          </cell>
          <cell r="L999">
            <v>991</v>
          </cell>
          <cell r="M999">
            <v>47</v>
          </cell>
          <cell r="N999" t="str">
            <v>CGO</v>
          </cell>
          <cell r="O999" t="str">
            <v>KTK</v>
          </cell>
          <cell r="P999" t="str">
            <v>HARRY GARCIA</v>
          </cell>
          <cell r="Q999">
            <v>3112003</v>
          </cell>
          <cell r="R999" t="str">
            <v>Kasir Pergudangan</v>
          </cell>
          <cell r="S999" t="str">
            <v>IX</v>
          </cell>
          <cell r="T999">
            <v>1836034.2</v>
          </cell>
          <cell r="AA999">
            <v>1836034.2</v>
          </cell>
          <cell r="AB999">
            <v>86.483999999938533</v>
          </cell>
          <cell r="AC999">
            <v>1779400</v>
          </cell>
          <cell r="AD999">
            <v>0</v>
          </cell>
          <cell r="AE999">
            <v>0</v>
          </cell>
          <cell r="AF999">
            <v>36720.684000000001</v>
          </cell>
          <cell r="AG999">
            <v>10000</v>
          </cell>
          <cell r="AH999">
            <v>10000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O999">
            <v>56720.684000000001</v>
          </cell>
          <cell r="AP999">
            <v>0</v>
          </cell>
          <cell r="AQ999">
            <v>0</v>
          </cell>
          <cell r="AR999">
            <v>67933.265399999989</v>
          </cell>
          <cell r="AS999">
            <v>5508.1026000000002</v>
          </cell>
          <cell r="AT999">
            <v>16340.704379999999</v>
          </cell>
          <cell r="AU999">
            <v>89782.072379999998</v>
          </cell>
          <cell r="AV999">
            <v>15000</v>
          </cell>
          <cell r="AW999">
            <v>0</v>
          </cell>
          <cell r="AX999">
            <v>104782.07238</v>
          </cell>
          <cell r="AY999">
            <v>0</v>
          </cell>
        </row>
        <row r="1000">
          <cell r="B1000" t="str">
            <v>CARGO</v>
          </cell>
          <cell r="C1000" t="str">
            <v>CGO-KTK</v>
          </cell>
          <cell r="D1000" t="str">
            <v>3081844, 3112020</v>
          </cell>
          <cell r="E1000" t="str">
            <v>000000073.00</v>
          </cell>
          <cell r="F1000">
            <v>8023632857</v>
          </cell>
          <cell r="I1000">
            <v>39755</v>
          </cell>
          <cell r="K1000">
            <v>31701</v>
          </cell>
          <cell r="L1000">
            <v>992</v>
          </cell>
          <cell r="M1000">
            <v>48</v>
          </cell>
          <cell r="N1000" t="str">
            <v>CGO</v>
          </cell>
          <cell r="O1000" t="str">
            <v>KTK</v>
          </cell>
          <cell r="P1000" t="str">
            <v>OKTA HALISAS</v>
          </cell>
          <cell r="Q1000">
            <v>5120011</v>
          </cell>
          <cell r="R1000" t="str">
            <v>Facility Technician</v>
          </cell>
          <cell r="S1000" t="str">
            <v>IX</v>
          </cell>
          <cell r="T1000">
            <v>1801800</v>
          </cell>
          <cell r="AA1000">
            <v>1801800</v>
          </cell>
          <cell r="AB1000">
            <v>36</v>
          </cell>
          <cell r="AC1000">
            <v>1745800</v>
          </cell>
          <cell r="AD1000">
            <v>0</v>
          </cell>
          <cell r="AE1000">
            <v>0</v>
          </cell>
          <cell r="AF1000">
            <v>36036</v>
          </cell>
          <cell r="AG1000">
            <v>10000</v>
          </cell>
          <cell r="AH1000">
            <v>10000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O1000">
            <v>56036</v>
          </cell>
          <cell r="AP1000">
            <v>0</v>
          </cell>
          <cell r="AQ1000">
            <v>0</v>
          </cell>
          <cell r="AR1000">
            <v>66666.599999999991</v>
          </cell>
          <cell r="AS1000">
            <v>5405.4000000000005</v>
          </cell>
          <cell r="AT1000">
            <v>16036.02</v>
          </cell>
          <cell r="AU1000">
            <v>88108.01999999999</v>
          </cell>
          <cell r="AV1000">
            <v>15000</v>
          </cell>
          <cell r="AW1000">
            <v>0</v>
          </cell>
          <cell r="AX1000">
            <v>103108.01999999999</v>
          </cell>
          <cell r="AY1000">
            <v>0</v>
          </cell>
          <cell r="AZ1000" t="str">
            <v>tmt.01-11-2012 diangkat sbg capeg</v>
          </cell>
        </row>
        <row r="1001">
          <cell r="B1001" t="str">
            <v>CARGO</v>
          </cell>
          <cell r="C1001" t="str">
            <v>CGO-KTK</v>
          </cell>
          <cell r="D1001">
            <v>3091853</v>
          </cell>
          <cell r="E1001" t="str">
            <v>000000047.00</v>
          </cell>
          <cell r="F1001">
            <v>9002744879</v>
          </cell>
          <cell r="I1001">
            <v>39825</v>
          </cell>
          <cell r="K1001">
            <v>30553</v>
          </cell>
          <cell r="L1001">
            <v>993</v>
          </cell>
          <cell r="M1001">
            <v>49</v>
          </cell>
          <cell r="N1001" t="str">
            <v>CGO</v>
          </cell>
          <cell r="O1001" t="str">
            <v>KTK</v>
          </cell>
          <cell r="P1001" t="str">
            <v>JAMHURI</v>
          </cell>
          <cell r="Q1001">
            <v>3122044</v>
          </cell>
          <cell r="R1001" t="str">
            <v>Kasir Pergudangan</v>
          </cell>
          <cell r="S1001" t="str">
            <v>IX</v>
          </cell>
          <cell r="T1001">
            <v>1836034.2</v>
          </cell>
          <cell r="AA1001">
            <v>1836034.2</v>
          </cell>
          <cell r="AB1001">
            <v>86.483999999938533</v>
          </cell>
          <cell r="AC1001">
            <v>1779400</v>
          </cell>
          <cell r="AD1001">
            <v>0</v>
          </cell>
          <cell r="AE1001">
            <v>0</v>
          </cell>
          <cell r="AF1001">
            <v>36720.684000000001</v>
          </cell>
          <cell r="AG1001">
            <v>10000</v>
          </cell>
          <cell r="AH1001">
            <v>10000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O1001">
            <v>56720.684000000001</v>
          </cell>
          <cell r="AP1001">
            <v>0</v>
          </cell>
          <cell r="AQ1001">
            <v>0</v>
          </cell>
          <cell r="AR1001">
            <v>67933.265399999989</v>
          </cell>
          <cell r="AS1001">
            <v>5508.1026000000002</v>
          </cell>
          <cell r="AT1001">
            <v>16340.704379999999</v>
          </cell>
          <cell r="AU1001">
            <v>89782.072379999998</v>
          </cell>
          <cell r="AV1001">
            <v>15000</v>
          </cell>
          <cell r="AW1001">
            <v>0</v>
          </cell>
          <cell r="AX1001">
            <v>104782.07238</v>
          </cell>
          <cell r="AY1001">
            <v>0</v>
          </cell>
        </row>
        <row r="1002">
          <cell r="B1002" t="str">
            <v>CARGO</v>
          </cell>
          <cell r="C1002" t="str">
            <v>CGO-KTK</v>
          </cell>
          <cell r="D1002">
            <v>3091866</v>
          </cell>
          <cell r="E1002" t="str">
            <v>000000089.00</v>
          </cell>
          <cell r="F1002">
            <v>9007527980</v>
          </cell>
          <cell r="I1002">
            <v>39904</v>
          </cell>
          <cell r="K1002">
            <v>26490</v>
          </cell>
          <cell r="L1002">
            <v>994</v>
          </cell>
          <cell r="M1002">
            <v>50</v>
          </cell>
          <cell r="N1002" t="str">
            <v>CGO</v>
          </cell>
          <cell r="O1002" t="str">
            <v>KTK</v>
          </cell>
          <cell r="P1002" t="str">
            <v>SUBAGIO</v>
          </cell>
          <cell r="Q1002">
            <v>3122048</v>
          </cell>
          <cell r="R1002" t="str">
            <v xml:space="preserve">Cargo Handling Officer      </v>
          </cell>
          <cell r="S1002" t="str">
            <v>IX</v>
          </cell>
          <cell r="T1002">
            <v>1836034.2</v>
          </cell>
          <cell r="AA1002">
            <v>1836034.2</v>
          </cell>
          <cell r="AB1002">
            <v>86.483999999938533</v>
          </cell>
          <cell r="AC1002">
            <v>1779400</v>
          </cell>
          <cell r="AD1002">
            <v>0</v>
          </cell>
          <cell r="AE1002">
            <v>0</v>
          </cell>
          <cell r="AF1002">
            <v>36720.684000000001</v>
          </cell>
          <cell r="AG1002">
            <v>10000</v>
          </cell>
          <cell r="AH1002">
            <v>10000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O1002">
            <v>56720.684000000001</v>
          </cell>
          <cell r="AP1002">
            <v>0</v>
          </cell>
          <cell r="AQ1002">
            <v>0</v>
          </cell>
          <cell r="AR1002">
            <v>67933.265399999989</v>
          </cell>
          <cell r="AS1002">
            <v>5508.1026000000002</v>
          </cell>
          <cell r="AT1002">
            <v>16340.704379999999</v>
          </cell>
          <cell r="AU1002">
            <v>89782.072379999998</v>
          </cell>
          <cell r="AV1002">
            <v>15000</v>
          </cell>
          <cell r="AW1002">
            <v>0</v>
          </cell>
          <cell r="AX1002">
            <v>104782.07238</v>
          </cell>
          <cell r="AY1002">
            <v>0</v>
          </cell>
        </row>
        <row r="1003">
          <cell r="B1003" t="str">
            <v>CARGO</v>
          </cell>
          <cell r="C1003" t="str">
            <v>CGO-KTK</v>
          </cell>
          <cell r="D1003">
            <v>3091867</v>
          </cell>
          <cell r="E1003" t="str">
            <v>000000011.00</v>
          </cell>
          <cell r="F1003">
            <v>9007527998</v>
          </cell>
          <cell r="I1003">
            <v>39904</v>
          </cell>
          <cell r="K1003">
            <v>28294</v>
          </cell>
          <cell r="L1003">
            <v>995</v>
          </cell>
          <cell r="M1003">
            <v>51</v>
          </cell>
          <cell r="N1003" t="str">
            <v>CGO</v>
          </cell>
          <cell r="O1003" t="str">
            <v>KTK</v>
          </cell>
          <cell r="P1003" t="str">
            <v>AMUN</v>
          </cell>
          <cell r="Q1003">
            <v>3122049</v>
          </cell>
          <cell r="R1003" t="str">
            <v xml:space="preserve">Cargo Handling Officer      </v>
          </cell>
          <cell r="S1003" t="str">
            <v>IX</v>
          </cell>
          <cell r="T1003">
            <v>1836034.2</v>
          </cell>
          <cell r="AA1003">
            <v>1836034.2</v>
          </cell>
          <cell r="AB1003">
            <v>86.483999999938533</v>
          </cell>
          <cell r="AC1003">
            <v>1779400</v>
          </cell>
          <cell r="AD1003">
            <v>0</v>
          </cell>
          <cell r="AE1003">
            <v>0</v>
          </cell>
          <cell r="AF1003">
            <v>36720.684000000001</v>
          </cell>
          <cell r="AG1003">
            <v>10000</v>
          </cell>
          <cell r="AH1003">
            <v>10000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O1003">
            <v>56720.684000000001</v>
          </cell>
          <cell r="AP1003">
            <v>0</v>
          </cell>
          <cell r="AQ1003">
            <v>0</v>
          </cell>
          <cell r="AR1003">
            <v>67933.265399999989</v>
          </cell>
          <cell r="AS1003">
            <v>5508.1026000000002</v>
          </cell>
          <cell r="AT1003">
            <v>16340.704379999999</v>
          </cell>
          <cell r="AU1003">
            <v>89782.072379999998</v>
          </cell>
          <cell r="AV1003">
            <v>15000</v>
          </cell>
          <cell r="AW1003">
            <v>0</v>
          </cell>
          <cell r="AX1003">
            <v>104782.07238</v>
          </cell>
          <cell r="AY1003">
            <v>0</v>
          </cell>
        </row>
        <row r="1004">
          <cell r="B1004" t="str">
            <v>CARGO</v>
          </cell>
          <cell r="C1004" t="str">
            <v>CGO-KTK</v>
          </cell>
          <cell r="D1004">
            <v>3091868</v>
          </cell>
          <cell r="E1004" t="str">
            <v>000000098.00</v>
          </cell>
          <cell r="F1004">
            <v>9007528004</v>
          </cell>
          <cell r="I1004">
            <v>39904</v>
          </cell>
          <cell r="K1004">
            <v>27708</v>
          </cell>
          <cell r="L1004">
            <v>996</v>
          </cell>
          <cell r="M1004">
            <v>52</v>
          </cell>
          <cell r="N1004" t="str">
            <v>CGO</v>
          </cell>
          <cell r="O1004" t="str">
            <v>KTK</v>
          </cell>
          <cell r="P1004" t="str">
            <v>UCUP SUPRIATNA</v>
          </cell>
          <cell r="Q1004">
            <v>3122050</v>
          </cell>
          <cell r="R1004" t="str">
            <v xml:space="preserve">Cargo Handling Officer      </v>
          </cell>
          <cell r="S1004" t="str">
            <v>IX</v>
          </cell>
          <cell r="T1004">
            <v>1836034.2</v>
          </cell>
          <cell r="AA1004">
            <v>1836034.2</v>
          </cell>
          <cell r="AB1004">
            <v>86.483999999938533</v>
          </cell>
          <cell r="AC1004">
            <v>1779400</v>
          </cell>
          <cell r="AD1004">
            <v>0</v>
          </cell>
          <cell r="AE1004">
            <v>0</v>
          </cell>
          <cell r="AF1004">
            <v>36720.684000000001</v>
          </cell>
          <cell r="AG1004">
            <v>10000</v>
          </cell>
          <cell r="AH1004">
            <v>10000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O1004">
            <v>56720.684000000001</v>
          </cell>
          <cell r="AP1004">
            <v>0</v>
          </cell>
          <cell r="AQ1004">
            <v>0</v>
          </cell>
          <cell r="AR1004">
            <v>67933.265399999989</v>
          </cell>
          <cell r="AS1004">
            <v>5508.1026000000002</v>
          </cell>
          <cell r="AT1004">
            <v>16340.704379999999</v>
          </cell>
          <cell r="AU1004">
            <v>89782.072379999998</v>
          </cell>
          <cell r="AV1004">
            <v>15000</v>
          </cell>
          <cell r="AW1004">
            <v>0</v>
          </cell>
          <cell r="AX1004">
            <v>104782.07238</v>
          </cell>
          <cell r="AY1004">
            <v>0</v>
          </cell>
        </row>
        <row r="1005">
          <cell r="B1005" t="str">
            <v>CARGO</v>
          </cell>
          <cell r="C1005" t="str">
            <v>CGO-KTK</v>
          </cell>
          <cell r="D1005">
            <v>3091869</v>
          </cell>
          <cell r="E1005" t="str">
            <v>000000082.00</v>
          </cell>
          <cell r="F1005">
            <v>9007528012</v>
          </cell>
          <cell r="I1005">
            <v>39904</v>
          </cell>
          <cell r="K1005">
            <v>26839</v>
          </cell>
          <cell r="L1005">
            <v>997</v>
          </cell>
          <cell r="M1005">
            <v>53</v>
          </cell>
          <cell r="N1005" t="str">
            <v>CGO</v>
          </cell>
          <cell r="O1005" t="str">
            <v>KTK</v>
          </cell>
          <cell r="P1005" t="str">
            <v>SANDY SYUHADA</v>
          </cell>
          <cell r="Q1005">
            <v>3122051</v>
          </cell>
          <cell r="R1005" t="str">
            <v xml:space="preserve">Cargo Handling Officer      </v>
          </cell>
          <cell r="S1005" t="str">
            <v>IX</v>
          </cell>
          <cell r="T1005">
            <v>1836034.2</v>
          </cell>
          <cell r="AA1005">
            <v>1836034.2</v>
          </cell>
          <cell r="AB1005">
            <v>86.483999999938533</v>
          </cell>
          <cell r="AC1005">
            <v>1779400</v>
          </cell>
          <cell r="AD1005">
            <v>0</v>
          </cell>
          <cell r="AE1005">
            <v>0</v>
          </cell>
          <cell r="AF1005">
            <v>36720.684000000001</v>
          </cell>
          <cell r="AG1005">
            <v>10000</v>
          </cell>
          <cell r="AH1005">
            <v>10000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O1005">
            <v>56720.684000000001</v>
          </cell>
          <cell r="AP1005">
            <v>0</v>
          </cell>
          <cell r="AQ1005">
            <v>0</v>
          </cell>
          <cell r="AR1005">
            <v>67933.265399999989</v>
          </cell>
          <cell r="AS1005">
            <v>5508.1026000000002</v>
          </cell>
          <cell r="AT1005">
            <v>16340.704379999999</v>
          </cell>
          <cell r="AU1005">
            <v>89782.072379999998</v>
          </cell>
          <cell r="AV1005">
            <v>15000</v>
          </cell>
          <cell r="AW1005">
            <v>0</v>
          </cell>
          <cell r="AX1005">
            <v>104782.07238</v>
          </cell>
          <cell r="AY1005">
            <v>0</v>
          </cell>
        </row>
        <row r="1006">
          <cell r="B1006" t="str">
            <v>CARGO</v>
          </cell>
          <cell r="C1006" t="str">
            <v>CGO-KTK</v>
          </cell>
          <cell r="D1006">
            <v>3091870</v>
          </cell>
          <cell r="E1006" t="str">
            <v>00000070.00</v>
          </cell>
          <cell r="F1006">
            <v>9007528020</v>
          </cell>
          <cell r="I1006">
            <v>39904</v>
          </cell>
          <cell r="K1006">
            <v>26396</v>
          </cell>
          <cell r="L1006">
            <v>998</v>
          </cell>
          <cell r="M1006">
            <v>54</v>
          </cell>
          <cell r="N1006" t="str">
            <v>CGO</v>
          </cell>
          <cell r="O1006" t="str">
            <v>KTK</v>
          </cell>
          <cell r="P1006" t="str">
            <v>NURFADILAH</v>
          </cell>
          <cell r="Q1006">
            <v>3122052</v>
          </cell>
          <cell r="R1006" t="str">
            <v xml:space="preserve">Cargo Handling Officer      </v>
          </cell>
          <cell r="S1006" t="str">
            <v>IX</v>
          </cell>
          <cell r="T1006">
            <v>1836034.2</v>
          </cell>
          <cell r="AA1006">
            <v>1836034.2</v>
          </cell>
          <cell r="AB1006">
            <v>86.483999999938533</v>
          </cell>
          <cell r="AC1006">
            <v>1779400</v>
          </cell>
          <cell r="AD1006">
            <v>0</v>
          </cell>
          <cell r="AE1006">
            <v>0</v>
          </cell>
          <cell r="AF1006">
            <v>36720.684000000001</v>
          </cell>
          <cell r="AG1006">
            <v>10000</v>
          </cell>
          <cell r="AH1006">
            <v>10000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O1006">
            <v>56720.684000000001</v>
          </cell>
          <cell r="AP1006">
            <v>0</v>
          </cell>
          <cell r="AQ1006">
            <v>0</v>
          </cell>
          <cell r="AR1006">
            <v>67933.265399999989</v>
          </cell>
          <cell r="AS1006">
            <v>5508.1026000000002</v>
          </cell>
          <cell r="AT1006">
            <v>16340.704379999999</v>
          </cell>
          <cell r="AU1006">
            <v>89782.072379999998</v>
          </cell>
          <cell r="AV1006">
            <v>15000</v>
          </cell>
          <cell r="AW1006">
            <v>0</v>
          </cell>
          <cell r="AX1006">
            <v>104782.07238</v>
          </cell>
          <cell r="AY1006">
            <v>0</v>
          </cell>
        </row>
        <row r="1007">
          <cell r="B1007" t="str">
            <v>CARGO</v>
          </cell>
          <cell r="C1007" t="str">
            <v>CGO-KTK</v>
          </cell>
          <cell r="D1007">
            <v>3091871</v>
          </cell>
          <cell r="E1007" t="str">
            <v>00000083.00</v>
          </cell>
          <cell r="F1007">
            <v>9007528038</v>
          </cell>
          <cell r="I1007">
            <v>39904</v>
          </cell>
          <cell r="K1007">
            <v>26677</v>
          </cell>
          <cell r="L1007">
            <v>999</v>
          </cell>
          <cell r="M1007">
            <v>55</v>
          </cell>
          <cell r="N1007" t="str">
            <v>CGO</v>
          </cell>
          <cell r="O1007" t="str">
            <v>KTK</v>
          </cell>
          <cell r="P1007" t="str">
            <v>SARTONO</v>
          </cell>
          <cell r="Q1007">
            <v>3122053</v>
          </cell>
          <cell r="R1007" t="str">
            <v xml:space="preserve">Cargo Handling Officer      </v>
          </cell>
          <cell r="S1007" t="str">
            <v>IX</v>
          </cell>
          <cell r="T1007">
            <v>1836034.2</v>
          </cell>
          <cell r="AA1007">
            <v>1836034.2</v>
          </cell>
          <cell r="AB1007">
            <v>86.483999999938533</v>
          </cell>
          <cell r="AC1007">
            <v>1779400</v>
          </cell>
          <cell r="AD1007">
            <v>0</v>
          </cell>
          <cell r="AE1007">
            <v>0</v>
          </cell>
          <cell r="AF1007">
            <v>36720.684000000001</v>
          </cell>
          <cell r="AG1007">
            <v>10000</v>
          </cell>
          <cell r="AH1007">
            <v>10000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O1007">
            <v>56720.684000000001</v>
          </cell>
          <cell r="AP1007">
            <v>0</v>
          </cell>
          <cell r="AQ1007">
            <v>0</v>
          </cell>
          <cell r="AR1007">
            <v>67933.265399999989</v>
          </cell>
          <cell r="AS1007">
            <v>5508.1026000000002</v>
          </cell>
          <cell r="AT1007">
            <v>16340.704379999999</v>
          </cell>
          <cell r="AU1007">
            <v>89782.072379999998</v>
          </cell>
          <cell r="AV1007">
            <v>15000</v>
          </cell>
          <cell r="AW1007">
            <v>0</v>
          </cell>
          <cell r="AX1007">
            <v>104782.07238</v>
          </cell>
          <cell r="AY1007">
            <v>0</v>
          </cell>
        </row>
        <row r="1008">
          <cell r="B1008" t="str">
            <v>CARGO</v>
          </cell>
          <cell r="C1008" t="str">
            <v>CGO-KTK</v>
          </cell>
          <cell r="D1008">
            <v>3091872</v>
          </cell>
          <cell r="E1008" t="str">
            <v>000000005.00</v>
          </cell>
          <cell r="F1008">
            <v>9007528046</v>
          </cell>
          <cell r="I1008">
            <v>39904</v>
          </cell>
          <cell r="K1008">
            <v>27790</v>
          </cell>
          <cell r="L1008">
            <v>1000</v>
          </cell>
          <cell r="M1008">
            <v>56</v>
          </cell>
          <cell r="N1008" t="str">
            <v>CGO</v>
          </cell>
          <cell r="O1008" t="str">
            <v>KTK</v>
          </cell>
          <cell r="P1008" t="str">
            <v>AGUS SUPRIYATNA</v>
          </cell>
          <cell r="Q1008">
            <v>3122054</v>
          </cell>
          <cell r="R1008" t="str">
            <v xml:space="preserve">Cargo Handling Officer      </v>
          </cell>
          <cell r="S1008" t="str">
            <v>IX</v>
          </cell>
          <cell r="T1008">
            <v>1836034.2</v>
          </cell>
          <cell r="AA1008">
            <v>1836034.2</v>
          </cell>
          <cell r="AB1008">
            <v>86.483999999938533</v>
          </cell>
          <cell r="AC1008">
            <v>1779400</v>
          </cell>
          <cell r="AD1008">
            <v>0</v>
          </cell>
          <cell r="AE1008">
            <v>0</v>
          </cell>
          <cell r="AF1008">
            <v>36720.684000000001</v>
          </cell>
          <cell r="AG1008">
            <v>10000</v>
          </cell>
          <cell r="AH1008">
            <v>10000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O1008">
            <v>56720.684000000001</v>
          </cell>
          <cell r="AP1008">
            <v>0</v>
          </cell>
          <cell r="AQ1008">
            <v>0</v>
          </cell>
          <cell r="AR1008">
            <v>67933.265399999989</v>
          </cell>
          <cell r="AS1008">
            <v>5508.1026000000002</v>
          </cell>
          <cell r="AT1008">
            <v>16340.704379999999</v>
          </cell>
          <cell r="AU1008">
            <v>89782.072379999998</v>
          </cell>
          <cell r="AV1008">
            <v>15000</v>
          </cell>
          <cell r="AW1008">
            <v>0</v>
          </cell>
          <cell r="AX1008">
            <v>104782.07238</v>
          </cell>
          <cell r="AY1008">
            <v>0</v>
          </cell>
        </row>
        <row r="1009">
          <cell r="B1009" t="str">
            <v>CARGO</v>
          </cell>
          <cell r="C1009" t="str">
            <v>CGO-KTK</v>
          </cell>
          <cell r="D1009">
            <v>3071770</v>
          </cell>
          <cell r="E1009" t="str">
            <v>000000092.00</v>
          </cell>
          <cell r="F1009" t="e">
            <v>#N/A</v>
          </cell>
          <cell r="I1009">
            <v>39156</v>
          </cell>
          <cell r="K1009">
            <v>18699</v>
          </cell>
          <cell r="L1009">
            <v>1001</v>
          </cell>
          <cell r="M1009">
            <v>57</v>
          </cell>
          <cell r="N1009" t="str">
            <v>CGO</v>
          </cell>
          <cell r="O1009" t="str">
            <v>KTK</v>
          </cell>
          <cell r="P1009" t="str">
            <v>SUTARNO</v>
          </cell>
          <cell r="Q1009">
            <v>3101933</v>
          </cell>
          <cell r="R1009" t="str">
            <v xml:space="preserve">Cargo Handling Officer      </v>
          </cell>
          <cell r="S1009" t="str">
            <v>IX</v>
          </cell>
          <cell r="T1009">
            <v>8778389.4900000002</v>
          </cell>
          <cell r="AA1009">
            <v>8778389.4900000002</v>
          </cell>
          <cell r="AB1009">
            <v>78.299799999222159</v>
          </cell>
          <cell r="AC1009">
            <v>8582900</v>
          </cell>
          <cell r="AD1009">
            <v>0</v>
          </cell>
          <cell r="AE1009">
            <v>0</v>
          </cell>
          <cell r="AF1009">
            <v>175567.7898</v>
          </cell>
          <cell r="AG1009">
            <v>10000</v>
          </cell>
          <cell r="AH1009">
            <v>10000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O1009">
            <v>195567.7898</v>
          </cell>
          <cell r="AP1009">
            <v>0</v>
          </cell>
          <cell r="AQ1009">
            <v>0</v>
          </cell>
          <cell r="AR1009">
            <v>324800.41112999996</v>
          </cell>
          <cell r="AS1009">
            <v>26335.168470000001</v>
          </cell>
          <cell r="AT1009">
            <v>78127.666461000001</v>
          </cell>
          <cell r="AU1009">
            <v>429263.24606099998</v>
          </cell>
          <cell r="AV1009">
            <v>15000</v>
          </cell>
          <cell r="AW1009">
            <v>0</v>
          </cell>
          <cell r="AX1009">
            <v>444263.24606099998</v>
          </cell>
          <cell r="AY1009">
            <v>0</v>
          </cell>
        </row>
        <row r="1010">
          <cell r="B1010" t="str">
            <v>CARGO</v>
          </cell>
          <cell r="C1010" t="str">
            <v>CGO-KTK</v>
          </cell>
          <cell r="E1010" t="str">
            <v>000000133.00</v>
          </cell>
          <cell r="F1010">
            <v>11002203864</v>
          </cell>
          <cell r="I1010">
            <v>40546</v>
          </cell>
          <cell r="K1010">
            <v>30694</v>
          </cell>
          <cell r="L1010">
            <v>1002</v>
          </cell>
          <cell r="M1010">
            <v>58</v>
          </cell>
          <cell r="N1010" t="str">
            <v>CGO</v>
          </cell>
          <cell r="O1010" t="str">
            <v>KTK</v>
          </cell>
          <cell r="P1010" t="str">
            <v>ANIEK NURAMIATI</v>
          </cell>
          <cell r="Q1010">
            <v>3111958</v>
          </cell>
          <cell r="R1010" t="str">
            <v xml:space="preserve">Kasir Cargo </v>
          </cell>
          <cell r="S1010" t="str">
            <v>IX</v>
          </cell>
          <cell r="T1010">
            <v>1836034.2</v>
          </cell>
          <cell r="AA1010">
            <v>1836034.2</v>
          </cell>
          <cell r="AB1010">
            <v>86.483999999938533</v>
          </cell>
          <cell r="AC1010">
            <v>1779400</v>
          </cell>
          <cell r="AD1010">
            <v>0</v>
          </cell>
          <cell r="AE1010">
            <v>0</v>
          </cell>
          <cell r="AF1010">
            <v>36720.684000000001</v>
          </cell>
          <cell r="AG1010">
            <v>10000</v>
          </cell>
          <cell r="AH1010">
            <v>10000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O1010">
            <v>56720.684000000001</v>
          </cell>
          <cell r="AP1010">
            <v>0</v>
          </cell>
          <cell r="AQ1010">
            <v>0</v>
          </cell>
          <cell r="AR1010">
            <v>67933.265399999989</v>
          </cell>
          <cell r="AS1010">
            <v>5508.1026000000002</v>
          </cell>
          <cell r="AT1010">
            <v>16340.704379999999</v>
          </cell>
          <cell r="AU1010">
            <v>89782.072379999998</v>
          </cell>
          <cell r="AV1010">
            <v>15000</v>
          </cell>
          <cell r="AW1010">
            <v>0</v>
          </cell>
          <cell r="AX1010">
            <v>104782.07238</v>
          </cell>
          <cell r="AY1010">
            <v>0</v>
          </cell>
        </row>
        <row r="1011">
          <cell r="B1011" t="str">
            <v>CARGO</v>
          </cell>
          <cell r="C1011" t="str">
            <v>CGO-KTK</v>
          </cell>
          <cell r="E1011" t="str">
            <v>000000134.00</v>
          </cell>
          <cell r="F1011">
            <v>11002203872</v>
          </cell>
          <cell r="I1011">
            <v>40546</v>
          </cell>
          <cell r="K1011">
            <v>29293</v>
          </cell>
          <cell r="L1011">
            <v>1003</v>
          </cell>
          <cell r="M1011">
            <v>59</v>
          </cell>
          <cell r="N1011" t="str">
            <v>CGO</v>
          </cell>
          <cell r="O1011" t="str">
            <v>KTK</v>
          </cell>
          <cell r="P1011" t="str">
            <v>ARIF RAHMAN</v>
          </cell>
          <cell r="Q1011">
            <v>3111959</v>
          </cell>
          <cell r="R1011" t="str">
            <v xml:space="preserve">Kasir Cargo </v>
          </cell>
          <cell r="S1011" t="str">
            <v>IX</v>
          </cell>
          <cell r="T1011">
            <v>1836034.2</v>
          </cell>
          <cell r="AA1011">
            <v>1836034.2</v>
          </cell>
          <cell r="AB1011">
            <v>86.483999999938533</v>
          </cell>
          <cell r="AC1011">
            <v>1779400</v>
          </cell>
          <cell r="AD1011">
            <v>0</v>
          </cell>
          <cell r="AE1011">
            <v>0</v>
          </cell>
          <cell r="AF1011">
            <v>36720.684000000001</v>
          </cell>
          <cell r="AG1011">
            <v>10000</v>
          </cell>
          <cell r="AH1011">
            <v>10000</v>
          </cell>
          <cell r="AI1011">
            <v>0</v>
          </cell>
          <cell r="AJ1011">
            <v>0</v>
          </cell>
          <cell r="AK1011">
            <v>0</v>
          </cell>
          <cell r="AL1011">
            <v>0</v>
          </cell>
          <cell r="AO1011">
            <v>56720.684000000001</v>
          </cell>
          <cell r="AP1011">
            <v>0</v>
          </cell>
          <cell r="AQ1011">
            <v>0</v>
          </cell>
          <cell r="AR1011">
            <v>67933.265399999989</v>
          </cell>
          <cell r="AS1011">
            <v>5508.1026000000002</v>
          </cell>
          <cell r="AT1011">
            <v>16340.704379999999</v>
          </cell>
          <cell r="AU1011">
            <v>89782.072379999998</v>
          </cell>
          <cell r="AV1011">
            <v>15000</v>
          </cell>
          <cell r="AW1011">
            <v>0</v>
          </cell>
          <cell r="AX1011">
            <v>104782.07238</v>
          </cell>
          <cell r="AY1011">
            <v>0</v>
          </cell>
        </row>
        <row r="1012">
          <cell r="B1012" t="str">
            <v>CARGO</v>
          </cell>
          <cell r="C1012" t="str">
            <v>CGO-KTK</v>
          </cell>
          <cell r="E1012" t="str">
            <v>000000136.00</v>
          </cell>
          <cell r="F1012">
            <v>11002203898</v>
          </cell>
          <cell r="I1012">
            <v>40546</v>
          </cell>
          <cell r="K1012">
            <v>32248</v>
          </cell>
          <cell r="L1012">
            <v>1004</v>
          </cell>
          <cell r="M1012">
            <v>60</v>
          </cell>
          <cell r="N1012" t="str">
            <v>CGO</v>
          </cell>
          <cell r="O1012" t="str">
            <v>KTK</v>
          </cell>
          <cell r="P1012" t="str">
            <v>JAENAL ABIDIN</v>
          </cell>
          <cell r="Q1012">
            <v>3111961</v>
          </cell>
          <cell r="R1012" t="str">
            <v xml:space="preserve">Kasir Cargo </v>
          </cell>
          <cell r="S1012" t="str">
            <v>IX</v>
          </cell>
          <cell r="T1012">
            <v>1836034.2</v>
          </cell>
          <cell r="AA1012">
            <v>1836034.2</v>
          </cell>
          <cell r="AB1012">
            <v>86.483999999938533</v>
          </cell>
          <cell r="AC1012">
            <v>1779400</v>
          </cell>
          <cell r="AD1012">
            <v>0</v>
          </cell>
          <cell r="AE1012">
            <v>0</v>
          </cell>
          <cell r="AF1012">
            <v>36720.684000000001</v>
          </cell>
          <cell r="AG1012">
            <v>10000</v>
          </cell>
          <cell r="AH1012">
            <v>10000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O1012">
            <v>56720.684000000001</v>
          </cell>
          <cell r="AP1012">
            <v>0</v>
          </cell>
          <cell r="AQ1012">
            <v>0</v>
          </cell>
          <cell r="AR1012">
            <v>67933.265399999989</v>
          </cell>
          <cell r="AS1012">
            <v>5508.1026000000002</v>
          </cell>
          <cell r="AT1012">
            <v>16340.704379999999</v>
          </cell>
          <cell r="AU1012">
            <v>89782.072379999998</v>
          </cell>
          <cell r="AV1012">
            <v>15000</v>
          </cell>
          <cell r="AW1012">
            <v>0</v>
          </cell>
          <cell r="AX1012">
            <v>104782.07238</v>
          </cell>
          <cell r="AY1012">
            <v>0</v>
          </cell>
        </row>
        <row r="1013">
          <cell r="B1013" t="str">
            <v>CARGO</v>
          </cell>
          <cell r="C1013" t="str">
            <v>CGO-KTK</v>
          </cell>
          <cell r="D1013">
            <v>3081780</v>
          </cell>
          <cell r="E1013" t="str">
            <v>003081780.00</v>
          </cell>
          <cell r="F1013">
            <v>8002007485</v>
          </cell>
          <cell r="I1013">
            <v>39486</v>
          </cell>
          <cell r="K1013">
            <v>29654</v>
          </cell>
          <cell r="L1013">
            <v>1005</v>
          </cell>
          <cell r="M1013">
            <v>61</v>
          </cell>
          <cell r="N1013" t="str">
            <v>CGO</v>
          </cell>
          <cell r="O1013" t="str">
            <v>KTK</v>
          </cell>
          <cell r="P1013" t="str">
            <v>M.ARIF SETIAWAN</v>
          </cell>
          <cell r="Q1013">
            <v>3111974</v>
          </cell>
          <cell r="R1013" t="str">
            <v>Kasir Pergudangan</v>
          </cell>
          <cell r="S1013" t="str">
            <v>IX</v>
          </cell>
          <cell r="T1013">
            <v>1836034.2</v>
          </cell>
          <cell r="AA1013">
            <v>1836034.2</v>
          </cell>
          <cell r="AB1013">
            <v>86.483999999938533</v>
          </cell>
          <cell r="AC1013">
            <v>1779400</v>
          </cell>
          <cell r="AD1013">
            <v>0</v>
          </cell>
          <cell r="AE1013">
            <v>0</v>
          </cell>
          <cell r="AF1013">
            <v>36720.684000000001</v>
          </cell>
          <cell r="AG1013">
            <v>10000</v>
          </cell>
          <cell r="AH1013">
            <v>10000</v>
          </cell>
          <cell r="AI1013">
            <v>0</v>
          </cell>
          <cell r="AJ1013">
            <v>0</v>
          </cell>
          <cell r="AK1013">
            <v>0</v>
          </cell>
          <cell r="AL1013">
            <v>0</v>
          </cell>
          <cell r="AO1013">
            <v>56720.684000000001</v>
          </cell>
          <cell r="AP1013">
            <v>0</v>
          </cell>
          <cell r="AQ1013">
            <v>0</v>
          </cell>
          <cell r="AR1013">
            <v>67933.265399999989</v>
          </cell>
          <cell r="AS1013">
            <v>5508.1026000000002</v>
          </cell>
          <cell r="AT1013">
            <v>16340.704379999999</v>
          </cell>
          <cell r="AU1013">
            <v>89782.072379999998</v>
          </cell>
          <cell r="AV1013">
            <v>15000</v>
          </cell>
          <cell r="AW1013">
            <v>0</v>
          </cell>
          <cell r="AX1013">
            <v>104782.07238</v>
          </cell>
          <cell r="AY1013">
            <v>0</v>
          </cell>
        </row>
        <row r="1014">
          <cell r="B1014" t="str">
            <v>CARGO</v>
          </cell>
          <cell r="C1014" t="str">
            <v>CGO-KTK</v>
          </cell>
          <cell r="D1014">
            <v>3081781</v>
          </cell>
          <cell r="E1014" t="str">
            <v>003081781.00</v>
          </cell>
          <cell r="F1014">
            <v>8002007493</v>
          </cell>
          <cell r="I1014">
            <v>39486</v>
          </cell>
          <cell r="K1014">
            <v>30718</v>
          </cell>
          <cell r="L1014">
            <v>1006</v>
          </cell>
          <cell r="M1014">
            <v>62</v>
          </cell>
          <cell r="N1014" t="str">
            <v>CGO</v>
          </cell>
          <cell r="O1014" t="str">
            <v>KTK</v>
          </cell>
          <cell r="P1014" t="str">
            <v>MUCHAMAD FAISAL</v>
          </cell>
          <cell r="Q1014">
            <v>3111975</v>
          </cell>
          <cell r="R1014" t="str">
            <v>Kasir Pergudangan</v>
          </cell>
          <cell r="S1014" t="str">
            <v>IX</v>
          </cell>
          <cell r="T1014">
            <v>1836034.2</v>
          </cell>
          <cell r="AA1014">
            <v>1836034.2</v>
          </cell>
          <cell r="AB1014">
            <v>86.483999999938533</v>
          </cell>
          <cell r="AC1014">
            <v>1779400</v>
          </cell>
          <cell r="AD1014">
            <v>0</v>
          </cell>
          <cell r="AE1014">
            <v>0</v>
          </cell>
          <cell r="AF1014">
            <v>36720.684000000001</v>
          </cell>
          <cell r="AG1014">
            <v>10000</v>
          </cell>
          <cell r="AH1014">
            <v>10000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O1014">
            <v>56720.684000000001</v>
          </cell>
          <cell r="AP1014">
            <v>0</v>
          </cell>
          <cell r="AQ1014">
            <v>0</v>
          </cell>
          <cell r="AR1014">
            <v>67933.265399999989</v>
          </cell>
          <cell r="AS1014">
            <v>5508.1026000000002</v>
          </cell>
          <cell r="AT1014">
            <v>16340.704379999999</v>
          </cell>
          <cell r="AU1014">
            <v>89782.072379999998</v>
          </cell>
          <cell r="AV1014">
            <v>15000</v>
          </cell>
          <cell r="AW1014">
            <v>0</v>
          </cell>
          <cell r="AX1014">
            <v>104782.07238</v>
          </cell>
          <cell r="AY1014">
            <v>0</v>
          </cell>
        </row>
        <row r="1015">
          <cell r="B1015" t="str">
            <v>CARGO</v>
          </cell>
          <cell r="C1015" t="str">
            <v>CGO-KTK</v>
          </cell>
          <cell r="D1015">
            <v>3091856</v>
          </cell>
          <cell r="E1015" t="str">
            <v>000000048.00</v>
          </cell>
          <cell r="F1015">
            <v>9002744804</v>
          </cell>
          <cell r="I1015">
            <v>39827</v>
          </cell>
          <cell r="K1015">
            <v>29602</v>
          </cell>
          <cell r="L1015">
            <v>1007</v>
          </cell>
          <cell r="M1015">
            <v>63</v>
          </cell>
          <cell r="N1015" t="str">
            <v>CGO</v>
          </cell>
          <cell r="O1015" t="str">
            <v>KTK</v>
          </cell>
          <cell r="P1015" t="str">
            <v>JANSON MONARIS</v>
          </cell>
          <cell r="Q1015">
            <v>3111981</v>
          </cell>
          <cell r="R1015" t="str">
            <v>Kasir Pergudangan</v>
          </cell>
          <cell r="S1015" t="str">
            <v>IX</v>
          </cell>
          <cell r="T1015">
            <v>1873650.585</v>
          </cell>
          <cell r="AA1015">
            <v>1873650.585</v>
          </cell>
          <cell r="AB1015">
            <v>22.426699999952689</v>
          </cell>
          <cell r="AC1015">
            <v>1816200</v>
          </cell>
          <cell r="AD1015">
            <v>0</v>
          </cell>
          <cell r="AE1015">
            <v>0</v>
          </cell>
          <cell r="AF1015">
            <v>37473.011700000003</v>
          </cell>
          <cell r="AG1015">
            <v>10000</v>
          </cell>
          <cell r="AH1015">
            <v>10000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O1015">
            <v>57473.011700000003</v>
          </cell>
          <cell r="AP1015">
            <v>0</v>
          </cell>
          <cell r="AQ1015">
            <v>0</v>
          </cell>
          <cell r="AR1015">
            <v>69325.071644999989</v>
          </cell>
          <cell r="AS1015">
            <v>5620.951755</v>
          </cell>
          <cell r="AT1015">
            <v>16675.490206499999</v>
          </cell>
          <cell r="AU1015">
            <v>91621.513606499997</v>
          </cell>
          <cell r="AV1015">
            <v>15000</v>
          </cell>
          <cell r="AW1015">
            <v>0</v>
          </cell>
          <cell r="AX1015">
            <v>106621.5136065</v>
          </cell>
          <cell r="AY1015">
            <v>0</v>
          </cell>
        </row>
        <row r="1016">
          <cell r="B1016" t="str">
            <v>CGO</v>
          </cell>
          <cell r="C1016" t="str">
            <v>CGO-KTK</v>
          </cell>
          <cell r="E1016" t="str">
            <v>000000172.00</v>
          </cell>
          <cell r="I1016">
            <v>40924</v>
          </cell>
          <cell r="K1016">
            <v>31035</v>
          </cell>
          <cell r="L1016">
            <v>1008</v>
          </cell>
          <cell r="M1016">
            <v>64</v>
          </cell>
          <cell r="N1016" t="str">
            <v>CGO</v>
          </cell>
          <cell r="O1016" t="str">
            <v>KTK</v>
          </cell>
          <cell r="P1016" t="str">
            <v>WAHYU NIA SAGITA</v>
          </cell>
          <cell r="Q1016">
            <v>3122041</v>
          </cell>
          <cell r="R1016" t="str">
            <v>Finance &amp; Cost Accounting Officer</v>
          </cell>
          <cell r="S1016" t="str">
            <v>IX</v>
          </cell>
          <cell r="T1016">
            <v>1801800</v>
          </cell>
          <cell r="AA1016">
            <v>1801800</v>
          </cell>
          <cell r="AB1016">
            <v>36</v>
          </cell>
          <cell r="AC1016">
            <v>1745800</v>
          </cell>
          <cell r="AD1016">
            <v>0</v>
          </cell>
          <cell r="AE1016">
            <v>0</v>
          </cell>
          <cell r="AF1016">
            <v>36036</v>
          </cell>
          <cell r="AG1016">
            <v>10000</v>
          </cell>
          <cell r="AH1016">
            <v>10000</v>
          </cell>
          <cell r="AI1016">
            <v>0</v>
          </cell>
          <cell r="AJ1016">
            <v>0</v>
          </cell>
          <cell r="AK1016">
            <v>0</v>
          </cell>
          <cell r="AL1016">
            <v>0</v>
          </cell>
          <cell r="AO1016">
            <v>56036</v>
          </cell>
          <cell r="AP1016">
            <v>0</v>
          </cell>
          <cell r="AQ1016">
            <v>0</v>
          </cell>
          <cell r="AR1016">
            <v>66666.599999999991</v>
          </cell>
          <cell r="AS1016">
            <v>5405.4000000000005</v>
          </cell>
          <cell r="AT1016">
            <v>16036.02</v>
          </cell>
          <cell r="AU1016">
            <v>88108.01999999999</v>
          </cell>
          <cell r="AV1016">
            <v>15000</v>
          </cell>
          <cell r="AW1016">
            <v>0</v>
          </cell>
          <cell r="AX1016">
            <v>103108.01999999999</v>
          </cell>
          <cell r="AY1016">
            <v>0</v>
          </cell>
        </row>
        <row r="1017">
          <cell r="B1017" t="str">
            <v>CGO</v>
          </cell>
          <cell r="C1017" t="str">
            <v>CGO-KTK</v>
          </cell>
          <cell r="E1017" t="str">
            <v>000000170.00</v>
          </cell>
          <cell r="I1017">
            <v>40913</v>
          </cell>
          <cell r="K1017">
            <v>30464</v>
          </cell>
          <cell r="L1017">
            <v>1009</v>
          </cell>
          <cell r="M1017">
            <v>65</v>
          </cell>
          <cell r="N1017" t="str">
            <v>CGO</v>
          </cell>
          <cell r="O1017" t="str">
            <v>KTK</v>
          </cell>
          <cell r="P1017" t="str">
            <v>CHARISAH</v>
          </cell>
          <cell r="Q1017">
            <v>3122040</v>
          </cell>
          <cell r="R1017" t="str">
            <v>Budgeting Officer</v>
          </cell>
          <cell r="S1017" t="str">
            <v>IX</v>
          </cell>
          <cell r="T1017">
            <v>1801800</v>
          </cell>
          <cell r="AA1017">
            <v>1801800</v>
          </cell>
          <cell r="AB1017">
            <v>36</v>
          </cell>
          <cell r="AC1017">
            <v>1745800</v>
          </cell>
          <cell r="AD1017">
            <v>0</v>
          </cell>
          <cell r="AE1017">
            <v>0</v>
          </cell>
          <cell r="AF1017">
            <v>36036</v>
          </cell>
          <cell r="AG1017">
            <v>10000</v>
          </cell>
          <cell r="AH1017">
            <v>10000</v>
          </cell>
          <cell r="AI1017">
            <v>0</v>
          </cell>
          <cell r="AJ1017">
            <v>0</v>
          </cell>
          <cell r="AK1017">
            <v>0</v>
          </cell>
          <cell r="AL1017">
            <v>0</v>
          </cell>
          <cell r="AO1017">
            <v>56036</v>
          </cell>
          <cell r="AP1017">
            <v>0</v>
          </cell>
          <cell r="AQ1017">
            <v>0</v>
          </cell>
          <cell r="AR1017">
            <v>66666.599999999991</v>
          </cell>
          <cell r="AS1017">
            <v>5405.4000000000005</v>
          </cell>
          <cell r="AT1017">
            <v>16036.02</v>
          </cell>
          <cell r="AU1017">
            <v>88108.01999999999</v>
          </cell>
          <cell r="AV1017">
            <v>15000</v>
          </cell>
          <cell r="AW1017">
            <v>0</v>
          </cell>
          <cell r="AX1017">
            <v>103108.01999999999</v>
          </cell>
          <cell r="AY1017">
            <v>0</v>
          </cell>
        </row>
        <row r="1018">
          <cell r="B1018" t="str">
            <v>CGO</v>
          </cell>
          <cell r="C1018" t="str">
            <v>CGO-KTK</v>
          </cell>
          <cell r="I1018">
            <v>41306</v>
          </cell>
          <cell r="K1018">
            <v>30510</v>
          </cell>
          <cell r="L1018">
            <v>1010</v>
          </cell>
          <cell r="M1018">
            <v>66</v>
          </cell>
          <cell r="N1018" t="str">
            <v>CGO</v>
          </cell>
          <cell r="O1018" t="str">
            <v>KTK</v>
          </cell>
          <cell r="P1018" t="str">
            <v>ANGGI FITRI YULIANTI</v>
          </cell>
          <cell r="Q1018">
            <v>3132235</v>
          </cell>
          <cell r="R1018" t="str">
            <v>HR Officer</v>
          </cell>
          <cell r="S1018" t="str">
            <v>IX</v>
          </cell>
          <cell r="T1018">
            <v>1801800</v>
          </cell>
          <cell r="AA1018">
            <v>1801800</v>
          </cell>
          <cell r="AB1018">
            <v>36</v>
          </cell>
          <cell r="AC1018">
            <v>1745800</v>
          </cell>
          <cell r="AD1018">
            <v>0</v>
          </cell>
          <cell r="AE1018">
            <v>0</v>
          </cell>
          <cell r="AF1018">
            <v>36036</v>
          </cell>
          <cell r="AG1018">
            <v>10000</v>
          </cell>
          <cell r="AH1018">
            <v>10000</v>
          </cell>
          <cell r="AI1018">
            <v>0</v>
          </cell>
          <cell r="AJ1018">
            <v>0</v>
          </cell>
          <cell r="AK1018">
            <v>0</v>
          </cell>
          <cell r="AL1018">
            <v>0</v>
          </cell>
          <cell r="AO1018">
            <v>56036</v>
          </cell>
          <cell r="AP1018">
            <v>0</v>
          </cell>
          <cell r="AQ1018">
            <v>0</v>
          </cell>
          <cell r="AR1018">
            <v>66666.599999999991</v>
          </cell>
          <cell r="AS1018">
            <v>5405.4000000000005</v>
          </cell>
          <cell r="AT1018">
            <v>16036.02</v>
          </cell>
          <cell r="AU1018">
            <v>88108.01999999999</v>
          </cell>
          <cell r="AV1018">
            <v>15000</v>
          </cell>
          <cell r="AW1018">
            <v>0</v>
          </cell>
          <cell r="AX1018">
            <v>103108.01999999999</v>
          </cell>
          <cell r="AY1018">
            <v>0</v>
          </cell>
        </row>
        <row r="1019">
          <cell r="B1019" t="str">
            <v>CGO</v>
          </cell>
          <cell r="C1019" t="str">
            <v>CGO-KTK</v>
          </cell>
          <cell r="I1019">
            <v>41306</v>
          </cell>
          <cell r="K1019">
            <v>31556</v>
          </cell>
          <cell r="L1019">
            <v>1011</v>
          </cell>
          <cell r="M1019">
            <v>67</v>
          </cell>
          <cell r="N1019" t="str">
            <v>CGO</v>
          </cell>
          <cell r="O1019" t="str">
            <v>KTK</v>
          </cell>
          <cell r="P1019" t="str">
            <v>CITA CAMELIA</v>
          </cell>
          <cell r="Q1019">
            <v>3132236</v>
          </cell>
          <cell r="R1019" t="str">
            <v>GA Officer</v>
          </cell>
          <cell r="S1019" t="str">
            <v>IX</v>
          </cell>
          <cell r="T1019">
            <v>1801800</v>
          </cell>
          <cell r="AA1019">
            <v>1801800</v>
          </cell>
          <cell r="AB1019">
            <v>36</v>
          </cell>
          <cell r="AC1019">
            <v>1745800</v>
          </cell>
          <cell r="AD1019">
            <v>0</v>
          </cell>
          <cell r="AE1019">
            <v>0</v>
          </cell>
          <cell r="AF1019">
            <v>36036</v>
          </cell>
          <cell r="AG1019">
            <v>10000</v>
          </cell>
          <cell r="AH1019">
            <v>10000</v>
          </cell>
          <cell r="AI1019">
            <v>0</v>
          </cell>
          <cell r="AJ1019">
            <v>0</v>
          </cell>
          <cell r="AK1019">
            <v>0</v>
          </cell>
          <cell r="AL1019">
            <v>0</v>
          </cell>
          <cell r="AO1019">
            <v>56036</v>
          </cell>
          <cell r="AP1019">
            <v>0</v>
          </cell>
          <cell r="AQ1019">
            <v>0</v>
          </cell>
          <cell r="AR1019">
            <v>66666.599999999991</v>
          </cell>
          <cell r="AS1019">
            <v>5405.4000000000005</v>
          </cell>
          <cell r="AT1019">
            <v>16036.02</v>
          </cell>
          <cell r="AU1019">
            <v>88108.01999999999</v>
          </cell>
          <cell r="AV1019">
            <v>15000</v>
          </cell>
          <cell r="AW1019">
            <v>0</v>
          </cell>
          <cell r="AX1019">
            <v>103108.01999999999</v>
          </cell>
          <cell r="AY1019">
            <v>0</v>
          </cell>
        </row>
        <row r="1020">
          <cell r="B1020" t="str">
            <v>CGO</v>
          </cell>
          <cell r="C1020" t="str">
            <v>CGO-KTK</v>
          </cell>
          <cell r="I1020">
            <v>41306</v>
          </cell>
          <cell r="K1020">
            <v>27825</v>
          </cell>
          <cell r="L1020">
            <v>1012</v>
          </cell>
          <cell r="M1020">
            <v>68</v>
          </cell>
          <cell r="N1020" t="str">
            <v>CGO</v>
          </cell>
          <cell r="O1020" t="str">
            <v>KTK</v>
          </cell>
          <cell r="P1020" t="str">
            <v>PARJUANGAN SITUMORANG</v>
          </cell>
          <cell r="Q1020">
            <v>3132237</v>
          </cell>
          <cell r="R1020" t="str">
            <v xml:space="preserve">Cargo Handling Officer      </v>
          </cell>
          <cell r="S1020" t="str">
            <v>IX</v>
          </cell>
          <cell r="T1020">
            <v>1801800</v>
          </cell>
          <cell r="AA1020">
            <v>1801800</v>
          </cell>
          <cell r="AB1020">
            <v>36</v>
          </cell>
          <cell r="AC1020">
            <v>1745800</v>
          </cell>
          <cell r="AD1020">
            <v>0</v>
          </cell>
          <cell r="AE1020">
            <v>0</v>
          </cell>
          <cell r="AF1020">
            <v>36036</v>
          </cell>
          <cell r="AG1020">
            <v>10000</v>
          </cell>
          <cell r="AH1020">
            <v>10000</v>
          </cell>
          <cell r="AI1020">
            <v>0</v>
          </cell>
          <cell r="AJ1020">
            <v>0</v>
          </cell>
          <cell r="AK1020">
            <v>0</v>
          </cell>
          <cell r="AL1020">
            <v>0</v>
          </cell>
          <cell r="AO1020">
            <v>56036</v>
          </cell>
          <cell r="AP1020">
            <v>0</v>
          </cell>
          <cell r="AQ1020">
            <v>0</v>
          </cell>
          <cell r="AR1020">
            <v>66666.599999999991</v>
          </cell>
          <cell r="AS1020">
            <v>5405.4000000000005</v>
          </cell>
          <cell r="AT1020">
            <v>16036.02</v>
          </cell>
          <cell r="AU1020">
            <v>88108.01999999999</v>
          </cell>
          <cell r="AV1020">
            <v>15000</v>
          </cell>
          <cell r="AW1020">
            <v>0</v>
          </cell>
          <cell r="AX1020">
            <v>103108.01999999999</v>
          </cell>
          <cell r="AY1020">
            <v>0</v>
          </cell>
        </row>
        <row r="1021">
          <cell r="L1021">
            <v>1013</v>
          </cell>
          <cell r="P1021" t="str">
            <v>JUMLAH</v>
          </cell>
          <cell r="T1021">
            <v>221809525.71301958</v>
          </cell>
          <cell r="U1021">
            <v>0</v>
          </cell>
          <cell r="V1021">
            <v>0</v>
          </cell>
          <cell r="W1021">
            <v>23727167.475117601</v>
          </cell>
          <cell r="X1021">
            <v>0</v>
          </cell>
          <cell r="Y1021">
            <v>0</v>
          </cell>
          <cell r="Z1021">
            <v>0</v>
          </cell>
          <cell r="AA1021">
            <v>245536693.1881372</v>
          </cell>
          <cell r="AB1021">
            <v>4302.8636438548565</v>
          </cell>
          <cell r="AC1021">
            <v>214411100</v>
          </cell>
          <cell r="AD1021">
            <v>3419402.7687603957</v>
          </cell>
          <cell r="AE1021">
            <v>3419402.7687603957</v>
          </cell>
          <cell r="AF1021">
            <v>4436190.5142603936</v>
          </cell>
          <cell r="AG1021">
            <v>240000</v>
          </cell>
          <cell r="AH1021">
            <v>680000</v>
          </cell>
          <cell r="AI1021">
            <v>18924900</v>
          </cell>
          <cell r="AJ1021">
            <v>10000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31129896.051781185</v>
          </cell>
          <cell r="AP1021">
            <v>9403357.6140910834</v>
          </cell>
          <cell r="AQ1021">
            <v>9403357.6140910834</v>
          </cell>
          <cell r="AR1021">
            <v>8206952.4513817253</v>
          </cell>
          <cell r="AS1021">
            <v>665428.5771390592</v>
          </cell>
          <cell r="AT1021">
            <v>1974104.7788458765</v>
          </cell>
          <cell r="AU1021">
            <v>10846485.807366669</v>
          </cell>
          <cell r="AV1021">
            <v>360000</v>
          </cell>
          <cell r="AW1021">
            <v>1709701.3843801979</v>
          </cell>
          <cell r="AX1021">
            <v>31618120.347549006</v>
          </cell>
          <cell r="AY1021">
            <v>4364840295.0300007</v>
          </cell>
        </row>
        <row r="1022">
          <cell r="L1022">
            <v>1014</v>
          </cell>
        </row>
        <row r="1023">
          <cell r="L1023">
            <v>1015</v>
          </cell>
          <cell r="M1023" t="str">
            <v xml:space="preserve">DISIAPKAN OLEH </v>
          </cell>
          <cell r="S1023" t="str">
            <v>DIPERIKSA OLEH</v>
          </cell>
          <cell r="AC1023" t="str">
            <v>DISETUJUI OLEH</v>
          </cell>
        </row>
        <row r="1024">
          <cell r="L1024">
            <v>1016</v>
          </cell>
          <cell r="M1024" t="str">
            <v>ANALIS ADM. &amp; KESEJAHTERAAN SDM</v>
          </cell>
          <cell r="S1024" t="str">
            <v>MGR. ADM. KESEJAHTERAAN SDM</v>
          </cell>
          <cell r="AC1024" t="str">
            <v>VP PERSONALIA</v>
          </cell>
        </row>
        <row r="1025">
          <cell r="L1025">
            <v>1017</v>
          </cell>
        </row>
        <row r="1026">
          <cell r="L1026">
            <v>1018</v>
          </cell>
        </row>
        <row r="1027">
          <cell r="L1027">
            <v>1019</v>
          </cell>
        </row>
        <row r="1028">
          <cell r="L1028">
            <v>1020</v>
          </cell>
          <cell r="M1028" t="str">
            <v>MUHAMMAD TAUFIK</v>
          </cell>
          <cell r="S1028" t="str">
            <v>RATRIS IRMA S</v>
          </cell>
          <cell r="AC1028" t="str">
            <v>SUKIRMAN</v>
          </cell>
        </row>
        <row r="1029">
          <cell r="B1029" t="str">
            <v>OPERASI &amp; TEKNIK</v>
          </cell>
          <cell r="C1029" t="str">
            <v>DJB-TP</v>
          </cell>
          <cell r="D1029">
            <v>3980643</v>
          </cell>
          <cell r="F1029" t="str">
            <v>99JP0506441</v>
          </cell>
          <cell r="H1029">
            <v>2011931</v>
          </cell>
          <cell r="I1029">
            <v>37012</v>
          </cell>
          <cell r="K1029">
            <v>23532</v>
          </cell>
          <cell r="L1029">
            <v>1021</v>
          </cell>
          <cell r="M1029">
            <v>1</v>
          </cell>
          <cell r="N1029" t="str">
            <v>DJB</v>
          </cell>
          <cell r="O1029" t="str">
            <v>TP</v>
          </cell>
          <cell r="P1029" t="str">
            <v>JOHANNES DIRK TICOALU</v>
          </cell>
          <cell r="Q1029">
            <v>2011931</v>
          </cell>
          <cell r="R1029" t="str">
            <v>Kepala Perwakilan</v>
          </cell>
          <cell r="S1029" t="str">
            <v>VI</v>
          </cell>
          <cell r="T1029">
            <v>3788400</v>
          </cell>
          <cell r="AA1029">
            <v>3788400</v>
          </cell>
          <cell r="AB1029">
            <v>4</v>
          </cell>
          <cell r="AC1029">
            <v>3551100</v>
          </cell>
          <cell r="AD1029">
            <v>75768</v>
          </cell>
          <cell r="AE1029">
            <v>75768</v>
          </cell>
          <cell r="AF1029">
            <v>75768</v>
          </cell>
          <cell r="AG1029">
            <v>0</v>
          </cell>
          <cell r="AH1029">
            <v>10000</v>
          </cell>
          <cell r="AI1029">
            <v>0</v>
          </cell>
          <cell r="AJ1029">
            <v>0</v>
          </cell>
          <cell r="AK1029">
            <v>0</v>
          </cell>
          <cell r="AL1029">
            <v>0</v>
          </cell>
          <cell r="AO1029">
            <v>237304</v>
          </cell>
          <cell r="AP1029">
            <v>208362</v>
          </cell>
          <cell r="AQ1029">
            <v>208362</v>
          </cell>
          <cell r="AR1029">
            <v>140170.79999999999</v>
          </cell>
          <cell r="AS1029">
            <v>11365.2</v>
          </cell>
          <cell r="AT1029">
            <v>33716.76</v>
          </cell>
          <cell r="AU1029">
            <v>185252.76</v>
          </cell>
          <cell r="AV1029">
            <v>0</v>
          </cell>
          <cell r="AW1029">
            <v>37884</v>
          </cell>
          <cell r="AX1029">
            <v>639860.76</v>
          </cell>
          <cell r="AY1029">
            <v>53180591.359999999</v>
          </cell>
        </row>
        <row r="1030">
          <cell r="B1030" t="str">
            <v>KEUANGAN</v>
          </cell>
          <cell r="C1030" t="str">
            <v>DJB-KTK</v>
          </cell>
          <cell r="D1030">
            <v>3101939</v>
          </cell>
          <cell r="E1030" t="str">
            <v>000000111.00</v>
          </cell>
          <cell r="F1030">
            <v>12023356129</v>
          </cell>
          <cell r="I1030">
            <v>40330</v>
          </cell>
          <cell r="K1030">
            <v>31972</v>
          </cell>
          <cell r="L1030">
            <v>1022</v>
          </cell>
          <cell r="M1030">
            <v>2</v>
          </cell>
          <cell r="N1030" t="str">
            <v>DJB</v>
          </cell>
          <cell r="O1030" t="str">
            <v>KTK</v>
          </cell>
          <cell r="P1030" t="str">
            <v>ADI</v>
          </cell>
          <cell r="Q1030">
            <v>3122084</v>
          </cell>
          <cell r="R1030" t="str">
            <v>Administration &amp; Keuangan Officer</v>
          </cell>
          <cell r="T1030">
            <v>1142500</v>
          </cell>
          <cell r="AA1030">
            <v>1142500</v>
          </cell>
          <cell r="AB1030">
            <v>50</v>
          </cell>
          <cell r="AC1030">
            <v>1099700</v>
          </cell>
          <cell r="AD1030">
            <v>0</v>
          </cell>
          <cell r="AE1030">
            <v>0</v>
          </cell>
          <cell r="AF1030">
            <v>22850</v>
          </cell>
          <cell r="AG1030">
            <v>10000</v>
          </cell>
          <cell r="AH1030">
            <v>10000</v>
          </cell>
          <cell r="AI1030">
            <v>0</v>
          </cell>
          <cell r="AJ1030">
            <v>0</v>
          </cell>
          <cell r="AK1030">
            <v>0</v>
          </cell>
          <cell r="AL1030">
            <v>0</v>
          </cell>
          <cell r="AO1030">
            <v>42850</v>
          </cell>
          <cell r="AP1030">
            <v>0</v>
          </cell>
          <cell r="AQ1030">
            <v>0</v>
          </cell>
          <cell r="AR1030">
            <v>42272.5</v>
          </cell>
          <cell r="AS1030">
            <v>3427.5</v>
          </cell>
          <cell r="AT1030">
            <v>10168.25</v>
          </cell>
          <cell r="AU1030">
            <v>55868.25</v>
          </cell>
          <cell r="AV1030">
            <v>15000</v>
          </cell>
          <cell r="AW1030">
            <v>0</v>
          </cell>
          <cell r="AX1030">
            <v>70868.25</v>
          </cell>
          <cell r="AY1030">
            <v>0</v>
          </cell>
        </row>
        <row r="1031">
          <cell r="B1031" t="str">
            <v>OPERASI</v>
          </cell>
          <cell r="C1031" t="str">
            <v>DJB-KTK</v>
          </cell>
          <cell r="F1031">
            <v>12043722706</v>
          </cell>
          <cell r="I1031">
            <v>41224</v>
          </cell>
          <cell r="K1031">
            <v>28310</v>
          </cell>
          <cell r="L1031">
            <v>1023</v>
          </cell>
          <cell r="M1031">
            <v>3</v>
          </cell>
          <cell r="N1031" t="str">
            <v>DJB</v>
          </cell>
          <cell r="O1031" t="str">
            <v>KTK</v>
          </cell>
          <cell r="P1031" t="str">
            <v>ADIE LISTIANTO NUGROHO</v>
          </cell>
          <cell r="Q1031">
            <v>3122113</v>
          </cell>
          <cell r="R1031" t="str">
            <v>Operation Officer</v>
          </cell>
          <cell r="T1031">
            <v>1801800</v>
          </cell>
          <cell r="AA1031">
            <v>1801800</v>
          </cell>
          <cell r="AB1031">
            <v>36</v>
          </cell>
          <cell r="AC1031">
            <v>1745800</v>
          </cell>
          <cell r="AD1031">
            <v>0</v>
          </cell>
          <cell r="AE1031">
            <v>0</v>
          </cell>
          <cell r="AF1031">
            <v>36036</v>
          </cell>
          <cell r="AG1031">
            <v>10000</v>
          </cell>
          <cell r="AH1031">
            <v>10000</v>
          </cell>
          <cell r="AI1031">
            <v>0</v>
          </cell>
          <cell r="AJ1031">
            <v>0</v>
          </cell>
          <cell r="AK1031">
            <v>0</v>
          </cell>
          <cell r="AL1031">
            <v>0</v>
          </cell>
          <cell r="AO1031">
            <v>56036</v>
          </cell>
          <cell r="AP1031">
            <v>0</v>
          </cell>
          <cell r="AQ1031">
            <v>0</v>
          </cell>
          <cell r="AR1031">
            <v>66666.599999999991</v>
          </cell>
          <cell r="AS1031">
            <v>5405.4000000000005</v>
          </cell>
          <cell r="AT1031">
            <v>16036.02</v>
          </cell>
          <cell r="AU1031">
            <v>88108.01999999999</v>
          </cell>
          <cell r="AV1031">
            <v>15000</v>
          </cell>
          <cell r="AW1031">
            <v>0</v>
          </cell>
          <cell r="AX1031">
            <v>103108.01999999999</v>
          </cell>
          <cell r="AY1031">
            <v>0</v>
          </cell>
        </row>
        <row r="1032">
          <cell r="C1032" t="str">
            <v>DJB-KTK</v>
          </cell>
          <cell r="F1032">
            <v>12043722714</v>
          </cell>
          <cell r="I1032">
            <v>41224</v>
          </cell>
          <cell r="K1032">
            <v>28978</v>
          </cell>
          <cell r="L1032">
            <v>1024</v>
          </cell>
          <cell r="M1032">
            <v>4</v>
          </cell>
          <cell r="N1032" t="str">
            <v>DJB</v>
          </cell>
          <cell r="O1032" t="str">
            <v>KTK</v>
          </cell>
          <cell r="P1032" t="str">
            <v>NANANG HARDIYANTO</v>
          </cell>
          <cell r="Q1032">
            <v>3122114</v>
          </cell>
          <cell r="R1032" t="str">
            <v>Operation Officer</v>
          </cell>
          <cell r="T1032">
            <v>1801800</v>
          </cell>
          <cell r="AA1032">
            <v>1801800</v>
          </cell>
          <cell r="AB1032">
            <v>36</v>
          </cell>
          <cell r="AC1032">
            <v>1745800</v>
          </cell>
          <cell r="AD1032">
            <v>0</v>
          </cell>
          <cell r="AE1032">
            <v>0</v>
          </cell>
          <cell r="AF1032">
            <v>36036</v>
          </cell>
          <cell r="AG1032">
            <v>10000</v>
          </cell>
          <cell r="AH1032">
            <v>10000</v>
          </cell>
          <cell r="AI1032">
            <v>0</v>
          </cell>
          <cell r="AJ1032">
            <v>0</v>
          </cell>
          <cell r="AK1032">
            <v>0</v>
          </cell>
          <cell r="AL1032">
            <v>0</v>
          </cell>
          <cell r="AO1032">
            <v>56036</v>
          </cell>
          <cell r="AP1032">
            <v>0</v>
          </cell>
          <cell r="AQ1032">
            <v>0</v>
          </cell>
          <cell r="AR1032">
            <v>66666.599999999991</v>
          </cell>
          <cell r="AS1032">
            <v>5405.4000000000005</v>
          </cell>
          <cell r="AT1032">
            <v>16036.02</v>
          </cell>
          <cell r="AU1032">
            <v>88108.01999999999</v>
          </cell>
          <cell r="AV1032">
            <v>15000</v>
          </cell>
          <cell r="AW1032">
            <v>0</v>
          </cell>
          <cell r="AY1032">
            <v>0</v>
          </cell>
        </row>
        <row r="1033">
          <cell r="B1033" t="str">
            <v>OPERASI</v>
          </cell>
          <cell r="C1033" t="str">
            <v>DJB-KTK</v>
          </cell>
          <cell r="D1033" t="str">
            <v>3091877, 3101944, 3112000</v>
          </cell>
          <cell r="E1033" t="str">
            <v>000000043.00</v>
          </cell>
          <cell r="I1033">
            <v>41224</v>
          </cell>
          <cell r="K1033">
            <v>29936</v>
          </cell>
          <cell r="L1033">
            <v>1025</v>
          </cell>
          <cell r="M1033">
            <v>5</v>
          </cell>
          <cell r="N1033" t="str">
            <v>DJB</v>
          </cell>
          <cell r="O1033" t="str">
            <v>KTK</v>
          </cell>
          <cell r="P1033" t="str">
            <v>INU ISWANDANU</v>
          </cell>
          <cell r="Q1033">
            <v>3122115</v>
          </cell>
          <cell r="R1033" t="str">
            <v>Operation Officer</v>
          </cell>
          <cell r="T1033">
            <v>1801800</v>
          </cell>
          <cell r="AA1033">
            <v>1801800</v>
          </cell>
          <cell r="AB1033">
            <v>36</v>
          </cell>
          <cell r="AC1033">
            <v>1745800</v>
          </cell>
          <cell r="AD1033">
            <v>0</v>
          </cell>
          <cell r="AE1033">
            <v>0</v>
          </cell>
          <cell r="AF1033">
            <v>36036</v>
          </cell>
          <cell r="AG1033">
            <v>10000</v>
          </cell>
          <cell r="AH1033">
            <v>10000</v>
          </cell>
          <cell r="AI1033">
            <v>0</v>
          </cell>
          <cell r="AJ1033">
            <v>0</v>
          </cell>
          <cell r="AK1033">
            <v>0</v>
          </cell>
          <cell r="AL1033">
            <v>0</v>
          </cell>
          <cell r="AO1033">
            <v>56036</v>
          </cell>
          <cell r="AP1033">
            <v>0</v>
          </cell>
          <cell r="AQ1033">
            <v>0</v>
          </cell>
          <cell r="AR1033">
            <v>66666.599999999991</v>
          </cell>
          <cell r="AS1033">
            <v>5405.4000000000005</v>
          </cell>
          <cell r="AT1033">
            <v>16036.02</v>
          </cell>
          <cell r="AU1033">
            <v>88108.01999999999</v>
          </cell>
          <cell r="AV1033">
            <v>15000</v>
          </cell>
          <cell r="AW1033">
            <v>0</v>
          </cell>
          <cell r="AY1033">
            <v>0</v>
          </cell>
        </row>
        <row r="1034">
          <cell r="L1034">
            <v>1026</v>
          </cell>
          <cell r="P1034" t="str">
            <v>JUMLAH</v>
          </cell>
          <cell r="T1034">
            <v>10336300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10336300</v>
          </cell>
          <cell r="AB1034">
            <v>162</v>
          </cell>
          <cell r="AC1034">
            <v>9888200</v>
          </cell>
          <cell r="AD1034">
            <v>75768</v>
          </cell>
          <cell r="AE1034">
            <v>75768</v>
          </cell>
          <cell r="AF1034">
            <v>206726</v>
          </cell>
          <cell r="AG1034">
            <v>40000</v>
          </cell>
          <cell r="AH1034">
            <v>50000</v>
          </cell>
          <cell r="AI1034">
            <v>0</v>
          </cell>
          <cell r="AJ1034">
            <v>0</v>
          </cell>
          <cell r="AK1034">
            <v>0</v>
          </cell>
          <cell r="AL1034">
            <v>0</v>
          </cell>
          <cell r="AM1034">
            <v>0</v>
          </cell>
          <cell r="AN1034">
            <v>0</v>
          </cell>
          <cell r="AO1034">
            <v>448262</v>
          </cell>
          <cell r="AP1034">
            <v>208362</v>
          </cell>
          <cell r="AQ1034">
            <v>208362</v>
          </cell>
          <cell r="AR1034">
            <v>382443.09999999992</v>
          </cell>
          <cell r="AS1034">
            <v>31008.900000000005</v>
          </cell>
          <cell r="AT1034">
            <v>91993.07</v>
          </cell>
          <cell r="AU1034">
            <v>505445.07000000007</v>
          </cell>
          <cell r="AV1034">
            <v>60000</v>
          </cell>
          <cell r="AW1034">
            <v>37884</v>
          </cell>
          <cell r="AX1034">
            <v>813837.03</v>
          </cell>
          <cell r="AY1034">
            <v>53180591.359999999</v>
          </cell>
        </row>
        <row r="1035">
          <cell r="L1035">
            <v>1027</v>
          </cell>
        </row>
        <row r="1036">
          <cell r="L1036">
            <v>1028</v>
          </cell>
          <cell r="M1036" t="str">
            <v xml:space="preserve">DISIAPKAN OLEH </v>
          </cell>
          <cell r="S1036" t="str">
            <v>DIPERIKSA OLEH</v>
          </cell>
          <cell r="AC1036" t="str">
            <v>DISETUJUI OLEH</v>
          </cell>
        </row>
        <row r="1037">
          <cell r="L1037">
            <v>1029</v>
          </cell>
          <cell r="M1037" t="str">
            <v>ANALIS ADM. &amp; KESEJAHTERAAN SDM</v>
          </cell>
          <cell r="S1037" t="str">
            <v>MGR. ADM. KESEJAHTERAAN SDM</v>
          </cell>
          <cell r="AC1037" t="str">
            <v>VP PERSONALIA</v>
          </cell>
        </row>
        <row r="1038">
          <cell r="L1038">
            <v>1030</v>
          </cell>
        </row>
        <row r="1039">
          <cell r="L1039">
            <v>1031</v>
          </cell>
        </row>
        <row r="1040">
          <cell r="L1040">
            <v>1032</v>
          </cell>
        </row>
        <row r="1041">
          <cell r="L1041">
            <v>1033</v>
          </cell>
          <cell r="M1041" t="str">
            <v>MUHAMMAD TAUFIK</v>
          </cell>
          <cell r="S1041" t="str">
            <v>RATRIS IRMA S</v>
          </cell>
          <cell r="AC1041" t="str">
            <v>SUKIRMAN</v>
          </cell>
        </row>
        <row r="1042">
          <cell r="B1042" t="str">
            <v>ADM &amp; KEU</v>
          </cell>
          <cell r="C1042" t="str">
            <v>DJJ-TP</v>
          </cell>
          <cell r="D1042">
            <v>3991326</v>
          </cell>
          <cell r="F1042" t="str">
            <v>99JP0554375</v>
          </cell>
          <cell r="H1042">
            <v>2011960</v>
          </cell>
          <cell r="I1042">
            <v>37012</v>
          </cell>
          <cell r="K1042">
            <v>28208</v>
          </cell>
          <cell r="L1042">
            <v>1034</v>
          </cell>
          <cell r="M1042">
            <v>1</v>
          </cell>
          <cell r="N1042" t="str">
            <v>DJJ</v>
          </cell>
          <cell r="O1042" t="str">
            <v>TP</v>
          </cell>
          <cell r="P1042" t="str">
            <v>HANDRI NUGRAHA</v>
          </cell>
          <cell r="Q1042">
            <v>2011960</v>
          </cell>
          <cell r="R1042" t="str">
            <v>Manager Umum dan Keuangan</v>
          </cell>
          <cell r="S1042" t="str">
            <v>VI</v>
          </cell>
          <cell r="T1042">
            <v>3994720.8100799997</v>
          </cell>
          <cell r="AA1042">
            <v>3994720.8100799997</v>
          </cell>
          <cell r="AB1042">
            <v>62.438524800352752</v>
          </cell>
          <cell r="AC1042">
            <v>3745100</v>
          </cell>
          <cell r="AD1042">
            <v>79894.41620159999</v>
          </cell>
          <cell r="AE1042">
            <v>79894.41620159999</v>
          </cell>
          <cell r="AF1042">
            <v>79894.41620159999</v>
          </cell>
          <cell r="AG1042">
            <v>0</v>
          </cell>
          <cell r="AH1042">
            <v>10000</v>
          </cell>
          <cell r="AI1042">
            <v>0</v>
          </cell>
          <cell r="AJ1042">
            <v>0</v>
          </cell>
          <cell r="AK1042">
            <v>0</v>
          </cell>
          <cell r="AL1042">
            <v>0</v>
          </cell>
          <cell r="AO1042">
            <v>249683.24860479997</v>
          </cell>
          <cell r="AP1042">
            <v>219709.64455439997</v>
          </cell>
          <cell r="AQ1042">
            <v>219709.64455439997</v>
          </cell>
          <cell r="AR1042">
            <v>147804.66997295999</v>
          </cell>
          <cell r="AS1042">
            <v>11984.16243024</v>
          </cell>
          <cell r="AT1042">
            <v>35553.015209712001</v>
          </cell>
          <cell r="AU1042">
            <v>195341.84761291201</v>
          </cell>
          <cell r="AV1042">
            <v>0</v>
          </cell>
          <cell r="AW1042">
            <v>39947.208100799995</v>
          </cell>
          <cell r="AX1042">
            <v>674708.34482251201</v>
          </cell>
          <cell r="AY1042">
            <v>37395603.859999999</v>
          </cell>
        </row>
        <row r="1043">
          <cell r="B1043" t="str">
            <v>PBCM</v>
          </cell>
          <cell r="C1043" t="str">
            <v>DJJ-TP</v>
          </cell>
          <cell r="D1043">
            <v>3991459</v>
          </cell>
          <cell r="F1043" t="str">
            <v>99JP0556412</v>
          </cell>
          <cell r="H1043">
            <v>2022398</v>
          </cell>
          <cell r="I1043">
            <v>37377</v>
          </cell>
          <cell r="K1043">
            <v>24784</v>
          </cell>
          <cell r="L1043">
            <v>1035</v>
          </cell>
          <cell r="M1043">
            <v>2</v>
          </cell>
          <cell r="N1043" t="str">
            <v>DJJ</v>
          </cell>
          <cell r="O1043" t="str">
            <v>TP</v>
          </cell>
          <cell r="P1043" t="str">
            <v>MUKTI WIBOWO</v>
          </cell>
          <cell r="Q1043">
            <v>2022398</v>
          </cell>
          <cell r="R1043" t="str">
            <v>Manager Operasi</v>
          </cell>
          <cell r="S1043" t="str">
            <v>VI</v>
          </cell>
          <cell r="T1043">
            <v>3860379.6</v>
          </cell>
          <cell r="AA1043">
            <v>3860379.6</v>
          </cell>
          <cell r="AB1043">
            <v>43.175999999977648</v>
          </cell>
          <cell r="AC1043">
            <v>3618800</v>
          </cell>
          <cell r="AD1043">
            <v>77207.592000000004</v>
          </cell>
          <cell r="AE1043">
            <v>77207.592000000004</v>
          </cell>
          <cell r="AF1043">
            <v>77207.592000000004</v>
          </cell>
          <cell r="AG1043">
            <v>0</v>
          </cell>
          <cell r="AH1043">
            <v>10000</v>
          </cell>
          <cell r="AI1043">
            <v>0</v>
          </cell>
          <cell r="AJ1043">
            <v>0</v>
          </cell>
          <cell r="AK1043">
            <v>0</v>
          </cell>
          <cell r="AL1043">
            <v>0</v>
          </cell>
          <cell r="AO1043">
            <v>241622.77600000001</v>
          </cell>
          <cell r="AP1043">
            <v>212320.878</v>
          </cell>
          <cell r="AQ1043">
            <v>212320.878</v>
          </cell>
          <cell r="AR1043">
            <v>142834.04519999999</v>
          </cell>
          <cell r="AS1043">
            <v>11581.138800000001</v>
          </cell>
          <cell r="AT1043">
            <v>34357.37844</v>
          </cell>
          <cell r="AU1043">
            <v>188772.56244000001</v>
          </cell>
          <cell r="AV1043">
            <v>0</v>
          </cell>
          <cell r="AW1043">
            <v>38603.796000000002</v>
          </cell>
          <cell r="AX1043">
            <v>652018.11444000003</v>
          </cell>
          <cell r="AY1043">
            <v>41544519.060000002</v>
          </cell>
        </row>
        <row r="1044">
          <cell r="B1044" t="str">
            <v>CARGO</v>
          </cell>
          <cell r="C1044" t="str">
            <v>DJJ-TP</v>
          </cell>
          <cell r="D1044">
            <v>527004</v>
          </cell>
          <cell r="F1044" t="str">
            <v>98JP0362912</v>
          </cell>
          <cell r="H1044">
            <v>527004</v>
          </cell>
          <cell r="I1044">
            <v>33439</v>
          </cell>
          <cell r="K1044">
            <v>25480</v>
          </cell>
          <cell r="L1044">
            <v>1036</v>
          </cell>
          <cell r="M1044">
            <v>3</v>
          </cell>
          <cell r="N1044" t="str">
            <v>DJJ</v>
          </cell>
          <cell r="O1044" t="str">
            <v>TP</v>
          </cell>
          <cell r="P1044" t="str">
            <v>SUNARTO</v>
          </cell>
          <cell r="Q1044">
            <v>2980840</v>
          </cell>
          <cell r="R1044" t="str">
            <v>General Manager</v>
          </cell>
          <cell r="S1044" t="str">
            <v>V</v>
          </cell>
          <cell r="T1044">
            <v>4665860.3204264948</v>
          </cell>
          <cell r="AA1044">
            <v>4665860.3204264948</v>
          </cell>
          <cell r="AB1044">
            <v>91.298799094744027</v>
          </cell>
          <cell r="AC1044">
            <v>2949900</v>
          </cell>
          <cell r="AD1044">
            <v>93317.206408529892</v>
          </cell>
          <cell r="AE1044">
            <v>93317.206408529892</v>
          </cell>
          <cell r="AF1044">
            <v>93317.206408529892</v>
          </cell>
          <cell r="AG1044">
            <v>0</v>
          </cell>
          <cell r="AH1044">
            <v>10000</v>
          </cell>
          <cell r="AI1044">
            <v>0</v>
          </cell>
          <cell r="AJ1044">
            <v>0</v>
          </cell>
          <cell r="AK1044">
            <v>1426100</v>
          </cell>
          <cell r="AL1044">
            <v>0</v>
          </cell>
          <cell r="AO1044">
            <v>1716051.6192255896</v>
          </cell>
          <cell r="AP1044">
            <v>256622.3176234572</v>
          </cell>
          <cell r="AQ1044">
            <v>256622.3176234572</v>
          </cell>
          <cell r="AR1044">
            <v>172636.8318557803</v>
          </cell>
          <cell r="AS1044">
            <v>13997.580961279486</v>
          </cell>
          <cell r="AT1044">
            <v>41526.1568517958</v>
          </cell>
          <cell r="AU1044">
            <v>228160.56966885558</v>
          </cell>
          <cell r="AV1044">
            <v>0</v>
          </cell>
          <cell r="AW1044">
            <v>46658.603204264946</v>
          </cell>
          <cell r="AX1044">
            <v>788063.80812003487</v>
          </cell>
          <cell r="AY1044">
            <v>111879133.59</v>
          </cell>
        </row>
        <row r="1045">
          <cell r="C1045" t="str">
            <v>DJJ-KTK</v>
          </cell>
          <cell r="I1045">
            <v>41306</v>
          </cell>
          <cell r="K1045">
            <v>27471</v>
          </cell>
          <cell r="L1045">
            <v>1037</v>
          </cell>
          <cell r="M1045">
            <v>4</v>
          </cell>
          <cell r="N1045" t="str">
            <v>DJJ</v>
          </cell>
          <cell r="O1045" t="str">
            <v>KTK</v>
          </cell>
          <cell r="P1045" t="str">
            <v>SUGIANTO</v>
          </cell>
          <cell r="Q1045">
            <v>3132228</v>
          </cell>
          <cell r="R1045" t="str">
            <v>GSE Operator/ Mechanic</v>
          </cell>
          <cell r="S1045" t="str">
            <v>IX</v>
          </cell>
          <cell r="T1045">
            <v>1801800</v>
          </cell>
          <cell r="AA1045">
            <v>1801800</v>
          </cell>
          <cell r="AB1045">
            <v>36</v>
          </cell>
          <cell r="AC1045">
            <v>1745800</v>
          </cell>
          <cell r="AD1045">
            <v>0</v>
          </cell>
          <cell r="AE1045">
            <v>0</v>
          </cell>
          <cell r="AF1045">
            <v>36036</v>
          </cell>
          <cell r="AG1045">
            <v>10000</v>
          </cell>
          <cell r="AH1045">
            <v>10000</v>
          </cell>
          <cell r="AI1045">
            <v>0</v>
          </cell>
          <cell r="AJ1045">
            <v>0</v>
          </cell>
          <cell r="AK1045">
            <v>0</v>
          </cell>
          <cell r="AL1045">
            <v>0</v>
          </cell>
          <cell r="AO1045">
            <v>56036</v>
          </cell>
          <cell r="AP1045">
            <v>0</v>
          </cell>
          <cell r="AQ1045">
            <v>0</v>
          </cell>
          <cell r="AR1045">
            <v>66666.599999999991</v>
          </cell>
          <cell r="AS1045">
            <v>5405.4000000000005</v>
          </cell>
          <cell r="AT1045">
            <v>16036.02</v>
          </cell>
          <cell r="AU1045">
            <v>88108.01999999999</v>
          </cell>
          <cell r="AV1045">
            <v>15000</v>
          </cell>
          <cell r="AW1045">
            <v>0</v>
          </cell>
          <cell r="AY1045">
            <v>0</v>
          </cell>
        </row>
        <row r="1046">
          <cell r="C1046" t="str">
            <v>DJJ-KTK</v>
          </cell>
          <cell r="I1046">
            <v>41306</v>
          </cell>
          <cell r="K1046">
            <v>27233</v>
          </cell>
          <cell r="L1046">
            <v>1038</v>
          </cell>
          <cell r="M1046">
            <v>5</v>
          </cell>
          <cell r="N1046" t="str">
            <v>DJJ</v>
          </cell>
          <cell r="O1046" t="str">
            <v>KTK</v>
          </cell>
          <cell r="P1046" t="str">
            <v>M. ARFAN RUSLI</v>
          </cell>
          <cell r="Q1046">
            <v>3132229</v>
          </cell>
          <cell r="R1046" t="str">
            <v>GSE Operator/ Mechanic</v>
          </cell>
          <cell r="S1046" t="str">
            <v>IX</v>
          </cell>
          <cell r="T1046">
            <v>1801800</v>
          </cell>
          <cell r="AA1046">
            <v>1801800</v>
          </cell>
          <cell r="AB1046">
            <v>36</v>
          </cell>
          <cell r="AC1046">
            <v>1745800</v>
          </cell>
          <cell r="AD1046">
            <v>0</v>
          </cell>
          <cell r="AE1046">
            <v>0</v>
          </cell>
          <cell r="AF1046">
            <v>36036</v>
          </cell>
          <cell r="AG1046">
            <v>10000</v>
          </cell>
          <cell r="AH1046">
            <v>10000</v>
          </cell>
          <cell r="AI1046">
            <v>0</v>
          </cell>
          <cell r="AJ1046">
            <v>0</v>
          </cell>
          <cell r="AK1046">
            <v>0</v>
          </cell>
          <cell r="AL1046">
            <v>0</v>
          </cell>
          <cell r="AO1046">
            <v>56036</v>
          </cell>
          <cell r="AP1046">
            <v>0</v>
          </cell>
          <cell r="AQ1046">
            <v>0</v>
          </cell>
          <cell r="AR1046">
            <v>66666.599999999991</v>
          </cell>
          <cell r="AS1046">
            <v>5405.4000000000005</v>
          </cell>
          <cell r="AT1046">
            <v>16036.02</v>
          </cell>
          <cell r="AU1046">
            <v>88108.01999999999</v>
          </cell>
          <cell r="AV1046">
            <v>15000</v>
          </cell>
          <cell r="AW1046">
            <v>0</v>
          </cell>
          <cell r="AY1046">
            <v>0</v>
          </cell>
        </row>
        <row r="1047">
          <cell r="L1047">
            <v>1039</v>
          </cell>
          <cell r="P1047" t="str">
            <v>JUMLAH</v>
          </cell>
          <cell r="T1047">
            <v>16124560.730506495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16124560.730506495</v>
          </cell>
          <cell r="AB1047">
            <v>268.91332389507443</v>
          </cell>
          <cell r="AC1047">
            <v>13805400</v>
          </cell>
          <cell r="AD1047">
            <v>250419.21461012989</v>
          </cell>
          <cell r="AE1047">
            <v>250419.21461012989</v>
          </cell>
          <cell r="AF1047">
            <v>322491.21461012989</v>
          </cell>
          <cell r="AG1047">
            <v>20000</v>
          </cell>
          <cell r="AH1047">
            <v>50000</v>
          </cell>
          <cell r="AI1047">
            <v>0</v>
          </cell>
          <cell r="AJ1047">
            <v>0</v>
          </cell>
          <cell r="AK1047">
            <v>1426100</v>
          </cell>
          <cell r="AL1047">
            <v>0</v>
          </cell>
          <cell r="AM1047">
            <v>0</v>
          </cell>
          <cell r="AN1047">
            <v>0</v>
          </cell>
          <cell r="AO1047">
            <v>2319429.6438303897</v>
          </cell>
          <cell r="AP1047">
            <v>688652.8401778572</v>
          </cell>
          <cell r="AQ1047">
            <v>688652.8401778572</v>
          </cell>
          <cell r="AR1047">
            <v>596608.74702874024</v>
          </cell>
          <cell r="AS1047">
            <v>48373.682191519489</v>
          </cell>
          <cell r="AT1047">
            <v>143508.5905015078</v>
          </cell>
          <cell r="AU1047">
            <v>788491.01972176763</v>
          </cell>
          <cell r="AV1047">
            <v>30000</v>
          </cell>
          <cell r="AW1047">
            <v>125209.60730506494</v>
          </cell>
          <cell r="AX1047">
            <v>2114790.2673825473</v>
          </cell>
          <cell r="AY1047">
            <v>190819256.50999999</v>
          </cell>
        </row>
        <row r="1048">
          <cell r="L1048">
            <v>1040</v>
          </cell>
        </row>
        <row r="1049">
          <cell r="L1049">
            <v>1041</v>
          </cell>
          <cell r="M1049" t="str">
            <v xml:space="preserve">DISIAPKAN OLEH </v>
          </cell>
          <cell r="S1049" t="str">
            <v>DIPERIKSA OLEH</v>
          </cell>
          <cell r="AC1049" t="str">
            <v>DISETUJUI OLEH</v>
          </cell>
        </row>
        <row r="1050">
          <cell r="L1050">
            <v>1042</v>
          </cell>
          <cell r="M1050" t="str">
            <v>ANALIS ADM. &amp; KESEJAHTERAAN SDM</v>
          </cell>
          <cell r="S1050" t="str">
            <v>MGR. ADM. KESEJAHTERAAN SDM</v>
          </cell>
          <cell r="AC1050" t="str">
            <v>VP PERSONALIA</v>
          </cell>
        </row>
        <row r="1051">
          <cell r="L1051">
            <v>1043</v>
          </cell>
        </row>
        <row r="1052">
          <cell r="L1052">
            <v>1044</v>
          </cell>
        </row>
        <row r="1053">
          <cell r="L1053">
            <v>1045</v>
          </cell>
        </row>
        <row r="1054">
          <cell r="L1054">
            <v>1046</v>
          </cell>
          <cell r="M1054" t="str">
            <v>MUHAMMAD TAUFIK</v>
          </cell>
          <cell r="S1054" t="str">
            <v>RATRIS IRMA S</v>
          </cell>
          <cell r="AC1054" t="str">
            <v>SUKIRMAN</v>
          </cell>
        </row>
        <row r="1055">
          <cell r="B1055" t="str">
            <v>OPERASI</v>
          </cell>
          <cell r="C1055" t="str">
            <v>DPS-TP</v>
          </cell>
          <cell r="F1055" t="str">
            <v>98JP0344894</v>
          </cell>
          <cell r="H1055">
            <v>2001751</v>
          </cell>
          <cell r="I1055">
            <v>36708</v>
          </cell>
          <cell r="K1055">
            <v>24396</v>
          </cell>
          <cell r="L1055">
            <v>1047</v>
          </cell>
          <cell r="M1055">
            <v>1</v>
          </cell>
          <cell r="N1055" t="str">
            <v>DPS</v>
          </cell>
          <cell r="O1055" t="str">
            <v>TP</v>
          </cell>
          <cell r="P1055" t="str">
            <v>I MADE BUDIA</v>
          </cell>
          <cell r="Q1055">
            <v>2001751</v>
          </cell>
          <cell r="R1055" t="str">
            <v>GSE Operator</v>
          </cell>
          <cell r="S1055" t="str">
            <v>IX</v>
          </cell>
          <cell r="T1055">
            <v>2472735.7666076003</v>
          </cell>
          <cell r="AA1055">
            <v>2472735.7666076003</v>
          </cell>
          <cell r="AB1055">
            <v>28.37938885577023</v>
          </cell>
          <cell r="AC1055">
            <v>2314400</v>
          </cell>
          <cell r="AD1055">
            <v>49454.715332152009</v>
          </cell>
          <cell r="AE1055">
            <v>49454.715332152009</v>
          </cell>
          <cell r="AF1055">
            <v>49454.715332152009</v>
          </cell>
          <cell r="AG1055">
            <v>0</v>
          </cell>
          <cell r="AH1055">
            <v>10000</v>
          </cell>
          <cell r="AI1055">
            <v>0</v>
          </cell>
          <cell r="AJ1055">
            <v>0</v>
          </cell>
          <cell r="AK1055">
            <v>0</v>
          </cell>
          <cell r="AL1055">
            <v>0</v>
          </cell>
          <cell r="AO1055">
            <v>158364.14599645603</v>
          </cell>
          <cell r="AP1055">
            <v>136000.46716341801</v>
          </cell>
          <cell r="AQ1055">
            <v>136000.46716341801</v>
          </cell>
          <cell r="AR1055">
            <v>91491.223364481208</v>
          </cell>
          <cell r="AS1055">
            <v>7418.2072998228014</v>
          </cell>
          <cell r="AT1055">
            <v>22007.348322807644</v>
          </cell>
          <cell r="AU1055">
            <v>120916.77898711165</v>
          </cell>
          <cell r="AV1055">
            <v>0</v>
          </cell>
          <cell r="AW1055">
            <v>24727.357666076005</v>
          </cell>
          <cell r="AX1055">
            <v>417645.07098002365</v>
          </cell>
          <cell r="AY1055">
            <v>44620505.280000001</v>
          </cell>
        </row>
        <row r="1056">
          <cell r="B1056" t="str">
            <v>OPERASI</v>
          </cell>
          <cell r="C1056" t="str">
            <v>DPS-TP</v>
          </cell>
          <cell r="F1056" t="str">
            <v>98JP0344746</v>
          </cell>
          <cell r="H1056">
            <v>2001752</v>
          </cell>
          <cell r="I1056">
            <v>36708</v>
          </cell>
          <cell r="K1056">
            <v>25741</v>
          </cell>
          <cell r="L1056">
            <v>1048</v>
          </cell>
          <cell r="M1056">
            <v>2</v>
          </cell>
          <cell r="N1056" t="str">
            <v>DPS</v>
          </cell>
          <cell r="O1056" t="str">
            <v>TP</v>
          </cell>
          <cell r="P1056" t="str">
            <v>I KETUT SENENG</v>
          </cell>
          <cell r="Q1056">
            <v>2001752</v>
          </cell>
          <cell r="R1056" t="str">
            <v>GSE Operator</v>
          </cell>
          <cell r="S1056" t="str">
            <v>IX</v>
          </cell>
          <cell r="T1056">
            <v>2465576.5022902</v>
          </cell>
          <cell r="AA1056">
            <v>2465576.5022902</v>
          </cell>
          <cell r="AB1056">
            <v>58.087847211863846</v>
          </cell>
          <cell r="AC1056">
            <v>2307700</v>
          </cell>
          <cell r="AD1056">
            <v>49311.530045804</v>
          </cell>
          <cell r="AE1056">
            <v>49311.530045804</v>
          </cell>
          <cell r="AF1056">
            <v>49311.530045804</v>
          </cell>
          <cell r="AG1056">
            <v>0</v>
          </cell>
          <cell r="AH1056">
            <v>10000</v>
          </cell>
          <cell r="AI1056">
            <v>0</v>
          </cell>
          <cell r="AJ1056">
            <v>0</v>
          </cell>
          <cell r="AK1056">
            <v>0</v>
          </cell>
          <cell r="AL1056">
            <v>0</v>
          </cell>
          <cell r="AO1056">
            <v>157934.59013741201</v>
          </cell>
          <cell r="AP1056">
            <v>135606.70762596099</v>
          </cell>
          <cell r="AQ1056">
            <v>135606.70762596099</v>
          </cell>
          <cell r="AR1056">
            <v>91226.330584737399</v>
          </cell>
          <cell r="AS1056">
            <v>7396.7295068705998</v>
          </cell>
          <cell r="AT1056">
            <v>21943.630870382778</v>
          </cell>
          <cell r="AU1056">
            <v>120566.69096199078</v>
          </cell>
          <cell r="AV1056">
            <v>0</v>
          </cell>
          <cell r="AW1056">
            <v>24655.765022902</v>
          </cell>
          <cell r="AX1056">
            <v>416435.87123681477</v>
          </cell>
          <cell r="AY1056">
            <v>44598320.549999997</v>
          </cell>
        </row>
        <row r="1057">
          <cell r="B1057" t="str">
            <v>OPERASI</v>
          </cell>
          <cell r="C1057" t="str">
            <v>DPS-TP</v>
          </cell>
          <cell r="F1057" t="str">
            <v>98JP0345743</v>
          </cell>
          <cell r="H1057">
            <v>2001753</v>
          </cell>
          <cell r="I1057">
            <v>36708</v>
          </cell>
          <cell r="K1057">
            <v>24066</v>
          </cell>
          <cell r="L1057">
            <v>1049</v>
          </cell>
          <cell r="M1057">
            <v>3</v>
          </cell>
          <cell r="N1057" t="str">
            <v>DPS</v>
          </cell>
          <cell r="O1057" t="str">
            <v>TP</v>
          </cell>
          <cell r="P1057" t="str">
            <v>I NENGAH MERTA</v>
          </cell>
          <cell r="Q1057">
            <v>2001753</v>
          </cell>
          <cell r="R1057" t="str">
            <v>GSE Operator</v>
          </cell>
          <cell r="S1057" t="str">
            <v>IX</v>
          </cell>
          <cell r="T1057">
            <v>2465576.5022902</v>
          </cell>
          <cell r="AA1057">
            <v>2465576.5022902</v>
          </cell>
          <cell r="AB1057">
            <v>58.087847211863846</v>
          </cell>
          <cell r="AC1057">
            <v>2307700</v>
          </cell>
          <cell r="AD1057">
            <v>49311.530045804</v>
          </cell>
          <cell r="AE1057">
            <v>49311.530045804</v>
          </cell>
          <cell r="AF1057">
            <v>49311.530045804</v>
          </cell>
          <cell r="AG1057">
            <v>0</v>
          </cell>
          <cell r="AH1057">
            <v>10000</v>
          </cell>
          <cell r="AI1057">
            <v>0</v>
          </cell>
          <cell r="AJ1057">
            <v>0</v>
          </cell>
          <cell r="AK1057">
            <v>0</v>
          </cell>
          <cell r="AL1057">
            <v>0</v>
          </cell>
          <cell r="AO1057">
            <v>157934.59013741201</v>
          </cell>
          <cell r="AP1057">
            <v>135606.70762596099</v>
          </cell>
          <cell r="AQ1057">
            <v>135606.70762596099</v>
          </cell>
          <cell r="AR1057">
            <v>91226.330584737399</v>
          </cell>
          <cell r="AS1057">
            <v>7396.7295068705998</v>
          </cell>
          <cell r="AT1057">
            <v>21943.630870382778</v>
          </cell>
          <cell r="AU1057">
            <v>120566.69096199078</v>
          </cell>
          <cell r="AV1057">
            <v>0</v>
          </cell>
          <cell r="AW1057">
            <v>24655.765022902</v>
          </cell>
          <cell r="AX1057">
            <v>416435.87123681477</v>
          </cell>
          <cell r="AY1057">
            <v>44597754.549999997</v>
          </cell>
        </row>
        <row r="1058">
          <cell r="B1058" t="str">
            <v>OPERASI</v>
          </cell>
          <cell r="C1058" t="str">
            <v>DPS-TP</v>
          </cell>
          <cell r="F1058" t="str">
            <v>98JP0345750</v>
          </cell>
          <cell r="H1058">
            <v>2001754</v>
          </cell>
          <cell r="I1058">
            <v>36708</v>
          </cell>
          <cell r="K1058">
            <v>24108</v>
          </cell>
          <cell r="L1058">
            <v>1050</v>
          </cell>
          <cell r="M1058">
            <v>4</v>
          </cell>
          <cell r="N1058" t="str">
            <v>DPS</v>
          </cell>
          <cell r="O1058" t="str">
            <v>TP</v>
          </cell>
          <cell r="P1058" t="str">
            <v>I NENGAH BERATA</v>
          </cell>
          <cell r="Q1058">
            <v>2001754</v>
          </cell>
          <cell r="R1058" t="str">
            <v>GSE Operator</v>
          </cell>
          <cell r="S1058" t="str">
            <v>IX</v>
          </cell>
          <cell r="T1058">
            <v>2472735.7666076003</v>
          </cell>
          <cell r="AA1058">
            <v>2472735.7666076003</v>
          </cell>
          <cell r="AB1058">
            <v>28.37938885577023</v>
          </cell>
          <cell r="AC1058">
            <v>2314400</v>
          </cell>
          <cell r="AD1058">
            <v>49454.715332152009</v>
          </cell>
          <cell r="AE1058">
            <v>49454.715332152009</v>
          </cell>
          <cell r="AF1058">
            <v>49454.715332152009</v>
          </cell>
          <cell r="AG1058">
            <v>0</v>
          </cell>
          <cell r="AH1058">
            <v>10000</v>
          </cell>
          <cell r="AI1058">
            <v>0</v>
          </cell>
          <cell r="AJ1058">
            <v>0</v>
          </cell>
          <cell r="AK1058">
            <v>0</v>
          </cell>
          <cell r="AL1058">
            <v>0</v>
          </cell>
          <cell r="AO1058">
            <v>158364.14599645603</v>
          </cell>
          <cell r="AP1058">
            <v>136000.46716341801</v>
          </cell>
          <cell r="AQ1058">
            <v>136000.46716341801</v>
          </cell>
          <cell r="AR1058">
            <v>91491.223364481208</v>
          </cell>
          <cell r="AS1058">
            <v>7418.2072998228014</v>
          </cell>
          <cell r="AT1058">
            <v>22007.348322807644</v>
          </cell>
          <cell r="AU1058">
            <v>120916.77898711165</v>
          </cell>
          <cell r="AV1058">
            <v>0</v>
          </cell>
          <cell r="AW1058">
            <v>24727.357666076005</v>
          </cell>
          <cell r="AX1058">
            <v>417645.07098002365</v>
          </cell>
          <cell r="AY1058">
            <v>44624155.170000002</v>
          </cell>
        </row>
        <row r="1059">
          <cell r="B1059" t="str">
            <v>OPERASI</v>
          </cell>
          <cell r="C1059" t="str">
            <v>DPS-TP</v>
          </cell>
          <cell r="F1059" t="str">
            <v>98JP0344969</v>
          </cell>
          <cell r="H1059">
            <v>2001755</v>
          </cell>
          <cell r="I1059">
            <v>36708</v>
          </cell>
          <cell r="K1059">
            <v>24831</v>
          </cell>
          <cell r="L1059">
            <v>1051</v>
          </cell>
          <cell r="M1059">
            <v>5</v>
          </cell>
          <cell r="N1059" t="str">
            <v>DPS</v>
          </cell>
          <cell r="O1059" t="str">
            <v>TP</v>
          </cell>
          <cell r="P1059" t="str">
            <v>I NYOMAN SUDANA</v>
          </cell>
          <cell r="Q1059">
            <v>2001755</v>
          </cell>
          <cell r="R1059" t="str">
            <v>GSE Operator</v>
          </cell>
          <cell r="S1059" t="str">
            <v>IX</v>
          </cell>
          <cell r="T1059">
            <v>2465576.5022902</v>
          </cell>
          <cell r="AA1059">
            <v>2465576.5022902</v>
          </cell>
          <cell r="AB1059">
            <v>58.087847211863846</v>
          </cell>
          <cell r="AC1059">
            <v>2307700</v>
          </cell>
          <cell r="AD1059">
            <v>49311.530045804</v>
          </cell>
          <cell r="AE1059">
            <v>49311.530045804</v>
          </cell>
          <cell r="AF1059">
            <v>49311.530045804</v>
          </cell>
          <cell r="AG1059">
            <v>0</v>
          </cell>
          <cell r="AH1059">
            <v>10000</v>
          </cell>
          <cell r="AI1059">
            <v>0</v>
          </cell>
          <cell r="AJ1059">
            <v>0</v>
          </cell>
          <cell r="AK1059">
            <v>0</v>
          </cell>
          <cell r="AL1059">
            <v>0</v>
          </cell>
          <cell r="AO1059">
            <v>157934.59013741201</v>
          </cell>
          <cell r="AP1059">
            <v>135606.70762596099</v>
          </cell>
          <cell r="AQ1059">
            <v>135606.70762596099</v>
          </cell>
          <cell r="AR1059">
            <v>91226.330584737399</v>
          </cell>
          <cell r="AS1059">
            <v>7396.7295068705998</v>
          </cell>
          <cell r="AT1059">
            <v>21943.630870382778</v>
          </cell>
          <cell r="AU1059">
            <v>120566.69096199078</v>
          </cell>
          <cell r="AV1059">
            <v>0</v>
          </cell>
          <cell r="AW1059">
            <v>24655.765022902</v>
          </cell>
          <cell r="AX1059">
            <v>416435.87123681477</v>
          </cell>
          <cell r="AY1059">
            <v>44685940.700000003</v>
          </cell>
        </row>
        <row r="1060">
          <cell r="B1060" t="str">
            <v>OPERASI</v>
          </cell>
          <cell r="C1060" t="str">
            <v>DPS-TP</v>
          </cell>
          <cell r="F1060" t="str">
            <v>98JP0344886</v>
          </cell>
          <cell r="H1060">
            <v>2001756</v>
          </cell>
          <cell r="I1060">
            <v>36708</v>
          </cell>
          <cell r="K1060">
            <v>23723</v>
          </cell>
          <cell r="L1060">
            <v>1052</v>
          </cell>
          <cell r="M1060">
            <v>6</v>
          </cell>
          <cell r="N1060" t="str">
            <v>DPS</v>
          </cell>
          <cell r="O1060" t="str">
            <v>TP</v>
          </cell>
          <cell r="P1060" t="str">
            <v>I MADE CAWA</v>
          </cell>
          <cell r="Q1060">
            <v>2001756</v>
          </cell>
          <cell r="R1060" t="str">
            <v>GSE Operator</v>
          </cell>
          <cell r="S1060" t="str">
            <v>IX</v>
          </cell>
          <cell r="T1060">
            <v>2465576.5022902</v>
          </cell>
          <cell r="AA1060">
            <v>2465576.5022902</v>
          </cell>
          <cell r="AB1060">
            <v>58.087847211863846</v>
          </cell>
          <cell r="AC1060">
            <v>2307700</v>
          </cell>
          <cell r="AD1060">
            <v>49311.530045804</v>
          </cell>
          <cell r="AE1060">
            <v>49311.530045804</v>
          </cell>
          <cell r="AF1060">
            <v>49311.530045804</v>
          </cell>
          <cell r="AG1060">
            <v>0</v>
          </cell>
          <cell r="AH1060">
            <v>10000</v>
          </cell>
          <cell r="AI1060">
            <v>0</v>
          </cell>
          <cell r="AJ1060">
            <v>0</v>
          </cell>
          <cell r="AK1060">
            <v>0</v>
          </cell>
          <cell r="AL1060">
            <v>0</v>
          </cell>
          <cell r="AO1060">
            <v>157934.59013741201</v>
          </cell>
          <cell r="AP1060">
            <v>135606.70762596099</v>
          </cell>
          <cell r="AQ1060">
            <v>135606.70762596099</v>
          </cell>
          <cell r="AR1060">
            <v>91226.330584737399</v>
          </cell>
          <cell r="AS1060">
            <v>7396.7295068705998</v>
          </cell>
          <cell r="AT1060">
            <v>21943.630870382778</v>
          </cell>
          <cell r="AU1060">
            <v>120566.69096199078</v>
          </cell>
          <cell r="AV1060">
            <v>0</v>
          </cell>
          <cell r="AW1060">
            <v>24655.765022902</v>
          </cell>
          <cell r="AX1060">
            <v>416435.87123681477</v>
          </cell>
          <cell r="AY1060">
            <v>44681496.079999998</v>
          </cell>
        </row>
        <row r="1061">
          <cell r="B1061" t="str">
            <v>OPERASI</v>
          </cell>
          <cell r="C1061" t="str">
            <v>DPS-TP</v>
          </cell>
          <cell r="F1061" t="str">
            <v>98JP0345677</v>
          </cell>
          <cell r="H1061">
            <v>2001758</v>
          </cell>
          <cell r="I1061">
            <v>36708</v>
          </cell>
          <cell r="K1061">
            <v>25040</v>
          </cell>
          <cell r="L1061">
            <v>1053</v>
          </cell>
          <cell r="M1061">
            <v>7</v>
          </cell>
          <cell r="N1061" t="str">
            <v>DPS</v>
          </cell>
          <cell r="O1061" t="str">
            <v>TP</v>
          </cell>
          <cell r="P1061" t="str">
            <v>I WAYAN JUMIRA</v>
          </cell>
          <cell r="Q1061">
            <v>2001758</v>
          </cell>
          <cell r="R1061" t="str">
            <v>GSE Operator</v>
          </cell>
          <cell r="S1061" t="str">
            <v>IX</v>
          </cell>
          <cell r="T1061">
            <v>2469156.1344488999</v>
          </cell>
          <cell r="AA1061">
            <v>2469156.1344488999</v>
          </cell>
          <cell r="AB1061">
            <v>93.233618034049869</v>
          </cell>
          <cell r="AC1061">
            <v>2311100</v>
          </cell>
          <cell r="AD1061">
            <v>49383.122688978001</v>
          </cell>
          <cell r="AE1061">
            <v>49383.122688978001</v>
          </cell>
          <cell r="AF1061">
            <v>49383.122688978001</v>
          </cell>
          <cell r="AG1061">
            <v>0</v>
          </cell>
          <cell r="AH1061">
            <v>10000</v>
          </cell>
          <cell r="AI1061">
            <v>0</v>
          </cell>
          <cell r="AJ1061">
            <v>0</v>
          </cell>
          <cell r="AK1061">
            <v>0</v>
          </cell>
          <cell r="AL1061">
            <v>0</v>
          </cell>
          <cell r="AO1061">
            <v>158149.368066934</v>
          </cell>
          <cell r="AP1061">
            <v>135803.5873946895</v>
          </cell>
          <cell r="AQ1061">
            <v>135803.5873946895</v>
          </cell>
          <cell r="AR1061">
            <v>91358.776974609296</v>
          </cell>
          <cell r="AS1061">
            <v>7407.4684033467001</v>
          </cell>
          <cell r="AT1061">
            <v>21975.489596595209</v>
          </cell>
          <cell r="AU1061">
            <v>120741.7349745512</v>
          </cell>
          <cell r="AV1061">
            <v>0</v>
          </cell>
          <cell r="AW1061">
            <v>24691.561344489</v>
          </cell>
          <cell r="AX1061">
            <v>417040.47110841918</v>
          </cell>
          <cell r="AY1061">
            <v>44611386.380000003</v>
          </cell>
        </row>
        <row r="1062">
          <cell r="B1062" t="str">
            <v>OPERASI</v>
          </cell>
          <cell r="C1062" t="str">
            <v>DPS-TP</v>
          </cell>
          <cell r="F1062" t="str">
            <v>98JP0344738</v>
          </cell>
          <cell r="H1062">
            <v>2001759</v>
          </cell>
          <cell r="I1062">
            <v>36708</v>
          </cell>
          <cell r="K1062">
            <v>24523</v>
          </cell>
          <cell r="L1062">
            <v>1054</v>
          </cell>
          <cell r="M1062">
            <v>8</v>
          </cell>
          <cell r="N1062" t="str">
            <v>DPS</v>
          </cell>
          <cell r="O1062" t="str">
            <v>TP</v>
          </cell>
          <cell r="P1062" t="str">
            <v>I KETUT SUARNA</v>
          </cell>
          <cell r="Q1062">
            <v>2001759</v>
          </cell>
          <cell r="R1062" t="str">
            <v>GSE Operator</v>
          </cell>
          <cell r="S1062" t="str">
            <v>IX</v>
          </cell>
          <cell r="T1062">
            <v>2469156.1344488999</v>
          </cell>
          <cell r="AA1062">
            <v>2469156.1344488999</v>
          </cell>
          <cell r="AB1062">
            <v>93.233618034049869</v>
          </cell>
          <cell r="AC1062">
            <v>2311100</v>
          </cell>
          <cell r="AD1062">
            <v>49383.122688978001</v>
          </cell>
          <cell r="AE1062">
            <v>49383.122688978001</v>
          </cell>
          <cell r="AF1062">
            <v>49383.122688978001</v>
          </cell>
          <cell r="AG1062">
            <v>0</v>
          </cell>
          <cell r="AH1062">
            <v>10000</v>
          </cell>
          <cell r="AI1062">
            <v>0</v>
          </cell>
          <cell r="AJ1062">
            <v>0</v>
          </cell>
          <cell r="AK1062">
            <v>0</v>
          </cell>
          <cell r="AL1062">
            <v>0</v>
          </cell>
          <cell r="AO1062">
            <v>158149.368066934</v>
          </cell>
          <cell r="AP1062">
            <v>135803.5873946895</v>
          </cell>
          <cell r="AQ1062">
            <v>135803.5873946895</v>
          </cell>
          <cell r="AR1062">
            <v>91358.776974609296</v>
          </cell>
          <cell r="AS1062">
            <v>7407.4684033467001</v>
          </cell>
          <cell r="AT1062">
            <v>21975.489596595209</v>
          </cell>
          <cell r="AU1062">
            <v>120741.7349745512</v>
          </cell>
          <cell r="AV1062">
            <v>0</v>
          </cell>
          <cell r="AW1062">
            <v>24691.561344489</v>
          </cell>
          <cell r="AX1062">
            <v>417040.47110841918</v>
          </cell>
          <cell r="AY1062">
            <v>44610820.399999999</v>
          </cell>
        </row>
        <row r="1063">
          <cell r="B1063" t="str">
            <v>OPERASI</v>
          </cell>
          <cell r="C1063" t="str">
            <v>DPS-TP</v>
          </cell>
          <cell r="F1063" t="str">
            <v>98JP0345057</v>
          </cell>
          <cell r="H1063">
            <v>2001760</v>
          </cell>
          <cell r="I1063">
            <v>36708</v>
          </cell>
          <cell r="K1063">
            <v>25461</v>
          </cell>
          <cell r="L1063">
            <v>1055</v>
          </cell>
          <cell r="M1063">
            <v>9</v>
          </cell>
          <cell r="N1063" t="str">
            <v>DPS</v>
          </cell>
          <cell r="O1063" t="str">
            <v>TP</v>
          </cell>
          <cell r="P1063" t="str">
            <v>I WAYAN SELAMET</v>
          </cell>
          <cell r="Q1063">
            <v>2001760</v>
          </cell>
          <cell r="R1063" t="str">
            <v>GSE Operator</v>
          </cell>
          <cell r="S1063" t="str">
            <v>IX</v>
          </cell>
          <cell r="T1063">
            <v>2469156.1344488999</v>
          </cell>
          <cell r="AA1063">
            <v>2469156.1344488999</v>
          </cell>
          <cell r="AB1063">
            <v>93.233618034049869</v>
          </cell>
          <cell r="AC1063">
            <v>2311100</v>
          </cell>
          <cell r="AD1063">
            <v>49383.122688978001</v>
          </cell>
          <cell r="AE1063">
            <v>49383.122688978001</v>
          </cell>
          <cell r="AF1063">
            <v>49383.122688978001</v>
          </cell>
          <cell r="AG1063">
            <v>0</v>
          </cell>
          <cell r="AH1063">
            <v>10000</v>
          </cell>
          <cell r="AI1063">
            <v>0</v>
          </cell>
          <cell r="AJ1063">
            <v>0</v>
          </cell>
          <cell r="AK1063">
            <v>0</v>
          </cell>
          <cell r="AL1063">
            <v>0</v>
          </cell>
          <cell r="AO1063">
            <v>158149.368066934</v>
          </cell>
          <cell r="AP1063">
            <v>135803.5873946895</v>
          </cell>
          <cell r="AQ1063">
            <v>135803.5873946895</v>
          </cell>
          <cell r="AR1063">
            <v>91358.776974609296</v>
          </cell>
          <cell r="AS1063">
            <v>7407.4684033467001</v>
          </cell>
          <cell r="AT1063">
            <v>21975.489596595209</v>
          </cell>
          <cell r="AU1063">
            <v>120741.7349745512</v>
          </cell>
          <cell r="AV1063">
            <v>0</v>
          </cell>
          <cell r="AW1063">
            <v>24691.561344489</v>
          </cell>
          <cell r="AX1063">
            <v>417040.47110841918</v>
          </cell>
          <cell r="AY1063">
            <v>44610820.399999999</v>
          </cell>
        </row>
        <row r="1064">
          <cell r="B1064" t="str">
            <v>OPERASI</v>
          </cell>
          <cell r="C1064" t="str">
            <v>DPS-TP</v>
          </cell>
          <cell r="F1064" t="str">
            <v>98JP0344688</v>
          </cell>
          <cell r="H1064">
            <v>2001761</v>
          </cell>
          <cell r="I1064">
            <v>36708</v>
          </cell>
          <cell r="K1064">
            <v>26218</v>
          </cell>
          <cell r="L1064">
            <v>1056</v>
          </cell>
          <cell r="M1064">
            <v>10</v>
          </cell>
          <cell r="N1064" t="str">
            <v>DPS</v>
          </cell>
          <cell r="O1064" t="str">
            <v>TP</v>
          </cell>
          <cell r="P1064" t="str">
            <v>I KETUT WETRA</v>
          </cell>
          <cell r="Q1064">
            <v>2001761</v>
          </cell>
          <cell r="R1064" t="str">
            <v>GSE Operator</v>
          </cell>
          <cell r="S1064" t="str">
            <v>IX</v>
          </cell>
          <cell r="T1064">
            <v>2469156.1344488999</v>
          </cell>
          <cell r="AA1064">
            <v>2469156.1344488999</v>
          </cell>
          <cell r="AB1064">
            <v>93.233618034049869</v>
          </cell>
          <cell r="AC1064">
            <v>2311100</v>
          </cell>
          <cell r="AD1064">
            <v>49383.122688978001</v>
          </cell>
          <cell r="AE1064">
            <v>49383.122688978001</v>
          </cell>
          <cell r="AF1064">
            <v>49383.122688978001</v>
          </cell>
          <cell r="AG1064">
            <v>0</v>
          </cell>
          <cell r="AH1064">
            <v>10000</v>
          </cell>
          <cell r="AI1064">
            <v>0</v>
          </cell>
          <cell r="AJ1064">
            <v>0</v>
          </cell>
          <cell r="AK1064">
            <v>0</v>
          </cell>
          <cell r="AL1064">
            <v>0</v>
          </cell>
          <cell r="AO1064">
            <v>158149.368066934</v>
          </cell>
          <cell r="AP1064">
            <v>135803.5873946895</v>
          </cell>
          <cell r="AQ1064">
            <v>135803.5873946895</v>
          </cell>
          <cell r="AR1064">
            <v>91358.776974609296</v>
          </cell>
          <cell r="AS1064">
            <v>7407.4684033467001</v>
          </cell>
          <cell r="AT1064">
            <v>21975.489596595209</v>
          </cell>
          <cell r="AU1064">
            <v>120741.7349745512</v>
          </cell>
          <cell r="AV1064">
            <v>0</v>
          </cell>
          <cell r="AW1064">
            <v>24691.561344489</v>
          </cell>
          <cell r="AX1064">
            <v>417040.47110841918</v>
          </cell>
          <cell r="AY1064">
            <v>44611386.380000003</v>
          </cell>
        </row>
        <row r="1065">
          <cell r="B1065" t="str">
            <v>OPERASI</v>
          </cell>
          <cell r="C1065" t="str">
            <v>DPS-TP</v>
          </cell>
          <cell r="F1065" t="str">
            <v>98JP0345040</v>
          </cell>
          <cell r="H1065">
            <v>2001762</v>
          </cell>
          <cell r="I1065">
            <v>36708</v>
          </cell>
          <cell r="K1065">
            <v>22899</v>
          </cell>
          <cell r="L1065">
            <v>1057</v>
          </cell>
          <cell r="M1065">
            <v>11</v>
          </cell>
          <cell r="N1065" t="str">
            <v>DPS</v>
          </cell>
          <cell r="O1065" t="str">
            <v>TP</v>
          </cell>
          <cell r="P1065" t="str">
            <v>I WAYAN SUANA</v>
          </cell>
          <cell r="Q1065">
            <v>2001762</v>
          </cell>
          <cell r="R1065" t="str">
            <v>GSE Operator</v>
          </cell>
          <cell r="S1065" t="str">
            <v>IX</v>
          </cell>
          <cell r="T1065">
            <v>2469156.1344488999</v>
          </cell>
          <cell r="AA1065">
            <v>2469156.1344488999</v>
          </cell>
          <cell r="AB1065">
            <v>93.233618034049869</v>
          </cell>
          <cell r="AC1065">
            <v>2311100</v>
          </cell>
          <cell r="AD1065">
            <v>49383.122688978001</v>
          </cell>
          <cell r="AE1065">
            <v>49383.122688978001</v>
          </cell>
          <cell r="AF1065">
            <v>49383.122688978001</v>
          </cell>
          <cell r="AG1065">
            <v>0</v>
          </cell>
          <cell r="AH1065">
            <v>10000</v>
          </cell>
          <cell r="AI1065">
            <v>0</v>
          </cell>
          <cell r="AJ1065">
            <v>0</v>
          </cell>
          <cell r="AK1065">
            <v>0</v>
          </cell>
          <cell r="AL1065">
            <v>0</v>
          </cell>
          <cell r="AO1065">
            <v>158149.368066934</v>
          </cell>
          <cell r="AP1065">
            <v>135803.5873946895</v>
          </cell>
          <cell r="AQ1065">
            <v>135803.5873946895</v>
          </cell>
          <cell r="AR1065">
            <v>91358.776974609296</v>
          </cell>
          <cell r="AS1065">
            <v>7407.4684033467001</v>
          </cell>
          <cell r="AT1065">
            <v>21975.489596595209</v>
          </cell>
          <cell r="AU1065">
            <v>120741.7349745512</v>
          </cell>
          <cell r="AV1065">
            <v>0</v>
          </cell>
          <cell r="AW1065">
            <v>24691.561344489</v>
          </cell>
          <cell r="AX1065">
            <v>417040.47110841918</v>
          </cell>
          <cell r="AY1065">
            <v>44610820.399999999</v>
          </cell>
        </row>
        <row r="1066">
          <cell r="B1066" t="str">
            <v>OPERASI</v>
          </cell>
          <cell r="C1066" t="str">
            <v>DPS-TP</v>
          </cell>
          <cell r="F1066" t="str">
            <v>98JP0345107</v>
          </cell>
          <cell r="H1066">
            <v>2001763</v>
          </cell>
          <cell r="I1066">
            <v>36708</v>
          </cell>
          <cell r="K1066">
            <v>25446</v>
          </cell>
          <cell r="L1066">
            <v>1058</v>
          </cell>
          <cell r="M1066">
            <v>12</v>
          </cell>
          <cell r="N1066" t="str">
            <v>DPS</v>
          </cell>
          <cell r="O1066" t="str">
            <v>TP</v>
          </cell>
          <cell r="P1066" t="str">
            <v>RUDI HARJONO</v>
          </cell>
          <cell r="Q1066">
            <v>2001763</v>
          </cell>
          <cell r="R1066" t="str">
            <v>GSE Operator</v>
          </cell>
          <cell r="S1066" t="str">
            <v>IX</v>
          </cell>
          <cell r="T1066">
            <v>2465576.5022902</v>
          </cell>
          <cell r="AA1066">
            <v>2465576.5022902</v>
          </cell>
          <cell r="AB1066">
            <v>58.087847211863846</v>
          </cell>
          <cell r="AC1066">
            <v>2307700</v>
          </cell>
          <cell r="AD1066">
            <v>49311.530045804</v>
          </cell>
          <cell r="AE1066">
            <v>49311.530045804</v>
          </cell>
          <cell r="AF1066">
            <v>49311.530045804</v>
          </cell>
          <cell r="AG1066">
            <v>0</v>
          </cell>
          <cell r="AH1066">
            <v>10000</v>
          </cell>
          <cell r="AI1066">
            <v>0</v>
          </cell>
          <cell r="AJ1066">
            <v>0</v>
          </cell>
          <cell r="AK1066">
            <v>0</v>
          </cell>
          <cell r="AL1066">
            <v>0</v>
          </cell>
          <cell r="AO1066">
            <v>157934.59013741201</v>
          </cell>
          <cell r="AP1066">
            <v>135606.70762596099</v>
          </cell>
          <cell r="AQ1066">
            <v>135606.70762596099</v>
          </cell>
          <cell r="AR1066">
            <v>91226.330584737399</v>
          </cell>
          <cell r="AS1066">
            <v>7396.7295068705998</v>
          </cell>
          <cell r="AT1066">
            <v>21943.630870382778</v>
          </cell>
          <cell r="AU1066">
            <v>120566.69096199078</v>
          </cell>
          <cell r="AV1066">
            <v>0</v>
          </cell>
          <cell r="AW1066">
            <v>24655.765022902</v>
          </cell>
          <cell r="AX1066">
            <v>416435.87123681477</v>
          </cell>
          <cell r="AY1066">
            <v>44596056.590000004</v>
          </cell>
        </row>
        <row r="1067">
          <cell r="B1067" t="str">
            <v>OPERASI</v>
          </cell>
          <cell r="C1067" t="str">
            <v>DPS-TP</v>
          </cell>
          <cell r="F1067" t="str">
            <v>98JP0345008</v>
          </cell>
          <cell r="H1067">
            <v>2001764</v>
          </cell>
          <cell r="I1067">
            <v>36708</v>
          </cell>
          <cell r="K1067">
            <v>25704</v>
          </cell>
          <cell r="L1067">
            <v>1059</v>
          </cell>
          <cell r="M1067">
            <v>13</v>
          </cell>
          <cell r="N1067" t="str">
            <v>DPS</v>
          </cell>
          <cell r="O1067" t="str">
            <v>TP</v>
          </cell>
          <cell r="P1067" t="str">
            <v>I WAYAN SUKADINA</v>
          </cell>
          <cell r="Q1067">
            <v>2001764</v>
          </cell>
          <cell r="R1067" t="str">
            <v>GSE Operator</v>
          </cell>
          <cell r="S1067" t="str">
            <v>IX</v>
          </cell>
          <cell r="T1067">
            <v>2472735.7666076003</v>
          </cell>
          <cell r="AA1067">
            <v>2472735.7666076003</v>
          </cell>
          <cell r="AB1067">
            <v>28.37938885577023</v>
          </cell>
          <cell r="AC1067">
            <v>2314400</v>
          </cell>
          <cell r="AD1067">
            <v>49454.715332152009</v>
          </cell>
          <cell r="AE1067">
            <v>49454.715332152009</v>
          </cell>
          <cell r="AF1067">
            <v>49454.715332152009</v>
          </cell>
          <cell r="AG1067">
            <v>0</v>
          </cell>
          <cell r="AH1067">
            <v>10000</v>
          </cell>
          <cell r="AI1067">
            <v>0</v>
          </cell>
          <cell r="AJ1067">
            <v>0</v>
          </cell>
          <cell r="AK1067">
            <v>0</v>
          </cell>
          <cell r="AL1067">
            <v>0</v>
          </cell>
          <cell r="AO1067">
            <v>158364.14599645603</v>
          </cell>
          <cell r="AP1067">
            <v>136000.46716341801</v>
          </cell>
          <cell r="AQ1067">
            <v>136000.46716341801</v>
          </cell>
          <cell r="AR1067">
            <v>91491.223364481208</v>
          </cell>
          <cell r="AS1067">
            <v>7418.2072998228014</v>
          </cell>
          <cell r="AT1067">
            <v>22007.348322807644</v>
          </cell>
          <cell r="AU1067">
            <v>120916.77898711165</v>
          </cell>
          <cell r="AV1067">
            <v>0</v>
          </cell>
          <cell r="AW1067">
            <v>24727.357666076005</v>
          </cell>
          <cell r="AX1067">
            <v>417645.07098002365</v>
          </cell>
          <cell r="AY1067">
            <v>44622174.210000001</v>
          </cell>
        </row>
        <row r="1068">
          <cell r="B1068" t="str">
            <v>OPERASI</v>
          </cell>
          <cell r="C1068" t="str">
            <v>DPS-TP</v>
          </cell>
          <cell r="F1068" t="str">
            <v>98JP0345644</v>
          </cell>
          <cell r="H1068">
            <v>2001765</v>
          </cell>
          <cell r="I1068">
            <v>36708</v>
          </cell>
          <cell r="K1068">
            <v>26819</v>
          </cell>
          <cell r="L1068">
            <v>1060</v>
          </cell>
          <cell r="M1068">
            <v>14</v>
          </cell>
          <cell r="N1068" t="str">
            <v>DPS</v>
          </cell>
          <cell r="O1068" t="str">
            <v>TP</v>
          </cell>
          <cell r="P1068" t="str">
            <v>I WAYAN MURDANA</v>
          </cell>
          <cell r="Q1068">
            <v>2001765</v>
          </cell>
          <cell r="R1068" t="str">
            <v>GSE Operator</v>
          </cell>
          <cell r="S1068" t="str">
            <v>IX</v>
          </cell>
          <cell r="T1068">
            <v>2472735.7666076003</v>
          </cell>
          <cell r="AA1068">
            <v>2472735.7666076003</v>
          </cell>
          <cell r="AB1068">
            <v>28.37938885577023</v>
          </cell>
          <cell r="AC1068">
            <v>2314400</v>
          </cell>
          <cell r="AD1068">
            <v>49454.715332152009</v>
          </cell>
          <cell r="AE1068">
            <v>49454.715332152009</v>
          </cell>
          <cell r="AF1068">
            <v>49454.715332152009</v>
          </cell>
          <cell r="AG1068">
            <v>0</v>
          </cell>
          <cell r="AH1068">
            <v>10000</v>
          </cell>
          <cell r="AI1068">
            <v>0</v>
          </cell>
          <cell r="AJ1068">
            <v>0</v>
          </cell>
          <cell r="AK1068">
            <v>0</v>
          </cell>
          <cell r="AL1068">
            <v>0</v>
          </cell>
          <cell r="AO1068">
            <v>158364.14599645603</v>
          </cell>
          <cell r="AP1068">
            <v>136000.46716341801</v>
          </cell>
          <cell r="AQ1068">
            <v>136000.46716341801</v>
          </cell>
          <cell r="AR1068">
            <v>91491.223364481208</v>
          </cell>
          <cell r="AS1068">
            <v>7418.2072998228014</v>
          </cell>
          <cell r="AT1068">
            <v>22007.348322807644</v>
          </cell>
          <cell r="AU1068">
            <v>120916.77898711165</v>
          </cell>
          <cell r="AV1068">
            <v>0</v>
          </cell>
          <cell r="AW1068">
            <v>24727.357666076005</v>
          </cell>
          <cell r="AX1068">
            <v>417645.07098002365</v>
          </cell>
          <cell r="AY1068">
            <v>44622174.210000001</v>
          </cell>
        </row>
        <row r="1069">
          <cell r="B1069" t="str">
            <v>OPERASI</v>
          </cell>
          <cell r="C1069" t="str">
            <v>DPS-TP</v>
          </cell>
          <cell r="F1069" t="str">
            <v>98JP0344761</v>
          </cell>
          <cell r="H1069">
            <v>2001767</v>
          </cell>
          <cell r="I1069">
            <v>36708</v>
          </cell>
          <cell r="K1069">
            <v>25485</v>
          </cell>
          <cell r="L1069">
            <v>1061</v>
          </cell>
          <cell r="M1069">
            <v>15</v>
          </cell>
          <cell r="N1069" t="str">
            <v>DPS</v>
          </cell>
          <cell r="O1069" t="str">
            <v>TP</v>
          </cell>
          <cell r="P1069" t="str">
            <v>GUSTI ANOM ARNATA</v>
          </cell>
          <cell r="Q1069">
            <v>2001767</v>
          </cell>
          <cell r="R1069" t="str">
            <v>GSE Operator</v>
          </cell>
          <cell r="S1069" t="str">
            <v>IX</v>
          </cell>
          <cell r="T1069">
            <v>2465576.5022902</v>
          </cell>
          <cell r="AA1069">
            <v>2465576.5022902</v>
          </cell>
          <cell r="AB1069">
            <v>58.087847211863846</v>
          </cell>
          <cell r="AC1069">
            <v>2307700</v>
          </cell>
          <cell r="AD1069">
            <v>49311.530045804</v>
          </cell>
          <cell r="AE1069">
            <v>49311.530045804</v>
          </cell>
          <cell r="AF1069">
            <v>49311.530045804</v>
          </cell>
          <cell r="AG1069">
            <v>0</v>
          </cell>
          <cell r="AH1069">
            <v>10000</v>
          </cell>
          <cell r="AI1069">
            <v>0</v>
          </cell>
          <cell r="AJ1069">
            <v>0</v>
          </cell>
          <cell r="AK1069">
            <v>0</v>
          </cell>
          <cell r="AL1069">
            <v>0</v>
          </cell>
          <cell r="AO1069">
            <v>157934.59013741201</v>
          </cell>
          <cell r="AP1069">
            <v>135606.70762596099</v>
          </cell>
          <cell r="AQ1069">
            <v>135606.70762596099</v>
          </cell>
          <cell r="AR1069">
            <v>91226.330584737399</v>
          </cell>
          <cell r="AS1069">
            <v>7396.7295068705998</v>
          </cell>
          <cell r="AT1069">
            <v>21943.630870382778</v>
          </cell>
          <cell r="AU1069">
            <v>120566.69096199078</v>
          </cell>
          <cell r="AV1069">
            <v>0</v>
          </cell>
          <cell r="AW1069">
            <v>24655.765022902</v>
          </cell>
          <cell r="AX1069">
            <v>416435.87123681477</v>
          </cell>
          <cell r="AY1069">
            <v>44596339.590000004</v>
          </cell>
        </row>
        <row r="1070">
          <cell r="B1070" t="str">
            <v>OPERASI</v>
          </cell>
          <cell r="C1070" t="str">
            <v>DPS-TP</v>
          </cell>
          <cell r="F1070" t="str">
            <v>98JP0344787</v>
          </cell>
          <cell r="H1070">
            <v>2001768</v>
          </cell>
          <cell r="I1070">
            <v>36708</v>
          </cell>
          <cell r="K1070">
            <v>26590</v>
          </cell>
          <cell r="L1070">
            <v>1062</v>
          </cell>
          <cell r="M1070">
            <v>16</v>
          </cell>
          <cell r="N1070" t="str">
            <v>DPS</v>
          </cell>
          <cell r="O1070" t="str">
            <v>TP</v>
          </cell>
          <cell r="P1070" t="str">
            <v>GEDE GIRI PUTRA</v>
          </cell>
          <cell r="Q1070">
            <v>2001768</v>
          </cell>
          <cell r="R1070" t="str">
            <v>GSE Operator</v>
          </cell>
          <cell r="S1070" t="str">
            <v>IX</v>
          </cell>
          <cell r="T1070">
            <v>2469156.1344488999</v>
          </cell>
          <cell r="AA1070">
            <v>2469156.1344488999</v>
          </cell>
          <cell r="AB1070">
            <v>93.233618034049869</v>
          </cell>
          <cell r="AC1070">
            <v>2311100</v>
          </cell>
          <cell r="AD1070">
            <v>49383.122688978001</v>
          </cell>
          <cell r="AE1070">
            <v>49383.122688978001</v>
          </cell>
          <cell r="AF1070">
            <v>49383.122688978001</v>
          </cell>
          <cell r="AG1070">
            <v>0</v>
          </cell>
          <cell r="AH1070">
            <v>10000</v>
          </cell>
          <cell r="AI1070">
            <v>0</v>
          </cell>
          <cell r="AJ1070">
            <v>0</v>
          </cell>
          <cell r="AK1070">
            <v>0</v>
          </cell>
          <cell r="AL1070">
            <v>0</v>
          </cell>
          <cell r="AO1070">
            <v>158149.368066934</v>
          </cell>
          <cell r="AP1070">
            <v>135803.5873946895</v>
          </cell>
          <cell r="AQ1070">
            <v>135803.5873946895</v>
          </cell>
          <cell r="AR1070">
            <v>91358.776974609296</v>
          </cell>
          <cell r="AS1070">
            <v>7407.4684033467001</v>
          </cell>
          <cell r="AT1070">
            <v>21975.489596595209</v>
          </cell>
          <cell r="AU1070">
            <v>120741.7349745512</v>
          </cell>
          <cell r="AV1070">
            <v>0</v>
          </cell>
          <cell r="AW1070">
            <v>24691.561344489</v>
          </cell>
          <cell r="AX1070">
            <v>417040.47110841918</v>
          </cell>
          <cell r="AY1070">
            <v>44610808.68</v>
          </cell>
        </row>
        <row r="1071">
          <cell r="B1071" t="str">
            <v>OPERASI</v>
          </cell>
          <cell r="C1071" t="str">
            <v>DPS-TP</v>
          </cell>
          <cell r="F1071" t="str">
            <v>98JP0345537</v>
          </cell>
          <cell r="H1071">
            <v>2001769</v>
          </cell>
          <cell r="I1071">
            <v>36708</v>
          </cell>
          <cell r="K1071">
            <v>22281</v>
          </cell>
          <cell r="L1071">
            <v>1063</v>
          </cell>
          <cell r="M1071">
            <v>17</v>
          </cell>
          <cell r="N1071" t="str">
            <v>DPS</v>
          </cell>
          <cell r="O1071" t="str">
            <v>TP</v>
          </cell>
          <cell r="P1071" t="str">
            <v>JAMALUDIN</v>
          </cell>
          <cell r="Q1071">
            <v>2001769</v>
          </cell>
          <cell r="R1071" t="str">
            <v>GSE Operator</v>
          </cell>
          <cell r="S1071" t="str">
            <v>IX</v>
          </cell>
          <cell r="T1071">
            <v>2465576.5022902</v>
          </cell>
          <cell r="AA1071">
            <v>2465576.5022902</v>
          </cell>
          <cell r="AB1071">
            <v>58.087847211863846</v>
          </cell>
          <cell r="AC1071">
            <v>2307700</v>
          </cell>
          <cell r="AD1071">
            <v>49311.530045804</v>
          </cell>
          <cell r="AE1071">
            <v>49311.530045804</v>
          </cell>
          <cell r="AF1071">
            <v>49311.530045804</v>
          </cell>
          <cell r="AG1071">
            <v>0</v>
          </cell>
          <cell r="AH1071">
            <v>10000</v>
          </cell>
          <cell r="AI1071">
            <v>0</v>
          </cell>
          <cell r="AJ1071">
            <v>0</v>
          </cell>
          <cell r="AK1071">
            <v>0</v>
          </cell>
          <cell r="AL1071">
            <v>0</v>
          </cell>
          <cell r="AO1071">
            <v>157934.59013741201</v>
          </cell>
          <cell r="AP1071">
            <v>135606.70762596099</v>
          </cell>
          <cell r="AQ1071">
            <v>135606.70762596099</v>
          </cell>
          <cell r="AR1071">
            <v>91226.330584737399</v>
          </cell>
          <cell r="AS1071">
            <v>7396.7295068705998</v>
          </cell>
          <cell r="AT1071">
            <v>21943.630870382778</v>
          </cell>
          <cell r="AU1071">
            <v>120566.69096199078</v>
          </cell>
          <cell r="AV1071">
            <v>0</v>
          </cell>
          <cell r="AW1071">
            <v>24655.765022902</v>
          </cell>
          <cell r="AX1071">
            <v>416435.87123681477</v>
          </cell>
          <cell r="AY1071">
            <v>44596634.299999997</v>
          </cell>
        </row>
        <row r="1072">
          <cell r="B1072" t="str">
            <v>OPERASI</v>
          </cell>
          <cell r="C1072" t="str">
            <v>DPS-TP</v>
          </cell>
          <cell r="F1072" t="str">
            <v>98JP0345651</v>
          </cell>
          <cell r="H1072">
            <v>2001770</v>
          </cell>
          <cell r="I1072">
            <v>36708</v>
          </cell>
          <cell r="K1072">
            <v>26495</v>
          </cell>
          <cell r="L1072">
            <v>1064</v>
          </cell>
          <cell r="M1072">
            <v>18</v>
          </cell>
          <cell r="N1072" t="str">
            <v>DPS</v>
          </cell>
          <cell r="O1072" t="str">
            <v>TP</v>
          </cell>
          <cell r="P1072" t="str">
            <v>I WAYAN MUDITA</v>
          </cell>
          <cell r="Q1072">
            <v>2001770</v>
          </cell>
          <cell r="R1072" t="str">
            <v>GSE Operator</v>
          </cell>
          <cell r="S1072" t="str">
            <v>IX</v>
          </cell>
          <cell r="T1072">
            <v>2465576.5022902</v>
          </cell>
          <cell r="AA1072">
            <v>2465576.5022902</v>
          </cell>
          <cell r="AB1072">
            <v>58.087847211863846</v>
          </cell>
          <cell r="AC1072">
            <v>2307700</v>
          </cell>
          <cell r="AD1072">
            <v>49311.530045804</v>
          </cell>
          <cell r="AE1072">
            <v>49311.530045804</v>
          </cell>
          <cell r="AF1072">
            <v>49311.530045804</v>
          </cell>
          <cell r="AG1072">
            <v>0</v>
          </cell>
          <cell r="AH1072">
            <v>10000</v>
          </cell>
          <cell r="AI1072">
            <v>0</v>
          </cell>
          <cell r="AJ1072">
            <v>0</v>
          </cell>
          <cell r="AK1072">
            <v>0</v>
          </cell>
          <cell r="AL1072">
            <v>0</v>
          </cell>
          <cell r="AO1072">
            <v>157934.59013741201</v>
          </cell>
          <cell r="AP1072">
            <v>135606.70762596099</v>
          </cell>
          <cell r="AQ1072">
            <v>135606.70762596099</v>
          </cell>
          <cell r="AR1072">
            <v>91226.330584737399</v>
          </cell>
          <cell r="AS1072">
            <v>7396.7295068705998</v>
          </cell>
          <cell r="AT1072">
            <v>21943.630870382778</v>
          </cell>
          <cell r="AU1072">
            <v>120566.69096199078</v>
          </cell>
          <cell r="AV1072">
            <v>0</v>
          </cell>
          <cell r="AW1072">
            <v>24655.765022902</v>
          </cell>
          <cell r="AX1072">
            <v>416435.87123681477</v>
          </cell>
          <cell r="AY1072">
            <v>44596056.590000004</v>
          </cell>
        </row>
        <row r="1073">
          <cell r="B1073" t="str">
            <v>OPERASI</v>
          </cell>
          <cell r="C1073" t="str">
            <v>DPS-TP</v>
          </cell>
          <cell r="F1073" t="str">
            <v>98JP0344951</v>
          </cell>
          <cell r="H1073">
            <v>2001771</v>
          </cell>
          <cell r="I1073">
            <v>36708</v>
          </cell>
          <cell r="K1073">
            <v>23925</v>
          </cell>
          <cell r="L1073">
            <v>1065</v>
          </cell>
          <cell r="M1073">
            <v>19</v>
          </cell>
          <cell r="N1073" t="str">
            <v>DPS</v>
          </cell>
          <cell r="O1073" t="str">
            <v>TP</v>
          </cell>
          <cell r="P1073" t="str">
            <v>I NYOMAN SUDIANA</v>
          </cell>
          <cell r="Q1073">
            <v>2001771</v>
          </cell>
          <cell r="R1073" t="str">
            <v>GSE Operator</v>
          </cell>
          <cell r="S1073" t="str">
            <v>IX</v>
          </cell>
          <cell r="T1073">
            <v>2469156.1344488999</v>
          </cell>
          <cell r="AA1073">
            <v>2469156.1344488999</v>
          </cell>
          <cell r="AB1073">
            <v>93.233618034049869</v>
          </cell>
          <cell r="AC1073">
            <v>2311100</v>
          </cell>
          <cell r="AD1073">
            <v>49383.122688978001</v>
          </cell>
          <cell r="AE1073">
            <v>49383.122688978001</v>
          </cell>
          <cell r="AF1073">
            <v>49383.122688978001</v>
          </cell>
          <cell r="AG1073">
            <v>0</v>
          </cell>
          <cell r="AH1073">
            <v>10000</v>
          </cell>
          <cell r="AI1073">
            <v>0</v>
          </cell>
          <cell r="AJ1073">
            <v>0</v>
          </cell>
          <cell r="AK1073">
            <v>0</v>
          </cell>
          <cell r="AL1073">
            <v>0</v>
          </cell>
          <cell r="AO1073">
            <v>158149.368066934</v>
          </cell>
          <cell r="AP1073">
            <v>135803.5873946895</v>
          </cell>
          <cell r="AQ1073">
            <v>135803.5873946895</v>
          </cell>
          <cell r="AR1073">
            <v>91358.776974609296</v>
          </cell>
          <cell r="AS1073">
            <v>7407.4684033467001</v>
          </cell>
          <cell r="AT1073">
            <v>21975.489596595209</v>
          </cell>
          <cell r="AU1073">
            <v>120741.7349745512</v>
          </cell>
          <cell r="AV1073">
            <v>0</v>
          </cell>
          <cell r="AW1073">
            <v>24691.561344489</v>
          </cell>
          <cell r="AX1073">
            <v>417040.47110841918</v>
          </cell>
          <cell r="AY1073">
            <v>44607399.969999999</v>
          </cell>
        </row>
        <row r="1074">
          <cell r="B1074" t="str">
            <v>OPERASI</v>
          </cell>
          <cell r="C1074" t="str">
            <v>DPS-TP</v>
          </cell>
          <cell r="F1074" t="str">
            <v>98JP0345065</v>
          </cell>
          <cell r="H1074">
            <v>2001772</v>
          </cell>
          <cell r="I1074">
            <v>36708</v>
          </cell>
          <cell r="K1074">
            <v>22136</v>
          </cell>
          <cell r="L1074">
            <v>1066</v>
          </cell>
          <cell r="M1074">
            <v>20</v>
          </cell>
          <cell r="N1074" t="str">
            <v>DPS</v>
          </cell>
          <cell r="O1074" t="str">
            <v>TP</v>
          </cell>
          <cell r="P1074" t="str">
            <v>I WAYAN SARYA</v>
          </cell>
          <cell r="Q1074">
            <v>2001772</v>
          </cell>
          <cell r="R1074" t="str">
            <v>GSE Operator</v>
          </cell>
          <cell r="S1074" t="str">
            <v>IX</v>
          </cell>
          <cell r="T1074">
            <v>2465576.5022902</v>
          </cell>
          <cell r="AA1074">
            <v>2465576.5022902</v>
          </cell>
          <cell r="AB1074">
            <v>58.087847211863846</v>
          </cell>
          <cell r="AC1074">
            <v>2307700</v>
          </cell>
          <cell r="AD1074">
            <v>49311.530045804</v>
          </cell>
          <cell r="AE1074">
            <v>49311.530045804</v>
          </cell>
          <cell r="AF1074">
            <v>49311.530045804</v>
          </cell>
          <cell r="AG1074">
            <v>0</v>
          </cell>
          <cell r="AH1074">
            <v>10000</v>
          </cell>
          <cell r="AI1074">
            <v>0</v>
          </cell>
          <cell r="AJ1074">
            <v>0</v>
          </cell>
          <cell r="AK1074">
            <v>0</v>
          </cell>
          <cell r="AL1074">
            <v>0</v>
          </cell>
          <cell r="AO1074">
            <v>157934.59013741201</v>
          </cell>
          <cell r="AP1074">
            <v>135606.70762596099</v>
          </cell>
          <cell r="AQ1074">
            <v>135606.70762596099</v>
          </cell>
          <cell r="AR1074">
            <v>91226.330584737399</v>
          </cell>
          <cell r="AS1074">
            <v>7396.7295068705998</v>
          </cell>
          <cell r="AT1074">
            <v>21943.630870382778</v>
          </cell>
          <cell r="AU1074">
            <v>120566.69096199078</v>
          </cell>
          <cell r="AV1074">
            <v>0</v>
          </cell>
          <cell r="AW1074">
            <v>24655.765022902</v>
          </cell>
          <cell r="AX1074">
            <v>416435.87123681477</v>
          </cell>
          <cell r="AY1074">
            <v>44596917.310000002</v>
          </cell>
        </row>
        <row r="1075">
          <cell r="B1075" t="str">
            <v>OPERASI</v>
          </cell>
          <cell r="C1075" t="str">
            <v>DPS-TP</v>
          </cell>
          <cell r="F1075" t="str">
            <v>01JP0307804</v>
          </cell>
          <cell r="H1075">
            <v>2001773</v>
          </cell>
          <cell r="I1075">
            <v>36708</v>
          </cell>
          <cell r="K1075">
            <v>24939</v>
          </cell>
          <cell r="L1075">
            <v>1067</v>
          </cell>
          <cell r="M1075">
            <v>21</v>
          </cell>
          <cell r="N1075" t="str">
            <v>DPS</v>
          </cell>
          <cell r="O1075" t="str">
            <v>TP</v>
          </cell>
          <cell r="P1075" t="str">
            <v>I WAYAN SUWEDA</v>
          </cell>
          <cell r="Q1075">
            <v>2001773</v>
          </cell>
          <cell r="R1075" t="str">
            <v>GSE Operator</v>
          </cell>
          <cell r="S1075" t="str">
            <v>IX</v>
          </cell>
          <cell r="T1075">
            <v>2472735.7666076003</v>
          </cell>
          <cell r="AA1075">
            <v>2472735.7666076003</v>
          </cell>
          <cell r="AB1075">
            <v>28.37938885577023</v>
          </cell>
          <cell r="AC1075">
            <v>2314400</v>
          </cell>
          <cell r="AD1075">
            <v>49454.715332152009</v>
          </cell>
          <cell r="AE1075">
            <v>49454.715332152009</v>
          </cell>
          <cell r="AF1075">
            <v>49454.715332152009</v>
          </cell>
          <cell r="AG1075">
            <v>0</v>
          </cell>
          <cell r="AH1075">
            <v>10000</v>
          </cell>
          <cell r="AI1075">
            <v>0</v>
          </cell>
          <cell r="AJ1075">
            <v>0</v>
          </cell>
          <cell r="AK1075">
            <v>0</v>
          </cell>
          <cell r="AL1075">
            <v>0</v>
          </cell>
          <cell r="AO1075">
            <v>158364.14599645603</v>
          </cell>
          <cell r="AP1075">
            <v>136000.46716341801</v>
          </cell>
          <cell r="AQ1075">
            <v>136000.46716341801</v>
          </cell>
          <cell r="AR1075">
            <v>91491.223364481208</v>
          </cell>
          <cell r="AS1075">
            <v>7418.2072998228014</v>
          </cell>
          <cell r="AT1075">
            <v>22007.348322807644</v>
          </cell>
          <cell r="AU1075">
            <v>120916.77898711165</v>
          </cell>
          <cell r="AV1075">
            <v>0</v>
          </cell>
          <cell r="AW1075">
            <v>24727.357666076005</v>
          </cell>
          <cell r="AX1075">
            <v>417645.07098002365</v>
          </cell>
          <cell r="AY1075">
            <v>44621301.759999998</v>
          </cell>
        </row>
        <row r="1076">
          <cell r="B1076" t="str">
            <v>OPERASI</v>
          </cell>
          <cell r="C1076" t="str">
            <v>DPS-TP</v>
          </cell>
          <cell r="F1076" t="str">
            <v>98JP0345610</v>
          </cell>
          <cell r="H1076">
            <v>2001774</v>
          </cell>
          <cell r="I1076">
            <v>36708</v>
          </cell>
          <cell r="K1076">
            <v>22618</v>
          </cell>
          <cell r="L1076">
            <v>1068</v>
          </cell>
          <cell r="M1076">
            <v>22</v>
          </cell>
          <cell r="N1076" t="str">
            <v>DPS</v>
          </cell>
          <cell r="O1076" t="str">
            <v>TP</v>
          </cell>
          <cell r="P1076" t="str">
            <v>I WAYAN RINDU ASTAWA</v>
          </cell>
          <cell r="Q1076">
            <v>2001774</v>
          </cell>
          <cell r="R1076" t="str">
            <v>GSE Operator</v>
          </cell>
          <cell r="S1076" t="str">
            <v>IX</v>
          </cell>
          <cell r="T1076">
            <v>2469156.1344488999</v>
          </cell>
          <cell r="AA1076">
            <v>2469156.1344488999</v>
          </cell>
          <cell r="AB1076">
            <v>93.233618034049869</v>
          </cell>
          <cell r="AC1076">
            <v>2311100</v>
          </cell>
          <cell r="AD1076">
            <v>49383.122688978001</v>
          </cell>
          <cell r="AE1076">
            <v>49383.122688978001</v>
          </cell>
          <cell r="AF1076">
            <v>49383.122688978001</v>
          </cell>
          <cell r="AG1076">
            <v>0</v>
          </cell>
          <cell r="AH1076">
            <v>10000</v>
          </cell>
          <cell r="AI1076">
            <v>0</v>
          </cell>
          <cell r="AJ1076">
            <v>0</v>
          </cell>
          <cell r="AK1076">
            <v>0</v>
          </cell>
          <cell r="AL1076">
            <v>0</v>
          </cell>
          <cell r="AO1076">
            <v>158149.368066934</v>
          </cell>
          <cell r="AP1076">
            <v>135803.5873946895</v>
          </cell>
          <cell r="AQ1076">
            <v>135803.5873946895</v>
          </cell>
          <cell r="AR1076">
            <v>91358.776974609296</v>
          </cell>
          <cell r="AS1076">
            <v>7407.4684033467001</v>
          </cell>
          <cell r="AT1076">
            <v>21975.489596595209</v>
          </cell>
          <cell r="AU1076">
            <v>120741.7349745512</v>
          </cell>
          <cell r="AV1076">
            <v>0</v>
          </cell>
          <cell r="AW1076">
            <v>24691.561344489</v>
          </cell>
          <cell r="AX1076">
            <v>417040.47110841918</v>
          </cell>
          <cell r="AY1076">
            <v>44607706.399999999</v>
          </cell>
        </row>
        <row r="1077">
          <cell r="B1077" t="str">
            <v>OPERASI</v>
          </cell>
          <cell r="C1077" t="str">
            <v>DPS-TP</v>
          </cell>
          <cell r="F1077" t="str">
            <v>98JP0346154</v>
          </cell>
          <cell r="H1077">
            <v>2001775</v>
          </cell>
          <cell r="I1077">
            <v>36708</v>
          </cell>
          <cell r="K1077">
            <v>24365</v>
          </cell>
          <cell r="L1077">
            <v>1069</v>
          </cell>
          <cell r="M1077">
            <v>23</v>
          </cell>
          <cell r="N1077" t="str">
            <v>DPS</v>
          </cell>
          <cell r="O1077" t="str">
            <v>TP</v>
          </cell>
          <cell r="P1077" t="str">
            <v>ADI SADMOKO</v>
          </cell>
          <cell r="Q1077">
            <v>2001775</v>
          </cell>
          <cell r="R1077" t="str">
            <v xml:space="preserve">Supervisor GSE Operation  </v>
          </cell>
          <cell r="S1077" t="str">
            <v>VII</v>
          </cell>
          <cell r="T1077">
            <v>3576979.1343207997</v>
          </cell>
          <cell r="AA1077">
            <v>3576979.1343207997</v>
          </cell>
          <cell r="AB1077">
            <v>39.613738448359072</v>
          </cell>
          <cell r="AC1077">
            <v>3352400</v>
          </cell>
          <cell r="AD1077">
            <v>71539.58268641599</v>
          </cell>
          <cell r="AE1077">
            <v>71539.58268641599</v>
          </cell>
          <cell r="AF1077">
            <v>71539.58268641599</v>
          </cell>
          <cell r="AG1077">
            <v>0</v>
          </cell>
          <cell r="AH1077">
            <v>10000</v>
          </cell>
          <cell r="AI1077">
            <v>0</v>
          </cell>
          <cell r="AJ1077">
            <v>0</v>
          </cell>
          <cell r="AK1077">
            <v>0</v>
          </cell>
          <cell r="AL1077">
            <v>0</v>
          </cell>
          <cell r="AO1077">
            <v>224618.74805924797</v>
          </cell>
          <cell r="AP1077">
            <v>196733.85238764397</v>
          </cell>
          <cell r="AQ1077">
            <v>196733.85238764397</v>
          </cell>
          <cell r="AR1077">
            <v>132348.22796986959</v>
          </cell>
          <cell r="AS1077">
            <v>10730.9374029624</v>
          </cell>
          <cell r="AT1077">
            <v>31835.114295455118</v>
          </cell>
          <cell r="AU1077">
            <v>174914.27966828711</v>
          </cell>
          <cell r="AV1077">
            <v>0</v>
          </cell>
          <cell r="AW1077">
            <v>35769.791343207995</v>
          </cell>
          <cell r="AX1077">
            <v>604151.77578678308</v>
          </cell>
          <cell r="AY1077">
            <v>57133185.469999999</v>
          </cell>
        </row>
        <row r="1078">
          <cell r="B1078" t="str">
            <v>OPERASI</v>
          </cell>
          <cell r="C1078" t="str">
            <v>DPS-TP</v>
          </cell>
          <cell r="F1078" t="str">
            <v>98JP0345701</v>
          </cell>
          <cell r="H1078">
            <v>2001777</v>
          </cell>
          <cell r="I1078">
            <v>36708</v>
          </cell>
          <cell r="K1078">
            <v>23456</v>
          </cell>
          <cell r="L1078">
            <v>1070</v>
          </cell>
          <cell r="M1078">
            <v>24</v>
          </cell>
          <cell r="N1078" t="str">
            <v>DPS</v>
          </cell>
          <cell r="O1078" t="str">
            <v>TP</v>
          </cell>
          <cell r="P1078" t="str">
            <v>I NYOMAN RINA</v>
          </cell>
          <cell r="Q1078">
            <v>2001777</v>
          </cell>
          <cell r="R1078" t="str">
            <v>GSE Operator</v>
          </cell>
          <cell r="S1078" t="str">
            <v>IX</v>
          </cell>
          <cell r="T1078">
            <v>2469156.1344488999</v>
          </cell>
          <cell r="AA1078">
            <v>2469156.1344488999</v>
          </cell>
          <cell r="AB1078">
            <v>93.233618034049869</v>
          </cell>
          <cell r="AC1078">
            <v>2311100</v>
          </cell>
          <cell r="AD1078">
            <v>49383.122688978001</v>
          </cell>
          <cell r="AE1078">
            <v>49383.122688978001</v>
          </cell>
          <cell r="AF1078">
            <v>49383.122688978001</v>
          </cell>
          <cell r="AG1078">
            <v>0</v>
          </cell>
          <cell r="AH1078">
            <v>10000</v>
          </cell>
          <cell r="AI1078">
            <v>0</v>
          </cell>
          <cell r="AJ1078">
            <v>0</v>
          </cell>
          <cell r="AK1078">
            <v>0</v>
          </cell>
          <cell r="AL1078">
            <v>0</v>
          </cell>
          <cell r="AO1078">
            <v>158149.368066934</v>
          </cell>
          <cell r="AP1078">
            <v>135803.5873946895</v>
          </cell>
          <cell r="AQ1078">
            <v>135803.5873946895</v>
          </cell>
          <cell r="AR1078">
            <v>91358.776974609296</v>
          </cell>
          <cell r="AS1078">
            <v>7407.4684033467001</v>
          </cell>
          <cell r="AT1078">
            <v>21975.489596595209</v>
          </cell>
          <cell r="AU1078">
            <v>120741.7349745512</v>
          </cell>
          <cell r="AV1078">
            <v>0</v>
          </cell>
          <cell r="AW1078">
            <v>24691.561344489</v>
          </cell>
          <cell r="AX1078">
            <v>417040.47110841918</v>
          </cell>
          <cell r="AY1078">
            <v>44698337.109999999</v>
          </cell>
        </row>
        <row r="1079">
          <cell r="B1079" t="str">
            <v>OPERASI</v>
          </cell>
          <cell r="C1079" t="str">
            <v>DPS-TP</v>
          </cell>
          <cell r="F1079" t="str">
            <v>98JP0344936</v>
          </cell>
          <cell r="H1079">
            <v>2001778</v>
          </cell>
          <cell r="I1079">
            <v>36708</v>
          </cell>
          <cell r="K1079">
            <v>24534</v>
          </cell>
          <cell r="L1079">
            <v>1071</v>
          </cell>
          <cell r="M1079">
            <v>25</v>
          </cell>
          <cell r="N1079" t="str">
            <v>DPS</v>
          </cell>
          <cell r="O1079" t="str">
            <v>TP</v>
          </cell>
          <cell r="P1079" t="str">
            <v>I NYOMAN SUWERDA</v>
          </cell>
          <cell r="Q1079">
            <v>2001778</v>
          </cell>
          <cell r="R1079" t="str">
            <v>GSE Operator</v>
          </cell>
          <cell r="S1079" t="str">
            <v>IX</v>
          </cell>
          <cell r="T1079">
            <v>2465576.5022902</v>
          </cell>
          <cell r="AA1079">
            <v>2465576.5022902</v>
          </cell>
          <cell r="AB1079">
            <v>58.087847211863846</v>
          </cell>
          <cell r="AC1079">
            <v>2307700</v>
          </cell>
          <cell r="AD1079">
            <v>49311.530045804</v>
          </cell>
          <cell r="AE1079">
            <v>49311.530045804</v>
          </cell>
          <cell r="AF1079">
            <v>49311.530045804</v>
          </cell>
          <cell r="AG1079">
            <v>0</v>
          </cell>
          <cell r="AH1079">
            <v>10000</v>
          </cell>
          <cell r="AI1079">
            <v>0</v>
          </cell>
          <cell r="AJ1079">
            <v>0</v>
          </cell>
          <cell r="AK1079">
            <v>0</v>
          </cell>
          <cell r="AL1079">
            <v>0</v>
          </cell>
          <cell r="AO1079">
            <v>157934.59013741201</v>
          </cell>
          <cell r="AP1079">
            <v>135606.70762596099</v>
          </cell>
          <cell r="AQ1079">
            <v>135606.70762596099</v>
          </cell>
          <cell r="AR1079">
            <v>91226.330584737399</v>
          </cell>
          <cell r="AS1079">
            <v>7396.7295068705998</v>
          </cell>
          <cell r="AT1079">
            <v>21943.630870382778</v>
          </cell>
          <cell r="AU1079">
            <v>120566.69096199078</v>
          </cell>
          <cell r="AV1079">
            <v>0</v>
          </cell>
          <cell r="AW1079">
            <v>24655.765022902</v>
          </cell>
          <cell r="AX1079">
            <v>416435.87123681477</v>
          </cell>
          <cell r="AY1079">
            <v>44596634.299999997</v>
          </cell>
        </row>
        <row r="1080">
          <cell r="B1080" t="str">
            <v>OPERASI</v>
          </cell>
          <cell r="C1080" t="str">
            <v>DPS-TP</v>
          </cell>
          <cell r="F1080" t="str">
            <v>98JP0344597</v>
          </cell>
          <cell r="H1080">
            <v>2001779</v>
          </cell>
          <cell r="I1080">
            <v>36708</v>
          </cell>
          <cell r="K1080">
            <v>25271</v>
          </cell>
          <cell r="L1080">
            <v>1072</v>
          </cell>
          <cell r="M1080">
            <v>26</v>
          </cell>
          <cell r="N1080" t="str">
            <v>DPS</v>
          </cell>
          <cell r="O1080" t="str">
            <v>TP</v>
          </cell>
          <cell r="P1080" t="str">
            <v>I KETUT MERTA</v>
          </cell>
          <cell r="Q1080">
            <v>2001779</v>
          </cell>
          <cell r="R1080" t="str">
            <v>GSE Operator</v>
          </cell>
          <cell r="S1080" t="str">
            <v>IX</v>
          </cell>
          <cell r="T1080">
            <v>2469156.1344488999</v>
          </cell>
          <cell r="AA1080">
            <v>2469156.1344488999</v>
          </cell>
          <cell r="AB1080">
            <v>93.233618034049869</v>
          </cell>
          <cell r="AC1080">
            <v>2311100</v>
          </cell>
          <cell r="AD1080">
            <v>49383.122688978001</v>
          </cell>
          <cell r="AE1080">
            <v>49383.122688978001</v>
          </cell>
          <cell r="AF1080">
            <v>49383.122688978001</v>
          </cell>
          <cell r="AG1080">
            <v>0</v>
          </cell>
          <cell r="AH1080">
            <v>10000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O1080">
            <v>158149.368066934</v>
          </cell>
          <cell r="AP1080">
            <v>135803.5873946895</v>
          </cell>
          <cell r="AQ1080">
            <v>135803.5873946895</v>
          </cell>
          <cell r="AR1080">
            <v>91358.776974609296</v>
          </cell>
          <cell r="AS1080">
            <v>7407.4684033467001</v>
          </cell>
          <cell r="AT1080">
            <v>21975.489596595209</v>
          </cell>
          <cell r="AU1080">
            <v>120741.7349745512</v>
          </cell>
          <cell r="AV1080">
            <v>0</v>
          </cell>
          <cell r="AW1080">
            <v>24691.561344489</v>
          </cell>
          <cell r="AX1080">
            <v>417040.47110841918</v>
          </cell>
          <cell r="AY1080">
            <v>44606833.979999997</v>
          </cell>
        </row>
        <row r="1081">
          <cell r="B1081" t="str">
            <v>OPERASI</v>
          </cell>
          <cell r="C1081" t="str">
            <v>DPS-TP</v>
          </cell>
          <cell r="F1081" t="str">
            <v>98JP0344712</v>
          </cell>
          <cell r="H1081">
            <v>2001780</v>
          </cell>
          <cell r="I1081">
            <v>36708</v>
          </cell>
          <cell r="K1081">
            <v>24678</v>
          </cell>
          <cell r="L1081">
            <v>1073</v>
          </cell>
          <cell r="M1081">
            <v>27</v>
          </cell>
          <cell r="N1081" t="str">
            <v>DPS</v>
          </cell>
          <cell r="O1081" t="str">
            <v>TP</v>
          </cell>
          <cell r="P1081" t="str">
            <v>I KETUT SUJANA</v>
          </cell>
          <cell r="Q1081">
            <v>2001780</v>
          </cell>
          <cell r="R1081" t="str">
            <v>GSE Operator</v>
          </cell>
          <cell r="S1081" t="str">
            <v>IX</v>
          </cell>
          <cell r="T1081">
            <v>2469156.1344488999</v>
          </cell>
          <cell r="AA1081">
            <v>2469156.1344488999</v>
          </cell>
          <cell r="AB1081">
            <v>93.233618034049869</v>
          </cell>
          <cell r="AC1081">
            <v>2311100</v>
          </cell>
          <cell r="AD1081">
            <v>49383.122688978001</v>
          </cell>
          <cell r="AE1081">
            <v>49383.122688978001</v>
          </cell>
          <cell r="AF1081">
            <v>49383.122688978001</v>
          </cell>
          <cell r="AG1081">
            <v>0</v>
          </cell>
          <cell r="AH1081">
            <v>10000</v>
          </cell>
          <cell r="AI1081">
            <v>0</v>
          </cell>
          <cell r="AJ1081">
            <v>0</v>
          </cell>
          <cell r="AK1081">
            <v>0</v>
          </cell>
          <cell r="AL1081">
            <v>0</v>
          </cell>
          <cell r="AO1081">
            <v>158149.368066934</v>
          </cell>
          <cell r="AP1081">
            <v>135803.5873946895</v>
          </cell>
          <cell r="AQ1081">
            <v>135803.5873946895</v>
          </cell>
          <cell r="AR1081">
            <v>91358.776974609296</v>
          </cell>
          <cell r="AS1081">
            <v>7407.4684033467001</v>
          </cell>
          <cell r="AT1081">
            <v>21975.489596595209</v>
          </cell>
          <cell r="AU1081">
            <v>120741.7349745512</v>
          </cell>
          <cell r="AV1081">
            <v>0</v>
          </cell>
          <cell r="AW1081">
            <v>24691.561344489</v>
          </cell>
          <cell r="AX1081">
            <v>417040.47110841918</v>
          </cell>
          <cell r="AY1081">
            <v>44611386.380000003</v>
          </cell>
        </row>
        <row r="1082">
          <cell r="B1082" t="str">
            <v>OPERASI</v>
          </cell>
          <cell r="C1082" t="str">
            <v>DPS-TP</v>
          </cell>
          <cell r="F1082" t="str">
            <v>98JP0344878</v>
          </cell>
          <cell r="H1082">
            <v>2001781</v>
          </cell>
          <cell r="I1082">
            <v>36708</v>
          </cell>
          <cell r="K1082">
            <v>24372</v>
          </cell>
          <cell r="L1082">
            <v>1074</v>
          </cell>
          <cell r="M1082">
            <v>28</v>
          </cell>
          <cell r="N1082" t="str">
            <v>DPS</v>
          </cell>
          <cell r="O1082" t="str">
            <v>TP</v>
          </cell>
          <cell r="P1082" t="str">
            <v>I MADE MURDITA</v>
          </cell>
          <cell r="Q1082">
            <v>2001781</v>
          </cell>
          <cell r="R1082" t="str">
            <v>GSE Operator</v>
          </cell>
          <cell r="S1082" t="str">
            <v>IX</v>
          </cell>
          <cell r="T1082">
            <v>2465576.5022902</v>
          </cell>
          <cell r="AA1082">
            <v>2465576.5022902</v>
          </cell>
          <cell r="AB1082">
            <v>58.087847211863846</v>
          </cell>
          <cell r="AC1082">
            <v>2307700</v>
          </cell>
          <cell r="AD1082">
            <v>49311.530045804</v>
          </cell>
          <cell r="AE1082">
            <v>49311.530045804</v>
          </cell>
          <cell r="AF1082">
            <v>49311.530045804</v>
          </cell>
          <cell r="AG1082">
            <v>0</v>
          </cell>
          <cell r="AH1082">
            <v>10000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O1082">
            <v>157934.59013741201</v>
          </cell>
          <cell r="AP1082">
            <v>135606.70762596099</v>
          </cell>
          <cell r="AQ1082">
            <v>135606.70762596099</v>
          </cell>
          <cell r="AR1082">
            <v>91226.330584737399</v>
          </cell>
          <cell r="AS1082">
            <v>7396.7295068705998</v>
          </cell>
          <cell r="AT1082">
            <v>21943.630870382778</v>
          </cell>
          <cell r="AU1082">
            <v>120566.69096199078</v>
          </cell>
          <cell r="AV1082">
            <v>0</v>
          </cell>
          <cell r="AW1082">
            <v>24655.765022902</v>
          </cell>
          <cell r="AX1082">
            <v>416435.87123681477</v>
          </cell>
          <cell r="AY1082">
            <v>44596634.299999997</v>
          </cell>
        </row>
        <row r="1083">
          <cell r="B1083" t="str">
            <v>OPERASI</v>
          </cell>
          <cell r="C1083" t="str">
            <v>DPS-TP</v>
          </cell>
          <cell r="F1083" t="str">
            <v>98JP0345735</v>
          </cell>
          <cell r="H1083">
            <v>2001782</v>
          </cell>
          <cell r="I1083">
            <v>36708</v>
          </cell>
          <cell r="K1083">
            <v>25398</v>
          </cell>
          <cell r="L1083">
            <v>1075</v>
          </cell>
          <cell r="M1083">
            <v>29</v>
          </cell>
          <cell r="N1083" t="str">
            <v>DPS</v>
          </cell>
          <cell r="O1083" t="str">
            <v>TP</v>
          </cell>
          <cell r="P1083" t="str">
            <v>I NENGAH SURADA</v>
          </cell>
          <cell r="Q1083">
            <v>2001782</v>
          </cell>
          <cell r="R1083" t="str">
            <v>GSE Operator</v>
          </cell>
          <cell r="S1083" t="str">
            <v>IX</v>
          </cell>
          <cell r="T1083">
            <v>2469156.1344488999</v>
          </cell>
          <cell r="AA1083">
            <v>2469156.1344488999</v>
          </cell>
          <cell r="AB1083">
            <v>93.233618034049869</v>
          </cell>
          <cell r="AC1083">
            <v>2311100</v>
          </cell>
          <cell r="AD1083">
            <v>49383.122688978001</v>
          </cell>
          <cell r="AE1083">
            <v>49383.122688978001</v>
          </cell>
          <cell r="AF1083">
            <v>49383.122688978001</v>
          </cell>
          <cell r="AG1083">
            <v>0</v>
          </cell>
          <cell r="AH1083">
            <v>10000</v>
          </cell>
          <cell r="AI1083">
            <v>0</v>
          </cell>
          <cell r="AJ1083">
            <v>0</v>
          </cell>
          <cell r="AK1083">
            <v>0</v>
          </cell>
          <cell r="AL1083">
            <v>0</v>
          </cell>
          <cell r="AO1083">
            <v>158149.368066934</v>
          </cell>
          <cell r="AP1083">
            <v>135803.5873946895</v>
          </cell>
          <cell r="AQ1083">
            <v>135803.5873946895</v>
          </cell>
          <cell r="AR1083">
            <v>91358.776974609296</v>
          </cell>
          <cell r="AS1083">
            <v>7407.4684033467001</v>
          </cell>
          <cell r="AT1083">
            <v>21975.489596595209</v>
          </cell>
          <cell r="AU1083">
            <v>120741.7349745512</v>
          </cell>
          <cell r="AV1083">
            <v>0</v>
          </cell>
          <cell r="AW1083">
            <v>24691.561344489</v>
          </cell>
          <cell r="AX1083">
            <v>417040.47110841918</v>
          </cell>
          <cell r="AY1083">
            <v>44698389.509999998</v>
          </cell>
        </row>
        <row r="1084">
          <cell r="B1084" t="str">
            <v>OPERASI</v>
          </cell>
          <cell r="C1084" t="str">
            <v>DPS-TP</v>
          </cell>
          <cell r="F1084" t="str">
            <v>98JP0344910</v>
          </cell>
          <cell r="H1084">
            <v>2001783</v>
          </cell>
          <cell r="I1084">
            <v>36708</v>
          </cell>
          <cell r="K1084">
            <v>26664</v>
          </cell>
          <cell r="L1084">
            <v>1076</v>
          </cell>
          <cell r="M1084">
            <v>30</v>
          </cell>
          <cell r="N1084" t="str">
            <v>DPS</v>
          </cell>
          <cell r="O1084" t="str">
            <v>TP</v>
          </cell>
          <cell r="P1084" t="str">
            <v>I PUTU ANTENA</v>
          </cell>
          <cell r="Q1084">
            <v>2001783</v>
          </cell>
          <cell r="R1084" t="str">
            <v xml:space="preserve">Supervisor GSE Operation  </v>
          </cell>
          <cell r="S1084" t="str">
            <v>VII</v>
          </cell>
          <cell r="T1084">
            <v>3571868.1608844004</v>
          </cell>
          <cell r="AA1084">
            <v>3571868.1608844004</v>
          </cell>
          <cell r="AB1084">
            <v>43.928768663667142</v>
          </cell>
          <cell r="AC1084">
            <v>3347600</v>
          </cell>
          <cell r="AD1084">
            <v>71437.363217688006</v>
          </cell>
          <cell r="AE1084">
            <v>71437.363217688006</v>
          </cell>
          <cell r="AF1084">
            <v>71437.363217688006</v>
          </cell>
          <cell r="AG1084">
            <v>0</v>
          </cell>
          <cell r="AH1084">
            <v>10000</v>
          </cell>
          <cell r="AI1084">
            <v>0</v>
          </cell>
          <cell r="AJ1084">
            <v>0</v>
          </cell>
          <cell r="AK1084">
            <v>0</v>
          </cell>
          <cell r="AL1084">
            <v>0</v>
          </cell>
          <cell r="AO1084">
            <v>224312.08965306403</v>
          </cell>
          <cell r="AP1084">
            <v>196452.74884864202</v>
          </cell>
          <cell r="AQ1084">
            <v>196452.74884864202</v>
          </cell>
          <cell r="AR1084">
            <v>132159.12195272281</v>
          </cell>
          <cell r="AS1084">
            <v>10715.604482653202</v>
          </cell>
          <cell r="AT1084">
            <v>31789.626631871164</v>
          </cell>
          <cell r="AU1084">
            <v>174664.35306724717</v>
          </cell>
          <cell r="AV1084">
            <v>0</v>
          </cell>
          <cell r="AW1084">
            <v>35718.681608844003</v>
          </cell>
          <cell r="AX1084">
            <v>603288.53237337514</v>
          </cell>
          <cell r="AY1084">
            <v>56850991.149999999</v>
          </cell>
        </row>
        <row r="1085">
          <cell r="B1085" t="str">
            <v>OPERASI</v>
          </cell>
          <cell r="C1085" t="str">
            <v>DPS-TP</v>
          </cell>
          <cell r="F1085" t="str">
            <v>98JP0346121</v>
          </cell>
          <cell r="H1085">
            <v>2001784</v>
          </cell>
          <cell r="I1085">
            <v>36708</v>
          </cell>
          <cell r="K1085">
            <v>26412</v>
          </cell>
          <cell r="L1085">
            <v>1077</v>
          </cell>
          <cell r="M1085">
            <v>31</v>
          </cell>
          <cell r="N1085" t="str">
            <v>DPS</v>
          </cell>
          <cell r="O1085" t="str">
            <v>TP</v>
          </cell>
          <cell r="P1085" t="str">
            <v>BIBIT PUJIONO</v>
          </cell>
          <cell r="Q1085">
            <v>2001784</v>
          </cell>
          <cell r="R1085" t="str">
            <v>GSE Operator</v>
          </cell>
          <cell r="S1085" t="str">
            <v>IX</v>
          </cell>
          <cell r="T1085">
            <v>2469156.1344488999</v>
          </cell>
          <cell r="AA1085">
            <v>2469156.1344488999</v>
          </cell>
          <cell r="AB1085">
            <v>93.233618034049869</v>
          </cell>
          <cell r="AC1085">
            <v>2311100</v>
          </cell>
          <cell r="AD1085">
            <v>49383.122688978001</v>
          </cell>
          <cell r="AE1085">
            <v>49383.122688978001</v>
          </cell>
          <cell r="AF1085">
            <v>49383.122688978001</v>
          </cell>
          <cell r="AG1085">
            <v>0</v>
          </cell>
          <cell r="AH1085">
            <v>10000</v>
          </cell>
          <cell r="AI1085">
            <v>0</v>
          </cell>
          <cell r="AJ1085">
            <v>0</v>
          </cell>
          <cell r="AK1085">
            <v>0</v>
          </cell>
          <cell r="AL1085">
            <v>0</v>
          </cell>
          <cell r="AO1085">
            <v>158149.368066934</v>
          </cell>
          <cell r="AP1085">
            <v>135803.5873946895</v>
          </cell>
          <cell r="AQ1085">
            <v>135803.5873946895</v>
          </cell>
          <cell r="AR1085">
            <v>91358.776974609296</v>
          </cell>
          <cell r="AS1085">
            <v>7407.4684033467001</v>
          </cell>
          <cell r="AT1085">
            <v>21975.489596595209</v>
          </cell>
          <cell r="AU1085">
            <v>120741.7349745512</v>
          </cell>
          <cell r="AV1085">
            <v>0</v>
          </cell>
          <cell r="AW1085">
            <v>24691.561344489</v>
          </cell>
          <cell r="AX1085">
            <v>417040.47110841918</v>
          </cell>
          <cell r="AY1085">
            <v>44701608</v>
          </cell>
        </row>
        <row r="1086">
          <cell r="B1086" t="str">
            <v>OPERASI</v>
          </cell>
          <cell r="C1086" t="str">
            <v>DPS-TP</v>
          </cell>
          <cell r="F1086" t="str">
            <v>98JP0345024</v>
          </cell>
          <cell r="H1086">
            <v>2001786</v>
          </cell>
          <cell r="I1086">
            <v>36708</v>
          </cell>
          <cell r="K1086">
            <v>23012</v>
          </cell>
          <cell r="L1086">
            <v>1078</v>
          </cell>
          <cell r="M1086">
            <v>32</v>
          </cell>
          <cell r="N1086" t="str">
            <v>DPS</v>
          </cell>
          <cell r="O1086" t="str">
            <v>TP</v>
          </cell>
          <cell r="P1086" t="str">
            <v>I WAYAN SUKADANA II</v>
          </cell>
          <cell r="Q1086">
            <v>2001786</v>
          </cell>
          <cell r="R1086" t="str">
            <v xml:space="preserve">Supervisor GSE Operation  </v>
          </cell>
          <cell r="S1086" t="str">
            <v>VII</v>
          </cell>
          <cell r="T1086">
            <v>3576979.1343207997</v>
          </cell>
          <cell r="AA1086">
            <v>3576979.1343207997</v>
          </cell>
          <cell r="AB1086">
            <v>39.613738448359072</v>
          </cell>
          <cell r="AC1086">
            <v>3352400</v>
          </cell>
          <cell r="AD1086">
            <v>71539.58268641599</v>
          </cell>
          <cell r="AE1086">
            <v>71539.58268641599</v>
          </cell>
          <cell r="AF1086">
            <v>71539.58268641599</v>
          </cell>
          <cell r="AG1086">
            <v>0</v>
          </cell>
          <cell r="AH1086">
            <v>10000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O1086">
            <v>224618.74805924797</v>
          </cell>
          <cell r="AP1086">
            <v>196733.85238764397</v>
          </cell>
          <cell r="AQ1086">
            <v>196733.85238764397</v>
          </cell>
          <cell r="AR1086">
            <v>132348.22796986959</v>
          </cell>
          <cell r="AS1086">
            <v>10730.9374029624</v>
          </cell>
          <cell r="AT1086">
            <v>31835.114295455118</v>
          </cell>
          <cell r="AU1086">
            <v>174914.27966828711</v>
          </cell>
          <cell r="AV1086">
            <v>0</v>
          </cell>
          <cell r="AW1086">
            <v>35769.791343207995</v>
          </cell>
          <cell r="AX1086">
            <v>604151.77578678308</v>
          </cell>
          <cell r="AY1086">
            <v>57134647.310000002</v>
          </cell>
        </row>
        <row r="1087">
          <cell r="B1087" t="str">
            <v>OPERASI</v>
          </cell>
          <cell r="C1087" t="str">
            <v>DPS-TP</v>
          </cell>
          <cell r="F1087" t="str">
            <v>98JP0344852</v>
          </cell>
          <cell r="H1087">
            <v>2001787</v>
          </cell>
          <cell r="I1087">
            <v>36708</v>
          </cell>
          <cell r="K1087">
            <v>24946</v>
          </cell>
          <cell r="L1087">
            <v>1079</v>
          </cell>
          <cell r="M1087">
            <v>33</v>
          </cell>
          <cell r="N1087" t="str">
            <v>DPS</v>
          </cell>
          <cell r="O1087" t="str">
            <v>TP</v>
          </cell>
          <cell r="P1087" t="str">
            <v>I MADE SUANDA II</v>
          </cell>
          <cell r="Q1087">
            <v>2001787</v>
          </cell>
          <cell r="R1087" t="str">
            <v>GSE Operator</v>
          </cell>
          <cell r="S1087" t="str">
            <v>IX</v>
          </cell>
          <cell r="T1087">
            <v>2465576.5022902</v>
          </cell>
          <cell r="AA1087">
            <v>2465576.5022902</v>
          </cell>
          <cell r="AB1087">
            <v>58.087847211863846</v>
          </cell>
          <cell r="AC1087">
            <v>2307700</v>
          </cell>
          <cell r="AD1087">
            <v>49311.530045804</v>
          </cell>
          <cell r="AE1087">
            <v>49311.530045804</v>
          </cell>
          <cell r="AF1087">
            <v>49311.530045804</v>
          </cell>
          <cell r="AG1087">
            <v>0</v>
          </cell>
          <cell r="AH1087">
            <v>10000</v>
          </cell>
          <cell r="AI1087">
            <v>0</v>
          </cell>
          <cell r="AJ1087">
            <v>0</v>
          </cell>
          <cell r="AK1087">
            <v>0</v>
          </cell>
          <cell r="AL1087">
            <v>0</v>
          </cell>
          <cell r="AO1087">
            <v>157934.59013741201</v>
          </cell>
          <cell r="AP1087">
            <v>135606.70762596099</v>
          </cell>
          <cell r="AQ1087">
            <v>135606.70762596099</v>
          </cell>
          <cell r="AR1087">
            <v>91226.330584737399</v>
          </cell>
          <cell r="AS1087">
            <v>7396.7295068705998</v>
          </cell>
          <cell r="AT1087">
            <v>21943.630870382778</v>
          </cell>
          <cell r="AU1087">
            <v>120566.69096199078</v>
          </cell>
          <cell r="AV1087">
            <v>0</v>
          </cell>
          <cell r="AW1087">
            <v>24655.765022902</v>
          </cell>
          <cell r="AX1087">
            <v>416435.87123681477</v>
          </cell>
          <cell r="AY1087">
            <v>44687559.729999997</v>
          </cell>
        </row>
        <row r="1088">
          <cell r="B1088" t="str">
            <v>OPERASI</v>
          </cell>
          <cell r="C1088" t="str">
            <v>DPS-TP</v>
          </cell>
          <cell r="F1088" t="str">
            <v>98JP0345016</v>
          </cell>
          <cell r="H1088">
            <v>2001788</v>
          </cell>
          <cell r="I1088">
            <v>36708</v>
          </cell>
          <cell r="K1088">
            <v>24754</v>
          </cell>
          <cell r="L1088">
            <v>1080</v>
          </cell>
          <cell r="M1088">
            <v>34</v>
          </cell>
          <cell r="N1088" t="str">
            <v>DPS</v>
          </cell>
          <cell r="O1088" t="str">
            <v>TP</v>
          </cell>
          <cell r="P1088" t="str">
            <v>I WAYAN SUKADANA III</v>
          </cell>
          <cell r="Q1088">
            <v>2001788</v>
          </cell>
          <cell r="R1088" t="str">
            <v>GSE Operator</v>
          </cell>
          <cell r="S1088" t="str">
            <v>IX</v>
          </cell>
          <cell r="T1088">
            <v>2465576.5022902</v>
          </cell>
          <cell r="AA1088">
            <v>2465576.5022902</v>
          </cell>
          <cell r="AB1088">
            <v>58.087847211863846</v>
          </cell>
          <cell r="AC1088">
            <v>2307700</v>
          </cell>
          <cell r="AD1088">
            <v>49311.530045804</v>
          </cell>
          <cell r="AE1088">
            <v>49311.530045804</v>
          </cell>
          <cell r="AF1088">
            <v>49311.530045804</v>
          </cell>
          <cell r="AG1088">
            <v>0</v>
          </cell>
          <cell r="AH1088">
            <v>10000</v>
          </cell>
          <cell r="AI1088">
            <v>0</v>
          </cell>
          <cell r="AJ1088">
            <v>0</v>
          </cell>
          <cell r="AK1088">
            <v>0</v>
          </cell>
          <cell r="AL1088">
            <v>0</v>
          </cell>
          <cell r="AO1088">
            <v>157934.59013741201</v>
          </cell>
          <cell r="AP1088">
            <v>135606.70762596099</v>
          </cell>
          <cell r="AQ1088">
            <v>135606.70762596099</v>
          </cell>
          <cell r="AR1088">
            <v>91226.330584737399</v>
          </cell>
          <cell r="AS1088">
            <v>7396.7295068705998</v>
          </cell>
          <cell r="AT1088">
            <v>21943.630870382778</v>
          </cell>
          <cell r="AU1088">
            <v>120566.69096199078</v>
          </cell>
          <cell r="AV1088">
            <v>0</v>
          </cell>
          <cell r="AW1088">
            <v>24655.765022902</v>
          </cell>
          <cell r="AX1088">
            <v>416435.87123681477</v>
          </cell>
          <cell r="AY1088">
            <v>44596339.590000004</v>
          </cell>
        </row>
        <row r="1089">
          <cell r="B1089" t="str">
            <v>OPERASI</v>
          </cell>
          <cell r="C1089" t="str">
            <v>DPS-TP</v>
          </cell>
          <cell r="F1089" t="str">
            <v>98JP0344977</v>
          </cell>
          <cell r="H1089">
            <v>2001790</v>
          </cell>
          <cell r="I1089">
            <v>36708</v>
          </cell>
          <cell r="K1089">
            <v>22831</v>
          </cell>
          <cell r="L1089">
            <v>1081</v>
          </cell>
          <cell r="M1089">
            <v>35</v>
          </cell>
          <cell r="N1089" t="str">
            <v>DPS</v>
          </cell>
          <cell r="O1089" t="str">
            <v>TP</v>
          </cell>
          <cell r="P1089" t="str">
            <v>I NYOMAN SUARTA</v>
          </cell>
          <cell r="Q1089">
            <v>2001790</v>
          </cell>
          <cell r="R1089" t="str">
            <v>GSE Operator</v>
          </cell>
          <cell r="S1089" t="str">
            <v>IX</v>
          </cell>
          <cell r="T1089">
            <v>2465576.5022902</v>
          </cell>
          <cell r="AA1089">
            <v>2465576.5022902</v>
          </cell>
          <cell r="AB1089">
            <v>58.087847211863846</v>
          </cell>
          <cell r="AC1089">
            <v>2307700</v>
          </cell>
          <cell r="AD1089">
            <v>49311.530045804</v>
          </cell>
          <cell r="AE1089">
            <v>49311.530045804</v>
          </cell>
          <cell r="AF1089">
            <v>49311.530045804</v>
          </cell>
          <cell r="AG1089">
            <v>0</v>
          </cell>
          <cell r="AH1089">
            <v>10000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O1089">
            <v>157934.59013741201</v>
          </cell>
          <cell r="AP1089">
            <v>135606.70762596099</v>
          </cell>
          <cell r="AQ1089">
            <v>135606.70762596099</v>
          </cell>
          <cell r="AR1089">
            <v>91226.330584737399</v>
          </cell>
          <cell r="AS1089">
            <v>7396.7295068705998</v>
          </cell>
          <cell r="AT1089">
            <v>21943.630870382778</v>
          </cell>
          <cell r="AU1089">
            <v>120566.69096199078</v>
          </cell>
          <cell r="AV1089">
            <v>0</v>
          </cell>
          <cell r="AW1089">
            <v>24655.765022902</v>
          </cell>
          <cell r="AX1089">
            <v>416435.87123681477</v>
          </cell>
          <cell r="AY1089">
            <v>44683516.350000001</v>
          </cell>
        </row>
        <row r="1090">
          <cell r="B1090" t="str">
            <v>OPERASI</v>
          </cell>
          <cell r="C1090" t="str">
            <v>DPS-TP</v>
          </cell>
          <cell r="F1090" t="str">
            <v>98JP0345636</v>
          </cell>
          <cell r="H1090">
            <v>2001791</v>
          </cell>
          <cell r="I1090">
            <v>36708</v>
          </cell>
          <cell r="K1090">
            <v>23079</v>
          </cell>
          <cell r="L1090">
            <v>1082</v>
          </cell>
          <cell r="M1090">
            <v>36</v>
          </cell>
          <cell r="N1090" t="str">
            <v>DPS</v>
          </cell>
          <cell r="O1090" t="str">
            <v>TP</v>
          </cell>
          <cell r="P1090" t="str">
            <v>I WAYAN MURTANA</v>
          </cell>
          <cell r="Q1090">
            <v>2001791</v>
          </cell>
          <cell r="R1090" t="str">
            <v>GSE Operator</v>
          </cell>
          <cell r="S1090" t="str">
            <v>IX</v>
          </cell>
          <cell r="T1090">
            <v>2469156.1344488999</v>
          </cell>
          <cell r="AA1090">
            <v>2469156.1344488999</v>
          </cell>
          <cell r="AB1090">
            <v>93.233618034049869</v>
          </cell>
          <cell r="AC1090">
            <v>2311100</v>
          </cell>
          <cell r="AD1090">
            <v>49383.122688978001</v>
          </cell>
          <cell r="AE1090">
            <v>49383.122688978001</v>
          </cell>
          <cell r="AF1090">
            <v>49383.122688978001</v>
          </cell>
          <cell r="AG1090">
            <v>0</v>
          </cell>
          <cell r="AH1090">
            <v>10000</v>
          </cell>
          <cell r="AI1090">
            <v>0</v>
          </cell>
          <cell r="AJ1090">
            <v>0</v>
          </cell>
          <cell r="AK1090">
            <v>0</v>
          </cell>
          <cell r="AL1090">
            <v>0</v>
          </cell>
          <cell r="AO1090">
            <v>158149.368066934</v>
          </cell>
          <cell r="AP1090">
            <v>135803.5873946895</v>
          </cell>
          <cell r="AQ1090">
            <v>135803.5873946895</v>
          </cell>
          <cell r="AR1090">
            <v>91358.776974609296</v>
          </cell>
          <cell r="AS1090">
            <v>7407.4684033467001</v>
          </cell>
          <cell r="AT1090">
            <v>21975.489596595209</v>
          </cell>
          <cell r="AU1090">
            <v>120741.7349745512</v>
          </cell>
          <cell r="AV1090">
            <v>0</v>
          </cell>
          <cell r="AW1090">
            <v>24691.561344489</v>
          </cell>
          <cell r="AX1090">
            <v>417040.47110841918</v>
          </cell>
          <cell r="AY1090">
            <v>44610808.68</v>
          </cell>
        </row>
        <row r="1091">
          <cell r="B1091" t="str">
            <v>OPERASI</v>
          </cell>
          <cell r="C1091" t="str">
            <v>DPS-TP</v>
          </cell>
          <cell r="F1091" t="str">
            <v>98JP0345594</v>
          </cell>
          <cell r="H1091">
            <v>2001793</v>
          </cell>
          <cell r="I1091">
            <v>36708</v>
          </cell>
          <cell r="K1091">
            <v>23872</v>
          </cell>
          <cell r="L1091">
            <v>1083</v>
          </cell>
          <cell r="M1091">
            <v>37</v>
          </cell>
          <cell r="N1091" t="str">
            <v>DPS</v>
          </cell>
          <cell r="O1091" t="str">
            <v>TP</v>
          </cell>
          <cell r="P1091" t="str">
            <v>IMAM ZAINI</v>
          </cell>
          <cell r="Q1091">
            <v>2001793</v>
          </cell>
          <cell r="R1091" t="str">
            <v>GSE Operator</v>
          </cell>
          <cell r="S1091" t="str">
            <v>IX</v>
          </cell>
          <cell r="T1091">
            <v>2469156.1344488999</v>
          </cell>
          <cell r="AA1091">
            <v>2469156.1344488999</v>
          </cell>
          <cell r="AB1091">
            <v>93.233618034049869</v>
          </cell>
          <cell r="AC1091">
            <v>2311100</v>
          </cell>
          <cell r="AD1091">
            <v>49383.122688978001</v>
          </cell>
          <cell r="AE1091">
            <v>49383.122688978001</v>
          </cell>
          <cell r="AF1091">
            <v>49383.122688978001</v>
          </cell>
          <cell r="AG1091">
            <v>0</v>
          </cell>
          <cell r="AH1091">
            <v>10000</v>
          </cell>
          <cell r="AI1091">
            <v>0</v>
          </cell>
          <cell r="AJ1091">
            <v>0</v>
          </cell>
          <cell r="AK1091">
            <v>0</v>
          </cell>
          <cell r="AL1091">
            <v>0</v>
          </cell>
          <cell r="AO1091">
            <v>158149.368066934</v>
          </cell>
          <cell r="AP1091">
            <v>135803.5873946895</v>
          </cell>
          <cell r="AQ1091">
            <v>135803.5873946895</v>
          </cell>
          <cell r="AR1091">
            <v>91358.776974609296</v>
          </cell>
          <cell r="AS1091">
            <v>7407.4684033467001</v>
          </cell>
          <cell r="AT1091">
            <v>21975.489596595209</v>
          </cell>
          <cell r="AU1091">
            <v>120741.7349745512</v>
          </cell>
          <cell r="AV1091">
            <v>0</v>
          </cell>
          <cell r="AW1091">
            <v>24691.561344489</v>
          </cell>
          <cell r="AX1091">
            <v>417040.47110841918</v>
          </cell>
          <cell r="AY1091">
            <v>44612235.350000001</v>
          </cell>
        </row>
        <row r="1092">
          <cell r="B1092" t="str">
            <v>OPERASI</v>
          </cell>
          <cell r="C1092" t="str">
            <v>DPS-TP</v>
          </cell>
          <cell r="F1092" t="str">
            <v>98JP0344985</v>
          </cell>
          <cell r="H1092">
            <v>2001794</v>
          </cell>
          <cell r="I1092">
            <v>36708</v>
          </cell>
          <cell r="K1092">
            <v>26551</v>
          </cell>
          <cell r="L1092">
            <v>1084</v>
          </cell>
          <cell r="M1092">
            <v>38</v>
          </cell>
          <cell r="N1092" t="str">
            <v>DPS</v>
          </cell>
          <cell r="O1092" t="str">
            <v>TP</v>
          </cell>
          <cell r="P1092" t="str">
            <v>I NYOMAN SUARDANA</v>
          </cell>
          <cell r="Q1092">
            <v>2001794</v>
          </cell>
          <cell r="R1092" t="str">
            <v>Operation Officer</v>
          </cell>
          <cell r="S1092" t="str">
            <v>VIII</v>
          </cell>
          <cell r="T1092">
            <v>2905372.8</v>
          </cell>
          <cell r="AA1092">
            <v>2905372.8</v>
          </cell>
          <cell r="AB1092">
            <v>49.567999999970198</v>
          </cell>
          <cell r="AC1092">
            <v>2721100</v>
          </cell>
          <cell r="AD1092">
            <v>58107.455999999998</v>
          </cell>
          <cell r="AE1092">
            <v>58107.455999999998</v>
          </cell>
          <cell r="AF1092">
            <v>58107.455999999998</v>
          </cell>
          <cell r="AG1092">
            <v>0</v>
          </cell>
          <cell r="AH1092">
            <v>10000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O1092">
            <v>184322.36799999999</v>
          </cell>
          <cell r="AP1092">
            <v>159795.50399999999</v>
          </cell>
          <cell r="AQ1092">
            <v>159795.50399999999</v>
          </cell>
          <cell r="AR1092">
            <v>107498.79359999999</v>
          </cell>
          <cell r="AS1092">
            <v>8716.1183999999994</v>
          </cell>
          <cell r="AT1092">
            <v>25857.817919999998</v>
          </cell>
          <cell r="AU1092">
            <v>142072.72991999998</v>
          </cell>
          <cell r="AV1092">
            <v>0</v>
          </cell>
          <cell r="AW1092">
            <v>29053.727999999999</v>
          </cell>
          <cell r="AX1092">
            <v>490717.46591999999</v>
          </cell>
          <cell r="AY1092">
            <v>45604363.539999999</v>
          </cell>
        </row>
        <row r="1093">
          <cell r="B1093" t="str">
            <v>OPERASI</v>
          </cell>
          <cell r="C1093" t="str">
            <v>DPS-TP</v>
          </cell>
          <cell r="F1093" t="str">
            <v>98JP0345032</v>
          </cell>
          <cell r="H1093">
            <v>2001795</v>
          </cell>
          <cell r="I1093">
            <v>36708</v>
          </cell>
          <cell r="K1093">
            <v>25974</v>
          </cell>
          <cell r="L1093">
            <v>1085</v>
          </cell>
          <cell r="M1093">
            <v>39</v>
          </cell>
          <cell r="N1093" t="str">
            <v>DPS</v>
          </cell>
          <cell r="O1093" t="str">
            <v>TP</v>
          </cell>
          <cell r="P1093" t="str">
            <v>I WAYAN SUARDITHA</v>
          </cell>
          <cell r="Q1093">
            <v>2001795</v>
          </cell>
          <cell r="R1093" t="str">
            <v>GSE Operator</v>
          </cell>
          <cell r="S1093" t="str">
            <v>IX</v>
          </cell>
          <cell r="T1093">
            <v>2465576.5022902</v>
          </cell>
          <cell r="AA1093">
            <v>2465576.5022902</v>
          </cell>
          <cell r="AB1093">
            <v>58.087847211863846</v>
          </cell>
          <cell r="AC1093">
            <v>2307700</v>
          </cell>
          <cell r="AD1093">
            <v>49311.530045804</v>
          </cell>
          <cell r="AE1093">
            <v>49311.530045804</v>
          </cell>
          <cell r="AF1093">
            <v>49311.530045804</v>
          </cell>
          <cell r="AG1093">
            <v>0</v>
          </cell>
          <cell r="AH1093">
            <v>10000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O1093">
            <v>157934.59013741201</v>
          </cell>
          <cell r="AP1093">
            <v>135606.70762596099</v>
          </cell>
          <cell r="AQ1093">
            <v>135606.70762596099</v>
          </cell>
          <cell r="AR1093">
            <v>91226.330584737399</v>
          </cell>
          <cell r="AS1093">
            <v>7396.7295068705998</v>
          </cell>
          <cell r="AT1093">
            <v>21943.630870382778</v>
          </cell>
          <cell r="AU1093">
            <v>120566.69096199078</v>
          </cell>
          <cell r="AV1093">
            <v>0</v>
          </cell>
          <cell r="AW1093">
            <v>24655.765022902</v>
          </cell>
          <cell r="AX1093">
            <v>416435.87123681477</v>
          </cell>
          <cell r="AY1093">
            <v>44642533.710000001</v>
          </cell>
        </row>
        <row r="1094">
          <cell r="B1094" t="str">
            <v>OPERASI</v>
          </cell>
          <cell r="C1094" t="str">
            <v>DPS-TP</v>
          </cell>
          <cell r="F1094" t="str">
            <v>98JP0345685</v>
          </cell>
          <cell r="H1094">
            <v>2001796</v>
          </cell>
          <cell r="I1094">
            <v>36708</v>
          </cell>
          <cell r="K1094">
            <v>25875</v>
          </cell>
          <cell r="L1094">
            <v>1086</v>
          </cell>
          <cell r="M1094">
            <v>40</v>
          </cell>
          <cell r="N1094" t="str">
            <v>DPS</v>
          </cell>
          <cell r="O1094" t="str">
            <v>TP</v>
          </cell>
          <cell r="P1094" t="str">
            <v>I WAYAN DIANA</v>
          </cell>
          <cell r="Q1094">
            <v>2001796</v>
          </cell>
          <cell r="R1094" t="str">
            <v>GSE Operator</v>
          </cell>
          <cell r="S1094" t="str">
            <v>IX</v>
          </cell>
          <cell r="T1094">
            <v>2465576.5022902</v>
          </cell>
          <cell r="AA1094">
            <v>2465576.5022902</v>
          </cell>
          <cell r="AB1094">
            <v>58.087847211863846</v>
          </cell>
          <cell r="AC1094">
            <v>2307700</v>
          </cell>
          <cell r="AD1094">
            <v>49311.530045804</v>
          </cell>
          <cell r="AE1094">
            <v>49311.530045804</v>
          </cell>
          <cell r="AF1094">
            <v>49311.530045804</v>
          </cell>
          <cell r="AG1094">
            <v>0</v>
          </cell>
          <cell r="AH1094">
            <v>10000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O1094">
            <v>157934.59013741201</v>
          </cell>
          <cell r="AP1094">
            <v>135606.70762596099</v>
          </cell>
          <cell r="AQ1094">
            <v>135606.70762596099</v>
          </cell>
          <cell r="AR1094">
            <v>91226.330584737399</v>
          </cell>
          <cell r="AS1094">
            <v>7396.7295068705998</v>
          </cell>
          <cell r="AT1094">
            <v>21943.630870382778</v>
          </cell>
          <cell r="AU1094">
            <v>120566.69096199078</v>
          </cell>
          <cell r="AV1094">
            <v>0</v>
          </cell>
          <cell r="AW1094">
            <v>24655.765022902</v>
          </cell>
          <cell r="AX1094">
            <v>416435.87123681477</v>
          </cell>
          <cell r="AY1094">
            <v>44596056.590000004</v>
          </cell>
        </row>
        <row r="1095">
          <cell r="B1095" t="str">
            <v>OPERASI</v>
          </cell>
          <cell r="C1095" t="str">
            <v>DPS-TP</v>
          </cell>
          <cell r="F1095" t="str">
            <v>98JP0344605</v>
          </cell>
          <cell r="H1095">
            <v>2001797</v>
          </cell>
          <cell r="I1095">
            <v>36708</v>
          </cell>
          <cell r="K1095">
            <v>27303</v>
          </cell>
          <cell r="L1095">
            <v>1087</v>
          </cell>
          <cell r="M1095">
            <v>41</v>
          </cell>
          <cell r="N1095" t="str">
            <v>DPS</v>
          </cell>
          <cell r="O1095" t="str">
            <v>TP</v>
          </cell>
          <cell r="P1095" t="str">
            <v>I GEDE SIASA</v>
          </cell>
          <cell r="Q1095">
            <v>2001797</v>
          </cell>
          <cell r="R1095" t="str">
            <v>GSE Operator</v>
          </cell>
          <cell r="S1095" t="str">
            <v>IX</v>
          </cell>
          <cell r="T1095">
            <v>2472735.7666076003</v>
          </cell>
          <cell r="AA1095">
            <v>2472735.7666076003</v>
          </cell>
          <cell r="AB1095">
            <v>28.37938885577023</v>
          </cell>
          <cell r="AC1095">
            <v>2314400</v>
          </cell>
          <cell r="AD1095">
            <v>49454.715332152009</v>
          </cell>
          <cell r="AE1095">
            <v>49454.715332152009</v>
          </cell>
          <cell r="AF1095">
            <v>49454.715332152009</v>
          </cell>
          <cell r="AG1095">
            <v>0</v>
          </cell>
          <cell r="AH1095">
            <v>10000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O1095">
            <v>158364.14599645603</v>
          </cell>
          <cell r="AP1095">
            <v>136000.46716341801</v>
          </cell>
          <cell r="AQ1095">
            <v>136000.46716341801</v>
          </cell>
          <cell r="AR1095">
            <v>91491.223364481208</v>
          </cell>
          <cell r="AS1095">
            <v>7418.2072998228014</v>
          </cell>
          <cell r="AT1095">
            <v>22007.348322807644</v>
          </cell>
          <cell r="AU1095">
            <v>120916.77898711165</v>
          </cell>
          <cell r="AV1095">
            <v>0</v>
          </cell>
          <cell r="AW1095">
            <v>24727.357666076005</v>
          </cell>
          <cell r="AX1095">
            <v>417645.07098002365</v>
          </cell>
          <cell r="AY1095">
            <v>44621301.759999998</v>
          </cell>
        </row>
        <row r="1096">
          <cell r="B1096" t="str">
            <v>OPERASI</v>
          </cell>
          <cell r="C1096" t="str">
            <v>DPS-TP</v>
          </cell>
          <cell r="F1096" t="str">
            <v>98JP0345164</v>
          </cell>
          <cell r="H1096">
            <v>2001798</v>
          </cell>
          <cell r="I1096">
            <v>36708</v>
          </cell>
          <cell r="K1096">
            <v>24574</v>
          </cell>
          <cell r="L1096">
            <v>1088</v>
          </cell>
          <cell r="M1096">
            <v>42</v>
          </cell>
          <cell r="N1096" t="str">
            <v>DPS</v>
          </cell>
          <cell r="O1096" t="str">
            <v>TP</v>
          </cell>
          <cell r="P1096" t="str">
            <v>PUTU ASTAWA</v>
          </cell>
          <cell r="Q1096">
            <v>2001798</v>
          </cell>
          <cell r="R1096" t="str">
            <v>GSE Operator</v>
          </cell>
          <cell r="S1096" t="str">
            <v>IX</v>
          </cell>
          <cell r="T1096">
            <v>2465576.5022902</v>
          </cell>
          <cell r="AA1096">
            <v>2465576.5022902</v>
          </cell>
          <cell r="AB1096">
            <v>58.087847211863846</v>
          </cell>
          <cell r="AC1096">
            <v>2307700</v>
          </cell>
          <cell r="AD1096">
            <v>49311.530045804</v>
          </cell>
          <cell r="AE1096">
            <v>49311.530045804</v>
          </cell>
          <cell r="AF1096">
            <v>49311.530045804</v>
          </cell>
          <cell r="AG1096">
            <v>0</v>
          </cell>
          <cell r="AH1096">
            <v>10000</v>
          </cell>
          <cell r="AI1096">
            <v>0</v>
          </cell>
          <cell r="AJ1096">
            <v>0</v>
          </cell>
          <cell r="AK1096">
            <v>0</v>
          </cell>
          <cell r="AL1096">
            <v>0</v>
          </cell>
          <cell r="AO1096">
            <v>157934.59013741201</v>
          </cell>
          <cell r="AP1096">
            <v>135606.70762596099</v>
          </cell>
          <cell r="AQ1096">
            <v>135606.70762596099</v>
          </cell>
          <cell r="AR1096">
            <v>91226.330584737399</v>
          </cell>
          <cell r="AS1096">
            <v>7396.7295068705998</v>
          </cell>
          <cell r="AT1096">
            <v>21943.630870382778</v>
          </cell>
          <cell r="AU1096">
            <v>120566.69096199078</v>
          </cell>
          <cell r="AV1096">
            <v>0</v>
          </cell>
          <cell r="AW1096">
            <v>24655.765022902</v>
          </cell>
          <cell r="AX1096">
            <v>416435.87123681477</v>
          </cell>
          <cell r="AY1096">
            <v>44596929.020000003</v>
          </cell>
        </row>
        <row r="1097">
          <cell r="B1097" t="str">
            <v>OPERASI</v>
          </cell>
          <cell r="C1097" t="str">
            <v>DPS-TP</v>
          </cell>
          <cell r="F1097" t="str">
            <v>98JP0345503</v>
          </cell>
          <cell r="H1097">
            <v>2001799</v>
          </cell>
          <cell r="I1097">
            <v>36708</v>
          </cell>
          <cell r="K1097">
            <v>26124</v>
          </cell>
          <cell r="L1097">
            <v>1089</v>
          </cell>
          <cell r="M1097">
            <v>43</v>
          </cell>
          <cell r="N1097" t="str">
            <v>DPS</v>
          </cell>
          <cell r="O1097" t="str">
            <v>TP</v>
          </cell>
          <cell r="P1097" t="str">
            <v>I MADE SANTIKA</v>
          </cell>
          <cell r="Q1097">
            <v>2001799</v>
          </cell>
          <cell r="R1097" t="str">
            <v>GSE Operator</v>
          </cell>
          <cell r="S1097" t="str">
            <v>IX</v>
          </cell>
          <cell r="T1097">
            <v>2469156.1344488999</v>
          </cell>
          <cell r="AA1097">
            <v>2469156.1344488999</v>
          </cell>
          <cell r="AB1097">
            <v>93.233618034049869</v>
          </cell>
          <cell r="AC1097">
            <v>2311100</v>
          </cell>
          <cell r="AD1097">
            <v>49383.122688978001</v>
          </cell>
          <cell r="AE1097">
            <v>49383.122688978001</v>
          </cell>
          <cell r="AF1097">
            <v>49383.122688978001</v>
          </cell>
          <cell r="AG1097">
            <v>0</v>
          </cell>
          <cell r="AH1097">
            <v>10000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O1097">
            <v>158149.368066934</v>
          </cell>
          <cell r="AP1097">
            <v>135803.5873946895</v>
          </cell>
          <cell r="AQ1097">
            <v>135803.5873946895</v>
          </cell>
          <cell r="AR1097">
            <v>91358.776974609296</v>
          </cell>
          <cell r="AS1097">
            <v>7407.4684033467001</v>
          </cell>
          <cell r="AT1097">
            <v>21975.489596595209</v>
          </cell>
          <cell r="AU1097">
            <v>120741.7349745512</v>
          </cell>
          <cell r="AV1097">
            <v>0</v>
          </cell>
          <cell r="AW1097">
            <v>24691.561344489</v>
          </cell>
          <cell r="AX1097">
            <v>417040.47110841918</v>
          </cell>
          <cell r="AY1097">
            <v>44610808.68</v>
          </cell>
        </row>
        <row r="1098">
          <cell r="B1098" t="str">
            <v>OPERASI</v>
          </cell>
          <cell r="C1098" t="str">
            <v>DPS-TP</v>
          </cell>
          <cell r="F1098" t="str">
            <v>98JP0344720</v>
          </cell>
          <cell r="H1098">
            <v>2001800</v>
          </cell>
          <cell r="I1098">
            <v>36708</v>
          </cell>
          <cell r="K1098">
            <v>26004</v>
          </cell>
          <cell r="L1098">
            <v>1090</v>
          </cell>
          <cell r="M1098">
            <v>44</v>
          </cell>
          <cell r="N1098" t="str">
            <v>DPS</v>
          </cell>
          <cell r="O1098" t="str">
            <v>TP</v>
          </cell>
          <cell r="P1098" t="str">
            <v>I KETUT SUARTANA</v>
          </cell>
          <cell r="Q1098">
            <v>2001800</v>
          </cell>
          <cell r="R1098" t="str">
            <v>GSE Operator</v>
          </cell>
          <cell r="S1098" t="str">
            <v>IX</v>
          </cell>
          <cell r="T1098">
            <v>2469156.1344488999</v>
          </cell>
          <cell r="AA1098">
            <v>2469156.1344488999</v>
          </cell>
          <cell r="AB1098">
            <v>93.233618034049869</v>
          </cell>
          <cell r="AC1098">
            <v>2311100</v>
          </cell>
          <cell r="AD1098">
            <v>49383.122688978001</v>
          </cell>
          <cell r="AE1098">
            <v>49383.122688978001</v>
          </cell>
          <cell r="AF1098">
            <v>49383.122688978001</v>
          </cell>
          <cell r="AG1098">
            <v>0</v>
          </cell>
          <cell r="AH1098">
            <v>10000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O1098">
            <v>158149.368066934</v>
          </cell>
          <cell r="AP1098">
            <v>135803.5873946895</v>
          </cell>
          <cell r="AQ1098">
            <v>135803.5873946895</v>
          </cell>
          <cell r="AR1098">
            <v>91358.776974609296</v>
          </cell>
          <cell r="AS1098">
            <v>7407.4684033467001</v>
          </cell>
          <cell r="AT1098">
            <v>21975.489596595209</v>
          </cell>
          <cell r="AU1098">
            <v>120741.7349745512</v>
          </cell>
          <cell r="AV1098">
            <v>0</v>
          </cell>
          <cell r="AW1098">
            <v>24691.561344489</v>
          </cell>
          <cell r="AX1098">
            <v>417040.47110841918</v>
          </cell>
          <cell r="AY1098">
            <v>44645589.240000002</v>
          </cell>
        </row>
        <row r="1099">
          <cell r="B1099" t="str">
            <v>OPERASI</v>
          </cell>
          <cell r="C1099" t="str">
            <v>DPS-TP</v>
          </cell>
          <cell r="F1099" t="str">
            <v>98JP0344860</v>
          </cell>
          <cell r="H1099">
            <v>2001801</v>
          </cell>
          <cell r="I1099">
            <v>36708</v>
          </cell>
          <cell r="K1099">
            <v>24534</v>
          </cell>
          <cell r="L1099">
            <v>1091</v>
          </cell>
          <cell r="M1099">
            <v>45</v>
          </cell>
          <cell r="N1099" t="str">
            <v>DPS</v>
          </cell>
          <cell r="O1099" t="str">
            <v>TP</v>
          </cell>
          <cell r="P1099" t="str">
            <v>I MADE PARIUGI</v>
          </cell>
          <cell r="Q1099">
            <v>2001801</v>
          </cell>
          <cell r="R1099" t="str">
            <v>GSE Operator</v>
          </cell>
          <cell r="S1099" t="str">
            <v>IX</v>
          </cell>
          <cell r="T1099">
            <v>2469156.1344488999</v>
          </cell>
          <cell r="AA1099">
            <v>2469156.1344488999</v>
          </cell>
          <cell r="AB1099">
            <v>93.233618034049869</v>
          </cell>
          <cell r="AC1099">
            <v>2311100</v>
          </cell>
          <cell r="AD1099">
            <v>49383.122688978001</v>
          </cell>
          <cell r="AE1099">
            <v>49383.122688978001</v>
          </cell>
          <cell r="AF1099">
            <v>49383.122688978001</v>
          </cell>
          <cell r="AG1099">
            <v>0</v>
          </cell>
          <cell r="AH1099">
            <v>10000</v>
          </cell>
          <cell r="AI1099">
            <v>0</v>
          </cell>
          <cell r="AJ1099">
            <v>0</v>
          </cell>
          <cell r="AK1099">
            <v>0</v>
          </cell>
          <cell r="AL1099">
            <v>0</v>
          </cell>
          <cell r="AO1099">
            <v>158149.368066934</v>
          </cell>
          <cell r="AP1099">
            <v>135803.5873946895</v>
          </cell>
          <cell r="AQ1099">
            <v>135803.5873946895</v>
          </cell>
          <cell r="AR1099">
            <v>91358.776974609296</v>
          </cell>
          <cell r="AS1099">
            <v>7407.4684033467001</v>
          </cell>
          <cell r="AT1099">
            <v>21975.489596595209</v>
          </cell>
          <cell r="AU1099">
            <v>120741.7349745512</v>
          </cell>
          <cell r="AV1099">
            <v>0</v>
          </cell>
          <cell r="AW1099">
            <v>24691.561344489</v>
          </cell>
          <cell r="AX1099">
            <v>417040.47110841918</v>
          </cell>
          <cell r="AY1099">
            <v>44610820.399999999</v>
          </cell>
        </row>
        <row r="1100">
          <cell r="B1100" t="str">
            <v>OPERASI</v>
          </cell>
          <cell r="C1100" t="str">
            <v>DPS-TP</v>
          </cell>
          <cell r="F1100" t="str">
            <v>98JP0344670</v>
          </cell>
          <cell r="H1100">
            <v>2001803</v>
          </cell>
          <cell r="I1100">
            <v>36708</v>
          </cell>
          <cell r="K1100">
            <v>25596</v>
          </cell>
          <cell r="L1100">
            <v>1092</v>
          </cell>
          <cell r="M1100">
            <v>46</v>
          </cell>
          <cell r="N1100" t="str">
            <v>DPS</v>
          </cell>
          <cell r="O1100" t="str">
            <v>TP</v>
          </cell>
          <cell r="P1100" t="str">
            <v>I MADE ARDANA</v>
          </cell>
          <cell r="Q1100">
            <v>2001803</v>
          </cell>
          <cell r="R1100" t="str">
            <v>GSE Operator</v>
          </cell>
          <cell r="S1100" t="str">
            <v>IX</v>
          </cell>
          <cell r="T1100">
            <v>2469156.1344488999</v>
          </cell>
          <cell r="AA1100">
            <v>2469156.1344488999</v>
          </cell>
          <cell r="AB1100">
            <v>93.233618034049869</v>
          </cell>
          <cell r="AC1100">
            <v>2311100</v>
          </cell>
          <cell r="AD1100">
            <v>49383.122688978001</v>
          </cell>
          <cell r="AE1100">
            <v>49383.122688978001</v>
          </cell>
          <cell r="AF1100">
            <v>49383.122688978001</v>
          </cell>
          <cell r="AG1100">
            <v>0</v>
          </cell>
          <cell r="AH1100">
            <v>10000</v>
          </cell>
          <cell r="AI1100">
            <v>0</v>
          </cell>
          <cell r="AJ1100">
            <v>0</v>
          </cell>
          <cell r="AK1100">
            <v>0</v>
          </cell>
          <cell r="AL1100">
            <v>0</v>
          </cell>
          <cell r="AO1100">
            <v>158149.368066934</v>
          </cell>
          <cell r="AP1100">
            <v>135803.5873946895</v>
          </cell>
          <cell r="AQ1100">
            <v>135803.5873946895</v>
          </cell>
          <cell r="AR1100">
            <v>91358.776974609296</v>
          </cell>
          <cell r="AS1100">
            <v>7407.4684033467001</v>
          </cell>
          <cell r="AT1100">
            <v>21975.489596595209</v>
          </cell>
          <cell r="AU1100">
            <v>120741.7349745512</v>
          </cell>
          <cell r="AV1100">
            <v>0</v>
          </cell>
          <cell r="AW1100">
            <v>24691.561344489</v>
          </cell>
          <cell r="AX1100">
            <v>417040.47110841918</v>
          </cell>
          <cell r="AY1100">
            <v>44610820.399999999</v>
          </cell>
        </row>
        <row r="1101">
          <cell r="B1101" t="str">
            <v>OPERASI</v>
          </cell>
          <cell r="C1101" t="str">
            <v>DPS-TP</v>
          </cell>
          <cell r="F1101" t="str">
            <v>98JP0345669</v>
          </cell>
          <cell r="H1101">
            <v>2001804</v>
          </cell>
          <cell r="I1101">
            <v>36708</v>
          </cell>
          <cell r="K1101">
            <v>23012</v>
          </cell>
          <cell r="L1101">
            <v>1093</v>
          </cell>
          <cell r="M1101">
            <v>47</v>
          </cell>
          <cell r="N1101" t="str">
            <v>DPS</v>
          </cell>
          <cell r="O1101" t="str">
            <v>TP</v>
          </cell>
          <cell r="P1101" t="str">
            <v>I WAYAN KONDRA</v>
          </cell>
          <cell r="Q1101">
            <v>2001804</v>
          </cell>
          <cell r="R1101" t="str">
            <v>GSE Operator</v>
          </cell>
          <cell r="S1101" t="str">
            <v>IX</v>
          </cell>
          <cell r="T1101">
            <v>2469156.1344488999</v>
          </cell>
          <cell r="AA1101">
            <v>2469156.1344488999</v>
          </cell>
          <cell r="AB1101">
            <v>93.233618034049869</v>
          </cell>
          <cell r="AC1101">
            <v>2311100</v>
          </cell>
          <cell r="AD1101">
            <v>49383.122688978001</v>
          </cell>
          <cell r="AE1101">
            <v>49383.122688978001</v>
          </cell>
          <cell r="AF1101">
            <v>49383.122688978001</v>
          </cell>
          <cell r="AG1101">
            <v>0</v>
          </cell>
          <cell r="AH1101">
            <v>10000</v>
          </cell>
          <cell r="AI1101">
            <v>0</v>
          </cell>
          <cell r="AJ1101">
            <v>0</v>
          </cell>
          <cell r="AK1101">
            <v>0</v>
          </cell>
          <cell r="AL1101">
            <v>0</v>
          </cell>
          <cell r="AO1101">
            <v>158149.368066934</v>
          </cell>
          <cell r="AP1101">
            <v>135803.5873946895</v>
          </cell>
          <cell r="AQ1101">
            <v>135803.5873946895</v>
          </cell>
          <cell r="AR1101">
            <v>91358.776974609296</v>
          </cell>
          <cell r="AS1101">
            <v>7407.4684033467001</v>
          </cell>
          <cell r="AT1101">
            <v>21975.489596595209</v>
          </cell>
          <cell r="AU1101">
            <v>120741.7349745512</v>
          </cell>
          <cell r="AV1101">
            <v>0</v>
          </cell>
          <cell r="AW1101">
            <v>24691.561344489</v>
          </cell>
          <cell r="AX1101">
            <v>417040.47110841918</v>
          </cell>
          <cell r="AY1101">
            <v>44607694.68</v>
          </cell>
        </row>
        <row r="1102">
          <cell r="B1102" t="str">
            <v>OPERASI</v>
          </cell>
          <cell r="C1102" t="str">
            <v>DPS-TP</v>
          </cell>
          <cell r="F1102" t="str">
            <v>98JP0345628</v>
          </cell>
          <cell r="H1102">
            <v>2001805</v>
          </cell>
          <cell r="I1102">
            <v>36708</v>
          </cell>
          <cell r="K1102">
            <v>26199</v>
          </cell>
          <cell r="L1102">
            <v>1094</v>
          </cell>
          <cell r="M1102">
            <v>48</v>
          </cell>
          <cell r="N1102" t="str">
            <v>DPS</v>
          </cell>
          <cell r="O1102" t="str">
            <v>TP</v>
          </cell>
          <cell r="P1102" t="str">
            <v>I WAYAN RADIANA</v>
          </cell>
          <cell r="Q1102">
            <v>2001805</v>
          </cell>
          <cell r="R1102" t="str">
            <v>GSE Operator</v>
          </cell>
          <cell r="S1102" t="str">
            <v>IX</v>
          </cell>
          <cell r="T1102">
            <v>2472735.7666076003</v>
          </cell>
          <cell r="AA1102">
            <v>2472735.7666076003</v>
          </cell>
          <cell r="AB1102">
            <v>28.37938885577023</v>
          </cell>
          <cell r="AC1102">
            <v>2314400</v>
          </cell>
          <cell r="AD1102">
            <v>49454.715332152009</v>
          </cell>
          <cell r="AE1102">
            <v>49454.715332152009</v>
          </cell>
          <cell r="AF1102">
            <v>49454.715332152009</v>
          </cell>
          <cell r="AG1102">
            <v>0</v>
          </cell>
          <cell r="AH1102">
            <v>10000</v>
          </cell>
          <cell r="AI1102">
            <v>0</v>
          </cell>
          <cell r="AJ1102">
            <v>0</v>
          </cell>
          <cell r="AK1102">
            <v>0</v>
          </cell>
          <cell r="AL1102">
            <v>0</v>
          </cell>
          <cell r="AO1102">
            <v>158364.14599645603</v>
          </cell>
          <cell r="AP1102">
            <v>136000.46716341801</v>
          </cell>
          <cell r="AQ1102">
            <v>136000.46716341801</v>
          </cell>
          <cell r="AR1102">
            <v>91491.223364481208</v>
          </cell>
          <cell r="AS1102">
            <v>7418.2072998228014</v>
          </cell>
          <cell r="AT1102">
            <v>22007.348322807644</v>
          </cell>
          <cell r="AU1102">
            <v>120916.77898711165</v>
          </cell>
          <cell r="AV1102">
            <v>0</v>
          </cell>
          <cell r="AW1102">
            <v>24727.357666076005</v>
          </cell>
          <cell r="AX1102">
            <v>417645.07098002365</v>
          </cell>
          <cell r="AY1102">
            <v>44621596.479999997</v>
          </cell>
        </row>
        <row r="1103">
          <cell r="B1103" t="str">
            <v>OPERASI</v>
          </cell>
          <cell r="C1103" t="str">
            <v>DPS-TP</v>
          </cell>
          <cell r="F1103" t="str">
            <v>98JP0344472</v>
          </cell>
          <cell r="H1103">
            <v>2001806</v>
          </cell>
          <cell r="I1103">
            <v>36708</v>
          </cell>
          <cell r="K1103">
            <v>26447</v>
          </cell>
          <cell r="L1103">
            <v>1095</v>
          </cell>
          <cell r="M1103">
            <v>49</v>
          </cell>
          <cell r="N1103" t="str">
            <v>DPS</v>
          </cell>
          <cell r="O1103" t="str">
            <v>TP</v>
          </cell>
          <cell r="P1103" t="str">
            <v>BUDIONO</v>
          </cell>
          <cell r="Q1103">
            <v>2001806</v>
          </cell>
          <cell r="R1103" t="str">
            <v>GSE Operator</v>
          </cell>
          <cell r="S1103" t="str">
            <v>IX</v>
          </cell>
          <cell r="T1103">
            <v>2469156.1344488999</v>
          </cell>
          <cell r="AA1103">
            <v>2469156.1344488999</v>
          </cell>
          <cell r="AB1103">
            <v>93.233618034049869</v>
          </cell>
          <cell r="AC1103">
            <v>2311100</v>
          </cell>
          <cell r="AD1103">
            <v>49383.122688978001</v>
          </cell>
          <cell r="AE1103">
            <v>49383.122688978001</v>
          </cell>
          <cell r="AF1103">
            <v>49383.122688978001</v>
          </cell>
          <cell r="AG1103">
            <v>0</v>
          </cell>
          <cell r="AH1103">
            <v>10000</v>
          </cell>
          <cell r="AI1103">
            <v>0</v>
          </cell>
          <cell r="AJ1103">
            <v>0</v>
          </cell>
          <cell r="AK1103">
            <v>0</v>
          </cell>
          <cell r="AL1103">
            <v>0</v>
          </cell>
          <cell r="AO1103">
            <v>158149.368066934</v>
          </cell>
          <cell r="AP1103">
            <v>135803.5873946895</v>
          </cell>
          <cell r="AQ1103">
            <v>135803.5873946895</v>
          </cell>
          <cell r="AR1103">
            <v>91358.776974609296</v>
          </cell>
          <cell r="AS1103">
            <v>7407.4684033467001</v>
          </cell>
          <cell r="AT1103">
            <v>21975.489596595209</v>
          </cell>
          <cell r="AU1103">
            <v>120741.7349745512</v>
          </cell>
          <cell r="AV1103">
            <v>0</v>
          </cell>
          <cell r="AW1103">
            <v>24691.561344489</v>
          </cell>
          <cell r="AX1103">
            <v>417040.47110841918</v>
          </cell>
          <cell r="AY1103">
            <v>44611398.100000001</v>
          </cell>
        </row>
        <row r="1104">
          <cell r="B1104" t="str">
            <v>TEKNIK/FASSAR</v>
          </cell>
          <cell r="C1104" t="str">
            <v>DPS-TP</v>
          </cell>
          <cell r="F1104" t="str">
            <v>98JP0345768</v>
          </cell>
          <cell r="H1104">
            <v>2001808</v>
          </cell>
          <cell r="I1104">
            <v>36708</v>
          </cell>
          <cell r="K1104">
            <v>26208</v>
          </cell>
          <cell r="L1104">
            <v>1096</v>
          </cell>
          <cell r="M1104">
            <v>50</v>
          </cell>
          <cell r="N1104" t="str">
            <v>DPS</v>
          </cell>
          <cell r="O1104" t="str">
            <v>TP</v>
          </cell>
          <cell r="P1104" t="str">
            <v>I MADE WIDIATMIKA</v>
          </cell>
          <cell r="Q1104">
            <v>2001808</v>
          </cell>
          <cell r="R1104" t="str">
            <v>GSE Operator</v>
          </cell>
          <cell r="S1104" t="str">
            <v>IX</v>
          </cell>
          <cell r="T1104">
            <v>2469156.1344488999</v>
          </cell>
          <cell r="AA1104">
            <v>2469156.1344488999</v>
          </cell>
          <cell r="AB1104">
            <v>93.233618034049869</v>
          </cell>
          <cell r="AC1104">
            <v>2311100</v>
          </cell>
          <cell r="AD1104">
            <v>49383.122688978001</v>
          </cell>
          <cell r="AE1104">
            <v>49383.122688978001</v>
          </cell>
          <cell r="AF1104">
            <v>49383.122688978001</v>
          </cell>
          <cell r="AG1104">
            <v>0</v>
          </cell>
          <cell r="AH1104">
            <v>10000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O1104">
            <v>158149.368066934</v>
          </cell>
          <cell r="AP1104">
            <v>135803.5873946895</v>
          </cell>
          <cell r="AQ1104">
            <v>135803.5873946895</v>
          </cell>
          <cell r="AR1104">
            <v>91358.776974609296</v>
          </cell>
          <cell r="AS1104">
            <v>7407.4684033467001</v>
          </cell>
          <cell r="AT1104">
            <v>21975.489596595209</v>
          </cell>
          <cell r="AU1104">
            <v>120741.7349745512</v>
          </cell>
          <cell r="AV1104">
            <v>0</v>
          </cell>
          <cell r="AW1104">
            <v>24691.561344489</v>
          </cell>
          <cell r="AX1104">
            <v>417040.47110841918</v>
          </cell>
          <cell r="AY1104">
            <v>44607709.210000001</v>
          </cell>
        </row>
        <row r="1105">
          <cell r="B1105" t="str">
            <v>OPERASI</v>
          </cell>
          <cell r="C1105" t="str">
            <v>DPS-TP</v>
          </cell>
          <cell r="F1105" t="str">
            <v>98JP0344928</v>
          </cell>
          <cell r="H1105">
            <v>2001809</v>
          </cell>
          <cell r="I1105">
            <v>36708</v>
          </cell>
          <cell r="K1105">
            <v>23791</v>
          </cell>
          <cell r="L1105">
            <v>1097</v>
          </cell>
          <cell r="M1105">
            <v>51</v>
          </cell>
          <cell r="N1105" t="str">
            <v>DPS</v>
          </cell>
          <cell r="O1105" t="str">
            <v>TP</v>
          </cell>
          <cell r="P1105" t="str">
            <v>I NYOMAN WIANA</v>
          </cell>
          <cell r="Q1105">
            <v>2001809</v>
          </cell>
          <cell r="R1105" t="str">
            <v>GSE Operator</v>
          </cell>
          <cell r="S1105" t="str">
            <v>IX</v>
          </cell>
          <cell r="T1105">
            <v>2465576.5022902</v>
          </cell>
          <cell r="AA1105">
            <v>2465576.5022902</v>
          </cell>
          <cell r="AB1105">
            <v>58.087847211863846</v>
          </cell>
          <cell r="AC1105">
            <v>2307700</v>
          </cell>
          <cell r="AD1105">
            <v>49311.530045804</v>
          </cell>
          <cell r="AE1105">
            <v>49311.530045804</v>
          </cell>
          <cell r="AF1105">
            <v>49311.530045804</v>
          </cell>
          <cell r="AG1105">
            <v>0</v>
          </cell>
          <cell r="AH1105">
            <v>10000</v>
          </cell>
          <cell r="AI1105">
            <v>0</v>
          </cell>
          <cell r="AJ1105">
            <v>0</v>
          </cell>
          <cell r="AK1105">
            <v>0</v>
          </cell>
          <cell r="AL1105">
            <v>0</v>
          </cell>
          <cell r="AO1105">
            <v>157934.59013741201</v>
          </cell>
          <cell r="AP1105">
            <v>135606.70762596099</v>
          </cell>
          <cell r="AQ1105">
            <v>135606.70762596099</v>
          </cell>
          <cell r="AR1105">
            <v>91226.330584737399</v>
          </cell>
          <cell r="AS1105">
            <v>7396.7295068705998</v>
          </cell>
          <cell r="AT1105">
            <v>21943.630870382778</v>
          </cell>
          <cell r="AU1105">
            <v>120566.69096199078</v>
          </cell>
          <cell r="AV1105">
            <v>0</v>
          </cell>
          <cell r="AW1105">
            <v>24655.765022902</v>
          </cell>
          <cell r="AX1105">
            <v>416435.87123681477</v>
          </cell>
          <cell r="AY1105">
            <v>44596634.299999997</v>
          </cell>
        </row>
        <row r="1106">
          <cell r="B1106" t="str">
            <v>OPERASI</v>
          </cell>
          <cell r="C1106" t="str">
            <v>DPS-TP</v>
          </cell>
          <cell r="F1106" t="str">
            <v>98JP0344845</v>
          </cell>
          <cell r="H1106">
            <v>2001810</v>
          </cell>
          <cell r="I1106">
            <v>36708</v>
          </cell>
          <cell r="K1106">
            <v>25515</v>
          </cell>
          <cell r="L1106">
            <v>1098</v>
          </cell>
          <cell r="M1106">
            <v>52</v>
          </cell>
          <cell r="N1106" t="str">
            <v>DPS</v>
          </cell>
          <cell r="O1106" t="str">
            <v>TP</v>
          </cell>
          <cell r="P1106" t="str">
            <v>I MADE SUDIRA</v>
          </cell>
          <cell r="Q1106">
            <v>2001810</v>
          </cell>
          <cell r="R1106" t="str">
            <v>GSE Operator</v>
          </cell>
          <cell r="S1106" t="str">
            <v>IX</v>
          </cell>
          <cell r="T1106">
            <v>2448045.6</v>
          </cell>
          <cell r="AA1106">
            <v>2448045.6</v>
          </cell>
          <cell r="AB1106">
            <v>37.135999999940395</v>
          </cell>
          <cell r="AC1106">
            <v>2291200</v>
          </cell>
          <cell r="AD1106">
            <v>48960.912000000004</v>
          </cell>
          <cell r="AE1106">
            <v>48960.912000000004</v>
          </cell>
          <cell r="AF1106">
            <v>48960.912000000004</v>
          </cell>
          <cell r="AG1106">
            <v>0</v>
          </cell>
          <cell r="AH1106">
            <v>10000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O1106">
            <v>156882.736</v>
          </cell>
          <cell r="AP1106">
            <v>134642.508</v>
          </cell>
          <cell r="AQ1106">
            <v>134642.508</v>
          </cell>
          <cell r="AR1106">
            <v>90577.6872</v>
          </cell>
          <cell r="AS1106">
            <v>7344.1368000000002</v>
          </cell>
          <cell r="AT1106">
            <v>21787.60584</v>
          </cell>
          <cell r="AU1106">
            <v>119709.42984</v>
          </cell>
          <cell r="AV1106">
            <v>0</v>
          </cell>
          <cell r="AW1106">
            <v>24480.456000000002</v>
          </cell>
          <cell r="AX1106">
            <v>413474.90184000006</v>
          </cell>
          <cell r="AY1106">
            <v>40689361.969999999</v>
          </cell>
        </row>
        <row r="1107">
          <cell r="B1107" t="str">
            <v>OPERASI</v>
          </cell>
          <cell r="C1107" t="str">
            <v>DPS-TP</v>
          </cell>
          <cell r="F1107" t="str">
            <v>98JP0347095</v>
          </cell>
          <cell r="H1107">
            <v>2011827</v>
          </cell>
          <cell r="I1107">
            <v>36892</v>
          </cell>
          <cell r="K1107">
            <v>24681</v>
          </cell>
          <cell r="L1107">
            <v>1099</v>
          </cell>
          <cell r="M1107">
            <v>53</v>
          </cell>
          <cell r="N1107" t="str">
            <v>DPS</v>
          </cell>
          <cell r="O1107" t="str">
            <v>TP</v>
          </cell>
          <cell r="P1107" t="str">
            <v>HIENAKO YULIANTO HIENAWAN</v>
          </cell>
          <cell r="Q1107">
            <v>2011827</v>
          </cell>
          <cell r="R1107" t="str">
            <v>Operation Officer</v>
          </cell>
          <cell r="S1107" t="str">
            <v>VIII</v>
          </cell>
          <cell r="T1107">
            <v>2905372.8</v>
          </cell>
          <cell r="AA1107">
            <v>2905372.8</v>
          </cell>
          <cell r="AB1107">
            <v>49.567999999970198</v>
          </cell>
          <cell r="AC1107">
            <v>2721100</v>
          </cell>
          <cell r="AD1107">
            <v>58107.455999999998</v>
          </cell>
          <cell r="AE1107">
            <v>58107.455999999998</v>
          </cell>
          <cell r="AF1107">
            <v>58107.455999999998</v>
          </cell>
          <cell r="AG1107">
            <v>0</v>
          </cell>
          <cell r="AH1107">
            <v>10000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O1107">
            <v>184322.36799999999</v>
          </cell>
          <cell r="AP1107">
            <v>159795.50399999999</v>
          </cell>
          <cell r="AQ1107">
            <v>159795.50399999999</v>
          </cell>
          <cell r="AR1107">
            <v>107498.79359999999</v>
          </cell>
          <cell r="AS1107">
            <v>8716.1183999999994</v>
          </cell>
          <cell r="AT1107">
            <v>25857.817919999998</v>
          </cell>
          <cell r="AU1107">
            <v>142072.72991999998</v>
          </cell>
          <cell r="AV1107">
            <v>0</v>
          </cell>
          <cell r="AW1107">
            <v>29053.727999999999</v>
          </cell>
          <cell r="AX1107">
            <v>490717.46591999999</v>
          </cell>
          <cell r="AY1107">
            <v>41215306.310000002</v>
          </cell>
        </row>
        <row r="1108">
          <cell r="B1108" t="str">
            <v>OPERASI</v>
          </cell>
          <cell r="C1108" t="str">
            <v>DPS-TP</v>
          </cell>
          <cell r="F1108" t="str">
            <v>98JP0349331</v>
          </cell>
          <cell r="H1108">
            <v>2011828</v>
          </cell>
          <cell r="I1108">
            <v>36892</v>
          </cell>
          <cell r="K1108">
            <v>25568</v>
          </cell>
          <cell r="L1108">
            <v>1100</v>
          </cell>
          <cell r="M1108">
            <v>54</v>
          </cell>
          <cell r="N1108" t="str">
            <v>DPS</v>
          </cell>
          <cell r="O1108" t="str">
            <v>TP</v>
          </cell>
          <cell r="P1108" t="str">
            <v>I MADE PUTU MELARSIANA</v>
          </cell>
          <cell r="Q1108">
            <v>2011828</v>
          </cell>
          <cell r="R1108" t="str">
            <v>Pax &amp; Baggage Handling Officer</v>
          </cell>
          <cell r="S1108" t="str">
            <v>IX</v>
          </cell>
          <cell r="T1108">
            <v>2448045.6</v>
          </cell>
          <cell r="AA1108">
            <v>2448045.6</v>
          </cell>
          <cell r="AB1108">
            <v>37.135999999940395</v>
          </cell>
          <cell r="AC1108">
            <v>2291200</v>
          </cell>
          <cell r="AD1108">
            <v>48960.912000000004</v>
          </cell>
          <cell r="AE1108">
            <v>48960.912000000004</v>
          </cell>
          <cell r="AF1108">
            <v>48960.912000000004</v>
          </cell>
          <cell r="AG1108">
            <v>0</v>
          </cell>
          <cell r="AH1108">
            <v>10000</v>
          </cell>
          <cell r="AI1108">
            <v>0</v>
          </cell>
          <cell r="AJ1108">
            <v>0</v>
          </cell>
          <cell r="AK1108">
            <v>0</v>
          </cell>
          <cell r="AL1108">
            <v>0</v>
          </cell>
          <cell r="AO1108">
            <v>156882.736</v>
          </cell>
          <cell r="AP1108">
            <v>134642.508</v>
          </cell>
          <cell r="AQ1108">
            <v>134642.508</v>
          </cell>
          <cell r="AR1108">
            <v>90577.6872</v>
          </cell>
          <cell r="AS1108">
            <v>7344.1368000000002</v>
          </cell>
          <cell r="AT1108">
            <v>21787.60584</v>
          </cell>
          <cell r="AU1108">
            <v>119709.42984</v>
          </cell>
          <cell r="AV1108">
            <v>0</v>
          </cell>
          <cell r="AW1108">
            <v>24480.456000000002</v>
          </cell>
          <cell r="AX1108">
            <v>413474.90184000006</v>
          </cell>
          <cell r="AY1108">
            <v>40266546.079999998</v>
          </cell>
        </row>
        <row r="1109">
          <cell r="B1109" t="str">
            <v>OPERASI</v>
          </cell>
          <cell r="C1109" t="str">
            <v>DPS-TP</v>
          </cell>
          <cell r="F1109" t="str">
            <v>98JP0349190</v>
          </cell>
          <cell r="H1109">
            <v>2011829</v>
          </cell>
          <cell r="I1109">
            <v>36892</v>
          </cell>
          <cell r="K1109">
            <v>25283</v>
          </cell>
          <cell r="L1109">
            <v>1101</v>
          </cell>
          <cell r="M1109">
            <v>55</v>
          </cell>
          <cell r="N1109" t="str">
            <v>DPS</v>
          </cell>
          <cell r="O1109" t="str">
            <v>TP</v>
          </cell>
          <cell r="P1109" t="str">
            <v>I NYOMAN ARNAWA</v>
          </cell>
          <cell r="Q1109">
            <v>2011829</v>
          </cell>
          <cell r="R1109" t="str">
            <v>Pax &amp; Baggage Handling Officer</v>
          </cell>
          <cell r="S1109" t="str">
            <v>IX</v>
          </cell>
          <cell r="T1109">
            <v>2448045.6</v>
          </cell>
          <cell r="AA1109">
            <v>2448045.6</v>
          </cell>
          <cell r="AB1109">
            <v>37.135999999940395</v>
          </cell>
          <cell r="AC1109">
            <v>2291200</v>
          </cell>
          <cell r="AD1109">
            <v>48960.912000000004</v>
          </cell>
          <cell r="AE1109">
            <v>48960.912000000004</v>
          </cell>
          <cell r="AF1109">
            <v>48960.912000000004</v>
          </cell>
          <cell r="AG1109">
            <v>0</v>
          </cell>
          <cell r="AH1109">
            <v>10000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O1109">
            <v>156882.736</v>
          </cell>
          <cell r="AP1109">
            <v>134642.508</v>
          </cell>
          <cell r="AQ1109">
            <v>134642.508</v>
          </cell>
          <cell r="AR1109">
            <v>90577.6872</v>
          </cell>
          <cell r="AS1109">
            <v>7344.1368000000002</v>
          </cell>
          <cell r="AT1109">
            <v>21787.60584</v>
          </cell>
          <cell r="AU1109">
            <v>119709.42984</v>
          </cell>
          <cell r="AV1109">
            <v>0</v>
          </cell>
          <cell r="AW1109">
            <v>24480.456000000002</v>
          </cell>
          <cell r="AX1109">
            <v>413474.90184000006</v>
          </cell>
          <cell r="AY1109">
            <v>40325471.630000003</v>
          </cell>
        </row>
        <row r="1110">
          <cell r="B1110" t="str">
            <v>OPERASI</v>
          </cell>
          <cell r="C1110" t="str">
            <v>DPS-TP</v>
          </cell>
          <cell r="F1110" t="str">
            <v>98JP0349620</v>
          </cell>
          <cell r="H1110">
            <v>2011830</v>
          </cell>
          <cell r="I1110">
            <v>36892</v>
          </cell>
          <cell r="K1110">
            <v>25332</v>
          </cell>
          <cell r="L1110">
            <v>1102</v>
          </cell>
          <cell r="M1110">
            <v>56</v>
          </cell>
          <cell r="N1110" t="str">
            <v>DPS</v>
          </cell>
          <cell r="O1110" t="str">
            <v>TP</v>
          </cell>
          <cell r="P1110" t="str">
            <v>IMAM ROHMAWAN</v>
          </cell>
          <cell r="Q1110">
            <v>2011830</v>
          </cell>
          <cell r="R1110" t="str">
            <v>Pax &amp; Baggage Handling Officer</v>
          </cell>
          <cell r="S1110" t="str">
            <v>IX</v>
          </cell>
          <cell r="T1110">
            <v>2448045.6</v>
          </cell>
          <cell r="AA1110">
            <v>2448045.6</v>
          </cell>
          <cell r="AB1110">
            <v>37.135999999940395</v>
          </cell>
          <cell r="AC1110">
            <v>2291200</v>
          </cell>
          <cell r="AD1110">
            <v>48960.912000000004</v>
          </cell>
          <cell r="AE1110">
            <v>48960.912000000004</v>
          </cell>
          <cell r="AF1110">
            <v>48960.912000000004</v>
          </cell>
          <cell r="AG1110">
            <v>0</v>
          </cell>
          <cell r="AH1110">
            <v>10000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O1110">
            <v>156882.736</v>
          </cell>
          <cell r="AP1110">
            <v>134642.508</v>
          </cell>
          <cell r="AQ1110">
            <v>134642.508</v>
          </cell>
          <cell r="AR1110">
            <v>90577.6872</v>
          </cell>
          <cell r="AS1110">
            <v>7344.1368000000002</v>
          </cell>
          <cell r="AT1110">
            <v>21787.60584</v>
          </cell>
          <cell r="AU1110">
            <v>119709.42984</v>
          </cell>
          <cell r="AV1110">
            <v>0</v>
          </cell>
          <cell r="AW1110">
            <v>24480.456000000002</v>
          </cell>
          <cell r="AX1110">
            <v>413474.90184000006</v>
          </cell>
          <cell r="AY1110">
            <v>40242434.460000001</v>
          </cell>
        </row>
        <row r="1111">
          <cell r="B1111" t="str">
            <v>OPERASI</v>
          </cell>
          <cell r="C1111" t="str">
            <v>DPS-TP</v>
          </cell>
          <cell r="F1111" t="str">
            <v>98JP0347053</v>
          </cell>
          <cell r="H1111">
            <v>2011831</v>
          </cell>
          <cell r="I1111">
            <v>36892</v>
          </cell>
          <cell r="K1111">
            <v>26037</v>
          </cell>
          <cell r="L1111">
            <v>1103</v>
          </cell>
          <cell r="M1111">
            <v>57</v>
          </cell>
          <cell r="N1111" t="str">
            <v>DPS</v>
          </cell>
          <cell r="O1111" t="str">
            <v>TP</v>
          </cell>
          <cell r="P1111" t="str">
            <v>I GEDE KARYAWAN</v>
          </cell>
          <cell r="Q1111">
            <v>2011831</v>
          </cell>
          <cell r="R1111" t="str">
            <v>Flight Operation Officer</v>
          </cell>
          <cell r="S1111" t="str">
            <v>VIII</v>
          </cell>
          <cell r="T1111">
            <v>2905372.8</v>
          </cell>
          <cell r="AA1111">
            <v>2905372.8</v>
          </cell>
          <cell r="AB1111">
            <v>49.567999999970198</v>
          </cell>
          <cell r="AC1111">
            <v>2721100</v>
          </cell>
          <cell r="AD1111">
            <v>58107.455999999998</v>
          </cell>
          <cell r="AE1111">
            <v>58107.455999999998</v>
          </cell>
          <cell r="AF1111">
            <v>58107.455999999998</v>
          </cell>
          <cell r="AG1111">
            <v>0</v>
          </cell>
          <cell r="AH1111">
            <v>10000</v>
          </cell>
          <cell r="AI1111">
            <v>0</v>
          </cell>
          <cell r="AJ1111">
            <v>0</v>
          </cell>
          <cell r="AK1111">
            <v>0</v>
          </cell>
          <cell r="AL1111">
            <v>0</v>
          </cell>
          <cell r="AO1111">
            <v>184322.36799999999</v>
          </cell>
          <cell r="AP1111">
            <v>159795.50399999999</v>
          </cell>
          <cell r="AQ1111">
            <v>159795.50399999999</v>
          </cell>
          <cell r="AR1111">
            <v>107498.79359999999</v>
          </cell>
          <cell r="AS1111">
            <v>8716.1183999999994</v>
          </cell>
          <cell r="AT1111">
            <v>25857.817919999998</v>
          </cell>
          <cell r="AU1111">
            <v>142072.72991999998</v>
          </cell>
          <cell r="AV1111">
            <v>0</v>
          </cell>
          <cell r="AW1111">
            <v>29053.727999999999</v>
          </cell>
          <cell r="AX1111">
            <v>490717.46591999999</v>
          </cell>
          <cell r="AY1111">
            <v>41232087.719999999</v>
          </cell>
        </row>
        <row r="1112">
          <cell r="B1112" t="str">
            <v>OPERASI</v>
          </cell>
          <cell r="C1112" t="str">
            <v>DPS-TP</v>
          </cell>
          <cell r="F1112" t="str">
            <v>98JP0347962</v>
          </cell>
          <cell r="H1112">
            <v>2011832</v>
          </cell>
          <cell r="I1112">
            <v>36892</v>
          </cell>
          <cell r="K1112">
            <v>27093</v>
          </cell>
          <cell r="L1112">
            <v>1104</v>
          </cell>
          <cell r="M1112">
            <v>58</v>
          </cell>
          <cell r="N1112" t="str">
            <v>DPS</v>
          </cell>
          <cell r="O1112" t="str">
            <v>TP</v>
          </cell>
          <cell r="P1112" t="str">
            <v>WAYAN SUDARPA</v>
          </cell>
          <cell r="Q1112">
            <v>2011832</v>
          </cell>
          <cell r="R1112" t="str">
            <v>Pax &amp; Baggage Handling Officer</v>
          </cell>
          <cell r="S1112" t="str">
            <v>IX</v>
          </cell>
          <cell r="T1112">
            <v>2448045.6</v>
          </cell>
          <cell r="AA1112">
            <v>2448045.6</v>
          </cell>
          <cell r="AB1112">
            <v>37.135999999940395</v>
          </cell>
          <cell r="AC1112">
            <v>2291200</v>
          </cell>
          <cell r="AD1112">
            <v>48960.912000000004</v>
          </cell>
          <cell r="AE1112">
            <v>48960.912000000004</v>
          </cell>
          <cell r="AF1112">
            <v>48960.912000000004</v>
          </cell>
          <cell r="AG1112">
            <v>0</v>
          </cell>
          <cell r="AH1112">
            <v>10000</v>
          </cell>
          <cell r="AI1112">
            <v>0</v>
          </cell>
          <cell r="AJ1112">
            <v>0</v>
          </cell>
          <cell r="AK1112">
            <v>0</v>
          </cell>
          <cell r="AL1112">
            <v>0</v>
          </cell>
          <cell r="AO1112">
            <v>156882.736</v>
          </cell>
          <cell r="AP1112">
            <v>134642.508</v>
          </cell>
          <cell r="AQ1112">
            <v>134642.508</v>
          </cell>
          <cell r="AR1112">
            <v>90577.6872</v>
          </cell>
          <cell r="AS1112">
            <v>7344.1368000000002</v>
          </cell>
          <cell r="AT1112">
            <v>21787.60584</v>
          </cell>
          <cell r="AU1112">
            <v>119709.42984</v>
          </cell>
          <cell r="AV1112">
            <v>0</v>
          </cell>
          <cell r="AW1112">
            <v>24480.456000000002</v>
          </cell>
          <cell r="AX1112">
            <v>413474.90184000006</v>
          </cell>
          <cell r="AY1112">
            <v>40206279.689999998</v>
          </cell>
        </row>
        <row r="1113">
          <cell r="B1113" t="str">
            <v>OPERASI</v>
          </cell>
          <cell r="C1113" t="str">
            <v>DPS-TP</v>
          </cell>
          <cell r="F1113" t="str">
            <v>98JP0347392</v>
          </cell>
          <cell r="H1113">
            <v>2011833</v>
          </cell>
          <cell r="I1113">
            <v>36892</v>
          </cell>
          <cell r="K1113">
            <v>25390</v>
          </cell>
          <cell r="L1113">
            <v>1105</v>
          </cell>
          <cell r="M1113">
            <v>59</v>
          </cell>
          <cell r="N1113" t="str">
            <v>DPS</v>
          </cell>
          <cell r="O1113" t="str">
            <v>TP</v>
          </cell>
          <cell r="P1113" t="str">
            <v>KETUT SUJANA</v>
          </cell>
          <cell r="Q1113">
            <v>2011833</v>
          </cell>
          <cell r="R1113" t="str">
            <v>Pax &amp; Baggage Handling Officer</v>
          </cell>
          <cell r="S1113" t="str">
            <v>IX</v>
          </cell>
          <cell r="T1113">
            <v>2448045.6</v>
          </cell>
          <cell r="AA1113">
            <v>2448045.6</v>
          </cell>
          <cell r="AB1113">
            <v>37.135999999940395</v>
          </cell>
          <cell r="AC1113">
            <v>2291200</v>
          </cell>
          <cell r="AD1113">
            <v>48960.912000000004</v>
          </cell>
          <cell r="AE1113">
            <v>48960.912000000004</v>
          </cell>
          <cell r="AF1113">
            <v>48960.912000000004</v>
          </cell>
          <cell r="AG1113">
            <v>0</v>
          </cell>
          <cell r="AH1113">
            <v>10000</v>
          </cell>
          <cell r="AI1113">
            <v>0</v>
          </cell>
          <cell r="AJ1113">
            <v>0</v>
          </cell>
          <cell r="AK1113">
            <v>0</v>
          </cell>
          <cell r="AL1113">
            <v>0</v>
          </cell>
          <cell r="AO1113">
            <v>156882.736</v>
          </cell>
          <cell r="AP1113">
            <v>134642.508</v>
          </cell>
          <cell r="AQ1113">
            <v>134642.508</v>
          </cell>
          <cell r="AR1113">
            <v>90577.6872</v>
          </cell>
          <cell r="AS1113">
            <v>7344.1368000000002</v>
          </cell>
          <cell r="AT1113">
            <v>21787.60584</v>
          </cell>
          <cell r="AU1113">
            <v>119709.42984</v>
          </cell>
          <cell r="AV1113">
            <v>0</v>
          </cell>
          <cell r="AW1113">
            <v>24480.456000000002</v>
          </cell>
          <cell r="AX1113">
            <v>413474.90184000006</v>
          </cell>
          <cell r="AY1113">
            <v>40280086.759999998</v>
          </cell>
        </row>
        <row r="1114">
          <cell r="B1114" t="str">
            <v>OPERASI</v>
          </cell>
          <cell r="C1114" t="str">
            <v>DPS-TP</v>
          </cell>
          <cell r="F1114" t="str">
            <v>98JP0349752</v>
          </cell>
          <cell r="H1114">
            <v>2011834</v>
          </cell>
          <cell r="I1114">
            <v>36892</v>
          </cell>
          <cell r="K1114">
            <v>26318</v>
          </cell>
          <cell r="L1114">
            <v>1106</v>
          </cell>
          <cell r="M1114">
            <v>60</v>
          </cell>
          <cell r="N1114" t="str">
            <v>DPS</v>
          </cell>
          <cell r="O1114" t="str">
            <v>TP</v>
          </cell>
          <cell r="P1114" t="str">
            <v>I WAYAN SUKARDA</v>
          </cell>
          <cell r="Q1114">
            <v>2011834</v>
          </cell>
          <cell r="R1114" t="str">
            <v>Account Supervisor</v>
          </cell>
          <cell r="S1114" t="str">
            <v>VII</v>
          </cell>
          <cell r="T1114">
            <v>3495538.878</v>
          </cell>
          <cell r="AA1114">
            <v>3495538.878</v>
          </cell>
          <cell r="AB1114">
            <v>93.454679999966174</v>
          </cell>
          <cell r="AC1114">
            <v>3275900</v>
          </cell>
          <cell r="AD1114">
            <v>69910.777560000002</v>
          </cell>
          <cell r="AE1114">
            <v>69910.777560000002</v>
          </cell>
          <cell r="AF1114">
            <v>69910.777560000002</v>
          </cell>
          <cell r="AG1114">
            <v>0</v>
          </cell>
          <cell r="AH1114">
            <v>10000</v>
          </cell>
          <cell r="AI1114">
            <v>0</v>
          </cell>
          <cell r="AJ1114">
            <v>0</v>
          </cell>
          <cell r="AK1114">
            <v>0</v>
          </cell>
          <cell r="AL1114">
            <v>0</v>
          </cell>
          <cell r="AO1114">
            <v>219732.33267999999</v>
          </cell>
          <cell r="AP1114">
            <v>192254.63829</v>
          </cell>
          <cell r="AQ1114">
            <v>192254.63829</v>
          </cell>
          <cell r="AR1114">
            <v>129334.938486</v>
          </cell>
          <cell r="AS1114">
            <v>10486.616634</v>
          </cell>
          <cell r="AT1114">
            <v>31110.296014200001</v>
          </cell>
          <cell r="AU1114">
            <v>170931.8511342</v>
          </cell>
          <cell r="AV1114">
            <v>0</v>
          </cell>
          <cell r="AW1114">
            <v>34955.388780000001</v>
          </cell>
          <cell r="AX1114">
            <v>590396.51649419998</v>
          </cell>
          <cell r="AY1114">
            <v>43493035.090000004</v>
          </cell>
        </row>
        <row r="1115">
          <cell r="B1115" t="str">
            <v>OPERASI</v>
          </cell>
          <cell r="C1115" t="str">
            <v>DPS-TP</v>
          </cell>
          <cell r="F1115" t="str">
            <v>98JP0348283</v>
          </cell>
          <cell r="H1115">
            <v>2011835</v>
          </cell>
          <cell r="I1115">
            <v>36892</v>
          </cell>
          <cell r="K1115">
            <v>26936</v>
          </cell>
          <cell r="L1115">
            <v>1107</v>
          </cell>
          <cell r="M1115">
            <v>61</v>
          </cell>
          <cell r="N1115" t="str">
            <v>DPS</v>
          </cell>
          <cell r="O1115" t="str">
            <v>TP</v>
          </cell>
          <cell r="P1115" t="str">
            <v>SANG AYU KARIANI</v>
          </cell>
          <cell r="Q1115">
            <v>2011835</v>
          </cell>
          <cell r="R1115" t="str">
            <v>Pax &amp; Baggage Handling Officer</v>
          </cell>
          <cell r="S1115" t="str">
            <v>IX</v>
          </cell>
          <cell r="T1115">
            <v>2448045.6</v>
          </cell>
          <cell r="AA1115">
            <v>2448045.6</v>
          </cell>
          <cell r="AB1115">
            <v>37.135999999940395</v>
          </cell>
          <cell r="AC1115">
            <v>2291200</v>
          </cell>
          <cell r="AD1115">
            <v>48960.912000000004</v>
          </cell>
          <cell r="AE1115">
            <v>48960.912000000004</v>
          </cell>
          <cell r="AF1115">
            <v>48960.912000000004</v>
          </cell>
          <cell r="AG1115">
            <v>0</v>
          </cell>
          <cell r="AH1115">
            <v>10000</v>
          </cell>
          <cell r="AI1115">
            <v>0</v>
          </cell>
          <cell r="AJ1115">
            <v>0</v>
          </cell>
          <cell r="AK1115">
            <v>0</v>
          </cell>
          <cell r="AL1115">
            <v>0</v>
          </cell>
          <cell r="AO1115">
            <v>156882.736</v>
          </cell>
          <cell r="AP1115">
            <v>134642.508</v>
          </cell>
          <cell r="AQ1115">
            <v>134642.508</v>
          </cell>
          <cell r="AR1115">
            <v>90577.6872</v>
          </cell>
          <cell r="AS1115">
            <v>7344.1368000000002</v>
          </cell>
          <cell r="AT1115">
            <v>21787.60584</v>
          </cell>
          <cell r="AU1115">
            <v>119709.42984</v>
          </cell>
          <cell r="AV1115">
            <v>0</v>
          </cell>
          <cell r="AW1115">
            <v>24480.456000000002</v>
          </cell>
          <cell r="AX1115">
            <v>413474.90184000006</v>
          </cell>
          <cell r="AY1115">
            <v>40206279.689999998</v>
          </cell>
        </row>
        <row r="1116">
          <cell r="B1116" t="str">
            <v>OPERASI</v>
          </cell>
          <cell r="C1116" t="str">
            <v>DPS-TP</v>
          </cell>
          <cell r="F1116" t="str">
            <v>98JP0347764</v>
          </cell>
          <cell r="H1116">
            <v>2011836</v>
          </cell>
          <cell r="I1116">
            <v>36892</v>
          </cell>
          <cell r="K1116">
            <v>26372</v>
          </cell>
          <cell r="L1116">
            <v>1108</v>
          </cell>
          <cell r="M1116">
            <v>62</v>
          </cell>
          <cell r="N1116" t="str">
            <v>DPS</v>
          </cell>
          <cell r="O1116" t="str">
            <v>TP</v>
          </cell>
          <cell r="P1116" t="str">
            <v>YOYON WAHYONO</v>
          </cell>
          <cell r="Q1116">
            <v>2011836</v>
          </cell>
          <cell r="R1116" t="str">
            <v>Pax &amp; Baggage Handling Officer</v>
          </cell>
          <cell r="S1116" t="str">
            <v>IX</v>
          </cell>
          <cell r="T1116">
            <v>2448045.6</v>
          </cell>
          <cell r="AA1116">
            <v>2448045.6</v>
          </cell>
          <cell r="AB1116">
            <v>37.135999999940395</v>
          </cell>
          <cell r="AC1116">
            <v>2291200</v>
          </cell>
          <cell r="AD1116">
            <v>48960.912000000004</v>
          </cell>
          <cell r="AE1116">
            <v>48960.912000000004</v>
          </cell>
          <cell r="AF1116">
            <v>48960.912000000004</v>
          </cell>
          <cell r="AG1116">
            <v>0</v>
          </cell>
          <cell r="AH1116">
            <v>10000</v>
          </cell>
          <cell r="AI1116">
            <v>0</v>
          </cell>
          <cell r="AJ1116">
            <v>0</v>
          </cell>
          <cell r="AK1116">
            <v>0</v>
          </cell>
          <cell r="AL1116">
            <v>0</v>
          </cell>
          <cell r="AO1116">
            <v>156882.736</v>
          </cell>
          <cell r="AP1116">
            <v>134642.508</v>
          </cell>
          <cell r="AQ1116">
            <v>134642.508</v>
          </cell>
          <cell r="AR1116">
            <v>90577.6872</v>
          </cell>
          <cell r="AS1116">
            <v>7344.1368000000002</v>
          </cell>
          <cell r="AT1116">
            <v>21787.60584</v>
          </cell>
          <cell r="AU1116">
            <v>119709.42984</v>
          </cell>
          <cell r="AV1116">
            <v>0</v>
          </cell>
          <cell r="AW1116">
            <v>24480.456000000002</v>
          </cell>
          <cell r="AX1116">
            <v>413474.90184000006</v>
          </cell>
          <cell r="AY1116">
            <v>40353038.979999997</v>
          </cell>
        </row>
        <row r="1117">
          <cell r="B1117" t="str">
            <v>OPERASI</v>
          </cell>
          <cell r="C1117" t="str">
            <v>DPS-TP</v>
          </cell>
          <cell r="F1117" t="str">
            <v>98JP0350354</v>
          </cell>
          <cell r="H1117">
            <v>2011837</v>
          </cell>
          <cell r="I1117">
            <v>36892</v>
          </cell>
          <cell r="K1117">
            <v>26950</v>
          </cell>
          <cell r="L1117">
            <v>1109</v>
          </cell>
          <cell r="M1117">
            <v>63</v>
          </cell>
          <cell r="N1117" t="str">
            <v>DPS</v>
          </cell>
          <cell r="O1117" t="str">
            <v>TP</v>
          </cell>
          <cell r="P1117" t="str">
            <v>BAYU MAHENDRA YUDIANTO</v>
          </cell>
          <cell r="Q1117">
            <v>2011837</v>
          </cell>
          <cell r="R1117" t="str">
            <v>Pax &amp; Baggage Handling Officer</v>
          </cell>
          <cell r="S1117" t="str">
            <v>IX</v>
          </cell>
          <cell r="T1117">
            <v>2448045.6</v>
          </cell>
          <cell r="AA1117">
            <v>2448045.6</v>
          </cell>
          <cell r="AB1117">
            <v>37.135999999940395</v>
          </cell>
          <cell r="AC1117">
            <v>2291200</v>
          </cell>
          <cell r="AD1117">
            <v>48960.912000000004</v>
          </cell>
          <cell r="AE1117">
            <v>48960.912000000004</v>
          </cell>
          <cell r="AF1117">
            <v>48960.912000000004</v>
          </cell>
          <cell r="AG1117">
            <v>0</v>
          </cell>
          <cell r="AH1117">
            <v>10000</v>
          </cell>
          <cell r="AI1117">
            <v>0</v>
          </cell>
          <cell r="AJ1117">
            <v>0</v>
          </cell>
          <cell r="AK1117">
            <v>0</v>
          </cell>
          <cell r="AL1117">
            <v>0</v>
          </cell>
          <cell r="AO1117">
            <v>156882.736</v>
          </cell>
          <cell r="AP1117">
            <v>134642.508</v>
          </cell>
          <cell r="AQ1117">
            <v>134642.508</v>
          </cell>
          <cell r="AR1117">
            <v>90577.6872</v>
          </cell>
          <cell r="AS1117">
            <v>7344.1368000000002</v>
          </cell>
          <cell r="AT1117">
            <v>21787.60584</v>
          </cell>
          <cell r="AU1117">
            <v>119709.42984</v>
          </cell>
          <cell r="AV1117">
            <v>0</v>
          </cell>
          <cell r="AW1117">
            <v>24480.456000000002</v>
          </cell>
          <cell r="AX1117">
            <v>413474.90184000006</v>
          </cell>
          <cell r="AY1117">
            <v>40259116.340000004</v>
          </cell>
        </row>
        <row r="1118">
          <cell r="B1118" t="str">
            <v>OPERASI</v>
          </cell>
          <cell r="C1118" t="str">
            <v>DPS-TP</v>
          </cell>
          <cell r="F1118" t="str">
            <v>98JP0347749</v>
          </cell>
          <cell r="H1118">
            <v>2011838</v>
          </cell>
          <cell r="I1118">
            <v>36892</v>
          </cell>
          <cell r="K1118">
            <v>26709</v>
          </cell>
          <cell r="L1118">
            <v>1110</v>
          </cell>
          <cell r="M1118">
            <v>64</v>
          </cell>
          <cell r="N1118" t="str">
            <v>DPS</v>
          </cell>
          <cell r="O1118" t="str">
            <v>TP</v>
          </cell>
          <cell r="P1118" t="str">
            <v xml:space="preserve">JALALUDIN </v>
          </cell>
          <cell r="Q1118">
            <v>2011838</v>
          </cell>
          <cell r="R1118" t="str">
            <v>Pax &amp; Baggage Handling Officer</v>
          </cell>
          <cell r="S1118" t="str">
            <v>IX</v>
          </cell>
          <cell r="T1118">
            <v>2448045.6</v>
          </cell>
          <cell r="AA1118">
            <v>2448045.6</v>
          </cell>
          <cell r="AB1118">
            <v>37.135999999940395</v>
          </cell>
          <cell r="AC1118">
            <v>2291200</v>
          </cell>
          <cell r="AD1118">
            <v>48960.912000000004</v>
          </cell>
          <cell r="AE1118">
            <v>48960.912000000004</v>
          </cell>
          <cell r="AF1118">
            <v>48960.912000000004</v>
          </cell>
          <cell r="AG1118">
            <v>0</v>
          </cell>
          <cell r="AH1118">
            <v>10000</v>
          </cell>
          <cell r="AI1118">
            <v>0</v>
          </cell>
          <cell r="AJ1118">
            <v>0</v>
          </cell>
          <cell r="AK1118">
            <v>0</v>
          </cell>
          <cell r="AL1118">
            <v>0</v>
          </cell>
          <cell r="AO1118">
            <v>156882.736</v>
          </cell>
          <cell r="AP1118">
            <v>134642.508</v>
          </cell>
          <cell r="AQ1118">
            <v>134642.508</v>
          </cell>
          <cell r="AR1118">
            <v>90577.6872</v>
          </cell>
          <cell r="AS1118">
            <v>7344.1368000000002</v>
          </cell>
          <cell r="AT1118">
            <v>21787.60584</v>
          </cell>
          <cell r="AU1118">
            <v>119709.42984</v>
          </cell>
          <cell r="AV1118">
            <v>0</v>
          </cell>
          <cell r="AW1118">
            <v>24480.456000000002</v>
          </cell>
          <cell r="AX1118">
            <v>413474.90184000006</v>
          </cell>
          <cell r="AY1118">
            <v>40210609.719999999</v>
          </cell>
        </row>
        <row r="1119">
          <cell r="B1119" t="str">
            <v>OPERASI</v>
          </cell>
          <cell r="C1119" t="str">
            <v>DPS-TP</v>
          </cell>
          <cell r="F1119" t="str">
            <v>98JP0347368</v>
          </cell>
          <cell r="H1119">
            <v>2011839</v>
          </cell>
          <cell r="I1119">
            <v>36892</v>
          </cell>
          <cell r="K1119">
            <v>27198</v>
          </cell>
          <cell r="L1119">
            <v>1111</v>
          </cell>
          <cell r="M1119">
            <v>65</v>
          </cell>
          <cell r="N1119" t="str">
            <v>DPS</v>
          </cell>
          <cell r="O1119" t="str">
            <v>TP</v>
          </cell>
          <cell r="P1119" t="str">
            <v>KETUT SURYADI</v>
          </cell>
          <cell r="Q1119">
            <v>2011839</v>
          </cell>
          <cell r="R1119" t="str">
            <v>Pax &amp; Baggage Handling Officer</v>
          </cell>
          <cell r="S1119" t="str">
            <v>IX</v>
          </cell>
          <cell r="T1119">
            <v>2448045.6</v>
          </cell>
          <cell r="AA1119">
            <v>2448045.6</v>
          </cell>
          <cell r="AB1119">
            <v>37.135999999940395</v>
          </cell>
          <cell r="AC1119">
            <v>2291200</v>
          </cell>
          <cell r="AD1119">
            <v>48960.912000000004</v>
          </cell>
          <cell r="AE1119">
            <v>48960.912000000004</v>
          </cell>
          <cell r="AF1119">
            <v>48960.912000000004</v>
          </cell>
          <cell r="AG1119">
            <v>0</v>
          </cell>
          <cell r="AH1119">
            <v>10000</v>
          </cell>
          <cell r="AI1119">
            <v>0</v>
          </cell>
          <cell r="AJ1119">
            <v>0</v>
          </cell>
          <cell r="AK1119">
            <v>0</v>
          </cell>
          <cell r="AL1119">
            <v>0</v>
          </cell>
          <cell r="AO1119">
            <v>156882.736</v>
          </cell>
          <cell r="AP1119">
            <v>134642.508</v>
          </cell>
          <cell r="AQ1119">
            <v>134642.508</v>
          </cell>
          <cell r="AR1119">
            <v>90577.6872</v>
          </cell>
          <cell r="AS1119">
            <v>7344.1368000000002</v>
          </cell>
          <cell r="AT1119">
            <v>21787.60584</v>
          </cell>
          <cell r="AU1119">
            <v>119709.42984</v>
          </cell>
          <cell r="AV1119">
            <v>0</v>
          </cell>
          <cell r="AW1119">
            <v>24480.456000000002</v>
          </cell>
          <cell r="AX1119">
            <v>413474.90184000006</v>
          </cell>
          <cell r="AY1119">
            <v>40206279.689999998</v>
          </cell>
        </row>
        <row r="1120">
          <cell r="B1120" t="str">
            <v>OPERASI</v>
          </cell>
          <cell r="C1120" t="str">
            <v>DPS-TP</v>
          </cell>
          <cell r="F1120" t="str">
            <v>98JP0350453</v>
          </cell>
          <cell r="H1120">
            <v>2011840</v>
          </cell>
          <cell r="I1120">
            <v>36892</v>
          </cell>
          <cell r="K1120">
            <v>27594</v>
          </cell>
          <cell r="L1120">
            <v>1112</v>
          </cell>
          <cell r="M1120">
            <v>66</v>
          </cell>
          <cell r="N1120" t="str">
            <v>DPS</v>
          </cell>
          <cell r="O1120" t="str">
            <v>TP</v>
          </cell>
          <cell r="P1120" t="str">
            <v>A.A. PUTU ARISANDI</v>
          </cell>
          <cell r="Q1120">
            <v>2011840</v>
          </cell>
          <cell r="R1120" t="str">
            <v>Pax &amp; Baggage Handling Officer</v>
          </cell>
          <cell r="S1120" t="str">
            <v>IX</v>
          </cell>
          <cell r="T1120">
            <v>2448045.6</v>
          </cell>
          <cell r="AA1120">
            <v>2448045.6</v>
          </cell>
          <cell r="AB1120">
            <v>37.135999999940395</v>
          </cell>
          <cell r="AC1120">
            <v>2291200</v>
          </cell>
          <cell r="AD1120">
            <v>48960.912000000004</v>
          </cell>
          <cell r="AE1120">
            <v>48960.912000000004</v>
          </cell>
          <cell r="AF1120">
            <v>48960.912000000004</v>
          </cell>
          <cell r="AG1120">
            <v>0</v>
          </cell>
          <cell r="AH1120">
            <v>10000</v>
          </cell>
          <cell r="AI1120">
            <v>0</v>
          </cell>
          <cell r="AJ1120">
            <v>0</v>
          </cell>
          <cell r="AK1120">
            <v>0</v>
          </cell>
          <cell r="AL1120">
            <v>0</v>
          </cell>
          <cell r="AO1120">
            <v>156882.736</v>
          </cell>
          <cell r="AP1120">
            <v>134642.508</v>
          </cell>
          <cell r="AQ1120">
            <v>134642.508</v>
          </cell>
          <cell r="AR1120">
            <v>90577.6872</v>
          </cell>
          <cell r="AS1120">
            <v>7344.1368000000002</v>
          </cell>
          <cell r="AT1120">
            <v>21787.60584</v>
          </cell>
          <cell r="AU1120">
            <v>119709.42984</v>
          </cell>
          <cell r="AV1120">
            <v>0</v>
          </cell>
          <cell r="AW1120">
            <v>24480.456000000002</v>
          </cell>
          <cell r="AX1120">
            <v>413474.90184000006</v>
          </cell>
          <cell r="AY1120">
            <v>40293421.109999999</v>
          </cell>
        </row>
        <row r="1121">
          <cell r="B1121" t="str">
            <v>OPERASI</v>
          </cell>
          <cell r="C1121" t="str">
            <v>DPS-TP</v>
          </cell>
          <cell r="F1121" t="str">
            <v>98JP0348275</v>
          </cell>
          <cell r="H1121">
            <v>2011841</v>
          </cell>
          <cell r="I1121">
            <v>36892</v>
          </cell>
          <cell r="K1121">
            <v>25792</v>
          </cell>
          <cell r="L1121">
            <v>1113</v>
          </cell>
          <cell r="M1121">
            <v>67</v>
          </cell>
          <cell r="N1121" t="str">
            <v>DPS</v>
          </cell>
          <cell r="O1121" t="str">
            <v>TP</v>
          </cell>
          <cell r="P1121" t="str">
            <v>SRI PENI</v>
          </cell>
          <cell r="Q1121">
            <v>2011841</v>
          </cell>
          <cell r="R1121" t="str">
            <v>Pax &amp; Baggage Handling Officer</v>
          </cell>
          <cell r="S1121" t="str">
            <v>IX</v>
          </cell>
          <cell r="T1121">
            <v>2448045.6</v>
          </cell>
          <cell r="AA1121">
            <v>2448045.6</v>
          </cell>
          <cell r="AB1121">
            <v>37.135999999940395</v>
          </cell>
          <cell r="AC1121">
            <v>2291200</v>
          </cell>
          <cell r="AD1121">
            <v>48960.912000000004</v>
          </cell>
          <cell r="AE1121">
            <v>48960.912000000004</v>
          </cell>
          <cell r="AF1121">
            <v>48960.912000000004</v>
          </cell>
          <cell r="AG1121">
            <v>0</v>
          </cell>
          <cell r="AH1121">
            <v>10000</v>
          </cell>
          <cell r="AI1121">
            <v>0</v>
          </cell>
          <cell r="AJ1121">
            <v>0</v>
          </cell>
          <cell r="AK1121">
            <v>0</v>
          </cell>
          <cell r="AL1121">
            <v>0</v>
          </cell>
          <cell r="AO1121">
            <v>156882.736</v>
          </cell>
          <cell r="AP1121">
            <v>134642.508</v>
          </cell>
          <cell r="AQ1121">
            <v>134642.508</v>
          </cell>
          <cell r="AR1121">
            <v>90577.6872</v>
          </cell>
          <cell r="AS1121">
            <v>7344.1368000000002</v>
          </cell>
          <cell r="AT1121">
            <v>21787.60584</v>
          </cell>
          <cell r="AU1121">
            <v>119709.42984</v>
          </cell>
          <cell r="AV1121">
            <v>0</v>
          </cell>
          <cell r="AW1121">
            <v>24480.456000000002</v>
          </cell>
          <cell r="AX1121">
            <v>413474.90184000006</v>
          </cell>
          <cell r="AY1121">
            <v>40210609.719999999</v>
          </cell>
        </row>
        <row r="1122">
          <cell r="B1122" t="str">
            <v>OPERASI</v>
          </cell>
          <cell r="C1122" t="str">
            <v>DPS-TP</v>
          </cell>
          <cell r="F1122" t="str">
            <v>98JP0349323</v>
          </cell>
          <cell r="H1122">
            <v>2011844</v>
          </cell>
          <cell r="I1122">
            <v>36892</v>
          </cell>
          <cell r="K1122">
            <v>26404</v>
          </cell>
          <cell r="L1122">
            <v>1114</v>
          </cell>
          <cell r="M1122">
            <v>68</v>
          </cell>
          <cell r="N1122" t="str">
            <v>DPS</v>
          </cell>
          <cell r="O1122" t="str">
            <v>TP</v>
          </cell>
          <cell r="P1122" t="str">
            <v>I MADE SUASTIKA</v>
          </cell>
          <cell r="Q1122">
            <v>2011844</v>
          </cell>
          <cell r="R1122" t="str">
            <v>Pax &amp; Baggage Handling Officer</v>
          </cell>
          <cell r="S1122" t="str">
            <v>IX</v>
          </cell>
          <cell r="T1122">
            <v>2448045.6</v>
          </cell>
          <cell r="AA1122">
            <v>2448045.6</v>
          </cell>
          <cell r="AB1122">
            <v>37.135999999940395</v>
          </cell>
          <cell r="AC1122">
            <v>2291200</v>
          </cell>
          <cell r="AD1122">
            <v>48960.912000000004</v>
          </cell>
          <cell r="AE1122">
            <v>48960.912000000004</v>
          </cell>
          <cell r="AF1122">
            <v>48960.912000000004</v>
          </cell>
          <cell r="AG1122">
            <v>0</v>
          </cell>
          <cell r="AH1122">
            <v>10000</v>
          </cell>
          <cell r="AI1122">
            <v>0</v>
          </cell>
          <cell r="AJ1122">
            <v>0</v>
          </cell>
          <cell r="AK1122">
            <v>0</v>
          </cell>
          <cell r="AL1122">
            <v>0</v>
          </cell>
          <cell r="AO1122">
            <v>156882.736</v>
          </cell>
          <cell r="AP1122">
            <v>134642.508</v>
          </cell>
          <cell r="AQ1122">
            <v>134642.508</v>
          </cell>
          <cell r="AR1122">
            <v>90577.6872</v>
          </cell>
          <cell r="AS1122">
            <v>7344.1368000000002</v>
          </cell>
          <cell r="AT1122">
            <v>21787.60584</v>
          </cell>
          <cell r="AU1122">
            <v>119709.42984</v>
          </cell>
          <cell r="AV1122">
            <v>0</v>
          </cell>
          <cell r="AW1122">
            <v>24480.456000000002</v>
          </cell>
          <cell r="AX1122">
            <v>413474.90184000006</v>
          </cell>
          <cell r="AY1122">
            <v>40183734.700000003</v>
          </cell>
        </row>
        <row r="1123">
          <cell r="B1123" t="str">
            <v>OPERASI</v>
          </cell>
          <cell r="C1123" t="str">
            <v>DPS-TP</v>
          </cell>
          <cell r="F1123" t="str">
            <v>98JP0347665</v>
          </cell>
          <cell r="H1123">
            <v>2011846</v>
          </cell>
          <cell r="I1123">
            <v>36892</v>
          </cell>
          <cell r="K1123">
            <v>27219</v>
          </cell>
          <cell r="L1123">
            <v>1115</v>
          </cell>
          <cell r="M1123">
            <v>69</v>
          </cell>
          <cell r="N1123" t="str">
            <v>DPS</v>
          </cell>
          <cell r="O1123" t="str">
            <v>TP</v>
          </cell>
          <cell r="P1123" t="str">
            <v>KADEK JOLIMULIAWAN</v>
          </cell>
          <cell r="Q1123">
            <v>2011846</v>
          </cell>
          <cell r="R1123" t="str">
            <v>Pax &amp; Baggage Handling Officer</v>
          </cell>
          <cell r="S1123" t="str">
            <v>IX</v>
          </cell>
          <cell r="T1123">
            <v>2448045.6</v>
          </cell>
          <cell r="AA1123">
            <v>2448045.6</v>
          </cell>
          <cell r="AB1123">
            <v>37.135999999940395</v>
          </cell>
          <cell r="AC1123">
            <v>2291200</v>
          </cell>
          <cell r="AD1123">
            <v>48960.912000000004</v>
          </cell>
          <cell r="AE1123">
            <v>48960.912000000004</v>
          </cell>
          <cell r="AF1123">
            <v>48960.912000000004</v>
          </cell>
          <cell r="AG1123">
            <v>0</v>
          </cell>
          <cell r="AH1123">
            <v>10000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O1123">
            <v>156882.736</v>
          </cell>
          <cell r="AP1123">
            <v>134642.508</v>
          </cell>
          <cell r="AQ1123">
            <v>134642.508</v>
          </cell>
          <cell r="AR1123">
            <v>90577.6872</v>
          </cell>
          <cell r="AS1123">
            <v>7344.1368000000002</v>
          </cell>
          <cell r="AT1123">
            <v>21787.60584</v>
          </cell>
          <cell r="AU1123">
            <v>119709.42984</v>
          </cell>
          <cell r="AV1123">
            <v>0</v>
          </cell>
          <cell r="AW1123">
            <v>24480.456000000002</v>
          </cell>
          <cell r="AX1123">
            <v>413474.90184000006</v>
          </cell>
          <cell r="AY1123">
            <v>40218631.509999998</v>
          </cell>
        </row>
        <row r="1124">
          <cell r="B1124" t="str">
            <v>OPERASI</v>
          </cell>
          <cell r="C1124" t="str">
            <v>DPS-TP</v>
          </cell>
          <cell r="F1124" t="str">
            <v>98JP0348390</v>
          </cell>
          <cell r="H1124">
            <v>2011848</v>
          </cell>
          <cell r="I1124">
            <v>36892</v>
          </cell>
          <cell r="K1124">
            <v>28558</v>
          </cell>
          <cell r="L1124">
            <v>1116</v>
          </cell>
          <cell r="M1124">
            <v>70</v>
          </cell>
          <cell r="N1124" t="str">
            <v>DPS</v>
          </cell>
          <cell r="O1124" t="str">
            <v>TP</v>
          </cell>
          <cell r="P1124" t="str">
            <v>PUJIONO</v>
          </cell>
          <cell r="Q1124">
            <v>2011848</v>
          </cell>
          <cell r="R1124" t="str">
            <v>Pax &amp; Baggage Handling Officer</v>
          </cell>
          <cell r="S1124" t="str">
            <v>IX</v>
          </cell>
          <cell r="T1124">
            <v>2448045.6</v>
          </cell>
          <cell r="AA1124">
            <v>2448045.6</v>
          </cell>
          <cell r="AB1124">
            <v>37.135999999940395</v>
          </cell>
          <cell r="AC1124">
            <v>2291200</v>
          </cell>
          <cell r="AD1124">
            <v>48960.912000000004</v>
          </cell>
          <cell r="AE1124">
            <v>48960.912000000004</v>
          </cell>
          <cell r="AF1124">
            <v>48960.912000000004</v>
          </cell>
          <cell r="AG1124">
            <v>0</v>
          </cell>
          <cell r="AH1124">
            <v>10000</v>
          </cell>
          <cell r="AI1124">
            <v>0</v>
          </cell>
          <cell r="AJ1124">
            <v>0</v>
          </cell>
          <cell r="AK1124">
            <v>0</v>
          </cell>
          <cell r="AL1124">
            <v>0</v>
          </cell>
          <cell r="AO1124">
            <v>156882.736</v>
          </cell>
          <cell r="AP1124">
            <v>134642.508</v>
          </cell>
          <cell r="AQ1124">
            <v>134642.508</v>
          </cell>
          <cell r="AR1124">
            <v>90577.6872</v>
          </cell>
          <cell r="AS1124">
            <v>7344.1368000000002</v>
          </cell>
          <cell r="AT1124">
            <v>21787.60584</v>
          </cell>
          <cell r="AU1124">
            <v>119709.42984</v>
          </cell>
          <cell r="AV1124">
            <v>0</v>
          </cell>
          <cell r="AW1124">
            <v>24480.456000000002</v>
          </cell>
          <cell r="AX1124">
            <v>413474.90184000006</v>
          </cell>
          <cell r="AY1124">
            <v>40206279.689999998</v>
          </cell>
        </row>
        <row r="1125">
          <cell r="B1125" t="str">
            <v>OPERASI</v>
          </cell>
          <cell r="C1125" t="str">
            <v>DPS-TP</v>
          </cell>
          <cell r="F1125" t="str">
            <v>98JP0348127</v>
          </cell>
          <cell r="H1125">
            <v>2011849</v>
          </cell>
          <cell r="I1125">
            <v>36892</v>
          </cell>
          <cell r="K1125">
            <v>26110</v>
          </cell>
          <cell r="L1125">
            <v>1117</v>
          </cell>
          <cell r="M1125">
            <v>71</v>
          </cell>
          <cell r="N1125" t="str">
            <v>DPS</v>
          </cell>
          <cell r="O1125" t="str">
            <v>TP</v>
          </cell>
          <cell r="P1125" t="str">
            <v>WAYAN GILIH</v>
          </cell>
          <cell r="Q1125">
            <v>2011849</v>
          </cell>
          <cell r="R1125" t="str">
            <v>Account Supervisor</v>
          </cell>
          <cell r="S1125" t="str">
            <v>VII</v>
          </cell>
          <cell r="T1125">
            <v>3315000</v>
          </cell>
          <cell r="AA1125">
            <v>3315000</v>
          </cell>
          <cell r="AB1125">
            <v>0</v>
          </cell>
          <cell r="AC1125">
            <v>3106100</v>
          </cell>
          <cell r="AD1125">
            <v>66300</v>
          </cell>
          <cell r="AE1125">
            <v>66300</v>
          </cell>
          <cell r="AF1125">
            <v>66300</v>
          </cell>
          <cell r="AG1125">
            <v>0</v>
          </cell>
          <cell r="AH1125">
            <v>10000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O1125">
            <v>208900</v>
          </cell>
          <cell r="AP1125">
            <v>182325</v>
          </cell>
          <cell r="AQ1125">
            <v>182325</v>
          </cell>
          <cell r="AR1125">
            <v>122655</v>
          </cell>
          <cell r="AS1125">
            <v>9945</v>
          </cell>
          <cell r="AT1125">
            <v>29503.5</v>
          </cell>
          <cell r="AU1125">
            <v>162103.5</v>
          </cell>
          <cell r="AV1125">
            <v>0</v>
          </cell>
          <cell r="AW1125">
            <v>33150</v>
          </cell>
          <cell r="AX1125">
            <v>559903.5</v>
          </cell>
          <cell r="AY1125">
            <v>41211397.229999997</v>
          </cell>
        </row>
        <row r="1126">
          <cell r="B1126" t="str">
            <v>OPERASI</v>
          </cell>
          <cell r="C1126" t="str">
            <v>DPS-TP</v>
          </cell>
          <cell r="F1126" t="str">
            <v>98JP0347285</v>
          </cell>
          <cell r="H1126">
            <v>2011850</v>
          </cell>
          <cell r="I1126">
            <v>36892</v>
          </cell>
          <cell r="K1126">
            <v>28791</v>
          </cell>
          <cell r="L1126">
            <v>1118</v>
          </cell>
          <cell r="M1126">
            <v>72</v>
          </cell>
          <cell r="N1126" t="str">
            <v>DPS</v>
          </cell>
          <cell r="O1126" t="str">
            <v>TP</v>
          </cell>
          <cell r="P1126" t="str">
            <v>KOMANG HENDRA ARYAWAN</v>
          </cell>
          <cell r="Q1126">
            <v>2011850</v>
          </cell>
          <cell r="R1126" t="str">
            <v>Pax &amp; Baggage Handling Officer</v>
          </cell>
          <cell r="S1126" t="str">
            <v>IX</v>
          </cell>
          <cell r="T1126">
            <v>2448045.6</v>
          </cell>
          <cell r="AA1126">
            <v>2448045.6</v>
          </cell>
          <cell r="AB1126">
            <v>37.135999999940395</v>
          </cell>
          <cell r="AC1126">
            <v>2291200</v>
          </cell>
          <cell r="AD1126">
            <v>48960.912000000004</v>
          </cell>
          <cell r="AE1126">
            <v>48960.912000000004</v>
          </cell>
          <cell r="AF1126">
            <v>48960.912000000004</v>
          </cell>
          <cell r="AG1126">
            <v>0</v>
          </cell>
          <cell r="AH1126">
            <v>10000</v>
          </cell>
          <cell r="AI1126">
            <v>0</v>
          </cell>
          <cell r="AJ1126">
            <v>0</v>
          </cell>
          <cell r="AK1126">
            <v>0</v>
          </cell>
          <cell r="AL1126">
            <v>0</v>
          </cell>
          <cell r="AO1126">
            <v>156882.736</v>
          </cell>
          <cell r="AP1126">
            <v>134642.508</v>
          </cell>
          <cell r="AQ1126">
            <v>134642.508</v>
          </cell>
          <cell r="AR1126">
            <v>90577.6872</v>
          </cell>
          <cell r="AS1126">
            <v>7344.1368000000002</v>
          </cell>
          <cell r="AT1126">
            <v>21787.60584</v>
          </cell>
          <cell r="AU1126">
            <v>119709.42984</v>
          </cell>
          <cell r="AV1126">
            <v>0</v>
          </cell>
          <cell r="AW1126">
            <v>24480.456000000002</v>
          </cell>
          <cell r="AX1126">
            <v>413474.90184000006</v>
          </cell>
          <cell r="AY1126">
            <v>40206279.689999998</v>
          </cell>
        </row>
        <row r="1127">
          <cell r="B1127" t="str">
            <v>OPERASI</v>
          </cell>
          <cell r="C1127" t="str">
            <v>DPS-TP</v>
          </cell>
          <cell r="F1127" t="str">
            <v>98JP0350032</v>
          </cell>
          <cell r="H1127">
            <v>2011852</v>
          </cell>
          <cell r="I1127">
            <v>36892</v>
          </cell>
          <cell r="K1127">
            <v>24928</v>
          </cell>
          <cell r="L1127">
            <v>1119</v>
          </cell>
          <cell r="M1127">
            <v>73</v>
          </cell>
          <cell r="N1127" t="str">
            <v>DPS</v>
          </cell>
          <cell r="O1127" t="str">
            <v>TP</v>
          </cell>
          <cell r="P1127" t="str">
            <v>GUSTI AYU PUTU ADI ANDRIANI</v>
          </cell>
          <cell r="Q1127">
            <v>2011852</v>
          </cell>
          <cell r="R1127" t="str">
            <v>Pax &amp; Baggage Handling Officer</v>
          </cell>
          <cell r="S1127" t="str">
            <v>IX</v>
          </cell>
          <cell r="T1127">
            <v>2448045.6</v>
          </cell>
          <cell r="AA1127">
            <v>2448045.6</v>
          </cell>
          <cell r="AB1127">
            <v>37.135999999940395</v>
          </cell>
          <cell r="AC1127">
            <v>2291200</v>
          </cell>
          <cell r="AD1127">
            <v>48960.912000000004</v>
          </cell>
          <cell r="AE1127">
            <v>48960.912000000004</v>
          </cell>
          <cell r="AF1127">
            <v>48960.912000000004</v>
          </cell>
          <cell r="AG1127">
            <v>0</v>
          </cell>
          <cell r="AH1127">
            <v>10000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O1127">
            <v>156882.736</v>
          </cell>
          <cell r="AP1127">
            <v>134642.508</v>
          </cell>
          <cell r="AQ1127">
            <v>134642.508</v>
          </cell>
          <cell r="AR1127">
            <v>90577.6872</v>
          </cell>
          <cell r="AS1127">
            <v>7344.1368000000002</v>
          </cell>
          <cell r="AT1127">
            <v>21787.60584</v>
          </cell>
          <cell r="AU1127">
            <v>119709.42984</v>
          </cell>
          <cell r="AV1127">
            <v>0</v>
          </cell>
          <cell r="AW1127">
            <v>24480.456000000002</v>
          </cell>
          <cell r="AX1127">
            <v>413474.90184000006</v>
          </cell>
          <cell r="AY1127">
            <v>40206279.689999998</v>
          </cell>
        </row>
        <row r="1128">
          <cell r="B1128" t="str">
            <v>OPERASI</v>
          </cell>
          <cell r="C1128" t="str">
            <v>DPS-TP</v>
          </cell>
          <cell r="F1128" t="str">
            <v>98JP0348689</v>
          </cell>
          <cell r="H1128">
            <v>2011853</v>
          </cell>
          <cell r="I1128">
            <v>36892</v>
          </cell>
          <cell r="K1128">
            <v>25385</v>
          </cell>
          <cell r="L1128">
            <v>1120</v>
          </cell>
          <cell r="M1128">
            <v>74</v>
          </cell>
          <cell r="N1128" t="str">
            <v>DPS</v>
          </cell>
          <cell r="O1128" t="str">
            <v>TP</v>
          </cell>
          <cell r="P1128" t="str">
            <v>NI WAYAN JULIATI</v>
          </cell>
          <cell r="Q1128">
            <v>2011853</v>
          </cell>
          <cell r="R1128" t="str">
            <v>Pax &amp; Baggage Handling Officer</v>
          </cell>
          <cell r="S1128" t="str">
            <v>IX</v>
          </cell>
          <cell r="T1128">
            <v>2448045.6</v>
          </cell>
          <cell r="AA1128">
            <v>2448045.6</v>
          </cell>
          <cell r="AB1128">
            <v>37.135999999940395</v>
          </cell>
          <cell r="AC1128">
            <v>2291200</v>
          </cell>
          <cell r="AD1128">
            <v>48960.912000000004</v>
          </cell>
          <cell r="AE1128">
            <v>48960.912000000004</v>
          </cell>
          <cell r="AF1128">
            <v>48960.912000000004</v>
          </cell>
          <cell r="AG1128">
            <v>0</v>
          </cell>
          <cell r="AH1128">
            <v>10000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O1128">
            <v>156882.736</v>
          </cell>
          <cell r="AP1128">
            <v>134642.508</v>
          </cell>
          <cell r="AQ1128">
            <v>134642.508</v>
          </cell>
          <cell r="AR1128">
            <v>90577.6872</v>
          </cell>
          <cell r="AS1128">
            <v>7344.1368000000002</v>
          </cell>
          <cell r="AT1128">
            <v>21787.60584</v>
          </cell>
          <cell r="AU1128">
            <v>119709.42984</v>
          </cell>
          <cell r="AV1128">
            <v>0</v>
          </cell>
          <cell r="AW1128">
            <v>24480.456000000002</v>
          </cell>
          <cell r="AX1128">
            <v>413474.90184000006</v>
          </cell>
          <cell r="AY1128">
            <v>40225078.710000001</v>
          </cell>
        </row>
        <row r="1129">
          <cell r="B1129" t="str">
            <v>OPERASI</v>
          </cell>
          <cell r="C1129" t="str">
            <v>DPS-TP</v>
          </cell>
          <cell r="F1129" t="str">
            <v>98JP0349604</v>
          </cell>
          <cell r="H1129">
            <v>2011854</v>
          </cell>
          <cell r="I1129">
            <v>36892</v>
          </cell>
          <cell r="K1129">
            <v>24873</v>
          </cell>
          <cell r="L1129">
            <v>1121</v>
          </cell>
          <cell r="M1129">
            <v>75</v>
          </cell>
          <cell r="N1129" t="str">
            <v>DPS</v>
          </cell>
          <cell r="O1129" t="str">
            <v>TP</v>
          </cell>
          <cell r="P1129" t="str">
            <v>I GUSTI NGURAH SUADNYANA</v>
          </cell>
          <cell r="Q1129">
            <v>2011854</v>
          </cell>
          <cell r="R1129" t="str">
            <v>Pax &amp; Baggage Handling Officer</v>
          </cell>
          <cell r="S1129" t="str">
            <v>IX</v>
          </cell>
          <cell r="T1129">
            <v>2448045.6</v>
          </cell>
          <cell r="AA1129">
            <v>2448045.6</v>
          </cell>
          <cell r="AB1129">
            <v>37.135999999940395</v>
          </cell>
          <cell r="AC1129">
            <v>2291200</v>
          </cell>
          <cell r="AD1129">
            <v>48960.912000000004</v>
          </cell>
          <cell r="AE1129">
            <v>48960.912000000004</v>
          </cell>
          <cell r="AF1129">
            <v>48960.912000000004</v>
          </cell>
          <cell r="AG1129">
            <v>0</v>
          </cell>
          <cell r="AH1129">
            <v>10000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O1129">
            <v>156882.736</v>
          </cell>
          <cell r="AP1129">
            <v>134642.508</v>
          </cell>
          <cell r="AQ1129">
            <v>134642.508</v>
          </cell>
          <cell r="AR1129">
            <v>90577.6872</v>
          </cell>
          <cell r="AS1129">
            <v>7344.1368000000002</v>
          </cell>
          <cell r="AT1129">
            <v>21787.60584</v>
          </cell>
          <cell r="AU1129">
            <v>119709.42984</v>
          </cell>
          <cell r="AV1129">
            <v>0</v>
          </cell>
          <cell r="AW1129">
            <v>24480.456000000002</v>
          </cell>
          <cell r="AX1129">
            <v>413474.90184000006</v>
          </cell>
          <cell r="AY1129">
            <v>40210609.719999999</v>
          </cell>
        </row>
        <row r="1130">
          <cell r="B1130" t="str">
            <v>OPERASI</v>
          </cell>
          <cell r="C1130" t="str">
            <v>DPS-TP</v>
          </cell>
          <cell r="F1130" t="str">
            <v>98JP0349257</v>
          </cell>
          <cell r="H1130">
            <v>2011859</v>
          </cell>
          <cell r="I1130">
            <v>36892</v>
          </cell>
          <cell r="K1130">
            <v>26130</v>
          </cell>
          <cell r="L1130">
            <v>1122</v>
          </cell>
          <cell r="M1130">
            <v>76</v>
          </cell>
          <cell r="N1130" t="str">
            <v>DPS</v>
          </cell>
          <cell r="O1130" t="str">
            <v>TP</v>
          </cell>
          <cell r="P1130" t="str">
            <v>I MADE WEDA</v>
          </cell>
          <cell r="Q1130">
            <v>2011859</v>
          </cell>
          <cell r="R1130" t="str">
            <v>Pax &amp; Baggage Handling Officer</v>
          </cell>
          <cell r="S1130" t="str">
            <v>IX</v>
          </cell>
          <cell r="T1130">
            <v>2448045.6</v>
          </cell>
          <cell r="AA1130">
            <v>2448045.6</v>
          </cell>
          <cell r="AB1130">
            <v>37.135999999940395</v>
          </cell>
          <cell r="AC1130">
            <v>2291200</v>
          </cell>
          <cell r="AD1130">
            <v>48960.912000000004</v>
          </cell>
          <cell r="AE1130">
            <v>48960.912000000004</v>
          </cell>
          <cell r="AF1130">
            <v>48960.912000000004</v>
          </cell>
          <cell r="AG1130">
            <v>0</v>
          </cell>
          <cell r="AH1130">
            <v>10000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O1130">
            <v>156882.736</v>
          </cell>
          <cell r="AP1130">
            <v>134642.508</v>
          </cell>
          <cell r="AQ1130">
            <v>134642.508</v>
          </cell>
          <cell r="AR1130">
            <v>90577.6872</v>
          </cell>
          <cell r="AS1130">
            <v>7344.1368000000002</v>
          </cell>
          <cell r="AT1130">
            <v>21787.60584</v>
          </cell>
          <cell r="AU1130">
            <v>119709.42984</v>
          </cell>
          <cell r="AV1130">
            <v>0</v>
          </cell>
          <cell r="AW1130">
            <v>24480.456000000002</v>
          </cell>
          <cell r="AX1130">
            <v>413474.90184000006</v>
          </cell>
          <cell r="AY1130">
            <v>40274818.229999997</v>
          </cell>
        </row>
        <row r="1131">
          <cell r="B1131" t="str">
            <v>OPERASI</v>
          </cell>
          <cell r="C1131" t="str">
            <v>DPS-TP</v>
          </cell>
          <cell r="F1131" t="str">
            <v>98JP0347251</v>
          </cell>
          <cell r="H1131">
            <v>2011860</v>
          </cell>
          <cell r="I1131">
            <v>36892</v>
          </cell>
          <cell r="K1131">
            <v>24594</v>
          </cell>
          <cell r="L1131">
            <v>1123</v>
          </cell>
          <cell r="M1131">
            <v>77</v>
          </cell>
          <cell r="N1131" t="str">
            <v>DPS</v>
          </cell>
          <cell r="O1131" t="str">
            <v>TP</v>
          </cell>
          <cell r="P1131" t="str">
            <v>LUH AYU ANGGRAENI</v>
          </cell>
          <cell r="Q1131">
            <v>2011860</v>
          </cell>
          <cell r="R1131" t="str">
            <v>Pax &amp; Baggage Handling Officer</v>
          </cell>
          <cell r="S1131" t="str">
            <v>IX</v>
          </cell>
          <cell r="T1131">
            <v>2448045.6</v>
          </cell>
          <cell r="AA1131">
            <v>2448045.6</v>
          </cell>
          <cell r="AB1131">
            <v>37.135999999940395</v>
          </cell>
          <cell r="AC1131">
            <v>2291200</v>
          </cell>
          <cell r="AD1131">
            <v>48960.912000000004</v>
          </cell>
          <cell r="AE1131">
            <v>48960.912000000004</v>
          </cell>
          <cell r="AF1131">
            <v>48960.912000000004</v>
          </cell>
          <cell r="AG1131">
            <v>0</v>
          </cell>
          <cell r="AH1131">
            <v>10000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O1131">
            <v>156882.736</v>
          </cell>
          <cell r="AP1131">
            <v>134642.508</v>
          </cell>
          <cell r="AQ1131">
            <v>134642.508</v>
          </cell>
          <cell r="AR1131">
            <v>90577.6872</v>
          </cell>
          <cell r="AS1131">
            <v>7344.1368000000002</v>
          </cell>
          <cell r="AT1131">
            <v>21787.60584</v>
          </cell>
          <cell r="AU1131">
            <v>119709.42984</v>
          </cell>
          <cell r="AV1131">
            <v>0</v>
          </cell>
          <cell r="AW1131">
            <v>24480.456000000002</v>
          </cell>
          <cell r="AX1131">
            <v>413474.90184000006</v>
          </cell>
          <cell r="AY1131">
            <v>40179404.670000002</v>
          </cell>
        </row>
        <row r="1132">
          <cell r="B1132" t="str">
            <v>OPERASI</v>
          </cell>
          <cell r="C1132" t="str">
            <v>DPS-TP</v>
          </cell>
          <cell r="F1132" t="str">
            <v>98JP0349810</v>
          </cell>
          <cell r="H1132">
            <v>2011861</v>
          </cell>
          <cell r="I1132">
            <v>36892</v>
          </cell>
          <cell r="K1132">
            <v>23869</v>
          </cell>
          <cell r="L1132">
            <v>1124</v>
          </cell>
          <cell r="M1132">
            <v>78</v>
          </cell>
          <cell r="N1132" t="str">
            <v>DPS</v>
          </cell>
          <cell r="O1132" t="str">
            <v>TP</v>
          </cell>
          <cell r="P1132" t="str">
            <v>I WAYAN RUPAWAN</v>
          </cell>
          <cell r="Q1132">
            <v>2011861</v>
          </cell>
          <cell r="R1132" t="str">
            <v>Pax &amp; Baggage Handling Officer</v>
          </cell>
          <cell r="S1132" t="str">
            <v>IX</v>
          </cell>
          <cell r="T1132">
            <v>2448045.6</v>
          </cell>
          <cell r="AA1132">
            <v>2448045.6</v>
          </cell>
          <cell r="AB1132">
            <v>37.135999999940395</v>
          </cell>
          <cell r="AC1132">
            <v>2291200</v>
          </cell>
          <cell r="AD1132">
            <v>48960.912000000004</v>
          </cell>
          <cell r="AE1132">
            <v>48960.912000000004</v>
          </cell>
          <cell r="AF1132">
            <v>48960.912000000004</v>
          </cell>
          <cell r="AG1132">
            <v>0</v>
          </cell>
          <cell r="AH1132">
            <v>10000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O1132">
            <v>156882.736</v>
          </cell>
          <cell r="AP1132">
            <v>134642.508</v>
          </cell>
          <cell r="AQ1132">
            <v>134642.508</v>
          </cell>
          <cell r="AR1132">
            <v>90577.6872</v>
          </cell>
          <cell r="AS1132">
            <v>7344.1368000000002</v>
          </cell>
          <cell r="AT1132">
            <v>21787.60584</v>
          </cell>
          <cell r="AU1132">
            <v>119709.42984</v>
          </cell>
          <cell r="AV1132">
            <v>0</v>
          </cell>
          <cell r="AW1132">
            <v>24480.456000000002</v>
          </cell>
          <cell r="AX1132">
            <v>413474.90184000006</v>
          </cell>
          <cell r="AY1132">
            <v>40265646.060000002</v>
          </cell>
        </row>
        <row r="1133">
          <cell r="B1133" t="str">
            <v>OPERASI</v>
          </cell>
          <cell r="C1133" t="str">
            <v>DPS-TP</v>
          </cell>
          <cell r="F1133" t="str">
            <v>98JP0349315</v>
          </cell>
          <cell r="H1133">
            <v>2011862</v>
          </cell>
          <cell r="I1133">
            <v>36892</v>
          </cell>
          <cell r="K1133">
            <v>24239</v>
          </cell>
          <cell r="L1133">
            <v>1125</v>
          </cell>
          <cell r="M1133">
            <v>79</v>
          </cell>
          <cell r="N1133" t="str">
            <v>DPS</v>
          </cell>
          <cell r="O1133" t="str">
            <v>TP</v>
          </cell>
          <cell r="P1133" t="str">
            <v>I MADE SUBAWA</v>
          </cell>
          <cell r="Q1133">
            <v>2011862</v>
          </cell>
          <cell r="R1133" t="str">
            <v>Pax &amp; Baggage Handling Officer</v>
          </cell>
          <cell r="S1133" t="str">
            <v>IX</v>
          </cell>
          <cell r="T1133">
            <v>2448045.6</v>
          </cell>
          <cell r="AA1133">
            <v>2448045.6</v>
          </cell>
          <cell r="AB1133">
            <v>37.135999999940395</v>
          </cell>
          <cell r="AC1133">
            <v>2291200</v>
          </cell>
          <cell r="AD1133">
            <v>48960.912000000004</v>
          </cell>
          <cell r="AE1133">
            <v>48960.912000000004</v>
          </cell>
          <cell r="AF1133">
            <v>48960.912000000004</v>
          </cell>
          <cell r="AG1133">
            <v>0</v>
          </cell>
          <cell r="AH1133">
            <v>10000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O1133">
            <v>156882.736</v>
          </cell>
          <cell r="AP1133">
            <v>134642.508</v>
          </cell>
          <cell r="AQ1133">
            <v>134642.508</v>
          </cell>
          <cell r="AR1133">
            <v>90577.6872</v>
          </cell>
          <cell r="AS1133">
            <v>7344.1368000000002</v>
          </cell>
          <cell r="AT1133">
            <v>21787.60584</v>
          </cell>
          <cell r="AU1133">
            <v>119709.42984</v>
          </cell>
          <cell r="AV1133">
            <v>0</v>
          </cell>
          <cell r="AW1133">
            <v>24480.456000000002</v>
          </cell>
          <cell r="AX1133">
            <v>413474.90184000006</v>
          </cell>
          <cell r="AY1133">
            <v>40206279.689999998</v>
          </cell>
        </row>
        <row r="1134">
          <cell r="B1134" t="str">
            <v>OPERASI</v>
          </cell>
          <cell r="C1134" t="str">
            <v>DPS-TP</v>
          </cell>
          <cell r="F1134" t="str">
            <v>98JP0349158</v>
          </cell>
          <cell r="H1134">
            <v>2011864</v>
          </cell>
          <cell r="I1134">
            <v>36892</v>
          </cell>
          <cell r="K1134">
            <v>27150</v>
          </cell>
          <cell r="L1134">
            <v>1126</v>
          </cell>
          <cell r="M1134">
            <v>80</v>
          </cell>
          <cell r="N1134" t="str">
            <v>DPS</v>
          </cell>
          <cell r="O1134" t="str">
            <v>TP</v>
          </cell>
          <cell r="P1134" t="str">
            <v>I NYOMAN MULIAWAN</v>
          </cell>
          <cell r="Q1134">
            <v>2011864</v>
          </cell>
          <cell r="R1134" t="str">
            <v>Pax &amp; Baggage Handling Officer</v>
          </cell>
          <cell r="S1134" t="str">
            <v>IX</v>
          </cell>
          <cell r="T1134">
            <v>2448045.6</v>
          </cell>
          <cell r="AA1134">
            <v>2448045.6</v>
          </cell>
          <cell r="AB1134">
            <v>37.135999999940395</v>
          </cell>
          <cell r="AC1134">
            <v>2291200</v>
          </cell>
          <cell r="AD1134">
            <v>48960.912000000004</v>
          </cell>
          <cell r="AE1134">
            <v>48960.912000000004</v>
          </cell>
          <cell r="AF1134">
            <v>48960.912000000004</v>
          </cell>
          <cell r="AG1134">
            <v>0</v>
          </cell>
          <cell r="AH1134">
            <v>10000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O1134">
            <v>156882.736</v>
          </cell>
          <cell r="AP1134">
            <v>134642.508</v>
          </cell>
          <cell r="AQ1134">
            <v>134642.508</v>
          </cell>
          <cell r="AR1134">
            <v>90577.6872</v>
          </cell>
          <cell r="AS1134">
            <v>7344.1368000000002</v>
          </cell>
          <cell r="AT1134">
            <v>21787.60584</v>
          </cell>
          <cell r="AU1134">
            <v>119709.42984</v>
          </cell>
          <cell r="AV1134">
            <v>0</v>
          </cell>
          <cell r="AW1134">
            <v>24480.456000000002</v>
          </cell>
          <cell r="AX1134">
            <v>413474.90184000006</v>
          </cell>
          <cell r="AY1134">
            <v>40210609.719999999</v>
          </cell>
        </row>
        <row r="1135">
          <cell r="B1135" t="str">
            <v>OPERASI</v>
          </cell>
          <cell r="C1135" t="str">
            <v>DPS-TP</v>
          </cell>
          <cell r="F1135" t="str">
            <v>98JP0347061</v>
          </cell>
          <cell r="H1135">
            <v>2011865</v>
          </cell>
          <cell r="I1135">
            <v>36892</v>
          </cell>
          <cell r="K1135">
            <v>26990</v>
          </cell>
          <cell r="L1135">
            <v>1127</v>
          </cell>
          <cell r="M1135">
            <v>81</v>
          </cell>
          <cell r="N1135" t="str">
            <v>DPS</v>
          </cell>
          <cell r="O1135" t="str">
            <v>TP</v>
          </cell>
          <cell r="P1135" t="str">
            <v>I DEWA NYOMAN WIRASANA</v>
          </cell>
          <cell r="Q1135">
            <v>2011865</v>
          </cell>
          <cell r="R1135" t="str">
            <v>Supervisor Aviation Safety &amp; Security</v>
          </cell>
          <cell r="S1135" t="str">
            <v>VII</v>
          </cell>
          <cell r="T1135">
            <v>3495538.878</v>
          </cell>
          <cell r="AA1135">
            <v>3495538.878</v>
          </cell>
          <cell r="AB1135">
            <v>93.454679999966174</v>
          </cell>
          <cell r="AC1135">
            <v>3275900</v>
          </cell>
          <cell r="AD1135">
            <v>69910.777560000002</v>
          </cell>
          <cell r="AE1135">
            <v>69910.777560000002</v>
          </cell>
          <cell r="AF1135">
            <v>69910.777560000002</v>
          </cell>
          <cell r="AG1135">
            <v>0</v>
          </cell>
          <cell r="AH1135">
            <v>10000</v>
          </cell>
          <cell r="AI1135">
            <v>0</v>
          </cell>
          <cell r="AJ1135">
            <v>0</v>
          </cell>
          <cell r="AK1135">
            <v>0</v>
          </cell>
          <cell r="AL1135">
            <v>0</v>
          </cell>
          <cell r="AO1135">
            <v>219732.33267999999</v>
          </cell>
          <cell r="AP1135">
            <v>192254.63829</v>
          </cell>
          <cell r="AQ1135">
            <v>192254.63829</v>
          </cell>
          <cell r="AR1135">
            <v>129334.938486</v>
          </cell>
          <cell r="AS1135">
            <v>10486.616634</v>
          </cell>
          <cell r="AT1135">
            <v>31110.296014200001</v>
          </cell>
          <cell r="AU1135">
            <v>170931.8511342</v>
          </cell>
          <cell r="AV1135">
            <v>0</v>
          </cell>
          <cell r="AW1135">
            <v>34955.388780000001</v>
          </cell>
          <cell r="AX1135">
            <v>590396.51649419998</v>
          </cell>
          <cell r="AY1135">
            <v>43847510.420000002</v>
          </cell>
        </row>
        <row r="1136">
          <cell r="B1136" t="str">
            <v>OPERASI</v>
          </cell>
          <cell r="C1136" t="str">
            <v>DPS-TP</v>
          </cell>
          <cell r="F1136" t="str">
            <v>98JP0348267</v>
          </cell>
          <cell r="H1136">
            <v>2011866</v>
          </cell>
          <cell r="I1136">
            <v>36892</v>
          </cell>
          <cell r="K1136">
            <v>26989</v>
          </cell>
          <cell r="L1136">
            <v>1128</v>
          </cell>
          <cell r="M1136">
            <v>82</v>
          </cell>
          <cell r="N1136" t="str">
            <v>DPS</v>
          </cell>
          <cell r="O1136" t="str">
            <v>TP</v>
          </cell>
          <cell r="P1136" t="str">
            <v>SRI SUSILOWATI</v>
          </cell>
          <cell r="Q1136">
            <v>2011866</v>
          </cell>
          <cell r="R1136" t="str">
            <v>Pax &amp; Baggage Handling Officer</v>
          </cell>
          <cell r="S1136" t="str">
            <v>IX</v>
          </cell>
          <cell r="T1136">
            <v>2448045.6</v>
          </cell>
          <cell r="AA1136">
            <v>2448045.6</v>
          </cell>
          <cell r="AB1136">
            <v>37.135999999940395</v>
          </cell>
          <cell r="AC1136">
            <v>2291200</v>
          </cell>
          <cell r="AD1136">
            <v>48960.912000000004</v>
          </cell>
          <cell r="AE1136">
            <v>48960.912000000004</v>
          </cell>
          <cell r="AF1136">
            <v>48960.912000000004</v>
          </cell>
          <cell r="AG1136">
            <v>0</v>
          </cell>
          <cell r="AH1136">
            <v>10000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O1136">
            <v>156882.736</v>
          </cell>
          <cell r="AP1136">
            <v>134642.508</v>
          </cell>
          <cell r="AQ1136">
            <v>134642.508</v>
          </cell>
          <cell r="AR1136">
            <v>90577.6872</v>
          </cell>
          <cell r="AS1136">
            <v>7344.1368000000002</v>
          </cell>
          <cell r="AT1136">
            <v>21787.60584</v>
          </cell>
          <cell r="AU1136">
            <v>119709.42984</v>
          </cell>
          <cell r="AV1136">
            <v>0</v>
          </cell>
          <cell r="AW1136">
            <v>24480.456000000002</v>
          </cell>
          <cell r="AX1136">
            <v>413474.90184000006</v>
          </cell>
          <cell r="AY1136">
            <v>40206279.689999998</v>
          </cell>
        </row>
        <row r="1137">
          <cell r="B1137" t="str">
            <v>OPERASI</v>
          </cell>
          <cell r="C1137" t="str">
            <v>DPS-TP</v>
          </cell>
          <cell r="F1137" t="str">
            <v>98JP0349208</v>
          </cell>
          <cell r="H1137">
            <v>2011868</v>
          </cell>
          <cell r="I1137">
            <v>36892</v>
          </cell>
          <cell r="K1137">
            <v>27308</v>
          </cell>
          <cell r="L1137">
            <v>1129</v>
          </cell>
          <cell r="M1137">
            <v>83</v>
          </cell>
          <cell r="N1137" t="str">
            <v>DPS</v>
          </cell>
          <cell r="O1137" t="str">
            <v>TP</v>
          </cell>
          <cell r="P1137" t="str">
            <v>I NENGAH SUWENTEN</v>
          </cell>
          <cell r="Q1137">
            <v>2011868</v>
          </cell>
          <cell r="R1137" t="str">
            <v>Pax &amp; Baggage Handling Officer</v>
          </cell>
          <cell r="S1137" t="str">
            <v>IX</v>
          </cell>
          <cell r="T1137">
            <v>2448045.6</v>
          </cell>
          <cell r="AA1137">
            <v>2448045.6</v>
          </cell>
          <cell r="AB1137">
            <v>37.135999999940395</v>
          </cell>
          <cell r="AC1137">
            <v>2291200</v>
          </cell>
          <cell r="AD1137">
            <v>48960.912000000004</v>
          </cell>
          <cell r="AE1137">
            <v>48960.912000000004</v>
          </cell>
          <cell r="AF1137">
            <v>48960.912000000004</v>
          </cell>
          <cell r="AG1137">
            <v>0</v>
          </cell>
          <cell r="AH1137">
            <v>10000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O1137">
            <v>156882.736</v>
          </cell>
          <cell r="AP1137">
            <v>134642.508</v>
          </cell>
          <cell r="AQ1137">
            <v>134642.508</v>
          </cell>
          <cell r="AR1137">
            <v>90577.6872</v>
          </cell>
          <cell r="AS1137">
            <v>7344.1368000000002</v>
          </cell>
          <cell r="AT1137">
            <v>21787.60584</v>
          </cell>
          <cell r="AU1137">
            <v>119709.42984</v>
          </cell>
          <cell r="AV1137">
            <v>0</v>
          </cell>
          <cell r="AW1137">
            <v>24480.456000000002</v>
          </cell>
          <cell r="AX1137">
            <v>413474.90184000006</v>
          </cell>
          <cell r="AY1137">
            <v>40292521.060000002</v>
          </cell>
        </row>
        <row r="1138">
          <cell r="B1138" t="str">
            <v>OPERASI</v>
          </cell>
          <cell r="C1138" t="str">
            <v>DPS-TP</v>
          </cell>
          <cell r="F1138" t="str">
            <v>98JP0346998</v>
          </cell>
          <cell r="H1138">
            <v>2011870</v>
          </cell>
          <cell r="I1138">
            <v>36892</v>
          </cell>
          <cell r="K1138">
            <v>25467</v>
          </cell>
          <cell r="L1138">
            <v>1130</v>
          </cell>
          <cell r="M1138">
            <v>84</v>
          </cell>
          <cell r="N1138" t="str">
            <v>DPS</v>
          </cell>
          <cell r="O1138" t="str">
            <v>TP</v>
          </cell>
          <cell r="P1138" t="str">
            <v>A.A GEDE OKA ATMAJA</v>
          </cell>
          <cell r="Q1138">
            <v>2011870</v>
          </cell>
          <cell r="R1138" t="str">
            <v>Pax &amp; Baggage Handling Officer</v>
          </cell>
          <cell r="S1138" t="str">
            <v>IX</v>
          </cell>
          <cell r="T1138">
            <v>2448045.6</v>
          </cell>
          <cell r="AA1138">
            <v>2448045.6</v>
          </cell>
          <cell r="AB1138">
            <v>37.135999999940395</v>
          </cell>
          <cell r="AC1138">
            <v>2291200</v>
          </cell>
          <cell r="AD1138">
            <v>48960.912000000004</v>
          </cell>
          <cell r="AE1138">
            <v>48960.912000000004</v>
          </cell>
          <cell r="AF1138">
            <v>48960.912000000004</v>
          </cell>
          <cell r="AG1138">
            <v>0</v>
          </cell>
          <cell r="AH1138">
            <v>10000</v>
          </cell>
          <cell r="AI1138">
            <v>0</v>
          </cell>
          <cell r="AJ1138">
            <v>0</v>
          </cell>
          <cell r="AK1138">
            <v>0</v>
          </cell>
          <cell r="AL1138">
            <v>0</v>
          </cell>
          <cell r="AO1138">
            <v>156882.736</v>
          </cell>
          <cell r="AP1138">
            <v>134642.508</v>
          </cell>
          <cell r="AQ1138">
            <v>134642.508</v>
          </cell>
          <cell r="AR1138">
            <v>90577.6872</v>
          </cell>
          <cell r="AS1138">
            <v>7344.1368000000002</v>
          </cell>
          <cell r="AT1138">
            <v>21787.60584</v>
          </cell>
          <cell r="AU1138">
            <v>119709.42984</v>
          </cell>
          <cell r="AV1138">
            <v>0</v>
          </cell>
          <cell r="AW1138">
            <v>24480.456000000002</v>
          </cell>
          <cell r="AX1138">
            <v>413474.90184000006</v>
          </cell>
          <cell r="AY1138">
            <v>40206279.689999998</v>
          </cell>
        </row>
        <row r="1139">
          <cell r="B1139" t="str">
            <v>OPERASI</v>
          </cell>
          <cell r="C1139" t="str">
            <v>DPS-TP</v>
          </cell>
          <cell r="F1139" t="str">
            <v>98JP0348168</v>
          </cell>
          <cell r="H1139">
            <v>2011872</v>
          </cell>
          <cell r="I1139">
            <v>36892</v>
          </cell>
          <cell r="K1139">
            <v>26856</v>
          </cell>
          <cell r="L1139">
            <v>1131</v>
          </cell>
          <cell r="M1139">
            <v>85</v>
          </cell>
          <cell r="N1139" t="str">
            <v>DPS</v>
          </cell>
          <cell r="O1139" t="str">
            <v>TP</v>
          </cell>
          <cell r="P1139" t="str">
            <v>WAYAN BUDIARTA</v>
          </cell>
          <cell r="Q1139">
            <v>2011872</v>
          </cell>
          <cell r="R1139" t="str">
            <v>Pax &amp; Baggage Handling Officer</v>
          </cell>
          <cell r="S1139" t="str">
            <v>IX</v>
          </cell>
          <cell r="T1139">
            <v>2448045.6</v>
          </cell>
          <cell r="AA1139">
            <v>2448045.6</v>
          </cell>
          <cell r="AB1139">
            <v>37.135999999940395</v>
          </cell>
          <cell r="AC1139">
            <v>2291200</v>
          </cell>
          <cell r="AD1139">
            <v>48960.912000000004</v>
          </cell>
          <cell r="AE1139">
            <v>48960.912000000004</v>
          </cell>
          <cell r="AF1139">
            <v>48960.912000000004</v>
          </cell>
          <cell r="AG1139">
            <v>0</v>
          </cell>
          <cell r="AH1139">
            <v>10000</v>
          </cell>
          <cell r="AI1139">
            <v>0</v>
          </cell>
          <cell r="AJ1139">
            <v>0</v>
          </cell>
          <cell r="AK1139">
            <v>0</v>
          </cell>
          <cell r="AL1139">
            <v>0</v>
          </cell>
          <cell r="AO1139">
            <v>156882.736</v>
          </cell>
          <cell r="AP1139">
            <v>134642.508</v>
          </cell>
          <cell r="AQ1139">
            <v>134642.508</v>
          </cell>
          <cell r="AR1139">
            <v>90577.6872</v>
          </cell>
          <cell r="AS1139">
            <v>7344.1368000000002</v>
          </cell>
          <cell r="AT1139">
            <v>21787.60584</v>
          </cell>
          <cell r="AU1139">
            <v>119709.42984</v>
          </cell>
          <cell r="AV1139">
            <v>0</v>
          </cell>
          <cell r="AW1139">
            <v>24480.456000000002</v>
          </cell>
          <cell r="AX1139">
            <v>413474.90184000006</v>
          </cell>
          <cell r="AY1139">
            <v>40206279.689999998</v>
          </cell>
        </row>
        <row r="1140">
          <cell r="B1140" t="str">
            <v>OPERASI</v>
          </cell>
          <cell r="C1140" t="str">
            <v>DPS-TP</v>
          </cell>
          <cell r="F1140" t="str">
            <v>98JP0349893</v>
          </cell>
          <cell r="H1140">
            <v>2011875</v>
          </cell>
          <cell r="I1140">
            <v>36892</v>
          </cell>
          <cell r="K1140">
            <v>27255</v>
          </cell>
          <cell r="L1140">
            <v>1132</v>
          </cell>
          <cell r="M1140">
            <v>86</v>
          </cell>
          <cell r="N1140" t="str">
            <v>DPS</v>
          </cell>
          <cell r="O1140" t="str">
            <v>TP</v>
          </cell>
          <cell r="P1140" t="str">
            <v>I GEDE WIDANA</v>
          </cell>
          <cell r="Q1140">
            <v>2011875</v>
          </cell>
          <cell r="R1140" t="str">
            <v>Pax &amp; Baggage Handling Officer</v>
          </cell>
          <cell r="S1140" t="str">
            <v>IX</v>
          </cell>
          <cell r="T1140">
            <v>2448045.6</v>
          </cell>
          <cell r="AA1140">
            <v>2448045.6</v>
          </cell>
          <cell r="AB1140">
            <v>37.135999999940395</v>
          </cell>
          <cell r="AC1140">
            <v>2291200</v>
          </cell>
          <cell r="AD1140">
            <v>48960.912000000004</v>
          </cell>
          <cell r="AE1140">
            <v>48960.912000000004</v>
          </cell>
          <cell r="AF1140">
            <v>48960.912000000004</v>
          </cell>
          <cell r="AG1140">
            <v>0</v>
          </cell>
          <cell r="AH1140">
            <v>10000</v>
          </cell>
          <cell r="AI1140">
            <v>0</v>
          </cell>
          <cell r="AJ1140">
            <v>0</v>
          </cell>
          <cell r="AK1140">
            <v>0</v>
          </cell>
          <cell r="AL1140">
            <v>0</v>
          </cell>
          <cell r="AO1140">
            <v>156882.736</v>
          </cell>
          <cell r="AP1140">
            <v>134642.508</v>
          </cell>
          <cell r="AQ1140">
            <v>134642.508</v>
          </cell>
          <cell r="AR1140">
            <v>90577.6872</v>
          </cell>
          <cell r="AS1140">
            <v>7344.1368000000002</v>
          </cell>
          <cell r="AT1140">
            <v>21787.60584</v>
          </cell>
          <cell r="AU1140">
            <v>119709.42984</v>
          </cell>
          <cell r="AV1140">
            <v>0</v>
          </cell>
          <cell r="AW1140">
            <v>24480.456000000002</v>
          </cell>
          <cell r="AX1140">
            <v>413474.90184000006</v>
          </cell>
          <cell r="AY1140">
            <v>40297112.740000002</v>
          </cell>
        </row>
        <row r="1141">
          <cell r="B1141" t="str">
            <v>OPERASI</v>
          </cell>
          <cell r="C1141" t="str">
            <v>DPS-TP</v>
          </cell>
          <cell r="F1141" t="str">
            <v>01JP0544265</v>
          </cell>
          <cell r="H1141">
            <v>2011876</v>
          </cell>
          <cell r="I1141">
            <v>36892</v>
          </cell>
          <cell r="K1141">
            <v>25159</v>
          </cell>
          <cell r="L1141">
            <v>1133</v>
          </cell>
          <cell r="M1141">
            <v>87</v>
          </cell>
          <cell r="N1141" t="str">
            <v>DPS</v>
          </cell>
          <cell r="O1141" t="str">
            <v>TP</v>
          </cell>
          <cell r="P1141" t="str">
            <v>I NYOMAN WIRATA</v>
          </cell>
          <cell r="Q1141">
            <v>2011876</v>
          </cell>
          <cell r="R1141" t="str">
            <v>Pax &amp; Baggage Handling Officer</v>
          </cell>
          <cell r="S1141" t="str">
            <v>IX</v>
          </cell>
          <cell r="T1141">
            <v>2448045.6</v>
          </cell>
          <cell r="AA1141">
            <v>2448045.6</v>
          </cell>
          <cell r="AB1141">
            <v>37.135999999940395</v>
          </cell>
          <cell r="AC1141">
            <v>2291200</v>
          </cell>
          <cell r="AD1141">
            <v>48960.912000000004</v>
          </cell>
          <cell r="AE1141">
            <v>48960.912000000004</v>
          </cell>
          <cell r="AF1141">
            <v>48960.912000000004</v>
          </cell>
          <cell r="AG1141">
            <v>0</v>
          </cell>
          <cell r="AH1141">
            <v>10000</v>
          </cell>
          <cell r="AI1141">
            <v>0</v>
          </cell>
          <cell r="AJ1141">
            <v>0</v>
          </cell>
          <cell r="AK1141">
            <v>0</v>
          </cell>
          <cell r="AL1141">
            <v>0</v>
          </cell>
          <cell r="AO1141">
            <v>156882.736</v>
          </cell>
          <cell r="AP1141">
            <v>134642.508</v>
          </cell>
          <cell r="AQ1141">
            <v>134642.508</v>
          </cell>
          <cell r="AR1141">
            <v>90577.6872</v>
          </cell>
          <cell r="AS1141">
            <v>7344.1368000000002</v>
          </cell>
          <cell r="AT1141">
            <v>21787.60584</v>
          </cell>
          <cell r="AU1141">
            <v>119709.42984</v>
          </cell>
          <cell r="AV1141">
            <v>0</v>
          </cell>
          <cell r="AW1141">
            <v>24480.456000000002</v>
          </cell>
          <cell r="AX1141">
            <v>413474.90184000006</v>
          </cell>
          <cell r="AY1141">
            <v>40206279.689999998</v>
          </cell>
        </row>
        <row r="1142">
          <cell r="B1142" t="str">
            <v>OPERASI</v>
          </cell>
          <cell r="C1142" t="str">
            <v>DPS-TP</v>
          </cell>
          <cell r="F1142" t="str">
            <v>98JP0349000</v>
          </cell>
          <cell r="H1142">
            <v>2011877</v>
          </cell>
          <cell r="I1142">
            <v>36892</v>
          </cell>
          <cell r="K1142">
            <v>24523</v>
          </cell>
          <cell r="L1142">
            <v>1134</v>
          </cell>
          <cell r="M1142">
            <v>88</v>
          </cell>
          <cell r="N1142" t="str">
            <v>DPS</v>
          </cell>
          <cell r="O1142" t="str">
            <v>TP</v>
          </cell>
          <cell r="P1142" t="str">
            <v>I WAYAN MERTHA</v>
          </cell>
          <cell r="Q1142">
            <v>2011877</v>
          </cell>
          <cell r="R1142" t="str">
            <v>Pax &amp; Baggage Handling Officer</v>
          </cell>
          <cell r="S1142" t="str">
            <v>IX</v>
          </cell>
          <cell r="T1142">
            <v>2448045.6</v>
          </cell>
          <cell r="AA1142">
            <v>2448045.6</v>
          </cell>
          <cell r="AB1142">
            <v>37.135999999940395</v>
          </cell>
          <cell r="AC1142">
            <v>2291200</v>
          </cell>
          <cell r="AD1142">
            <v>48960.912000000004</v>
          </cell>
          <cell r="AE1142">
            <v>48960.912000000004</v>
          </cell>
          <cell r="AF1142">
            <v>48960.912000000004</v>
          </cell>
          <cell r="AG1142">
            <v>0</v>
          </cell>
          <cell r="AH1142">
            <v>10000</v>
          </cell>
          <cell r="AI1142">
            <v>0</v>
          </cell>
          <cell r="AJ1142">
            <v>0</v>
          </cell>
          <cell r="AK1142">
            <v>0</v>
          </cell>
          <cell r="AL1142">
            <v>0</v>
          </cell>
          <cell r="AO1142">
            <v>156882.736</v>
          </cell>
          <cell r="AP1142">
            <v>134642.508</v>
          </cell>
          <cell r="AQ1142">
            <v>134642.508</v>
          </cell>
          <cell r="AR1142">
            <v>90577.6872</v>
          </cell>
          <cell r="AS1142">
            <v>7344.1368000000002</v>
          </cell>
          <cell r="AT1142">
            <v>21787.60584</v>
          </cell>
          <cell r="AU1142">
            <v>119709.42984</v>
          </cell>
          <cell r="AV1142">
            <v>0</v>
          </cell>
          <cell r="AW1142">
            <v>24480.456000000002</v>
          </cell>
          <cell r="AX1142">
            <v>413474.90184000006</v>
          </cell>
          <cell r="AY1142">
            <v>40214301.369999997</v>
          </cell>
        </row>
        <row r="1143">
          <cell r="B1143" t="str">
            <v>OPERASI</v>
          </cell>
          <cell r="C1143" t="str">
            <v>DPS-TP</v>
          </cell>
          <cell r="F1143" t="str">
            <v>98JP0347038</v>
          </cell>
          <cell r="H1143">
            <v>2011879</v>
          </cell>
          <cell r="I1143">
            <v>36892</v>
          </cell>
          <cell r="K1143">
            <v>25769</v>
          </cell>
          <cell r="L1143">
            <v>1135</v>
          </cell>
          <cell r="M1143">
            <v>89</v>
          </cell>
          <cell r="N1143" t="str">
            <v>DPS</v>
          </cell>
          <cell r="O1143" t="str">
            <v>TP</v>
          </cell>
          <cell r="P1143" t="str">
            <v>I GEDE SUYASTIKA</v>
          </cell>
          <cell r="Q1143">
            <v>2011879</v>
          </cell>
          <cell r="R1143" t="str">
            <v>Supervisor Pax &amp; Baggage Handling</v>
          </cell>
          <cell r="S1143" t="str">
            <v>VII</v>
          </cell>
          <cell r="T1143">
            <v>3495538.878</v>
          </cell>
          <cell r="AA1143">
            <v>3495538.878</v>
          </cell>
          <cell r="AB1143">
            <v>93.454679999966174</v>
          </cell>
          <cell r="AC1143">
            <v>3275900</v>
          </cell>
          <cell r="AD1143">
            <v>69910.777560000002</v>
          </cell>
          <cell r="AE1143">
            <v>69910.777560000002</v>
          </cell>
          <cell r="AF1143">
            <v>69910.777560000002</v>
          </cell>
          <cell r="AG1143">
            <v>0</v>
          </cell>
          <cell r="AH1143">
            <v>10000</v>
          </cell>
          <cell r="AI1143">
            <v>0</v>
          </cell>
          <cell r="AJ1143">
            <v>0</v>
          </cell>
          <cell r="AK1143">
            <v>0</v>
          </cell>
          <cell r="AL1143">
            <v>0</v>
          </cell>
          <cell r="AO1143">
            <v>219732.33267999999</v>
          </cell>
          <cell r="AP1143">
            <v>192254.63829</v>
          </cell>
          <cell r="AQ1143">
            <v>192254.63829</v>
          </cell>
          <cell r="AR1143">
            <v>129334.938486</v>
          </cell>
          <cell r="AS1143">
            <v>10486.616634</v>
          </cell>
          <cell r="AT1143">
            <v>31110.296014200001</v>
          </cell>
          <cell r="AU1143">
            <v>170931.8511342</v>
          </cell>
          <cell r="AV1143">
            <v>0</v>
          </cell>
          <cell r="AW1143">
            <v>34955.388780000001</v>
          </cell>
          <cell r="AX1143">
            <v>590396.51649419998</v>
          </cell>
          <cell r="AY1143">
            <v>43653917.600000001</v>
          </cell>
        </row>
        <row r="1144">
          <cell r="B1144" t="str">
            <v>CARGO</v>
          </cell>
          <cell r="C1144" t="str">
            <v>DPS-TP</v>
          </cell>
          <cell r="F1144" t="str">
            <v>98JP0349265</v>
          </cell>
          <cell r="H1144">
            <v>2011886</v>
          </cell>
          <cell r="I1144">
            <v>37043</v>
          </cell>
          <cell r="K1144">
            <v>25364</v>
          </cell>
          <cell r="L1144">
            <v>1136</v>
          </cell>
          <cell r="M1144">
            <v>90</v>
          </cell>
          <cell r="N1144" t="str">
            <v>DPS</v>
          </cell>
          <cell r="O1144" t="str">
            <v>TP</v>
          </cell>
          <cell r="P1144" t="str">
            <v>I MADE SUETA</v>
          </cell>
          <cell r="Q1144">
            <v>2011886</v>
          </cell>
          <cell r="R1144" t="str">
            <v>ULD Controller</v>
          </cell>
          <cell r="S1144" t="str">
            <v>IX</v>
          </cell>
          <cell r="T1144">
            <v>2448045.6</v>
          </cell>
          <cell r="AA1144">
            <v>2448045.6</v>
          </cell>
          <cell r="AB1144">
            <v>37.135999999940395</v>
          </cell>
          <cell r="AC1144">
            <v>2291200</v>
          </cell>
          <cell r="AD1144">
            <v>48960.912000000004</v>
          </cell>
          <cell r="AE1144">
            <v>48960.912000000004</v>
          </cell>
          <cell r="AF1144">
            <v>48960.912000000004</v>
          </cell>
          <cell r="AG1144">
            <v>0</v>
          </cell>
          <cell r="AH1144">
            <v>10000</v>
          </cell>
          <cell r="AI1144">
            <v>0</v>
          </cell>
          <cell r="AJ1144">
            <v>0</v>
          </cell>
          <cell r="AK1144">
            <v>0</v>
          </cell>
          <cell r="AL1144">
            <v>0</v>
          </cell>
          <cell r="AO1144">
            <v>156882.736</v>
          </cell>
          <cell r="AP1144">
            <v>134642.508</v>
          </cell>
          <cell r="AQ1144">
            <v>134642.508</v>
          </cell>
          <cell r="AR1144">
            <v>90577.6872</v>
          </cell>
          <cell r="AS1144">
            <v>7344.1368000000002</v>
          </cell>
          <cell r="AT1144">
            <v>21787.60584</v>
          </cell>
          <cell r="AU1144">
            <v>119709.42984</v>
          </cell>
          <cell r="AV1144">
            <v>0</v>
          </cell>
          <cell r="AW1144">
            <v>24480.456000000002</v>
          </cell>
          <cell r="AX1144">
            <v>413474.90184000006</v>
          </cell>
          <cell r="AY1144">
            <v>36445127.289999999</v>
          </cell>
        </row>
        <row r="1145">
          <cell r="B1145" t="str">
            <v>INTERNAL SERVICES</v>
          </cell>
          <cell r="C1145" t="str">
            <v>DPS-TP</v>
          </cell>
          <cell r="F1145" t="str">
            <v>98JP0349083</v>
          </cell>
          <cell r="H1145">
            <v>2011888</v>
          </cell>
          <cell r="I1145">
            <v>37043</v>
          </cell>
          <cell r="K1145">
            <v>25869</v>
          </cell>
          <cell r="L1145">
            <v>1137</v>
          </cell>
          <cell r="M1145">
            <v>91</v>
          </cell>
          <cell r="N1145" t="str">
            <v>DPS</v>
          </cell>
          <cell r="O1145" t="str">
            <v>TP</v>
          </cell>
          <cell r="P1145" t="str">
            <v>I PUTU SANTIKA</v>
          </cell>
          <cell r="Q1145">
            <v>2011888</v>
          </cell>
          <cell r="R1145" t="str">
            <v>HR Officer</v>
          </cell>
          <cell r="S1145" t="str">
            <v>IX</v>
          </cell>
          <cell r="T1145">
            <v>2448045.6</v>
          </cell>
          <cell r="AA1145">
            <v>2448045.6</v>
          </cell>
          <cell r="AB1145">
            <v>37.135999999940395</v>
          </cell>
          <cell r="AC1145">
            <v>2291200</v>
          </cell>
          <cell r="AD1145">
            <v>48960.912000000004</v>
          </cell>
          <cell r="AE1145">
            <v>48960.912000000004</v>
          </cell>
          <cell r="AF1145">
            <v>48960.912000000004</v>
          </cell>
          <cell r="AG1145">
            <v>0</v>
          </cell>
          <cell r="AH1145">
            <v>10000</v>
          </cell>
          <cell r="AI1145">
            <v>0</v>
          </cell>
          <cell r="AJ1145">
            <v>0</v>
          </cell>
          <cell r="AK1145">
            <v>0</v>
          </cell>
          <cell r="AL1145">
            <v>0</v>
          </cell>
          <cell r="AO1145">
            <v>156882.736</v>
          </cell>
          <cell r="AP1145">
            <v>134642.508</v>
          </cell>
          <cell r="AQ1145">
            <v>134642.508</v>
          </cell>
          <cell r="AR1145">
            <v>90577.6872</v>
          </cell>
          <cell r="AS1145">
            <v>7344.1368000000002</v>
          </cell>
          <cell r="AT1145">
            <v>21787.60584</v>
          </cell>
          <cell r="AU1145">
            <v>119709.42984</v>
          </cell>
          <cell r="AV1145">
            <v>0</v>
          </cell>
          <cell r="AW1145">
            <v>24480.456000000002</v>
          </cell>
          <cell r="AX1145">
            <v>413474.90184000006</v>
          </cell>
          <cell r="AY1145">
            <v>28388941.739999998</v>
          </cell>
        </row>
        <row r="1146">
          <cell r="B1146" t="str">
            <v>OPERASI</v>
          </cell>
          <cell r="C1146" t="str">
            <v>DPS-TP</v>
          </cell>
          <cell r="F1146" t="str">
            <v>01JP0525777</v>
          </cell>
          <cell r="H1146">
            <v>2011890</v>
          </cell>
          <cell r="I1146">
            <v>37043</v>
          </cell>
          <cell r="K1146">
            <v>25552</v>
          </cell>
          <cell r="L1146">
            <v>1138</v>
          </cell>
          <cell r="M1146">
            <v>92</v>
          </cell>
          <cell r="N1146" t="str">
            <v>DPS</v>
          </cell>
          <cell r="O1146" t="str">
            <v>TP</v>
          </cell>
          <cell r="P1146" t="str">
            <v>NYOMAN SUARSINI</v>
          </cell>
          <cell r="Q1146">
            <v>2011890</v>
          </cell>
          <cell r="R1146" t="str">
            <v>Pax &amp; Baggage Handling Officer</v>
          </cell>
          <cell r="S1146" t="str">
            <v>IX</v>
          </cell>
          <cell r="T1146">
            <v>2448045.6</v>
          </cell>
          <cell r="AA1146">
            <v>2448045.6</v>
          </cell>
          <cell r="AB1146">
            <v>37.135999999940395</v>
          </cell>
          <cell r="AC1146">
            <v>2291200</v>
          </cell>
          <cell r="AD1146">
            <v>48960.912000000004</v>
          </cell>
          <cell r="AE1146">
            <v>48960.912000000004</v>
          </cell>
          <cell r="AF1146">
            <v>48960.912000000004</v>
          </cell>
          <cell r="AG1146">
            <v>0</v>
          </cell>
          <cell r="AH1146">
            <v>10000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O1146">
            <v>156882.736</v>
          </cell>
          <cell r="AP1146">
            <v>134642.508</v>
          </cell>
          <cell r="AQ1146">
            <v>134642.508</v>
          </cell>
          <cell r="AR1146">
            <v>90577.6872</v>
          </cell>
          <cell r="AS1146">
            <v>7344.1368000000002</v>
          </cell>
          <cell r="AT1146">
            <v>21787.60584</v>
          </cell>
          <cell r="AU1146">
            <v>119709.42984</v>
          </cell>
          <cell r="AV1146">
            <v>0</v>
          </cell>
          <cell r="AW1146">
            <v>24480.456000000002</v>
          </cell>
          <cell r="AX1146">
            <v>413474.90184000006</v>
          </cell>
          <cell r="AY1146">
            <v>28926899.629999999</v>
          </cell>
        </row>
        <row r="1147">
          <cell r="B1147" t="str">
            <v>INTERNAL SERVICES</v>
          </cell>
          <cell r="C1147" t="str">
            <v>DPS-TP</v>
          </cell>
          <cell r="F1147" t="str">
            <v>98JP0347673</v>
          </cell>
          <cell r="H1147">
            <v>2011891</v>
          </cell>
          <cell r="I1147">
            <v>37043</v>
          </cell>
          <cell r="K1147">
            <v>25207</v>
          </cell>
          <cell r="L1147">
            <v>1139</v>
          </cell>
          <cell r="M1147">
            <v>93</v>
          </cell>
          <cell r="N1147" t="str">
            <v>DPS</v>
          </cell>
          <cell r="O1147" t="str">
            <v>TP</v>
          </cell>
          <cell r="P1147" t="str">
            <v>KADEK ERIYANTO</v>
          </cell>
          <cell r="Q1147">
            <v>2011891</v>
          </cell>
          <cell r="R1147" t="str">
            <v>Purchaser</v>
          </cell>
          <cell r="S1147" t="str">
            <v>IX</v>
          </cell>
          <cell r="T1147">
            <v>2448045.6</v>
          </cell>
          <cell r="AA1147">
            <v>2448045.6</v>
          </cell>
          <cell r="AB1147">
            <v>37.135999999940395</v>
          </cell>
          <cell r="AC1147">
            <v>2291200</v>
          </cell>
          <cell r="AD1147">
            <v>48960.912000000004</v>
          </cell>
          <cell r="AE1147">
            <v>48960.912000000004</v>
          </cell>
          <cell r="AF1147">
            <v>48960.912000000004</v>
          </cell>
          <cell r="AG1147">
            <v>0</v>
          </cell>
          <cell r="AH1147">
            <v>10000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O1147">
            <v>156882.736</v>
          </cell>
          <cell r="AP1147">
            <v>134642.508</v>
          </cell>
          <cell r="AQ1147">
            <v>134642.508</v>
          </cell>
          <cell r="AR1147">
            <v>90577.6872</v>
          </cell>
          <cell r="AS1147">
            <v>7344.1368000000002</v>
          </cell>
          <cell r="AT1147">
            <v>21787.60584</v>
          </cell>
          <cell r="AU1147">
            <v>119709.42984</v>
          </cell>
          <cell r="AV1147">
            <v>0</v>
          </cell>
          <cell r="AW1147">
            <v>24480.456000000002</v>
          </cell>
          <cell r="AX1147">
            <v>413474.90184000006</v>
          </cell>
          <cell r="AY1147">
            <v>28630869.370000001</v>
          </cell>
        </row>
        <row r="1148">
          <cell r="B1148" t="str">
            <v>KEUANGAN</v>
          </cell>
          <cell r="C1148" t="str">
            <v>DPS-TP</v>
          </cell>
          <cell r="D1148">
            <v>3991491</v>
          </cell>
          <cell r="F1148" t="str">
            <v>99JP0557980</v>
          </cell>
          <cell r="H1148">
            <v>2012046</v>
          </cell>
          <cell r="I1148">
            <v>37043</v>
          </cell>
          <cell r="K1148">
            <v>27762</v>
          </cell>
          <cell r="L1148">
            <v>1140</v>
          </cell>
          <cell r="M1148">
            <v>94</v>
          </cell>
          <cell r="N1148" t="str">
            <v>DPS</v>
          </cell>
          <cell r="O1148" t="str">
            <v>TP</v>
          </cell>
          <cell r="P1148" t="str">
            <v>WHISNU HARDIYANTO</v>
          </cell>
          <cell r="Q1148">
            <v>2012046</v>
          </cell>
          <cell r="R1148" t="str">
            <v>Asst. Manager  Perbendaharaan &amp; Anggaran</v>
          </cell>
          <cell r="S1148" t="str">
            <v>VI</v>
          </cell>
          <cell r="T1148">
            <v>3860379.6</v>
          </cell>
          <cell r="AA1148">
            <v>3860379.6</v>
          </cell>
          <cell r="AB1148">
            <v>43.175999999977648</v>
          </cell>
          <cell r="AC1148">
            <v>3618800</v>
          </cell>
          <cell r="AD1148">
            <v>77207.592000000004</v>
          </cell>
          <cell r="AE1148">
            <v>77207.592000000004</v>
          </cell>
          <cell r="AF1148">
            <v>77207.592000000004</v>
          </cell>
          <cell r="AG1148">
            <v>0</v>
          </cell>
          <cell r="AH1148">
            <v>10000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O1148">
            <v>241622.77600000001</v>
          </cell>
          <cell r="AP1148">
            <v>212320.878</v>
          </cell>
          <cell r="AQ1148">
            <v>212320.878</v>
          </cell>
          <cell r="AR1148">
            <v>142834.04519999999</v>
          </cell>
          <cell r="AS1148">
            <v>11581.138800000001</v>
          </cell>
          <cell r="AT1148">
            <v>34357.37844</v>
          </cell>
          <cell r="AU1148">
            <v>188772.56244000001</v>
          </cell>
          <cell r="AV1148">
            <v>0</v>
          </cell>
          <cell r="AW1148">
            <v>38603.796000000002</v>
          </cell>
          <cell r="AX1148">
            <v>652018.11444000003</v>
          </cell>
          <cell r="AY1148">
            <v>33383289.27</v>
          </cell>
        </row>
        <row r="1149">
          <cell r="B1149" t="str">
            <v>OPERASI</v>
          </cell>
          <cell r="C1149" t="str">
            <v>DPS-TP</v>
          </cell>
          <cell r="F1149" t="str">
            <v>98JP0345214</v>
          </cell>
          <cell r="H1149">
            <v>2012051</v>
          </cell>
          <cell r="I1149">
            <v>37073</v>
          </cell>
          <cell r="K1149">
            <v>23207</v>
          </cell>
          <cell r="L1149">
            <v>1141</v>
          </cell>
          <cell r="M1149">
            <v>95</v>
          </cell>
          <cell r="N1149" t="str">
            <v>DPS</v>
          </cell>
          <cell r="O1149" t="str">
            <v>TP</v>
          </cell>
          <cell r="P1149" t="str">
            <v>NURAJI</v>
          </cell>
          <cell r="Q1149">
            <v>2012051</v>
          </cell>
          <cell r="R1149" t="str">
            <v>GSE Operator</v>
          </cell>
          <cell r="S1149" t="str">
            <v>IX</v>
          </cell>
          <cell r="T1149">
            <v>2448045.6</v>
          </cell>
          <cell r="AA1149">
            <v>2448045.6</v>
          </cell>
          <cell r="AB1149">
            <v>37.135999999940395</v>
          </cell>
          <cell r="AC1149">
            <v>2291200</v>
          </cell>
          <cell r="AD1149">
            <v>48960.912000000004</v>
          </cell>
          <cell r="AE1149">
            <v>48960.912000000004</v>
          </cell>
          <cell r="AF1149">
            <v>48960.912000000004</v>
          </cell>
          <cell r="AG1149">
            <v>0</v>
          </cell>
          <cell r="AH1149">
            <v>10000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O1149">
            <v>156882.736</v>
          </cell>
          <cell r="AP1149">
            <v>134642.508</v>
          </cell>
          <cell r="AQ1149">
            <v>134642.508</v>
          </cell>
          <cell r="AR1149">
            <v>90577.6872</v>
          </cell>
          <cell r="AS1149">
            <v>7344.1368000000002</v>
          </cell>
          <cell r="AT1149">
            <v>21787.60584</v>
          </cell>
          <cell r="AU1149">
            <v>119709.42984</v>
          </cell>
          <cell r="AV1149">
            <v>0</v>
          </cell>
          <cell r="AW1149">
            <v>24480.456000000002</v>
          </cell>
          <cell r="AX1149">
            <v>413474.90184000006</v>
          </cell>
          <cell r="AY1149">
            <v>36292189.539999999</v>
          </cell>
        </row>
        <row r="1150">
          <cell r="B1150" t="str">
            <v>INTERNAL SERVICES</v>
          </cell>
          <cell r="C1150" t="str">
            <v>DPS-TP</v>
          </cell>
          <cell r="D1150">
            <v>3990984</v>
          </cell>
          <cell r="F1150" t="str">
            <v>99JP0554680</v>
          </cell>
          <cell r="H1150">
            <v>2012052</v>
          </cell>
          <cell r="I1150">
            <v>37104</v>
          </cell>
          <cell r="K1150">
            <v>27901</v>
          </cell>
          <cell r="L1150">
            <v>1142</v>
          </cell>
          <cell r="M1150">
            <v>96</v>
          </cell>
          <cell r="N1150" t="str">
            <v>DPS</v>
          </cell>
          <cell r="O1150" t="str">
            <v>TP</v>
          </cell>
          <cell r="P1150" t="str">
            <v>I GST. BGS. PARTA D.</v>
          </cell>
          <cell r="Q1150">
            <v>2012052</v>
          </cell>
          <cell r="R1150" t="str">
            <v>Supervisor General Affair</v>
          </cell>
          <cell r="S1150" t="str">
            <v>VII</v>
          </cell>
          <cell r="T1150">
            <v>3495538.878</v>
          </cell>
          <cell r="AA1150">
            <v>3495538.878</v>
          </cell>
          <cell r="AB1150">
            <v>93.454679999966174</v>
          </cell>
          <cell r="AC1150">
            <v>3275900</v>
          </cell>
          <cell r="AD1150">
            <v>69910.777560000002</v>
          </cell>
          <cell r="AE1150">
            <v>69910.777560000002</v>
          </cell>
          <cell r="AF1150">
            <v>69910.777560000002</v>
          </cell>
          <cell r="AG1150">
            <v>0</v>
          </cell>
          <cell r="AH1150">
            <v>10000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O1150">
            <v>219732.33267999999</v>
          </cell>
          <cell r="AP1150">
            <v>192254.63829</v>
          </cell>
          <cell r="AQ1150">
            <v>192254.63829</v>
          </cell>
          <cell r="AR1150">
            <v>129334.938486</v>
          </cell>
          <cell r="AS1150">
            <v>10486.616634</v>
          </cell>
          <cell r="AT1150">
            <v>31110.296014200001</v>
          </cell>
          <cell r="AU1150">
            <v>170931.8511342</v>
          </cell>
          <cell r="AV1150">
            <v>0</v>
          </cell>
          <cell r="AW1150">
            <v>34955.388780000001</v>
          </cell>
          <cell r="AX1150">
            <v>590396.51649419998</v>
          </cell>
          <cell r="AY1150">
            <v>37997917.469999999</v>
          </cell>
        </row>
        <row r="1151">
          <cell r="B1151" t="str">
            <v>TEKNIK/FASSAR</v>
          </cell>
          <cell r="C1151" t="str">
            <v>DPS-TP</v>
          </cell>
          <cell r="D1151">
            <v>3990985</v>
          </cell>
          <cell r="F1151" t="str">
            <v>99JP0552890</v>
          </cell>
          <cell r="H1151">
            <v>2012053</v>
          </cell>
          <cell r="I1151">
            <v>37104</v>
          </cell>
          <cell r="K1151">
            <v>25662</v>
          </cell>
          <cell r="L1151">
            <v>1143</v>
          </cell>
          <cell r="M1151">
            <v>97</v>
          </cell>
          <cell r="N1151" t="str">
            <v>DPS</v>
          </cell>
          <cell r="O1151" t="str">
            <v>TP</v>
          </cell>
          <cell r="P1151" t="str">
            <v>ANTONIUS GUNARDONO S.</v>
          </cell>
          <cell r="Q1151">
            <v>2012053</v>
          </cell>
          <cell r="R1151" t="str">
            <v xml:space="preserve">Aviation Safety &amp; Security Officer </v>
          </cell>
          <cell r="S1151" t="str">
            <v>IX</v>
          </cell>
          <cell r="T1151">
            <v>2448045.6</v>
          </cell>
          <cell r="AA1151">
            <v>2448045.6</v>
          </cell>
          <cell r="AB1151">
            <v>37.135999999940395</v>
          </cell>
          <cell r="AC1151">
            <v>2291200</v>
          </cell>
          <cell r="AD1151">
            <v>48960.912000000004</v>
          </cell>
          <cell r="AE1151">
            <v>48960.912000000004</v>
          </cell>
          <cell r="AF1151">
            <v>48960.912000000004</v>
          </cell>
          <cell r="AG1151">
            <v>0</v>
          </cell>
          <cell r="AH1151">
            <v>10000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O1151">
            <v>156882.736</v>
          </cell>
          <cell r="AP1151">
            <v>134642.508</v>
          </cell>
          <cell r="AQ1151">
            <v>134642.508</v>
          </cell>
          <cell r="AR1151">
            <v>90577.6872</v>
          </cell>
          <cell r="AS1151">
            <v>7344.1368000000002</v>
          </cell>
          <cell r="AT1151">
            <v>21787.60584</v>
          </cell>
          <cell r="AU1151">
            <v>119709.42984</v>
          </cell>
          <cell r="AV1151">
            <v>0</v>
          </cell>
          <cell r="AW1151">
            <v>24480.456000000002</v>
          </cell>
          <cell r="AX1151">
            <v>413474.90184000006</v>
          </cell>
          <cell r="AY1151">
            <v>32968860.34</v>
          </cell>
        </row>
        <row r="1152">
          <cell r="B1152" t="str">
            <v>OPERASI</v>
          </cell>
          <cell r="C1152" t="str">
            <v>DPS-TP</v>
          </cell>
          <cell r="D1152">
            <v>3980364</v>
          </cell>
          <cell r="F1152" t="str">
            <v>98JP0347103</v>
          </cell>
          <cell r="H1152">
            <v>2012060</v>
          </cell>
          <cell r="I1152">
            <v>37104</v>
          </cell>
          <cell r="K1152">
            <v>26588</v>
          </cell>
          <cell r="L1152">
            <v>1144</v>
          </cell>
          <cell r="M1152">
            <v>98</v>
          </cell>
          <cell r="N1152" t="str">
            <v>DPS</v>
          </cell>
          <cell r="O1152" t="str">
            <v>TP</v>
          </cell>
          <cell r="P1152" t="str">
            <v>HARIYONO PUTRO</v>
          </cell>
          <cell r="Q1152">
            <v>2012060</v>
          </cell>
          <cell r="R1152" t="str">
            <v>Flight Operation Officer</v>
          </cell>
          <cell r="S1152" t="str">
            <v>VIII</v>
          </cell>
          <cell r="T1152">
            <v>2905372.8</v>
          </cell>
          <cell r="AA1152">
            <v>2905372.8</v>
          </cell>
          <cell r="AB1152">
            <v>49.567999999970198</v>
          </cell>
          <cell r="AC1152">
            <v>2721100</v>
          </cell>
          <cell r="AD1152">
            <v>58107.455999999998</v>
          </cell>
          <cell r="AE1152">
            <v>58107.455999999998</v>
          </cell>
          <cell r="AF1152">
            <v>58107.455999999998</v>
          </cell>
          <cell r="AG1152">
            <v>0</v>
          </cell>
          <cell r="AH1152">
            <v>10000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O1152">
            <v>184322.36799999999</v>
          </cell>
          <cell r="AP1152">
            <v>159795.50399999999</v>
          </cell>
          <cell r="AQ1152">
            <v>159795.50399999999</v>
          </cell>
          <cell r="AR1152">
            <v>107498.79359999999</v>
          </cell>
          <cell r="AS1152">
            <v>8716.1183999999994</v>
          </cell>
          <cell r="AT1152">
            <v>25857.817919999998</v>
          </cell>
          <cell r="AU1152">
            <v>142072.72991999998</v>
          </cell>
          <cell r="AV1152">
            <v>0</v>
          </cell>
          <cell r="AW1152">
            <v>29053.727999999999</v>
          </cell>
          <cell r="AX1152">
            <v>490717.46591999999</v>
          </cell>
          <cell r="AY1152">
            <v>41164297.119999997</v>
          </cell>
        </row>
        <row r="1153">
          <cell r="B1153" t="str">
            <v>OPERASI</v>
          </cell>
          <cell r="C1153" t="str">
            <v>DPS-TP</v>
          </cell>
          <cell r="D1153">
            <v>3980370</v>
          </cell>
          <cell r="F1153" t="str">
            <v>98JP0348853</v>
          </cell>
          <cell r="H1153">
            <v>2012061</v>
          </cell>
          <cell r="I1153">
            <v>37104</v>
          </cell>
          <cell r="K1153">
            <v>26596</v>
          </cell>
          <cell r="L1153">
            <v>1145</v>
          </cell>
          <cell r="M1153">
            <v>99</v>
          </cell>
          <cell r="N1153" t="str">
            <v>DPS</v>
          </cell>
          <cell r="O1153" t="str">
            <v>TP</v>
          </cell>
          <cell r="P1153" t="str">
            <v>MADE SUDIEM</v>
          </cell>
          <cell r="Q1153">
            <v>2012061</v>
          </cell>
          <cell r="R1153" t="str">
            <v>Pax &amp; Baggage Handling Officer</v>
          </cell>
          <cell r="S1153" t="str">
            <v>IX</v>
          </cell>
          <cell r="T1153">
            <v>2544328.4097815999</v>
          </cell>
          <cell r="AA1153">
            <v>2544328.4097815999</v>
          </cell>
          <cell r="AB1153">
            <v>31.294805296231061</v>
          </cell>
          <cell r="AC1153">
            <v>2381700</v>
          </cell>
          <cell r="AD1153">
            <v>50886.568195631997</v>
          </cell>
          <cell r="AE1153">
            <v>50886.568195631997</v>
          </cell>
          <cell r="AF1153">
            <v>50886.568195631997</v>
          </cell>
          <cell r="AG1153">
            <v>0</v>
          </cell>
          <cell r="AH1153">
            <v>10000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O1153">
            <v>162659.704586896</v>
          </cell>
          <cell r="AP1153">
            <v>139938.06253798801</v>
          </cell>
          <cell r="AQ1153">
            <v>139938.06253798801</v>
          </cell>
          <cell r="AR1153">
            <v>94140.151161919188</v>
          </cell>
          <cell r="AS1153">
            <v>7632.9852293448002</v>
          </cell>
          <cell r="AT1153">
            <v>22644.52284705624</v>
          </cell>
          <cell r="AU1153">
            <v>124417.65923832022</v>
          </cell>
          <cell r="AV1153">
            <v>0</v>
          </cell>
          <cell r="AW1153">
            <v>25443.284097815998</v>
          </cell>
          <cell r="AX1153">
            <v>429737.06841211225</v>
          </cell>
          <cell r="AY1153">
            <v>40465223.93</v>
          </cell>
        </row>
        <row r="1154">
          <cell r="B1154" t="str">
            <v>OPERASI</v>
          </cell>
          <cell r="C1154" t="str">
            <v>DPS-TP</v>
          </cell>
          <cell r="D1154">
            <v>3980372</v>
          </cell>
          <cell r="F1154" t="str">
            <v>98JP0348929</v>
          </cell>
          <cell r="H1154">
            <v>2012062</v>
          </cell>
          <cell r="I1154">
            <v>37104</v>
          </cell>
          <cell r="K1154">
            <v>25622</v>
          </cell>
          <cell r="L1154">
            <v>1146</v>
          </cell>
          <cell r="M1154">
            <v>100</v>
          </cell>
          <cell r="N1154" t="str">
            <v>DPS</v>
          </cell>
          <cell r="O1154" t="str">
            <v>TP</v>
          </cell>
          <cell r="P1154" t="str">
            <v>MADE RAI PURNAWIRAWAN</v>
          </cell>
          <cell r="Q1154">
            <v>2012062</v>
          </cell>
          <cell r="R1154" t="str">
            <v>Operation Officer</v>
          </cell>
          <cell r="S1154" t="str">
            <v>VIII</v>
          </cell>
          <cell r="T1154">
            <v>2905372.8</v>
          </cell>
          <cell r="AA1154">
            <v>2905372.8</v>
          </cell>
          <cell r="AB1154">
            <v>49.567999999970198</v>
          </cell>
          <cell r="AC1154">
            <v>2721100</v>
          </cell>
          <cell r="AD1154">
            <v>58107.455999999998</v>
          </cell>
          <cell r="AE1154">
            <v>58107.455999999998</v>
          </cell>
          <cell r="AF1154">
            <v>58107.455999999998</v>
          </cell>
          <cell r="AG1154">
            <v>0</v>
          </cell>
          <cell r="AH1154">
            <v>10000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O1154">
            <v>184322.36799999999</v>
          </cell>
          <cell r="AP1154">
            <v>159795.50399999999</v>
          </cell>
          <cell r="AQ1154">
            <v>159795.50399999999</v>
          </cell>
          <cell r="AR1154">
            <v>107498.79359999999</v>
          </cell>
          <cell r="AS1154">
            <v>8716.1183999999994</v>
          </cell>
          <cell r="AT1154">
            <v>25857.817919999998</v>
          </cell>
          <cell r="AU1154">
            <v>142072.72991999998</v>
          </cell>
          <cell r="AV1154">
            <v>0</v>
          </cell>
          <cell r="AW1154">
            <v>29053.727999999999</v>
          </cell>
          <cell r="AX1154">
            <v>490717.46591999999</v>
          </cell>
          <cell r="AY1154">
            <v>41129980.82</v>
          </cell>
        </row>
        <row r="1155">
          <cell r="B1155" t="str">
            <v>OPERASI</v>
          </cell>
          <cell r="C1155" t="str">
            <v>DPS-TP</v>
          </cell>
          <cell r="D1155">
            <v>3980379</v>
          </cell>
          <cell r="F1155" t="str">
            <v>98JP0349505</v>
          </cell>
          <cell r="H1155">
            <v>2012063</v>
          </cell>
          <cell r="I1155">
            <v>37104</v>
          </cell>
          <cell r="K1155">
            <v>23455</v>
          </cell>
          <cell r="L1155">
            <v>1147</v>
          </cell>
          <cell r="M1155">
            <v>101</v>
          </cell>
          <cell r="N1155" t="str">
            <v>DPS</v>
          </cell>
          <cell r="O1155" t="str">
            <v>TP</v>
          </cell>
          <cell r="P1155" t="str">
            <v>KETUT PARTA</v>
          </cell>
          <cell r="Q1155">
            <v>2012063</v>
          </cell>
          <cell r="R1155" t="str">
            <v>Operation Officer</v>
          </cell>
          <cell r="S1155" t="str">
            <v>VIII</v>
          </cell>
          <cell r="T1155">
            <v>2905372.8</v>
          </cell>
          <cell r="AA1155">
            <v>2905372.8</v>
          </cell>
          <cell r="AB1155">
            <v>49.567999999970198</v>
          </cell>
          <cell r="AC1155">
            <v>2721100</v>
          </cell>
          <cell r="AD1155">
            <v>58107.455999999998</v>
          </cell>
          <cell r="AE1155">
            <v>58107.455999999998</v>
          </cell>
          <cell r="AF1155">
            <v>58107.455999999998</v>
          </cell>
          <cell r="AG1155">
            <v>0</v>
          </cell>
          <cell r="AH1155">
            <v>10000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O1155">
            <v>184322.36799999999</v>
          </cell>
          <cell r="AP1155">
            <v>159795.50399999999</v>
          </cell>
          <cell r="AQ1155">
            <v>159795.50399999999</v>
          </cell>
          <cell r="AR1155">
            <v>107498.79359999999</v>
          </cell>
          <cell r="AS1155">
            <v>8716.1183999999994</v>
          </cell>
          <cell r="AT1155">
            <v>25857.817919999998</v>
          </cell>
          <cell r="AU1155">
            <v>142072.72991999998</v>
          </cell>
          <cell r="AV1155">
            <v>0</v>
          </cell>
          <cell r="AW1155">
            <v>29053.727999999999</v>
          </cell>
          <cell r="AX1155">
            <v>490717.46591999999</v>
          </cell>
          <cell r="AY1155">
            <v>41149970.840000004</v>
          </cell>
        </row>
        <row r="1156">
          <cell r="B1156" t="str">
            <v>OPERASI</v>
          </cell>
          <cell r="C1156" t="str">
            <v>DPS-TP</v>
          </cell>
          <cell r="D1156">
            <v>3980380</v>
          </cell>
          <cell r="F1156" t="str">
            <v>98JP0347376</v>
          </cell>
          <cell r="H1156">
            <v>2012064</v>
          </cell>
          <cell r="I1156">
            <v>37104</v>
          </cell>
          <cell r="K1156">
            <v>24176</v>
          </cell>
          <cell r="L1156">
            <v>1148</v>
          </cell>
          <cell r="M1156">
            <v>102</v>
          </cell>
          <cell r="N1156" t="str">
            <v>DPS</v>
          </cell>
          <cell r="O1156" t="str">
            <v>TP</v>
          </cell>
          <cell r="P1156" t="str">
            <v>KETUT SURYADI</v>
          </cell>
          <cell r="Q1156">
            <v>2012064</v>
          </cell>
          <cell r="R1156" t="str">
            <v>Operation Officer</v>
          </cell>
          <cell r="S1156" t="str">
            <v>VIII</v>
          </cell>
          <cell r="T1156">
            <v>2905372.8</v>
          </cell>
          <cell r="AA1156">
            <v>2905372.8</v>
          </cell>
          <cell r="AB1156">
            <v>49.567999999970198</v>
          </cell>
          <cell r="AC1156">
            <v>2721100</v>
          </cell>
          <cell r="AD1156">
            <v>58107.455999999998</v>
          </cell>
          <cell r="AE1156">
            <v>58107.455999999998</v>
          </cell>
          <cell r="AF1156">
            <v>58107.455999999998</v>
          </cell>
          <cell r="AG1156">
            <v>0</v>
          </cell>
          <cell r="AH1156">
            <v>10000</v>
          </cell>
          <cell r="AI1156">
            <v>0</v>
          </cell>
          <cell r="AJ1156">
            <v>0</v>
          </cell>
          <cell r="AK1156">
            <v>0</v>
          </cell>
          <cell r="AL1156">
            <v>0</v>
          </cell>
          <cell r="AO1156">
            <v>184322.36799999999</v>
          </cell>
          <cell r="AP1156">
            <v>159795.50399999999</v>
          </cell>
          <cell r="AQ1156">
            <v>159795.50399999999</v>
          </cell>
          <cell r="AR1156">
            <v>107498.79359999999</v>
          </cell>
          <cell r="AS1156">
            <v>8716.1183999999994</v>
          </cell>
          <cell r="AT1156">
            <v>25857.817919999998</v>
          </cell>
          <cell r="AU1156">
            <v>142072.72991999998</v>
          </cell>
          <cell r="AV1156">
            <v>0</v>
          </cell>
          <cell r="AW1156">
            <v>29053.727999999999</v>
          </cell>
          <cell r="AX1156">
            <v>490717.46591999999</v>
          </cell>
          <cell r="AY1156">
            <v>41067430.240000002</v>
          </cell>
        </row>
        <row r="1157">
          <cell r="B1157" t="str">
            <v>OPERASI</v>
          </cell>
          <cell r="C1157" t="str">
            <v>DPS-TP</v>
          </cell>
          <cell r="D1157">
            <v>3980381</v>
          </cell>
          <cell r="F1157" t="str">
            <v>98JP0347152</v>
          </cell>
          <cell r="H1157">
            <v>2012065</v>
          </cell>
          <cell r="I1157">
            <v>37104</v>
          </cell>
          <cell r="K1157">
            <v>23972</v>
          </cell>
          <cell r="L1157">
            <v>1149</v>
          </cell>
          <cell r="M1157">
            <v>103</v>
          </cell>
          <cell r="N1157" t="str">
            <v>DPS</v>
          </cell>
          <cell r="O1157" t="str">
            <v>TP</v>
          </cell>
          <cell r="P1157" t="str">
            <v>MADE KARYASA</v>
          </cell>
          <cell r="Q1157">
            <v>2012065</v>
          </cell>
          <cell r="R1157" t="str">
            <v>Operation Officer</v>
          </cell>
          <cell r="S1157" t="str">
            <v>VIII</v>
          </cell>
          <cell r="T1157">
            <v>2905372.8</v>
          </cell>
          <cell r="AA1157">
            <v>2905372.8</v>
          </cell>
          <cell r="AB1157">
            <v>49.567999999970198</v>
          </cell>
          <cell r="AC1157">
            <v>2721100</v>
          </cell>
          <cell r="AD1157">
            <v>58107.455999999998</v>
          </cell>
          <cell r="AE1157">
            <v>58107.455999999998</v>
          </cell>
          <cell r="AF1157">
            <v>58107.455999999998</v>
          </cell>
          <cell r="AG1157">
            <v>0</v>
          </cell>
          <cell r="AH1157">
            <v>10000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O1157">
            <v>184322.36799999999</v>
          </cell>
          <cell r="AP1157">
            <v>159795.50399999999</v>
          </cell>
          <cell r="AQ1157">
            <v>159795.50399999999</v>
          </cell>
          <cell r="AR1157">
            <v>107498.79359999999</v>
          </cell>
          <cell r="AS1157">
            <v>8716.1183999999994</v>
          </cell>
          <cell r="AT1157">
            <v>25857.817919999998</v>
          </cell>
          <cell r="AU1157">
            <v>142072.72991999998</v>
          </cell>
          <cell r="AV1157">
            <v>0</v>
          </cell>
          <cell r="AW1157">
            <v>29053.727999999999</v>
          </cell>
          <cell r="AX1157">
            <v>490717.46591999999</v>
          </cell>
          <cell r="AY1157">
            <v>41157548.590000004</v>
          </cell>
        </row>
        <row r="1158">
          <cell r="B1158" t="str">
            <v>OPERASI</v>
          </cell>
          <cell r="C1158" t="str">
            <v>DPS-TP</v>
          </cell>
          <cell r="D1158">
            <v>3980383</v>
          </cell>
          <cell r="F1158" t="str">
            <v>98JP0347145</v>
          </cell>
          <cell r="H1158">
            <v>2012067</v>
          </cell>
          <cell r="I1158">
            <v>37104</v>
          </cell>
          <cell r="K1158">
            <v>25094</v>
          </cell>
          <cell r="L1158">
            <v>1150</v>
          </cell>
          <cell r="M1158">
            <v>104</v>
          </cell>
          <cell r="N1158" t="str">
            <v>DPS</v>
          </cell>
          <cell r="O1158" t="str">
            <v>TP</v>
          </cell>
          <cell r="P1158" t="str">
            <v>MADE LEDANG</v>
          </cell>
          <cell r="Q1158">
            <v>2012067</v>
          </cell>
          <cell r="R1158" t="str">
            <v>Operation Officer</v>
          </cell>
          <cell r="S1158" t="str">
            <v>VIII</v>
          </cell>
          <cell r="T1158">
            <v>2905372.8</v>
          </cell>
          <cell r="AA1158">
            <v>2905372.8</v>
          </cell>
          <cell r="AB1158">
            <v>49.567999999970198</v>
          </cell>
          <cell r="AC1158">
            <v>2721100</v>
          </cell>
          <cell r="AD1158">
            <v>58107.455999999998</v>
          </cell>
          <cell r="AE1158">
            <v>58107.455999999998</v>
          </cell>
          <cell r="AF1158">
            <v>58107.455999999998</v>
          </cell>
          <cell r="AG1158">
            <v>0</v>
          </cell>
          <cell r="AH1158">
            <v>10000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O1158">
            <v>184322.36799999999</v>
          </cell>
          <cell r="AP1158">
            <v>159795.50399999999</v>
          </cell>
          <cell r="AQ1158">
            <v>159795.50399999999</v>
          </cell>
          <cell r="AR1158">
            <v>107498.79359999999</v>
          </cell>
          <cell r="AS1158">
            <v>8716.1183999999994</v>
          </cell>
          <cell r="AT1158">
            <v>25857.817919999998</v>
          </cell>
          <cell r="AU1158">
            <v>142072.72991999998</v>
          </cell>
          <cell r="AV1158">
            <v>0</v>
          </cell>
          <cell r="AW1158">
            <v>29053.727999999999</v>
          </cell>
          <cell r="AX1158">
            <v>490717.46591999999</v>
          </cell>
          <cell r="AY1158">
            <v>41073299.219999999</v>
          </cell>
        </row>
        <row r="1159">
          <cell r="B1159" t="str">
            <v>OPERASI</v>
          </cell>
          <cell r="C1159" t="str">
            <v>DPS-TP</v>
          </cell>
          <cell r="D1159">
            <v>3980384</v>
          </cell>
          <cell r="F1159" t="str">
            <v>98JP0348143</v>
          </cell>
          <cell r="H1159">
            <v>2012068</v>
          </cell>
          <cell r="I1159">
            <v>37104</v>
          </cell>
          <cell r="K1159">
            <v>24640</v>
          </cell>
          <cell r="L1159">
            <v>1151</v>
          </cell>
          <cell r="M1159">
            <v>105</v>
          </cell>
          <cell r="N1159" t="str">
            <v>DPS</v>
          </cell>
          <cell r="O1159" t="str">
            <v>TP</v>
          </cell>
          <cell r="P1159" t="str">
            <v>WAYAN DHARMA</v>
          </cell>
          <cell r="Q1159">
            <v>2012068</v>
          </cell>
          <cell r="R1159" t="str">
            <v>Operation Officer</v>
          </cell>
          <cell r="S1159" t="str">
            <v>VIII</v>
          </cell>
          <cell r="T1159">
            <v>2905372.8</v>
          </cell>
          <cell r="AA1159">
            <v>2905372.8</v>
          </cell>
          <cell r="AB1159">
            <v>49.567999999970198</v>
          </cell>
          <cell r="AC1159">
            <v>2721100</v>
          </cell>
          <cell r="AD1159">
            <v>58107.455999999998</v>
          </cell>
          <cell r="AE1159">
            <v>58107.455999999998</v>
          </cell>
          <cell r="AF1159">
            <v>58107.455999999998</v>
          </cell>
          <cell r="AG1159">
            <v>0</v>
          </cell>
          <cell r="AH1159">
            <v>10000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O1159">
            <v>184322.36799999999</v>
          </cell>
          <cell r="AP1159">
            <v>159795.50399999999</v>
          </cell>
          <cell r="AQ1159">
            <v>159795.50399999999</v>
          </cell>
          <cell r="AR1159">
            <v>107498.79359999999</v>
          </cell>
          <cell r="AS1159">
            <v>8716.1183999999994</v>
          </cell>
          <cell r="AT1159">
            <v>25857.817919999998</v>
          </cell>
          <cell r="AU1159">
            <v>142072.72991999998</v>
          </cell>
          <cell r="AV1159">
            <v>0</v>
          </cell>
          <cell r="AW1159">
            <v>29053.727999999999</v>
          </cell>
          <cell r="AX1159">
            <v>490717.46591999999</v>
          </cell>
          <cell r="AY1159">
            <v>41054781.270000003</v>
          </cell>
        </row>
        <row r="1160">
          <cell r="B1160" t="str">
            <v>OPERASI</v>
          </cell>
          <cell r="C1160" t="str">
            <v>DPS-TP</v>
          </cell>
          <cell r="D1160">
            <v>3980393</v>
          </cell>
          <cell r="F1160" t="str">
            <v>98JP0348119</v>
          </cell>
          <cell r="H1160">
            <v>2012070</v>
          </cell>
          <cell r="I1160">
            <v>37104</v>
          </cell>
          <cell r="K1160">
            <v>24442</v>
          </cell>
          <cell r="L1160">
            <v>1152</v>
          </cell>
          <cell r="M1160">
            <v>106</v>
          </cell>
          <cell r="N1160" t="str">
            <v>DPS</v>
          </cell>
          <cell r="O1160" t="str">
            <v>TP</v>
          </cell>
          <cell r="P1160" t="str">
            <v>WAYAN GUNAWAN</v>
          </cell>
          <cell r="Q1160">
            <v>2012070</v>
          </cell>
          <cell r="R1160" t="str">
            <v>Operation Officer</v>
          </cell>
          <cell r="S1160" t="str">
            <v>VIII</v>
          </cell>
          <cell r="T1160">
            <v>2905372.8</v>
          </cell>
          <cell r="AA1160">
            <v>2905372.8</v>
          </cell>
          <cell r="AB1160">
            <v>49.567999999970198</v>
          </cell>
          <cell r="AC1160">
            <v>2721100</v>
          </cell>
          <cell r="AD1160">
            <v>58107.455999999998</v>
          </cell>
          <cell r="AE1160">
            <v>58107.455999999998</v>
          </cell>
          <cell r="AF1160">
            <v>58107.455999999998</v>
          </cell>
          <cell r="AG1160">
            <v>0</v>
          </cell>
          <cell r="AH1160">
            <v>10000</v>
          </cell>
          <cell r="AI1160">
            <v>0</v>
          </cell>
          <cell r="AJ1160">
            <v>0</v>
          </cell>
          <cell r="AK1160">
            <v>0</v>
          </cell>
          <cell r="AL1160">
            <v>0</v>
          </cell>
          <cell r="AO1160">
            <v>184322.36799999999</v>
          </cell>
          <cell r="AP1160">
            <v>159795.50399999999</v>
          </cell>
          <cell r="AQ1160">
            <v>159795.50399999999</v>
          </cell>
          <cell r="AR1160">
            <v>107498.79359999999</v>
          </cell>
          <cell r="AS1160">
            <v>8716.1183999999994</v>
          </cell>
          <cell r="AT1160">
            <v>25857.817919999998</v>
          </cell>
          <cell r="AU1160">
            <v>142072.72991999998</v>
          </cell>
          <cell r="AV1160">
            <v>0</v>
          </cell>
          <cell r="AW1160">
            <v>29053.727999999999</v>
          </cell>
          <cell r="AX1160">
            <v>490717.46591999999</v>
          </cell>
          <cell r="AY1160">
            <v>41077455.32</v>
          </cell>
        </row>
        <row r="1161">
          <cell r="B1161" t="str">
            <v>OPERASI</v>
          </cell>
          <cell r="C1161" t="str">
            <v>DPS-TP</v>
          </cell>
          <cell r="D1161">
            <v>3980394</v>
          </cell>
          <cell r="F1161" t="str">
            <v>98JP0348531</v>
          </cell>
          <cell r="H1161">
            <v>2012071</v>
          </cell>
          <cell r="I1161">
            <v>37104</v>
          </cell>
          <cell r="K1161">
            <v>26294</v>
          </cell>
          <cell r="L1161">
            <v>1153</v>
          </cell>
          <cell r="M1161">
            <v>107</v>
          </cell>
          <cell r="N1161" t="str">
            <v>DPS</v>
          </cell>
          <cell r="O1161" t="str">
            <v>TP</v>
          </cell>
          <cell r="P1161" t="str">
            <v>I NYOMAN SUDARTHA</v>
          </cell>
          <cell r="Q1161">
            <v>2012071</v>
          </cell>
          <cell r="R1161" t="str">
            <v>Operation Officer</v>
          </cell>
          <cell r="S1161" t="str">
            <v>VIII</v>
          </cell>
          <cell r="T1161">
            <v>2905372.8</v>
          </cell>
          <cell r="AA1161">
            <v>2905372.8</v>
          </cell>
          <cell r="AB1161">
            <v>49.567999999970198</v>
          </cell>
          <cell r="AC1161">
            <v>2721100</v>
          </cell>
          <cell r="AD1161">
            <v>58107.455999999998</v>
          </cell>
          <cell r="AE1161">
            <v>58107.455999999998</v>
          </cell>
          <cell r="AF1161">
            <v>58107.455999999998</v>
          </cell>
          <cell r="AG1161">
            <v>0</v>
          </cell>
          <cell r="AH1161">
            <v>10000</v>
          </cell>
          <cell r="AI1161">
            <v>0</v>
          </cell>
          <cell r="AJ1161">
            <v>0</v>
          </cell>
          <cell r="AK1161">
            <v>0</v>
          </cell>
          <cell r="AL1161">
            <v>0</v>
          </cell>
          <cell r="AO1161">
            <v>184322.36799999999</v>
          </cell>
          <cell r="AP1161">
            <v>159795.50399999999</v>
          </cell>
          <cell r="AQ1161">
            <v>159795.50399999999</v>
          </cell>
          <cell r="AR1161">
            <v>107498.79359999999</v>
          </cell>
          <cell r="AS1161">
            <v>8716.1183999999994</v>
          </cell>
          <cell r="AT1161">
            <v>25857.817919999998</v>
          </cell>
          <cell r="AU1161">
            <v>142072.72991999998</v>
          </cell>
          <cell r="AV1161">
            <v>0</v>
          </cell>
          <cell r="AW1161">
            <v>29053.727999999999</v>
          </cell>
          <cell r="AX1161">
            <v>490717.46591999999</v>
          </cell>
          <cell r="AY1161">
            <v>41083324.240000002</v>
          </cell>
        </row>
        <row r="1162">
          <cell r="B1162" t="str">
            <v>OPERASI</v>
          </cell>
          <cell r="C1162" t="str">
            <v>DPS-TP</v>
          </cell>
          <cell r="D1162">
            <v>3980408</v>
          </cell>
          <cell r="F1162" t="str">
            <v>98JP0349612</v>
          </cell>
          <cell r="H1162">
            <v>2012072</v>
          </cell>
          <cell r="I1162">
            <v>37104</v>
          </cell>
          <cell r="K1162">
            <v>23513</v>
          </cell>
          <cell r="L1162">
            <v>1154</v>
          </cell>
          <cell r="M1162">
            <v>108</v>
          </cell>
          <cell r="N1162" t="str">
            <v>DPS</v>
          </cell>
          <cell r="O1162" t="str">
            <v>TP</v>
          </cell>
          <cell r="P1162" t="str">
            <v>GUSTI MADE WARDANA</v>
          </cell>
          <cell r="Q1162">
            <v>2012072</v>
          </cell>
          <cell r="R1162" t="str">
            <v>Operation Officer</v>
          </cell>
          <cell r="S1162" t="str">
            <v>VIII</v>
          </cell>
          <cell r="T1162">
            <v>2905372.8</v>
          </cell>
          <cell r="AA1162">
            <v>2905372.8</v>
          </cell>
          <cell r="AB1162">
            <v>49.567999999970198</v>
          </cell>
          <cell r="AC1162">
            <v>2721100</v>
          </cell>
          <cell r="AD1162">
            <v>58107.455999999998</v>
          </cell>
          <cell r="AE1162">
            <v>58107.455999999998</v>
          </cell>
          <cell r="AF1162">
            <v>58107.455999999998</v>
          </cell>
          <cell r="AG1162">
            <v>0</v>
          </cell>
          <cell r="AH1162">
            <v>10000</v>
          </cell>
          <cell r="AI1162">
            <v>0</v>
          </cell>
          <cell r="AJ1162">
            <v>0</v>
          </cell>
          <cell r="AK1162">
            <v>0</v>
          </cell>
          <cell r="AL1162">
            <v>0</v>
          </cell>
          <cell r="AO1162">
            <v>184322.36799999999</v>
          </cell>
          <cell r="AP1162">
            <v>159795.50399999999</v>
          </cell>
          <cell r="AQ1162">
            <v>159795.50399999999</v>
          </cell>
          <cell r="AR1162">
            <v>107498.79359999999</v>
          </cell>
          <cell r="AS1162">
            <v>8716.1183999999994</v>
          </cell>
          <cell r="AT1162">
            <v>25857.817919999998</v>
          </cell>
          <cell r="AU1162">
            <v>142072.72991999998</v>
          </cell>
          <cell r="AV1162">
            <v>0</v>
          </cell>
          <cell r="AW1162">
            <v>29053.727999999999</v>
          </cell>
          <cell r="AX1162">
            <v>490717.46591999999</v>
          </cell>
          <cell r="AY1162">
            <v>41067430.240000002</v>
          </cell>
        </row>
        <row r="1163">
          <cell r="B1163" t="str">
            <v>OPERASI</v>
          </cell>
          <cell r="C1163" t="str">
            <v>DPS-TP</v>
          </cell>
          <cell r="D1163">
            <v>3980415</v>
          </cell>
          <cell r="F1163" t="str">
            <v>98JP0347046</v>
          </cell>
          <cell r="H1163">
            <v>2012073</v>
          </cell>
          <cell r="I1163">
            <v>37104</v>
          </cell>
          <cell r="K1163">
            <v>25988</v>
          </cell>
          <cell r="L1163">
            <v>1155</v>
          </cell>
          <cell r="M1163">
            <v>109</v>
          </cell>
          <cell r="N1163" t="str">
            <v>DPS</v>
          </cell>
          <cell r="O1163" t="str">
            <v>TP</v>
          </cell>
          <cell r="P1163" t="str">
            <v>GEDE NATA SUWIRYA</v>
          </cell>
          <cell r="Q1163">
            <v>2012073</v>
          </cell>
          <cell r="R1163" t="str">
            <v>Operation Officer</v>
          </cell>
          <cell r="S1163" t="str">
            <v>VIII</v>
          </cell>
          <cell r="T1163">
            <v>2905372.8</v>
          </cell>
          <cell r="AA1163">
            <v>2905372.8</v>
          </cell>
          <cell r="AB1163">
            <v>49.567999999970198</v>
          </cell>
          <cell r="AC1163">
            <v>2721100</v>
          </cell>
          <cell r="AD1163">
            <v>58107.455999999998</v>
          </cell>
          <cell r="AE1163">
            <v>58107.455999999998</v>
          </cell>
          <cell r="AF1163">
            <v>58107.455999999998</v>
          </cell>
          <cell r="AG1163">
            <v>0</v>
          </cell>
          <cell r="AH1163">
            <v>10000</v>
          </cell>
          <cell r="AI1163">
            <v>0</v>
          </cell>
          <cell r="AJ1163">
            <v>0</v>
          </cell>
          <cell r="AK1163">
            <v>0</v>
          </cell>
          <cell r="AL1163">
            <v>0</v>
          </cell>
          <cell r="AO1163">
            <v>184322.36799999999</v>
          </cell>
          <cell r="AP1163">
            <v>159795.50399999999</v>
          </cell>
          <cell r="AQ1163">
            <v>159795.50399999999</v>
          </cell>
          <cell r="AR1163">
            <v>107498.79359999999</v>
          </cell>
          <cell r="AS1163">
            <v>8716.1183999999994</v>
          </cell>
          <cell r="AT1163">
            <v>25857.817919999998</v>
          </cell>
          <cell r="AU1163">
            <v>142072.72991999998</v>
          </cell>
          <cell r="AV1163">
            <v>0</v>
          </cell>
          <cell r="AW1163">
            <v>29053.727999999999</v>
          </cell>
          <cell r="AX1163">
            <v>490717.46591999999</v>
          </cell>
          <cell r="AY1163">
            <v>41083324.240000002</v>
          </cell>
        </row>
        <row r="1164">
          <cell r="B1164" t="str">
            <v>OPERASI</v>
          </cell>
          <cell r="C1164" t="str">
            <v>DPS-TP</v>
          </cell>
          <cell r="D1164">
            <v>3980417</v>
          </cell>
          <cell r="F1164" t="str">
            <v>98JP0348648</v>
          </cell>
          <cell r="H1164">
            <v>2012074</v>
          </cell>
          <cell r="I1164">
            <v>37104</v>
          </cell>
          <cell r="K1164">
            <v>23937</v>
          </cell>
          <cell r="L1164">
            <v>1156</v>
          </cell>
          <cell r="M1164">
            <v>110</v>
          </cell>
          <cell r="N1164" t="str">
            <v>DPS</v>
          </cell>
          <cell r="O1164" t="str">
            <v>TP</v>
          </cell>
          <cell r="P1164" t="str">
            <v>NYOMAN DANA</v>
          </cell>
          <cell r="Q1164">
            <v>2012074</v>
          </cell>
          <cell r="R1164" t="str">
            <v>Operation Officer</v>
          </cell>
          <cell r="S1164" t="str">
            <v>VIII</v>
          </cell>
          <cell r="T1164">
            <v>2905372.8</v>
          </cell>
          <cell r="AA1164">
            <v>2905372.8</v>
          </cell>
          <cell r="AB1164">
            <v>49.567999999970198</v>
          </cell>
          <cell r="AC1164">
            <v>2721100</v>
          </cell>
          <cell r="AD1164">
            <v>58107.455999999998</v>
          </cell>
          <cell r="AE1164">
            <v>58107.455999999998</v>
          </cell>
          <cell r="AF1164">
            <v>58107.455999999998</v>
          </cell>
          <cell r="AG1164">
            <v>0</v>
          </cell>
          <cell r="AH1164">
            <v>10000</v>
          </cell>
          <cell r="AI1164">
            <v>0</v>
          </cell>
          <cell r="AJ1164">
            <v>0</v>
          </cell>
          <cell r="AK1164">
            <v>0</v>
          </cell>
          <cell r="AL1164">
            <v>0</v>
          </cell>
          <cell r="AO1164">
            <v>184322.36799999999</v>
          </cell>
          <cell r="AP1164">
            <v>159795.50399999999</v>
          </cell>
          <cell r="AQ1164">
            <v>159795.50399999999</v>
          </cell>
          <cell r="AR1164">
            <v>107498.79359999999</v>
          </cell>
          <cell r="AS1164">
            <v>8716.1183999999994</v>
          </cell>
          <cell r="AT1164">
            <v>25857.817919999998</v>
          </cell>
          <cell r="AU1164">
            <v>142072.72991999998</v>
          </cell>
          <cell r="AV1164">
            <v>0</v>
          </cell>
          <cell r="AW1164">
            <v>29053.727999999999</v>
          </cell>
          <cell r="AX1164">
            <v>490717.46591999999</v>
          </cell>
          <cell r="AY1164">
            <v>41067430.240000002</v>
          </cell>
        </row>
        <row r="1165">
          <cell r="B1165" t="str">
            <v>OPERASI</v>
          </cell>
          <cell r="C1165" t="str">
            <v>DPS-TP</v>
          </cell>
          <cell r="D1165">
            <v>3980426</v>
          </cell>
          <cell r="F1165" t="str">
            <v>98JP0348135</v>
          </cell>
          <cell r="H1165">
            <v>2012075</v>
          </cell>
          <cell r="I1165">
            <v>37104</v>
          </cell>
          <cell r="K1165">
            <v>25488</v>
          </cell>
          <cell r="L1165">
            <v>1157</v>
          </cell>
          <cell r="M1165">
            <v>111</v>
          </cell>
          <cell r="N1165" t="str">
            <v>DPS</v>
          </cell>
          <cell r="O1165" t="str">
            <v>TP</v>
          </cell>
          <cell r="P1165" t="str">
            <v>WAYAN DIANA</v>
          </cell>
          <cell r="Q1165">
            <v>2012075</v>
          </cell>
          <cell r="R1165" t="str">
            <v>Operation Officer</v>
          </cell>
          <cell r="S1165" t="str">
            <v>VIII</v>
          </cell>
          <cell r="T1165">
            <v>2905372.8</v>
          </cell>
          <cell r="AA1165">
            <v>2905372.8</v>
          </cell>
          <cell r="AB1165">
            <v>49.567999999970198</v>
          </cell>
          <cell r="AC1165">
            <v>2721100</v>
          </cell>
          <cell r="AD1165">
            <v>58107.455999999998</v>
          </cell>
          <cell r="AE1165">
            <v>58107.455999999998</v>
          </cell>
          <cell r="AF1165">
            <v>58107.455999999998</v>
          </cell>
          <cell r="AG1165">
            <v>0</v>
          </cell>
          <cell r="AH1165">
            <v>10000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O1165">
            <v>184322.36799999999</v>
          </cell>
          <cell r="AP1165">
            <v>159795.50399999999</v>
          </cell>
          <cell r="AQ1165">
            <v>159795.50399999999</v>
          </cell>
          <cell r="AR1165">
            <v>107498.79359999999</v>
          </cell>
          <cell r="AS1165">
            <v>8716.1183999999994</v>
          </cell>
          <cell r="AT1165">
            <v>25857.817919999998</v>
          </cell>
          <cell r="AU1165">
            <v>142072.72991999998</v>
          </cell>
          <cell r="AV1165">
            <v>0</v>
          </cell>
          <cell r="AW1165">
            <v>29053.727999999999</v>
          </cell>
          <cell r="AX1165">
            <v>490717.46591999999</v>
          </cell>
          <cell r="AY1165">
            <v>41067430.240000002</v>
          </cell>
        </row>
        <row r="1166">
          <cell r="B1166" t="str">
            <v>OPERASI</v>
          </cell>
          <cell r="C1166" t="str">
            <v>DPS-TP</v>
          </cell>
          <cell r="D1166">
            <v>3980434</v>
          </cell>
          <cell r="F1166" t="str">
            <v>98JP0349760</v>
          </cell>
          <cell r="H1166">
            <v>2012077</v>
          </cell>
          <cell r="I1166">
            <v>37104</v>
          </cell>
          <cell r="K1166">
            <v>24752</v>
          </cell>
          <cell r="L1166">
            <v>1158</v>
          </cell>
          <cell r="M1166">
            <v>112</v>
          </cell>
          <cell r="N1166" t="str">
            <v>DPS</v>
          </cell>
          <cell r="O1166" t="str">
            <v>TP</v>
          </cell>
          <cell r="P1166" t="str">
            <v>WAYAN SUKALILA</v>
          </cell>
          <cell r="Q1166">
            <v>2012077</v>
          </cell>
          <cell r="R1166" t="str">
            <v>Operation Officer</v>
          </cell>
          <cell r="S1166" t="str">
            <v>VIII</v>
          </cell>
          <cell r="T1166">
            <v>2905372.8</v>
          </cell>
          <cell r="AA1166">
            <v>2905372.8</v>
          </cell>
          <cell r="AB1166">
            <v>49.567999999970198</v>
          </cell>
          <cell r="AC1166">
            <v>2721100</v>
          </cell>
          <cell r="AD1166">
            <v>58107.455999999998</v>
          </cell>
          <cell r="AE1166">
            <v>58107.455999999998</v>
          </cell>
          <cell r="AF1166">
            <v>58107.455999999998</v>
          </cell>
          <cell r="AG1166">
            <v>0</v>
          </cell>
          <cell r="AH1166">
            <v>10000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O1166">
            <v>184322.36799999999</v>
          </cell>
          <cell r="AP1166">
            <v>159795.50399999999</v>
          </cell>
          <cell r="AQ1166">
            <v>159795.50399999999</v>
          </cell>
          <cell r="AR1166">
            <v>107498.79359999999</v>
          </cell>
          <cell r="AS1166">
            <v>8716.1183999999994</v>
          </cell>
          <cell r="AT1166">
            <v>25857.817919999998</v>
          </cell>
          <cell r="AU1166">
            <v>142072.72991999998</v>
          </cell>
          <cell r="AV1166">
            <v>0</v>
          </cell>
          <cell r="AW1166">
            <v>29053.727999999999</v>
          </cell>
          <cell r="AX1166">
            <v>490717.46591999999</v>
          </cell>
          <cell r="AY1166">
            <v>41083324.240000002</v>
          </cell>
        </row>
        <row r="1167">
          <cell r="B1167" t="str">
            <v>OPERASI</v>
          </cell>
          <cell r="C1167" t="str">
            <v>DPS-TP</v>
          </cell>
          <cell r="D1167">
            <v>3980436</v>
          </cell>
          <cell r="F1167" t="str">
            <v>98JP0349901</v>
          </cell>
          <cell r="H1167">
            <v>2012078</v>
          </cell>
          <cell r="I1167">
            <v>37104</v>
          </cell>
          <cell r="K1167">
            <v>26529</v>
          </cell>
          <cell r="L1167">
            <v>1159</v>
          </cell>
          <cell r="M1167">
            <v>113</v>
          </cell>
          <cell r="N1167" t="str">
            <v>DPS</v>
          </cell>
          <cell r="O1167" t="str">
            <v>TP</v>
          </cell>
          <cell r="P1167" t="str">
            <v>I GUSTI KETUT ADI SUECA</v>
          </cell>
          <cell r="Q1167">
            <v>2012078</v>
          </cell>
          <cell r="R1167" t="str">
            <v>Operation Officer</v>
          </cell>
          <cell r="S1167" t="str">
            <v>VIII</v>
          </cell>
          <cell r="T1167">
            <v>2905372.8</v>
          </cell>
          <cell r="AA1167">
            <v>2905372.8</v>
          </cell>
          <cell r="AB1167">
            <v>49.567999999970198</v>
          </cell>
          <cell r="AC1167">
            <v>2721100</v>
          </cell>
          <cell r="AD1167">
            <v>58107.455999999998</v>
          </cell>
          <cell r="AE1167">
            <v>58107.455999999998</v>
          </cell>
          <cell r="AF1167">
            <v>58107.455999999998</v>
          </cell>
          <cell r="AG1167">
            <v>0</v>
          </cell>
          <cell r="AH1167">
            <v>10000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O1167">
            <v>184322.36799999999</v>
          </cell>
          <cell r="AP1167">
            <v>159795.50399999999</v>
          </cell>
          <cell r="AQ1167">
            <v>159795.50399999999</v>
          </cell>
          <cell r="AR1167">
            <v>107498.79359999999</v>
          </cell>
          <cell r="AS1167">
            <v>8716.1183999999994</v>
          </cell>
          <cell r="AT1167">
            <v>25857.817919999998</v>
          </cell>
          <cell r="AU1167">
            <v>142072.72991999998</v>
          </cell>
          <cell r="AV1167">
            <v>0</v>
          </cell>
          <cell r="AW1167">
            <v>29053.727999999999</v>
          </cell>
          <cell r="AX1167">
            <v>490717.46591999999</v>
          </cell>
          <cell r="AY1167">
            <v>41073299.219999999</v>
          </cell>
        </row>
        <row r="1168">
          <cell r="B1168" t="str">
            <v>OPERASI</v>
          </cell>
          <cell r="C1168" t="str">
            <v>DPS-TP</v>
          </cell>
          <cell r="D1168">
            <v>3980442</v>
          </cell>
          <cell r="F1168" t="str">
            <v>98JP0350164</v>
          </cell>
          <cell r="H1168">
            <v>2012079</v>
          </cell>
          <cell r="I1168">
            <v>37104</v>
          </cell>
          <cell r="K1168">
            <v>26351</v>
          </cell>
          <cell r="L1168">
            <v>1160</v>
          </cell>
          <cell r="M1168">
            <v>114</v>
          </cell>
          <cell r="N1168" t="str">
            <v>DPS</v>
          </cell>
          <cell r="O1168" t="str">
            <v>TP</v>
          </cell>
          <cell r="P1168" t="str">
            <v>DEWA NYOMAN NGURAH</v>
          </cell>
          <cell r="Q1168">
            <v>2012079</v>
          </cell>
          <cell r="R1168" t="str">
            <v>Operation Officer</v>
          </cell>
          <cell r="S1168" t="str">
            <v>VIII</v>
          </cell>
          <cell r="T1168">
            <v>2905372.8</v>
          </cell>
          <cell r="AA1168">
            <v>2905372.8</v>
          </cell>
          <cell r="AB1168">
            <v>49.567999999970198</v>
          </cell>
          <cell r="AC1168">
            <v>2721100</v>
          </cell>
          <cell r="AD1168">
            <v>58107.455999999998</v>
          </cell>
          <cell r="AE1168">
            <v>58107.455999999998</v>
          </cell>
          <cell r="AF1168">
            <v>58107.455999999998</v>
          </cell>
          <cell r="AG1168">
            <v>0</v>
          </cell>
          <cell r="AH1168">
            <v>10000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O1168">
            <v>184322.36799999999</v>
          </cell>
          <cell r="AP1168">
            <v>159795.50399999999</v>
          </cell>
          <cell r="AQ1168">
            <v>159795.50399999999</v>
          </cell>
          <cell r="AR1168">
            <v>107498.79359999999</v>
          </cell>
          <cell r="AS1168">
            <v>8716.1183999999994</v>
          </cell>
          <cell r="AT1168">
            <v>25857.817919999998</v>
          </cell>
          <cell r="AU1168">
            <v>142072.72991999998</v>
          </cell>
          <cell r="AV1168">
            <v>0</v>
          </cell>
          <cell r="AW1168">
            <v>29053.727999999999</v>
          </cell>
          <cell r="AX1168">
            <v>490717.46591999999</v>
          </cell>
          <cell r="AY1168">
            <v>41083324.240000002</v>
          </cell>
        </row>
        <row r="1169">
          <cell r="B1169" t="str">
            <v>OPERASI</v>
          </cell>
          <cell r="C1169" t="str">
            <v>DPS-TP</v>
          </cell>
          <cell r="D1169">
            <v>3980453</v>
          </cell>
          <cell r="F1169" t="str">
            <v>98JP0347426</v>
          </cell>
          <cell r="H1169">
            <v>2012081</v>
          </cell>
          <cell r="I1169">
            <v>37104</v>
          </cell>
          <cell r="K1169">
            <v>26482</v>
          </cell>
          <cell r="L1169">
            <v>1161</v>
          </cell>
          <cell r="M1169">
            <v>115</v>
          </cell>
          <cell r="N1169" t="str">
            <v>DPS</v>
          </cell>
          <cell r="O1169" t="str">
            <v>TP</v>
          </cell>
          <cell r="P1169" t="str">
            <v>KETUT SUDIRTA</v>
          </cell>
          <cell r="Q1169">
            <v>2012081</v>
          </cell>
          <cell r="R1169" t="str">
            <v>Operation Officer</v>
          </cell>
          <cell r="S1169" t="str">
            <v>VIII</v>
          </cell>
          <cell r="T1169">
            <v>2905372.8</v>
          </cell>
          <cell r="AA1169">
            <v>2905372.8</v>
          </cell>
          <cell r="AB1169">
            <v>49.567999999970198</v>
          </cell>
          <cell r="AC1169">
            <v>2721100</v>
          </cell>
          <cell r="AD1169">
            <v>58107.455999999998</v>
          </cell>
          <cell r="AE1169">
            <v>58107.455999999998</v>
          </cell>
          <cell r="AF1169">
            <v>58107.455999999998</v>
          </cell>
          <cell r="AG1169">
            <v>0</v>
          </cell>
          <cell r="AH1169">
            <v>10000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O1169">
            <v>184322.36799999999</v>
          </cell>
          <cell r="AP1169">
            <v>159795.50399999999</v>
          </cell>
          <cell r="AQ1169">
            <v>159795.50399999999</v>
          </cell>
          <cell r="AR1169">
            <v>107498.79359999999</v>
          </cell>
          <cell r="AS1169">
            <v>8716.1183999999994</v>
          </cell>
          <cell r="AT1169">
            <v>25857.817919999998</v>
          </cell>
          <cell r="AU1169">
            <v>142072.72991999998</v>
          </cell>
          <cell r="AV1169">
            <v>0</v>
          </cell>
          <cell r="AW1169">
            <v>29053.727999999999</v>
          </cell>
          <cell r="AX1169">
            <v>490717.46591999999</v>
          </cell>
          <cell r="AY1169">
            <v>41073299.219999999</v>
          </cell>
        </row>
        <row r="1170">
          <cell r="B1170" t="str">
            <v>OPERASI</v>
          </cell>
          <cell r="C1170" t="str">
            <v>DPS-TP</v>
          </cell>
          <cell r="D1170">
            <v>3980460</v>
          </cell>
          <cell r="F1170" t="str">
            <v>98JP0349299</v>
          </cell>
          <cell r="H1170">
            <v>2012082</v>
          </cell>
          <cell r="I1170">
            <v>37104</v>
          </cell>
          <cell r="K1170">
            <v>23641</v>
          </cell>
          <cell r="L1170">
            <v>1162</v>
          </cell>
          <cell r="M1170">
            <v>116</v>
          </cell>
          <cell r="N1170" t="str">
            <v>DPS</v>
          </cell>
          <cell r="O1170" t="str">
            <v>TP</v>
          </cell>
          <cell r="P1170" t="str">
            <v>MADE SUDANA</v>
          </cell>
          <cell r="Q1170">
            <v>2012082</v>
          </cell>
          <cell r="R1170" t="str">
            <v>Supervisor Operation</v>
          </cell>
          <cell r="S1170" t="str">
            <v>VII</v>
          </cell>
          <cell r="T1170">
            <v>3495538.878</v>
          </cell>
          <cell r="AA1170">
            <v>3495538.878</v>
          </cell>
          <cell r="AB1170">
            <v>93.454679999966174</v>
          </cell>
          <cell r="AC1170">
            <v>3275900</v>
          </cell>
          <cell r="AD1170">
            <v>69910.777560000002</v>
          </cell>
          <cell r="AE1170">
            <v>69910.777560000002</v>
          </cell>
          <cell r="AF1170">
            <v>69910.777560000002</v>
          </cell>
          <cell r="AG1170">
            <v>0</v>
          </cell>
          <cell r="AH1170">
            <v>10000</v>
          </cell>
          <cell r="AI1170">
            <v>0</v>
          </cell>
          <cell r="AJ1170">
            <v>0</v>
          </cell>
          <cell r="AK1170">
            <v>0</v>
          </cell>
          <cell r="AL1170">
            <v>0</v>
          </cell>
          <cell r="AO1170">
            <v>219732.33267999999</v>
          </cell>
          <cell r="AP1170">
            <v>192254.63829</v>
          </cell>
          <cell r="AQ1170">
            <v>192254.63829</v>
          </cell>
          <cell r="AR1170">
            <v>129334.938486</v>
          </cell>
          <cell r="AS1170">
            <v>10486.616634</v>
          </cell>
          <cell r="AT1170">
            <v>31110.296014200001</v>
          </cell>
          <cell r="AU1170">
            <v>170931.8511342</v>
          </cell>
          <cell r="AV1170">
            <v>0</v>
          </cell>
          <cell r="AW1170">
            <v>34955.388780000001</v>
          </cell>
          <cell r="AX1170">
            <v>590396.51649419998</v>
          </cell>
          <cell r="AY1170">
            <v>44050327.350000001</v>
          </cell>
        </row>
        <row r="1171">
          <cell r="B1171" t="str">
            <v>OPERASI</v>
          </cell>
          <cell r="C1171" t="str">
            <v>DPS-TP</v>
          </cell>
          <cell r="D1171">
            <v>3980477</v>
          </cell>
          <cell r="F1171" t="str">
            <v>98JP0348440</v>
          </cell>
          <cell r="H1171">
            <v>2012083</v>
          </cell>
          <cell r="I1171">
            <v>37104</v>
          </cell>
          <cell r="K1171">
            <v>24540</v>
          </cell>
          <cell r="L1171">
            <v>1163</v>
          </cell>
          <cell r="M1171">
            <v>117</v>
          </cell>
          <cell r="N1171" t="str">
            <v>DPS</v>
          </cell>
          <cell r="O1171" t="str">
            <v>TP</v>
          </cell>
          <cell r="P1171" t="str">
            <v>NYOMAN SUTARJA</v>
          </cell>
          <cell r="Q1171">
            <v>2012083</v>
          </cell>
          <cell r="R1171" t="str">
            <v>ULD Controller</v>
          </cell>
          <cell r="S1171" t="str">
            <v>IX</v>
          </cell>
          <cell r="T1171">
            <v>2544328.4097815999</v>
          </cell>
          <cell r="AA1171">
            <v>2544328.4097815999</v>
          </cell>
          <cell r="AB1171">
            <v>31.294805296231061</v>
          </cell>
          <cell r="AC1171">
            <v>2381700</v>
          </cell>
          <cell r="AD1171">
            <v>50886.568195631997</v>
          </cell>
          <cell r="AE1171">
            <v>50886.568195631997</v>
          </cell>
          <cell r="AF1171">
            <v>50886.568195631997</v>
          </cell>
          <cell r="AG1171">
            <v>0</v>
          </cell>
          <cell r="AH1171">
            <v>10000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O1171">
            <v>162659.704586896</v>
          </cell>
          <cell r="AP1171">
            <v>139938.06253798801</v>
          </cell>
          <cell r="AQ1171">
            <v>139938.06253798801</v>
          </cell>
          <cell r="AR1171">
            <v>94140.151161919188</v>
          </cell>
          <cell r="AS1171">
            <v>7632.9852293448002</v>
          </cell>
          <cell r="AT1171">
            <v>22644.52284705624</v>
          </cell>
          <cell r="AU1171">
            <v>124417.65923832022</v>
          </cell>
          <cell r="AV1171">
            <v>0</v>
          </cell>
          <cell r="AW1171">
            <v>25443.284097815998</v>
          </cell>
          <cell r="AX1171">
            <v>429737.06841211225</v>
          </cell>
          <cell r="AY1171">
            <v>40539031.009999998</v>
          </cell>
        </row>
        <row r="1172">
          <cell r="B1172" t="str">
            <v>OPERASI</v>
          </cell>
          <cell r="C1172" t="str">
            <v>DPS-TP</v>
          </cell>
          <cell r="D1172">
            <v>3980493</v>
          </cell>
          <cell r="F1172" t="str">
            <v>98JP0349588</v>
          </cell>
          <cell r="H1172">
            <v>2012084</v>
          </cell>
          <cell r="I1172">
            <v>37104</v>
          </cell>
          <cell r="K1172">
            <v>24096</v>
          </cell>
          <cell r="L1172">
            <v>1164</v>
          </cell>
          <cell r="M1172">
            <v>118</v>
          </cell>
          <cell r="N1172" t="str">
            <v>DPS</v>
          </cell>
          <cell r="O1172" t="str">
            <v>TP</v>
          </cell>
          <cell r="P1172" t="str">
            <v>KADEK HERMAWAN</v>
          </cell>
          <cell r="Q1172">
            <v>2012084</v>
          </cell>
          <cell r="R1172" t="str">
            <v>Operation Officer</v>
          </cell>
          <cell r="S1172" t="str">
            <v>VIII</v>
          </cell>
          <cell r="T1172">
            <v>2905372.8</v>
          </cell>
          <cell r="AA1172">
            <v>2905372.8</v>
          </cell>
          <cell r="AB1172">
            <v>49.567999999970198</v>
          </cell>
          <cell r="AC1172">
            <v>2721100</v>
          </cell>
          <cell r="AD1172">
            <v>58107.455999999998</v>
          </cell>
          <cell r="AE1172">
            <v>58107.455999999998</v>
          </cell>
          <cell r="AF1172">
            <v>58107.455999999998</v>
          </cell>
          <cell r="AG1172">
            <v>0</v>
          </cell>
          <cell r="AH1172">
            <v>10000</v>
          </cell>
          <cell r="AI1172">
            <v>0</v>
          </cell>
          <cell r="AJ1172">
            <v>0</v>
          </cell>
          <cell r="AK1172">
            <v>0</v>
          </cell>
          <cell r="AL1172">
            <v>0</v>
          </cell>
          <cell r="AO1172">
            <v>184322.36799999999</v>
          </cell>
          <cell r="AP1172">
            <v>159795.50399999999</v>
          </cell>
          <cell r="AQ1172">
            <v>159795.50399999999</v>
          </cell>
          <cell r="AR1172">
            <v>107498.79359999999</v>
          </cell>
          <cell r="AS1172">
            <v>8716.1183999999994</v>
          </cell>
          <cell r="AT1172">
            <v>25857.817919999998</v>
          </cell>
          <cell r="AU1172">
            <v>142072.72991999998</v>
          </cell>
          <cell r="AV1172">
            <v>0</v>
          </cell>
          <cell r="AW1172">
            <v>29053.727999999999</v>
          </cell>
          <cell r="AX1172">
            <v>490717.46591999999</v>
          </cell>
          <cell r="AY1172">
            <v>41067430.240000002</v>
          </cell>
        </row>
        <row r="1173">
          <cell r="B1173" t="str">
            <v>OPERASI</v>
          </cell>
          <cell r="C1173" t="str">
            <v>DPS-TP</v>
          </cell>
          <cell r="D1173">
            <v>3980565</v>
          </cell>
          <cell r="F1173" t="str">
            <v>98JP0350370</v>
          </cell>
          <cell r="H1173">
            <v>2012086</v>
          </cell>
          <cell r="I1173">
            <v>37104</v>
          </cell>
          <cell r="K1173">
            <v>28266</v>
          </cell>
          <cell r="L1173">
            <v>1165</v>
          </cell>
          <cell r="M1173">
            <v>119</v>
          </cell>
          <cell r="N1173" t="str">
            <v>DPS</v>
          </cell>
          <cell r="O1173" t="str">
            <v>TP</v>
          </cell>
          <cell r="P1173" t="str">
            <v>ARY UNTORO</v>
          </cell>
          <cell r="Q1173">
            <v>2012086</v>
          </cell>
          <cell r="R1173" t="str">
            <v>GSE Operator</v>
          </cell>
          <cell r="S1173" t="str">
            <v>IX</v>
          </cell>
          <cell r="T1173">
            <v>2448045.6</v>
          </cell>
          <cell r="AA1173">
            <v>2448045.6</v>
          </cell>
          <cell r="AB1173">
            <v>37.135999999940395</v>
          </cell>
          <cell r="AC1173">
            <v>2291200</v>
          </cell>
          <cell r="AD1173">
            <v>48960.912000000004</v>
          </cell>
          <cell r="AE1173">
            <v>48960.912000000004</v>
          </cell>
          <cell r="AF1173">
            <v>48960.912000000004</v>
          </cell>
          <cell r="AG1173">
            <v>0</v>
          </cell>
          <cell r="AH1173">
            <v>10000</v>
          </cell>
          <cell r="AI1173">
            <v>0</v>
          </cell>
          <cell r="AJ1173">
            <v>0</v>
          </cell>
          <cell r="AK1173">
            <v>0</v>
          </cell>
          <cell r="AL1173">
            <v>0</v>
          </cell>
          <cell r="AO1173">
            <v>156882.736</v>
          </cell>
          <cell r="AP1173">
            <v>134642.508</v>
          </cell>
          <cell r="AQ1173">
            <v>134642.508</v>
          </cell>
          <cell r="AR1173">
            <v>90577.6872</v>
          </cell>
          <cell r="AS1173">
            <v>7344.1368000000002</v>
          </cell>
          <cell r="AT1173">
            <v>21787.60584</v>
          </cell>
          <cell r="AU1173">
            <v>119709.42984</v>
          </cell>
          <cell r="AV1173">
            <v>0</v>
          </cell>
          <cell r="AW1173">
            <v>24480.456000000002</v>
          </cell>
          <cell r="AX1173">
            <v>413474.90184000006</v>
          </cell>
          <cell r="AY1173">
            <v>36378735.829999998</v>
          </cell>
        </row>
        <row r="1174">
          <cell r="B1174" t="str">
            <v>OPERASI</v>
          </cell>
          <cell r="C1174" t="str">
            <v>DPS-TP</v>
          </cell>
          <cell r="D1174">
            <v>3990982</v>
          </cell>
          <cell r="F1174" t="str">
            <v>99JP0507084</v>
          </cell>
          <cell r="H1174">
            <v>2012087</v>
          </cell>
          <cell r="I1174">
            <v>37104</v>
          </cell>
          <cell r="K1174">
            <v>28168</v>
          </cell>
          <cell r="L1174">
            <v>1166</v>
          </cell>
          <cell r="M1174">
            <v>120</v>
          </cell>
          <cell r="N1174" t="str">
            <v>DPS</v>
          </cell>
          <cell r="O1174" t="str">
            <v>TP</v>
          </cell>
          <cell r="P1174" t="str">
            <v>MADE HARI SUHARTA</v>
          </cell>
          <cell r="Q1174">
            <v>2012087</v>
          </cell>
          <cell r="R1174" t="str">
            <v>Pax &amp; Baggage Handling Officer</v>
          </cell>
          <cell r="S1174" t="str">
            <v>IX</v>
          </cell>
          <cell r="T1174">
            <v>2448045.6</v>
          </cell>
          <cell r="AA1174">
            <v>2448045.6</v>
          </cell>
          <cell r="AB1174">
            <v>37.135999999940395</v>
          </cell>
          <cell r="AC1174">
            <v>2291200</v>
          </cell>
          <cell r="AD1174">
            <v>48960.912000000004</v>
          </cell>
          <cell r="AE1174">
            <v>48960.912000000004</v>
          </cell>
          <cell r="AF1174">
            <v>48960.912000000004</v>
          </cell>
          <cell r="AG1174">
            <v>0</v>
          </cell>
          <cell r="AH1174">
            <v>10000</v>
          </cell>
          <cell r="AI1174">
            <v>0</v>
          </cell>
          <cell r="AJ1174">
            <v>0</v>
          </cell>
          <cell r="AK1174">
            <v>0</v>
          </cell>
          <cell r="AL1174">
            <v>0</v>
          </cell>
          <cell r="AO1174">
            <v>156882.736</v>
          </cell>
          <cell r="AP1174">
            <v>134642.508</v>
          </cell>
          <cell r="AQ1174">
            <v>134642.508</v>
          </cell>
          <cell r="AR1174">
            <v>90577.6872</v>
          </cell>
          <cell r="AS1174">
            <v>7344.1368000000002</v>
          </cell>
          <cell r="AT1174">
            <v>21787.60584</v>
          </cell>
          <cell r="AU1174">
            <v>119709.42984</v>
          </cell>
          <cell r="AV1174">
            <v>0</v>
          </cell>
          <cell r="AW1174">
            <v>24480.456000000002</v>
          </cell>
          <cell r="AX1174">
            <v>413474.90184000006</v>
          </cell>
          <cell r="AY1174">
            <v>36414973.100000001</v>
          </cell>
        </row>
        <row r="1175">
          <cell r="B1175" t="str">
            <v>OPERASI</v>
          </cell>
          <cell r="C1175" t="str">
            <v>DPS-TP</v>
          </cell>
          <cell r="D1175">
            <v>3991074</v>
          </cell>
          <cell r="F1175" t="str">
            <v>99JP0506417</v>
          </cell>
          <cell r="H1175">
            <v>2012090</v>
          </cell>
          <cell r="I1175">
            <v>37104</v>
          </cell>
          <cell r="K1175">
            <v>28916</v>
          </cell>
          <cell r="L1175">
            <v>1167</v>
          </cell>
          <cell r="M1175">
            <v>121</v>
          </cell>
          <cell r="N1175" t="str">
            <v>DPS</v>
          </cell>
          <cell r="O1175" t="str">
            <v>TP</v>
          </cell>
          <cell r="P1175" t="str">
            <v>JASWADI</v>
          </cell>
          <cell r="Q1175">
            <v>2012090</v>
          </cell>
          <cell r="R1175" t="str">
            <v xml:space="preserve">Supervisor Cargo </v>
          </cell>
          <cell r="S1175" t="str">
            <v>VIII</v>
          </cell>
          <cell r="T1175">
            <v>2851200</v>
          </cell>
          <cell r="AA1175">
            <v>2851200</v>
          </cell>
          <cell r="AB1175">
            <v>72</v>
          </cell>
          <cell r="AC1175">
            <v>2670200</v>
          </cell>
          <cell r="AD1175">
            <v>57024</v>
          </cell>
          <cell r="AE1175">
            <v>57024</v>
          </cell>
          <cell r="AF1175">
            <v>57024</v>
          </cell>
          <cell r="AG1175">
            <v>0</v>
          </cell>
          <cell r="AH1175">
            <v>10000</v>
          </cell>
          <cell r="AI1175">
            <v>0</v>
          </cell>
          <cell r="AJ1175">
            <v>0</v>
          </cell>
          <cell r="AK1175">
            <v>0</v>
          </cell>
          <cell r="AL1175">
            <v>0</v>
          </cell>
          <cell r="AO1175">
            <v>181072</v>
          </cell>
          <cell r="AP1175">
            <v>156816</v>
          </cell>
          <cell r="AQ1175">
            <v>156816</v>
          </cell>
          <cell r="AR1175">
            <v>105494.39999999999</v>
          </cell>
          <cell r="AS1175">
            <v>8553.6</v>
          </cell>
          <cell r="AT1175">
            <v>25375.68</v>
          </cell>
          <cell r="AU1175">
            <v>139423.67999999999</v>
          </cell>
          <cell r="AV1175">
            <v>0</v>
          </cell>
          <cell r="AW1175">
            <v>28512</v>
          </cell>
          <cell r="AX1175">
            <v>481567.68</v>
          </cell>
          <cell r="AY1175">
            <v>36451816.659999996</v>
          </cell>
        </row>
        <row r="1176">
          <cell r="B1176" t="str">
            <v>OPERASI</v>
          </cell>
          <cell r="C1176" t="str">
            <v>DPS-TP</v>
          </cell>
          <cell r="D1176">
            <v>3991077</v>
          </cell>
          <cell r="F1176" t="str">
            <v>99JP0505252</v>
          </cell>
          <cell r="H1176">
            <v>2012092</v>
          </cell>
          <cell r="I1176">
            <v>37104</v>
          </cell>
          <cell r="K1176">
            <v>27487</v>
          </cell>
          <cell r="L1176">
            <v>1168</v>
          </cell>
          <cell r="M1176">
            <v>122</v>
          </cell>
          <cell r="N1176" t="str">
            <v>DPS</v>
          </cell>
          <cell r="O1176" t="str">
            <v>TP</v>
          </cell>
          <cell r="P1176" t="str">
            <v>I GEDE SUTRISNA P.</v>
          </cell>
          <cell r="Q1176">
            <v>2012092</v>
          </cell>
          <cell r="R1176" t="str">
            <v xml:space="preserve">Cargo Handling Officer      </v>
          </cell>
          <cell r="S1176" t="str">
            <v>IX</v>
          </cell>
          <cell r="T1176">
            <v>2448045.6</v>
          </cell>
          <cell r="AA1176">
            <v>2448045.6</v>
          </cell>
          <cell r="AB1176">
            <v>37.135999999940395</v>
          </cell>
          <cell r="AC1176">
            <v>2291200</v>
          </cell>
          <cell r="AD1176">
            <v>48960.912000000004</v>
          </cell>
          <cell r="AE1176">
            <v>48960.912000000004</v>
          </cell>
          <cell r="AF1176">
            <v>48960.912000000004</v>
          </cell>
          <cell r="AG1176">
            <v>0</v>
          </cell>
          <cell r="AH1176">
            <v>10000</v>
          </cell>
          <cell r="AI1176">
            <v>0</v>
          </cell>
          <cell r="AJ1176">
            <v>0</v>
          </cell>
          <cell r="AK1176">
            <v>0</v>
          </cell>
          <cell r="AL1176">
            <v>0</v>
          </cell>
          <cell r="AO1176">
            <v>156882.736</v>
          </cell>
          <cell r="AP1176">
            <v>134642.508</v>
          </cell>
          <cell r="AQ1176">
            <v>134642.508</v>
          </cell>
          <cell r="AR1176">
            <v>90577.6872</v>
          </cell>
          <cell r="AS1176">
            <v>7344.1368000000002</v>
          </cell>
          <cell r="AT1176">
            <v>21787.60584</v>
          </cell>
          <cell r="AU1176">
            <v>119709.42984</v>
          </cell>
          <cell r="AV1176">
            <v>0</v>
          </cell>
          <cell r="AW1176">
            <v>24480.456000000002</v>
          </cell>
          <cell r="AX1176">
            <v>413474.90184000006</v>
          </cell>
          <cell r="AY1176">
            <v>36400091.93</v>
          </cell>
        </row>
        <row r="1177">
          <cell r="B1177" t="str">
            <v>OPERASI</v>
          </cell>
          <cell r="C1177" t="str">
            <v>DPS-TP</v>
          </cell>
          <cell r="D1177">
            <v>3991078</v>
          </cell>
          <cell r="F1177" t="str">
            <v>99JP0505948</v>
          </cell>
          <cell r="H1177">
            <v>2012093</v>
          </cell>
          <cell r="I1177">
            <v>37104</v>
          </cell>
          <cell r="K1177">
            <v>26878</v>
          </cell>
          <cell r="L1177">
            <v>1169</v>
          </cell>
          <cell r="M1177">
            <v>123</v>
          </cell>
          <cell r="N1177" t="str">
            <v>DPS</v>
          </cell>
          <cell r="O1177" t="str">
            <v>TP</v>
          </cell>
          <cell r="P1177" t="str">
            <v>I PUTU DARWIN</v>
          </cell>
          <cell r="Q1177">
            <v>2012093</v>
          </cell>
          <cell r="R1177" t="str">
            <v>GSE Operator</v>
          </cell>
          <cell r="S1177" t="str">
            <v>IX</v>
          </cell>
          <cell r="T1177">
            <v>2448045.6</v>
          </cell>
          <cell r="AA1177">
            <v>2448045.6</v>
          </cell>
          <cell r="AB1177">
            <v>37.135999999940395</v>
          </cell>
          <cell r="AC1177">
            <v>2291200</v>
          </cell>
          <cell r="AD1177">
            <v>48960.912000000004</v>
          </cell>
          <cell r="AE1177">
            <v>48960.912000000004</v>
          </cell>
          <cell r="AF1177">
            <v>48960.912000000004</v>
          </cell>
          <cell r="AG1177">
            <v>0</v>
          </cell>
          <cell r="AH1177">
            <v>10000</v>
          </cell>
          <cell r="AI1177">
            <v>0</v>
          </cell>
          <cell r="AJ1177">
            <v>0</v>
          </cell>
          <cell r="AK1177">
            <v>0</v>
          </cell>
          <cell r="AL1177">
            <v>0</v>
          </cell>
          <cell r="AO1177">
            <v>156882.736</v>
          </cell>
          <cell r="AP1177">
            <v>134642.508</v>
          </cell>
          <cell r="AQ1177">
            <v>134642.508</v>
          </cell>
          <cell r="AR1177">
            <v>90577.6872</v>
          </cell>
          <cell r="AS1177">
            <v>7344.1368000000002</v>
          </cell>
          <cell r="AT1177">
            <v>21787.60584</v>
          </cell>
          <cell r="AU1177">
            <v>119709.42984</v>
          </cell>
          <cell r="AV1177">
            <v>0</v>
          </cell>
          <cell r="AW1177">
            <v>24480.456000000002</v>
          </cell>
          <cell r="AX1177">
            <v>413474.90184000006</v>
          </cell>
          <cell r="AY1177">
            <v>36312540.509999998</v>
          </cell>
        </row>
        <row r="1178">
          <cell r="B1178" t="str">
            <v>OPERASI</v>
          </cell>
          <cell r="C1178" t="str">
            <v>DPS-TP</v>
          </cell>
          <cell r="D1178">
            <v>3991079</v>
          </cell>
          <cell r="F1178" t="str">
            <v>99JP0506060</v>
          </cell>
          <cell r="H1178">
            <v>2012094</v>
          </cell>
          <cell r="I1178">
            <v>37104</v>
          </cell>
          <cell r="K1178">
            <v>26607</v>
          </cell>
          <cell r="L1178">
            <v>1170</v>
          </cell>
          <cell r="M1178">
            <v>124</v>
          </cell>
          <cell r="N1178" t="str">
            <v>DPS</v>
          </cell>
          <cell r="O1178" t="str">
            <v>TP</v>
          </cell>
          <cell r="P1178" t="str">
            <v>I WAYAN WIDNYA ADNYANA</v>
          </cell>
          <cell r="Q1178">
            <v>2012094</v>
          </cell>
          <cell r="R1178" t="str">
            <v>GSE Operator</v>
          </cell>
          <cell r="S1178" t="str">
            <v>IX</v>
          </cell>
          <cell r="T1178">
            <v>2448045.6</v>
          </cell>
          <cell r="AA1178">
            <v>2448045.6</v>
          </cell>
          <cell r="AB1178">
            <v>37.135999999940395</v>
          </cell>
          <cell r="AC1178">
            <v>2291200</v>
          </cell>
          <cell r="AD1178">
            <v>48960.912000000004</v>
          </cell>
          <cell r="AE1178">
            <v>48960.912000000004</v>
          </cell>
          <cell r="AF1178">
            <v>48960.912000000004</v>
          </cell>
          <cell r="AG1178">
            <v>0</v>
          </cell>
          <cell r="AH1178">
            <v>10000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O1178">
            <v>156882.736</v>
          </cell>
          <cell r="AP1178">
            <v>134642.508</v>
          </cell>
          <cell r="AQ1178">
            <v>134642.508</v>
          </cell>
          <cell r="AR1178">
            <v>90577.6872</v>
          </cell>
          <cell r="AS1178">
            <v>7344.1368000000002</v>
          </cell>
          <cell r="AT1178">
            <v>21787.60584</v>
          </cell>
          <cell r="AU1178">
            <v>119709.42984</v>
          </cell>
          <cell r="AV1178">
            <v>0</v>
          </cell>
          <cell r="AW1178">
            <v>24480.456000000002</v>
          </cell>
          <cell r="AX1178">
            <v>413474.90184000006</v>
          </cell>
          <cell r="AY1178">
            <v>36341083.509999998</v>
          </cell>
        </row>
        <row r="1179">
          <cell r="B1179" t="str">
            <v>OPERASI</v>
          </cell>
          <cell r="C1179" t="str">
            <v>DPS-TP</v>
          </cell>
          <cell r="D1179">
            <v>3991080</v>
          </cell>
          <cell r="F1179" t="str">
            <v>99JP0506151</v>
          </cell>
          <cell r="H1179">
            <v>2012095</v>
          </cell>
          <cell r="I1179">
            <v>37104</v>
          </cell>
          <cell r="K1179">
            <v>28611</v>
          </cell>
          <cell r="L1179">
            <v>1171</v>
          </cell>
          <cell r="M1179">
            <v>125</v>
          </cell>
          <cell r="N1179" t="str">
            <v>DPS</v>
          </cell>
          <cell r="O1179" t="str">
            <v>TP</v>
          </cell>
          <cell r="P1179" t="str">
            <v>IDA BGS SURYA PRAMANA</v>
          </cell>
          <cell r="Q1179">
            <v>2012095</v>
          </cell>
          <cell r="R1179" t="str">
            <v xml:space="preserve">Cargo Handling Officer      </v>
          </cell>
          <cell r="S1179" t="str">
            <v>IX</v>
          </cell>
          <cell r="T1179">
            <v>2448045.6</v>
          </cell>
          <cell r="AA1179">
            <v>2448045.6</v>
          </cell>
          <cell r="AB1179">
            <v>37.135999999940395</v>
          </cell>
          <cell r="AC1179">
            <v>2291200</v>
          </cell>
          <cell r="AD1179">
            <v>48960.912000000004</v>
          </cell>
          <cell r="AE1179">
            <v>48960.912000000004</v>
          </cell>
          <cell r="AF1179">
            <v>48960.912000000004</v>
          </cell>
          <cell r="AG1179">
            <v>0</v>
          </cell>
          <cell r="AH1179">
            <v>10000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O1179">
            <v>156882.736</v>
          </cell>
          <cell r="AP1179">
            <v>134642.508</v>
          </cell>
          <cell r="AQ1179">
            <v>134642.508</v>
          </cell>
          <cell r="AR1179">
            <v>90577.6872</v>
          </cell>
          <cell r="AS1179">
            <v>7344.1368000000002</v>
          </cell>
          <cell r="AT1179">
            <v>21787.60584</v>
          </cell>
          <cell r="AU1179">
            <v>119709.42984</v>
          </cell>
          <cell r="AV1179">
            <v>0</v>
          </cell>
          <cell r="AW1179">
            <v>24480.456000000002</v>
          </cell>
          <cell r="AX1179">
            <v>413474.90184000006</v>
          </cell>
          <cell r="AY1179">
            <v>36317280.549999997</v>
          </cell>
        </row>
        <row r="1180">
          <cell r="B1180" t="str">
            <v>OPERASI</v>
          </cell>
          <cell r="C1180" t="str">
            <v>DPS-TP</v>
          </cell>
          <cell r="D1180">
            <v>3991081</v>
          </cell>
          <cell r="F1180" t="str">
            <v>99JP0508082</v>
          </cell>
          <cell r="H1180">
            <v>2012096</v>
          </cell>
          <cell r="I1180">
            <v>37104</v>
          </cell>
          <cell r="K1180">
            <v>28634</v>
          </cell>
          <cell r="L1180">
            <v>1172</v>
          </cell>
          <cell r="M1180">
            <v>126</v>
          </cell>
          <cell r="N1180" t="str">
            <v>DPS</v>
          </cell>
          <cell r="O1180" t="str">
            <v>TP</v>
          </cell>
          <cell r="P1180" t="str">
            <v>RUDI WIBOWO</v>
          </cell>
          <cell r="Q1180">
            <v>2012096</v>
          </cell>
          <cell r="R1180" t="str">
            <v>GSE Operator</v>
          </cell>
          <cell r="S1180" t="str">
            <v>IX</v>
          </cell>
          <cell r="T1180">
            <v>2448045.6</v>
          </cell>
          <cell r="AA1180">
            <v>2448045.6</v>
          </cell>
          <cell r="AB1180">
            <v>37.135999999940395</v>
          </cell>
          <cell r="AC1180">
            <v>2291200</v>
          </cell>
          <cell r="AD1180">
            <v>48960.912000000004</v>
          </cell>
          <cell r="AE1180">
            <v>48960.912000000004</v>
          </cell>
          <cell r="AF1180">
            <v>48960.912000000004</v>
          </cell>
          <cell r="AG1180">
            <v>0</v>
          </cell>
          <cell r="AH1180">
            <v>10000</v>
          </cell>
          <cell r="AI1180">
            <v>0</v>
          </cell>
          <cell r="AJ1180">
            <v>0</v>
          </cell>
          <cell r="AK1180">
            <v>0</v>
          </cell>
          <cell r="AL1180">
            <v>0</v>
          </cell>
          <cell r="AO1180">
            <v>156882.736</v>
          </cell>
          <cell r="AP1180">
            <v>134642.508</v>
          </cell>
          <cell r="AQ1180">
            <v>134642.508</v>
          </cell>
          <cell r="AR1180">
            <v>90577.6872</v>
          </cell>
          <cell r="AS1180">
            <v>7344.1368000000002</v>
          </cell>
          <cell r="AT1180">
            <v>21787.60584</v>
          </cell>
          <cell r="AU1180">
            <v>119709.42984</v>
          </cell>
          <cell r="AV1180">
            <v>0</v>
          </cell>
          <cell r="AW1180">
            <v>24480.456000000002</v>
          </cell>
          <cell r="AX1180">
            <v>413474.90184000006</v>
          </cell>
          <cell r="AY1180">
            <v>36304928.719999999</v>
          </cell>
        </row>
        <row r="1181">
          <cell r="B1181" t="str">
            <v>OPERASI</v>
          </cell>
          <cell r="C1181" t="str">
            <v>DPS-TP</v>
          </cell>
          <cell r="D1181">
            <v>3991082</v>
          </cell>
          <cell r="F1181" t="str">
            <v>99JP0505740</v>
          </cell>
          <cell r="H1181">
            <v>2012097</v>
          </cell>
          <cell r="I1181">
            <v>37104</v>
          </cell>
          <cell r="K1181">
            <v>27964</v>
          </cell>
          <cell r="L1181">
            <v>1173</v>
          </cell>
          <cell r="M1181">
            <v>127</v>
          </cell>
          <cell r="N1181" t="str">
            <v>DPS</v>
          </cell>
          <cell r="O1181" t="str">
            <v>TP</v>
          </cell>
          <cell r="P1181" t="str">
            <v>I KOMANG GEDE ARDANA</v>
          </cell>
          <cell r="Q1181">
            <v>2012097</v>
          </cell>
          <cell r="R1181" t="str">
            <v>GSE Operator</v>
          </cell>
          <cell r="S1181" t="str">
            <v>IX</v>
          </cell>
          <cell r="T1181">
            <v>2448045.6</v>
          </cell>
          <cell r="AA1181">
            <v>2448045.6</v>
          </cell>
          <cell r="AB1181">
            <v>37.135999999940395</v>
          </cell>
          <cell r="AC1181">
            <v>2291200</v>
          </cell>
          <cell r="AD1181">
            <v>48960.912000000004</v>
          </cell>
          <cell r="AE1181">
            <v>48960.912000000004</v>
          </cell>
          <cell r="AF1181">
            <v>48960.912000000004</v>
          </cell>
          <cell r="AG1181">
            <v>0</v>
          </cell>
          <cell r="AH1181">
            <v>10000</v>
          </cell>
          <cell r="AI1181">
            <v>0</v>
          </cell>
          <cell r="AJ1181">
            <v>0</v>
          </cell>
          <cell r="AK1181">
            <v>0</v>
          </cell>
          <cell r="AL1181">
            <v>0</v>
          </cell>
          <cell r="AO1181">
            <v>156882.736</v>
          </cell>
          <cell r="AP1181">
            <v>134642.508</v>
          </cell>
          <cell r="AQ1181">
            <v>134642.508</v>
          </cell>
          <cell r="AR1181">
            <v>90577.6872</v>
          </cell>
          <cell r="AS1181">
            <v>7344.1368000000002</v>
          </cell>
          <cell r="AT1181">
            <v>21787.60584</v>
          </cell>
          <cell r="AU1181">
            <v>119709.42984</v>
          </cell>
          <cell r="AV1181">
            <v>0</v>
          </cell>
          <cell r="AW1181">
            <v>24480.456000000002</v>
          </cell>
          <cell r="AX1181">
            <v>413474.90184000006</v>
          </cell>
          <cell r="AY1181">
            <v>36304928.719999999</v>
          </cell>
        </row>
        <row r="1182">
          <cell r="B1182" t="str">
            <v>OPERASI</v>
          </cell>
          <cell r="C1182" t="str">
            <v>DPS-TP</v>
          </cell>
          <cell r="D1182">
            <v>3991083</v>
          </cell>
          <cell r="F1182" t="str">
            <v>99JP0505955</v>
          </cell>
          <cell r="H1182">
            <v>2012098</v>
          </cell>
          <cell r="I1182">
            <v>37104</v>
          </cell>
          <cell r="K1182">
            <v>26937</v>
          </cell>
          <cell r="L1182">
            <v>1174</v>
          </cell>
          <cell r="M1182">
            <v>128</v>
          </cell>
          <cell r="N1182" t="str">
            <v>DPS</v>
          </cell>
          <cell r="O1182" t="str">
            <v>TP</v>
          </cell>
          <cell r="P1182" t="str">
            <v>I PT GD SUSILA UPADANA</v>
          </cell>
          <cell r="Q1182">
            <v>2012098</v>
          </cell>
          <cell r="R1182" t="str">
            <v>GSE Operator</v>
          </cell>
          <cell r="S1182" t="str">
            <v>IX</v>
          </cell>
          <cell r="T1182">
            <v>2448045.6</v>
          </cell>
          <cell r="AA1182">
            <v>2448045.6</v>
          </cell>
          <cell r="AB1182">
            <v>37.135999999940395</v>
          </cell>
          <cell r="AC1182">
            <v>2291200</v>
          </cell>
          <cell r="AD1182">
            <v>48960.912000000004</v>
          </cell>
          <cell r="AE1182">
            <v>48960.912000000004</v>
          </cell>
          <cell r="AF1182">
            <v>48960.912000000004</v>
          </cell>
          <cell r="AG1182">
            <v>0</v>
          </cell>
          <cell r="AH1182">
            <v>10000</v>
          </cell>
          <cell r="AI1182">
            <v>0</v>
          </cell>
          <cell r="AJ1182">
            <v>0</v>
          </cell>
          <cell r="AK1182">
            <v>0</v>
          </cell>
          <cell r="AL1182">
            <v>0</v>
          </cell>
          <cell r="AO1182">
            <v>156882.736</v>
          </cell>
          <cell r="AP1182">
            <v>134642.508</v>
          </cell>
          <cell r="AQ1182">
            <v>134642.508</v>
          </cell>
          <cell r="AR1182">
            <v>90577.6872</v>
          </cell>
          <cell r="AS1182">
            <v>7344.1368000000002</v>
          </cell>
          <cell r="AT1182">
            <v>21787.60584</v>
          </cell>
          <cell r="AU1182">
            <v>119709.42984</v>
          </cell>
          <cell r="AV1182">
            <v>0</v>
          </cell>
          <cell r="AW1182">
            <v>24480.456000000002</v>
          </cell>
          <cell r="AX1182">
            <v>413474.90184000006</v>
          </cell>
          <cell r="AY1182">
            <v>36304928.719999999</v>
          </cell>
        </row>
        <row r="1183">
          <cell r="B1183" t="str">
            <v>OPERASI</v>
          </cell>
          <cell r="C1183" t="str">
            <v>DPS-TP</v>
          </cell>
          <cell r="D1183">
            <v>3991084</v>
          </cell>
          <cell r="F1183" t="str">
            <v>99JP0505716</v>
          </cell>
          <cell r="H1183">
            <v>2012099</v>
          </cell>
          <cell r="I1183">
            <v>37104</v>
          </cell>
          <cell r="K1183">
            <v>29098</v>
          </cell>
          <cell r="L1183">
            <v>1175</v>
          </cell>
          <cell r="M1183">
            <v>129</v>
          </cell>
          <cell r="N1183" t="str">
            <v>DPS</v>
          </cell>
          <cell r="O1183" t="str">
            <v>TP</v>
          </cell>
          <cell r="P1183" t="str">
            <v>I KETUT SWASTIKA</v>
          </cell>
          <cell r="Q1183">
            <v>2012099</v>
          </cell>
          <cell r="R1183" t="str">
            <v>GSE Operator</v>
          </cell>
          <cell r="S1183" t="str">
            <v>IX</v>
          </cell>
          <cell r="T1183">
            <v>2448045.6</v>
          </cell>
          <cell r="AA1183">
            <v>2448045.6</v>
          </cell>
          <cell r="AB1183">
            <v>37.135999999940395</v>
          </cell>
          <cell r="AC1183">
            <v>2291200</v>
          </cell>
          <cell r="AD1183">
            <v>48960.912000000004</v>
          </cell>
          <cell r="AE1183">
            <v>48960.912000000004</v>
          </cell>
          <cell r="AF1183">
            <v>48960.912000000004</v>
          </cell>
          <cell r="AG1183">
            <v>0</v>
          </cell>
          <cell r="AH1183">
            <v>10000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O1183">
            <v>156882.736</v>
          </cell>
          <cell r="AP1183">
            <v>134642.508</v>
          </cell>
          <cell r="AQ1183">
            <v>134642.508</v>
          </cell>
          <cell r="AR1183">
            <v>90577.6872</v>
          </cell>
          <cell r="AS1183">
            <v>7344.1368000000002</v>
          </cell>
          <cell r="AT1183">
            <v>21787.60584</v>
          </cell>
          <cell r="AU1183">
            <v>119709.42984</v>
          </cell>
          <cell r="AV1183">
            <v>0</v>
          </cell>
          <cell r="AW1183">
            <v>24480.456000000002</v>
          </cell>
          <cell r="AX1183">
            <v>413474.90184000006</v>
          </cell>
          <cell r="AY1183">
            <v>36304928.719999999</v>
          </cell>
        </row>
        <row r="1184">
          <cell r="B1184" t="str">
            <v>OPERASI</v>
          </cell>
          <cell r="C1184" t="str">
            <v>DPS-TP</v>
          </cell>
          <cell r="D1184">
            <v>3991085</v>
          </cell>
          <cell r="F1184" t="str">
            <v>99JP0505625</v>
          </cell>
          <cell r="H1184">
            <v>2012100</v>
          </cell>
          <cell r="I1184">
            <v>37104</v>
          </cell>
          <cell r="K1184">
            <v>28569</v>
          </cell>
          <cell r="L1184">
            <v>1176</v>
          </cell>
          <cell r="M1184">
            <v>130</v>
          </cell>
          <cell r="N1184" t="str">
            <v>DPS</v>
          </cell>
          <cell r="O1184" t="str">
            <v>TP</v>
          </cell>
          <cell r="P1184" t="str">
            <v>I GST AG.KD. WIDIANTARA</v>
          </cell>
          <cell r="Q1184">
            <v>2012100</v>
          </cell>
          <cell r="R1184" t="str">
            <v>GSE Operator</v>
          </cell>
          <cell r="S1184" t="str">
            <v>IX</v>
          </cell>
          <cell r="T1184">
            <v>2448045.6</v>
          </cell>
          <cell r="AA1184">
            <v>2448045.6</v>
          </cell>
          <cell r="AB1184">
            <v>37.135999999940395</v>
          </cell>
          <cell r="AC1184">
            <v>2291200</v>
          </cell>
          <cell r="AD1184">
            <v>48960.912000000004</v>
          </cell>
          <cell r="AE1184">
            <v>48960.912000000004</v>
          </cell>
          <cell r="AF1184">
            <v>48960.912000000004</v>
          </cell>
          <cell r="AG1184">
            <v>0</v>
          </cell>
          <cell r="AH1184">
            <v>10000</v>
          </cell>
          <cell r="AI1184">
            <v>0</v>
          </cell>
          <cell r="AJ1184">
            <v>0</v>
          </cell>
          <cell r="AK1184">
            <v>0</v>
          </cell>
          <cell r="AL1184">
            <v>0</v>
          </cell>
          <cell r="AO1184">
            <v>156882.736</v>
          </cell>
          <cell r="AP1184">
            <v>134642.508</v>
          </cell>
          <cell r="AQ1184">
            <v>134642.508</v>
          </cell>
          <cell r="AR1184">
            <v>90577.6872</v>
          </cell>
          <cell r="AS1184">
            <v>7344.1368000000002</v>
          </cell>
          <cell r="AT1184">
            <v>21787.60584</v>
          </cell>
          <cell r="AU1184">
            <v>119709.42984</v>
          </cell>
          <cell r="AV1184">
            <v>0</v>
          </cell>
          <cell r="AW1184">
            <v>24480.456000000002</v>
          </cell>
          <cell r="AX1184">
            <v>413474.90184000006</v>
          </cell>
          <cell r="AY1184">
            <v>36304928.719999999</v>
          </cell>
        </row>
        <row r="1185">
          <cell r="B1185" t="str">
            <v>OPERASI</v>
          </cell>
          <cell r="C1185" t="str">
            <v>DPS-TP</v>
          </cell>
          <cell r="D1185">
            <v>3991086</v>
          </cell>
          <cell r="F1185" t="str">
            <v>99JP0554995</v>
          </cell>
          <cell r="H1185">
            <v>2012101</v>
          </cell>
          <cell r="I1185">
            <v>37104</v>
          </cell>
          <cell r="K1185">
            <v>25139</v>
          </cell>
          <cell r="L1185">
            <v>1177</v>
          </cell>
          <cell r="M1185">
            <v>131</v>
          </cell>
          <cell r="N1185" t="str">
            <v>DPS</v>
          </cell>
          <cell r="O1185" t="str">
            <v>TP</v>
          </cell>
          <cell r="P1185" t="str">
            <v>I GST NGR EKA SANTOSA</v>
          </cell>
          <cell r="Q1185">
            <v>2012101</v>
          </cell>
          <cell r="R1185" t="str">
            <v>Pax &amp; Baggage Handling Officer</v>
          </cell>
          <cell r="S1185" t="str">
            <v>IX</v>
          </cell>
          <cell r="T1185">
            <v>2448045.6</v>
          </cell>
          <cell r="AA1185">
            <v>2448045.6</v>
          </cell>
          <cell r="AB1185">
            <v>37.135999999940395</v>
          </cell>
          <cell r="AC1185">
            <v>2291200</v>
          </cell>
          <cell r="AD1185">
            <v>48960.912000000004</v>
          </cell>
          <cell r="AE1185">
            <v>48960.912000000004</v>
          </cell>
          <cell r="AF1185">
            <v>48960.912000000004</v>
          </cell>
          <cell r="AG1185">
            <v>0</v>
          </cell>
          <cell r="AH1185">
            <v>10000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O1185">
            <v>156882.736</v>
          </cell>
          <cell r="AP1185">
            <v>134642.508</v>
          </cell>
          <cell r="AQ1185">
            <v>134642.508</v>
          </cell>
          <cell r="AR1185">
            <v>90577.6872</v>
          </cell>
          <cell r="AS1185">
            <v>7344.1368000000002</v>
          </cell>
          <cell r="AT1185">
            <v>21787.60584</v>
          </cell>
          <cell r="AU1185">
            <v>119709.42984</v>
          </cell>
          <cell r="AV1185">
            <v>0</v>
          </cell>
          <cell r="AW1185">
            <v>24480.456000000002</v>
          </cell>
          <cell r="AX1185">
            <v>413474.90184000006</v>
          </cell>
          <cell r="AY1185">
            <v>36292576.93</v>
          </cell>
        </row>
        <row r="1186">
          <cell r="B1186" t="str">
            <v>OPERASI</v>
          </cell>
          <cell r="C1186" t="str">
            <v>DPS-TP</v>
          </cell>
          <cell r="D1186">
            <v>3991087</v>
          </cell>
          <cell r="F1186" t="str">
            <v>99JP0508918</v>
          </cell>
          <cell r="H1186">
            <v>2012102</v>
          </cell>
          <cell r="I1186">
            <v>37104</v>
          </cell>
          <cell r="K1186">
            <v>28607</v>
          </cell>
          <cell r="L1186">
            <v>1178</v>
          </cell>
          <cell r="M1186">
            <v>132</v>
          </cell>
          <cell r="N1186" t="str">
            <v>DPS</v>
          </cell>
          <cell r="O1186" t="str">
            <v>TP</v>
          </cell>
          <cell r="P1186" t="str">
            <v>THOMAS GEDE GUNAWAN</v>
          </cell>
          <cell r="Q1186">
            <v>2012102</v>
          </cell>
          <cell r="R1186" t="str">
            <v xml:space="preserve">Cargo Handling Officer      </v>
          </cell>
          <cell r="S1186" t="str">
            <v>IX</v>
          </cell>
          <cell r="T1186">
            <v>2448045.6</v>
          </cell>
          <cell r="AA1186">
            <v>2448045.6</v>
          </cell>
          <cell r="AB1186">
            <v>37.135999999940395</v>
          </cell>
          <cell r="AC1186">
            <v>2291200</v>
          </cell>
          <cell r="AD1186">
            <v>48960.912000000004</v>
          </cell>
          <cell r="AE1186">
            <v>48960.912000000004</v>
          </cell>
          <cell r="AF1186">
            <v>48960.912000000004</v>
          </cell>
          <cell r="AG1186">
            <v>0</v>
          </cell>
          <cell r="AH1186">
            <v>10000</v>
          </cell>
          <cell r="AI1186">
            <v>0</v>
          </cell>
          <cell r="AJ1186">
            <v>0</v>
          </cell>
          <cell r="AK1186">
            <v>0</v>
          </cell>
          <cell r="AL1186">
            <v>0</v>
          </cell>
          <cell r="AO1186">
            <v>156882.736</v>
          </cell>
          <cell r="AP1186">
            <v>134642.508</v>
          </cell>
          <cell r="AQ1186">
            <v>134642.508</v>
          </cell>
          <cell r="AR1186">
            <v>90577.6872</v>
          </cell>
          <cell r="AS1186">
            <v>7344.1368000000002</v>
          </cell>
          <cell r="AT1186">
            <v>21787.60584</v>
          </cell>
          <cell r="AU1186">
            <v>119709.42984</v>
          </cell>
          <cell r="AV1186">
            <v>0</v>
          </cell>
          <cell r="AW1186">
            <v>24480.456000000002</v>
          </cell>
          <cell r="AX1186">
            <v>413474.90184000006</v>
          </cell>
          <cell r="AY1186">
            <v>36317280.549999997</v>
          </cell>
        </row>
        <row r="1187">
          <cell r="B1187" t="str">
            <v>OPERASI</v>
          </cell>
          <cell r="C1187" t="str">
            <v>DPS-TP</v>
          </cell>
          <cell r="D1187">
            <v>3991088</v>
          </cell>
          <cell r="F1187" t="str">
            <v>99JP0506797</v>
          </cell>
          <cell r="H1187">
            <v>2012103</v>
          </cell>
          <cell r="I1187">
            <v>37104</v>
          </cell>
          <cell r="K1187">
            <v>28538</v>
          </cell>
          <cell r="L1187">
            <v>1179</v>
          </cell>
          <cell r="M1187">
            <v>133</v>
          </cell>
          <cell r="N1187" t="str">
            <v>DPS</v>
          </cell>
          <cell r="O1187" t="str">
            <v>TP</v>
          </cell>
          <cell r="P1187" t="str">
            <v>KOMANG KUMARA ADHI</v>
          </cell>
          <cell r="Q1187">
            <v>2012103</v>
          </cell>
          <cell r="R1187" t="str">
            <v>GSE Operator</v>
          </cell>
          <cell r="S1187" t="str">
            <v>IX</v>
          </cell>
          <cell r="T1187">
            <v>2448045.6</v>
          </cell>
          <cell r="AA1187">
            <v>2448045.6</v>
          </cell>
          <cell r="AB1187">
            <v>37.135999999940395</v>
          </cell>
          <cell r="AC1187">
            <v>2291200</v>
          </cell>
          <cell r="AD1187">
            <v>48960.912000000004</v>
          </cell>
          <cell r="AE1187">
            <v>48960.912000000004</v>
          </cell>
          <cell r="AF1187">
            <v>48960.912000000004</v>
          </cell>
          <cell r="AG1187">
            <v>0</v>
          </cell>
          <cell r="AH1187">
            <v>10000</v>
          </cell>
          <cell r="AI1187">
            <v>0</v>
          </cell>
          <cell r="AJ1187">
            <v>0</v>
          </cell>
          <cell r="AK1187">
            <v>0</v>
          </cell>
          <cell r="AL1187">
            <v>0</v>
          </cell>
          <cell r="AO1187">
            <v>156882.736</v>
          </cell>
          <cell r="AP1187">
            <v>134642.508</v>
          </cell>
          <cell r="AQ1187">
            <v>134642.508</v>
          </cell>
          <cell r="AR1187">
            <v>90577.6872</v>
          </cell>
          <cell r="AS1187">
            <v>7344.1368000000002</v>
          </cell>
          <cell r="AT1187">
            <v>21787.60584</v>
          </cell>
          <cell r="AU1187">
            <v>119709.42984</v>
          </cell>
          <cell r="AV1187">
            <v>0</v>
          </cell>
          <cell r="AW1187">
            <v>24480.456000000002</v>
          </cell>
          <cell r="AX1187">
            <v>413474.90184000006</v>
          </cell>
          <cell r="AY1187">
            <v>36304928.719999999</v>
          </cell>
        </row>
        <row r="1188">
          <cell r="B1188" t="str">
            <v>OPERASI</v>
          </cell>
          <cell r="C1188" t="str">
            <v>DPS-TP</v>
          </cell>
          <cell r="D1188">
            <v>3990969</v>
          </cell>
          <cell r="F1188" t="str">
            <v>99JP0509510</v>
          </cell>
          <cell r="H1188">
            <v>2012105</v>
          </cell>
          <cell r="I1188">
            <v>37104</v>
          </cell>
          <cell r="K1188">
            <v>27753</v>
          </cell>
          <cell r="L1188">
            <v>1180</v>
          </cell>
          <cell r="M1188">
            <v>134</v>
          </cell>
          <cell r="N1188" t="str">
            <v>DPS</v>
          </cell>
          <cell r="O1188" t="str">
            <v>TP</v>
          </cell>
          <cell r="P1188" t="str">
            <v>KOMANG DARMAYUDA</v>
          </cell>
          <cell r="Q1188">
            <v>2012105</v>
          </cell>
          <cell r="R1188" t="str">
            <v>Pax &amp; Baggage Handling Officer</v>
          </cell>
          <cell r="S1188" t="str">
            <v>IX</v>
          </cell>
          <cell r="T1188">
            <v>2448045.6</v>
          </cell>
          <cell r="AA1188">
            <v>2448045.6</v>
          </cell>
          <cell r="AB1188">
            <v>37.135999999940395</v>
          </cell>
          <cell r="AC1188">
            <v>2291200</v>
          </cell>
          <cell r="AD1188">
            <v>48960.912000000004</v>
          </cell>
          <cell r="AE1188">
            <v>48960.912000000004</v>
          </cell>
          <cell r="AF1188">
            <v>48960.912000000004</v>
          </cell>
          <cell r="AG1188">
            <v>0</v>
          </cell>
          <cell r="AH1188">
            <v>10000</v>
          </cell>
          <cell r="AI1188">
            <v>0</v>
          </cell>
          <cell r="AJ1188">
            <v>0</v>
          </cell>
          <cell r="AK1188">
            <v>0</v>
          </cell>
          <cell r="AL1188">
            <v>0</v>
          </cell>
          <cell r="AO1188">
            <v>156882.736</v>
          </cell>
          <cell r="AP1188">
            <v>134642.508</v>
          </cell>
          <cell r="AQ1188">
            <v>134642.508</v>
          </cell>
          <cell r="AR1188">
            <v>90577.6872</v>
          </cell>
          <cell r="AS1188">
            <v>7344.1368000000002</v>
          </cell>
          <cell r="AT1188">
            <v>21787.60584</v>
          </cell>
          <cell r="AU1188">
            <v>119709.42984</v>
          </cell>
          <cell r="AV1188">
            <v>0</v>
          </cell>
          <cell r="AW1188">
            <v>24480.456000000002</v>
          </cell>
          <cell r="AX1188">
            <v>413474.90184000006</v>
          </cell>
          <cell r="AY1188">
            <v>36270031.909999996</v>
          </cell>
        </row>
        <row r="1189">
          <cell r="B1189" t="str">
            <v>OPERASI</v>
          </cell>
          <cell r="C1189" t="str">
            <v>DPS-TP</v>
          </cell>
          <cell r="D1189">
            <v>3990972</v>
          </cell>
          <cell r="F1189" t="str">
            <v>99JP0509544</v>
          </cell>
          <cell r="H1189">
            <v>2012106</v>
          </cell>
          <cell r="I1189">
            <v>37104</v>
          </cell>
          <cell r="K1189">
            <v>27530</v>
          </cell>
          <cell r="L1189">
            <v>1181</v>
          </cell>
          <cell r="M1189">
            <v>135</v>
          </cell>
          <cell r="N1189" t="str">
            <v>DPS</v>
          </cell>
          <cell r="O1189" t="str">
            <v>TP</v>
          </cell>
          <cell r="P1189" t="str">
            <v>DONNY RINALDI DANARDONO</v>
          </cell>
          <cell r="Q1189">
            <v>2012106</v>
          </cell>
          <cell r="R1189" t="str">
            <v>Pax &amp; Baggage Handling Officer</v>
          </cell>
          <cell r="S1189" t="str">
            <v>IX</v>
          </cell>
          <cell r="T1189">
            <v>2448045.6</v>
          </cell>
          <cell r="AA1189">
            <v>2448045.6</v>
          </cell>
          <cell r="AB1189">
            <v>37.135999999940395</v>
          </cell>
          <cell r="AC1189">
            <v>2291200</v>
          </cell>
          <cell r="AD1189">
            <v>48960.912000000004</v>
          </cell>
          <cell r="AE1189">
            <v>48960.912000000004</v>
          </cell>
          <cell r="AF1189">
            <v>48960.912000000004</v>
          </cell>
          <cell r="AG1189">
            <v>0</v>
          </cell>
          <cell r="AH1189">
            <v>10000</v>
          </cell>
          <cell r="AI1189">
            <v>0</v>
          </cell>
          <cell r="AJ1189">
            <v>0</v>
          </cell>
          <cell r="AK1189">
            <v>0</v>
          </cell>
          <cell r="AL1189">
            <v>0</v>
          </cell>
          <cell r="AO1189">
            <v>156882.736</v>
          </cell>
          <cell r="AP1189">
            <v>134642.508</v>
          </cell>
          <cell r="AQ1189">
            <v>134642.508</v>
          </cell>
          <cell r="AR1189">
            <v>90577.6872</v>
          </cell>
          <cell r="AS1189">
            <v>7344.1368000000002</v>
          </cell>
          <cell r="AT1189">
            <v>21787.60584</v>
          </cell>
          <cell r="AU1189">
            <v>119709.42984</v>
          </cell>
          <cell r="AV1189">
            <v>0</v>
          </cell>
          <cell r="AW1189">
            <v>24480.456000000002</v>
          </cell>
          <cell r="AX1189">
            <v>413474.90184000006</v>
          </cell>
          <cell r="AY1189">
            <v>35944080.369999997</v>
          </cell>
        </row>
        <row r="1190">
          <cell r="B1190" t="str">
            <v>OPERASI</v>
          </cell>
          <cell r="C1190" t="str">
            <v>DPS-TP</v>
          </cell>
          <cell r="D1190">
            <v>3990973</v>
          </cell>
          <cell r="F1190" t="str">
            <v>99JP0509551</v>
          </cell>
          <cell r="H1190">
            <v>2012107</v>
          </cell>
          <cell r="I1190">
            <v>37104</v>
          </cell>
          <cell r="K1190">
            <v>26123</v>
          </cell>
          <cell r="L1190">
            <v>1182</v>
          </cell>
          <cell r="M1190">
            <v>136</v>
          </cell>
          <cell r="N1190" t="str">
            <v>DPS</v>
          </cell>
          <cell r="O1190" t="str">
            <v>TP</v>
          </cell>
          <cell r="P1190" t="str">
            <v>HADY SETYA PRIHARIYANTO</v>
          </cell>
          <cell r="Q1190">
            <v>2012107</v>
          </cell>
          <cell r="R1190" t="str">
            <v xml:space="preserve">Supervisor Aviation Safety &amp; Security </v>
          </cell>
          <cell r="S1190" t="str">
            <v>VIII</v>
          </cell>
          <cell r="T1190">
            <v>2851200</v>
          </cell>
          <cell r="AA1190">
            <v>2851200</v>
          </cell>
          <cell r="AB1190">
            <v>72</v>
          </cell>
          <cell r="AC1190">
            <v>2670200</v>
          </cell>
          <cell r="AD1190">
            <v>57024</v>
          </cell>
          <cell r="AE1190">
            <v>57024</v>
          </cell>
          <cell r="AF1190">
            <v>57024</v>
          </cell>
          <cell r="AG1190">
            <v>0</v>
          </cell>
          <cell r="AH1190">
            <v>10000</v>
          </cell>
          <cell r="AI1190">
            <v>0</v>
          </cell>
          <cell r="AJ1190">
            <v>0</v>
          </cell>
          <cell r="AK1190">
            <v>0</v>
          </cell>
          <cell r="AL1190">
            <v>0</v>
          </cell>
          <cell r="AO1190">
            <v>181072</v>
          </cell>
          <cell r="AP1190">
            <v>156816</v>
          </cell>
          <cell r="AQ1190">
            <v>156816</v>
          </cell>
          <cell r="AR1190">
            <v>105494.39999999999</v>
          </cell>
          <cell r="AS1190">
            <v>8553.6</v>
          </cell>
          <cell r="AT1190">
            <v>25375.68</v>
          </cell>
          <cell r="AU1190">
            <v>139423.67999999999</v>
          </cell>
          <cell r="AV1190">
            <v>0</v>
          </cell>
          <cell r="AW1190">
            <v>28512</v>
          </cell>
          <cell r="AX1190">
            <v>481567.68</v>
          </cell>
          <cell r="AY1190">
            <v>36580146.149999999</v>
          </cell>
          <cell r="AZ1190" t="str">
            <v>grade peralihan tmt 01-04-2012</v>
          </cell>
        </row>
        <row r="1191">
          <cell r="B1191" t="str">
            <v>OPERASI</v>
          </cell>
          <cell r="C1191" t="str">
            <v>DPS-TP</v>
          </cell>
          <cell r="D1191">
            <v>3990975</v>
          </cell>
          <cell r="F1191" t="str">
            <v>99JP0509577</v>
          </cell>
          <cell r="H1191">
            <v>2012109</v>
          </cell>
          <cell r="I1191">
            <v>37104</v>
          </cell>
          <cell r="K1191">
            <v>28933</v>
          </cell>
          <cell r="L1191">
            <v>1183</v>
          </cell>
          <cell r="M1191">
            <v>137</v>
          </cell>
          <cell r="N1191" t="str">
            <v>DPS</v>
          </cell>
          <cell r="O1191" t="str">
            <v>TP</v>
          </cell>
          <cell r="P1191" t="str">
            <v>SUMARTINI SARI BUDIARTI</v>
          </cell>
          <cell r="Q1191">
            <v>2012109</v>
          </cell>
          <cell r="R1191" t="str">
            <v>Pax &amp; Baggage Handling Officer</v>
          </cell>
          <cell r="S1191" t="str">
            <v>IX</v>
          </cell>
          <cell r="T1191">
            <v>2448045.6</v>
          </cell>
          <cell r="AA1191">
            <v>2448045.6</v>
          </cell>
          <cell r="AB1191">
            <v>37.135999999940395</v>
          </cell>
          <cell r="AC1191">
            <v>2291200</v>
          </cell>
          <cell r="AD1191">
            <v>48960.912000000004</v>
          </cell>
          <cell r="AE1191">
            <v>48960.912000000004</v>
          </cell>
          <cell r="AF1191">
            <v>48960.912000000004</v>
          </cell>
          <cell r="AG1191">
            <v>0</v>
          </cell>
          <cell r="AH1191">
            <v>10000</v>
          </cell>
          <cell r="AI1191">
            <v>0</v>
          </cell>
          <cell r="AJ1191">
            <v>0</v>
          </cell>
          <cell r="AK1191">
            <v>0</v>
          </cell>
          <cell r="AL1191">
            <v>0</v>
          </cell>
          <cell r="AO1191">
            <v>156882.736</v>
          </cell>
          <cell r="AP1191">
            <v>134642.508</v>
          </cell>
          <cell r="AQ1191">
            <v>134642.508</v>
          </cell>
          <cell r="AR1191">
            <v>90577.6872</v>
          </cell>
          <cell r="AS1191">
            <v>7344.1368000000002</v>
          </cell>
          <cell r="AT1191">
            <v>21787.60584</v>
          </cell>
          <cell r="AU1191">
            <v>119709.42984</v>
          </cell>
          <cell r="AV1191">
            <v>0</v>
          </cell>
          <cell r="AW1191">
            <v>24480.456000000002</v>
          </cell>
          <cell r="AX1191">
            <v>413474.90184000006</v>
          </cell>
          <cell r="AY1191">
            <v>36300598.609999999</v>
          </cell>
        </row>
        <row r="1192">
          <cell r="B1192" t="str">
            <v>OPERASI</v>
          </cell>
          <cell r="C1192" t="str">
            <v>DPS-TP</v>
          </cell>
          <cell r="D1192">
            <v>3980598</v>
          </cell>
          <cell r="F1192" t="str">
            <v>98JP0350255</v>
          </cell>
          <cell r="H1192">
            <v>2012112</v>
          </cell>
          <cell r="I1192">
            <v>37104</v>
          </cell>
          <cell r="K1192">
            <v>27373</v>
          </cell>
          <cell r="L1192">
            <v>1184</v>
          </cell>
          <cell r="M1192">
            <v>138</v>
          </cell>
          <cell r="N1192" t="str">
            <v>DPS</v>
          </cell>
          <cell r="O1192" t="str">
            <v>TP</v>
          </cell>
          <cell r="P1192" t="str">
            <v>BUDI HARYONO</v>
          </cell>
          <cell r="Q1192">
            <v>2012112</v>
          </cell>
          <cell r="R1192" t="str">
            <v>Pax &amp; Baggage Handling Officer</v>
          </cell>
          <cell r="S1192" t="str">
            <v>IX</v>
          </cell>
          <cell r="T1192">
            <v>2448045.6</v>
          </cell>
          <cell r="AA1192">
            <v>2448045.6</v>
          </cell>
          <cell r="AB1192">
            <v>37.135999999940395</v>
          </cell>
          <cell r="AC1192">
            <v>2291200</v>
          </cell>
          <cell r="AD1192">
            <v>48960.912000000004</v>
          </cell>
          <cell r="AE1192">
            <v>48960.912000000004</v>
          </cell>
          <cell r="AF1192">
            <v>48960.912000000004</v>
          </cell>
          <cell r="AG1192">
            <v>0</v>
          </cell>
          <cell r="AH1192">
            <v>10000</v>
          </cell>
          <cell r="AI1192">
            <v>0</v>
          </cell>
          <cell r="AJ1192">
            <v>0</v>
          </cell>
          <cell r="AK1192">
            <v>0</v>
          </cell>
          <cell r="AL1192">
            <v>0</v>
          </cell>
          <cell r="AO1192">
            <v>156882.736</v>
          </cell>
          <cell r="AP1192">
            <v>134642.508</v>
          </cell>
          <cell r="AQ1192">
            <v>134642.508</v>
          </cell>
          <cell r="AR1192">
            <v>90577.6872</v>
          </cell>
          <cell r="AS1192">
            <v>7344.1368000000002</v>
          </cell>
          <cell r="AT1192">
            <v>21787.60584</v>
          </cell>
          <cell r="AU1192">
            <v>119709.42984</v>
          </cell>
          <cell r="AV1192">
            <v>0</v>
          </cell>
          <cell r="AW1192">
            <v>24480.456000000002</v>
          </cell>
          <cell r="AX1192">
            <v>413474.90184000006</v>
          </cell>
          <cell r="AY1192">
            <v>36300598.609999999</v>
          </cell>
        </row>
        <row r="1193">
          <cell r="B1193" t="str">
            <v>OPERASI</v>
          </cell>
          <cell r="C1193" t="str">
            <v>DPS-TP</v>
          </cell>
          <cell r="D1193">
            <v>3980656</v>
          </cell>
          <cell r="F1193" t="str">
            <v>99JP0504743</v>
          </cell>
          <cell r="H1193">
            <v>2012114</v>
          </cell>
          <cell r="I1193">
            <v>37104</v>
          </cell>
          <cell r="K1193">
            <v>24512</v>
          </cell>
          <cell r="L1193">
            <v>1185</v>
          </cell>
          <cell r="M1193">
            <v>139</v>
          </cell>
          <cell r="N1193" t="str">
            <v>DPS</v>
          </cell>
          <cell r="O1193" t="str">
            <v>TP</v>
          </cell>
          <cell r="P1193" t="str">
            <v>DADANG M. RIFAI</v>
          </cell>
          <cell r="Q1193">
            <v>2012114</v>
          </cell>
          <cell r="R1193" t="str">
            <v>Operation Officer</v>
          </cell>
          <cell r="S1193" t="str">
            <v>VIII</v>
          </cell>
          <cell r="T1193">
            <v>2905372.8</v>
          </cell>
          <cell r="AA1193">
            <v>2905372.8</v>
          </cell>
          <cell r="AB1193">
            <v>49.567999999970198</v>
          </cell>
          <cell r="AC1193">
            <v>2721100</v>
          </cell>
          <cell r="AD1193">
            <v>58107.455999999998</v>
          </cell>
          <cell r="AE1193">
            <v>58107.455999999998</v>
          </cell>
          <cell r="AF1193">
            <v>58107.455999999998</v>
          </cell>
          <cell r="AG1193">
            <v>0</v>
          </cell>
          <cell r="AH1193">
            <v>10000</v>
          </cell>
          <cell r="AI1193">
            <v>0</v>
          </cell>
          <cell r="AJ1193">
            <v>0</v>
          </cell>
          <cell r="AK1193">
            <v>0</v>
          </cell>
          <cell r="AL1193">
            <v>0</v>
          </cell>
          <cell r="AO1193">
            <v>184322.36799999999</v>
          </cell>
          <cell r="AP1193">
            <v>159795.50399999999</v>
          </cell>
          <cell r="AQ1193">
            <v>159795.50399999999</v>
          </cell>
          <cell r="AR1193">
            <v>107498.79359999999</v>
          </cell>
          <cell r="AS1193">
            <v>8716.1183999999994</v>
          </cell>
          <cell r="AT1193">
            <v>25857.817919999998</v>
          </cell>
          <cell r="AU1193">
            <v>142072.72991999998</v>
          </cell>
          <cell r="AV1193">
            <v>0</v>
          </cell>
          <cell r="AW1193">
            <v>29053.727999999999</v>
          </cell>
          <cell r="AX1193">
            <v>490717.46591999999</v>
          </cell>
          <cell r="AY1193">
            <v>37352499.229999997</v>
          </cell>
        </row>
        <row r="1194">
          <cell r="B1194" t="str">
            <v>OPERASI</v>
          </cell>
          <cell r="C1194" t="str">
            <v>DPS-TP</v>
          </cell>
          <cell r="D1194">
            <v>3980658</v>
          </cell>
          <cell r="F1194" t="str">
            <v>99JP0507274</v>
          </cell>
          <cell r="H1194">
            <v>2012116</v>
          </cell>
          <cell r="I1194">
            <v>37104</v>
          </cell>
          <cell r="K1194">
            <v>28032</v>
          </cell>
          <cell r="L1194">
            <v>1186</v>
          </cell>
          <cell r="M1194">
            <v>140</v>
          </cell>
          <cell r="N1194" t="str">
            <v>DPS</v>
          </cell>
          <cell r="O1194" t="str">
            <v>TP</v>
          </cell>
          <cell r="P1194" t="str">
            <v>MOCH. AGUS N</v>
          </cell>
          <cell r="Q1194">
            <v>2012116</v>
          </cell>
          <cell r="R1194" t="str">
            <v>Pax &amp; Baggage Handling Officer</v>
          </cell>
          <cell r="S1194" t="str">
            <v>IX</v>
          </cell>
          <cell r="T1194">
            <v>2448045.6</v>
          </cell>
          <cell r="AA1194">
            <v>2448045.6</v>
          </cell>
          <cell r="AB1194">
            <v>37.135999999940395</v>
          </cell>
          <cell r="AC1194">
            <v>2291200</v>
          </cell>
          <cell r="AD1194">
            <v>48960.912000000004</v>
          </cell>
          <cell r="AE1194">
            <v>48960.912000000004</v>
          </cell>
          <cell r="AF1194">
            <v>48960.912000000004</v>
          </cell>
          <cell r="AG1194">
            <v>0</v>
          </cell>
          <cell r="AH1194">
            <v>10000</v>
          </cell>
          <cell r="AI1194">
            <v>0</v>
          </cell>
          <cell r="AJ1194">
            <v>0</v>
          </cell>
          <cell r="AK1194">
            <v>0</v>
          </cell>
          <cell r="AL1194">
            <v>0</v>
          </cell>
          <cell r="AO1194">
            <v>156882.736</v>
          </cell>
          <cell r="AP1194">
            <v>134642.508</v>
          </cell>
          <cell r="AQ1194">
            <v>134642.508</v>
          </cell>
          <cell r="AR1194">
            <v>90577.6872</v>
          </cell>
          <cell r="AS1194">
            <v>7344.1368000000002</v>
          </cell>
          <cell r="AT1194">
            <v>21787.60584</v>
          </cell>
          <cell r="AU1194">
            <v>119709.42984</v>
          </cell>
          <cell r="AV1194">
            <v>0</v>
          </cell>
          <cell r="AW1194">
            <v>24480.456000000002</v>
          </cell>
          <cell r="AX1194">
            <v>413474.90184000006</v>
          </cell>
          <cell r="AY1194">
            <v>36265701.840000004</v>
          </cell>
        </row>
        <row r="1195">
          <cell r="B1195" t="str">
            <v>OPERASI</v>
          </cell>
          <cell r="C1195" t="str">
            <v>DPS-TP</v>
          </cell>
          <cell r="D1195">
            <v>3980659</v>
          </cell>
          <cell r="F1195" t="str">
            <v>99JP0504115</v>
          </cell>
          <cell r="H1195">
            <v>2012117</v>
          </cell>
          <cell r="I1195">
            <v>37104</v>
          </cell>
          <cell r="K1195">
            <v>26266</v>
          </cell>
          <cell r="L1195">
            <v>1187</v>
          </cell>
          <cell r="M1195">
            <v>141</v>
          </cell>
          <cell r="N1195" t="str">
            <v>DPS</v>
          </cell>
          <cell r="O1195" t="str">
            <v>TP</v>
          </cell>
          <cell r="P1195" t="str">
            <v>A.A.N.G. DHARMA PUTRA</v>
          </cell>
          <cell r="Q1195">
            <v>2012117</v>
          </cell>
          <cell r="R1195" t="str">
            <v>Pax &amp; Baggage Handling Officer</v>
          </cell>
          <cell r="S1195" t="str">
            <v>IX</v>
          </cell>
          <cell r="T1195">
            <v>2448045.6</v>
          </cell>
          <cell r="AA1195">
            <v>2448045.6</v>
          </cell>
          <cell r="AB1195">
            <v>37.135999999940395</v>
          </cell>
          <cell r="AC1195">
            <v>2291200</v>
          </cell>
          <cell r="AD1195">
            <v>48960.912000000004</v>
          </cell>
          <cell r="AE1195">
            <v>48960.912000000004</v>
          </cell>
          <cell r="AF1195">
            <v>48960.912000000004</v>
          </cell>
          <cell r="AG1195">
            <v>0</v>
          </cell>
          <cell r="AH1195">
            <v>10000</v>
          </cell>
          <cell r="AI1195">
            <v>0</v>
          </cell>
          <cell r="AJ1195">
            <v>0</v>
          </cell>
          <cell r="AK1195">
            <v>0</v>
          </cell>
          <cell r="AL1195">
            <v>0</v>
          </cell>
          <cell r="AO1195">
            <v>156882.736</v>
          </cell>
          <cell r="AP1195">
            <v>134642.508</v>
          </cell>
          <cell r="AQ1195">
            <v>134642.508</v>
          </cell>
          <cell r="AR1195">
            <v>90577.6872</v>
          </cell>
          <cell r="AS1195">
            <v>7344.1368000000002</v>
          </cell>
          <cell r="AT1195">
            <v>21787.60584</v>
          </cell>
          <cell r="AU1195">
            <v>119709.42984</v>
          </cell>
          <cell r="AV1195">
            <v>0</v>
          </cell>
          <cell r="AW1195">
            <v>24480.456000000002</v>
          </cell>
          <cell r="AX1195">
            <v>413474.90184000006</v>
          </cell>
          <cell r="AY1195">
            <v>35990056.920000002</v>
          </cell>
        </row>
        <row r="1196">
          <cell r="B1196" t="str">
            <v>OPERASI</v>
          </cell>
          <cell r="C1196" t="str">
            <v>DPS-TP</v>
          </cell>
          <cell r="D1196">
            <v>3980660</v>
          </cell>
          <cell r="F1196" t="str">
            <v>99JP0505393</v>
          </cell>
          <cell r="H1196">
            <v>2012118</v>
          </cell>
          <cell r="I1196">
            <v>37104</v>
          </cell>
          <cell r="K1196">
            <v>27029</v>
          </cell>
          <cell r="L1196">
            <v>1188</v>
          </cell>
          <cell r="M1196">
            <v>142</v>
          </cell>
          <cell r="N1196" t="str">
            <v>DPS</v>
          </cell>
          <cell r="O1196" t="str">
            <v>TP</v>
          </cell>
          <cell r="P1196" t="str">
            <v>HARIRIK</v>
          </cell>
          <cell r="Q1196">
            <v>2012118</v>
          </cell>
          <cell r="R1196" t="str">
            <v>Pax &amp; Baggage Handling Officer</v>
          </cell>
          <cell r="S1196" t="str">
            <v>IX</v>
          </cell>
          <cell r="T1196">
            <v>2448045.6</v>
          </cell>
          <cell r="AA1196">
            <v>2448045.6</v>
          </cell>
          <cell r="AB1196">
            <v>37.135999999940395</v>
          </cell>
          <cell r="AC1196">
            <v>2291200</v>
          </cell>
          <cell r="AD1196">
            <v>48960.912000000004</v>
          </cell>
          <cell r="AE1196">
            <v>48960.912000000004</v>
          </cell>
          <cell r="AF1196">
            <v>48960.912000000004</v>
          </cell>
          <cell r="AG1196">
            <v>0</v>
          </cell>
          <cell r="AH1196">
            <v>10000</v>
          </cell>
          <cell r="AI1196">
            <v>0</v>
          </cell>
          <cell r="AJ1196">
            <v>0</v>
          </cell>
          <cell r="AK1196">
            <v>0</v>
          </cell>
          <cell r="AL1196">
            <v>0</v>
          </cell>
          <cell r="AO1196">
            <v>156882.736</v>
          </cell>
          <cell r="AP1196">
            <v>134642.508</v>
          </cell>
          <cell r="AQ1196">
            <v>134642.508</v>
          </cell>
          <cell r="AR1196">
            <v>90577.6872</v>
          </cell>
          <cell r="AS1196">
            <v>7344.1368000000002</v>
          </cell>
          <cell r="AT1196">
            <v>21787.60584</v>
          </cell>
          <cell r="AU1196">
            <v>119709.42984</v>
          </cell>
          <cell r="AV1196">
            <v>0</v>
          </cell>
          <cell r="AW1196">
            <v>24480.456000000002</v>
          </cell>
          <cell r="AX1196">
            <v>413474.90184000006</v>
          </cell>
          <cell r="AY1196">
            <v>36338889.390000001</v>
          </cell>
        </row>
        <row r="1197">
          <cell r="B1197" t="str">
            <v>OPERASI</v>
          </cell>
          <cell r="C1197" t="str">
            <v>DPS-TP</v>
          </cell>
          <cell r="D1197">
            <v>3980661</v>
          </cell>
          <cell r="F1197" t="str">
            <v>99JP0505906</v>
          </cell>
          <cell r="H1197">
            <v>2012119</v>
          </cell>
          <cell r="I1197">
            <v>37104</v>
          </cell>
          <cell r="K1197">
            <v>26565</v>
          </cell>
          <cell r="L1197">
            <v>1189</v>
          </cell>
          <cell r="M1197">
            <v>143</v>
          </cell>
          <cell r="N1197" t="str">
            <v>DPS</v>
          </cell>
          <cell r="O1197" t="str">
            <v>TP</v>
          </cell>
          <cell r="P1197" t="str">
            <v xml:space="preserve">I NYOMAN ARNAWA </v>
          </cell>
          <cell r="Q1197">
            <v>2012119</v>
          </cell>
          <cell r="R1197" t="str">
            <v>Pax &amp; Baggage Handling Officer</v>
          </cell>
          <cell r="S1197" t="str">
            <v>VIII</v>
          </cell>
          <cell r="T1197">
            <v>2851200</v>
          </cell>
          <cell r="AA1197">
            <v>2851200</v>
          </cell>
          <cell r="AB1197">
            <v>72</v>
          </cell>
          <cell r="AC1197">
            <v>2670200</v>
          </cell>
          <cell r="AD1197">
            <v>57024</v>
          </cell>
          <cell r="AE1197">
            <v>57024</v>
          </cell>
          <cell r="AF1197">
            <v>57024</v>
          </cell>
          <cell r="AG1197">
            <v>0</v>
          </cell>
          <cell r="AH1197">
            <v>10000</v>
          </cell>
          <cell r="AI1197">
            <v>0</v>
          </cell>
          <cell r="AJ1197">
            <v>0</v>
          </cell>
          <cell r="AK1197">
            <v>0</v>
          </cell>
          <cell r="AL1197">
            <v>0</v>
          </cell>
          <cell r="AO1197">
            <v>181072</v>
          </cell>
          <cell r="AP1197">
            <v>156816</v>
          </cell>
          <cell r="AQ1197">
            <v>156816</v>
          </cell>
          <cell r="AR1197">
            <v>105494.39999999999</v>
          </cell>
          <cell r="AS1197">
            <v>8553.6</v>
          </cell>
          <cell r="AT1197">
            <v>25375.68</v>
          </cell>
          <cell r="AU1197">
            <v>139423.67999999999</v>
          </cell>
          <cell r="AV1197">
            <v>0</v>
          </cell>
          <cell r="AW1197">
            <v>28512</v>
          </cell>
          <cell r="AX1197">
            <v>481567.68</v>
          </cell>
          <cell r="AY1197">
            <v>36608527.07</v>
          </cell>
        </row>
        <row r="1198">
          <cell r="B1198" t="str">
            <v>OPERASI</v>
          </cell>
          <cell r="C1198" t="str">
            <v>DPS-TP</v>
          </cell>
          <cell r="D1198">
            <v>3980668</v>
          </cell>
          <cell r="F1198" t="str">
            <v>99JP0506243</v>
          </cell>
          <cell r="H1198">
            <v>2012123</v>
          </cell>
          <cell r="I1198">
            <v>37104</v>
          </cell>
          <cell r="K1198">
            <v>27939</v>
          </cell>
          <cell r="L1198">
            <v>1190</v>
          </cell>
          <cell r="M1198">
            <v>144</v>
          </cell>
          <cell r="N1198" t="str">
            <v>DPS</v>
          </cell>
          <cell r="O1198" t="str">
            <v>TP</v>
          </cell>
          <cell r="P1198" t="str">
            <v>IDA AYU IKA WAHYUNI</v>
          </cell>
          <cell r="Q1198">
            <v>2012123</v>
          </cell>
          <cell r="R1198" t="str">
            <v>Pax &amp; Baggage Handling Officer</v>
          </cell>
          <cell r="S1198" t="str">
            <v>IX</v>
          </cell>
          <cell r="T1198">
            <v>2448045.6</v>
          </cell>
          <cell r="AA1198">
            <v>2448045.6</v>
          </cell>
          <cell r="AB1198">
            <v>37.135999999940395</v>
          </cell>
          <cell r="AC1198">
            <v>2291200</v>
          </cell>
          <cell r="AD1198">
            <v>48960.912000000004</v>
          </cell>
          <cell r="AE1198">
            <v>48960.912000000004</v>
          </cell>
          <cell r="AF1198">
            <v>48960.912000000004</v>
          </cell>
          <cell r="AG1198">
            <v>0</v>
          </cell>
          <cell r="AH1198">
            <v>10000</v>
          </cell>
          <cell r="AI1198">
            <v>0</v>
          </cell>
          <cell r="AJ1198">
            <v>0</v>
          </cell>
          <cell r="AK1198">
            <v>0</v>
          </cell>
          <cell r="AL1198">
            <v>0</v>
          </cell>
          <cell r="AO1198">
            <v>156882.736</v>
          </cell>
          <cell r="AP1198">
            <v>134642.508</v>
          </cell>
          <cell r="AQ1198">
            <v>134642.508</v>
          </cell>
          <cell r="AR1198">
            <v>90577.6872</v>
          </cell>
          <cell r="AS1198">
            <v>7344.1368000000002</v>
          </cell>
          <cell r="AT1198">
            <v>21787.60584</v>
          </cell>
          <cell r="AU1198">
            <v>119709.42984</v>
          </cell>
          <cell r="AV1198">
            <v>0</v>
          </cell>
          <cell r="AW1198">
            <v>24480.456000000002</v>
          </cell>
          <cell r="AX1198">
            <v>413474.90184000006</v>
          </cell>
          <cell r="AY1198">
            <v>36301856.640000001</v>
          </cell>
        </row>
        <row r="1199">
          <cell r="B1199" t="str">
            <v>OPERASI</v>
          </cell>
          <cell r="C1199" t="str">
            <v>DPS-TP</v>
          </cell>
          <cell r="D1199">
            <v>3980673</v>
          </cell>
          <cell r="F1199" t="str">
            <v>99JP0504081</v>
          </cell>
          <cell r="H1199">
            <v>2012124</v>
          </cell>
          <cell r="I1199">
            <v>37104</v>
          </cell>
          <cell r="K1199">
            <v>27414</v>
          </cell>
          <cell r="L1199">
            <v>1191</v>
          </cell>
          <cell r="M1199">
            <v>145</v>
          </cell>
          <cell r="N1199" t="str">
            <v>DPS</v>
          </cell>
          <cell r="O1199" t="str">
            <v>TP</v>
          </cell>
          <cell r="P1199" t="str">
            <v>A.A. A CANDRAWATI</v>
          </cell>
          <cell r="Q1199">
            <v>2012124</v>
          </cell>
          <cell r="R1199" t="str">
            <v>Flight Operation Officer</v>
          </cell>
          <cell r="S1199" t="str">
            <v>VIII</v>
          </cell>
          <cell r="T1199">
            <v>2851200</v>
          </cell>
          <cell r="U1199">
            <v>1209463.1999999997</v>
          </cell>
          <cell r="Z1199">
            <v>403154.39999999991</v>
          </cell>
          <cell r="AA1199">
            <v>4463817.5999999996</v>
          </cell>
          <cell r="AB1199">
            <v>22.192000000737607</v>
          </cell>
          <cell r="AC1199">
            <v>4210200</v>
          </cell>
          <cell r="AD1199">
            <v>81213.263999999996</v>
          </cell>
          <cell r="AE1199">
            <v>81213.263999999996</v>
          </cell>
          <cell r="AF1199">
            <v>81213.263999999996</v>
          </cell>
          <cell r="AG1199">
            <v>0</v>
          </cell>
          <cell r="AH1199">
            <v>10000</v>
          </cell>
          <cell r="AI1199">
            <v>0</v>
          </cell>
          <cell r="AJ1199">
            <v>0</v>
          </cell>
          <cell r="AK1199">
            <v>0</v>
          </cell>
          <cell r="AL1199">
            <v>0</v>
          </cell>
          <cell r="AO1199">
            <v>253639.79199999999</v>
          </cell>
          <cell r="AP1199">
            <v>223336.476</v>
          </cell>
          <cell r="AQ1199">
            <v>223336.476</v>
          </cell>
          <cell r="AR1199">
            <v>150244.53839999999</v>
          </cell>
          <cell r="AS1199">
            <v>12181.989599999999</v>
          </cell>
          <cell r="AT1199">
            <v>36139.902479999997</v>
          </cell>
          <cell r="AU1199">
            <v>198566.43047999998</v>
          </cell>
          <cell r="AV1199">
            <v>0</v>
          </cell>
          <cell r="AW1199">
            <v>40606.631999999998</v>
          </cell>
          <cell r="AX1199">
            <v>685846.01448000001</v>
          </cell>
          <cell r="AY1199">
            <v>36375388.289999999</v>
          </cell>
        </row>
        <row r="1200">
          <cell r="B1200" t="str">
            <v>OPERASI</v>
          </cell>
          <cell r="C1200" t="str">
            <v>DPS-TP</v>
          </cell>
          <cell r="D1200">
            <v>3980675</v>
          </cell>
          <cell r="F1200" t="str">
            <v>99JP0507761</v>
          </cell>
          <cell r="H1200">
            <v>2012125</v>
          </cell>
          <cell r="I1200">
            <v>37104</v>
          </cell>
          <cell r="K1200">
            <v>28014</v>
          </cell>
          <cell r="L1200">
            <v>1192</v>
          </cell>
          <cell r="M1200">
            <v>146</v>
          </cell>
          <cell r="N1200" t="str">
            <v>DPS</v>
          </cell>
          <cell r="O1200" t="str">
            <v>TP</v>
          </cell>
          <cell r="P1200" t="str">
            <v>PUTU LENNY CIPTA H.</v>
          </cell>
          <cell r="Q1200">
            <v>2012125</v>
          </cell>
          <cell r="R1200" t="str">
            <v>Pax &amp; Baggage Handling Officer</v>
          </cell>
          <cell r="S1200" t="str">
            <v>IX</v>
          </cell>
          <cell r="T1200">
            <v>2448045.6</v>
          </cell>
          <cell r="AA1200">
            <v>2448045.6</v>
          </cell>
          <cell r="AB1200">
            <v>37.135999999940395</v>
          </cell>
          <cell r="AC1200">
            <v>2291200</v>
          </cell>
          <cell r="AD1200">
            <v>48960.912000000004</v>
          </cell>
          <cell r="AE1200">
            <v>48960.912000000004</v>
          </cell>
          <cell r="AF1200">
            <v>48960.912000000004</v>
          </cell>
          <cell r="AG1200">
            <v>0</v>
          </cell>
          <cell r="AH1200">
            <v>10000</v>
          </cell>
          <cell r="AI1200">
            <v>0</v>
          </cell>
          <cell r="AJ1200">
            <v>0</v>
          </cell>
          <cell r="AK1200">
            <v>0</v>
          </cell>
          <cell r="AL1200">
            <v>0</v>
          </cell>
          <cell r="AO1200">
            <v>156882.736</v>
          </cell>
          <cell r="AP1200">
            <v>134642.508</v>
          </cell>
          <cell r="AQ1200">
            <v>134642.508</v>
          </cell>
          <cell r="AR1200">
            <v>90577.6872</v>
          </cell>
          <cell r="AS1200">
            <v>7344.1368000000002</v>
          </cell>
          <cell r="AT1200">
            <v>21787.60584</v>
          </cell>
          <cell r="AU1200">
            <v>119709.42984</v>
          </cell>
          <cell r="AV1200">
            <v>0</v>
          </cell>
          <cell r="AW1200">
            <v>24480.456000000002</v>
          </cell>
          <cell r="AX1200">
            <v>413474.90184000006</v>
          </cell>
          <cell r="AY1200">
            <v>36292576.93</v>
          </cell>
        </row>
        <row r="1201">
          <cell r="B1201" t="str">
            <v>OPERASI</v>
          </cell>
          <cell r="C1201" t="str">
            <v>DPS-TP</v>
          </cell>
          <cell r="D1201">
            <v>3980676</v>
          </cell>
          <cell r="F1201" t="str">
            <v>99JP0508959</v>
          </cell>
          <cell r="H1201">
            <v>2012126</v>
          </cell>
          <cell r="I1201">
            <v>37104</v>
          </cell>
          <cell r="K1201">
            <v>27855</v>
          </cell>
          <cell r="L1201">
            <v>1193</v>
          </cell>
          <cell r="M1201">
            <v>147</v>
          </cell>
          <cell r="N1201" t="str">
            <v>DPS</v>
          </cell>
          <cell r="O1201" t="str">
            <v>TP</v>
          </cell>
          <cell r="P1201" t="str">
            <v>NI NYM TRI ARI UTAMI</v>
          </cell>
          <cell r="Q1201">
            <v>2012126</v>
          </cell>
          <cell r="R1201" t="str">
            <v>Pax &amp; Baggage Handling Officer</v>
          </cell>
          <cell r="S1201" t="str">
            <v>IX</v>
          </cell>
          <cell r="T1201">
            <v>2448045.6</v>
          </cell>
          <cell r="AA1201">
            <v>2448045.6</v>
          </cell>
          <cell r="AB1201">
            <v>37.135999999940395</v>
          </cell>
          <cell r="AC1201">
            <v>2291200</v>
          </cell>
          <cell r="AD1201">
            <v>48960.912000000004</v>
          </cell>
          <cell r="AE1201">
            <v>48960.912000000004</v>
          </cell>
          <cell r="AF1201">
            <v>48960.912000000004</v>
          </cell>
          <cell r="AG1201">
            <v>0</v>
          </cell>
          <cell r="AH1201">
            <v>10000</v>
          </cell>
          <cell r="AI1201">
            <v>0</v>
          </cell>
          <cell r="AJ1201">
            <v>0</v>
          </cell>
          <cell r="AK1201">
            <v>0</v>
          </cell>
          <cell r="AL1201">
            <v>0</v>
          </cell>
          <cell r="AO1201">
            <v>156882.736</v>
          </cell>
          <cell r="AP1201">
            <v>134642.508</v>
          </cell>
          <cell r="AQ1201">
            <v>134642.508</v>
          </cell>
          <cell r="AR1201">
            <v>90577.6872</v>
          </cell>
          <cell r="AS1201">
            <v>7344.1368000000002</v>
          </cell>
          <cell r="AT1201">
            <v>21787.60584</v>
          </cell>
          <cell r="AU1201">
            <v>119709.42984</v>
          </cell>
          <cell r="AV1201">
            <v>0</v>
          </cell>
          <cell r="AW1201">
            <v>24480.456000000002</v>
          </cell>
          <cell r="AX1201">
            <v>413474.90184000006</v>
          </cell>
          <cell r="AY1201">
            <v>36292576.93</v>
          </cell>
        </row>
        <row r="1202">
          <cell r="B1202" t="str">
            <v>OPERASI</v>
          </cell>
          <cell r="C1202" t="str">
            <v>DPS-TP</v>
          </cell>
          <cell r="D1202">
            <v>3991502</v>
          </cell>
          <cell r="F1202" t="str">
            <v>99JP0554953</v>
          </cell>
          <cell r="H1202">
            <v>2012128</v>
          </cell>
          <cell r="I1202">
            <v>37104</v>
          </cell>
          <cell r="K1202">
            <v>27098</v>
          </cell>
          <cell r="L1202">
            <v>1194</v>
          </cell>
          <cell r="M1202">
            <v>148</v>
          </cell>
          <cell r="N1202" t="str">
            <v>DPS</v>
          </cell>
          <cell r="O1202" t="str">
            <v>TP</v>
          </cell>
          <cell r="P1202" t="str">
            <v>I WAYAN ASANA</v>
          </cell>
          <cell r="Q1202">
            <v>2012128</v>
          </cell>
          <cell r="R1202" t="str">
            <v>Pax &amp; Baggage Handling Officer</v>
          </cell>
          <cell r="S1202" t="str">
            <v>IX</v>
          </cell>
          <cell r="T1202">
            <v>2448045.6</v>
          </cell>
          <cell r="AA1202">
            <v>2448045.6</v>
          </cell>
          <cell r="AB1202">
            <v>37.135999999940395</v>
          </cell>
          <cell r="AC1202">
            <v>2291200</v>
          </cell>
          <cell r="AD1202">
            <v>48960.912000000004</v>
          </cell>
          <cell r="AE1202">
            <v>48960.912000000004</v>
          </cell>
          <cell r="AF1202">
            <v>48960.912000000004</v>
          </cell>
          <cell r="AG1202">
            <v>0</v>
          </cell>
          <cell r="AH1202">
            <v>10000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O1202">
            <v>156882.736</v>
          </cell>
          <cell r="AP1202">
            <v>134642.508</v>
          </cell>
          <cell r="AQ1202">
            <v>134642.508</v>
          </cell>
          <cell r="AR1202">
            <v>90577.6872</v>
          </cell>
          <cell r="AS1202">
            <v>7344.1368000000002</v>
          </cell>
          <cell r="AT1202">
            <v>21787.60584</v>
          </cell>
          <cell r="AU1202">
            <v>119709.42984</v>
          </cell>
          <cell r="AV1202">
            <v>0</v>
          </cell>
          <cell r="AW1202">
            <v>24480.456000000002</v>
          </cell>
          <cell r="AX1202">
            <v>413474.90184000006</v>
          </cell>
          <cell r="AY1202">
            <v>36292576.93</v>
          </cell>
        </row>
        <row r="1203">
          <cell r="B1203" t="str">
            <v>OPERASI</v>
          </cell>
          <cell r="C1203" t="str">
            <v>DPS-TP</v>
          </cell>
          <cell r="D1203">
            <v>3991503</v>
          </cell>
          <cell r="F1203" t="str">
            <v>99JP0552494</v>
          </cell>
          <cell r="H1203">
            <v>2012129</v>
          </cell>
          <cell r="I1203">
            <v>37104</v>
          </cell>
          <cell r="K1203">
            <v>27330</v>
          </cell>
          <cell r="L1203">
            <v>1195</v>
          </cell>
          <cell r="M1203">
            <v>149</v>
          </cell>
          <cell r="N1203" t="str">
            <v>DPS</v>
          </cell>
          <cell r="O1203" t="str">
            <v>TP</v>
          </cell>
          <cell r="P1203" t="str">
            <v>A.A. BGS DARMAYUDA</v>
          </cell>
          <cell r="Q1203">
            <v>2012129</v>
          </cell>
          <cell r="R1203" t="str">
            <v>Pax &amp; Baggage Handling Officer</v>
          </cell>
          <cell r="S1203" t="str">
            <v>IX</v>
          </cell>
          <cell r="T1203">
            <v>2448045.6</v>
          </cell>
          <cell r="AA1203">
            <v>2448045.6</v>
          </cell>
          <cell r="AB1203">
            <v>37.135999999940395</v>
          </cell>
          <cell r="AC1203">
            <v>2291200</v>
          </cell>
          <cell r="AD1203">
            <v>48960.912000000004</v>
          </cell>
          <cell r="AE1203">
            <v>48960.912000000004</v>
          </cell>
          <cell r="AF1203">
            <v>48960.912000000004</v>
          </cell>
          <cell r="AG1203">
            <v>0</v>
          </cell>
          <cell r="AH1203">
            <v>10000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O1203">
            <v>156882.736</v>
          </cell>
          <cell r="AP1203">
            <v>134642.508</v>
          </cell>
          <cell r="AQ1203">
            <v>134642.508</v>
          </cell>
          <cell r="AR1203">
            <v>90577.6872</v>
          </cell>
          <cell r="AS1203">
            <v>7344.1368000000002</v>
          </cell>
          <cell r="AT1203">
            <v>21787.60584</v>
          </cell>
          <cell r="AU1203">
            <v>119709.42984</v>
          </cell>
          <cell r="AV1203">
            <v>0</v>
          </cell>
          <cell r="AW1203">
            <v>24480.456000000002</v>
          </cell>
          <cell r="AX1203">
            <v>413474.90184000006</v>
          </cell>
          <cell r="AY1203">
            <v>36292576.93</v>
          </cell>
        </row>
        <row r="1204">
          <cell r="B1204" t="str">
            <v>OPERASI</v>
          </cell>
          <cell r="C1204" t="str">
            <v>DPS-TP</v>
          </cell>
          <cell r="D1204">
            <v>3991512</v>
          </cell>
          <cell r="F1204" t="str">
            <v>99JP0556453</v>
          </cell>
          <cell r="H1204">
            <v>2012133</v>
          </cell>
          <cell r="I1204">
            <v>37104</v>
          </cell>
          <cell r="K1204">
            <v>29273</v>
          </cell>
          <cell r="L1204">
            <v>1196</v>
          </cell>
          <cell r="M1204">
            <v>150</v>
          </cell>
          <cell r="N1204" t="str">
            <v>DPS</v>
          </cell>
          <cell r="O1204" t="str">
            <v>TP</v>
          </cell>
          <cell r="P1204" t="str">
            <v>NANING WIDIASTUTI</v>
          </cell>
          <cell r="Q1204">
            <v>2012133</v>
          </cell>
          <cell r="R1204" t="str">
            <v>Pax &amp; Baggage Handling Officer</v>
          </cell>
          <cell r="S1204" t="str">
            <v>IX</v>
          </cell>
          <cell r="T1204">
            <v>2533237.5868799998</v>
          </cell>
          <cell r="AA1204">
            <v>2533237.5868799998</v>
          </cell>
          <cell r="AB1204">
            <v>56.668332800269127</v>
          </cell>
          <cell r="AC1204">
            <v>2371300</v>
          </cell>
          <cell r="AD1204">
            <v>50664.751737599996</v>
          </cell>
          <cell r="AE1204">
            <v>50664.751737599996</v>
          </cell>
          <cell r="AF1204">
            <v>50664.751737599996</v>
          </cell>
          <cell r="AG1204">
            <v>0</v>
          </cell>
          <cell r="AH1204">
            <v>10000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O1204">
            <v>161994.2552128</v>
          </cell>
          <cell r="AP1204">
            <v>139328.06727840001</v>
          </cell>
          <cell r="AQ1204">
            <v>139328.06727840001</v>
          </cell>
          <cell r="AR1204">
            <v>93729.790714559989</v>
          </cell>
          <cell r="AS1204">
            <v>7599.7127606399999</v>
          </cell>
          <cell r="AT1204">
            <v>22545.814523231998</v>
          </cell>
          <cell r="AU1204">
            <v>123875.31799843199</v>
          </cell>
          <cell r="AV1204">
            <v>0</v>
          </cell>
          <cell r="AW1204">
            <v>25332.375868799998</v>
          </cell>
          <cell r="AX1204">
            <v>427863.82842403202</v>
          </cell>
          <cell r="AY1204">
            <v>35034025.270000003</v>
          </cell>
        </row>
        <row r="1205">
          <cell r="B1205" t="str">
            <v>OPERASI</v>
          </cell>
          <cell r="C1205" t="str">
            <v>DPS-TP</v>
          </cell>
          <cell r="D1205">
            <v>3991513</v>
          </cell>
          <cell r="F1205" t="str">
            <v>99JP0554524</v>
          </cell>
          <cell r="H1205">
            <v>2012134</v>
          </cell>
          <cell r="I1205">
            <v>37104</v>
          </cell>
          <cell r="K1205">
            <v>28162</v>
          </cell>
          <cell r="L1205">
            <v>1197</v>
          </cell>
          <cell r="M1205">
            <v>151</v>
          </cell>
          <cell r="N1205" t="str">
            <v>DPS</v>
          </cell>
          <cell r="O1205" t="str">
            <v>TP</v>
          </cell>
          <cell r="P1205" t="str">
            <v>HERMAN HIDAYAT</v>
          </cell>
          <cell r="Q1205">
            <v>2012134</v>
          </cell>
          <cell r="R1205" t="str">
            <v>Pax &amp; Baggage Handling Officer</v>
          </cell>
          <cell r="S1205" t="str">
            <v>IX</v>
          </cell>
          <cell r="T1205">
            <v>2448045.6</v>
          </cell>
          <cell r="AA1205">
            <v>2448045.6</v>
          </cell>
          <cell r="AB1205">
            <v>37.135999999940395</v>
          </cell>
          <cell r="AC1205">
            <v>2291200</v>
          </cell>
          <cell r="AD1205">
            <v>48960.912000000004</v>
          </cell>
          <cell r="AE1205">
            <v>48960.912000000004</v>
          </cell>
          <cell r="AF1205">
            <v>48960.912000000004</v>
          </cell>
          <cell r="AG1205">
            <v>0</v>
          </cell>
          <cell r="AH1205">
            <v>10000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O1205">
            <v>156882.736</v>
          </cell>
          <cell r="AP1205">
            <v>134642.508</v>
          </cell>
          <cell r="AQ1205">
            <v>134642.508</v>
          </cell>
          <cell r="AR1205">
            <v>90577.6872</v>
          </cell>
          <cell r="AS1205">
            <v>7344.1368000000002</v>
          </cell>
          <cell r="AT1205">
            <v>21787.60584</v>
          </cell>
          <cell r="AU1205">
            <v>119709.42984</v>
          </cell>
          <cell r="AV1205">
            <v>0</v>
          </cell>
          <cell r="AW1205">
            <v>24480.456000000002</v>
          </cell>
          <cell r="AX1205">
            <v>413474.90184000006</v>
          </cell>
          <cell r="AY1205">
            <v>35539345.770000003</v>
          </cell>
        </row>
        <row r="1206">
          <cell r="B1206" t="str">
            <v>OPERASI</v>
          </cell>
          <cell r="C1206" t="str">
            <v>DPS-TP</v>
          </cell>
          <cell r="D1206">
            <v>3991514</v>
          </cell>
          <cell r="F1206" t="str">
            <v>99JP0556529</v>
          </cell>
          <cell r="H1206">
            <v>2012135</v>
          </cell>
          <cell r="I1206">
            <v>37104</v>
          </cell>
          <cell r="K1206">
            <v>28586</v>
          </cell>
          <cell r="L1206">
            <v>1198</v>
          </cell>
          <cell r="M1206">
            <v>152</v>
          </cell>
          <cell r="N1206" t="str">
            <v>DPS</v>
          </cell>
          <cell r="O1206" t="str">
            <v>TP</v>
          </cell>
          <cell r="P1206" t="str">
            <v>NI PUTU ARYESTINI</v>
          </cell>
          <cell r="Q1206">
            <v>2012135</v>
          </cell>
          <cell r="R1206" t="str">
            <v>Pax &amp; Baggage Handling Officer</v>
          </cell>
          <cell r="S1206" t="str">
            <v>IX</v>
          </cell>
          <cell r="T1206">
            <v>2448045.6</v>
          </cell>
          <cell r="AA1206">
            <v>2448045.6</v>
          </cell>
          <cell r="AB1206">
            <v>37.135999999940395</v>
          </cell>
          <cell r="AC1206">
            <v>2291200</v>
          </cell>
          <cell r="AD1206">
            <v>48960.912000000004</v>
          </cell>
          <cell r="AE1206">
            <v>48960.912000000004</v>
          </cell>
          <cell r="AF1206">
            <v>48960.912000000004</v>
          </cell>
          <cell r="AG1206">
            <v>0</v>
          </cell>
          <cell r="AH1206">
            <v>10000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O1206">
            <v>156882.736</v>
          </cell>
          <cell r="AP1206">
            <v>134642.508</v>
          </cell>
          <cell r="AQ1206">
            <v>134642.508</v>
          </cell>
          <cell r="AR1206">
            <v>90577.6872</v>
          </cell>
          <cell r="AS1206">
            <v>7344.1368000000002</v>
          </cell>
          <cell r="AT1206">
            <v>21787.60584</v>
          </cell>
          <cell r="AU1206">
            <v>119709.42984</v>
          </cell>
          <cell r="AV1206">
            <v>0</v>
          </cell>
          <cell r="AW1206">
            <v>24480.456000000002</v>
          </cell>
          <cell r="AX1206">
            <v>413474.90184000006</v>
          </cell>
          <cell r="AY1206">
            <v>36296906.969999999</v>
          </cell>
        </row>
        <row r="1207">
          <cell r="B1207" t="str">
            <v>OPERASI</v>
          </cell>
          <cell r="C1207" t="str">
            <v>DPS-TP</v>
          </cell>
          <cell r="D1207">
            <v>3991521</v>
          </cell>
          <cell r="F1207" t="str">
            <v>99JP0552965</v>
          </cell>
          <cell r="H1207">
            <v>2012138</v>
          </cell>
          <cell r="I1207">
            <v>37104</v>
          </cell>
          <cell r="K1207">
            <v>29147</v>
          </cell>
          <cell r="L1207">
            <v>1199</v>
          </cell>
          <cell r="M1207">
            <v>153</v>
          </cell>
          <cell r="N1207" t="str">
            <v>DPS</v>
          </cell>
          <cell r="O1207" t="str">
            <v>TP</v>
          </cell>
          <cell r="P1207" t="str">
            <v>ASHABUL MAIMANAH</v>
          </cell>
          <cell r="Q1207">
            <v>2012138</v>
          </cell>
          <cell r="R1207" t="str">
            <v>Pax &amp; Baggage Handling Officer</v>
          </cell>
          <cell r="S1207" t="str">
            <v>IX</v>
          </cell>
          <cell r="T1207">
            <v>2448045.6</v>
          </cell>
          <cell r="AA1207">
            <v>2448045.6</v>
          </cell>
          <cell r="AB1207">
            <v>37.135999999940395</v>
          </cell>
          <cell r="AC1207">
            <v>2291200</v>
          </cell>
          <cell r="AD1207">
            <v>48960.912000000004</v>
          </cell>
          <cell r="AE1207">
            <v>48960.912000000004</v>
          </cell>
          <cell r="AF1207">
            <v>48960.912000000004</v>
          </cell>
          <cell r="AG1207">
            <v>0</v>
          </cell>
          <cell r="AH1207">
            <v>10000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O1207">
            <v>156882.736</v>
          </cell>
          <cell r="AP1207">
            <v>134642.508</v>
          </cell>
          <cell r="AQ1207">
            <v>134642.508</v>
          </cell>
          <cell r="AR1207">
            <v>90577.6872</v>
          </cell>
          <cell r="AS1207">
            <v>7344.1368000000002</v>
          </cell>
          <cell r="AT1207">
            <v>21787.60584</v>
          </cell>
          <cell r="AU1207">
            <v>119709.42984</v>
          </cell>
          <cell r="AV1207">
            <v>0</v>
          </cell>
          <cell r="AW1207">
            <v>24480.456000000002</v>
          </cell>
          <cell r="AX1207">
            <v>413474.90184000006</v>
          </cell>
          <cell r="AY1207">
            <v>36292576.93</v>
          </cell>
        </row>
        <row r="1208">
          <cell r="B1208" t="str">
            <v>OPERASI</v>
          </cell>
          <cell r="C1208" t="str">
            <v>DPS-TP</v>
          </cell>
          <cell r="D1208">
            <v>3991536</v>
          </cell>
          <cell r="F1208" t="str">
            <v>99JP0556602</v>
          </cell>
          <cell r="H1208">
            <v>2012140</v>
          </cell>
          <cell r="I1208">
            <v>37104</v>
          </cell>
          <cell r="K1208">
            <v>27779</v>
          </cell>
          <cell r="L1208">
            <v>1200</v>
          </cell>
          <cell r="M1208">
            <v>154</v>
          </cell>
          <cell r="N1208" t="str">
            <v>DPS</v>
          </cell>
          <cell r="O1208" t="str">
            <v>TP</v>
          </cell>
          <cell r="P1208" t="str">
            <v>I NYOMAN JOHN SUPARTA</v>
          </cell>
          <cell r="Q1208">
            <v>2012140</v>
          </cell>
          <cell r="R1208" t="str">
            <v xml:space="preserve">Operation Officer      </v>
          </cell>
          <cell r="S1208" t="str">
            <v>VIII</v>
          </cell>
          <cell r="T1208">
            <v>2851200</v>
          </cell>
          <cell r="AA1208">
            <v>2851200</v>
          </cell>
          <cell r="AB1208">
            <v>72</v>
          </cell>
          <cell r="AC1208">
            <v>2670200</v>
          </cell>
          <cell r="AD1208">
            <v>57024</v>
          </cell>
          <cell r="AE1208">
            <v>57024</v>
          </cell>
          <cell r="AF1208">
            <v>57024</v>
          </cell>
          <cell r="AG1208">
            <v>0</v>
          </cell>
          <cell r="AH1208">
            <v>10000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O1208">
            <v>181072</v>
          </cell>
          <cell r="AP1208">
            <v>156816</v>
          </cell>
          <cell r="AQ1208">
            <v>156816</v>
          </cell>
          <cell r="AR1208">
            <v>105494.39999999999</v>
          </cell>
          <cell r="AS1208">
            <v>8553.6</v>
          </cell>
          <cell r="AT1208">
            <v>25375.68</v>
          </cell>
          <cell r="AU1208">
            <v>139423.67999999999</v>
          </cell>
          <cell r="AV1208">
            <v>0</v>
          </cell>
          <cell r="AW1208">
            <v>28512</v>
          </cell>
          <cell r="AX1208">
            <v>481567.68</v>
          </cell>
          <cell r="AY1208">
            <v>36446213.439999998</v>
          </cell>
        </row>
        <row r="1209">
          <cell r="B1209" t="str">
            <v>OPERASI</v>
          </cell>
          <cell r="C1209" t="str">
            <v>DPS-TP</v>
          </cell>
          <cell r="D1209">
            <v>3991537</v>
          </cell>
          <cell r="F1209" t="str">
            <v>99JP0553518</v>
          </cell>
          <cell r="H1209">
            <v>2012141</v>
          </cell>
          <cell r="I1209">
            <v>37104</v>
          </cell>
          <cell r="K1209">
            <v>28856</v>
          </cell>
          <cell r="L1209">
            <v>1201</v>
          </cell>
          <cell r="M1209">
            <v>155</v>
          </cell>
          <cell r="N1209" t="str">
            <v>DPS</v>
          </cell>
          <cell r="O1209" t="str">
            <v>TP</v>
          </cell>
          <cell r="P1209" t="str">
            <v>DEWA GDE EDI  P. L.</v>
          </cell>
          <cell r="Q1209">
            <v>2012141</v>
          </cell>
          <cell r="R1209" t="str">
            <v xml:space="preserve">Cargo Handling Officer      </v>
          </cell>
          <cell r="S1209" t="str">
            <v>IX</v>
          </cell>
          <cell r="T1209">
            <v>2448045.6</v>
          </cell>
          <cell r="AA1209">
            <v>2448045.6</v>
          </cell>
          <cell r="AB1209">
            <v>37.135999999940395</v>
          </cell>
          <cell r="AC1209">
            <v>2291200</v>
          </cell>
          <cell r="AD1209">
            <v>48960.912000000004</v>
          </cell>
          <cell r="AE1209">
            <v>48960.912000000004</v>
          </cell>
          <cell r="AF1209">
            <v>48960.912000000004</v>
          </cell>
          <cell r="AG1209">
            <v>0</v>
          </cell>
          <cell r="AH1209">
            <v>10000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O1209">
            <v>156882.736</v>
          </cell>
          <cell r="AP1209">
            <v>134642.508</v>
          </cell>
          <cell r="AQ1209">
            <v>134642.508</v>
          </cell>
          <cell r="AR1209">
            <v>90577.6872</v>
          </cell>
          <cell r="AS1209">
            <v>7344.1368000000002</v>
          </cell>
          <cell r="AT1209">
            <v>21787.60584</v>
          </cell>
          <cell r="AU1209">
            <v>119709.42984</v>
          </cell>
          <cell r="AV1209">
            <v>0</v>
          </cell>
          <cell r="AW1209">
            <v>24480.456000000002</v>
          </cell>
          <cell r="AX1209">
            <v>413474.90184000006</v>
          </cell>
          <cell r="AY1209">
            <v>36317280.549999997</v>
          </cell>
        </row>
        <row r="1210">
          <cell r="B1210" t="str">
            <v>OPERASI</v>
          </cell>
          <cell r="C1210" t="str">
            <v>DPS-TP</v>
          </cell>
          <cell r="D1210">
            <v>3991538</v>
          </cell>
          <cell r="F1210" t="str">
            <v>99JP0554797</v>
          </cell>
          <cell r="H1210">
            <v>2012142</v>
          </cell>
          <cell r="I1210">
            <v>37104</v>
          </cell>
          <cell r="K1210">
            <v>25561</v>
          </cell>
          <cell r="L1210">
            <v>1202</v>
          </cell>
          <cell r="M1210">
            <v>156</v>
          </cell>
          <cell r="N1210" t="str">
            <v>DPS</v>
          </cell>
          <cell r="O1210" t="str">
            <v>TP</v>
          </cell>
          <cell r="P1210" t="str">
            <v>I MADE MADRA</v>
          </cell>
          <cell r="Q1210">
            <v>2012142</v>
          </cell>
          <cell r="R1210" t="str">
            <v xml:space="preserve">Cargo Handling Officer      </v>
          </cell>
          <cell r="S1210" t="str">
            <v>IX</v>
          </cell>
          <cell r="T1210">
            <v>2448045.6</v>
          </cell>
          <cell r="AA1210">
            <v>2448045.6</v>
          </cell>
          <cell r="AB1210">
            <v>37.135999999940395</v>
          </cell>
          <cell r="AC1210">
            <v>2291200</v>
          </cell>
          <cell r="AD1210">
            <v>48960.912000000004</v>
          </cell>
          <cell r="AE1210">
            <v>48960.912000000004</v>
          </cell>
          <cell r="AF1210">
            <v>48960.912000000004</v>
          </cell>
          <cell r="AG1210">
            <v>0</v>
          </cell>
          <cell r="AH1210">
            <v>10000</v>
          </cell>
          <cell r="AI1210">
            <v>0</v>
          </cell>
          <cell r="AJ1210">
            <v>0</v>
          </cell>
          <cell r="AK1210">
            <v>0</v>
          </cell>
          <cell r="AL1210">
            <v>0</v>
          </cell>
          <cell r="AO1210">
            <v>156882.736</v>
          </cell>
          <cell r="AP1210">
            <v>134642.508</v>
          </cell>
          <cell r="AQ1210">
            <v>134642.508</v>
          </cell>
          <cell r="AR1210">
            <v>90577.6872</v>
          </cell>
          <cell r="AS1210">
            <v>7344.1368000000002</v>
          </cell>
          <cell r="AT1210">
            <v>21787.60584</v>
          </cell>
          <cell r="AU1210">
            <v>119709.42984</v>
          </cell>
          <cell r="AV1210">
            <v>0</v>
          </cell>
          <cell r="AW1210">
            <v>24480.456000000002</v>
          </cell>
          <cell r="AX1210">
            <v>413474.90184000006</v>
          </cell>
          <cell r="AY1210">
            <v>36317280.549999997</v>
          </cell>
        </row>
        <row r="1211">
          <cell r="B1211" t="str">
            <v>OPERASI</v>
          </cell>
          <cell r="C1211" t="str">
            <v>DPS-TP</v>
          </cell>
          <cell r="D1211">
            <v>3991539</v>
          </cell>
          <cell r="F1211" t="str">
            <v>99JP0557964</v>
          </cell>
          <cell r="H1211">
            <v>2012143</v>
          </cell>
          <cell r="I1211">
            <v>37104</v>
          </cell>
          <cell r="K1211">
            <v>26794</v>
          </cell>
          <cell r="L1211">
            <v>1203</v>
          </cell>
          <cell r="M1211">
            <v>157</v>
          </cell>
          <cell r="N1211" t="str">
            <v>DPS</v>
          </cell>
          <cell r="O1211" t="str">
            <v>TP</v>
          </cell>
          <cell r="P1211" t="str">
            <v>I WAYAN SUDITA (B)</v>
          </cell>
          <cell r="Q1211">
            <v>2012143</v>
          </cell>
          <cell r="R1211" t="str">
            <v>GSE Operator</v>
          </cell>
          <cell r="S1211" t="str">
            <v>IX</v>
          </cell>
          <cell r="T1211">
            <v>2448045.6</v>
          </cell>
          <cell r="AA1211">
            <v>2448045.6</v>
          </cell>
          <cell r="AB1211">
            <v>37.135999999940395</v>
          </cell>
          <cell r="AC1211">
            <v>2291200</v>
          </cell>
          <cell r="AD1211">
            <v>48960.912000000004</v>
          </cell>
          <cell r="AE1211">
            <v>48960.912000000004</v>
          </cell>
          <cell r="AF1211">
            <v>48960.912000000004</v>
          </cell>
          <cell r="AG1211">
            <v>0</v>
          </cell>
          <cell r="AH1211">
            <v>10000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O1211">
            <v>156882.736</v>
          </cell>
          <cell r="AP1211">
            <v>134642.508</v>
          </cell>
          <cell r="AQ1211">
            <v>134642.508</v>
          </cell>
          <cell r="AR1211">
            <v>90577.6872</v>
          </cell>
          <cell r="AS1211">
            <v>7344.1368000000002</v>
          </cell>
          <cell r="AT1211">
            <v>21787.60584</v>
          </cell>
          <cell r="AU1211">
            <v>119709.42984</v>
          </cell>
          <cell r="AV1211">
            <v>0</v>
          </cell>
          <cell r="AW1211">
            <v>24480.456000000002</v>
          </cell>
          <cell r="AX1211">
            <v>413474.90184000006</v>
          </cell>
          <cell r="AY1211">
            <v>36304928.719999999</v>
          </cell>
        </row>
        <row r="1212">
          <cell r="B1212" t="str">
            <v>OPERASI</v>
          </cell>
          <cell r="C1212" t="str">
            <v>DPS-TP</v>
          </cell>
          <cell r="D1212">
            <v>3991541</v>
          </cell>
          <cell r="F1212" t="str">
            <v>99JP0554250</v>
          </cell>
          <cell r="H1212">
            <v>2012144</v>
          </cell>
          <cell r="I1212">
            <v>37104</v>
          </cell>
          <cell r="K1212">
            <v>28360</v>
          </cell>
          <cell r="L1212">
            <v>1204</v>
          </cell>
          <cell r="M1212">
            <v>158</v>
          </cell>
          <cell r="N1212" t="str">
            <v>DPS</v>
          </cell>
          <cell r="O1212" t="str">
            <v>TP</v>
          </cell>
          <cell r="P1212" t="str">
            <v>GST NGR ARYA ARYNATHA</v>
          </cell>
          <cell r="Q1212">
            <v>2012144</v>
          </cell>
          <cell r="R1212" t="str">
            <v>GSE Operator</v>
          </cell>
          <cell r="S1212" t="str">
            <v>IX</v>
          </cell>
          <cell r="T1212">
            <v>2448045.6</v>
          </cell>
          <cell r="AA1212">
            <v>2448045.6</v>
          </cell>
          <cell r="AB1212">
            <v>37.135999999940395</v>
          </cell>
          <cell r="AC1212">
            <v>2291200</v>
          </cell>
          <cell r="AD1212">
            <v>48960.912000000004</v>
          </cell>
          <cell r="AE1212">
            <v>48960.912000000004</v>
          </cell>
          <cell r="AF1212">
            <v>48960.912000000004</v>
          </cell>
          <cell r="AG1212">
            <v>0</v>
          </cell>
          <cell r="AH1212">
            <v>10000</v>
          </cell>
          <cell r="AI1212">
            <v>0</v>
          </cell>
          <cell r="AJ1212">
            <v>0</v>
          </cell>
          <cell r="AK1212">
            <v>0</v>
          </cell>
          <cell r="AL1212">
            <v>0</v>
          </cell>
          <cell r="AO1212">
            <v>156882.736</v>
          </cell>
          <cell r="AP1212">
            <v>134642.508</v>
          </cell>
          <cell r="AQ1212">
            <v>134642.508</v>
          </cell>
          <cell r="AR1212">
            <v>90577.6872</v>
          </cell>
          <cell r="AS1212">
            <v>7344.1368000000002</v>
          </cell>
          <cell r="AT1212">
            <v>21787.60584</v>
          </cell>
          <cell r="AU1212">
            <v>119709.42984</v>
          </cell>
          <cell r="AV1212">
            <v>0</v>
          </cell>
          <cell r="AW1212">
            <v>24480.456000000002</v>
          </cell>
          <cell r="AX1212">
            <v>413474.90184000006</v>
          </cell>
          <cell r="AY1212">
            <v>36393667.289999999</v>
          </cell>
        </row>
        <row r="1213">
          <cell r="B1213" t="str">
            <v>OPERASI</v>
          </cell>
          <cell r="C1213" t="str">
            <v>DPS-TP</v>
          </cell>
          <cell r="D1213">
            <v>3991544</v>
          </cell>
          <cell r="F1213" t="str">
            <v>99JP0557246</v>
          </cell>
          <cell r="H1213">
            <v>2012145</v>
          </cell>
          <cell r="I1213">
            <v>37104</v>
          </cell>
          <cell r="K1213">
            <v>28020</v>
          </cell>
          <cell r="L1213">
            <v>1205</v>
          </cell>
          <cell r="M1213">
            <v>159</v>
          </cell>
          <cell r="N1213" t="str">
            <v>DPS</v>
          </cell>
          <cell r="O1213" t="str">
            <v>TP</v>
          </cell>
          <cell r="P1213" t="str">
            <v>STEFANUS SAPTA W</v>
          </cell>
          <cell r="Q1213">
            <v>2012145</v>
          </cell>
          <cell r="R1213" t="str">
            <v>GSE Operator</v>
          </cell>
          <cell r="S1213" t="str">
            <v>IX</v>
          </cell>
          <cell r="T1213">
            <v>2448045.6</v>
          </cell>
          <cell r="AA1213">
            <v>2448045.6</v>
          </cell>
          <cell r="AB1213">
            <v>37.135999999940395</v>
          </cell>
          <cell r="AC1213">
            <v>2291200</v>
          </cell>
          <cell r="AD1213">
            <v>48960.912000000004</v>
          </cell>
          <cell r="AE1213">
            <v>48960.912000000004</v>
          </cell>
          <cell r="AF1213">
            <v>48960.912000000004</v>
          </cell>
          <cell r="AG1213">
            <v>0</v>
          </cell>
          <cell r="AH1213">
            <v>10000</v>
          </cell>
          <cell r="AI1213">
            <v>0</v>
          </cell>
          <cell r="AJ1213">
            <v>0</v>
          </cell>
          <cell r="AK1213">
            <v>0</v>
          </cell>
          <cell r="AL1213">
            <v>0</v>
          </cell>
          <cell r="AO1213">
            <v>156882.736</v>
          </cell>
          <cell r="AP1213">
            <v>134642.508</v>
          </cell>
          <cell r="AQ1213">
            <v>134642.508</v>
          </cell>
          <cell r="AR1213">
            <v>90577.6872</v>
          </cell>
          <cell r="AS1213">
            <v>7344.1368000000002</v>
          </cell>
          <cell r="AT1213">
            <v>21787.60584</v>
          </cell>
          <cell r="AU1213">
            <v>119709.42984</v>
          </cell>
          <cell r="AV1213">
            <v>0</v>
          </cell>
          <cell r="AW1213">
            <v>24480.456000000002</v>
          </cell>
          <cell r="AX1213">
            <v>413474.90184000006</v>
          </cell>
          <cell r="AY1213">
            <v>36390137.909999996</v>
          </cell>
        </row>
        <row r="1214">
          <cell r="B1214" t="str">
            <v>OPERASI</v>
          </cell>
          <cell r="C1214" t="str">
            <v>DPS-TP</v>
          </cell>
          <cell r="D1214">
            <v>3991547</v>
          </cell>
          <cell r="F1214" t="str">
            <v>99JP0554888</v>
          </cell>
          <cell r="H1214">
            <v>2012147</v>
          </cell>
          <cell r="I1214">
            <v>37104</v>
          </cell>
          <cell r="K1214">
            <v>27040</v>
          </cell>
          <cell r="L1214">
            <v>1206</v>
          </cell>
          <cell r="M1214">
            <v>160</v>
          </cell>
          <cell r="N1214" t="str">
            <v>DPS</v>
          </cell>
          <cell r="O1214" t="str">
            <v>TP</v>
          </cell>
          <cell r="P1214" t="str">
            <v>I NYOMAN SUKARTA</v>
          </cell>
          <cell r="Q1214">
            <v>2012147</v>
          </cell>
          <cell r="R1214" t="str">
            <v>GSE Operator</v>
          </cell>
          <cell r="S1214" t="str">
            <v>IX</v>
          </cell>
          <cell r="T1214">
            <v>2448045.6</v>
          </cell>
          <cell r="AA1214">
            <v>2448045.6</v>
          </cell>
          <cell r="AB1214">
            <v>37.135999999940395</v>
          </cell>
          <cell r="AC1214">
            <v>2291200</v>
          </cell>
          <cell r="AD1214">
            <v>48960.912000000004</v>
          </cell>
          <cell r="AE1214">
            <v>48960.912000000004</v>
          </cell>
          <cell r="AF1214">
            <v>48960.912000000004</v>
          </cell>
          <cell r="AG1214">
            <v>0</v>
          </cell>
          <cell r="AH1214">
            <v>10000</v>
          </cell>
          <cell r="AI1214">
            <v>0</v>
          </cell>
          <cell r="AJ1214">
            <v>0</v>
          </cell>
          <cell r="AK1214">
            <v>0</v>
          </cell>
          <cell r="AL1214">
            <v>0</v>
          </cell>
          <cell r="AO1214">
            <v>156882.736</v>
          </cell>
          <cell r="AP1214">
            <v>134642.508</v>
          </cell>
          <cell r="AQ1214">
            <v>134642.508</v>
          </cell>
          <cell r="AR1214">
            <v>90577.6872</v>
          </cell>
          <cell r="AS1214">
            <v>7344.1368000000002</v>
          </cell>
          <cell r="AT1214">
            <v>21787.60584</v>
          </cell>
          <cell r="AU1214">
            <v>119709.42984</v>
          </cell>
          <cell r="AV1214">
            <v>0</v>
          </cell>
          <cell r="AW1214">
            <v>24480.456000000002</v>
          </cell>
          <cell r="AX1214">
            <v>413474.90184000006</v>
          </cell>
          <cell r="AY1214">
            <v>36304928.719999999</v>
          </cell>
        </row>
        <row r="1215">
          <cell r="B1215" t="str">
            <v>OPERASI</v>
          </cell>
          <cell r="C1215" t="str">
            <v>DPS-TP</v>
          </cell>
          <cell r="D1215">
            <v>3991550</v>
          </cell>
          <cell r="F1215" t="str">
            <v>99JP0554896</v>
          </cell>
          <cell r="H1215">
            <v>2012148</v>
          </cell>
          <cell r="I1215">
            <v>37104</v>
          </cell>
          <cell r="K1215">
            <v>29114</v>
          </cell>
          <cell r="L1215">
            <v>1207</v>
          </cell>
          <cell r="M1215">
            <v>161</v>
          </cell>
          <cell r="N1215" t="str">
            <v>DPS</v>
          </cell>
          <cell r="O1215" t="str">
            <v>TP</v>
          </cell>
          <cell r="P1215" t="str">
            <v>I WAYAN EKA DIANA</v>
          </cell>
          <cell r="Q1215">
            <v>2012148</v>
          </cell>
          <cell r="R1215" t="str">
            <v>Operation Officer</v>
          </cell>
          <cell r="S1215" t="str">
            <v>VIII</v>
          </cell>
          <cell r="T1215">
            <v>2905372.8</v>
          </cell>
          <cell r="AA1215">
            <v>2905372.8</v>
          </cell>
          <cell r="AB1215">
            <v>49.567999999970198</v>
          </cell>
          <cell r="AC1215">
            <v>2721100</v>
          </cell>
          <cell r="AD1215">
            <v>58107.455999999998</v>
          </cell>
          <cell r="AE1215">
            <v>58107.455999999998</v>
          </cell>
          <cell r="AF1215">
            <v>58107.455999999998</v>
          </cell>
          <cell r="AG1215">
            <v>0</v>
          </cell>
          <cell r="AH1215">
            <v>10000</v>
          </cell>
          <cell r="AI1215">
            <v>0</v>
          </cell>
          <cell r="AJ1215">
            <v>0</v>
          </cell>
          <cell r="AK1215">
            <v>0</v>
          </cell>
          <cell r="AL1215">
            <v>0</v>
          </cell>
          <cell r="AO1215">
            <v>184322.36799999999</v>
          </cell>
          <cell r="AP1215">
            <v>159795.50399999999</v>
          </cell>
          <cell r="AQ1215">
            <v>159795.50399999999</v>
          </cell>
          <cell r="AR1215">
            <v>107498.79359999999</v>
          </cell>
          <cell r="AS1215">
            <v>8716.1183999999994</v>
          </cell>
          <cell r="AT1215">
            <v>25857.817919999998</v>
          </cell>
          <cell r="AU1215">
            <v>142072.72991999998</v>
          </cell>
          <cell r="AV1215">
            <v>0</v>
          </cell>
          <cell r="AW1215">
            <v>29053.727999999999</v>
          </cell>
          <cell r="AX1215">
            <v>490717.46591999999</v>
          </cell>
          <cell r="AY1215">
            <v>37255359.710000001</v>
          </cell>
        </row>
        <row r="1216">
          <cell r="B1216" t="str">
            <v>OPERASI</v>
          </cell>
          <cell r="C1216" t="str">
            <v>DPS-TP</v>
          </cell>
          <cell r="D1216">
            <v>3991551</v>
          </cell>
          <cell r="F1216" t="str">
            <v>99JP0558038</v>
          </cell>
          <cell r="H1216">
            <v>2012149</v>
          </cell>
          <cell r="I1216">
            <v>37104</v>
          </cell>
          <cell r="K1216">
            <v>26513</v>
          </cell>
          <cell r="L1216">
            <v>1208</v>
          </cell>
          <cell r="M1216">
            <v>162</v>
          </cell>
          <cell r="N1216" t="str">
            <v>DPS</v>
          </cell>
          <cell r="O1216" t="str">
            <v>TP</v>
          </cell>
          <cell r="P1216" t="str">
            <v>Y A H Y A</v>
          </cell>
          <cell r="Q1216">
            <v>2012149</v>
          </cell>
          <cell r="R1216" t="str">
            <v>GSE Operator</v>
          </cell>
          <cell r="S1216" t="str">
            <v>IX</v>
          </cell>
          <cell r="T1216">
            <v>2448045.6</v>
          </cell>
          <cell r="AA1216">
            <v>2448045.6</v>
          </cell>
          <cell r="AB1216">
            <v>37.135999999940395</v>
          </cell>
          <cell r="AC1216">
            <v>2291200</v>
          </cell>
          <cell r="AD1216">
            <v>48960.912000000004</v>
          </cell>
          <cell r="AE1216">
            <v>48960.912000000004</v>
          </cell>
          <cell r="AF1216">
            <v>48960.912000000004</v>
          </cell>
          <cell r="AG1216">
            <v>0</v>
          </cell>
          <cell r="AH1216">
            <v>10000</v>
          </cell>
          <cell r="AI1216">
            <v>0</v>
          </cell>
          <cell r="AJ1216">
            <v>0</v>
          </cell>
          <cell r="AK1216">
            <v>0</v>
          </cell>
          <cell r="AL1216">
            <v>0</v>
          </cell>
          <cell r="AO1216">
            <v>156882.736</v>
          </cell>
          <cell r="AP1216">
            <v>134642.508</v>
          </cell>
          <cell r="AQ1216">
            <v>134642.508</v>
          </cell>
          <cell r="AR1216">
            <v>90577.6872</v>
          </cell>
          <cell r="AS1216">
            <v>7344.1368000000002</v>
          </cell>
          <cell r="AT1216">
            <v>21787.60584</v>
          </cell>
          <cell r="AU1216">
            <v>119709.42984</v>
          </cell>
          <cell r="AV1216">
            <v>0</v>
          </cell>
          <cell r="AW1216">
            <v>24480.456000000002</v>
          </cell>
          <cell r="AX1216">
            <v>413474.90184000006</v>
          </cell>
          <cell r="AY1216">
            <v>36304928.719999999</v>
          </cell>
        </row>
        <row r="1217">
          <cell r="B1217" t="str">
            <v>OPERASI</v>
          </cell>
          <cell r="C1217" t="str">
            <v>DPS-TP</v>
          </cell>
          <cell r="D1217">
            <v>3990848</v>
          </cell>
          <cell r="F1217" t="str">
            <v>99JP0507639</v>
          </cell>
          <cell r="H1217">
            <v>2012150</v>
          </cell>
          <cell r="I1217">
            <v>37104</v>
          </cell>
          <cell r="K1217">
            <v>24267</v>
          </cell>
          <cell r="L1217">
            <v>1209</v>
          </cell>
          <cell r="M1217">
            <v>163</v>
          </cell>
          <cell r="N1217" t="str">
            <v>DPS</v>
          </cell>
          <cell r="O1217" t="str">
            <v>TP</v>
          </cell>
          <cell r="P1217" t="str">
            <v>I NYOMAN SUDARWIJA</v>
          </cell>
          <cell r="Q1217">
            <v>2012150</v>
          </cell>
          <cell r="R1217" t="str">
            <v xml:space="preserve">Supervisor GSE Operation  </v>
          </cell>
          <cell r="S1217" t="str">
            <v>VII</v>
          </cell>
          <cell r="T1217">
            <v>3495538.878</v>
          </cell>
          <cell r="AA1217">
            <v>3495538.878</v>
          </cell>
          <cell r="AB1217">
            <v>93.454679999966174</v>
          </cell>
          <cell r="AC1217">
            <v>3275900</v>
          </cell>
          <cell r="AD1217">
            <v>69910.777560000002</v>
          </cell>
          <cell r="AE1217">
            <v>69910.777560000002</v>
          </cell>
          <cell r="AF1217">
            <v>69910.777560000002</v>
          </cell>
          <cell r="AG1217">
            <v>0</v>
          </cell>
          <cell r="AH1217">
            <v>10000</v>
          </cell>
          <cell r="AI1217">
            <v>0</v>
          </cell>
          <cell r="AJ1217">
            <v>0</v>
          </cell>
          <cell r="AK1217">
            <v>0</v>
          </cell>
          <cell r="AL1217">
            <v>0</v>
          </cell>
          <cell r="AO1217">
            <v>219732.33267999999</v>
          </cell>
          <cell r="AP1217">
            <v>192254.63829</v>
          </cell>
          <cell r="AQ1217">
            <v>192254.63829</v>
          </cell>
          <cell r="AR1217">
            <v>129334.938486</v>
          </cell>
          <cell r="AS1217">
            <v>10486.616634</v>
          </cell>
          <cell r="AT1217">
            <v>31110.296014200001</v>
          </cell>
          <cell r="AU1217">
            <v>170931.8511342</v>
          </cell>
          <cell r="AV1217">
            <v>0</v>
          </cell>
          <cell r="AW1217">
            <v>34955.388780000001</v>
          </cell>
          <cell r="AX1217">
            <v>590396.51649419998</v>
          </cell>
          <cell r="AY1217">
            <v>40616190.060000002</v>
          </cell>
        </row>
        <row r="1218">
          <cell r="B1218" t="str">
            <v>OPERASI</v>
          </cell>
          <cell r="C1218" t="str">
            <v>DPS-TP</v>
          </cell>
          <cell r="D1218">
            <v>3990851</v>
          </cell>
          <cell r="F1218" t="str">
            <v>99JP0506615</v>
          </cell>
          <cell r="H1218">
            <v>2012152</v>
          </cell>
          <cell r="I1218">
            <v>37104</v>
          </cell>
          <cell r="K1218">
            <v>24901</v>
          </cell>
          <cell r="L1218">
            <v>1210</v>
          </cell>
          <cell r="M1218">
            <v>164</v>
          </cell>
          <cell r="N1218" t="str">
            <v>DPS</v>
          </cell>
          <cell r="O1218" t="str">
            <v>TP</v>
          </cell>
          <cell r="P1218" t="str">
            <v>KADEK SUASTIKA</v>
          </cell>
          <cell r="Q1218">
            <v>2012152</v>
          </cell>
          <cell r="R1218" t="str">
            <v>GSE Operator</v>
          </cell>
          <cell r="S1218" t="str">
            <v>IX</v>
          </cell>
          <cell r="T1218">
            <v>2448045.6</v>
          </cell>
          <cell r="AA1218">
            <v>2448045.6</v>
          </cell>
          <cell r="AB1218">
            <v>37.135999999940395</v>
          </cell>
          <cell r="AC1218">
            <v>2291200</v>
          </cell>
          <cell r="AD1218">
            <v>48960.912000000004</v>
          </cell>
          <cell r="AE1218">
            <v>48960.912000000004</v>
          </cell>
          <cell r="AF1218">
            <v>48960.912000000004</v>
          </cell>
          <cell r="AG1218">
            <v>0</v>
          </cell>
          <cell r="AH1218">
            <v>10000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O1218">
            <v>156882.736</v>
          </cell>
          <cell r="AP1218">
            <v>134642.508</v>
          </cell>
          <cell r="AQ1218">
            <v>134642.508</v>
          </cell>
          <cell r="AR1218">
            <v>90577.6872</v>
          </cell>
          <cell r="AS1218">
            <v>7344.1368000000002</v>
          </cell>
          <cell r="AT1218">
            <v>21787.60584</v>
          </cell>
          <cell r="AU1218">
            <v>119709.42984</v>
          </cell>
          <cell r="AV1218">
            <v>0</v>
          </cell>
          <cell r="AW1218">
            <v>24480.456000000002</v>
          </cell>
          <cell r="AX1218">
            <v>413474.90184000006</v>
          </cell>
          <cell r="AY1218">
            <v>36304928.719999999</v>
          </cell>
        </row>
        <row r="1219">
          <cell r="B1219" t="str">
            <v>OPERASI</v>
          </cell>
          <cell r="C1219" t="str">
            <v>DPS-TP</v>
          </cell>
          <cell r="D1219">
            <v>3990852</v>
          </cell>
          <cell r="F1219" t="str">
            <v>99JP0507514</v>
          </cell>
          <cell r="H1219">
            <v>2012153</v>
          </cell>
          <cell r="I1219">
            <v>37104</v>
          </cell>
          <cell r="K1219">
            <v>26120</v>
          </cell>
          <cell r="L1219">
            <v>1211</v>
          </cell>
          <cell r="M1219">
            <v>165</v>
          </cell>
          <cell r="N1219" t="str">
            <v>DPS</v>
          </cell>
          <cell r="O1219" t="str">
            <v>TP</v>
          </cell>
          <cell r="P1219" t="str">
            <v>I GST NGR PUTU UTAMA</v>
          </cell>
          <cell r="Q1219">
            <v>2012153</v>
          </cell>
          <cell r="R1219" t="str">
            <v>GSE Operator</v>
          </cell>
          <cell r="S1219" t="str">
            <v>IX</v>
          </cell>
          <cell r="T1219">
            <v>2448045.6</v>
          </cell>
          <cell r="AA1219">
            <v>2448045.6</v>
          </cell>
          <cell r="AB1219">
            <v>37.135999999940395</v>
          </cell>
          <cell r="AC1219">
            <v>2291200</v>
          </cell>
          <cell r="AD1219">
            <v>48960.912000000004</v>
          </cell>
          <cell r="AE1219">
            <v>48960.912000000004</v>
          </cell>
          <cell r="AF1219">
            <v>48960.912000000004</v>
          </cell>
          <cell r="AG1219">
            <v>0</v>
          </cell>
          <cell r="AH1219">
            <v>10000</v>
          </cell>
          <cell r="AI1219">
            <v>0</v>
          </cell>
          <cell r="AJ1219">
            <v>0</v>
          </cell>
          <cell r="AK1219">
            <v>0</v>
          </cell>
          <cell r="AL1219">
            <v>0</v>
          </cell>
          <cell r="AO1219">
            <v>156882.736</v>
          </cell>
          <cell r="AP1219">
            <v>134642.508</v>
          </cell>
          <cell r="AQ1219">
            <v>134642.508</v>
          </cell>
          <cell r="AR1219">
            <v>90577.6872</v>
          </cell>
          <cell r="AS1219">
            <v>7344.1368000000002</v>
          </cell>
          <cell r="AT1219">
            <v>21787.60584</v>
          </cell>
          <cell r="AU1219">
            <v>119709.42984</v>
          </cell>
          <cell r="AV1219">
            <v>0</v>
          </cell>
          <cell r="AW1219">
            <v>24480.456000000002</v>
          </cell>
          <cell r="AX1219">
            <v>413474.90184000006</v>
          </cell>
          <cell r="AY1219">
            <v>36342581.049999997</v>
          </cell>
        </row>
        <row r="1220">
          <cell r="B1220" t="str">
            <v>OPERASI</v>
          </cell>
          <cell r="C1220" t="str">
            <v>DPS-TP</v>
          </cell>
          <cell r="D1220">
            <v>3990861</v>
          </cell>
          <cell r="F1220" t="str">
            <v>99JP0507100</v>
          </cell>
          <cell r="H1220">
            <v>2012154</v>
          </cell>
          <cell r="I1220">
            <v>37104</v>
          </cell>
          <cell r="K1220">
            <v>25120</v>
          </cell>
          <cell r="L1220">
            <v>1212</v>
          </cell>
          <cell r="M1220">
            <v>166</v>
          </cell>
          <cell r="N1220" t="str">
            <v>DPS</v>
          </cell>
          <cell r="O1220" t="str">
            <v>TP</v>
          </cell>
          <cell r="P1220" t="str">
            <v>MADE SUTARJA</v>
          </cell>
          <cell r="Q1220">
            <v>2012154</v>
          </cell>
          <cell r="R1220" t="str">
            <v>GSE Operator</v>
          </cell>
          <cell r="S1220" t="str">
            <v>IX</v>
          </cell>
          <cell r="T1220">
            <v>2448045.6</v>
          </cell>
          <cell r="AA1220">
            <v>2448045.6</v>
          </cell>
          <cell r="AB1220">
            <v>37.135999999940395</v>
          </cell>
          <cell r="AC1220">
            <v>2291200</v>
          </cell>
          <cell r="AD1220">
            <v>48960.912000000004</v>
          </cell>
          <cell r="AE1220">
            <v>48960.912000000004</v>
          </cell>
          <cell r="AF1220">
            <v>48960.912000000004</v>
          </cell>
          <cell r="AG1220">
            <v>0</v>
          </cell>
          <cell r="AH1220">
            <v>10000</v>
          </cell>
          <cell r="AI1220">
            <v>0</v>
          </cell>
          <cell r="AJ1220">
            <v>0</v>
          </cell>
          <cell r="AK1220">
            <v>0</v>
          </cell>
          <cell r="AL1220">
            <v>0</v>
          </cell>
          <cell r="AO1220">
            <v>156882.736</v>
          </cell>
          <cell r="AP1220">
            <v>134642.508</v>
          </cell>
          <cell r="AQ1220">
            <v>134642.508</v>
          </cell>
          <cell r="AR1220">
            <v>90577.6872</v>
          </cell>
          <cell r="AS1220">
            <v>7344.1368000000002</v>
          </cell>
          <cell r="AT1220">
            <v>21787.60584</v>
          </cell>
          <cell r="AU1220">
            <v>119709.42984</v>
          </cell>
          <cell r="AV1220">
            <v>0</v>
          </cell>
          <cell r="AW1220">
            <v>24480.456000000002</v>
          </cell>
          <cell r="AX1220">
            <v>413474.90184000006</v>
          </cell>
          <cell r="AY1220">
            <v>36345413.600000001</v>
          </cell>
        </row>
        <row r="1221">
          <cell r="B1221" t="str">
            <v>OPERASI</v>
          </cell>
          <cell r="C1221" t="str">
            <v>DPS-TP</v>
          </cell>
          <cell r="D1221">
            <v>3991096</v>
          </cell>
          <cell r="F1221" t="str">
            <v>99JP0506136</v>
          </cell>
          <cell r="H1221">
            <v>2012155</v>
          </cell>
          <cell r="I1221">
            <v>37104</v>
          </cell>
          <cell r="K1221">
            <v>24472</v>
          </cell>
          <cell r="L1221">
            <v>1213</v>
          </cell>
          <cell r="M1221">
            <v>167</v>
          </cell>
          <cell r="N1221" t="str">
            <v>DPS</v>
          </cell>
          <cell r="O1221" t="str">
            <v>TP</v>
          </cell>
          <cell r="P1221" t="str">
            <v>I WAYAN SUARTA</v>
          </cell>
          <cell r="Q1221">
            <v>2012155</v>
          </cell>
          <cell r="R1221" t="str">
            <v>GSE Operator</v>
          </cell>
          <cell r="S1221" t="str">
            <v>IX</v>
          </cell>
          <cell r="T1221">
            <v>2448045.6</v>
          </cell>
          <cell r="AA1221">
            <v>2448045.6</v>
          </cell>
          <cell r="AB1221">
            <v>37.135999999940395</v>
          </cell>
          <cell r="AC1221">
            <v>2291200</v>
          </cell>
          <cell r="AD1221">
            <v>48960.912000000004</v>
          </cell>
          <cell r="AE1221">
            <v>48960.912000000004</v>
          </cell>
          <cell r="AF1221">
            <v>48960.912000000004</v>
          </cell>
          <cell r="AG1221">
            <v>0</v>
          </cell>
          <cell r="AH1221">
            <v>10000</v>
          </cell>
          <cell r="AI1221">
            <v>0</v>
          </cell>
          <cell r="AJ1221">
            <v>0</v>
          </cell>
          <cell r="AK1221">
            <v>0</v>
          </cell>
          <cell r="AL1221">
            <v>0</v>
          </cell>
          <cell r="AO1221">
            <v>156882.736</v>
          </cell>
          <cell r="AP1221">
            <v>134642.508</v>
          </cell>
          <cell r="AQ1221">
            <v>134642.508</v>
          </cell>
          <cell r="AR1221">
            <v>90577.6872</v>
          </cell>
          <cell r="AS1221">
            <v>7344.1368000000002</v>
          </cell>
          <cell r="AT1221">
            <v>21787.60584</v>
          </cell>
          <cell r="AU1221">
            <v>119709.42984</v>
          </cell>
          <cell r="AV1221">
            <v>0</v>
          </cell>
          <cell r="AW1221">
            <v>24480.456000000002</v>
          </cell>
          <cell r="AX1221">
            <v>413474.90184000006</v>
          </cell>
          <cell r="AY1221">
            <v>36391170.109999999</v>
          </cell>
        </row>
        <row r="1222">
          <cell r="B1222" t="str">
            <v>OPERASI</v>
          </cell>
          <cell r="C1222" t="str">
            <v>DPS-TP</v>
          </cell>
          <cell r="D1222">
            <v>3991124</v>
          </cell>
          <cell r="F1222" t="str">
            <v>99JP0507779</v>
          </cell>
          <cell r="H1222">
            <v>2012156</v>
          </cell>
          <cell r="I1222">
            <v>37104</v>
          </cell>
          <cell r="K1222">
            <v>26366</v>
          </cell>
          <cell r="L1222">
            <v>1214</v>
          </cell>
          <cell r="M1222">
            <v>168</v>
          </cell>
          <cell r="N1222" t="str">
            <v>DPS</v>
          </cell>
          <cell r="O1222" t="str">
            <v>TP</v>
          </cell>
          <cell r="P1222" t="str">
            <v>I PUTU TANTRA</v>
          </cell>
          <cell r="Q1222">
            <v>2012156</v>
          </cell>
          <cell r="R1222" t="str">
            <v>GSE Operator</v>
          </cell>
          <cell r="S1222" t="str">
            <v>IX</v>
          </cell>
          <cell r="T1222">
            <v>2448045.6</v>
          </cell>
          <cell r="AA1222">
            <v>2448045.6</v>
          </cell>
          <cell r="AB1222">
            <v>37.135999999940395</v>
          </cell>
          <cell r="AC1222">
            <v>2291200</v>
          </cell>
          <cell r="AD1222">
            <v>48960.912000000004</v>
          </cell>
          <cell r="AE1222">
            <v>48960.912000000004</v>
          </cell>
          <cell r="AF1222">
            <v>48960.912000000004</v>
          </cell>
          <cell r="AG1222">
            <v>0</v>
          </cell>
          <cell r="AH1222">
            <v>10000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O1222">
            <v>156882.736</v>
          </cell>
          <cell r="AP1222">
            <v>134642.508</v>
          </cell>
          <cell r="AQ1222">
            <v>134642.508</v>
          </cell>
          <cell r="AR1222">
            <v>90577.6872</v>
          </cell>
          <cell r="AS1222">
            <v>7344.1368000000002</v>
          </cell>
          <cell r="AT1222">
            <v>21787.60584</v>
          </cell>
          <cell r="AU1222">
            <v>119709.42984</v>
          </cell>
          <cell r="AV1222">
            <v>0</v>
          </cell>
          <cell r="AW1222">
            <v>24480.456000000002</v>
          </cell>
          <cell r="AX1222">
            <v>413474.90184000006</v>
          </cell>
          <cell r="AY1222">
            <v>36387740.090000004</v>
          </cell>
        </row>
        <row r="1223">
          <cell r="B1223" t="str">
            <v>OPERASI</v>
          </cell>
          <cell r="C1223" t="str">
            <v>DPS-TP</v>
          </cell>
          <cell r="D1223">
            <v>3991127</v>
          </cell>
          <cell r="F1223" t="str">
            <v>99JP0506722</v>
          </cell>
          <cell r="H1223">
            <v>2012157</v>
          </cell>
          <cell r="I1223">
            <v>37104</v>
          </cell>
          <cell r="K1223">
            <v>25042</v>
          </cell>
          <cell r="L1223">
            <v>1215</v>
          </cell>
          <cell r="M1223">
            <v>169</v>
          </cell>
          <cell r="N1223" t="str">
            <v>DPS</v>
          </cell>
          <cell r="O1223" t="str">
            <v>TP</v>
          </cell>
          <cell r="P1223" t="str">
            <v>I KT SUDIADNYANA</v>
          </cell>
          <cell r="Q1223">
            <v>2012157</v>
          </cell>
          <cell r="R1223" t="str">
            <v>GSE Operator</v>
          </cell>
          <cell r="S1223" t="str">
            <v>IX</v>
          </cell>
          <cell r="T1223">
            <v>2448045.6</v>
          </cell>
          <cell r="AA1223">
            <v>2448045.6</v>
          </cell>
          <cell r="AB1223">
            <v>37.135999999940395</v>
          </cell>
          <cell r="AC1223">
            <v>2291200</v>
          </cell>
          <cell r="AD1223">
            <v>48960.912000000004</v>
          </cell>
          <cell r="AE1223">
            <v>48960.912000000004</v>
          </cell>
          <cell r="AF1223">
            <v>48960.912000000004</v>
          </cell>
          <cell r="AG1223">
            <v>0</v>
          </cell>
          <cell r="AH1223">
            <v>10000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O1223">
            <v>156882.736</v>
          </cell>
          <cell r="AP1223">
            <v>134642.508</v>
          </cell>
          <cell r="AQ1223">
            <v>134642.508</v>
          </cell>
          <cell r="AR1223">
            <v>90577.6872</v>
          </cell>
          <cell r="AS1223">
            <v>7344.1368000000002</v>
          </cell>
          <cell r="AT1223">
            <v>21787.60584</v>
          </cell>
          <cell r="AU1223">
            <v>119709.42984</v>
          </cell>
          <cell r="AV1223">
            <v>0</v>
          </cell>
          <cell r="AW1223">
            <v>24480.456000000002</v>
          </cell>
          <cell r="AX1223">
            <v>413474.90184000006</v>
          </cell>
          <cell r="AY1223">
            <v>36304928.719999999</v>
          </cell>
        </row>
        <row r="1224">
          <cell r="B1224" t="str">
            <v>OPERASI</v>
          </cell>
          <cell r="C1224" t="str">
            <v>DPS-TP</v>
          </cell>
          <cell r="D1224">
            <v>3991137</v>
          </cell>
          <cell r="F1224" t="str">
            <v>99JP0506045</v>
          </cell>
          <cell r="H1224">
            <v>2012158</v>
          </cell>
          <cell r="I1224">
            <v>37104</v>
          </cell>
          <cell r="K1224">
            <v>27149</v>
          </cell>
          <cell r="L1224">
            <v>1216</v>
          </cell>
          <cell r="M1224">
            <v>170</v>
          </cell>
          <cell r="N1224" t="str">
            <v>DPS</v>
          </cell>
          <cell r="O1224" t="str">
            <v>TP</v>
          </cell>
          <cell r="P1224" t="str">
            <v>I WAYAN SUTIKA</v>
          </cell>
          <cell r="Q1224">
            <v>2012158</v>
          </cell>
          <cell r="R1224" t="str">
            <v>GSE Operator</v>
          </cell>
          <cell r="S1224" t="str">
            <v>IX</v>
          </cell>
          <cell r="T1224">
            <v>2448045.6</v>
          </cell>
          <cell r="AA1224">
            <v>2448045.6</v>
          </cell>
          <cell r="AB1224">
            <v>37.135999999940395</v>
          </cell>
          <cell r="AC1224">
            <v>2291200</v>
          </cell>
          <cell r="AD1224">
            <v>48960.912000000004</v>
          </cell>
          <cell r="AE1224">
            <v>48960.912000000004</v>
          </cell>
          <cell r="AF1224">
            <v>48960.912000000004</v>
          </cell>
          <cell r="AG1224">
            <v>0</v>
          </cell>
          <cell r="AH1224">
            <v>10000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O1224">
            <v>156882.736</v>
          </cell>
          <cell r="AP1224">
            <v>134642.508</v>
          </cell>
          <cell r="AQ1224">
            <v>134642.508</v>
          </cell>
          <cell r="AR1224">
            <v>90577.6872</v>
          </cell>
          <cell r="AS1224">
            <v>7344.1368000000002</v>
          </cell>
          <cell r="AT1224">
            <v>21787.60584</v>
          </cell>
          <cell r="AU1224">
            <v>119709.42984</v>
          </cell>
          <cell r="AV1224">
            <v>0</v>
          </cell>
          <cell r="AW1224">
            <v>24480.456000000002</v>
          </cell>
          <cell r="AX1224">
            <v>413474.90184000006</v>
          </cell>
          <cell r="AY1224">
            <v>36304928.719999999</v>
          </cell>
        </row>
        <row r="1225">
          <cell r="B1225" t="str">
            <v>OPERASI</v>
          </cell>
          <cell r="C1225" t="str">
            <v>DPS-TP</v>
          </cell>
          <cell r="D1225">
            <v>3991138</v>
          </cell>
          <cell r="F1225" t="str">
            <v>99JP0508579</v>
          </cell>
          <cell r="H1225">
            <v>2012159</v>
          </cell>
          <cell r="I1225">
            <v>37104</v>
          </cell>
          <cell r="K1225">
            <v>24626</v>
          </cell>
          <cell r="L1225">
            <v>1217</v>
          </cell>
          <cell r="M1225">
            <v>171</v>
          </cell>
          <cell r="N1225" t="str">
            <v>DPS</v>
          </cell>
          <cell r="O1225" t="str">
            <v>TP</v>
          </cell>
          <cell r="P1225" t="str">
            <v>SULIS UNU PARINADA</v>
          </cell>
          <cell r="Q1225">
            <v>2012159</v>
          </cell>
          <cell r="R1225" t="str">
            <v>GSE Operator</v>
          </cell>
          <cell r="S1225" t="str">
            <v>IX</v>
          </cell>
          <cell r="T1225">
            <v>2448045.6</v>
          </cell>
          <cell r="AA1225">
            <v>2448045.6</v>
          </cell>
          <cell r="AB1225">
            <v>37.135999999940395</v>
          </cell>
          <cell r="AC1225">
            <v>2291200</v>
          </cell>
          <cell r="AD1225">
            <v>48960.912000000004</v>
          </cell>
          <cell r="AE1225">
            <v>48960.912000000004</v>
          </cell>
          <cell r="AF1225">
            <v>48960.912000000004</v>
          </cell>
          <cell r="AG1225">
            <v>0</v>
          </cell>
          <cell r="AH1225">
            <v>10000</v>
          </cell>
          <cell r="AI1225">
            <v>0</v>
          </cell>
          <cell r="AJ1225">
            <v>0</v>
          </cell>
          <cell r="AK1225">
            <v>0</v>
          </cell>
          <cell r="AL1225">
            <v>0</v>
          </cell>
          <cell r="AO1225">
            <v>156882.736</v>
          </cell>
          <cell r="AP1225">
            <v>134642.508</v>
          </cell>
          <cell r="AQ1225">
            <v>134642.508</v>
          </cell>
          <cell r="AR1225">
            <v>90577.6872</v>
          </cell>
          <cell r="AS1225">
            <v>7344.1368000000002</v>
          </cell>
          <cell r="AT1225">
            <v>21787.60584</v>
          </cell>
          <cell r="AU1225">
            <v>119709.42984</v>
          </cell>
          <cell r="AV1225">
            <v>0</v>
          </cell>
          <cell r="AW1225">
            <v>24480.456000000002</v>
          </cell>
          <cell r="AX1225">
            <v>413474.90184000006</v>
          </cell>
          <cell r="AY1225">
            <v>36304928.719999999</v>
          </cell>
        </row>
        <row r="1226">
          <cell r="B1226" t="str">
            <v>OPERASI</v>
          </cell>
          <cell r="C1226" t="str">
            <v>DPS-TP</v>
          </cell>
          <cell r="D1226">
            <v>3991139</v>
          </cell>
          <cell r="F1226" t="str">
            <v>99JP0506003</v>
          </cell>
          <cell r="H1226">
            <v>2012160</v>
          </cell>
          <cell r="I1226">
            <v>37104</v>
          </cell>
          <cell r="K1226">
            <v>25537</v>
          </cell>
          <cell r="L1226">
            <v>1218</v>
          </cell>
          <cell r="M1226">
            <v>172</v>
          </cell>
          <cell r="N1226" t="str">
            <v>DPS</v>
          </cell>
          <cell r="O1226" t="str">
            <v>TP</v>
          </cell>
          <cell r="P1226" t="str">
            <v>I WAYAN DARMA</v>
          </cell>
          <cell r="Q1226">
            <v>2012160</v>
          </cell>
          <cell r="R1226" t="str">
            <v>GSE Operator</v>
          </cell>
          <cell r="S1226" t="str">
            <v>IX</v>
          </cell>
          <cell r="T1226">
            <v>2448045.6</v>
          </cell>
          <cell r="AA1226">
            <v>2448045.6</v>
          </cell>
          <cell r="AB1226">
            <v>37.135999999940395</v>
          </cell>
          <cell r="AC1226">
            <v>2291200</v>
          </cell>
          <cell r="AD1226">
            <v>48960.912000000004</v>
          </cell>
          <cell r="AE1226">
            <v>48960.912000000004</v>
          </cell>
          <cell r="AF1226">
            <v>48960.912000000004</v>
          </cell>
          <cell r="AG1226">
            <v>0</v>
          </cell>
          <cell r="AH1226">
            <v>10000</v>
          </cell>
          <cell r="AI1226">
            <v>0</v>
          </cell>
          <cell r="AJ1226">
            <v>0</v>
          </cell>
          <cell r="AK1226">
            <v>0</v>
          </cell>
          <cell r="AL1226">
            <v>0</v>
          </cell>
          <cell r="AO1226">
            <v>156882.736</v>
          </cell>
          <cell r="AP1226">
            <v>134642.508</v>
          </cell>
          <cell r="AQ1226">
            <v>134642.508</v>
          </cell>
          <cell r="AR1226">
            <v>90577.6872</v>
          </cell>
          <cell r="AS1226">
            <v>7344.1368000000002</v>
          </cell>
          <cell r="AT1226">
            <v>21787.60584</v>
          </cell>
          <cell r="AU1226">
            <v>119709.42984</v>
          </cell>
          <cell r="AV1226">
            <v>0</v>
          </cell>
          <cell r="AW1226">
            <v>24480.456000000002</v>
          </cell>
          <cell r="AX1226">
            <v>413474.90184000006</v>
          </cell>
          <cell r="AY1226">
            <v>36304928.719999999</v>
          </cell>
        </row>
        <row r="1227">
          <cell r="B1227" t="str">
            <v>OPERASI</v>
          </cell>
          <cell r="C1227" t="str">
            <v>DPS-TP</v>
          </cell>
          <cell r="D1227">
            <v>3980330</v>
          </cell>
          <cell r="F1227" t="str">
            <v>98JP0347558</v>
          </cell>
          <cell r="H1227">
            <v>2012204</v>
          </cell>
          <cell r="I1227">
            <v>37104</v>
          </cell>
          <cell r="K1227">
            <v>25265</v>
          </cell>
          <cell r="L1227">
            <v>1219</v>
          </cell>
          <cell r="M1227">
            <v>173</v>
          </cell>
          <cell r="N1227" t="str">
            <v>DPS</v>
          </cell>
          <cell r="O1227" t="str">
            <v>TP</v>
          </cell>
          <cell r="P1227" t="str">
            <v>I KETUT DIRA</v>
          </cell>
          <cell r="Q1227">
            <v>2012204</v>
          </cell>
          <cell r="R1227" t="str">
            <v xml:space="preserve">Cargo Handling Officer      </v>
          </cell>
          <cell r="S1227" t="str">
            <v>IX</v>
          </cell>
          <cell r="T1227">
            <v>2448045.6</v>
          </cell>
          <cell r="AA1227">
            <v>2448045.6</v>
          </cell>
          <cell r="AB1227">
            <v>37.135999999940395</v>
          </cell>
          <cell r="AC1227">
            <v>2291200</v>
          </cell>
          <cell r="AD1227">
            <v>48960.912000000004</v>
          </cell>
          <cell r="AE1227">
            <v>48960.912000000004</v>
          </cell>
          <cell r="AF1227">
            <v>48960.912000000004</v>
          </cell>
          <cell r="AG1227">
            <v>0</v>
          </cell>
          <cell r="AH1227">
            <v>10000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O1227">
            <v>156882.736</v>
          </cell>
          <cell r="AP1227">
            <v>134642.508</v>
          </cell>
          <cell r="AQ1227">
            <v>134642.508</v>
          </cell>
          <cell r="AR1227">
            <v>90577.6872</v>
          </cell>
          <cell r="AS1227">
            <v>7344.1368000000002</v>
          </cell>
          <cell r="AT1227">
            <v>21787.60584</v>
          </cell>
          <cell r="AU1227">
            <v>119709.42984</v>
          </cell>
          <cell r="AV1227">
            <v>0</v>
          </cell>
          <cell r="AW1227">
            <v>24480.456000000002</v>
          </cell>
          <cell r="AX1227">
            <v>413474.90184000006</v>
          </cell>
          <cell r="AY1227">
            <v>36317280.549999997</v>
          </cell>
        </row>
        <row r="1228">
          <cell r="B1228" t="str">
            <v>OPERASI</v>
          </cell>
          <cell r="C1228" t="str">
            <v>DPS-TP</v>
          </cell>
          <cell r="D1228">
            <v>3980353</v>
          </cell>
          <cell r="F1228" t="str">
            <v>98JP0347319</v>
          </cell>
          <cell r="H1228">
            <v>2012205</v>
          </cell>
          <cell r="I1228">
            <v>37104</v>
          </cell>
          <cell r="K1228">
            <v>26484</v>
          </cell>
          <cell r="L1228">
            <v>1220</v>
          </cell>
          <cell r="M1228">
            <v>174</v>
          </cell>
          <cell r="N1228" t="str">
            <v>DPS</v>
          </cell>
          <cell r="O1228" t="str">
            <v>TP</v>
          </cell>
          <cell r="P1228" t="str">
            <v>I KETUT RIASA</v>
          </cell>
          <cell r="Q1228">
            <v>2012205</v>
          </cell>
          <cell r="R1228" t="str">
            <v>Pax &amp; Baggage Handling Officer</v>
          </cell>
          <cell r="S1228" t="str">
            <v>IX</v>
          </cell>
          <cell r="T1228">
            <v>2547908.0419402998</v>
          </cell>
          <cell r="AA1228">
            <v>2547908.0419402998</v>
          </cell>
          <cell r="AB1228">
            <v>66.440576118417084</v>
          </cell>
          <cell r="AC1228">
            <v>2385100</v>
          </cell>
          <cell r="AD1228">
            <v>50958.160838805998</v>
          </cell>
          <cell r="AE1228">
            <v>50958.160838805998</v>
          </cell>
          <cell r="AF1228">
            <v>50958.160838805998</v>
          </cell>
          <cell r="AG1228">
            <v>0</v>
          </cell>
          <cell r="AH1228">
            <v>10000</v>
          </cell>
          <cell r="AI1228">
            <v>0</v>
          </cell>
          <cell r="AJ1228">
            <v>0</v>
          </cell>
          <cell r="AK1228">
            <v>0</v>
          </cell>
          <cell r="AL1228">
            <v>0</v>
          </cell>
          <cell r="AO1228">
            <v>162874.48251641798</v>
          </cell>
          <cell r="AP1228">
            <v>140134.94230671649</v>
          </cell>
          <cell r="AQ1228">
            <v>140134.94230671649</v>
          </cell>
          <cell r="AR1228">
            <v>94272.597551791085</v>
          </cell>
          <cell r="AS1228">
            <v>7643.7241258208996</v>
          </cell>
          <cell r="AT1228">
            <v>22676.381573268667</v>
          </cell>
          <cell r="AU1228">
            <v>124592.70325088064</v>
          </cell>
          <cell r="AV1228">
            <v>0</v>
          </cell>
          <cell r="AW1228">
            <v>25479.080419402999</v>
          </cell>
          <cell r="AX1228">
            <v>430341.66828371666</v>
          </cell>
          <cell r="AY1228">
            <v>40476331.740000002</v>
          </cell>
        </row>
        <row r="1229">
          <cell r="B1229" t="str">
            <v>OPERASI</v>
          </cell>
          <cell r="C1229" t="str">
            <v>DPS-TP</v>
          </cell>
          <cell r="D1229">
            <v>3980391</v>
          </cell>
          <cell r="F1229" t="str">
            <v>98JP0350396</v>
          </cell>
          <cell r="H1229">
            <v>2012206</v>
          </cell>
          <cell r="I1229">
            <v>37104</v>
          </cell>
          <cell r="K1229">
            <v>23712</v>
          </cell>
          <cell r="L1229">
            <v>1221</v>
          </cell>
          <cell r="M1229">
            <v>175</v>
          </cell>
          <cell r="N1229" t="str">
            <v>DPS</v>
          </cell>
          <cell r="O1229" t="str">
            <v>TP</v>
          </cell>
          <cell r="P1229" t="str">
            <v>ALIMUDIN</v>
          </cell>
          <cell r="Q1229">
            <v>2012206</v>
          </cell>
          <cell r="R1229" t="str">
            <v xml:space="preserve">Cargo Handling Officer      </v>
          </cell>
          <cell r="S1229" t="str">
            <v>IX</v>
          </cell>
          <cell r="T1229">
            <v>2448045.6</v>
          </cell>
          <cell r="AA1229">
            <v>2448045.6</v>
          </cell>
          <cell r="AB1229">
            <v>37.135999999940395</v>
          </cell>
          <cell r="AC1229">
            <v>2291200</v>
          </cell>
          <cell r="AD1229">
            <v>48960.912000000004</v>
          </cell>
          <cell r="AE1229">
            <v>48960.912000000004</v>
          </cell>
          <cell r="AF1229">
            <v>48960.912000000004</v>
          </cell>
          <cell r="AG1229">
            <v>0</v>
          </cell>
          <cell r="AH1229">
            <v>10000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O1229">
            <v>156882.736</v>
          </cell>
          <cell r="AP1229">
            <v>134642.508</v>
          </cell>
          <cell r="AQ1229">
            <v>134642.508</v>
          </cell>
          <cell r="AR1229">
            <v>90577.6872</v>
          </cell>
          <cell r="AS1229">
            <v>7344.1368000000002</v>
          </cell>
          <cell r="AT1229">
            <v>21787.60584</v>
          </cell>
          <cell r="AU1229">
            <v>119709.42984</v>
          </cell>
          <cell r="AV1229">
            <v>0</v>
          </cell>
          <cell r="AW1229">
            <v>24480.456000000002</v>
          </cell>
          <cell r="AX1229">
            <v>413474.90184000006</v>
          </cell>
          <cell r="AY1229">
            <v>36317280.549999997</v>
          </cell>
        </row>
        <row r="1230">
          <cell r="B1230" t="str">
            <v>OPERASI</v>
          </cell>
          <cell r="C1230" t="str">
            <v>DPS-TP</v>
          </cell>
          <cell r="D1230">
            <v>3980412</v>
          </cell>
          <cell r="F1230" t="str">
            <v>98JP0347566</v>
          </cell>
          <cell r="H1230">
            <v>2012207</v>
          </cell>
          <cell r="I1230">
            <v>37104</v>
          </cell>
          <cell r="K1230">
            <v>23448</v>
          </cell>
          <cell r="L1230">
            <v>1222</v>
          </cell>
          <cell r="M1230">
            <v>176</v>
          </cell>
          <cell r="N1230" t="str">
            <v>DPS</v>
          </cell>
          <cell r="O1230" t="str">
            <v>TP</v>
          </cell>
          <cell r="P1230" t="str">
            <v>I KETUT DARMAYASA</v>
          </cell>
          <cell r="Q1230">
            <v>2012207</v>
          </cell>
          <cell r="R1230" t="str">
            <v>GSE Operator</v>
          </cell>
          <cell r="S1230" t="str">
            <v>IX</v>
          </cell>
          <cell r="T1230">
            <v>2448045.6</v>
          </cell>
          <cell r="AA1230">
            <v>2448045.6</v>
          </cell>
          <cell r="AB1230">
            <v>37.135999999940395</v>
          </cell>
          <cell r="AC1230">
            <v>2291200</v>
          </cell>
          <cell r="AD1230">
            <v>48960.912000000004</v>
          </cell>
          <cell r="AE1230">
            <v>48960.912000000004</v>
          </cell>
          <cell r="AF1230">
            <v>48960.912000000004</v>
          </cell>
          <cell r="AG1230">
            <v>0</v>
          </cell>
          <cell r="AH1230">
            <v>10000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O1230">
            <v>156882.736</v>
          </cell>
          <cell r="AP1230">
            <v>134642.508</v>
          </cell>
          <cell r="AQ1230">
            <v>134642.508</v>
          </cell>
          <cell r="AR1230">
            <v>90577.6872</v>
          </cell>
          <cell r="AS1230">
            <v>7344.1368000000002</v>
          </cell>
          <cell r="AT1230">
            <v>21787.60584</v>
          </cell>
          <cell r="AU1230">
            <v>119709.42984</v>
          </cell>
          <cell r="AV1230">
            <v>0</v>
          </cell>
          <cell r="AW1230">
            <v>24480.456000000002</v>
          </cell>
          <cell r="AX1230">
            <v>413474.90184000006</v>
          </cell>
          <cell r="AY1230">
            <v>36311942.689999998</v>
          </cell>
        </row>
        <row r="1231">
          <cell r="B1231" t="str">
            <v>OPERASI</v>
          </cell>
          <cell r="C1231" t="str">
            <v>DPS-TP</v>
          </cell>
          <cell r="D1231">
            <v>3980414</v>
          </cell>
          <cell r="F1231" t="str">
            <v>98JP0347343</v>
          </cell>
          <cell r="H1231">
            <v>2012208</v>
          </cell>
          <cell r="I1231">
            <v>37104</v>
          </cell>
          <cell r="K1231">
            <v>25624</v>
          </cell>
          <cell r="L1231">
            <v>1223</v>
          </cell>
          <cell r="M1231">
            <v>177</v>
          </cell>
          <cell r="N1231" t="str">
            <v>DPS</v>
          </cell>
          <cell r="O1231" t="str">
            <v>TP</v>
          </cell>
          <cell r="P1231" t="str">
            <v>I KETUT WIBAWA</v>
          </cell>
          <cell r="Q1231">
            <v>2012208</v>
          </cell>
          <cell r="R1231" t="str">
            <v>GSE Operator</v>
          </cell>
          <cell r="S1231" t="str">
            <v>IX</v>
          </cell>
          <cell r="T1231">
            <v>2448045.6</v>
          </cell>
          <cell r="AA1231">
            <v>2448045.6</v>
          </cell>
          <cell r="AB1231">
            <v>37.135999999940395</v>
          </cell>
          <cell r="AC1231">
            <v>2291200</v>
          </cell>
          <cell r="AD1231">
            <v>48960.912000000004</v>
          </cell>
          <cell r="AE1231">
            <v>48960.912000000004</v>
          </cell>
          <cell r="AF1231">
            <v>48960.912000000004</v>
          </cell>
          <cell r="AG1231">
            <v>0</v>
          </cell>
          <cell r="AH1231">
            <v>10000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O1231">
            <v>156882.736</v>
          </cell>
          <cell r="AP1231">
            <v>134642.508</v>
          </cell>
          <cell r="AQ1231">
            <v>134642.508</v>
          </cell>
          <cell r="AR1231">
            <v>90577.6872</v>
          </cell>
          <cell r="AS1231">
            <v>7344.1368000000002</v>
          </cell>
          <cell r="AT1231">
            <v>21787.60584</v>
          </cell>
          <cell r="AU1231">
            <v>119709.42984</v>
          </cell>
          <cell r="AV1231">
            <v>0</v>
          </cell>
          <cell r="AW1231">
            <v>24480.456000000002</v>
          </cell>
          <cell r="AX1231">
            <v>413474.90184000006</v>
          </cell>
          <cell r="AY1231">
            <v>36311663.729999997</v>
          </cell>
        </row>
        <row r="1232">
          <cell r="B1232" t="str">
            <v>OPERASI</v>
          </cell>
          <cell r="C1232" t="str">
            <v>DPS-TP</v>
          </cell>
          <cell r="D1232">
            <v>3980416</v>
          </cell>
          <cell r="F1232" t="str">
            <v>98JP0347087</v>
          </cell>
          <cell r="H1232">
            <v>2012209</v>
          </cell>
          <cell r="I1232">
            <v>37104</v>
          </cell>
          <cell r="K1232">
            <v>24323</v>
          </cell>
          <cell r="L1232">
            <v>1224</v>
          </cell>
          <cell r="M1232">
            <v>178</v>
          </cell>
          <cell r="N1232" t="str">
            <v>DPS</v>
          </cell>
          <cell r="O1232" t="str">
            <v>TP</v>
          </cell>
          <cell r="P1232" t="str">
            <v>IDA BAGUS BAJERA SUARA</v>
          </cell>
          <cell r="Q1232">
            <v>2012209</v>
          </cell>
          <cell r="R1232" t="str">
            <v>Operation Officer</v>
          </cell>
          <cell r="S1232" t="str">
            <v>VIII</v>
          </cell>
          <cell r="T1232">
            <v>2851200</v>
          </cell>
          <cell r="AA1232">
            <v>2851200</v>
          </cell>
          <cell r="AB1232">
            <v>72</v>
          </cell>
          <cell r="AC1232">
            <v>2670200</v>
          </cell>
          <cell r="AD1232">
            <v>57024</v>
          </cell>
          <cell r="AE1232">
            <v>57024</v>
          </cell>
          <cell r="AF1232">
            <v>57024</v>
          </cell>
          <cell r="AG1232">
            <v>0</v>
          </cell>
          <cell r="AH1232">
            <v>10000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O1232">
            <v>181072</v>
          </cell>
          <cell r="AP1232">
            <v>156816</v>
          </cell>
          <cell r="AQ1232">
            <v>156816</v>
          </cell>
          <cell r="AR1232">
            <v>105494.39999999999</v>
          </cell>
          <cell r="AS1232">
            <v>8553.6</v>
          </cell>
          <cell r="AT1232">
            <v>25375.68</v>
          </cell>
          <cell r="AU1232">
            <v>139423.67999999999</v>
          </cell>
          <cell r="AV1232">
            <v>0</v>
          </cell>
          <cell r="AW1232">
            <v>28512</v>
          </cell>
          <cell r="AX1232">
            <v>481567.68</v>
          </cell>
          <cell r="AY1232">
            <v>36509799.950000003</v>
          </cell>
        </row>
        <row r="1233">
          <cell r="B1233" t="str">
            <v>OPERASI</v>
          </cell>
          <cell r="C1233" t="str">
            <v>DPS-TP</v>
          </cell>
          <cell r="D1233">
            <v>3980423</v>
          </cell>
          <cell r="F1233" t="str">
            <v>98JP0349497</v>
          </cell>
          <cell r="H1233">
            <v>2012210</v>
          </cell>
          <cell r="I1233">
            <v>37104</v>
          </cell>
          <cell r="K1233">
            <v>23957</v>
          </cell>
          <cell r="L1233">
            <v>1225</v>
          </cell>
          <cell r="M1233">
            <v>179</v>
          </cell>
          <cell r="N1233" t="str">
            <v>DPS</v>
          </cell>
          <cell r="O1233" t="str">
            <v>TP</v>
          </cell>
          <cell r="P1233" t="str">
            <v>I KETUT SANDIA</v>
          </cell>
          <cell r="Q1233">
            <v>2012210</v>
          </cell>
          <cell r="R1233" t="str">
            <v>GSE Operator</v>
          </cell>
          <cell r="S1233" t="str">
            <v>IX</v>
          </cell>
          <cell r="T1233">
            <v>2448045.6</v>
          </cell>
          <cell r="AA1233">
            <v>2448045.6</v>
          </cell>
          <cell r="AB1233">
            <v>37.135999999940395</v>
          </cell>
          <cell r="AC1233">
            <v>2291200</v>
          </cell>
          <cell r="AD1233">
            <v>48960.912000000004</v>
          </cell>
          <cell r="AE1233">
            <v>48960.912000000004</v>
          </cell>
          <cell r="AF1233">
            <v>48960.912000000004</v>
          </cell>
          <cell r="AG1233">
            <v>0</v>
          </cell>
          <cell r="AH1233">
            <v>10000</v>
          </cell>
          <cell r="AI1233">
            <v>0</v>
          </cell>
          <cell r="AJ1233">
            <v>0</v>
          </cell>
          <cell r="AK1233">
            <v>0</v>
          </cell>
          <cell r="AL1233">
            <v>0</v>
          </cell>
          <cell r="AO1233">
            <v>156882.736</v>
          </cell>
          <cell r="AP1233">
            <v>134642.508</v>
          </cell>
          <cell r="AQ1233">
            <v>134642.508</v>
          </cell>
          <cell r="AR1233">
            <v>90577.6872</v>
          </cell>
          <cell r="AS1233">
            <v>7344.1368000000002</v>
          </cell>
          <cell r="AT1233">
            <v>21787.60584</v>
          </cell>
          <cell r="AU1233">
            <v>119709.42984</v>
          </cell>
          <cell r="AV1233">
            <v>0</v>
          </cell>
          <cell r="AW1233">
            <v>24480.456000000002</v>
          </cell>
          <cell r="AX1233">
            <v>413474.90184000006</v>
          </cell>
          <cell r="AY1233">
            <v>36313150.520000003</v>
          </cell>
        </row>
        <row r="1234">
          <cell r="B1234" t="str">
            <v>OPERASI</v>
          </cell>
          <cell r="C1234" t="str">
            <v>DPS-TP</v>
          </cell>
          <cell r="D1234">
            <v>3980447</v>
          </cell>
          <cell r="F1234" t="str">
            <v>98JP0347970</v>
          </cell>
          <cell r="H1234">
            <v>2012212</v>
          </cell>
          <cell r="I1234">
            <v>37104</v>
          </cell>
          <cell r="K1234">
            <v>24975</v>
          </cell>
          <cell r="L1234">
            <v>1226</v>
          </cell>
          <cell r="M1234">
            <v>180</v>
          </cell>
          <cell r="N1234" t="str">
            <v>DPS</v>
          </cell>
          <cell r="O1234" t="str">
            <v>TP</v>
          </cell>
          <cell r="P1234" t="str">
            <v>I WAYAN SUARDIKA</v>
          </cell>
          <cell r="Q1234">
            <v>2012212</v>
          </cell>
          <cell r="R1234" t="str">
            <v>GSE Operator</v>
          </cell>
          <cell r="S1234" t="str">
            <v>IX</v>
          </cell>
          <cell r="T1234">
            <v>2448045.6</v>
          </cell>
          <cell r="AA1234">
            <v>2448045.6</v>
          </cell>
          <cell r="AB1234">
            <v>37.135999999940395</v>
          </cell>
          <cell r="AC1234">
            <v>2291200</v>
          </cell>
          <cell r="AD1234">
            <v>48960.912000000004</v>
          </cell>
          <cell r="AE1234">
            <v>48960.912000000004</v>
          </cell>
          <cell r="AF1234">
            <v>48960.912000000004</v>
          </cell>
          <cell r="AG1234">
            <v>0</v>
          </cell>
          <cell r="AH1234">
            <v>10000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O1234">
            <v>156882.736</v>
          </cell>
          <cell r="AP1234">
            <v>134642.508</v>
          </cell>
          <cell r="AQ1234">
            <v>134642.508</v>
          </cell>
          <cell r="AR1234">
            <v>90577.6872</v>
          </cell>
          <cell r="AS1234">
            <v>7344.1368000000002</v>
          </cell>
          <cell r="AT1234">
            <v>21787.60584</v>
          </cell>
          <cell r="AU1234">
            <v>119709.42984</v>
          </cell>
          <cell r="AV1234">
            <v>0</v>
          </cell>
          <cell r="AW1234">
            <v>24480.456000000002</v>
          </cell>
          <cell r="AX1234">
            <v>413474.90184000006</v>
          </cell>
          <cell r="AY1234">
            <v>36312823.520000003</v>
          </cell>
        </row>
        <row r="1235">
          <cell r="B1235" t="str">
            <v>OPERASI</v>
          </cell>
          <cell r="C1235" t="str">
            <v>DPS-TP</v>
          </cell>
          <cell r="D1235">
            <v>3980448</v>
          </cell>
          <cell r="F1235" t="str">
            <v>98JP0348473</v>
          </cell>
          <cell r="H1235">
            <v>2012213</v>
          </cell>
          <cell r="I1235">
            <v>37104</v>
          </cell>
          <cell r="K1235">
            <v>26381</v>
          </cell>
          <cell r="L1235">
            <v>1227</v>
          </cell>
          <cell r="M1235">
            <v>181</v>
          </cell>
          <cell r="N1235" t="str">
            <v>DPS</v>
          </cell>
          <cell r="O1235" t="str">
            <v>TP</v>
          </cell>
          <cell r="P1235" t="str">
            <v>I NYOMAN SUMARDANA</v>
          </cell>
          <cell r="Q1235">
            <v>2012213</v>
          </cell>
          <cell r="R1235" t="str">
            <v xml:space="preserve">Cargo Handling Officer      </v>
          </cell>
          <cell r="S1235" t="str">
            <v>IX</v>
          </cell>
          <cell r="T1235">
            <v>2448045.6</v>
          </cell>
          <cell r="AA1235">
            <v>2448045.6</v>
          </cell>
          <cell r="AB1235">
            <v>37.135999999940395</v>
          </cell>
          <cell r="AC1235">
            <v>2291200</v>
          </cell>
          <cell r="AD1235">
            <v>48960.912000000004</v>
          </cell>
          <cell r="AE1235">
            <v>48960.912000000004</v>
          </cell>
          <cell r="AF1235">
            <v>48960.912000000004</v>
          </cell>
          <cell r="AG1235">
            <v>0</v>
          </cell>
          <cell r="AH1235">
            <v>10000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O1235">
            <v>156882.736</v>
          </cell>
          <cell r="AP1235">
            <v>134642.508</v>
          </cell>
          <cell r="AQ1235">
            <v>134642.508</v>
          </cell>
          <cell r="AR1235">
            <v>90577.6872</v>
          </cell>
          <cell r="AS1235">
            <v>7344.1368000000002</v>
          </cell>
          <cell r="AT1235">
            <v>21787.60584</v>
          </cell>
          <cell r="AU1235">
            <v>119709.42984</v>
          </cell>
          <cell r="AV1235">
            <v>0</v>
          </cell>
          <cell r="AW1235">
            <v>24480.456000000002</v>
          </cell>
          <cell r="AX1235">
            <v>413474.90184000006</v>
          </cell>
          <cell r="AY1235">
            <v>36317280.549999997</v>
          </cell>
        </row>
        <row r="1236">
          <cell r="B1236" t="str">
            <v>OPERASI</v>
          </cell>
          <cell r="C1236" t="str">
            <v>DPS-TP</v>
          </cell>
          <cell r="D1236">
            <v>3980450</v>
          </cell>
          <cell r="F1236" t="str">
            <v>98JP0349711</v>
          </cell>
          <cell r="H1236">
            <v>2012214</v>
          </cell>
          <cell r="I1236">
            <v>37104</v>
          </cell>
          <cell r="K1236">
            <v>26169</v>
          </cell>
          <cell r="L1236">
            <v>1228</v>
          </cell>
          <cell r="M1236">
            <v>182</v>
          </cell>
          <cell r="N1236" t="str">
            <v>DPS</v>
          </cell>
          <cell r="O1236" t="str">
            <v>TP</v>
          </cell>
          <cell r="P1236" t="str">
            <v>WAYAN WIRNADA</v>
          </cell>
          <cell r="Q1236">
            <v>2012214</v>
          </cell>
          <cell r="R1236" t="str">
            <v>Operation Officer</v>
          </cell>
          <cell r="S1236" t="str">
            <v>VIII</v>
          </cell>
          <cell r="T1236">
            <v>2905372.8</v>
          </cell>
          <cell r="AA1236">
            <v>2905372.8</v>
          </cell>
          <cell r="AB1236">
            <v>49.567999999970198</v>
          </cell>
          <cell r="AC1236">
            <v>2721100</v>
          </cell>
          <cell r="AD1236">
            <v>58107.455999999998</v>
          </cell>
          <cell r="AE1236">
            <v>58107.455999999998</v>
          </cell>
          <cell r="AF1236">
            <v>58107.455999999998</v>
          </cell>
          <cell r="AG1236">
            <v>0</v>
          </cell>
          <cell r="AH1236">
            <v>10000</v>
          </cell>
          <cell r="AI1236">
            <v>0</v>
          </cell>
          <cell r="AJ1236">
            <v>0</v>
          </cell>
          <cell r="AK1236">
            <v>0</v>
          </cell>
          <cell r="AL1236">
            <v>0</v>
          </cell>
          <cell r="AO1236">
            <v>184322.36799999999</v>
          </cell>
          <cell r="AP1236">
            <v>159795.50399999999</v>
          </cell>
          <cell r="AQ1236">
            <v>159795.50399999999</v>
          </cell>
          <cell r="AR1236">
            <v>107498.79359999999</v>
          </cell>
          <cell r="AS1236">
            <v>8716.1183999999994</v>
          </cell>
          <cell r="AT1236">
            <v>25857.817919999998</v>
          </cell>
          <cell r="AU1236">
            <v>142072.72991999998</v>
          </cell>
          <cell r="AV1236">
            <v>0</v>
          </cell>
          <cell r="AW1236">
            <v>29053.727999999999</v>
          </cell>
          <cell r="AX1236">
            <v>490717.46591999999</v>
          </cell>
          <cell r="AY1236">
            <v>40967758.950000003</v>
          </cell>
        </row>
        <row r="1237">
          <cell r="B1237" t="str">
            <v>OPERASI</v>
          </cell>
          <cell r="C1237" t="str">
            <v>DPS-TP</v>
          </cell>
          <cell r="D1237">
            <v>3980489</v>
          </cell>
          <cell r="F1237" t="str">
            <v>98JP0347228</v>
          </cell>
          <cell r="H1237">
            <v>2012215</v>
          </cell>
          <cell r="I1237">
            <v>37104</v>
          </cell>
          <cell r="K1237">
            <v>27007</v>
          </cell>
          <cell r="L1237">
            <v>1229</v>
          </cell>
          <cell r="M1237">
            <v>183</v>
          </cell>
          <cell r="N1237" t="str">
            <v>DPS</v>
          </cell>
          <cell r="O1237" t="str">
            <v>TP</v>
          </cell>
          <cell r="P1237" t="str">
            <v>I MADE ARDANA</v>
          </cell>
          <cell r="Q1237">
            <v>2012215</v>
          </cell>
          <cell r="R1237" t="str">
            <v>Operation Officer</v>
          </cell>
          <cell r="S1237" t="str">
            <v>VIII</v>
          </cell>
          <cell r="T1237">
            <v>2905372.8</v>
          </cell>
          <cell r="AA1237">
            <v>2905372.8</v>
          </cell>
          <cell r="AB1237">
            <v>49.567999999970198</v>
          </cell>
          <cell r="AC1237">
            <v>2721100</v>
          </cell>
          <cell r="AD1237">
            <v>58107.455999999998</v>
          </cell>
          <cell r="AE1237">
            <v>58107.455999999998</v>
          </cell>
          <cell r="AF1237">
            <v>58107.455999999998</v>
          </cell>
          <cell r="AG1237">
            <v>0</v>
          </cell>
          <cell r="AH1237">
            <v>10000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O1237">
            <v>184322.36799999999</v>
          </cell>
          <cell r="AP1237">
            <v>159795.50399999999</v>
          </cell>
          <cell r="AQ1237">
            <v>159795.50399999999</v>
          </cell>
          <cell r="AR1237">
            <v>107498.79359999999</v>
          </cell>
          <cell r="AS1237">
            <v>8716.1183999999994</v>
          </cell>
          <cell r="AT1237">
            <v>25857.817919999998</v>
          </cell>
          <cell r="AU1237">
            <v>142072.72991999998</v>
          </cell>
          <cell r="AV1237">
            <v>0</v>
          </cell>
          <cell r="AW1237">
            <v>29053.727999999999</v>
          </cell>
          <cell r="AX1237">
            <v>490717.46591999999</v>
          </cell>
          <cell r="AY1237">
            <v>40967758.950000003</v>
          </cell>
        </row>
        <row r="1238">
          <cell r="B1238" t="str">
            <v>OPERASI</v>
          </cell>
          <cell r="C1238" t="str">
            <v>DPS-TP</v>
          </cell>
          <cell r="D1238">
            <v>3980532</v>
          </cell>
          <cell r="F1238" t="str">
            <v>98JP0349737</v>
          </cell>
          <cell r="H1238">
            <v>2012216</v>
          </cell>
          <cell r="I1238">
            <v>37104</v>
          </cell>
          <cell r="K1238">
            <v>26010</v>
          </cell>
          <cell r="L1238">
            <v>1230</v>
          </cell>
          <cell r="M1238">
            <v>184</v>
          </cell>
          <cell r="N1238" t="str">
            <v>DPS</v>
          </cell>
          <cell r="O1238" t="str">
            <v>TP</v>
          </cell>
          <cell r="P1238" t="str">
            <v>WAYAN WINARSA</v>
          </cell>
          <cell r="Q1238">
            <v>2012216</v>
          </cell>
          <cell r="R1238" t="str">
            <v>Pax &amp; Baggage Handling Officer</v>
          </cell>
          <cell r="S1238" t="str">
            <v>IX</v>
          </cell>
          <cell r="T1238">
            <v>2448045.6</v>
          </cell>
          <cell r="AA1238">
            <v>2448045.6</v>
          </cell>
          <cell r="AB1238">
            <v>37.135999999940395</v>
          </cell>
          <cell r="AC1238">
            <v>2291200</v>
          </cell>
          <cell r="AD1238">
            <v>48960.912000000004</v>
          </cell>
          <cell r="AE1238">
            <v>48960.912000000004</v>
          </cell>
          <cell r="AF1238">
            <v>48960.912000000004</v>
          </cell>
          <cell r="AG1238">
            <v>0</v>
          </cell>
          <cell r="AH1238">
            <v>10000</v>
          </cell>
          <cell r="AI1238">
            <v>0</v>
          </cell>
          <cell r="AJ1238">
            <v>0</v>
          </cell>
          <cell r="AK1238">
            <v>0</v>
          </cell>
          <cell r="AL1238">
            <v>0</v>
          </cell>
          <cell r="AO1238">
            <v>156882.736</v>
          </cell>
          <cell r="AP1238">
            <v>134642.508</v>
          </cell>
          <cell r="AQ1238">
            <v>134642.508</v>
          </cell>
          <cell r="AR1238">
            <v>90577.6872</v>
          </cell>
          <cell r="AS1238">
            <v>7344.1368000000002</v>
          </cell>
          <cell r="AT1238">
            <v>21787.60584</v>
          </cell>
          <cell r="AU1238">
            <v>119709.42984</v>
          </cell>
          <cell r="AV1238">
            <v>0</v>
          </cell>
          <cell r="AW1238">
            <v>24480.456000000002</v>
          </cell>
          <cell r="AX1238">
            <v>413474.90184000006</v>
          </cell>
          <cell r="AY1238">
            <v>36292576.93</v>
          </cell>
        </row>
        <row r="1239">
          <cell r="B1239" t="str">
            <v>OPERASI</v>
          </cell>
          <cell r="C1239" t="str">
            <v>DPS-TP</v>
          </cell>
          <cell r="D1239">
            <v>3980544</v>
          </cell>
          <cell r="F1239" t="str">
            <v>98JP0350404</v>
          </cell>
          <cell r="H1239">
            <v>2012217</v>
          </cell>
          <cell r="I1239">
            <v>37104</v>
          </cell>
          <cell r="K1239">
            <v>24370</v>
          </cell>
          <cell r="L1239">
            <v>1231</v>
          </cell>
          <cell r="M1239">
            <v>185</v>
          </cell>
          <cell r="N1239" t="str">
            <v>DPS</v>
          </cell>
          <cell r="O1239" t="str">
            <v>TP</v>
          </cell>
          <cell r="P1239" t="str">
            <v>AJIS RUSDIONO</v>
          </cell>
          <cell r="Q1239">
            <v>2012217</v>
          </cell>
          <cell r="R1239" t="str">
            <v>Pax &amp; Baggage Handling Officer</v>
          </cell>
          <cell r="S1239" t="str">
            <v>IX</v>
          </cell>
          <cell r="T1239">
            <v>2448045.6</v>
          </cell>
          <cell r="AA1239">
            <v>2448045.6</v>
          </cell>
          <cell r="AB1239">
            <v>37.135999999940395</v>
          </cell>
          <cell r="AC1239">
            <v>2291200</v>
          </cell>
          <cell r="AD1239">
            <v>48960.912000000004</v>
          </cell>
          <cell r="AE1239">
            <v>48960.912000000004</v>
          </cell>
          <cell r="AF1239">
            <v>48960.912000000004</v>
          </cell>
          <cell r="AG1239">
            <v>0</v>
          </cell>
          <cell r="AH1239">
            <v>10000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O1239">
            <v>156882.736</v>
          </cell>
          <cell r="AP1239">
            <v>134642.508</v>
          </cell>
          <cell r="AQ1239">
            <v>134642.508</v>
          </cell>
          <cell r="AR1239">
            <v>90577.6872</v>
          </cell>
          <cell r="AS1239">
            <v>7344.1368000000002</v>
          </cell>
          <cell r="AT1239">
            <v>21787.60584</v>
          </cell>
          <cell r="AU1239">
            <v>119709.42984</v>
          </cell>
          <cell r="AV1239">
            <v>0</v>
          </cell>
          <cell r="AW1239">
            <v>24480.456000000002</v>
          </cell>
          <cell r="AX1239">
            <v>413474.90184000006</v>
          </cell>
          <cell r="AY1239">
            <v>36292576.93</v>
          </cell>
        </row>
        <row r="1240">
          <cell r="B1240" t="str">
            <v>OPERASI</v>
          </cell>
          <cell r="C1240" t="str">
            <v>DPS-TP</v>
          </cell>
          <cell r="D1240">
            <v>3980560</v>
          </cell>
          <cell r="F1240" t="str">
            <v>98JP0348663</v>
          </cell>
          <cell r="H1240">
            <v>2012218</v>
          </cell>
          <cell r="I1240">
            <v>37104</v>
          </cell>
          <cell r="K1240">
            <v>27394</v>
          </cell>
          <cell r="L1240">
            <v>1232</v>
          </cell>
          <cell r="M1240">
            <v>186</v>
          </cell>
          <cell r="N1240" t="str">
            <v>DPS</v>
          </cell>
          <cell r="O1240" t="str">
            <v>TP</v>
          </cell>
          <cell r="P1240" t="str">
            <v>NYOMAN ADI GARNIDA</v>
          </cell>
          <cell r="Q1240">
            <v>2012218</v>
          </cell>
          <cell r="R1240" t="str">
            <v xml:space="preserve">Cargo Handling Officer      </v>
          </cell>
          <cell r="S1240" t="str">
            <v>IX</v>
          </cell>
          <cell r="T1240">
            <v>2448045.6</v>
          </cell>
          <cell r="AA1240">
            <v>2448045.6</v>
          </cell>
          <cell r="AB1240">
            <v>37.135999999940395</v>
          </cell>
          <cell r="AC1240">
            <v>2291200</v>
          </cell>
          <cell r="AD1240">
            <v>48960.912000000004</v>
          </cell>
          <cell r="AE1240">
            <v>48960.912000000004</v>
          </cell>
          <cell r="AF1240">
            <v>48960.912000000004</v>
          </cell>
          <cell r="AG1240">
            <v>0</v>
          </cell>
          <cell r="AH1240">
            <v>10000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O1240">
            <v>156882.736</v>
          </cell>
          <cell r="AP1240">
            <v>134642.508</v>
          </cell>
          <cell r="AQ1240">
            <v>134642.508</v>
          </cell>
          <cell r="AR1240">
            <v>90577.6872</v>
          </cell>
          <cell r="AS1240">
            <v>7344.1368000000002</v>
          </cell>
          <cell r="AT1240">
            <v>21787.60584</v>
          </cell>
          <cell r="AU1240">
            <v>119709.42984</v>
          </cell>
          <cell r="AV1240">
            <v>0</v>
          </cell>
          <cell r="AW1240">
            <v>24480.456000000002</v>
          </cell>
          <cell r="AX1240">
            <v>413474.90184000006</v>
          </cell>
          <cell r="AY1240">
            <v>36309258.810000002</v>
          </cell>
        </row>
        <row r="1241">
          <cell r="B1241" t="str">
            <v>OPERASI</v>
          </cell>
          <cell r="C1241" t="str">
            <v>DPS-TP</v>
          </cell>
          <cell r="D1241">
            <v>3980570</v>
          </cell>
          <cell r="F1241" t="str">
            <v>98JP0349273</v>
          </cell>
          <cell r="H1241">
            <v>2012219</v>
          </cell>
          <cell r="I1241">
            <v>37104</v>
          </cell>
          <cell r="K1241">
            <v>27712</v>
          </cell>
          <cell r="L1241">
            <v>1233</v>
          </cell>
          <cell r="M1241">
            <v>187</v>
          </cell>
          <cell r="N1241" t="str">
            <v>DPS</v>
          </cell>
          <cell r="O1241" t="str">
            <v>TP</v>
          </cell>
          <cell r="P1241" t="str">
            <v>I MADE SUDIANA</v>
          </cell>
          <cell r="Q1241">
            <v>2012219</v>
          </cell>
          <cell r="R1241" t="str">
            <v>Pax &amp; Baggage Handling Officer</v>
          </cell>
          <cell r="S1241" t="str">
            <v>IX</v>
          </cell>
          <cell r="T1241">
            <v>2448045.6</v>
          </cell>
          <cell r="AA1241">
            <v>2448045.6</v>
          </cell>
          <cell r="AB1241">
            <v>37.135999999940395</v>
          </cell>
          <cell r="AC1241">
            <v>2291200</v>
          </cell>
          <cell r="AD1241">
            <v>48960.912000000004</v>
          </cell>
          <cell r="AE1241">
            <v>48960.912000000004</v>
          </cell>
          <cell r="AF1241">
            <v>48960.912000000004</v>
          </cell>
          <cell r="AG1241">
            <v>0</v>
          </cell>
          <cell r="AH1241">
            <v>10000</v>
          </cell>
          <cell r="AI1241">
            <v>0</v>
          </cell>
          <cell r="AJ1241">
            <v>0</v>
          </cell>
          <cell r="AK1241">
            <v>0</v>
          </cell>
          <cell r="AL1241">
            <v>0</v>
          </cell>
          <cell r="AO1241">
            <v>156882.736</v>
          </cell>
          <cell r="AP1241">
            <v>134642.508</v>
          </cell>
          <cell r="AQ1241">
            <v>134642.508</v>
          </cell>
          <cell r="AR1241">
            <v>90577.6872</v>
          </cell>
          <cell r="AS1241">
            <v>7344.1368000000002</v>
          </cell>
          <cell r="AT1241">
            <v>21787.60584</v>
          </cell>
          <cell r="AU1241">
            <v>119709.42984</v>
          </cell>
          <cell r="AV1241">
            <v>0</v>
          </cell>
          <cell r="AW1241">
            <v>24480.456000000002</v>
          </cell>
          <cell r="AX1241">
            <v>413474.90184000006</v>
          </cell>
          <cell r="AY1241">
            <v>36330229.229999997</v>
          </cell>
        </row>
        <row r="1242">
          <cell r="B1242" t="str">
            <v>OPERASI</v>
          </cell>
          <cell r="C1242" t="str">
            <v>DPS-TP</v>
          </cell>
          <cell r="D1242">
            <v>3980582</v>
          </cell>
          <cell r="F1242" t="str">
            <v>98JP0349380</v>
          </cell>
          <cell r="H1242">
            <v>2012220</v>
          </cell>
          <cell r="I1242">
            <v>37104</v>
          </cell>
          <cell r="K1242">
            <v>24299</v>
          </cell>
          <cell r="L1242">
            <v>1234</v>
          </cell>
          <cell r="M1242">
            <v>188</v>
          </cell>
          <cell r="N1242" t="str">
            <v>DPS</v>
          </cell>
          <cell r="O1242" t="str">
            <v>TP</v>
          </cell>
          <cell r="P1242" t="str">
            <v>I MADE BUDIANA</v>
          </cell>
          <cell r="Q1242">
            <v>2012220</v>
          </cell>
          <cell r="R1242" t="str">
            <v>Pax &amp; Baggage Handling Officer</v>
          </cell>
          <cell r="S1242" t="str">
            <v>IX</v>
          </cell>
          <cell r="T1242">
            <v>2448045.6</v>
          </cell>
          <cell r="AA1242">
            <v>2448045.6</v>
          </cell>
          <cell r="AB1242">
            <v>37.135999999940395</v>
          </cell>
          <cell r="AC1242">
            <v>2291200</v>
          </cell>
          <cell r="AD1242">
            <v>48960.912000000004</v>
          </cell>
          <cell r="AE1242">
            <v>48960.912000000004</v>
          </cell>
          <cell r="AF1242">
            <v>48960.912000000004</v>
          </cell>
          <cell r="AG1242">
            <v>0</v>
          </cell>
          <cell r="AH1242">
            <v>10000</v>
          </cell>
          <cell r="AI1242">
            <v>0</v>
          </cell>
          <cell r="AJ1242">
            <v>0</v>
          </cell>
          <cell r="AK1242">
            <v>0</v>
          </cell>
          <cell r="AL1242">
            <v>0</v>
          </cell>
          <cell r="AO1242">
            <v>156882.736</v>
          </cell>
          <cell r="AP1242">
            <v>134642.508</v>
          </cell>
          <cell r="AQ1242">
            <v>134642.508</v>
          </cell>
          <cell r="AR1242">
            <v>90577.6872</v>
          </cell>
          <cell r="AS1242">
            <v>7344.1368000000002</v>
          </cell>
          <cell r="AT1242">
            <v>21787.60584</v>
          </cell>
          <cell r="AU1242">
            <v>119709.42984</v>
          </cell>
          <cell r="AV1242">
            <v>0</v>
          </cell>
          <cell r="AW1242">
            <v>24480.456000000002</v>
          </cell>
          <cell r="AX1242">
            <v>413474.90184000006</v>
          </cell>
          <cell r="AY1242">
            <v>36374405.689999998</v>
          </cell>
        </row>
        <row r="1243">
          <cell r="B1243" t="str">
            <v>OPERASI</v>
          </cell>
          <cell r="C1243" t="str">
            <v>DPS-TP</v>
          </cell>
          <cell r="D1243">
            <v>3980346</v>
          </cell>
          <cell r="F1243" t="str">
            <v>98JP0348986</v>
          </cell>
          <cell r="H1243">
            <v>2012222</v>
          </cell>
          <cell r="I1243">
            <v>37104</v>
          </cell>
          <cell r="K1243">
            <v>25862</v>
          </cell>
          <cell r="L1243">
            <v>1235</v>
          </cell>
          <cell r="M1243">
            <v>189</v>
          </cell>
          <cell r="N1243" t="str">
            <v>DPS</v>
          </cell>
          <cell r="O1243" t="str">
            <v>TP</v>
          </cell>
          <cell r="P1243" t="str">
            <v>I WAYAN PANCA</v>
          </cell>
          <cell r="Q1243">
            <v>2012222</v>
          </cell>
          <cell r="R1243" t="str">
            <v>GSE Operator</v>
          </cell>
          <cell r="S1243" t="str">
            <v>IX</v>
          </cell>
          <cell r="T1243">
            <v>2448045.6</v>
          </cell>
          <cell r="AA1243">
            <v>2448045.6</v>
          </cell>
          <cell r="AB1243">
            <v>37.135999999940395</v>
          </cell>
          <cell r="AC1243">
            <v>2291200</v>
          </cell>
          <cell r="AD1243">
            <v>48960.912000000004</v>
          </cell>
          <cell r="AE1243">
            <v>48960.912000000004</v>
          </cell>
          <cell r="AF1243">
            <v>48960.912000000004</v>
          </cell>
          <cell r="AG1243">
            <v>0</v>
          </cell>
          <cell r="AH1243">
            <v>10000</v>
          </cell>
          <cell r="AI1243">
            <v>0</v>
          </cell>
          <cell r="AJ1243">
            <v>0</v>
          </cell>
          <cell r="AK1243">
            <v>0</v>
          </cell>
          <cell r="AL1243">
            <v>0</v>
          </cell>
          <cell r="AO1243">
            <v>156882.736</v>
          </cell>
          <cell r="AP1243">
            <v>134642.508</v>
          </cell>
          <cell r="AQ1243">
            <v>134642.508</v>
          </cell>
          <cell r="AR1243">
            <v>90577.6872</v>
          </cell>
          <cell r="AS1243">
            <v>7344.1368000000002</v>
          </cell>
          <cell r="AT1243">
            <v>21787.60584</v>
          </cell>
          <cell r="AU1243">
            <v>119709.42984</v>
          </cell>
          <cell r="AV1243">
            <v>0</v>
          </cell>
          <cell r="AW1243">
            <v>24480.456000000002</v>
          </cell>
          <cell r="AX1243">
            <v>413474.90184000006</v>
          </cell>
          <cell r="AY1243">
            <v>36341083.509999998</v>
          </cell>
        </row>
        <row r="1244">
          <cell r="B1244" t="str">
            <v>OPERASI</v>
          </cell>
          <cell r="C1244" t="str">
            <v>DPS-TP</v>
          </cell>
          <cell r="D1244">
            <v>3980366</v>
          </cell>
          <cell r="F1244" t="str">
            <v>98JP0347442</v>
          </cell>
          <cell r="H1244">
            <v>2012223</v>
          </cell>
          <cell r="I1244">
            <v>37104</v>
          </cell>
          <cell r="K1244">
            <v>26117</v>
          </cell>
          <cell r="L1244">
            <v>1236</v>
          </cell>
          <cell r="M1244">
            <v>190</v>
          </cell>
          <cell r="N1244" t="str">
            <v>DPS</v>
          </cell>
          <cell r="O1244" t="str">
            <v>TP</v>
          </cell>
          <cell r="P1244" t="str">
            <v>I KETUT SUBAWA</v>
          </cell>
          <cell r="Q1244">
            <v>2012223</v>
          </cell>
          <cell r="R1244" t="str">
            <v>Account Supervisor</v>
          </cell>
          <cell r="S1244" t="str">
            <v>VIII</v>
          </cell>
          <cell r="T1244">
            <v>2851200</v>
          </cell>
          <cell r="AA1244">
            <v>2851200</v>
          </cell>
          <cell r="AB1244">
            <v>72</v>
          </cell>
          <cell r="AC1244">
            <v>2670200</v>
          </cell>
          <cell r="AD1244">
            <v>57024</v>
          </cell>
          <cell r="AE1244">
            <v>57024</v>
          </cell>
          <cell r="AF1244">
            <v>57024</v>
          </cell>
          <cell r="AG1244">
            <v>0</v>
          </cell>
          <cell r="AH1244">
            <v>10000</v>
          </cell>
          <cell r="AI1244">
            <v>0</v>
          </cell>
          <cell r="AJ1244">
            <v>0</v>
          </cell>
          <cell r="AK1244">
            <v>0</v>
          </cell>
          <cell r="AL1244">
            <v>0</v>
          </cell>
          <cell r="AO1244">
            <v>181072</v>
          </cell>
          <cell r="AP1244">
            <v>156816</v>
          </cell>
          <cell r="AQ1244">
            <v>156816</v>
          </cell>
          <cell r="AR1244">
            <v>105494.39999999999</v>
          </cell>
          <cell r="AS1244">
            <v>8553.6</v>
          </cell>
          <cell r="AT1244">
            <v>25375.68</v>
          </cell>
          <cell r="AU1244">
            <v>139423.67999999999</v>
          </cell>
          <cell r="AV1244">
            <v>0</v>
          </cell>
          <cell r="AW1244">
            <v>28512</v>
          </cell>
          <cell r="AX1244">
            <v>481567.68</v>
          </cell>
          <cell r="AY1244">
            <v>36300598.609999999</v>
          </cell>
        </row>
        <row r="1245">
          <cell r="B1245" t="str">
            <v>OPERASI</v>
          </cell>
          <cell r="C1245" t="str">
            <v>DPS-TP</v>
          </cell>
          <cell r="D1245">
            <v>3980387</v>
          </cell>
          <cell r="F1245" t="str">
            <v>98JP0348580</v>
          </cell>
          <cell r="H1245">
            <v>2012224</v>
          </cell>
          <cell r="I1245">
            <v>37104</v>
          </cell>
          <cell r="K1245">
            <v>25473</v>
          </cell>
          <cell r="L1245">
            <v>1237</v>
          </cell>
          <cell r="M1245">
            <v>191</v>
          </cell>
          <cell r="N1245" t="str">
            <v>DPS</v>
          </cell>
          <cell r="O1245" t="str">
            <v>TP</v>
          </cell>
          <cell r="P1245" t="str">
            <v>I NYOMAN SUNDRA</v>
          </cell>
          <cell r="Q1245">
            <v>2012224</v>
          </cell>
          <cell r="R1245" t="str">
            <v>GSE Operator</v>
          </cell>
          <cell r="S1245" t="str">
            <v>IX</v>
          </cell>
          <cell r="T1245">
            <v>2448045.6</v>
          </cell>
          <cell r="AA1245">
            <v>2448045.6</v>
          </cell>
          <cell r="AB1245">
            <v>37.135999999940395</v>
          </cell>
          <cell r="AC1245">
            <v>2291200</v>
          </cell>
          <cell r="AD1245">
            <v>48960.912000000004</v>
          </cell>
          <cell r="AE1245">
            <v>48960.912000000004</v>
          </cell>
          <cell r="AF1245">
            <v>48960.912000000004</v>
          </cell>
          <cell r="AG1245">
            <v>0</v>
          </cell>
          <cell r="AH1245">
            <v>10000</v>
          </cell>
          <cell r="AI1245">
            <v>0</v>
          </cell>
          <cell r="AJ1245">
            <v>0</v>
          </cell>
          <cell r="AK1245">
            <v>0</v>
          </cell>
          <cell r="AL1245">
            <v>0</v>
          </cell>
          <cell r="AO1245">
            <v>156882.736</v>
          </cell>
          <cell r="AP1245">
            <v>134642.508</v>
          </cell>
          <cell r="AQ1245">
            <v>134642.508</v>
          </cell>
          <cell r="AR1245">
            <v>90577.6872</v>
          </cell>
          <cell r="AS1245">
            <v>7344.1368000000002</v>
          </cell>
          <cell r="AT1245">
            <v>21787.60584</v>
          </cell>
          <cell r="AU1245">
            <v>119709.42984</v>
          </cell>
          <cell r="AV1245">
            <v>0</v>
          </cell>
          <cell r="AW1245">
            <v>24480.456000000002</v>
          </cell>
          <cell r="AX1245">
            <v>413474.90184000006</v>
          </cell>
          <cell r="AY1245">
            <v>36304928.719999999</v>
          </cell>
        </row>
        <row r="1246">
          <cell r="B1246" t="str">
            <v>OPERASI</v>
          </cell>
          <cell r="C1246" t="str">
            <v>DPS-TP</v>
          </cell>
          <cell r="D1246">
            <v>3980392</v>
          </cell>
          <cell r="F1246" t="str">
            <v>98JP0347434</v>
          </cell>
          <cell r="H1246">
            <v>2012225</v>
          </cell>
          <cell r="I1246">
            <v>37104</v>
          </cell>
          <cell r="K1246">
            <v>24016</v>
          </cell>
          <cell r="L1246">
            <v>1238</v>
          </cell>
          <cell r="M1246">
            <v>192</v>
          </cell>
          <cell r="N1246" t="str">
            <v>DPS</v>
          </cell>
          <cell r="O1246" t="str">
            <v>TP</v>
          </cell>
          <cell r="P1246" t="str">
            <v>I KETUT SUDIRA</v>
          </cell>
          <cell r="Q1246">
            <v>2012225</v>
          </cell>
          <cell r="R1246" t="str">
            <v>Pax &amp; Baggage Handling Officer</v>
          </cell>
          <cell r="S1246" t="str">
            <v>IX</v>
          </cell>
          <cell r="T1246">
            <v>2448045.6</v>
          </cell>
          <cell r="AA1246">
            <v>2448045.6</v>
          </cell>
          <cell r="AB1246">
            <v>37.135999999940395</v>
          </cell>
          <cell r="AC1246">
            <v>2291200</v>
          </cell>
          <cell r="AD1246">
            <v>48960.912000000004</v>
          </cell>
          <cell r="AE1246">
            <v>48960.912000000004</v>
          </cell>
          <cell r="AF1246">
            <v>48960.912000000004</v>
          </cell>
          <cell r="AG1246">
            <v>0</v>
          </cell>
          <cell r="AH1246">
            <v>10000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O1246">
            <v>156882.736</v>
          </cell>
          <cell r="AP1246">
            <v>134642.508</v>
          </cell>
          <cell r="AQ1246">
            <v>134642.508</v>
          </cell>
          <cell r="AR1246">
            <v>90577.6872</v>
          </cell>
          <cell r="AS1246">
            <v>7344.1368000000002</v>
          </cell>
          <cell r="AT1246">
            <v>21787.60584</v>
          </cell>
          <cell r="AU1246">
            <v>119709.42984</v>
          </cell>
          <cell r="AV1246">
            <v>0</v>
          </cell>
          <cell r="AW1246">
            <v>24480.456000000002</v>
          </cell>
          <cell r="AX1246">
            <v>413474.90184000006</v>
          </cell>
          <cell r="AY1246">
            <v>36296906.969999999</v>
          </cell>
        </row>
        <row r="1247">
          <cell r="B1247" t="str">
            <v>OPERASI</v>
          </cell>
          <cell r="C1247" t="str">
            <v>DPS-TP</v>
          </cell>
          <cell r="D1247">
            <v>3980421</v>
          </cell>
          <cell r="F1247" t="str">
            <v>98JP0349521</v>
          </cell>
          <cell r="H1247">
            <v>2012226</v>
          </cell>
          <cell r="I1247">
            <v>37104</v>
          </cell>
          <cell r="K1247">
            <v>25966</v>
          </cell>
          <cell r="L1247">
            <v>1239</v>
          </cell>
          <cell r="M1247">
            <v>193</v>
          </cell>
          <cell r="N1247" t="str">
            <v>DPS</v>
          </cell>
          <cell r="O1247" t="str">
            <v>TP</v>
          </cell>
          <cell r="P1247" t="str">
            <v>I KETUT KARTIKA</v>
          </cell>
          <cell r="Q1247">
            <v>2012226</v>
          </cell>
          <cell r="R1247" t="str">
            <v>Operation Officer</v>
          </cell>
          <cell r="S1247" t="str">
            <v>VIII</v>
          </cell>
          <cell r="T1247">
            <v>2905372.8</v>
          </cell>
          <cell r="AA1247">
            <v>2905372.8</v>
          </cell>
          <cell r="AB1247">
            <v>49.567999999970198</v>
          </cell>
          <cell r="AC1247">
            <v>2721100</v>
          </cell>
          <cell r="AD1247">
            <v>58107.455999999998</v>
          </cell>
          <cell r="AE1247">
            <v>58107.455999999998</v>
          </cell>
          <cell r="AF1247">
            <v>58107.455999999998</v>
          </cell>
          <cell r="AG1247">
            <v>0</v>
          </cell>
          <cell r="AH1247">
            <v>10000</v>
          </cell>
          <cell r="AI1247">
            <v>0</v>
          </cell>
          <cell r="AJ1247">
            <v>0</v>
          </cell>
          <cell r="AK1247">
            <v>0</v>
          </cell>
          <cell r="AL1247">
            <v>0</v>
          </cell>
          <cell r="AO1247">
            <v>184322.36799999999</v>
          </cell>
          <cell r="AP1247">
            <v>159795.50399999999</v>
          </cell>
          <cell r="AQ1247">
            <v>159795.50399999999</v>
          </cell>
          <cell r="AR1247">
            <v>107498.79359999999</v>
          </cell>
          <cell r="AS1247">
            <v>8716.1183999999994</v>
          </cell>
          <cell r="AT1247">
            <v>25857.817919999998</v>
          </cell>
          <cell r="AU1247">
            <v>142072.72991999998</v>
          </cell>
          <cell r="AV1247">
            <v>0</v>
          </cell>
          <cell r="AW1247">
            <v>29053.727999999999</v>
          </cell>
          <cell r="AX1247">
            <v>490717.46591999999</v>
          </cell>
          <cell r="AY1247">
            <v>41009517.170000002</v>
          </cell>
        </row>
        <row r="1248">
          <cell r="B1248" t="str">
            <v>OPERASI</v>
          </cell>
          <cell r="C1248" t="str">
            <v>DPS-TP</v>
          </cell>
          <cell r="D1248">
            <v>3980446</v>
          </cell>
          <cell r="F1248" t="str">
            <v>98JP0349935</v>
          </cell>
          <cell r="H1248">
            <v>2012228</v>
          </cell>
          <cell r="I1248">
            <v>37104</v>
          </cell>
          <cell r="K1248">
            <v>25659</v>
          </cell>
          <cell r="L1248">
            <v>1240</v>
          </cell>
          <cell r="M1248">
            <v>194</v>
          </cell>
          <cell r="N1248" t="str">
            <v>DPS</v>
          </cell>
          <cell r="O1248" t="str">
            <v>TP</v>
          </cell>
          <cell r="P1248" t="str">
            <v>I GST GD. DARMA PUTRA</v>
          </cell>
          <cell r="Q1248">
            <v>2012228</v>
          </cell>
          <cell r="R1248" t="str">
            <v>Pax &amp; Baggage Handling Officer</v>
          </cell>
          <cell r="S1248" t="str">
            <v>IX</v>
          </cell>
          <cell r="T1248">
            <v>2448045.6</v>
          </cell>
          <cell r="AA1248">
            <v>2448045.6</v>
          </cell>
          <cell r="AB1248">
            <v>37.135999999940395</v>
          </cell>
          <cell r="AC1248">
            <v>2291200</v>
          </cell>
          <cell r="AD1248">
            <v>48960.912000000004</v>
          </cell>
          <cell r="AE1248">
            <v>48960.912000000004</v>
          </cell>
          <cell r="AF1248">
            <v>48960.912000000004</v>
          </cell>
          <cell r="AG1248">
            <v>0</v>
          </cell>
          <cell r="AH1248">
            <v>10000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O1248">
            <v>156882.736</v>
          </cell>
          <cell r="AP1248">
            <v>134642.508</v>
          </cell>
          <cell r="AQ1248">
            <v>134642.508</v>
          </cell>
          <cell r="AR1248">
            <v>90577.6872</v>
          </cell>
          <cell r="AS1248">
            <v>7344.1368000000002</v>
          </cell>
          <cell r="AT1248">
            <v>21787.60584</v>
          </cell>
          <cell r="AU1248">
            <v>119709.42984</v>
          </cell>
          <cell r="AV1248">
            <v>0</v>
          </cell>
          <cell r="AW1248">
            <v>24480.456000000002</v>
          </cell>
          <cell r="AX1248">
            <v>413474.90184000006</v>
          </cell>
          <cell r="AY1248">
            <v>35897868.07</v>
          </cell>
        </row>
        <row r="1249">
          <cell r="B1249" t="str">
            <v>OPERASI</v>
          </cell>
          <cell r="C1249" t="str">
            <v>DPS-TP</v>
          </cell>
          <cell r="D1249">
            <v>3980458</v>
          </cell>
          <cell r="F1249" t="str">
            <v>98JP0347897</v>
          </cell>
          <cell r="H1249">
            <v>2012229</v>
          </cell>
          <cell r="I1249">
            <v>37104</v>
          </cell>
          <cell r="K1249">
            <v>26494</v>
          </cell>
          <cell r="L1249">
            <v>1241</v>
          </cell>
          <cell r="M1249">
            <v>195</v>
          </cell>
          <cell r="N1249" t="str">
            <v>DPS</v>
          </cell>
          <cell r="O1249" t="str">
            <v>TP</v>
          </cell>
          <cell r="P1249" t="str">
            <v>I WAYAN SUKARJA</v>
          </cell>
          <cell r="Q1249">
            <v>2012229</v>
          </cell>
          <cell r="R1249" t="str">
            <v>GSE Operator</v>
          </cell>
          <cell r="S1249" t="str">
            <v>IX</v>
          </cell>
          <cell r="T1249">
            <v>2448045.6</v>
          </cell>
          <cell r="AA1249">
            <v>2448045.6</v>
          </cell>
          <cell r="AB1249">
            <v>37.135999999940395</v>
          </cell>
          <cell r="AC1249">
            <v>2291200</v>
          </cell>
          <cell r="AD1249">
            <v>48960.912000000004</v>
          </cell>
          <cell r="AE1249">
            <v>48960.912000000004</v>
          </cell>
          <cell r="AF1249">
            <v>48960.912000000004</v>
          </cell>
          <cell r="AG1249">
            <v>0</v>
          </cell>
          <cell r="AH1249">
            <v>10000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O1249">
            <v>156882.736</v>
          </cell>
          <cell r="AP1249">
            <v>134642.508</v>
          </cell>
          <cell r="AQ1249">
            <v>134642.508</v>
          </cell>
          <cell r="AR1249">
            <v>90577.6872</v>
          </cell>
          <cell r="AS1249">
            <v>7344.1368000000002</v>
          </cell>
          <cell r="AT1249">
            <v>21787.60584</v>
          </cell>
          <cell r="AU1249">
            <v>119709.42984</v>
          </cell>
          <cell r="AV1249">
            <v>0</v>
          </cell>
          <cell r="AW1249">
            <v>24480.456000000002</v>
          </cell>
          <cell r="AX1249">
            <v>413474.90184000006</v>
          </cell>
          <cell r="AY1249">
            <v>36304928.719999999</v>
          </cell>
        </row>
        <row r="1250">
          <cell r="B1250" t="str">
            <v>OPERASI</v>
          </cell>
          <cell r="C1250" t="str">
            <v>DPS-TP</v>
          </cell>
          <cell r="D1250">
            <v>3980459</v>
          </cell>
          <cell r="F1250" t="str">
            <v>98JP0350131</v>
          </cell>
          <cell r="H1250">
            <v>2012230</v>
          </cell>
          <cell r="I1250">
            <v>37104</v>
          </cell>
          <cell r="K1250">
            <v>25616</v>
          </cell>
          <cell r="L1250">
            <v>1242</v>
          </cell>
          <cell r="M1250">
            <v>196</v>
          </cell>
          <cell r="N1250" t="str">
            <v>DPS</v>
          </cell>
          <cell r="O1250" t="str">
            <v>TP</v>
          </cell>
          <cell r="P1250" t="str">
            <v>DJONKENEDI</v>
          </cell>
          <cell r="Q1250">
            <v>2012230</v>
          </cell>
          <cell r="R1250" t="str">
            <v>GSE Operator</v>
          </cell>
          <cell r="S1250" t="str">
            <v>IX</v>
          </cell>
          <cell r="T1250">
            <v>2448045.6</v>
          </cell>
          <cell r="AA1250">
            <v>2448045.6</v>
          </cell>
          <cell r="AB1250">
            <v>37.135999999940395</v>
          </cell>
          <cell r="AC1250">
            <v>2291200</v>
          </cell>
          <cell r="AD1250">
            <v>48960.912000000004</v>
          </cell>
          <cell r="AE1250">
            <v>48960.912000000004</v>
          </cell>
          <cell r="AF1250">
            <v>48960.912000000004</v>
          </cell>
          <cell r="AG1250">
            <v>0</v>
          </cell>
          <cell r="AH1250">
            <v>10000</v>
          </cell>
          <cell r="AI1250">
            <v>0</v>
          </cell>
          <cell r="AJ1250">
            <v>0</v>
          </cell>
          <cell r="AK1250">
            <v>0</v>
          </cell>
          <cell r="AL1250">
            <v>0</v>
          </cell>
          <cell r="AO1250">
            <v>156882.736</v>
          </cell>
          <cell r="AP1250">
            <v>134642.508</v>
          </cell>
          <cell r="AQ1250">
            <v>134642.508</v>
          </cell>
          <cell r="AR1250">
            <v>90577.6872</v>
          </cell>
          <cell r="AS1250">
            <v>7344.1368000000002</v>
          </cell>
          <cell r="AT1250">
            <v>21787.60584</v>
          </cell>
          <cell r="AU1250">
            <v>119709.42984</v>
          </cell>
          <cell r="AV1250">
            <v>0</v>
          </cell>
          <cell r="AW1250">
            <v>24480.456000000002</v>
          </cell>
          <cell r="AX1250">
            <v>413474.90184000006</v>
          </cell>
          <cell r="AY1250">
            <v>36304928.719999999</v>
          </cell>
        </row>
        <row r="1251">
          <cell r="B1251" t="str">
            <v>OPERASI</v>
          </cell>
          <cell r="C1251" t="str">
            <v>DPS-TP</v>
          </cell>
          <cell r="D1251">
            <v>3980462</v>
          </cell>
          <cell r="F1251" t="str">
            <v>98JP0347384</v>
          </cell>
          <cell r="H1251">
            <v>2012231</v>
          </cell>
          <cell r="I1251">
            <v>37104</v>
          </cell>
          <cell r="K1251">
            <v>26889</v>
          </cell>
          <cell r="L1251">
            <v>1243</v>
          </cell>
          <cell r="M1251">
            <v>197</v>
          </cell>
          <cell r="N1251" t="str">
            <v>DPS</v>
          </cell>
          <cell r="O1251" t="str">
            <v>TP</v>
          </cell>
          <cell r="P1251" t="str">
            <v>I KETUT SUMERTA</v>
          </cell>
          <cell r="Q1251">
            <v>2012231</v>
          </cell>
          <cell r="R1251" t="str">
            <v>GSE Operator</v>
          </cell>
          <cell r="S1251" t="str">
            <v>IX</v>
          </cell>
          <cell r="T1251">
            <v>2448045.6</v>
          </cell>
          <cell r="AA1251">
            <v>2448045.6</v>
          </cell>
          <cell r="AB1251">
            <v>37.135999999940395</v>
          </cell>
          <cell r="AC1251">
            <v>2291200</v>
          </cell>
          <cell r="AD1251">
            <v>48960.912000000004</v>
          </cell>
          <cell r="AE1251">
            <v>48960.912000000004</v>
          </cell>
          <cell r="AF1251">
            <v>48960.912000000004</v>
          </cell>
          <cell r="AG1251">
            <v>0</v>
          </cell>
          <cell r="AH1251">
            <v>10000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O1251">
            <v>156882.736</v>
          </cell>
          <cell r="AP1251">
            <v>134642.508</v>
          </cell>
          <cell r="AQ1251">
            <v>134642.508</v>
          </cell>
          <cell r="AR1251">
            <v>90577.6872</v>
          </cell>
          <cell r="AS1251">
            <v>7344.1368000000002</v>
          </cell>
          <cell r="AT1251">
            <v>21787.60584</v>
          </cell>
          <cell r="AU1251">
            <v>119709.42984</v>
          </cell>
          <cell r="AV1251">
            <v>0</v>
          </cell>
          <cell r="AW1251">
            <v>24480.456000000002</v>
          </cell>
          <cell r="AX1251">
            <v>413474.90184000006</v>
          </cell>
          <cell r="AY1251">
            <v>36304928.719999999</v>
          </cell>
        </row>
        <row r="1252">
          <cell r="B1252" t="str">
            <v>OPERASI</v>
          </cell>
          <cell r="C1252" t="str">
            <v>DPS-TP</v>
          </cell>
          <cell r="D1252">
            <v>3980494</v>
          </cell>
          <cell r="F1252" t="str">
            <v>98JP0349224</v>
          </cell>
          <cell r="H1252">
            <v>2012233</v>
          </cell>
          <cell r="I1252">
            <v>37104</v>
          </cell>
          <cell r="K1252">
            <v>26981</v>
          </cell>
          <cell r="L1252">
            <v>1244</v>
          </cell>
          <cell r="M1252">
            <v>198</v>
          </cell>
          <cell r="N1252" t="str">
            <v>DPS</v>
          </cell>
          <cell r="O1252" t="str">
            <v>TP</v>
          </cell>
          <cell r="P1252" t="str">
            <v>I NENGAH AGUS SEMARAYASA</v>
          </cell>
          <cell r="Q1252">
            <v>2012233</v>
          </cell>
          <cell r="R1252" t="str">
            <v>GSE Operator</v>
          </cell>
          <cell r="S1252" t="str">
            <v>IX</v>
          </cell>
          <cell r="T1252">
            <v>2448045.6</v>
          </cell>
          <cell r="AA1252">
            <v>2448045.6</v>
          </cell>
          <cell r="AB1252">
            <v>37.135999999940395</v>
          </cell>
          <cell r="AC1252">
            <v>2291200</v>
          </cell>
          <cell r="AD1252">
            <v>48960.912000000004</v>
          </cell>
          <cell r="AE1252">
            <v>48960.912000000004</v>
          </cell>
          <cell r="AF1252">
            <v>48960.912000000004</v>
          </cell>
          <cell r="AG1252">
            <v>0</v>
          </cell>
          <cell r="AH1252">
            <v>10000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O1252">
            <v>156882.736</v>
          </cell>
          <cell r="AP1252">
            <v>134642.508</v>
          </cell>
          <cell r="AQ1252">
            <v>134642.508</v>
          </cell>
          <cell r="AR1252">
            <v>90577.6872</v>
          </cell>
          <cell r="AS1252">
            <v>7344.1368000000002</v>
          </cell>
          <cell r="AT1252">
            <v>21787.60584</v>
          </cell>
          <cell r="AU1252">
            <v>119709.42984</v>
          </cell>
          <cell r="AV1252">
            <v>0</v>
          </cell>
          <cell r="AW1252">
            <v>24480.456000000002</v>
          </cell>
          <cell r="AX1252">
            <v>413474.90184000006</v>
          </cell>
          <cell r="AY1252">
            <v>36304928.719999999</v>
          </cell>
        </row>
        <row r="1253">
          <cell r="B1253" t="str">
            <v>OPERASI</v>
          </cell>
          <cell r="C1253" t="str">
            <v>DPS-TP</v>
          </cell>
          <cell r="D1253">
            <v>3980572</v>
          </cell>
          <cell r="F1253" t="str">
            <v>98JP0349463</v>
          </cell>
          <cell r="H1253">
            <v>2012234</v>
          </cell>
          <cell r="I1253">
            <v>37104</v>
          </cell>
          <cell r="K1253">
            <v>24107</v>
          </cell>
          <cell r="L1253">
            <v>1245</v>
          </cell>
          <cell r="M1253">
            <v>199</v>
          </cell>
          <cell r="N1253" t="str">
            <v>DPS</v>
          </cell>
          <cell r="O1253" t="str">
            <v>TP</v>
          </cell>
          <cell r="P1253" t="str">
            <v>I KETUT SUWIRGA</v>
          </cell>
          <cell r="Q1253">
            <v>2012234</v>
          </cell>
          <cell r="R1253" t="str">
            <v>Pax &amp; Baggage Handling Officer</v>
          </cell>
          <cell r="S1253" t="str">
            <v>IX</v>
          </cell>
          <cell r="T1253">
            <v>2448045.6</v>
          </cell>
          <cell r="AA1253">
            <v>2448045.6</v>
          </cell>
          <cell r="AB1253">
            <v>37.135999999940395</v>
          </cell>
          <cell r="AC1253">
            <v>2291200</v>
          </cell>
          <cell r="AD1253">
            <v>48960.912000000004</v>
          </cell>
          <cell r="AE1253">
            <v>48960.912000000004</v>
          </cell>
          <cell r="AF1253">
            <v>48960.912000000004</v>
          </cell>
          <cell r="AG1253">
            <v>0</v>
          </cell>
          <cell r="AH1253">
            <v>10000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O1253">
            <v>156882.736</v>
          </cell>
          <cell r="AP1253">
            <v>134642.508</v>
          </cell>
          <cell r="AQ1253">
            <v>134642.508</v>
          </cell>
          <cell r="AR1253">
            <v>90577.6872</v>
          </cell>
          <cell r="AS1253">
            <v>7344.1368000000002</v>
          </cell>
          <cell r="AT1253">
            <v>21787.60584</v>
          </cell>
          <cell r="AU1253">
            <v>119709.42984</v>
          </cell>
          <cell r="AV1253">
            <v>0</v>
          </cell>
          <cell r="AW1253">
            <v>24480.456000000002</v>
          </cell>
          <cell r="AX1253">
            <v>413474.90184000006</v>
          </cell>
          <cell r="AY1253">
            <v>36292576.93</v>
          </cell>
        </row>
        <row r="1254">
          <cell r="B1254" t="str">
            <v>OPERASI</v>
          </cell>
          <cell r="C1254" t="str">
            <v>DPS-TP</v>
          </cell>
          <cell r="D1254">
            <v>3980601</v>
          </cell>
          <cell r="F1254" t="str">
            <v>98JP0348176</v>
          </cell>
          <cell r="H1254">
            <v>2012235</v>
          </cell>
          <cell r="I1254">
            <v>37104</v>
          </cell>
          <cell r="K1254">
            <v>24453</v>
          </cell>
          <cell r="L1254">
            <v>1246</v>
          </cell>
          <cell r="M1254">
            <v>200</v>
          </cell>
          <cell r="N1254" t="str">
            <v>DPS</v>
          </cell>
          <cell r="O1254" t="str">
            <v>TP</v>
          </cell>
          <cell r="P1254" t="str">
            <v>I WAYAN BEBAS YADNYA</v>
          </cell>
          <cell r="Q1254">
            <v>2012235</v>
          </cell>
          <cell r="R1254" t="str">
            <v>GSE Operator</v>
          </cell>
          <cell r="S1254" t="str">
            <v>IX</v>
          </cell>
          <cell r="T1254">
            <v>2448045.6</v>
          </cell>
          <cell r="AA1254">
            <v>2448045.6</v>
          </cell>
          <cell r="AB1254">
            <v>37.135999999940395</v>
          </cell>
          <cell r="AC1254">
            <v>2291200</v>
          </cell>
          <cell r="AD1254">
            <v>48960.912000000004</v>
          </cell>
          <cell r="AE1254">
            <v>48960.912000000004</v>
          </cell>
          <cell r="AF1254">
            <v>48960.912000000004</v>
          </cell>
          <cell r="AG1254">
            <v>0</v>
          </cell>
          <cell r="AH1254">
            <v>10000</v>
          </cell>
          <cell r="AI1254">
            <v>0</v>
          </cell>
          <cell r="AJ1254">
            <v>0</v>
          </cell>
          <cell r="AK1254">
            <v>0</v>
          </cell>
          <cell r="AL1254">
            <v>0</v>
          </cell>
          <cell r="AO1254">
            <v>156882.736</v>
          </cell>
          <cell r="AP1254">
            <v>134642.508</v>
          </cell>
          <cell r="AQ1254">
            <v>134642.508</v>
          </cell>
          <cell r="AR1254">
            <v>90577.6872</v>
          </cell>
          <cell r="AS1254">
            <v>7344.1368000000002</v>
          </cell>
          <cell r="AT1254">
            <v>21787.60584</v>
          </cell>
          <cell r="AU1254">
            <v>119709.42984</v>
          </cell>
          <cell r="AV1254">
            <v>0</v>
          </cell>
          <cell r="AW1254">
            <v>24480.456000000002</v>
          </cell>
          <cell r="AX1254">
            <v>413474.90184000006</v>
          </cell>
          <cell r="AY1254">
            <v>36304928.719999999</v>
          </cell>
        </row>
        <row r="1255">
          <cell r="B1255" t="str">
            <v>OPERASI</v>
          </cell>
          <cell r="C1255" t="str">
            <v>DPS-TP</v>
          </cell>
          <cell r="D1255">
            <v>3980105</v>
          </cell>
          <cell r="F1255" t="str">
            <v>98JP0344613</v>
          </cell>
          <cell r="H1255">
            <v>2012337</v>
          </cell>
          <cell r="I1255">
            <v>37196</v>
          </cell>
          <cell r="K1255">
            <v>25065</v>
          </cell>
          <cell r="L1255">
            <v>1247</v>
          </cell>
          <cell r="M1255">
            <v>201</v>
          </cell>
          <cell r="N1255" t="str">
            <v>DPS</v>
          </cell>
          <cell r="O1255" t="str">
            <v>TP</v>
          </cell>
          <cell r="P1255" t="str">
            <v>I GEDE KASTAWA</v>
          </cell>
          <cell r="Q1255">
            <v>2012337</v>
          </cell>
          <cell r="R1255" t="str">
            <v>GSE Operator</v>
          </cell>
          <cell r="S1255" t="str">
            <v>IX</v>
          </cell>
          <cell r="T1255">
            <v>2448045.6</v>
          </cell>
          <cell r="AA1255">
            <v>2448045.6</v>
          </cell>
          <cell r="AB1255">
            <v>37.135999999940395</v>
          </cell>
          <cell r="AC1255">
            <v>2291200</v>
          </cell>
          <cell r="AD1255">
            <v>48960.912000000004</v>
          </cell>
          <cell r="AE1255">
            <v>48960.912000000004</v>
          </cell>
          <cell r="AF1255">
            <v>48960.912000000004</v>
          </cell>
          <cell r="AG1255">
            <v>0</v>
          </cell>
          <cell r="AH1255">
            <v>10000</v>
          </cell>
          <cell r="AI1255">
            <v>0</v>
          </cell>
          <cell r="AJ1255">
            <v>0</v>
          </cell>
          <cell r="AK1255">
            <v>0</v>
          </cell>
          <cell r="AL1255">
            <v>0</v>
          </cell>
          <cell r="AO1255">
            <v>156882.736</v>
          </cell>
          <cell r="AP1255">
            <v>134642.508</v>
          </cell>
          <cell r="AQ1255">
            <v>134642.508</v>
          </cell>
          <cell r="AR1255">
            <v>90577.6872</v>
          </cell>
          <cell r="AS1255">
            <v>7344.1368000000002</v>
          </cell>
          <cell r="AT1255">
            <v>21787.60584</v>
          </cell>
          <cell r="AU1255">
            <v>119709.42984</v>
          </cell>
          <cell r="AV1255">
            <v>0</v>
          </cell>
          <cell r="AW1255">
            <v>24480.456000000002</v>
          </cell>
          <cell r="AX1255">
            <v>413474.90184000006</v>
          </cell>
          <cell r="AY1255">
            <v>35197990.920000002</v>
          </cell>
        </row>
        <row r="1256">
          <cell r="B1256" t="str">
            <v>OPERASI</v>
          </cell>
          <cell r="C1256" t="str">
            <v>DPS-TP</v>
          </cell>
          <cell r="D1256">
            <v>3980667</v>
          </cell>
          <cell r="F1256" t="str">
            <v>99JP0507555</v>
          </cell>
          <cell r="H1256">
            <v>2012341</v>
          </cell>
          <cell r="I1256">
            <v>37196</v>
          </cell>
          <cell r="K1256">
            <v>28471</v>
          </cell>
          <cell r="L1256">
            <v>1248</v>
          </cell>
          <cell r="M1256">
            <v>202</v>
          </cell>
          <cell r="N1256" t="str">
            <v>DPS</v>
          </cell>
          <cell r="O1256" t="str">
            <v>TP</v>
          </cell>
          <cell r="P1256" t="str">
            <v>NI WAYAN WIDRIANI</v>
          </cell>
          <cell r="Q1256">
            <v>2012341</v>
          </cell>
          <cell r="R1256" t="str">
            <v>Pax &amp; Baggage Handling Officer</v>
          </cell>
          <cell r="S1256" t="str">
            <v>IX</v>
          </cell>
          <cell r="T1256">
            <v>2448045.6</v>
          </cell>
          <cell r="AA1256">
            <v>2448045.6</v>
          </cell>
          <cell r="AB1256">
            <v>37.135999999940395</v>
          </cell>
          <cell r="AC1256">
            <v>2291200</v>
          </cell>
          <cell r="AD1256">
            <v>48960.912000000004</v>
          </cell>
          <cell r="AE1256">
            <v>48960.912000000004</v>
          </cell>
          <cell r="AF1256">
            <v>48960.912000000004</v>
          </cell>
          <cell r="AG1256">
            <v>0</v>
          </cell>
          <cell r="AH1256">
            <v>10000</v>
          </cell>
          <cell r="AI1256">
            <v>0</v>
          </cell>
          <cell r="AJ1256">
            <v>0</v>
          </cell>
          <cell r="AK1256">
            <v>0</v>
          </cell>
          <cell r="AL1256">
            <v>0</v>
          </cell>
          <cell r="AO1256">
            <v>156882.736</v>
          </cell>
          <cell r="AP1256">
            <v>134642.508</v>
          </cell>
          <cell r="AQ1256">
            <v>134642.508</v>
          </cell>
          <cell r="AR1256">
            <v>90577.6872</v>
          </cell>
          <cell r="AS1256">
            <v>7344.1368000000002</v>
          </cell>
          <cell r="AT1256">
            <v>21787.60584</v>
          </cell>
          <cell r="AU1256">
            <v>119709.42984</v>
          </cell>
          <cell r="AV1256">
            <v>0</v>
          </cell>
          <cell r="AW1256">
            <v>24480.456000000002</v>
          </cell>
          <cell r="AX1256">
            <v>413474.90184000006</v>
          </cell>
          <cell r="AY1256">
            <v>35156599.640000001</v>
          </cell>
        </row>
        <row r="1257">
          <cell r="B1257" t="str">
            <v>OPERASI</v>
          </cell>
          <cell r="C1257" t="str">
            <v>DPS-TP</v>
          </cell>
          <cell r="D1257">
            <v>3980672</v>
          </cell>
          <cell r="F1257" t="str">
            <v>99JP0507522</v>
          </cell>
          <cell r="H1257">
            <v>2012342</v>
          </cell>
          <cell r="I1257">
            <v>37196</v>
          </cell>
          <cell r="K1257">
            <v>28357</v>
          </cell>
          <cell r="L1257">
            <v>1249</v>
          </cell>
          <cell r="M1257">
            <v>203</v>
          </cell>
          <cell r="N1257" t="str">
            <v>DPS</v>
          </cell>
          <cell r="O1257" t="str">
            <v>TP</v>
          </cell>
          <cell r="P1257" t="str">
            <v>NI KOMANG AYU PUJAANTARI</v>
          </cell>
          <cell r="Q1257">
            <v>2012342</v>
          </cell>
          <cell r="R1257" t="str">
            <v>Pax &amp; Baggage Handling Officer</v>
          </cell>
          <cell r="S1257" t="str">
            <v>IX</v>
          </cell>
          <cell r="T1257">
            <v>2448045.6</v>
          </cell>
          <cell r="AA1257">
            <v>2448045.6</v>
          </cell>
          <cell r="AB1257">
            <v>37.135999999940395</v>
          </cell>
          <cell r="AC1257">
            <v>2291200</v>
          </cell>
          <cell r="AD1257">
            <v>48960.912000000004</v>
          </cell>
          <cell r="AE1257">
            <v>48960.912000000004</v>
          </cell>
          <cell r="AF1257">
            <v>48960.912000000004</v>
          </cell>
          <cell r="AG1257">
            <v>0</v>
          </cell>
          <cell r="AH1257">
            <v>10000</v>
          </cell>
          <cell r="AI1257">
            <v>0</v>
          </cell>
          <cell r="AJ1257">
            <v>0</v>
          </cell>
          <cell r="AK1257">
            <v>0</v>
          </cell>
          <cell r="AL1257">
            <v>0</v>
          </cell>
          <cell r="AO1257">
            <v>156882.736</v>
          </cell>
          <cell r="AP1257">
            <v>134642.508</v>
          </cell>
          <cell r="AQ1257">
            <v>134642.508</v>
          </cell>
          <cell r="AR1257">
            <v>90577.6872</v>
          </cell>
          <cell r="AS1257">
            <v>7344.1368000000002</v>
          </cell>
          <cell r="AT1257">
            <v>21787.60584</v>
          </cell>
          <cell r="AU1257">
            <v>119709.42984</v>
          </cell>
          <cell r="AV1257">
            <v>0</v>
          </cell>
          <cell r="AW1257">
            <v>24480.456000000002</v>
          </cell>
          <cell r="AX1257">
            <v>413474.90184000006</v>
          </cell>
          <cell r="AY1257">
            <v>34744423.579999998</v>
          </cell>
        </row>
        <row r="1258">
          <cell r="B1258" t="str">
            <v>OPERASI</v>
          </cell>
          <cell r="C1258" t="str">
            <v>DPS-TP</v>
          </cell>
          <cell r="D1258">
            <v>3990968</v>
          </cell>
          <cell r="F1258" t="str">
            <v>99JP0509502</v>
          </cell>
          <cell r="H1258">
            <v>2012343</v>
          </cell>
          <cell r="I1258">
            <v>37196</v>
          </cell>
          <cell r="K1258">
            <v>26645</v>
          </cell>
          <cell r="L1258">
            <v>1250</v>
          </cell>
          <cell r="M1258">
            <v>204</v>
          </cell>
          <cell r="N1258" t="str">
            <v>DPS</v>
          </cell>
          <cell r="O1258" t="str">
            <v>TP</v>
          </cell>
          <cell r="P1258" t="str">
            <v>NI LUH AYU ANGRENI</v>
          </cell>
          <cell r="Q1258">
            <v>2012343</v>
          </cell>
          <cell r="R1258" t="str">
            <v>Pax &amp; Baggage Handling Officer</v>
          </cell>
          <cell r="S1258" t="str">
            <v>IX</v>
          </cell>
          <cell r="T1258">
            <v>2448045.6</v>
          </cell>
          <cell r="AA1258">
            <v>2448045.6</v>
          </cell>
          <cell r="AB1258">
            <v>37.135999999940395</v>
          </cell>
          <cell r="AC1258">
            <v>2291200</v>
          </cell>
          <cell r="AD1258">
            <v>48960.912000000004</v>
          </cell>
          <cell r="AE1258">
            <v>48960.912000000004</v>
          </cell>
          <cell r="AF1258">
            <v>48960.912000000004</v>
          </cell>
          <cell r="AG1258">
            <v>0</v>
          </cell>
          <cell r="AH1258">
            <v>10000</v>
          </cell>
          <cell r="AI1258">
            <v>0</v>
          </cell>
          <cell r="AJ1258">
            <v>0</v>
          </cell>
          <cell r="AK1258">
            <v>0</v>
          </cell>
          <cell r="AL1258">
            <v>0</v>
          </cell>
          <cell r="AO1258">
            <v>156882.736</v>
          </cell>
          <cell r="AP1258">
            <v>134642.508</v>
          </cell>
          <cell r="AQ1258">
            <v>134642.508</v>
          </cell>
          <cell r="AR1258">
            <v>90577.6872</v>
          </cell>
          <cell r="AS1258">
            <v>7344.1368000000002</v>
          </cell>
          <cell r="AT1258">
            <v>21787.60584</v>
          </cell>
          <cell r="AU1258">
            <v>119709.42984</v>
          </cell>
          <cell r="AV1258">
            <v>0</v>
          </cell>
          <cell r="AW1258">
            <v>24480.456000000002</v>
          </cell>
          <cell r="AX1258">
            <v>413474.90184000006</v>
          </cell>
          <cell r="AY1258">
            <v>35189632.780000001</v>
          </cell>
        </row>
        <row r="1259">
          <cell r="B1259" t="str">
            <v>KEUANGAN</v>
          </cell>
          <cell r="C1259" t="str">
            <v>DPS-TP</v>
          </cell>
          <cell r="D1259">
            <v>3990978</v>
          </cell>
          <cell r="F1259" t="str">
            <v>99JP0509601</v>
          </cell>
          <cell r="H1259">
            <v>2012344</v>
          </cell>
          <cell r="I1259">
            <v>37196</v>
          </cell>
          <cell r="K1259">
            <v>27464</v>
          </cell>
          <cell r="L1259">
            <v>1251</v>
          </cell>
          <cell r="M1259">
            <v>205</v>
          </cell>
          <cell r="N1259" t="str">
            <v>DPS</v>
          </cell>
          <cell r="O1259" t="str">
            <v>TP</v>
          </cell>
          <cell r="P1259" t="str">
            <v>LUH SRI KURNIA W</v>
          </cell>
          <cell r="Q1259">
            <v>2012344</v>
          </cell>
          <cell r="R1259" t="str">
            <v>Finance Accounting Officer</v>
          </cell>
          <cell r="S1259" t="str">
            <v>VIII</v>
          </cell>
          <cell r="T1259">
            <v>2905372.8</v>
          </cell>
          <cell r="AA1259">
            <v>2905372.8</v>
          </cell>
          <cell r="AB1259">
            <v>49.567999999970198</v>
          </cell>
          <cell r="AC1259">
            <v>2721100</v>
          </cell>
          <cell r="AD1259">
            <v>58107.455999999998</v>
          </cell>
          <cell r="AE1259">
            <v>58107.455999999998</v>
          </cell>
          <cell r="AF1259">
            <v>58107.455999999998</v>
          </cell>
          <cell r="AG1259">
            <v>0</v>
          </cell>
          <cell r="AH1259">
            <v>10000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O1259">
            <v>184322.36799999999</v>
          </cell>
          <cell r="AP1259">
            <v>159795.50399999999</v>
          </cell>
          <cell r="AQ1259">
            <v>159795.50399999999</v>
          </cell>
          <cell r="AR1259">
            <v>107498.79359999999</v>
          </cell>
          <cell r="AS1259">
            <v>8716.1183999999994</v>
          </cell>
          <cell r="AT1259">
            <v>25857.817919999998</v>
          </cell>
          <cell r="AU1259">
            <v>142072.72991999998</v>
          </cell>
          <cell r="AV1259">
            <v>0</v>
          </cell>
          <cell r="AW1259">
            <v>29053.727999999999</v>
          </cell>
          <cell r="AX1259">
            <v>490717.46591999999</v>
          </cell>
          <cell r="AY1259">
            <v>29817139.579999998</v>
          </cell>
        </row>
        <row r="1260">
          <cell r="B1260" t="str">
            <v>INTERNAL SERVICES</v>
          </cell>
          <cell r="C1260" t="str">
            <v>DPS-TP</v>
          </cell>
          <cell r="D1260">
            <v>3990990</v>
          </cell>
          <cell r="F1260" t="str">
            <v>99JP0556511</v>
          </cell>
          <cell r="H1260">
            <v>2012346</v>
          </cell>
          <cell r="I1260">
            <v>37196</v>
          </cell>
          <cell r="K1260">
            <v>27943</v>
          </cell>
          <cell r="L1260">
            <v>1252</v>
          </cell>
          <cell r="M1260">
            <v>206</v>
          </cell>
          <cell r="N1260" t="str">
            <v>DPS</v>
          </cell>
          <cell r="O1260" t="str">
            <v>TP</v>
          </cell>
          <cell r="P1260" t="str">
            <v>NI NYOMAN NURSIASIH</v>
          </cell>
          <cell r="Q1260">
            <v>2012346</v>
          </cell>
          <cell r="R1260" t="str">
            <v>Purchaser</v>
          </cell>
          <cell r="S1260" t="str">
            <v>IX</v>
          </cell>
          <cell r="T1260">
            <v>2448045.6</v>
          </cell>
          <cell r="AA1260">
            <v>2448045.6</v>
          </cell>
          <cell r="AB1260">
            <v>37.135999999940395</v>
          </cell>
          <cell r="AC1260">
            <v>2291200</v>
          </cell>
          <cell r="AD1260">
            <v>48960.912000000004</v>
          </cell>
          <cell r="AE1260">
            <v>48960.912000000004</v>
          </cell>
          <cell r="AF1260">
            <v>48960.912000000004</v>
          </cell>
          <cell r="AG1260">
            <v>0</v>
          </cell>
          <cell r="AH1260">
            <v>10000</v>
          </cell>
          <cell r="AI1260">
            <v>0</v>
          </cell>
          <cell r="AJ1260">
            <v>0</v>
          </cell>
          <cell r="AK1260">
            <v>0</v>
          </cell>
          <cell r="AL1260">
            <v>0</v>
          </cell>
          <cell r="AO1260">
            <v>156882.736</v>
          </cell>
          <cell r="AP1260">
            <v>134642.508</v>
          </cell>
          <cell r="AQ1260">
            <v>134642.508</v>
          </cell>
          <cell r="AR1260">
            <v>90577.6872</v>
          </cell>
          <cell r="AS1260">
            <v>7344.1368000000002</v>
          </cell>
          <cell r="AT1260">
            <v>21787.60584</v>
          </cell>
          <cell r="AU1260">
            <v>119709.42984</v>
          </cell>
          <cell r="AV1260">
            <v>0</v>
          </cell>
          <cell r="AW1260">
            <v>24480.456000000002</v>
          </cell>
          <cell r="AX1260">
            <v>413474.90184000006</v>
          </cell>
          <cell r="AY1260">
            <v>27153468.670000002</v>
          </cell>
        </row>
        <row r="1261">
          <cell r="B1261" t="str">
            <v>OPERASI</v>
          </cell>
          <cell r="C1261" t="str">
            <v>DPS-TP</v>
          </cell>
          <cell r="D1261">
            <v>3980472</v>
          </cell>
          <cell r="F1261" t="str">
            <v>98JP0347616</v>
          </cell>
          <cell r="H1261">
            <v>2012347</v>
          </cell>
          <cell r="I1261">
            <v>37196</v>
          </cell>
          <cell r="K1261">
            <v>26127</v>
          </cell>
          <cell r="L1261">
            <v>1253</v>
          </cell>
          <cell r="M1261">
            <v>207</v>
          </cell>
          <cell r="N1261" t="str">
            <v>DPS</v>
          </cell>
          <cell r="O1261" t="str">
            <v>TP</v>
          </cell>
          <cell r="P1261" t="str">
            <v>I KETUT ARIYAWAN</v>
          </cell>
          <cell r="Q1261">
            <v>2012347</v>
          </cell>
          <cell r="R1261" t="str">
            <v>Pax &amp; Baggage Handling Officer</v>
          </cell>
          <cell r="S1261" t="str">
            <v>IX</v>
          </cell>
          <cell r="T1261">
            <v>2448045.6</v>
          </cell>
          <cell r="AA1261">
            <v>2448045.6</v>
          </cell>
          <cell r="AB1261">
            <v>37.135999999940395</v>
          </cell>
          <cell r="AC1261">
            <v>2291200</v>
          </cell>
          <cell r="AD1261">
            <v>48960.912000000004</v>
          </cell>
          <cell r="AE1261">
            <v>48960.912000000004</v>
          </cell>
          <cell r="AF1261">
            <v>48960.912000000004</v>
          </cell>
          <cell r="AG1261">
            <v>0</v>
          </cell>
          <cell r="AH1261">
            <v>10000</v>
          </cell>
          <cell r="AI1261">
            <v>0</v>
          </cell>
          <cell r="AJ1261">
            <v>0</v>
          </cell>
          <cell r="AK1261">
            <v>0</v>
          </cell>
          <cell r="AL1261">
            <v>0</v>
          </cell>
          <cell r="AO1261">
            <v>156882.736</v>
          </cell>
          <cell r="AP1261">
            <v>134642.508</v>
          </cell>
          <cell r="AQ1261">
            <v>134642.508</v>
          </cell>
          <cell r="AR1261">
            <v>90577.6872</v>
          </cell>
          <cell r="AS1261">
            <v>7344.1368000000002</v>
          </cell>
          <cell r="AT1261">
            <v>21787.60584</v>
          </cell>
          <cell r="AU1261">
            <v>119709.42984</v>
          </cell>
          <cell r="AV1261">
            <v>0</v>
          </cell>
          <cell r="AW1261">
            <v>24480.456000000002</v>
          </cell>
          <cell r="AX1261">
            <v>413474.90184000006</v>
          </cell>
          <cell r="AY1261">
            <v>35116114.829999998</v>
          </cell>
        </row>
        <row r="1262">
          <cell r="B1262" t="str">
            <v>OPERASI</v>
          </cell>
          <cell r="C1262" t="str">
            <v>DPS-TP</v>
          </cell>
          <cell r="D1262">
            <v>3980474</v>
          </cell>
          <cell r="F1262" t="str">
            <v>98JP0347921</v>
          </cell>
          <cell r="H1262">
            <v>2012348</v>
          </cell>
          <cell r="I1262">
            <v>37196</v>
          </cell>
          <cell r="K1262">
            <v>25980</v>
          </cell>
          <cell r="L1262">
            <v>1254</v>
          </cell>
          <cell r="M1262">
            <v>208</v>
          </cell>
          <cell r="N1262" t="str">
            <v>DPS</v>
          </cell>
          <cell r="O1262" t="str">
            <v>TP</v>
          </cell>
          <cell r="P1262" t="str">
            <v>I WAYAN SUKADANA</v>
          </cell>
          <cell r="Q1262">
            <v>2012348</v>
          </cell>
          <cell r="R1262" t="str">
            <v>Pax &amp; Baggage Handling Officer</v>
          </cell>
          <cell r="S1262" t="str">
            <v>IX</v>
          </cell>
          <cell r="T1262">
            <v>2448045.6</v>
          </cell>
          <cell r="AA1262">
            <v>2448045.6</v>
          </cell>
          <cell r="AB1262">
            <v>37.135999999940395</v>
          </cell>
          <cell r="AC1262">
            <v>2291200</v>
          </cell>
          <cell r="AD1262">
            <v>48960.912000000004</v>
          </cell>
          <cell r="AE1262">
            <v>48960.912000000004</v>
          </cell>
          <cell r="AF1262">
            <v>48960.912000000004</v>
          </cell>
          <cell r="AG1262">
            <v>0</v>
          </cell>
          <cell r="AH1262">
            <v>10000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O1262">
            <v>156882.736</v>
          </cell>
          <cell r="AP1262">
            <v>134642.508</v>
          </cell>
          <cell r="AQ1262">
            <v>134642.508</v>
          </cell>
          <cell r="AR1262">
            <v>90577.6872</v>
          </cell>
          <cell r="AS1262">
            <v>7344.1368000000002</v>
          </cell>
          <cell r="AT1262">
            <v>21787.60584</v>
          </cell>
          <cell r="AU1262">
            <v>119709.42984</v>
          </cell>
          <cell r="AV1262">
            <v>0</v>
          </cell>
          <cell r="AW1262">
            <v>24480.456000000002</v>
          </cell>
          <cell r="AX1262">
            <v>413474.90184000006</v>
          </cell>
          <cell r="AY1262">
            <v>35120444.869999997</v>
          </cell>
        </row>
        <row r="1263">
          <cell r="B1263" t="str">
            <v>OPERASI</v>
          </cell>
          <cell r="C1263" t="str">
            <v>DPS-TP</v>
          </cell>
          <cell r="D1263">
            <v>3980578</v>
          </cell>
          <cell r="F1263" t="str">
            <v>98JP0349414</v>
          </cell>
          <cell r="H1263">
            <v>2012349</v>
          </cell>
          <cell r="I1263">
            <v>37196</v>
          </cell>
          <cell r="K1263">
            <v>26003</v>
          </cell>
          <cell r="L1263">
            <v>1255</v>
          </cell>
          <cell r="M1263">
            <v>209</v>
          </cell>
          <cell r="N1263" t="str">
            <v>DPS</v>
          </cell>
          <cell r="O1263" t="str">
            <v>TP</v>
          </cell>
          <cell r="P1263" t="str">
            <v>I MADE AGUS WIANTARA</v>
          </cell>
          <cell r="Q1263">
            <v>2012349</v>
          </cell>
          <cell r="R1263" t="str">
            <v>Pax &amp; Baggage Handling Officer</v>
          </cell>
          <cell r="S1263" t="str">
            <v>IX</v>
          </cell>
          <cell r="T1263">
            <v>2448045.6</v>
          </cell>
          <cell r="AA1263">
            <v>2448045.6</v>
          </cell>
          <cell r="AB1263">
            <v>37.135999999940395</v>
          </cell>
          <cell r="AC1263">
            <v>2291200</v>
          </cell>
          <cell r="AD1263">
            <v>48960.912000000004</v>
          </cell>
          <cell r="AE1263">
            <v>48960.912000000004</v>
          </cell>
          <cell r="AF1263">
            <v>48960.912000000004</v>
          </cell>
          <cell r="AG1263">
            <v>0</v>
          </cell>
          <cell r="AH1263">
            <v>10000</v>
          </cell>
          <cell r="AI1263">
            <v>0</v>
          </cell>
          <cell r="AJ1263">
            <v>0</v>
          </cell>
          <cell r="AK1263">
            <v>0</v>
          </cell>
          <cell r="AL1263">
            <v>0</v>
          </cell>
          <cell r="AO1263">
            <v>156882.736</v>
          </cell>
          <cell r="AP1263">
            <v>134642.508</v>
          </cell>
          <cell r="AQ1263">
            <v>134642.508</v>
          </cell>
          <cell r="AR1263">
            <v>90577.6872</v>
          </cell>
          <cell r="AS1263">
            <v>7344.1368000000002</v>
          </cell>
          <cell r="AT1263">
            <v>21787.60584</v>
          </cell>
          <cell r="AU1263">
            <v>119709.42984</v>
          </cell>
          <cell r="AV1263">
            <v>0</v>
          </cell>
          <cell r="AW1263">
            <v>24480.456000000002</v>
          </cell>
          <cell r="AX1263">
            <v>413474.90184000006</v>
          </cell>
          <cell r="AY1263">
            <v>35124136.549999997</v>
          </cell>
        </row>
        <row r="1264">
          <cell r="B1264" t="str">
            <v>OPERASI</v>
          </cell>
          <cell r="C1264" t="str">
            <v>DPS-TP</v>
          </cell>
          <cell r="D1264">
            <v>3980475</v>
          </cell>
          <cell r="F1264" t="str">
            <v>98JP0348465</v>
          </cell>
          <cell r="H1264">
            <v>2012350</v>
          </cell>
          <cell r="I1264">
            <v>37196</v>
          </cell>
          <cell r="K1264">
            <v>25566</v>
          </cell>
          <cell r="L1264">
            <v>1256</v>
          </cell>
          <cell r="M1264">
            <v>210</v>
          </cell>
          <cell r="N1264" t="str">
            <v>DPS</v>
          </cell>
          <cell r="O1264" t="str">
            <v>TP</v>
          </cell>
          <cell r="P1264" t="str">
            <v>I NYOMAN SUMARTIKA</v>
          </cell>
          <cell r="Q1264">
            <v>2012350</v>
          </cell>
          <cell r="R1264" t="str">
            <v>Operation Officer</v>
          </cell>
          <cell r="S1264" t="str">
            <v>VIII</v>
          </cell>
          <cell r="T1264">
            <v>2905372.8</v>
          </cell>
          <cell r="AA1264">
            <v>2905372.8</v>
          </cell>
          <cell r="AB1264">
            <v>49.567999999970198</v>
          </cell>
          <cell r="AC1264">
            <v>2721100</v>
          </cell>
          <cell r="AD1264">
            <v>58107.455999999998</v>
          </cell>
          <cell r="AE1264">
            <v>58107.455999999998</v>
          </cell>
          <cell r="AF1264">
            <v>58107.455999999998</v>
          </cell>
          <cell r="AG1264">
            <v>0</v>
          </cell>
          <cell r="AH1264">
            <v>10000</v>
          </cell>
          <cell r="AI1264">
            <v>0</v>
          </cell>
          <cell r="AJ1264">
            <v>0</v>
          </cell>
          <cell r="AK1264">
            <v>0</v>
          </cell>
          <cell r="AL1264">
            <v>0</v>
          </cell>
          <cell r="AO1264">
            <v>184322.36799999999</v>
          </cell>
          <cell r="AP1264">
            <v>159795.50399999999</v>
          </cell>
          <cell r="AQ1264">
            <v>159795.50399999999</v>
          </cell>
          <cell r="AR1264">
            <v>107498.79359999999</v>
          </cell>
          <cell r="AS1264">
            <v>8716.1183999999994</v>
          </cell>
          <cell r="AT1264">
            <v>25857.817919999998</v>
          </cell>
          <cell r="AU1264">
            <v>142072.72991999998</v>
          </cell>
          <cell r="AV1264">
            <v>0</v>
          </cell>
          <cell r="AW1264">
            <v>29053.727999999999</v>
          </cell>
          <cell r="AX1264">
            <v>490717.46591999999</v>
          </cell>
          <cell r="AY1264">
            <v>39686200.700000003</v>
          </cell>
        </row>
        <row r="1265">
          <cell r="B1265" t="str">
            <v>OPERASI</v>
          </cell>
          <cell r="C1265" t="str">
            <v>DPS-TP</v>
          </cell>
          <cell r="D1265">
            <v>3980422</v>
          </cell>
          <cell r="F1265" t="str">
            <v>98JP0348556</v>
          </cell>
          <cell r="H1265">
            <v>2012351</v>
          </cell>
          <cell r="I1265">
            <v>37196</v>
          </cell>
          <cell r="K1265">
            <v>25724</v>
          </cell>
          <cell r="L1265">
            <v>1257</v>
          </cell>
          <cell r="M1265">
            <v>211</v>
          </cell>
          <cell r="N1265" t="str">
            <v>DPS</v>
          </cell>
          <cell r="O1265" t="str">
            <v>TP</v>
          </cell>
          <cell r="P1265" t="str">
            <v>NYOMAN SUDARNA</v>
          </cell>
          <cell r="Q1265">
            <v>2012351</v>
          </cell>
          <cell r="R1265" t="str">
            <v>Operation Officer</v>
          </cell>
          <cell r="S1265" t="str">
            <v>VIII</v>
          </cell>
          <cell r="T1265">
            <v>2905372.8</v>
          </cell>
          <cell r="AA1265">
            <v>2905372.8</v>
          </cell>
          <cell r="AB1265">
            <v>49.567999999970198</v>
          </cell>
          <cell r="AC1265">
            <v>2721100</v>
          </cell>
          <cell r="AD1265">
            <v>58107.455999999998</v>
          </cell>
          <cell r="AE1265">
            <v>58107.455999999998</v>
          </cell>
          <cell r="AF1265">
            <v>58107.455999999998</v>
          </cell>
          <cell r="AG1265">
            <v>0</v>
          </cell>
          <cell r="AH1265">
            <v>10000</v>
          </cell>
          <cell r="AI1265">
            <v>0</v>
          </cell>
          <cell r="AJ1265">
            <v>0</v>
          </cell>
          <cell r="AK1265">
            <v>0</v>
          </cell>
          <cell r="AL1265">
            <v>0</v>
          </cell>
          <cell r="AO1265">
            <v>184322.36799999999</v>
          </cell>
          <cell r="AP1265">
            <v>159795.50399999999</v>
          </cell>
          <cell r="AQ1265">
            <v>159795.50399999999</v>
          </cell>
          <cell r="AR1265">
            <v>107498.79359999999</v>
          </cell>
          <cell r="AS1265">
            <v>8716.1183999999994</v>
          </cell>
          <cell r="AT1265">
            <v>25857.817919999998</v>
          </cell>
          <cell r="AU1265">
            <v>142072.72991999998</v>
          </cell>
          <cell r="AV1265">
            <v>0</v>
          </cell>
          <cell r="AW1265">
            <v>29053.727999999999</v>
          </cell>
          <cell r="AX1265">
            <v>490717.46591999999</v>
          </cell>
          <cell r="AY1265">
            <v>39703593.259999998</v>
          </cell>
        </row>
        <row r="1266">
          <cell r="B1266" t="str">
            <v>OPERASI</v>
          </cell>
          <cell r="C1266" t="str">
            <v>DPS-TP</v>
          </cell>
          <cell r="D1266">
            <v>3991519</v>
          </cell>
          <cell r="F1266" t="str">
            <v>99JP0554706</v>
          </cell>
          <cell r="H1266">
            <v>2012353</v>
          </cell>
          <cell r="I1266">
            <v>37196</v>
          </cell>
          <cell r="K1266">
            <v>28723</v>
          </cell>
          <cell r="L1266">
            <v>1258</v>
          </cell>
          <cell r="M1266">
            <v>212</v>
          </cell>
          <cell r="N1266" t="str">
            <v>DPS</v>
          </cell>
          <cell r="O1266" t="str">
            <v>TP</v>
          </cell>
          <cell r="P1266" t="str">
            <v>I GEDE AGUS HERRYAWAN</v>
          </cell>
          <cell r="Q1266">
            <v>2012353</v>
          </cell>
          <cell r="R1266" t="str">
            <v>Pax &amp; Baggage Handling Officer</v>
          </cell>
          <cell r="S1266" t="str">
            <v>IX</v>
          </cell>
          <cell r="T1266">
            <v>2448045.6</v>
          </cell>
          <cell r="AA1266">
            <v>2448045.6</v>
          </cell>
          <cell r="AB1266">
            <v>37.135999999940395</v>
          </cell>
          <cell r="AC1266">
            <v>2291200</v>
          </cell>
          <cell r="AD1266">
            <v>48960.912000000004</v>
          </cell>
          <cell r="AE1266">
            <v>48960.912000000004</v>
          </cell>
          <cell r="AF1266">
            <v>48960.912000000004</v>
          </cell>
          <cell r="AG1266">
            <v>0</v>
          </cell>
          <cell r="AH1266">
            <v>10000</v>
          </cell>
          <cell r="AI1266">
            <v>0</v>
          </cell>
          <cell r="AJ1266">
            <v>0</v>
          </cell>
          <cell r="AK1266">
            <v>0</v>
          </cell>
          <cell r="AL1266">
            <v>0</v>
          </cell>
          <cell r="AO1266">
            <v>156882.736</v>
          </cell>
          <cell r="AP1266">
            <v>134642.508</v>
          </cell>
          <cell r="AQ1266">
            <v>134642.508</v>
          </cell>
          <cell r="AR1266">
            <v>90577.6872</v>
          </cell>
          <cell r="AS1266">
            <v>7344.1368000000002</v>
          </cell>
          <cell r="AT1266">
            <v>21787.60584</v>
          </cell>
          <cell r="AU1266">
            <v>119709.42984</v>
          </cell>
          <cell r="AV1266">
            <v>0</v>
          </cell>
          <cell r="AW1266">
            <v>24480.456000000002</v>
          </cell>
          <cell r="AX1266">
            <v>413474.90184000006</v>
          </cell>
          <cell r="AY1266">
            <v>35116114.829999998</v>
          </cell>
        </row>
        <row r="1267">
          <cell r="B1267" t="str">
            <v>CARGO</v>
          </cell>
          <cell r="C1267" t="str">
            <v>DPS-TP</v>
          </cell>
          <cell r="D1267">
            <v>3991535</v>
          </cell>
          <cell r="F1267" t="str">
            <v>99JP0554961</v>
          </cell>
          <cell r="H1267">
            <v>2012354</v>
          </cell>
          <cell r="I1267">
            <v>37196</v>
          </cell>
          <cell r="K1267">
            <v>28123</v>
          </cell>
          <cell r="L1267">
            <v>1259</v>
          </cell>
          <cell r="M1267">
            <v>213</v>
          </cell>
          <cell r="N1267" t="str">
            <v>DPS</v>
          </cell>
          <cell r="O1267" t="str">
            <v>TP</v>
          </cell>
          <cell r="P1267" t="str">
            <v>IDA BAGUS NYOMAN SUGI H</v>
          </cell>
          <cell r="Q1267">
            <v>2012354</v>
          </cell>
          <cell r="R1267" t="str">
            <v xml:space="preserve">Cargo Handling Officer      </v>
          </cell>
          <cell r="S1267" t="str">
            <v>IX</v>
          </cell>
          <cell r="T1267">
            <v>2448045.6</v>
          </cell>
          <cell r="AA1267">
            <v>2448045.6</v>
          </cell>
          <cell r="AB1267">
            <v>37.135999999940395</v>
          </cell>
          <cell r="AC1267">
            <v>2291200</v>
          </cell>
          <cell r="AD1267">
            <v>48960.912000000004</v>
          </cell>
          <cell r="AE1267">
            <v>48960.912000000004</v>
          </cell>
          <cell r="AF1267">
            <v>48960.912000000004</v>
          </cell>
          <cell r="AG1267">
            <v>0</v>
          </cell>
          <cell r="AH1267">
            <v>10000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O1267">
            <v>156882.736</v>
          </cell>
          <cell r="AP1267">
            <v>134642.508</v>
          </cell>
          <cell r="AQ1267">
            <v>134642.508</v>
          </cell>
          <cell r="AR1267">
            <v>90577.6872</v>
          </cell>
          <cell r="AS1267">
            <v>7344.1368000000002</v>
          </cell>
          <cell r="AT1267">
            <v>21787.60584</v>
          </cell>
          <cell r="AU1267">
            <v>119709.42984</v>
          </cell>
          <cell r="AV1267">
            <v>0</v>
          </cell>
          <cell r="AW1267">
            <v>24480.456000000002</v>
          </cell>
          <cell r="AX1267">
            <v>413474.90184000006</v>
          </cell>
          <cell r="AY1267">
            <v>35140818.469999999</v>
          </cell>
        </row>
        <row r="1268">
          <cell r="B1268" t="str">
            <v>OPERASI</v>
          </cell>
          <cell r="C1268" t="str">
            <v>DPS-TP</v>
          </cell>
          <cell r="D1268">
            <v>3991094</v>
          </cell>
          <cell r="F1268" t="str">
            <v>99JP0505880</v>
          </cell>
          <cell r="H1268">
            <v>2012357</v>
          </cell>
          <cell r="I1268">
            <v>37196</v>
          </cell>
          <cell r="K1268">
            <v>27500</v>
          </cell>
          <cell r="L1268">
            <v>1260</v>
          </cell>
          <cell r="M1268">
            <v>214</v>
          </cell>
          <cell r="N1268" t="str">
            <v>DPS</v>
          </cell>
          <cell r="O1268" t="str">
            <v>TP</v>
          </cell>
          <cell r="P1268" t="str">
            <v>I NYOMAN SUARTA</v>
          </cell>
          <cell r="Q1268">
            <v>2012357</v>
          </cell>
          <cell r="R1268" t="str">
            <v>GSE Operator</v>
          </cell>
          <cell r="S1268" t="str">
            <v>IX</v>
          </cell>
          <cell r="T1268">
            <v>2448045.6</v>
          </cell>
          <cell r="AA1268">
            <v>2448045.6</v>
          </cell>
          <cell r="AB1268">
            <v>37.135999999940395</v>
          </cell>
          <cell r="AC1268">
            <v>2291200</v>
          </cell>
          <cell r="AD1268">
            <v>48960.912000000004</v>
          </cell>
          <cell r="AE1268">
            <v>48960.912000000004</v>
          </cell>
          <cell r="AF1268">
            <v>48960.912000000004</v>
          </cell>
          <cell r="AG1268">
            <v>0</v>
          </cell>
          <cell r="AH1268">
            <v>10000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O1268">
            <v>156882.736</v>
          </cell>
          <cell r="AP1268">
            <v>134642.508</v>
          </cell>
          <cell r="AQ1268">
            <v>134642.508</v>
          </cell>
          <cell r="AR1268">
            <v>90577.6872</v>
          </cell>
          <cell r="AS1268">
            <v>7344.1368000000002</v>
          </cell>
          <cell r="AT1268">
            <v>21787.60584</v>
          </cell>
          <cell r="AU1268">
            <v>119709.42984</v>
          </cell>
          <cell r="AV1268">
            <v>0</v>
          </cell>
          <cell r="AW1268">
            <v>24480.456000000002</v>
          </cell>
          <cell r="AX1268">
            <v>413474.90184000006</v>
          </cell>
          <cell r="AY1268">
            <v>35132796.68</v>
          </cell>
        </row>
        <row r="1269">
          <cell r="B1269" t="str">
            <v>INTERNAL SERVICES</v>
          </cell>
          <cell r="C1269" t="str">
            <v>DPS-TP</v>
          </cell>
          <cell r="D1269">
            <v>3980210</v>
          </cell>
          <cell r="F1269" t="str">
            <v>98JP0346238</v>
          </cell>
          <cell r="H1269">
            <v>2012359</v>
          </cell>
          <cell r="I1269">
            <v>37196</v>
          </cell>
          <cell r="K1269">
            <v>28113</v>
          </cell>
          <cell r="L1269">
            <v>1261</v>
          </cell>
          <cell r="M1269">
            <v>215</v>
          </cell>
          <cell r="N1269" t="str">
            <v>DPS</v>
          </cell>
          <cell r="O1269" t="str">
            <v>TP</v>
          </cell>
          <cell r="P1269" t="str">
            <v>I GUSTI ARYA ALIT ANTARA</v>
          </cell>
          <cell r="Q1269">
            <v>2012359</v>
          </cell>
          <cell r="R1269" t="str">
            <v>Aviation &amp; Safety Security Officer</v>
          </cell>
          <cell r="S1269" t="str">
            <v>IX</v>
          </cell>
          <cell r="T1269">
            <v>2448045.6</v>
          </cell>
          <cell r="AA1269">
            <v>2448045.6</v>
          </cell>
          <cell r="AB1269">
            <v>37.135999999940395</v>
          </cell>
          <cell r="AC1269">
            <v>2291200</v>
          </cell>
          <cell r="AD1269">
            <v>48960.912000000004</v>
          </cell>
          <cell r="AE1269">
            <v>48960.912000000004</v>
          </cell>
          <cell r="AF1269">
            <v>48960.912000000004</v>
          </cell>
          <cell r="AG1269">
            <v>0</v>
          </cell>
          <cell r="AH1269">
            <v>10000</v>
          </cell>
          <cell r="AI1269">
            <v>0</v>
          </cell>
          <cell r="AJ1269">
            <v>0</v>
          </cell>
          <cell r="AK1269">
            <v>0</v>
          </cell>
          <cell r="AL1269">
            <v>0</v>
          </cell>
          <cell r="AO1269">
            <v>156882.736</v>
          </cell>
          <cell r="AP1269">
            <v>134642.508</v>
          </cell>
          <cell r="AQ1269">
            <v>134642.508</v>
          </cell>
          <cell r="AR1269">
            <v>90577.6872</v>
          </cell>
          <cell r="AS1269">
            <v>7344.1368000000002</v>
          </cell>
          <cell r="AT1269">
            <v>21787.60584</v>
          </cell>
          <cell r="AU1269">
            <v>119709.42984</v>
          </cell>
          <cell r="AV1269">
            <v>0</v>
          </cell>
          <cell r="AW1269">
            <v>24480.456000000002</v>
          </cell>
          <cell r="AX1269">
            <v>413474.90184000006</v>
          </cell>
          <cell r="AY1269">
            <v>35198582.039999999</v>
          </cell>
        </row>
        <row r="1270">
          <cell r="B1270" t="str">
            <v>INTERNAL SERVICES</v>
          </cell>
          <cell r="C1270" t="str">
            <v>DPS-TP</v>
          </cell>
          <cell r="D1270">
            <v>3991307</v>
          </cell>
          <cell r="F1270" t="str">
            <v>99JP0509643</v>
          </cell>
          <cell r="H1270">
            <v>2012360</v>
          </cell>
          <cell r="I1270">
            <v>37196</v>
          </cell>
          <cell r="K1270">
            <v>29149</v>
          </cell>
          <cell r="L1270">
            <v>1262</v>
          </cell>
          <cell r="M1270">
            <v>216</v>
          </cell>
          <cell r="N1270" t="str">
            <v>DPS</v>
          </cell>
          <cell r="O1270" t="str">
            <v>TP</v>
          </cell>
          <cell r="P1270" t="str">
            <v>I MADE SUPARTHA</v>
          </cell>
          <cell r="Q1270">
            <v>2012360</v>
          </cell>
          <cell r="R1270" t="str">
            <v>HR Officer</v>
          </cell>
          <cell r="S1270" t="str">
            <v>IX</v>
          </cell>
          <cell r="T1270">
            <v>2448045.6</v>
          </cell>
          <cell r="AA1270">
            <v>2448045.6</v>
          </cell>
          <cell r="AB1270">
            <v>37.135999999940395</v>
          </cell>
          <cell r="AC1270">
            <v>2291200</v>
          </cell>
          <cell r="AD1270">
            <v>48960.912000000004</v>
          </cell>
          <cell r="AE1270">
            <v>48960.912000000004</v>
          </cell>
          <cell r="AF1270">
            <v>48960.912000000004</v>
          </cell>
          <cell r="AG1270">
            <v>0</v>
          </cell>
          <cell r="AH1270">
            <v>10000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O1270">
            <v>156882.736</v>
          </cell>
          <cell r="AP1270">
            <v>134642.508</v>
          </cell>
          <cell r="AQ1270">
            <v>134642.508</v>
          </cell>
          <cell r="AR1270">
            <v>90577.6872</v>
          </cell>
          <cell r="AS1270">
            <v>7344.1368000000002</v>
          </cell>
          <cell r="AT1270">
            <v>21787.60584</v>
          </cell>
          <cell r="AU1270">
            <v>119709.42984</v>
          </cell>
          <cell r="AV1270">
            <v>0</v>
          </cell>
          <cell r="AW1270">
            <v>24480.456000000002</v>
          </cell>
          <cell r="AX1270">
            <v>413474.90184000006</v>
          </cell>
          <cell r="AY1270">
            <v>31888896.199999999</v>
          </cell>
        </row>
        <row r="1271">
          <cell r="B1271" t="str">
            <v>CARGO</v>
          </cell>
          <cell r="C1271" t="str">
            <v>DPS-TP</v>
          </cell>
          <cell r="D1271">
            <v>3990822</v>
          </cell>
          <cell r="F1271" t="str">
            <v>99JP0506896</v>
          </cell>
          <cell r="H1271">
            <v>2012361</v>
          </cell>
          <cell r="I1271">
            <v>37196</v>
          </cell>
          <cell r="K1271">
            <v>25017</v>
          </cell>
          <cell r="L1271">
            <v>1263</v>
          </cell>
          <cell r="M1271">
            <v>217</v>
          </cell>
          <cell r="N1271" t="str">
            <v>DPS</v>
          </cell>
          <cell r="O1271" t="str">
            <v>TP</v>
          </cell>
          <cell r="P1271" t="str">
            <v>LUKMAN ARIEF W</v>
          </cell>
          <cell r="Q1271">
            <v>2012361</v>
          </cell>
          <cell r="R1271" t="str">
            <v>Pax &amp; Baggage Handling Officer</v>
          </cell>
          <cell r="S1271" t="str">
            <v>IX</v>
          </cell>
          <cell r="T1271">
            <v>2448045.6</v>
          </cell>
          <cell r="AA1271">
            <v>2448045.6</v>
          </cell>
          <cell r="AB1271">
            <v>37.135999999940395</v>
          </cell>
          <cell r="AC1271">
            <v>2291200</v>
          </cell>
          <cell r="AD1271">
            <v>48960.912000000004</v>
          </cell>
          <cell r="AE1271">
            <v>48960.912000000004</v>
          </cell>
          <cell r="AF1271">
            <v>48960.912000000004</v>
          </cell>
          <cell r="AG1271">
            <v>0</v>
          </cell>
          <cell r="AH1271">
            <v>10000</v>
          </cell>
          <cell r="AI1271">
            <v>0</v>
          </cell>
          <cell r="AJ1271">
            <v>0</v>
          </cell>
          <cell r="AK1271">
            <v>0</v>
          </cell>
          <cell r="AL1271">
            <v>0</v>
          </cell>
          <cell r="AO1271">
            <v>156882.736</v>
          </cell>
          <cell r="AP1271">
            <v>134642.508</v>
          </cell>
          <cell r="AQ1271">
            <v>134642.508</v>
          </cell>
          <cell r="AR1271">
            <v>90577.6872</v>
          </cell>
          <cell r="AS1271">
            <v>7344.1368000000002</v>
          </cell>
          <cell r="AT1271">
            <v>21787.60584</v>
          </cell>
          <cell r="AU1271">
            <v>119709.42984</v>
          </cell>
          <cell r="AV1271">
            <v>0</v>
          </cell>
          <cell r="AW1271">
            <v>24480.456000000002</v>
          </cell>
          <cell r="AX1271">
            <v>413474.90184000006</v>
          </cell>
          <cell r="AY1271">
            <v>35128466.560000002</v>
          </cell>
        </row>
        <row r="1272">
          <cell r="B1272" t="str">
            <v>CARGO</v>
          </cell>
          <cell r="C1272" t="str">
            <v>DPS-TP</v>
          </cell>
          <cell r="D1272">
            <v>3990824</v>
          </cell>
          <cell r="F1272" t="str">
            <v>99JP0506029</v>
          </cell>
          <cell r="H1272">
            <v>2012362</v>
          </cell>
          <cell r="I1272">
            <v>37196</v>
          </cell>
          <cell r="K1272">
            <v>25204</v>
          </cell>
          <cell r="L1272">
            <v>1264</v>
          </cell>
          <cell r="M1272">
            <v>218</v>
          </cell>
          <cell r="N1272" t="str">
            <v>DPS</v>
          </cell>
          <cell r="O1272" t="str">
            <v>TP</v>
          </cell>
          <cell r="P1272" t="str">
            <v>I WAYAN REDANA</v>
          </cell>
          <cell r="Q1272">
            <v>2012362</v>
          </cell>
          <cell r="R1272" t="str">
            <v xml:space="preserve">Cargo Handling Officer      </v>
          </cell>
          <cell r="S1272" t="str">
            <v>IX</v>
          </cell>
          <cell r="T1272">
            <v>2448045.6</v>
          </cell>
          <cell r="AA1272">
            <v>2448045.6</v>
          </cell>
          <cell r="AB1272">
            <v>37.135999999940395</v>
          </cell>
          <cell r="AC1272">
            <v>2291200</v>
          </cell>
          <cell r="AD1272">
            <v>48960.912000000004</v>
          </cell>
          <cell r="AE1272">
            <v>48960.912000000004</v>
          </cell>
          <cell r="AF1272">
            <v>48960.912000000004</v>
          </cell>
          <cell r="AG1272">
            <v>0</v>
          </cell>
          <cell r="AH1272">
            <v>10000</v>
          </cell>
          <cell r="AI1272">
            <v>0</v>
          </cell>
          <cell r="AJ1272">
            <v>0</v>
          </cell>
          <cell r="AK1272">
            <v>0</v>
          </cell>
          <cell r="AL1272">
            <v>0</v>
          </cell>
          <cell r="AO1272">
            <v>156882.736</v>
          </cell>
          <cell r="AP1272">
            <v>134642.508</v>
          </cell>
          <cell r="AQ1272">
            <v>134642.508</v>
          </cell>
          <cell r="AR1272">
            <v>90577.6872</v>
          </cell>
          <cell r="AS1272">
            <v>7344.1368000000002</v>
          </cell>
          <cell r="AT1272">
            <v>21787.60584</v>
          </cell>
          <cell r="AU1272">
            <v>119709.42984</v>
          </cell>
          <cell r="AV1272">
            <v>0</v>
          </cell>
          <cell r="AW1272">
            <v>24480.456000000002</v>
          </cell>
          <cell r="AX1272">
            <v>413474.90184000006</v>
          </cell>
          <cell r="AY1272">
            <v>35140818.469999999</v>
          </cell>
        </row>
        <row r="1273">
          <cell r="B1273" t="str">
            <v>CARGO</v>
          </cell>
          <cell r="C1273" t="str">
            <v>DPS-TP</v>
          </cell>
          <cell r="D1273">
            <v>3990838</v>
          </cell>
          <cell r="F1273" t="str">
            <v>99JP0507118</v>
          </cell>
          <cell r="H1273">
            <v>2012364</v>
          </cell>
          <cell r="I1273">
            <v>37196</v>
          </cell>
          <cell r="K1273">
            <v>24276</v>
          </cell>
          <cell r="L1273">
            <v>1265</v>
          </cell>
          <cell r="M1273">
            <v>219</v>
          </cell>
          <cell r="N1273" t="str">
            <v>DPS</v>
          </cell>
          <cell r="O1273" t="str">
            <v>TP</v>
          </cell>
          <cell r="P1273" t="str">
            <v>I MADE WENDA</v>
          </cell>
          <cell r="Q1273">
            <v>2012364</v>
          </cell>
          <cell r="R1273" t="str">
            <v xml:space="preserve">Cargo Handling Officer      </v>
          </cell>
          <cell r="S1273" t="str">
            <v>IX</v>
          </cell>
          <cell r="T1273">
            <v>2448045.6</v>
          </cell>
          <cell r="AA1273">
            <v>2448045.6</v>
          </cell>
          <cell r="AB1273">
            <v>37.135999999940395</v>
          </cell>
          <cell r="AC1273">
            <v>2291200</v>
          </cell>
          <cell r="AD1273">
            <v>48960.912000000004</v>
          </cell>
          <cell r="AE1273">
            <v>48960.912000000004</v>
          </cell>
          <cell r="AF1273">
            <v>48960.912000000004</v>
          </cell>
          <cell r="AG1273">
            <v>0</v>
          </cell>
          <cell r="AH1273">
            <v>10000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O1273">
            <v>156882.736</v>
          </cell>
          <cell r="AP1273">
            <v>134642.508</v>
          </cell>
          <cell r="AQ1273">
            <v>134642.508</v>
          </cell>
          <cell r="AR1273">
            <v>90577.6872</v>
          </cell>
          <cell r="AS1273">
            <v>7344.1368000000002</v>
          </cell>
          <cell r="AT1273">
            <v>21787.60584</v>
          </cell>
          <cell r="AU1273">
            <v>119709.42984</v>
          </cell>
          <cell r="AV1273">
            <v>0</v>
          </cell>
          <cell r="AW1273">
            <v>24480.456000000002</v>
          </cell>
          <cell r="AX1273">
            <v>413474.90184000006</v>
          </cell>
          <cell r="AY1273">
            <v>35140818.469999999</v>
          </cell>
        </row>
        <row r="1274">
          <cell r="B1274" t="str">
            <v>OPERASI</v>
          </cell>
          <cell r="C1274" t="str">
            <v>DPS-TP</v>
          </cell>
          <cell r="D1274">
            <v>3990828</v>
          </cell>
          <cell r="F1274" t="str">
            <v>99JP0508124</v>
          </cell>
          <cell r="H1274">
            <v>2012365</v>
          </cell>
          <cell r="I1274">
            <v>37196</v>
          </cell>
          <cell r="K1274">
            <v>23376</v>
          </cell>
          <cell r="L1274">
            <v>1266</v>
          </cell>
          <cell r="M1274">
            <v>220</v>
          </cell>
          <cell r="N1274" t="str">
            <v>DPS</v>
          </cell>
          <cell r="O1274" t="str">
            <v>TP</v>
          </cell>
          <cell r="P1274" t="str">
            <v>SADIRAN</v>
          </cell>
          <cell r="Q1274">
            <v>2012365</v>
          </cell>
          <cell r="R1274" t="str">
            <v>Operation Officer</v>
          </cell>
          <cell r="S1274" t="str">
            <v>VIII</v>
          </cell>
          <cell r="T1274">
            <v>2905372.8</v>
          </cell>
          <cell r="AA1274">
            <v>2905372.8</v>
          </cell>
          <cell r="AB1274">
            <v>49.567999999970198</v>
          </cell>
          <cell r="AC1274">
            <v>2721100</v>
          </cell>
          <cell r="AD1274">
            <v>58107.455999999998</v>
          </cell>
          <cell r="AE1274">
            <v>58107.455999999998</v>
          </cell>
          <cell r="AF1274">
            <v>58107.455999999998</v>
          </cell>
          <cell r="AG1274">
            <v>0</v>
          </cell>
          <cell r="AH1274">
            <v>10000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O1274">
            <v>184322.36799999999</v>
          </cell>
          <cell r="AP1274">
            <v>159795.50399999999</v>
          </cell>
          <cell r="AQ1274">
            <v>159795.50399999999</v>
          </cell>
          <cell r="AR1274">
            <v>107498.79359999999</v>
          </cell>
          <cell r="AS1274">
            <v>8716.1183999999994</v>
          </cell>
          <cell r="AT1274">
            <v>25857.817919999998</v>
          </cell>
          <cell r="AU1274">
            <v>142072.72991999998</v>
          </cell>
          <cell r="AV1274">
            <v>0</v>
          </cell>
          <cell r="AW1274">
            <v>29053.727999999999</v>
          </cell>
          <cell r="AX1274">
            <v>490717.46591999999</v>
          </cell>
          <cell r="AY1274">
            <v>39660071.969999999</v>
          </cell>
        </row>
        <row r="1275">
          <cell r="B1275" t="str">
            <v>OPERASI</v>
          </cell>
          <cell r="C1275" t="str">
            <v>DPS-TP</v>
          </cell>
          <cell r="D1275">
            <v>3990836</v>
          </cell>
          <cell r="F1275" t="str">
            <v>99JP0508801</v>
          </cell>
          <cell r="H1275">
            <v>2012366</v>
          </cell>
          <cell r="I1275">
            <v>37196</v>
          </cell>
          <cell r="K1275">
            <v>26525</v>
          </cell>
          <cell r="L1275">
            <v>1267</v>
          </cell>
          <cell r="M1275">
            <v>221</v>
          </cell>
          <cell r="N1275" t="str">
            <v>DPS</v>
          </cell>
          <cell r="O1275" t="str">
            <v>TP</v>
          </cell>
          <cell r="P1275" t="str">
            <v>S U Y A N T O</v>
          </cell>
          <cell r="Q1275">
            <v>2012366</v>
          </cell>
          <cell r="R1275" t="str">
            <v>Pax &amp; Baggage Handling Officer</v>
          </cell>
          <cell r="S1275" t="str">
            <v>IX</v>
          </cell>
          <cell r="T1275">
            <v>2448045.6</v>
          </cell>
          <cell r="AA1275">
            <v>2448045.6</v>
          </cell>
          <cell r="AB1275">
            <v>37.135999999940395</v>
          </cell>
          <cell r="AC1275">
            <v>2291200</v>
          </cell>
          <cell r="AD1275">
            <v>48960.912000000004</v>
          </cell>
          <cell r="AE1275">
            <v>48960.912000000004</v>
          </cell>
          <cell r="AF1275">
            <v>48960.912000000004</v>
          </cell>
          <cell r="AG1275">
            <v>0</v>
          </cell>
          <cell r="AH1275">
            <v>10000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O1275">
            <v>156882.736</v>
          </cell>
          <cell r="AP1275">
            <v>134642.508</v>
          </cell>
          <cell r="AQ1275">
            <v>134642.508</v>
          </cell>
          <cell r="AR1275">
            <v>90577.6872</v>
          </cell>
          <cell r="AS1275">
            <v>7344.1368000000002</v>
          </cell>
          <cell r="AT1275">
            <v>21787.60584</v>
          </cell>
          <cell r="AU1275">
            <v>119709.42984</v>
          </cell>
          <cell r="AV1275">
            <v>0</v>
          </cell>
          <cell r="AW1275">
            <v>24480.456000000002</v>
          </cell>
          <cell r="AX1275">
            <v>413474.90184000006</v>
          </cell>
          <cell r="AY1275">
            <v>35165619.170000002</v>
          </cell>
        </row>
        <row r="1276">
          <cell r="B1276" t="str">
            <v>CARGO</v>
          </cell>
          <cell r="C1276" t="str">
            <v>DPS-TP</v>
          </cell>
          <cell r="D1276">
            <v>3990839</v>
          </cell>
          <cell r="F1276" t="str">
            <v>99JP0505245</v>
          </cell>
          <cell r="H1276">
            <v>2012367</v>
          </cell>
          <cell r="I1276">
            <v>37196</v>
          </cell>
          <cell r="K1276">
            <v>26792</v>
          </cell>
          <cell r="L1276">
            <v>1268</v>
          </cell>
          <cell r="M1276">
            <v>222</v>
          </cell>
          <cell r="N1276" t="str">
            <v>DPS</v>
          </cell>
          <cell r="O1276" t="str">
            <v>TP</v>
          </cell>
          <cell r="P1276" t="str">
            <v>GEDE NELSON</v>
          </cell>
          <cell r="Q1276">
            <v>2012367</v>
          </cell>
          <cell r="R1276" t="str">
            <v xml:space="preserve">Cargo Handling Officer      </v>
          </cell>
          <cell r="S1276" t="str">
            <v>IX</v>
          </cell>
          <cell r="T1276">
            <v>2448045.6</v>
          </cell>
          <cell r="AA1276">
            <v>2448045.6</v>
          </cell>
          <cell r="AB1276">
            <v>37.135999999940395</v>
          </cell>
          <cell r="AC1276">
            <v>2291200</v>
          </cell>
          <cell r="AD1276">
            <v>48960.912000000004</v>
          </cell>
          <cell r="AE1276">
            <v>48960.912000000004</v>
          </cell>
          <cell r="AF1276">
            <v>48960.912000000004</v>
          </cell>
          <cell r="AG1276">
            <v>0</v>
          </cell>
          <cell r="AH1276">
            <v>10000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O1276">
            <v>156882.736</v>
          </cell>
          <cell r="AP1276">
            <v>134642.508</v>
          </cell>
          <cell r="AQ1276">
            <v>134642.508</v>
          </cell>
          <cell r="AR1276">
            <v>90577.6872</v>
          </cell>
          <cell r="AS1276">
            <v>7344.1368000000002</v>
          </cell>
          <cell r="AT1276">
            <v>21787.60584</v>
          </cell>
          <cell r="AU1276">
            <v>119709.42984</v>
          </cell>
          <cell r="AV1276">
            <v>0</v>
          </cell>
          <cell r="AW1276">
            <v>24480.456000000002</v>
          </cell>
          <cell r="AX1276">
            <v>413474.90184000006</v>
          </cell>
          <cell r="AY1276">
            <v>35140818.469999999</v>
          </cell>
        </row>
        <row r="1277">
          <cell r="B1277" t="str">
            <v>CARGO</v>
          </cell>
          <cell r="C1277" t="str">
            <v>DPS-TP</v>
          </cell>
          <cell r="D1277">
            <v>3990842</v>
          </cell>
          <cell r="F1277" t="str">
            <v>99JP0507621</v>
          </cell>
          <cell r="H1277">
            <v>2012368</v>
          </cell>
          <cell r="I1277">
            <v>37196</v>
          </cell>
          <cell r="K1277">
            <v>24147</v>
          </cell>
          <cell r="L1277">
            <v>1269</v>
          </cell>
          <cell r="M1277">
            <v>223</v>
          </cell>
          <cell r="N1277" t="str">
            <v>DPS</v>
          </cell>
          <cell r="O1277" t="str">
            <v>TP</v>
          </cell>
          <cell r="P1277" t="str">
            <v>I NYOMAN PARAWIKAN</v>
          </cell>
          <cell r="Q1277">
            <v>2012368</v>
          </cell>
          <cell r="R1277" t="str">
            <v xml:space="preserve">Cargo Handling Officer      </v>
          </cell>
          <cell r="S1277" t="str">
            <v>IX</v>
          </cell>
          <cell r="T1277">
            <v>2448045.6</v>
          </cell>
          <cell r="AA1277">
            <v>2448045.6</v>
          </cell>
          <cell r="AB1277">
            <v>37.135999999940395</v>
          </cell>
          <cell r="AC1277">
            <v>2291200</v>
          </cell>
          <cell r="AD1277">
            <v>48960.912000000004</v>
          </cell>
          <cell r="AE1277">
            <v>48960.912000000004</v>
          </cell>
          <cell r="AF1277">
            <v>48960.912000000004</v>
          </cell>
          <cell r="AG1277">
            <v>0</v>
          </cell>
          <cell r="AH1277">
            <v>10000</v>
          </cell>
          <cell r="AI1277">
            <v>0</v>
          </cell>
          <cell r="AJ1277">
            <v>0</v>
          </cell>
          <cell r="AK1277">
            <v>0</v>
          </cell>
          <cell r="AL1277">
            <v>0</v>
          </cell>
          <cell r="AO1277">
            <v>156882.736</v>
          </cell>
          <cell r="AP1277">
            <v>134642.508</v>
          </cell>
          <cell r="AQ1277">
            <v>134642.508</v>
          </cell>
          <cell r="AR1277">
            <v>90577.6872</v>
          </cell>
          <cell r="AS1277">
            <v>7344.1368000000002</v>
          </cell>
          <cell r="AT1277">
            <v>21787.60584</v>
          </cell>
          <cell r="AU1277">
            <v>119709.42984</v>
          </cell>
          <cell r="AV1277">
            <v>0</v>
          </cell>
          <cell r="AW1277">
            <v>24480.456000000002</v>
          </cell>
          <cell r="AX1277">
            <v>413474.90184000006</v>
          </cell>
          <cell r="AY1277">
            <v>35140818.469999999</v>
          </cell>
        </row>
        <row r="1278">
          <cell r="B1278" t="str">
            <v>CARGO</v>
          </cell>
          <cell r="C1278" t="str">
            <v>DPS-TP</v>
          </cell>
          <cell r="D1278">
            <v>3990843</v>
          </cell>
          <cell r="F1278" t="str">
            <v>99JP0504867</v>
          </cell>
          <cell r="H1278">
            <v>2012369</v>
          </cell>
          <cell r="I1278">
            <v>37196</v>
          </cell>
          <cell r="K1278">
            <v>24608</v>
          </cell>
          <cell r="L1278">
            <v>1270</v>
          </cell>
          <cell r="M1278">
            <v>224</v>
          </cell>
          <cell r="N1278" t="str">
            <v>DPS</v>
          </cell>
          <cell r="O1278" t="str">
            <v>TP</v>
          </cell>
          <cell r="P1278" t="str">
            <v>I DEWA GEDE SETIAWAN</v>
          </cell>
          <cell r="Q1278">
            <v>2012369</v>
          </cell>
          <cell r="R1278" t="str">
            <v xml:space="preserve">Cargo Handling Officer      </v>
          </cell>
          <cell r="S1278" t="str">
            <v>IX</v>
          </cell>
          <cell r="T1278">
            <v>2448045.6</v>
          </cell>
          <cell r="AA1278">
            <v>2448045.6</v>
          </cell>
          <cell r="AB1278">
            <v>37.135999999940395</v>
          </cell>
          <cell r="AC1278">
            <v>2291200</v>
          </cell>
          <cell r="AD1278">
            <v>48960.912000000004</v>
          </cell>
          <cell r="AE1278">
            <v>48960.912000000004</v>
          </cell>
          <cell r="AF1278">
            <v>48960.912000000004</v>
          </cell>
          <cell r="AG1278">
            <v>0</v>
          </cell>
          <cell r="AH1278">
            <v>10000</v>
          </cell>
          <cell r="AI1278">
            <v>0</v>
          </cell>
          <cell r="AJ1278">
            <v>0</v>
          </cell>
          <cell r="AK1278">
            <v>0</v>
          </cell>
          <cell r="AL1278">
            <v>0</v>
          </cell>
          <cell r="AO1278">
            <v>156882.736</v>
          </cell>
          <cell r="AP1278">
            <v>134642.508</v>
          </cell>
          <cell r="AQ1278">
            <v>134642.508</v>
          </cell>
          <cell r="AR1278">
            <v>90577.6872</v>
          </cell>
          <cell r="AS1278">
            <v>7344.1368000000002</v>
          </cell>
          <cell r="AT1278">
            <v>21787.60584</v>
          </cell>
          <cell r="AU1278">
            <v>119709.42984</v>
          </cell>
          <cell r="AV1278">
            <v>0</v>
          </cell>
          <cell r="AW1278">
            <v>24480.456000000002</v>
          </cell>
          <cell r="AX1278">
            <v>413474.90184000006</v>
          </cell>
          <cell r="AY1278">
            <v>35140818.469999999</v>
          </cell>
        </row>
        <row r="1279">
          <cell r="B1279" t="str">
            <v>OPERASI</v>
          </cell>
          <cell r="C1279" t="str">
            <v>DPS-TP</v>
          </cell>
          <cell r="D1279">
            <v>3991110</v>
          </cell>
          <cell r="F1279" t="str">
            <v>99JP0506011</v>
          </cell>
          <cell r="H1279">
            <v>2012370</v>
          </cell>
          <cell r="I1279">
            <v>37196</v>
          </cell>
          <cell r="K1279">
            <v>26857</v>
          </cell>
          <cell r="L1279">
            <v>1271</v>
          </cell>
          <cell r="M1279">
            <v>225</v>
          </cell>
          <cell r="N1279" t="str">
            <v>DPS</v>
          </cell>
          <cell r="O1279" t="str">
            <v>TP</v>
          </cell>
          <cell r="P1279" t="str">
            <v>I WAYAN MURDA</v>
          </cell>
          <cell r="Q1279">
            <v>2012370</v>
          </cell>
          <cell r="R1279" t="str">
            <v>GSE Operator</v>
          </cell>
          <cell r="S1279" t="str">
            <v>IX</v>
          </cell>
          <cell r="T1279">
            <v>2448045.6</v>
          </cell>
          <cell r="AA1279">
            <v>2448045.6</v>
          </cell>
          <cell r="AB1279">
            <v>37.135999999940395</v>
          </cell>
          <cell r="AC1279">
            <v>2291200</v>
          </cell>
          <cell r="AD1279">
            <v>48960.912000000004</v>
          </cell>
          <cell r="AE1279">
            <v>48960.912000000004</v>
          </cell>
          <cell r="AF1279">
            <v>48960.912000000004</v>
          </cell>
          <cell r="AG1279">
            <v>0</v>
          </cell>
          <cell r="AH1279">
            <v>10000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O1279">
            <v>156882.736</v>
          </cell>
          <cell r="AP1279">
            <v>134642.508</v>
          </cell>
          <cell r="AQ1279">
            <v>134642.508</v>
          </cell>
          <cell r="AR1279">
            <v>90577.6872</v>
          </cell>
          <cell r="AS1279">
            <v>7344.1368000000002</v>
          </cell>
          <cell r="AT1279">
            <v>21787.60584</v>
          </cell>
          <cell r="AU1279">
            <v>119709.42984</v>
          </cell>
          <cell r="AV1279">
            <v>0</v>
          </cell>
          <cell r="AW1279">
            <v>24480.456000000002</v>
          </cell>
          <cell r="AX1279">
            <v>413474.90184000006</v>
          </cell>
          <cell r="AY1279">
            <v>35128466.560000002</v>
          </cell>
        </row>
        <row r="1280">
          <cell r="B1280" t="str">
            <v>KEUANGAN</v>
          </cell>
          <cell r="C1280" t="str">
            <v>DPS-TP</v>
          </cell>
          <cell r="F1280" t="str">
            <v>02JP0378746</v>
          </cell>
          <cell r="H1280">
            <v>2022415</v>
          </cell>
          <cell r="I1280">
            <v>37410</v>
          </cell>
          <cell r="K1280">
            <v>26348</v>
          </cell>
          <cell r="L1280">
            <v>1272</v>
          </cell>
          <cell r="M1280">
            <v>226</v>
          </cell>
          <cell r="N1280" t="str">
            <v>DPS</v>
          </cell>
          <cell r="O1280" t="str">
            <v>TP</v>
          </cell>
          <cell r="P1280" t="str">
            <v>SURYO H. BUDI HARJO</v>
          </cell>
          <cell r="Q1280">
            <v>2022415</v>
          </cell>
          <cell r="R1280" t="str">
            <v xml:space="preserve">Asst. Manager  Akuntansi </v>
          </cell>
          <cell r="S1280" t="str">
            <v>VII</v>
          </cell>
          <cell r="T1280">
            <v>3315000</v>
          </cell>
          <cell r="AA1280">
            <v>3315000</v>
          </cell>
          <cell r="AB1280">
            <v>0</v>
          </cell>
          <cell r="AC1280">
            <v>3106100</v>
          </cell>
          <cell r="AD1280">
            <v>66300</v>
          </cell>
          <cell r="AE1280">
            <v>66300</v>
          </cell>
          <cell r="AF1280">
            <v>66300</v>
          </cell>
          <cell r="AG1280">
            <v>0</v>
          </cell>
          <cell r="AH1280">
            <v>10000</v>
          </cell>
          <cell r="AI1280">
            <v>0</v>
          </cell>
          <cell r="AJ1280">
            <v>0</v>
          </cell>
          <cell r="AK1280">
            <v>0</v>
          </cell>
          <cell r="AL1280">
            <v>0</v>
          </cell>
          <cell r="AO1280">
            <v>208900</v>
          </cell>
          <cell r="AP1280">
            <v>182325</v>
          </cell>
          <cell r="AQ1280">
            <v>182325</v>
          </cell>
          <cell r="AR1280">
            <v>122655</v>
          </cell>
          <cell r="AS1280">
            <v>9945</v>
          </cell>
          <cell r="AT1280">
            <v>29503.5</v>
          </cell>
          <cell r="AU1280">
            <v>162103.5</v>
          </cell>
          <cell r="AV1280">
            <v>0</v>
          </cell>
          <cell r="AW1280">
            <v>33150</v>
          </cell>
          <cell r="AX1280">
            <v>559903.5</v>
          </cell>
          <cell r="AY1280">
            <v>29406126.989999998</v>
          </cell>
        </row>
        <row r="1281">
          <cell r="B1281" t="str">
            <v>TEKNIK/FASSAR</v>
          </cell>
          <cell r="C1281" t="str">
            <v>DPS-TP</v>
          </cell>
          <cell r="D1281">
            <v>528730</v>
          </cell>
          <cell r="F1281" t="str">
            <v>98JP0353804</v>
          </cell>
          <cell r="H1281">
            <v>528730</v>
          </cell>
          <cell r="I1281">
            <v>34228</v>
          </cell>
          <cell r="K1281">
            <v>25503</v>
          </cell>
          <cell r="L1281">
            <v>1273</v>
          </cell>
          <cell r="M1281">
            <v>227</v>
          </cell>
          <cell r="N1281" t="str">
            <v>DPS</v>
          </cell>
          <cell r="O1281" t="str">
            <v>TP</v>
          </cell>
          <cell r="P1281" t="str">
            <v>I PANDE MADE ASTAWIJAYA</v>
          </cell>
          <cell r="Q1281">
            <v>2980290</v>
          </cell>
          <cell r="R1281" t="str">
            <v>Asst. Manager Dukungan Perawatan</v>
          </cell>
          <cell r="S1281" t="str">
            <v>VIII</v>
          </cell>
          <cell r="T1281">
            <v>4131783.1038549002</v>
          </cell>
          <cell r="AA1281">
            <v>4131783.1038549002</v>
          </cell>
          <cell r="AB1281">
            <v>23.882376393768936</v>
          </cell>
          <cell r="AC1281">
            <v>3873900</v>
          </cell>
          <cell r="AD1281">
            <v>82635.662077098008</v>
          </cell>
          <cell r="AE1281">
            <v>82635.662077098008</v>
          </cell>
          <cell r="AF1281">
            <v>82635.662077098008</v>
          </cell>
          <cell r="AG1281">
            <v>0</v>
          </cell>
          <cell r="AH1281">
            <v>10000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O1281">
            <v>257906.98623129402</v>
          </cell>
          <cell r="AP1281">
            <v>227248.07071201951</v>
          </cell>
          <cell r="AQ1281">
            <v>227248.07071201951</v>
          </cell>
          <cell r="AR1281">
            <v>152875.97484263129</v>
          </cell>
          <cell r="AS1281">
            <v>12395.349311564702</v>
          </cell>
          <cell r="AT1281">
            <v>36772.869624308609</v>
          </cell>
          <cell r="AU1281">
            <v>202044.19377850459</v>
          </cell>
          <cell r="AV1281">
            <v>0</v>
          </cell>
          <cell r="AW1281">
            <v>41317.831038549004</v>
          </cell>
          <cell r="AX1281">
            <v>697858.16624109261</v>
          </cell>
          <cell r="AY1281">
            <v>100895713.47</v>
          </cell>
          <cell r="AZ1281" t="str">
            <v>grade peralihan tmt 01-04-2012</v>
          </cell>
        </row>
        <row r="1282">
          <cell r="B1282" t="str">
            <v>TEKNIK/FASSAR</v>
          </cell>
          <cell r="C1282" t="str">
            <v>DPS-TP</v>
          </cell>
          <cell r="D1282">
            <v>528733</v>
          </cell>
          <cell r="F1282" t="str">
            <v>98JP0353945</v>
          </cell>
          <cell r="H1282">
            <v>528733</v>
          </cell>
          <cell r="I1282">
            <v>34228</v>
          </cell>
          <cell r="K1282">
            <v>26144</v>
          </cell>
          <cell r="L1282">
            <v>1274</v>
          </cell>
          <cell r="M1282">
            <v>228</v>
          </cell>
          <cell r="N1282" t="str">
            <v>DPS</v>
          </cell>
          <cell r="O1282" t="str">
            <v>TP</v>
          </cell>
          <cell r="P1282" t="str">
            <v>IDABAGUS WEDA ASTAWA</v>
          </cell>
          <cell r="Q1282">
            <v>2980292</v>
          </cell>
          <cell r="R1282" t="str">
            <v>GSE Mechanic</v>
          </cell>
          <cell r="S1282" t="str">
            <v>VIII</v>
          </cell>
          <cell r="T1282">
            <v>4097196.2492642999</v>
          </cell>
          <cell r="AA1282">
            <v>4097196.2492642999</v>
          </cell>
          <cell r="AB1282">
            <v>35.525691558141261</v>
          </cell>
          <cell r="AC1282">
            <v>3841400</v>
          </cell>
          <cell r="AD1282">
            <v>81943.924985285994</v>
          </cell>
          <cell r="AE1282">
            <v>81943.924985285994</v>
          </cell>
          <cell r="AF1282">
            <v>81943.924985285994</v>
          </cell>
          <cell r="AG1282">
            <v>0</v>
          </cell>
          <cell r="AH1282">
            <v>10000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O1282">
            <v>255831.77495585798</v>
          </cell>
          <cell r="AP1282">
            <v>225345.79370953649</v>
          </cell>
          <cell r="AQ1282">
            <v>225345.79370953649</v>
          </cell>
          <cell r="AR1282">
            <v>151596.26122277908</v>
          </cell>
          <cell r="AS1282">
            <v>12291.588747792899</v>
          </cell>
          <cell r="AT1282">
            <v>36465.046618452267</v>
          </cell>
          <cell r="AU1282">
            <v>200352.89658902425</v>
          </cell>
          <cell r="AV1282">
            <v>0</v>
          </cell>
          <cell r="AW1282">
            <v>40971.962492642997</v>
          </cell>
          <cell r="AX1282">
            <v>692016.44650074025</v>
          </cell>
          <cell r="AY1282">
            <v>97321763.290000007</v>
          </cell>
        </row>
        <row r="1283">
          <cell r="B1283" t="str">
            <v>OPERASI &amp; TEKNIK</v>
          </cell>
          <cell r="C1283" t="str">
            <v>DPS-TP</v>
          </cell>
          <cell r="D1283">
            <v>522470</v>
          </cell>
          <cell r="F1283" t="str">
            <v>98JP0361864</v>
          </cell>
          <cell r="H1283">
            <v>522470</v>
          </cell>
          <cell r="I1283">
            <v>32763</v>
          </cell>
          <cell r="K1283">
            <v>24535</v>
          </cell>
          <cell r="L1283">
            <v>1275</v>
          </cell>
          <cell r="M1283">
            <v>229</v>
          </cell>
          <cell r="N1283" t="str">
            <v>DPS</v>
          </cell>
          <cell r="O1283" t="str">
            <v>TP</v>
          </cell>
          <cell r="P1283" t="str">
            <v>RIYANTA</v>
          </cell>
          <cell r="Q1283">
            <v>2980294</v>
          </cell>
          <cell r="R1283" t="str">
            <v>Manager Teknik</v>
          </cell>
          <cell r="S1283" t="str">
            <v>IV</v>
          </cell>
          <cell r="T1283">
            <v>4742400</v>
          </cell>
          <cell r="U1283">
            <v>193292.25979049969</v>
          </cell>
          <cell r="AA1283">
            <v>4935692.2597904997</v>
          </cell>
          <cell r="AB1283">
            <v>49.27579693030566</v>
          </cell>
          <cell r="AC1283">
            <v>4629600</v>
          </cell>
          <cell r="AD1283">
            <v>98713.84519580999</v>
          </cell>
          <cell r="AE1283">
            <v>98713.84519580999</v>
          </cell>
          <cell r="AF1283">
            <v>98713.84519580999</v>
          </cell>
          <cell r="AG1283">
            <v>0</v>
          </cell>
          <cell r="AH1283">
            <v>10000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O1283">
            <v>306141.53558743</v>
          </cell>
          <cell r="AP1283">
            <v>271463.07428847748</v>
          </cell>
          <cell r="AQ1283">
            <v>271463.07428847748</v>
          </cell>
          <cell r="AR1283">
            <v>182620.61361224847</v>
          </cell>
          <cell r="AS1283">
            <v>14807.076779371499</v>
          </cell>
          <cell r="AT1283">
            <v>43927.661112135444</v>
          </cell>
          <cell r="AU1283">
            <v>241355.35150375543</v>
          </cell>
          <cell r="AV1283">
            <v>0</v>
          </cell>
          <cell r="AW1283">
            <v>49356.922597904995</v>
          </cell>
          <cell r="AX1283">
            <v>833638.42267861543</v>
          </cell>
          <cell r="AY1283">
            <v>112996499.83</v>
          </cell>
        </row>
        <row r="1284">
          <cell r="B1284" t="str">
            <v>MPP</v>
          </cell>
          <cell r="C1284" t="str">
            <v>DPS-TP</v>
          </cell>
          <cell r="D1284">
            <v>523623</v>
          </cell>
          <cell r="F1284" t="str">
            <v>98JP0353721</v>
          </cell>
          <cell r="H1284">
            <v>523623</v>
          </cell>
          <cell r="I1284">
            <v>30773</v>
          </cell>
          <cell r="K1284">
            <v>20918</v>
          </cell>
          <cell r="L1284">
            <v>1276</v>
          </cell>
          <cell r="M1284">
            <v>230</v>
          </cell>
          <cell r="N1284" t="str">
            <v>DPS</v>
          </cell>
          <cell r="O1284" t="str">
            <v>TP</v>
          </cell>
          <cell r="P1284" t="str">
            <v>I WAYAN MEJA</v>
          </cell>
          <cell r="Q1284">
            <v>2980348</v>
          </cell>
          <cell r="R1284" t="str">
            <v>GSE Operator</v>
          </cell>
          <cell r="S1284" t="str">
            <v>IX</v>
          </cell>
          <cell r="T1284">
            <v>3607644.9749392001</v>
          </cell>
          <cell r="AA1284">
            <v>3607644.9749392001</v>
          </cell>
          <cell r="AB1284">
            <v>13.723557151854038</v>
          </cell>
          <cell r="AC1284">
            <v>3381200</v>
          </cell>
          <cell r="AD1284">
            <v>72152.899498783998</v>
          </cell>
          <cell r="AE1284">
            <v>72152.899498783998</v>
          </cell>
          <cell r="AF1284">
            <v>72152.899498783998</v>
          </cell>
          <cell r="AG1284">
            <v>0</v>
          </cell>
          <cell r="AH1284">
            <v>10000</v>
          </cell>
          <cell r="AI1284">
            <v>0</v>
          </cell>
          <cell r="AJ1284">
            <v>0</v>
          </cell>
          <cell r="AK1284">
            <v>0</v>
          </cell>
          <cell r="AL1284">
            <v>0</v>
          </cell>
          <cell r="AO1284">
            <v>226458.69849635201</v>
          </cell>
          <cell r="AP1284">
            <v>198420.47362165601</v>
          </cell>
          <cell r="AQ1284">
            <v>198420.47362165601</v>
          </cell>
          <cell r="AR1284">
            <v>133482.86407275041</v>
          </cell>
          <cell r="AS1284">
            <v>10822.9349248176</v>
          </cell>
          <cell r="AT1284">
            <v>32108.04027695888</v>
          </cell>
          <cell r="AU1284">
            <v>176413.83927452689</v>
          </cell>
          <cell r="AV1284">
            <v>0</v>
          </cell>
          <cell r="AW1284">
            <v>36076.449749391999</v>
          </cell>
          <cell r="AX1284">
            <v>609331.23626723094</v>
          </cell>
          <cell r="AY1284">
            <v>122868522.94</v>
          </cell>
        </row>
        <row r="1285">
          <cell r="B1285" t="str">
            <v>OPERASI</v>
          </cell>
          <cell r="C1285" t="str">
            <v>DPS-TP</v>
          </cell>
          <cell r="D1285">
            <v>526034</v>
          </cell>
          <cell r="F1285" t="str">
            <v>98JP0353887</v>
          </cell>
          <cell r="H1285">
            <v>526034</v>
          </cell>
          <cell r="I1285">
            <v>32782</v>
          </cell>
          <cell r="K1285">
            <v>20922</v>
          </cell>
          <cell r="L1285">
            <v>1277</v>
          </cell>
          <cell r="M1285">
            <v>231</v>
          </cell>
          <cell r="N1285" t="str">
            <v>DPS</v>
          </cell>
          <cell r="O1285" t="str">
            <v>TP</v>
          </cell>
          <cell r="P1285" t="str">
            <v>I NYOMAN KUPEG</v>
          </cell>
          <cell r="Q1285">
            <v>2980350</v>
          </cell>
          <cell r="R1285" t="str">
            <v>GSE Operator</v>
          </cell>
          <cell r="S1285" t="str">
            <v>IX</v>
          </cell>
          <cell r="T1285">
            <v>3258167.5355762057</v>
          </cell>
          <cell r="AA1285">
            <v>3258167.5355762057</v>
          </cell>
          <cell r="AB1285">
            <v>22.516558366827667</v>
          </cell>
          <cell r="AC1285">
            <v>3052700</v>
          </cell>
          <cell r="AD1285">
            <v>65163.350711524115</v>
          </cell>
          <cell r="AE1285">
            <v>65163.350711524115</v>
          </cell>
          <cell r="AF1285">
            <v>65163.350711524115</v>
          </cell>
          <cell r="AG1285">
            <v>0</v>
          </cell>
          <cell r="AH1285">
            <v>10000</v>
          </cell>
          <cell r="AI1285">
            <v>0</v>
          </cell>
          <cell r="AJ1285">
            <v>0</v>
          </cell>
          <cell r="AK1285">
            <v>0</v>
          </cell>
          <cell r="AL1285">
            <v>0</v>
          </cell>
          <cell r="AO1285">
            <v>205490.05213457235</v>
          </cell>
          <cell r="AP1285">
            <v>179199.21445669132</v>
          </cell>
          <cell r="AQ1285">
            <v>179199.21445669132</v>
          </cell>
          <cell r="AR1285">
            <v>120552.19881631961</v>
          </cell>
          <cell r="AS1285">
            <v>9774.502606728618</v>
          </cell>
          <cell r="AT1285">
            <v>28997.691066628231</v>
          </cell>
          <cell r="AU1285">
            <v>159324.39248967645</v>
          </cell>
          <cell r="AV1285">
            <v>0</v>
          </cell>
          <cell r="AW1285">
            <v>32581.675355762058</v>
          </cell>
          <cell r="AX1285">
            <v>550304.49675882119</v>
          </cell>
          <cell r="AY1285">
            <v>96395103.950000003</v>
          </cell>
        </row>
        <row r="1286">
          <cell r="B1286" t="str">
            <v>MPP</v>
          </cell>
          <cell r="C1286" t="str">
            <v>DPS-TP</v>
          </cell>
          <cell r="D1286">
            <v>517138</v>
          </cell>
          <cell r="F1286" t="str">
            <v>98JP0360254</v>
          </cell>
          <cell r="H1286">
            <v>517138</v>
          </cell>
          <cell r="I1286">
            <v>29071</v>
          </cell>
          <cell r="K1286">
            <v>20949</v>
          </cell>
          <cell r="L1286">
            <v>1278</v>
          </cell>
          <cell r="M1286">
            <v>232</v>
          </cell>
          <cell r="N1286" t="str">
            <v>DPS</v>
          </cell>
          <cell r="O1286" t="str">
            <v>TP</v>
          </cell>
          <cell r="P1286" t="str">
            <v>SUKAMTO SUSILO</v>
          </cell>
          <cell r="Q1286">
            <v>2980351</v>
          </cell>
          <cell r="R1286" t="str">
            <v>KADIN Dukungan Perawatan</v>
          </cell>
          <cell r="S1286" t="str">
            <v>VI</v>
          </cell>
          <cell r="T1286">
            <v>6107535.2263692012</v>
          </cell>
          <cell r="AA1286">
            <v>6107535.2263692012</v>
          </cell>
          <cell r="AB1286">
            <v>16.887212950736284</v>
          </cell>
          <cell r="AC1286">
            <v>5731100</v>
          </cell>
          <cell r="AD1286">
            <v>122150.70452738402</v>
          </cell>
          <cell r="AE1286">
            <v>122150.70452738402</v>
          </cell>
          <cell r="AF1286">
            <v>122150.70452738402</v>
          </cell>
          <cell r="AG1286">
            <v>0</v>
          </cell>
          <cell r="AH1286">
            <v>10000</v>
          </cell>
          <cell r="AI1286">
            <v>0</v>
          </cell>
          <cell r="AJ1286">
            <v>0</v>
          </cell>
          <cell r="AK1286">
            <v>0</v>
          </cell>
          <cell r="AL1286">
            <v>0</v>
          </cell>
          <cell r="AO1286">
            <v>376452.11358215206</v>
          </cell>
          <cell r="AP1286">
            <v>335914.43745030608</v>
          </cell>
          <cell r="AQ1286">
            <v>335914.43745030608</v>
          </cell>
          <cell r="AR1286">
            <v>225978.80337566044</v>
          </cell>
          <cell r="AS1286">
            <v>18322.605679107604</v>
          </cell>
          <cell r="AT1286">
            <v>54357.063514685891</v>
          </cell>
          <cell r="AU1286">
            <v>298658.47256945394</v>
          </cell>
          <cell r="AV1286">
            <v>0</v>
          </cell>
          <cell r="AW1286">
            <v>61075.35226369201</v>
          </cell>
          <cell r="AX1286">
            <v>1031562.6997337581</v>
          </cell>
          <cell r="AY1286">
            <v>260678342.03</v>
          </cell>
        </row>
        <row r="1287">
          <cell r="B1287" t="str">
            <v>OPERASI</v>
          </cell>
          <cell r="C1287" t="str">
            <v>DPS-TP</v>
          </cell>
          <cell r="D1287">
            <v>523620</v>
          </cell>
          <cell r="F1287" t="str">
            <v>98JP0353770</v>
          </cell>
          <cell r="H1287">
            <v>523620</v>
          </cell>
          <cell r="I1287">
            <v>29830</v>
          </cell>
          <cell r="K1287">
            <v>21550</v>
          </cell>
          <cell r="L1287">
            <v>1279</v>
          </cell>
          <cell r="M1287">
            <v>233</v>
          </cell>
          <cell r="N1287" t="str">
            <v>DPS</v>
          </cell>
          <cell r="O1287" t="str">
            <v>TP</v>
          </cell>
          <cell r="P1287" t="str">
            <v>I WAYAN DIWARSA</v>
          </cell>
          <cell r="Q1287">
            <v>2980353</v>
          </cell>
          <cell r="R1287" t="str">
            <v>GSE Operator</v>
          </cell>
          <cell r="S1287" t="str">
            <v>IX</v>
          </cell>
          <cell r="T1287">
            <v>3653643.7358668</v>
          </cell>
          <cell r="AA1287">
            <v>3653643.7358668</v>
          </cell>
          <cell r="AB1287">
            <v>74.88828520802781</v>
          </cell>
          <cell r="AC1287">
            <v>3424500</v>
          </cell>
          <cell r="AD1287">
            <v>73072.874717336003</v>
          </cell>
          <cell r="AE1287">
            <v>73072.874717336003</v>
          </cell>
          <cell r="AF1287">
            <v>73072.874717336003</v>
          </cell>
          <cell r="AG1287">
            <v>0</v>
          </cell>
          <cell r="AH1287">
            <v>10000</v>
          </cell>
          <cell r="AI1287">
            <v>0</v>
          </cell>
          <cell r="AJ1287">
            <v>0</v>
          </cell>
          <cell r="AK1287">
            <v>0</v>
          </cell>
          <cell r="AL1287">
            <v>0</v>
          </cell>
          <cell r="AO1287">
            <v>229218.62415200801</v>
          </cell>
          <cell r="AP1287">
            <v>200950.405472674</v>
          </cell>
          <cell r="AQ1287">
            <v>200950.405472674</v>
          </cell>
          <cell r="AR1287">
            <v>135184.81822707158</v>
          </cell>
          <cell r="AS1287">
            <v>10960.931207600401</v>
          </cell>
          <cell r="AT1287">
            <v>32517.429249214518</v>
          </cell>
          <cell r="AU1287">
            <v>178663.17868388648</v>
          </cell>
          <cell r="AV1287">
            <v>0</v>
          </cell>
          <cell r="AW1287">
            <v>36536.437358668001</v>
          </cell>
          <cell r="AX1287">
            <v>617100.42698790249</v>
          </cell>
          <cell r="AY1287">
            <v>132234902.40000001</v>
          </cell>
        </row>
        <row r="1288">
          <cell r="B1288" t="str">
            <v>OPERASI</v>
          </cell>
          <cell r="C1288" t="str">
            <v>DPS-TP</v>
          </cell>
          <cell r="D1288">
            <v>525683</v>
          </cell>
          <cell r="F1288" t="str">
            <v>98JP0353697</v>
          </cell>
          <cell r="H1288">
            <v>525683</v>
          </cell>
          <cell r="I1288">
            <v>33604</v>
          </cell>
          <cell r="K1288">
            <v>21550</v>
          </cell>
          <cell r="L1288">
            <v>1280</v>
          </cell>
          <cell r="M1288">
            <v>234</v>
          </cell>
          <cell r="N1288" t="str">
            <v>DPS</v>
          </cell>
          <cell r="O1288" t="str">
            <v>TP</v>
          </cell>
          <cell r="P1288" t="str">
            <v>I WAYAN SOJA</v>
          </cell>
          <cell r="Q1288">
            <v>2980354</v>
          </cell>
          <cell r="R1288" t="str">
            <v>GSE Operator</v>
          </cell>
          <cell r="S1288" t="str">
            <v>IX</v>
          </cell>
          <cell r="T1288">
            <v>3510536.4796476001</v>
          </cell>
          <cell r="AA1288">
            <v>3510536.4796476001</v>
          </cell>
          <cell r="AB1288">
            <v>95.709131255745888</v>
          </cell>
          <cell r="AC1288">
            <v>3290000</v>
          </cell>
          <cell r="AD1288">
            <v>70210.729592952004</v>
          </cell>
          <cell r="AE1288">
            <v>70210.729592952004</v>
          </cell>
          <cell r="AF1288">
            <v>70210.729592952004</v>
          </cell>
          <cell r="AG1288">
            <v>0</v>
          </cell>
          <cell r="AH1288">
            <v>10000</v>
          </cell>
          <cell r="AI1288">
            <v>0</v>
          </cell>
          <cell r="AJ1288">
            <v>0</v>
          </cell>
          <cell r="AK1288">
            <v>0</v>
          </cell>
          <cell r="AL1288">
            <v>0</v>
          </cell>
          <cell r="AO1288">
            <v>220632.18877885601</v>
          </cell>
          <cell r="AP1288">
            <v>193079.506380618</v>
          </cell>
          <cell r="AQ1288">
            <v>193079.506380618</v>
          </cell>
          <cell r="AR1288">
            <v>129889.84974696119</v>
          </cell>
          <cell r="AS1288">
            <v>10531.6094389428</v>
          </cell>
          <cell r="AT1288">
            <v>31243.77466886364</v>
          </cell>
          <cell r="AU1288">
            <v>171665.23385476763</v>
          </cell>
          <cell r="AV1288">
            <v>0</v>
          </cell>
          <cell r="AW1288">
            <v>35105.364796476002</v>
          </cell>
          <cell r="AX1288">
            <v>592929.61141247966</v>
          </cell>
          <cell r="AY1288">
            <v>93485207.909999996</v>
          </cell>
        </row>
        <row r="1289">
          <cell r="B1289" t="str">
            <v>OPERASI</v>
          </cell>
          <cell r="C1289" t="str">
            <v>DPS-TP</v>
          </cell>
          <cell r="D1289">
            <v>525685</v>
          </cell>
          <cell r="F1289" t="str">
            <v>98JP0353671</v>
          </cell>
          <cell r="H1289">
            <v>525685</v>
          </cell>
          <cell r="I1289">
            <v>33604</v>
          </cell>
          <cell r="K1289">
            <v>21550</v>
          </cell>
          <cell r="L1289">
            <v>1281</v>
          </cell>
          <cell r="M1289">
            <v>235</v>
          </cell>
          <cell r="N1289" t="str">
            <v>DPS</v>
          </cell>
          <cell r="O1289" t="str">
            <v>TP</v>
          </cell>
          <cell r="P1289" t="str">
            <v>I WAYAN SUNDI</v>
          </cell>
          <cell r="Q1289">
            <v>2980355</v>
          </cell>
          <cell r="R1289" t="str">
            <v>GSE Operator</v>
          </cell>
          <cell r="S1289" t="str">
            <v>IX</v>
          </cell>
          <cell r="T1289">
            <v>3510536.4796476001</v>
          </cell>
          <cell r="AA1289">
            <v>3510536.4796476001</v>
          </cell>
          <cell r="AB1289">
            <v>95.709131255745888</v>
          </cell>
          <cell r="AC1289">
            <v>3290000</v>
          </cell>
          <cell r="AD1289">
            <v>70210.729592952004</v>
          </cell>
          <cell r="AE1289">
            <v>70210.729592952004</v>
          </cell>
          <cell r="AF1289">
            <v>70210.729592952004</v>
          </cell>
          <cell r="AG1289">
            <v>0</v>
          </cell>
          <cell r="AH1289">
            <v>10000</v>
          </cell>
          <cell r="AI1289">
            <v>0</v>
          </cell>
          <cell r="AJ1289">
            <v>0</v>
          </cell>
          <cell r="AK1289">
            <v>0</v>
          </cell>
          <cell r="AL1289">
            <v>0</v>
          </cell>
          <cell r="AO1289">
            <v>220632.18877885601</v>
          </cell>
          <cell r="AP1289">
            <v>193079.506380618</v>
          </cell>
          <cell r="AQ1289">
            <v>193079.506380618</v>
          </cell>
          <cell r="AR1289">
            <v>129889.84974696119</v>
          </cell>
          <cell r="AS1289">
            <v>10531.6094389428</v>
          </cell>
          <cell r="AT1289">
            <v>31243.77466886364</v>
          </cell>
          <cell r="AU1289">
            <v>171665.23385476763</v>
          </cell>
          <cell r="AV1289">
            <v>0</v>
          </cell>
          <cell r="AW1289">
            <v>35105.364796476002</v>
          </cell>
          <cell r="AX1289">
            <v>592929.61141247966</v>
          </cell>
          <cell r="AY1289">
            <v>90403730.890000001</v>
          </cell>
        </row>
        <row r="1290">
          <cell r="B1290" t="str">
            <v>OPERASI</v>
          </cell>
          <cell r="C1290" t="str">
            <v>DPS-TP</v>
          </cell>
          <cell r="D1290">
            <v>518209</v>
          </cell>
          <cell r="F1290" t="str">
            <v>98JP0353259</v>
          </cell>
          <cell r="H1290">
            <v>518209</v>
          </cell>
          <cell r="I1290">
            <v>30168</v>
          </cell>
          <cell r="K1290">
            <v>21583</v>
          </cell>
          <cell r="L1290">
            <v>1282</v>
          </cell>
          <cell r="M1290">
            <v>236</v>
          </cell>
          <cell r="N1290" t="str">
            <v>DPS</v>
          </cell>
          <cell r="O1290" t="str">
            <v>TP</v>
          </cell>
          <cell r="P1290" t="str">
            <v>I.G.PUTU SUKARYA</v>
          </cell>
          <cell r="Q1290">
            <v>2980356</v>
          </cell>
          <cell r="R1290" t="str">
            <v>GSE Mechanic</v>
          </cell>
          <cell r="S1290" t="str">
            <v>IX</v>
          </cell>
          <cell r="T1290">
            <v>4562080.2491225004</v>
          </cell>
          <cell r="AA1290">
            <v>4562080.2491225004</v>
          </cell>
          <cell r="AB1290">
            <v>44.565824849531054</v>
          </cell>
          <cell r="AC1290">
            <v>4278400</v>
          </cell>
          <cell r="AD1290">
            <v>91241.604982450008</v>
          </cell>
          <cell r="AE1290">
            <v>91241.604982450008</v>
          </cell>
          <cell r="AF1290">
            <v>91241.604982450008</v>
          </cell>
          <cell r="AG1290">
            <v>0</v>
          </cell>
          <cell r="AH1290">
            <v>10000</v>
          </cell>
          <cell r="AI1290">
            <v>0</v>
          </cell>
          <cell r="AJ1290">
            <v>0</v>
          </cell>
          <cell r="AK1290">
            <v>0</v>
          </cell>
          <cell r="AL1290">
            <v>0</v>
          </cell>
          <cell r="AO1290">
            <v>283724.81494735001</v>
          </cell>
          <cell r="AP1290">
            <v>250914.41370173753</v>
          </cell>
          <cell r="AQ1290">
            <v>250914.41370173753</v>
          </cell>
          <cell r="AR1290">
            <v>168796.96921753252</v>
          </cell>
          <cell r="AS1290">
            <v>13686.240747367501</v>
          </cell>
          <cell r="AT1290">
            <v>40602.514217190255</v>
          </cell>
          <cell r="AU1290">
            <v>223085.72418209026</v>
          </cell>
          <cell r="AV1290">
            <v>0</v>
          </cell>
          <cell r="AW1290">
            <v>45620.802491225004</v>
          </cell>
          <cell r="AX1290">
            <v>770535.35407679039</v>
          </cell>
          <cell r="AY1290">
            <v>175623292.28999999</v>
          </cell>
        </row>
        <row r="1291">
          <cell r="B1291" t="str">
            <v>OPERASI</v>
          </cell>
          <cell r="C1291" t="str">
            <v>DPS-TP</v>
          </cell>
          <cell r="D1291">
            <v>518207</v>
          </cell>
          <cell r="F1291" t="str">
            <v>98JP0353663</v>
          </cell>
          <cell r="H1291">
            <v>518207</v>
          </cell>
          <cell r="I1291">
            <v>30168</v>
          </cell>
          <cell r="K1291">
            <v>21629</v>
          </cell>
          <cell r="L1291">
            <v>1283</v>
          </cell>
          <cell r="M1291">
            <v>237</v>
          </cell>
          <cell r="N1291" t="str">
            <v>DPS</v>
          </cell>
          <cell r="O1291" t="str">
            <v>TP</v>
          </cell>
          <cell r="P1291" t="str">
            <v>I. WAYAN SUJANA</v>
          </cell>
          <cell r="Q1291">
            <v>2980357</v>
          </cell>
          <cell r="R1291" t="str">
            <v>GSE Mechanic</v>
          </cell>
          <cell r="S1291" t="str">
            <v>IX</v>
          </cell>
          <cell r="T1291">
            <v>4568566.503579</v>
          </cell>
          <cell r="AA1291">
            <v>4568566.503579</v>
          </cell>
          <cell r="AB1291">
            <v>47.486635739915073</v>
          </cell>
          <cell r="AC1291">
            <v>4284500</v>
          </cell>
          <cell r="AD1291">
            <v>91371.33007158</v>
          </cell>
          <cell r="AE1291">
            <v>91371.33007158</v>
          </cell>
          <cell r="AF1291">
            <v>91371.33007158</v>
          </cell>
          <cell r="AG1291">
            <v>0</v>
          </cell>
          <cell r="AH1291">
            <v>10000</v>
          </cell>
          <cell r="AI1291">
            <v>0</v>
          </cell>
          <cell r="AJ1291">
            <v>0</v>
          </cell>
          <cell r="AK1291">
            <v>0</v>
          </cell>
          <cell r="AL1291">
            <v>0</v>
          </cell>
          <cell r="AO1291">
            <v>284113.99021473998</v>
          </cell>
          <cell r="AP1291">
            <v>251271.15769684501</v>
          </cell>
          <cell r="AQ1291">
            <v>251271.15769684501</v>
          </cell>
          <cell r="AR1291">
            <v>169036.960632423</v>
          </cell>
          <cell r="AS1291">
            <v>13705.699510737</v>
          </cell>
          <cell r="AT1291">
            <v>40660.2418818531</v>
          </cell>
          <cell r="AU1291">
            <v>223402.90202501311</v>
          </cell>
          <cell r="AV1291">
            <v>0</v>
          </cell>
          <cell r="AW1291">
            <v>45685.66503579</v>
          </cell>
          <cell r="AX1291">
            <v>771630.88245449308</v>
          </cell>
          <cell r="AY1291">
            <v>176833777.31999999</v>
          </cell>
        </row>
        <row r="1292">
          <cell r="B1292" t="str">
            <v>OPERASI</v>
          </cell>
          <cell r="C1292" t="str">
            <v>DPS-TP</v>
          </cell>
          <cell r="D1292">
            <v>526035</v>
          </cell>
          <cell r="F1292" t="str">
            <v>98JP0353838</v>
          </cell>
          <cell r="H1292">
            <v>526035</v>
          </cell>
          <cell r="I1292">
            <v>32782</v>
          </cell>
          <cell r="K1292">
            <v>21714</v>
          </cell>
          <cell r="L1292">
            <v>1284</v>
          </cell>
          <cell r="M1292">
            <v>238</v>
          </cell>
          <cell r="N1292" t="str">
            <v>DPS</v>
          </cell>
          <cell r="O1292" t="str">
            <v>TP</v>
          </cell>
          <cell r="P1292" t="str">
            <v>I NYOMAN SUDANA</v>
          </cell>
          <cell r="Q1292">
            <v>2980359</v>
          </cell>
          <cell r="R1292" t="str">
            <v>GSE Operator</v>
          </cell>
          <cell r="S1292" t="str">
            <v>IX</v>
          </cell>
          <cell r="T1292">
            <v>3258167.5355762057</v>
          </cell>
          <cell r="AA1292">
            <v>3258167.5355762057</v>
          </cell>
          <cell r="AB1292">
            <v>22.516558366827667</v>
          </cell>
          <cell r="AC1292">
            <v>3052700</v>
          </cell>
          <cell r="AD1292">
            <v>65163.350711524115</v>
          </cell>
          <cell r="AE1292">
            <v>65163.350711524115</v>
          </cell>
          <cell r="AF1292">
            <v>65163.350711524115</v>
          </cell>
          <cell r="AG1292">
            <v>0</v>
          </cell>
          <cell r="AH1292">
            <v>10000</v>
          </cell>
          <cell r="AI1292">
            <v>0</v>
          </cell>
          <cell r="AJ1292">
            <v>0</v>
          </cell>
          <cell r="AK1292">
            <v>0</v>
          </cell>
          <cell r="AL1292">
            <v>0</v>
          </cell>
          <cell r="AO1292">
            <v>205490.05213457235</v>
          </cell>
          <cell r="AP1292">
            <v>179199.21445669132</v>
          </cell>
          <cell r="AQ1292">
            <v>179199.21445669132</v>
          </cell>
          <cell r="AR1292">
            <v>120552.19881631961</v>
          </cell>
          <cell r="AS1292">
            <v>9774.502606728618</v>
          </cell>
          <cell r="AT1292">
            <v>28997.691066628231</v>
          </cell>
          <cell r="AU1292">
            <v>159324.39248967645</v>
          </cell>
          <cell r="AV1292">
            <v>0</v>
          </cell>
          <cell r="AW1292">
            <v>32581.675355762058</v>
          </cell>
          <cell r="AX1292">
            <v>550304.49675882119</v>
          </cell>
          <cell r="AY1292">
            <v>93985252.609999999</v>
          </cell>
        </row>
        <row r="1293">
          <cell r="B1293" t="str">
            <v>OPERASI</v>
          </cell>
          <cell r="C1293" t="str">
            <v>DPS-TP</v>
          </cell>
          <cell r="D1293">
            <v>523622</v>
          </cell>
          <cell r="F1293" t="str">
            <v>98JP0353135</v>
          </cell>
          <cell r="H1293">
            <v>523622</v>
          </cell>
          <cell r="I1293">
            <v>30773</v>
          </cell>
          <cell r="K1293">
            <v>21915</v>
          </cell>
          <cell r="L1293">
            <v>1285</v>
          </cell>
          <cell r="M1293">
            <v>239</v>
          </cell>
          <cell r="N1293" t="str">
            <v>DPS</v>
          </cell>
          <cell r="O1293" t="str">
            <v>TP</v>
          </cell>
          <cell r="P1293" t="str">
            <v>I.KETUT ROJA</v>
          </cell>
          <cell r="Q1293">
            <v>2980361</v>
          </cell>
          <cell r="R1293" t="str">
            <v>GSE Operator</v>
          </cell>
          <cell r="S1293" t="str">
            <v>IX</v>
          </cell>
          <cell r="T1293">
            <v>3607644.9749392001</v>
          </cell>
          <cell r="AA1293">
            <v>3607644.9749392001</v>
          </cell>
          <cell r="AB1293">
            <v>13.723557151854038</v>
          </cell>
          <cell r="AC1293">
            <v>3381200</v>
          </cell>
          <cell r="AD1293">
            <v>72152.899498783998</v>
          </cell>
          <cell r="AE1293">
            <v>72152.899498783998</v>
          </cell>
          <cell r="AF1293">
            <v>72152.899498783998</v>
          </cell>
          <cell r="AG1293">
            <v>0</v>
          </cell>
          <cell r="AH1293">
            <v>10000</v>
          </cell>
          <cell r="AI1293">
            <v>0</v>
          </cell>
          <cell r="AJ1293">
            <v>0</v>
          </cell>
          <cell r="AK1293">
            <v>0</v>
          </cell>
          <cell r="AL1293">
            <v>0</v>
          </cell>
          <cell r="AO1293">
            <v>226458.69849635201</v>
          </cell>
          <cell r="AP1293">
            <v>198420.47362165601</v>
          </cell>
          <cell r="AQ1293">
            <v>198420.47362165601</v>
          </cell>
          <cell r="AR1293">
            <v>133482.86407275041</v>
          </cell>
          <cell r="AS1293">
            <v>10822.9349248176</v>
          </cell>
          <cell r="AT1293">
            <v>32108.04027695888</v>
          </cell>
          <cell r="AU1293">
            <v>176413.83927452689</v>
          </cell>
          <cell r="AV1293">
            <v>0</v>
          </cell>
          <cell r="AW1293">
            <v>36076.449749391999</v>
          </cell>
          <cell r="AX1293">
            <v>609331.23626723094</v>
          </cell>
          <cell r="AY1293">
            <v>115731433.55</v>
          </cell>
        </row>
        <row r="1294">
          <cell r="B1294" t="str">
            <v>OPERASI</v>
          </cell>
          <cell r="C1294" t="str">
            <v>DPS-TP</v>
          </cell>
          <cell r="D1294">
            <v>520675</v>
          </cell>
          <cell r="F1294" t="str">
            <v>98JP0353903</v>
          </cell>
          <cell r="H1294">
            <v>520675</v>
          </cell>
          <cell r="I1294">
            <v>31413</v>
          </cell>
          <cell r="K1294">
            <v>22281</v>
          </cell>
          <cell r="L1294">
            <v>1286</v>
          </cell>
          <cell r="M1294">
            <v>240</v>
          </cell>
          <cell r="N1294" t="str">
            <v>DPS</v>
          </cell>
          <cell r="O1294" t="str">
            <v>TP</v>
          </cell>
          <cell r="P1294" t="str">
            <v>I NENGAH AYUTHA</v>
          </cell>
          <cell r="Q1294">
            <v>2980363</v>
          </cell>
          <cell r="R1294" t="str">
            <v>GSE Operator</v>
          </cell>
          <cell r="S1294" t="str">
            <v>IX</v>
          </cell>
          <cell r="T1294">
            <v>3592312.0546300001</v>
          </cell>
          <cell r="AA1294">
            <v>3592312.0546300001</v>
          </cell>
          <cell r="AB1294">
            <v>26.668647799640894</v>
          </cell>
          <cell r="AC1294">
            <v>3366800</v>
          </cell>
          <cell r="AD1294">
            <v>71846.241092600001</v>
          </cell>
          <cell r="AE1294">
            <v>71846.241092600001</v>
          </cell>
          <cell r="AF1294">
            <v>71846.241092600001</v>
          </cell>
          <cell r="AG1294">
            <v>0</v>
          </cell>
          <cell r="AH1294">
            <v>10000</v>
          </cell>
          <cell r="AI1294">
            <v>0</v>
          </cell>
          <cell r="AJ1294">
            <v>0</v>
          </cell>
          <cell r="AK1294">
            <v>0</v>
          </cell>
          <cell r="AL1294">
            <v>0</v>
          </cell>
          <cell r="AO1294">
            <v>225538.72327780002</v>
          </cell>
          <cell r="AP1294">
            <v>197577.16300465001</v>
          </cell>
          <cell r="AQ1294">
            <v>197577.16300465001</v>
          </cell>
          <cell r="AR1294">
            <v>132915.54602131</v>
          </cell>
          <cell r="AS1294">
            <v>10776.936163890001</v>
          </cell>
          <cell r="AT1294">
            <v>31971.577286207001</v>
          </cell>
          <cell r="AU1294">
            <v>175664.059471407</v>
          </cell>
          <cell r="AV1294">
            <v>0</v>
          </cell>
          <cell r="AW1294">
            <v>35923.120546300001</v>
          </cell>
          <cell r="AX1294">
            <v>606741.50602700701</v>
          </cell>
          <cell r="AY1294">
            <v>107819646.23</v>
          </cell>
        </row>
        <row r="1295">
          <cell r="B1295" t="str">
            <v>OPERASI</v>
          </cell>
          <cell r="C1295" t="str">
            <v>DPS-TP</v>
          </cell>
          <cell r="D1295">
            <v>518214</v>
          </cell>
          <cell r="F1295" t="str">
            <v>98JP0353929</v>
          </cell>
          <cell r="H1295">
            <v>518214</v>
          </cell>
          <cell r="I1295">
            <v>30168</v>
          </cell>
          <cell r="K1295">
            <v>21922</v>
          </cell>
          <cell r="L1295">
            <v>1287</v>
          </cell>
          <cell r="M1295">
            <v>241</v>
          </cell>
          <cell r="N1295" t="str">
            <v>DPS</v>
          </cell>
          <cell r="O1295" t="str">
            <v>TP</v>
          </cell>
          <cell r="P1295" t="str">
            <v>I MADE WILA</v>
          </cell>
          <cell r="Q1295">
            <v>2980364</v>
          </cell>
          <cell r="R1295" t="str">
            <v>GSE Operator</v>
          </cell>
          <cell r="S1295" t="str">
            <v>IX</v>
          </cell>
          <cell r="T1295">
            <v>4562080.2491225004</v>
          </cell>
          <cell r="AA1295">
            <v>4562080.2491225004</v>
          </cell>
          <cell r="AB1295">
            <v>44.565824849531054</v>
          </cell>
          <cell r="AC1295">
            <v>4278400</v>
          </cell>
          <cell r="AD1295">
            <v>91241.604982450008</v>
          </cell>
          <cell r="AE1295">
            <v>91241.604982450008</v>
          </cell>
          <cell r="AF1295">
            <v>91241.604982450008</v>
          </cell>
          <cell r="AG1295">
            <v>0</v>
          </cell>
          <cell r="AH1295">
            <v>10000</v>
          </cell>
          <cell r="AI1295">
            <v>0</v>
          </cell>
          <cell r="AJ1295">
            <v>0</v>
          </cell>
          <cell r="AK1295">
            <v>0</v>
          </cell>
          <cell r="AL1295">
            <v>0</v>
          </cell>
          <cell r="AO1295">
            <v>283724.81494735001</v>
          </cell>
          <cell r="AP1295">
            <v>250914.41370173753</v>
          </cell>
          <cell r="AQ1295">
            <v>250914.41370173753</v>
          </cell>
          <cell r="AR1295">
            <v>168796.96921753252</v>
          </cell>
          <cell r="AS1295">
            <v>13686.240747367501</v>
          </cell>
          <cell r="AT1295">
            <v>40602.514217190255</v>
          </cell>
          <cell r="AU1295">
            <v>223085.72418209026</v>
          </cell>
          <cell r="AV1295">
            <v>0</v>
          </cell>
          <cell r="AW1295">
            <v>45620.802491225004</v>
          </cell>
          <cell r="AX1295">
            <v>770535.35407679039</v>
          </cell>
          <cell r="AY1295">
            <v>171596868.06999999</v>
          </cell>
        </row>
        <row r="1296">
          <cell r="B1296" t="str">
            <v>OPERASI</v>
          </cell>
          <cell r="C1296" t="str">
            <v>DPS-TP</v>
          </cell>
          <cell r="D1296">
            <v>517879</v>
          </cell>
          <cell r="F1296" t="str">
            <v>98JP0352830</v>
          </cell>
          <cell r="H1296">
            <v>517879</v>
          </cell>
          <cell r="I1296">
            <v>29988</v>
          </cell>
          <cell r="K1296">
            <v>22000</v>
          </cell>
          <cell r="L1296">
            <v>1288</v>
          </cell>
          <cell r="M1296">
            <v>242</v>
          </cell>
          <cell r="N1296" t="str">
            <v>DPS</v>
          </cell>
          <cell r="O1296" t="str">
            <v>TP</v>
          </cell>
          <cell r="P1296" t="str">
            <v>I MADE SUBRATA</v>
          </cell>
          <cell r="Q1296">
            <v>2980365</v>
          </cell>
          <cell r="R1296" t="str">
            <v>GSE Operator</v>
          </cell>
          <cell r="S1296" t="str">
            <v>IX</v>
          </cell>
          <cell r="T1296">
            <v>4594511.5214050002</v>
          </cell>
          <cell r="AA1296">
            <v>4594511.5214050002</v>
          </cell>
          <cell r="AB1296">
            <v>59.169879299588501</v>
          </cell>
          <cell r="AC1296">
            <v>4308900</v>
          </cell>
          <cell r="AD1296">
            <v>91890.230428100011</v>
          </cell>
          <cell r="AE1296">
            <v>91890.230428100011</v>
          </cell>
          <cell r="AF1296">
            <v>91890.230428100011</v>
          </cell>
          <cell r="AG1296">
            <v>0</v>
          </cell>
          <cell r="AH1296">
            <v>10000</v>
          </cell>
          <cell r="AI1296">
            <v>0</v>
          </cell>
          <cell r="AJ1296">
            <v>0</v>
          </cell>
          <cell r="AK1296">
            <v>0</v>
          </cell>
          <cell r="AL1296">
            <v>0</v>
          </cell>
          <cell r="AO1296">
            <v>285670.69128430006</v>
          </cell>
          <cell r="AP1296">
            <v>252698.13367727501</v>
          </cell>
          <cell r="AQ1296">
            <v>252698.13367727501</v>
          </cell>
          <cell r="AR1296">
            <v>169996.926291985</v>
          </cell>
          <cell r="AS1296">
            <v>13783.534564215001</v>
          </cell>
          <cell r="AT1296">
            <v>40891.152540504503</v>
          </cell>
          <cell r="AU1296">
            <v>224671.61339670449</v>
          </cell>
          <cell r="AV1296">
            <v>0</v>
          </cell>
          <cell r="AW1296">
            <v>45945.115214050005</v>
          </cell>
          <cell r="AX1296">
            <v>776012.99596530455</v>
          </cell>
          <cell r="AY1296">
            <v>188925500.08000001</v>
          </cell>
        </row>
        <row r="1297">
          <cell r="B1297" t="str">
            <v>TEKNIK/FASSAR</v>
          </cell>
          <cell r="C1297" t="str">
            <v>DPS-TP</v>
          </cell>
          <cell r="D1297">
            <v>518211</v>
          </cell>
          <cell r="F1297" t="str">
            <v>98JP0353820</v>
          </cell>
          <cell r="H1297">
            <v>518211</v>
          </cell>
          <cell r="I1297">
            <v>30168</v>
          </cell>
          <cell r="K1297">
            <v>22041</v>
          </cell>
          <cell r="L1297">
            <v>1289</v>
          </cell>
          <cell r="M1297">
            <v>243</v>
          </cell>
          <cell r="N1297" t="str">
            <v>DPS</v>
          </cell>
          <cell r="O1297" t="str">
            <v>TP</v>
          </cell>
          <cell r="P1297" t="str">
            <v>I. NYOMAN SUITA</v>
          </cell>
          <cell r="Q1297">
            <v>2980366</v>
          </cell>
          <cell r="R1297" t="str">
            <v>GSE Mechanic</v>
          </cell>
          <cell r="S1297" t="str">
            <v>IX</v>
          </cell>
          <cell r="T1297">
            <v>4562080.2491225004</v>
          </cell>
          <cell r="AA1297">
            <v>4562080.2491225004</v>
          </cell>
          <cell r="AB1297">
            <v>44.565824849531054</v>
          </cell>
          <cell r="AC1297">
            <v>4278400</v>
          </cell>
          <cell r="AD1297">
            <v>91241.604982450008</v>
          </cell>
          <cell r="AE1297">
            <v>91241.604982450008</v>
          </cell>
          <cell r="AF1297">
            <v>91241.604982450008</v>
          </cell>
          <cell r="AG1297">
            <v>0</v>
          </cell>
          <cell r="AH1297">
            <v>10000</v>
          </cell>
          <cell r="AI1297">
            <v>0</v>
          </cell>
          <cell r="AJ1297">
            <v>0</v>
          </cell>
          <cell r="AK1297">
            <v>0</v>
          </cell>
          <cell r="AL1297">
            <v>0</v>
          </cell>
          <cell r="AO1297">
            <v>283724.81494735001</v>
          </cell>
          <cell r="AP1297">
            <v>250914.41370173753</v>
          </cell>
          <cell r="AQ1297">
            <v>250914.41370173753</v>
          </cell>
          <cell r="AR1297">
            <v>168796.96921753252</v>
          </cell>
          <cell r="AS1297">
            <v>13686.240747367501</v>
          </cell>
          <cell r="AT1297">
            <v>40602.514217190255</v>
          </cell>
          <cell r="AU1297">
            <v>223085.72418209026</v>
          </cell>
          <cell r="AV1297">
            <v>0</v>
          </cell>
          <cell r="AW1297">
            <v>45620.802491225004</v>
          </cell>
          <cell r="AX1297">
            <v>770535.35407679039</v>
          </cell>
          <cell r="AY1297">
            <v>172686357.38</v>
          </cell>
        </row>
        <row r="1298">
          <cell r="B1298" t="str">
            <v>OPERASI</v>
          </cell>
          <cell r="C1298" t="str">
            <v>DPS-TP</v>
          </cell>
          <cell r="D1298">
            <v>526033</v>
          </cell>
          <cell r="F1298" t="str">
            <v>98JP0353358</v>
          </cell>
          <cell r="H1298">
            <v>526033</v>
          </cell>
          <cell r="I1298">
            <v>32356</v>
          </cell>
          <cell r="K1298">
            <v>22228</v>
          </cell>
          <cell r="L1298">
            <v>1290</v>
          </cell>
          <cell r="M1298">
            <v>244</v>
          </cell>
          <cell r="N1298" t="str">
            <v>DPS</v>
          </cell>
          <cell r="O1298" t="str">
            <v>TP</v>
          </cell>
          <cell r="P1298" t="str">
            <v>I.G.PUTU PUTRA</v>
          </cell>
          <cell r="Q1298">
            <v>2980369</v>
          </cell>
          <cell r="R1298" t="str">
            <v>GSE Operator</v>
          </cell>
          <cell r="S1298" t="str">
            <v>IX</v>
          </cell>
          <cell r="T1298">
            <v>3271803.3005840066</v>
          </cell>
          <cell r="AA1298">
            <v>3271803.3005840066</v>
          </cell>
          <cell r="AB1298">
            <v>4.8974510338157415</v>
          </cell>
          <cell r="AC1298">
            <v>3065500</v>
          </cell>
          <cell r="AD1298">
            <v>65436.06601168013</v>
          </cell>
          <cell r="AE1298">
            <v>65436.06601168013</v>
          </cell>
          <cell r="AF1298">
            <v>65436.06601168013</v>
          </cell>
          <cell r="AG1298">
            <v>0</v>
          </cell>
          <cell r="AH1298">
            <v>10000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O1298">
            <v>206308.1980350404</v>
          </cell>
          <cell r="AP1298">
            <v>179949.18153212036</v>
          </cell>
          <cell r="AQ1298">
            <v>179949.18153212036</v>
          </cell>
          <cell r="AR1298">
            <v>121056.72212160824</v>
          </cell>
          <cell r="AS1298">
            <v>9815.4099017520202</v>
          </cell>
          <cell r="AT1298">
            <v>29119.049375197657</v>
          </cell>
          <cell r="AU1298">
            <v>159991.18139855791</v>
          </cell>
          <cell r="AV1298">
            <v>0</v>
          </cell>
          <cell r="AW1298">
            <v>32718.033005840065</v>
          </cell>
          <cell r="AX1298">
            <v>552607.57746863866</v>
          </cell>
          <cell r="AY1298">
            <v>95719294</v>
          </cell>
        </row>
        <row r="1299">
          <cell r="B1299" t="str">
            <v>OPERASI</v>
          </cell>
          <cell r="C1299" t="str">
            <v>DPS-TP</v>
          </cell>
          <cell r="D1299">
            <v>523729</v>
          </cell>
          <cell r="F1299" t="str">
            <v>98JP0352913</v>
          </cell>
          <cell r="H1299">
            <v>523729</v>
          </cell>
          <cell r="I1299">
            <v>32295</v>
          </cell>
          <cell r="K1299">
            <v>22279</v>
          </cell>
          <cell r="L1299">
            <v>1291</v>
          </cell>
          <cell r="M1299">
            <v>245</v>
          </cell>
          <cell r="N1299" t="str">
            <v>DPS</v>
          </cell>
          <cell r="O1299" t="str">
            <v>TP</v>
          </cell>
          <cell r="P1299" t="str">
            <v>I MADE NODA</v>
          </cell>
          <cell r="Q1299">
            <v>2980370</v>
          </cell>
          <cell r="R1299" t="str">
            <v>GSE Operator</v>
          </cell>
          <cell r="S1299" t="str">
            <v>IX</v>
          </cell>
          <cell r="T1299">
            <v>3958848.8309018998</v>
          </cell>
          <cell r="AA1299">
            <v>3958848.8309018998</v>
          </cell>
          <cell r="AB1299">
            <v>82.098952214233577</v>
          </cell>
          <cell r="AC1299">
            <v>3711400</v>
          </cell>
          <cell r="AD1299">
            <v>79176.976618037996</v>
          </cell>
          <cell r="AE1299">
            <v>79176.976618037996</v>
          </cell>
          <cell r="AF1299">
            <v>79176.976618037996</v>
          </cell>
          <cell r="AG1299">
            <v>0</v>
          </cell>
          <cell r="AH1299">
            <v>10000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O1299">
            <v>247530.92985411399</v>
          </cell>
          <cell r="AP1299">
            <v>217736.68569960448</v>
          </cell>
          <cell r="AQ1299">
            <v>217736.68569960448</v>
          </cell>
          <cell r="AR1299">
            <v>146477.40674337029</v>
          </cell>
          <cell r="AS1299">
            <v>11876.5464927057</v>
          </cell>
          <cell r="AT1299">
            <v>35233.754595026905</v>
          </cell>
          <cell r="AU1299">
            <v>193587.70783110289</v>
          </cell>
          <cell r="AV1299">
            <v>0</v>
          </cell>
          <cell r="AW1299">
            <v>39588.488309018998</v>
          </cell>
          <cell r="AX1299">
            <v>668649.5675393308</v>
          </cell>
          <cell r="AY1299">
            <v>107615695.34</v>
          </cell>
        </row>
        <row r="1300">
          <cell r="B1300" t="str">
            <v>OPERASI</v>
          </cell>
          <cell r="C1300" t="str">
            <v>DPS-TP</v>
          </cell>
          <cell r="D1300">
            <v>518208</v>
          </cell>
          <cell r="F1300" t="str">
            <v>98JP0353283</v>
          </cell>
          <cell r="H1300">
            <v>518208</v>
          </cell>
          <cell r="I1300">
            <v>30168</v>
          </cell>
          <cell r="K1300">
            <v>22281</v>
          </cell>
          <cell r="L1300">
            <v>1292</v>
          </cell>
          <cell r="M1300">
            <v>246</v>
          </cell>
          <cell r="N1300" t="str">
            <v>DPS</v>
          </cell>
          <cell r="O1300" t="str">
            <v>TP</v>
          </cell>
          <cell r="P1300" t="str">
            <v>I.G.N. YUDHA ANTARA</v>
          </cell>
          <cell r="Q1300">
            <v>2980371</v>
          </cell>
          <cell r="R1300" t="str">
            <v>GSE Operator</v>
          </cell>
          <cell r="S1300" t="str">
            <v>IX</v>
          </cell>
          <cell r="T1300">
            <v>4555593.9946659999</v>
          </cell>
          <cell r="AA1300">
            <v>4555593.9946659999</v>
          </cell>
          <cell r="AB1300">
            <v>41.645013960078359</v>
          </cell>
          <cell r="AC1300">
            <v>4272300</v>
          </cell>
          <cell r="AD1300">
            <v>91111.879893320001</v>
          </cell>
          <cell r="AE1300">
            <v>91111.879893320001</v>
          </cell>
          <cell r="AF1300">
            <v>91111.879893320001</v>
          </cell>
          <cell r="AG1300">
            <v>0</v>
          </cell>
          <cell r="AH1300">
            <v>10000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O1300">
            <v>283335.63967995998</v>
          </cell>
          <cell r="AP1300">
            <v>250557.66970663</v>
          </cell>
          <cell r="AQ1300">
            <v>250557.66970663</v>
          </cell>
          <cell r="AR1300">
            <v>168556.97780264198</v>
          </cell>
          <cell r="AS1300">
            <v>13666.781983998</v>
          </cell>
          <cell r="AT1300">
            <v>40544.786552527396</v>
          </cell>
          <cell r="AU1300">
            <v>222768.54633916737</v>
          </cell>
          <cell r="AV1300">
            <v>0</v>
          </cell>
          <cell r="AW1300">
            <v>45555.939946660001</v>
          </cell>
          <cell r="AX1300">
            <v>769439.82569908735</v>
          </cell>
          <cell r="AY1300">
            <v>172004464.34</v>
          </cell>
        </row>
        <row r="1301">
          <cell r="B1301" t="str">
            <v>OPERASI</v>
          </cell>
          <cell r="C1301" t="str">
            <v>DPS-TP</v>
          </cell>
          <cell r="D1301">
            <v>523737</v>
          </cell>
          <cell r="F1301" t="str">
            <v>98JP0353622</v>
          </cell>
          <cell r="H1301">
            <v>523737</v>
          </cell>
          <cell r="I1301">
            <v>32295</v>
          </cell>
          <cell r="K1301">
            <v>22643</v>
          </cell>
          <cell r="L1301">
            <v>1293</v>
          </cell>
          <cell r="M1301">
            <v>247</v>
          </cell>
          <cell r="N1301" t="str">
            <v>DPS</v>
          </cell>
          <cell r="O1301" t="str">
            <v>TP</v>
          </cell>
          <cell r="P1301" t="str">
            <v>I WAYAN TAPA</v>
          </cell>
          <cell r="Q1301">
            <v>2980375</v>
          </cell>
          <cell r="R1301" t="str">
            <v xml:space="preserve">Supervisor GSE Operation  </v>
          </cell>
          <cell r="S1301" t="str">
            <v>VII</v>
          </cell>
          <cell r="T1301">
            <v>4665860.3204264948</v>
          </cell>
          <cell r="AA1301">
            <v>4665860.3204264948</v>
          </cell>
          <cell r="AB1301">
            <v>91.298799094744027</v>
          </cell>
          <cell r="AC1301">
            <v>4376000</v>
          </cell>
          <cell r="AD1301">
            <v>93317.206408529892</v>
          </cell>
          <cell r="AE1301">
            <v>93317.206408529892</v>
          </cell>
          <cell r="AF1301">
            <v>93317.206408529892</v>
          </cell>
          <cell r="AG1301">
            <v>0</v>
          </cell>
          <cell r="AH1301">
            <v>10000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O1301">
            <v>289951.61922558967</v>
          </cell>
          <cell r="AP1301">
            <v>256622.3176234572</v>
          </cell>
          <cell r="AQ1301">
            <v>256622.3176234572</v>
          </cell>
          <cell r="AR1301">
            <v>172636.8318557803</v>
          </cell>
          <cell r="AS1301">
            <v>13997.580961279486</v>
          </cell>
          <cell r="AT1301">
            <v>41526.1568517958</v>
          </cell>
          <cell r="AU1301">
            <v>228160.56966885558</v>
          </cell>
          <cell r="AV1301">
            <v>0</v>
          </cell>
          <cell r="AW1301">
            <v>46658.603204264946</v>
          </cell>
          <cell r="AX1301">
            <v>788063.80812003487</v>
          </cell>
          <cell r="AY1301">
            <v>127496710.87</v>
          </cell>
        </row>
        <row r="1302">
          <cell r="B1302" t="str">
            <v>OPERASI</v>
          </cell>
          <cell r="C1302" t="str">
            <v>DPS-TP</v>
          </cell>
          <cell r="D1302">
            <v>523733</v>
          </cell>
          <cell r="F1302" t="str">
            <v>98JP0353101</v>
          </cell>
          <cell r="H1302">
            <v>523733</v>
          </cell>
          <cell r="I1302">
            <v>32295</v>
          </cell>
          <cell r="K1302">
            <v>23107</v>
          </cell>
          <cell r="L1302">
            <v>1294</v>
          </cell>
          <cell r="M1302">
            <v>248</v>
          </cell>
          <cell r="N1302" t="str">
            <v>DPS</v>
          </cell>
          <cell r="O1302" t="str">
            <v>TP</v>
          </cell>
          <cell r="P1302" t="str">
            <v>I KETUT SUKARSANA</v>
          </cell>
          <cell r="Q1302">
            <v>2980376</v>
          </cell>
          <cell r="R1302" t="str">
            <v>GSE Operator</v>
          </cell>
          <cell r="S1302" t="str">
            <v>IX</v>
          </cell>
          <cell r="T1302">
            <v>4091431.7734992001</v>
          </cell>
          <cell r="AA1302">
            <v>4091431.7734992001</v>
          </cell>
          <cell r="AB1302">
            <v>54.132910751737654</v>
          </cell>
          <cell r="AC1302">
            <v>3836000</v>
          </cell>
          <cell r="AD1302">
            <v>81828.635469984001</v>
          </cell>
          <cell r="AE1302">
            <v>81828.635469984001</v>
          </cell>
          <cell r="AF1302">
            <v>81828.635469984001</v>
          </cell>
          <cell r="AG1302">
            <v>0</v>
          </cell>
          <cell r="AH1302">
            <v>10000</v>
          </cell>
          <cell r="AI1302">
            <v>0</v>
          </cell>
          <cell r="AJ1302">
            <v>0</v>
          </cell>
          <cell r="AK1302">
            <v>0</v>
          </cell>
          <cell r="AL1302">
            <v>0</v>
          </cell>
          <cell r="AO1302">
            <v>255485.906409952</v>
          </cell>
          <cell r="AP1302">
            <v>225028.747542456</v>
          </cell>
          <cell r="AQ1302">
            <v>225028.747542456</v>
          </cell>
          <cell r="AR1302">
            <v>151382.97561947041</v>
          </cell>
          <cell r="AS1302">
            <v>12274.2953204976</v>
          </cell>
          <cell r="AT1302">
            <v>36413.74278414288</v>
          </cell>
          <cell r="AU1302">
            <v>200071.0137241109</v>
          </cell>
          <cell r="AV1302">
            <v>0</v>
          </cell>
          <cell r="AW1302">
            <v>40914.317734992001</v>
          </cell>
          <cell r="AX1302">
            <v>691042.82654401497</v>
          </cell>
          <cell r="AY1302">
            <v>108791884.95</v>
          </cell>
        </row>
        <row r="1303">
          <cell r="B1303" t="str">
            <v>OPERASI</v>
          </cell>
          <cell r="C1303" t="str">
            <v>DPS-TP</v>
          </cell>
          <cell r="D1303">
            <v>523730</v>
          </cell>
          <cell r="F1303" t="str">
            <v>98JP0353085</v>
          </cell>
          <cell r="H1303">
            <v>523730</v>
          </cell>
          <cell r="I1303">
            <v>32295</v>
          </cell>
          <cell r="K1303">
            <v>23498</v>
          </cell>
          <cell r="L1303">
            <v>1295</v>
          </cell>
          <cell r="M1303">
            <v>249</v>
          </cell>
          <cell r="N1303" t="str">
            <v>DPS</v>
          </cell>
          <cell r="O1303" t="str">
            <v>TP</v>
          </cell>
          <cell r="P1303" t="str">
            <v>I KETUT SUWITRA</v>
          </cell>
          <cell r="Q1303">
            <v>2980378</v>
          </cell>
          <cell r="R1303" t="str">
            <v>GSE Operator</v>
          </cell>
          <cell r="S1303" t="str">
            <v>IX</v>
          </cell>
          <cell r="T1303">
            <v>3694531.5233579935</v>
          </cell>
          <cell r="AA1303">
            <v>3694531.5233579935</v>
          </cell>
          <cell r="AB1303">
            <v>40.36804348602891</v>
          </cell>
          <cell r="AC1303">
            <v>3462900</v>
          </cell>
          <cell r="AD1303">
            <v>73890.630467159877</v>
          </cell>
          <cell r="AE1303">
            <v>73890.630467159877</v>
          </cell>
          <cell r="AF1303">
            <v>73890.630467159877</v>
          </cell>
          <cell r="AG1303">
            <v>0</v>
          </cell>
          <cell r="AH1303">
            <v>10000</v>
          </cell>
          <cell r="AI1303">
            <v>0</v>
          </cell>
          <cell r="AJ1303">
            <v>0</v>
          </cell>
          <cell r="AK1303">
            <v>0</v>
          </cell>
          <cell r="AL1303">
            <v>0</v>
          </cell>
          <cell r="AO1303">
            <v>231671.89140147963</v>
          </cell>
          <cell r="AP1303">
            <v>203199.23378468966</v>
          </cell>
          <cell r="AQ1303">
            <v>203199.23378468966</v>
          </cell>
          <cell r="AR1303">
            <v>136697.66636424576</v>
          </cell>
          <cell r="AS1303">
            <v>11083.594570073981</v>
          </cell>
          <cell r="AT1303">
            <v>32881.33055788614</v>
          </cell>
          <cell r="AU1303">
            <v>180662.59149220589</v>
          </cell>
          <cell r="AV1303">
            <v>0</v>
          </cell>
          <cell r="AW1303">
            <v>36945.315233579939</v>
          </cell>
          <cell r="AX1303">
            <v>624006.37429516518</v>
          </cell>
          <cell r="AY1303">
            <v>101704005.98999999</v>
          </cell>
        </row>
        <row r="1304">
          <cell r="B1304" t="str">
            <v>TEKNIK/FASSAR</v>
          </cell>
          <cell r="C1304" t="str">
            <v>DPS-TP</v>
          </cell>
          <cell r="D1304">
            <v>522463</v>
          </cell>
          <cell r="F1304" t="str">
            <v>98JP0353275</v>
          </cell>
          <cell r="H1304">
            <v>522463</v>
          </cell>
          <cell r="I1304">
            <v>32763</v>
          </cell>
          <cell r="K1304">
            <v>23582</v>
          </cell>
          <cell r="L1304">
            <v>1296</v>
          </cell>
          <cell r="M1304">
            <v>250</v>
          </cell>
          <cell r="N1304" t="str">
            <v>DPS</v>
          </cell>
          <cell r="O1304" t="str">
            <v>TP</v>
          </cell>
          <cell r="P1304" t="str">
            <v>I GST PT. EKO SUDARSO</v>
          </cell>
          <cell r="Q1304">
            <v>2980379</v>
          </cell>
          <cell r="R1304" t="str">
            <v xml:space="preserve">Aircraft Mechanic </v>
          </cell>
          <cell r="S1304" t="str">
            <v>VIII</v>
          </cell>
          <cell r="T1304">
            <v>4149076.5311501999</v>
          </cell>
          <cell r="AA1304">
            <v>4149076.5311501999</v>
          </cell>
          <cell r="AB1304">
            <v>68.060718812048435</v>
          </cell>
          <cell r="AC1304">
            <v>3890200</v>
          </cell>
          <cell r="AD1304">
            <v>82981.530623004001</v>
          </cell>
          <cell r="AE1304">
            <v>82981.530623004001</v>
          </cell>
          <cell r="AF1304">
            <v>82981.530623004001</v>
          </cell>
          <cell r="AG1304">
            <v>0</v>
          </cell>
          <cell r="AH1304">
            <v>10000</v>
          </cell>
          <cell r="AI1304">
            <v>0</v>
          </cell>
          <cell r="AJ1304">
            <v>0</v>
          </cell>
          <cell r="AK1304">
            <v>0</v>
          </cell>
          <cell r="AL1304">
            <v>0</v>
          </cell>
          <cell r="AO1304">
            <v>258944.59186901199</v>
          </cell>
          <cell r="AP1304">
            <v>228199.209213261</v>
          </cell>
          <cell r="AQ1304">
            <v>228199.209213261</v>
          </cell>
          <cell r="AR1304">
            <v>153515.83165255739</v>
          </cell>
          <cell r="AS1304">
            <v>12447.2295934506</v>
          </cell>
          <cell r="AT1304">
            <v>36926.781127236776</v>
          </cell>
          <cell r="AU1304">
            <v>202889.84237324476</v>
          </cell>
          <cell r="AV1304">
            <v>0</v>
          </cell>
          <cell r="AW1304">
            <v>41490.765311502</v>
          </cell>
          <cell r="AX1304">
            <v>700779.02611126879</v>
          </cell>
          <cell r="AY1304">
            <v>116333155.02</v>
          </cell>
        </row>
        <row r="1305">
          <cell r="B1305" t="str">
            <v>OPERASI</v>
          </cell>
          <cell r="C1305" t="str">
            <v>DPS-TP</v>
          </cell>
          <cell r="D1305">
            <v>523734</v>
          </cell>
          <cell r="F1305" t="str">
            <v>98JP0353911</v>
          </cell>
          <cell r="H1305">
            <v>523734</v>
          </cell>
          <cell r="I1305">
            <v>32295</v>
          </cell>
          <cell r="K1305">
            <v>23701</v>
          </cell>
          <cell r="L1305">
            <v>1297</v>
          </cell>
          <cell r="M1305">
            <v>251</v>
          </cell>
          <cell r="N1305" t="str">
            <v>DPS</v>
          </cell>
          <cell r="O1305" t="str">
            <v>TP</v>
          </cell>
          <cell r="P1305" t="str">
            <v>I NENGAH  SANTRA</v>
          </cell>
          <cell r="Q1305">
            <v>2980380</v>
          </cell>
          <cell r="R1305" t="str">
            <v>GSE Operator</v>
          </cell>
          <cell r="S1305" t="str">
            <v>IX</v>
          </cell>
          <cell r="T1305">
            <v>3551424.2671387997</v>
          </cell>
          <cell r="AA1305">
            <v>3551424.2671387997</v>
          </cell>
          <cell r="AB1305">
            <v>61.188889528159052</v>
          </cell>
          <cell r="AC1305">
            <v>3328400</v>
          </cell>
          <cell r="AD1305">
            <v>71028.485342775995</v>
          </cell>
          <cell r="AE1305">
            <v>71028.485342775995</v>
          </cell>
          <cell r="AF1305">
            <v>71028.485342775995</v>
          </cell>
          <cell r="AG1305">
            <v>0</v>
          </cell>
          <cell r="AH1305">
            <v>10000</v>
          </cell>
          <cell r="AI1305">
            <v>0</v>
          </cell>
          <cell r="AJ1305">
            <v>0</v>
          </cell>
          <cell r="AK1305">
            <v>0</v>
          </cell>
          <cell r="AL1305">
            <v>0</v>
          </cell>
          <cell r="AO1305">
            <v>223085.45602832799</v>
          </cell>
          <cell r="AP1305">
            <v>195328.33469263397</v>
          </cell>
          <cell r="AQ1305">
            <v>195328.33469263397</v>
          </cell>
          <cell r="AR1305">
            <v>131402.69788413559</v>
          </cell>
          <cell r="AS1305">
            <v>10654.272801416399</v>
          </cell>
          <cell r="AT1305">
            <v>31607.675977535317</v>
          </cell>
          <cell r="AU1305">
            <v>173664.6466630873</v>
          </cell>
          <cell r="AV1305">
            <v>0</v>
          </cell>
          <cell r="AW1305">
            <v>35514.242671387998</v>
          </cell>
          <cell r="AX1305">
            <v>599835.55871974328</v>
          </cell>
          <cell r="AY1305">
            <v>95946239.349999994</v>
          </cell>
        </row>
        <row r="1306">
          <cell r="B1306" t="str">
            <v>OPERASI</v>
          </cell>
          <cell r="C1306" t="str">
            <v>DPS-TP</v>
          </cell>
          <cell r="D1306">
            <v>523732</v>
          </cell>
          <cell r="F1306" t="str">
            <v>98JP0353044</v>
          </cell>
          <cell r="H1306">
            <v>523732</v>
          </cell>
          <cell r="I1306">
            <v>32295</v>
          </cell>
          <cell r="K1306">
            <v>23742</v>
          </cell>
          <cell r="L1306">
            <v>1298</v>
          </cell>
          <cell r="M1306">
            <v>252</v>
          </cell>
          <cell r="N1306" t="str">
            <v>DPS</v>
          </cell>
          <cell r="O1306" t="str">
            <v>TP</v>
          </cell>
          <cell r="P1306" t="str">
            <v>I MADE ARDANA</v>
          </cell>
          <cell r="Q1306">
            <v>2980381</v>
          </cell>
          <cell r="R1306" t="str">
            <v>GSE Operator</v>
          </cell>
          <cell r="S1306" t="str">
            <v>IX</v>
          </cell>
          <cell r="T1306">
            <v>3551424.2671387997</v>
          </cell>
          <cell r="AA1306">
            <v>3551424.2671387997</v>
          </cell>
          <cell r="AB1306">
            <v>61.188889528159052</v>
          </cell>
          <cell r="AC1306">
            <v>3328400</v>
          </cell>
          <cell r="AD1306">
            <v>71028.485342775995</v>
          </cell>
          <cell r="AE1306">
            <v>71028.485342775995</v>
          </cell>
          <cell r="AF1306">
            <v>71028.485342775995</v>
          </cell>
          <cell r="AG1306">
            <v>0</v>
          </cell>
          <cell r="AH1306">
            <v>10000</v>
          </cell>
          <cell r="AI1306">
            <v>0</v>
          </cell>
          <cell r="AJ1306">
            <v>0</v>
          </cell>
          <cell r="AK1306">
            <v>0</v>
          </cell>
          <cell r="AL1306">
            <v>0</v>
          </cell>
          <cell r="AO1306">
            <v>223085.45602832799</v>
          </cell>
          <cell r="AP1306">
            <v>195328.33469263397</v>
          </cell>
          <cell r="AQ1306">
            <v>195328.33469263397</v>
          </cell>
          <cell r="AR1306">
            <v>131402.69788413559</v>
          </cell>
          <cell r="AS1306">
            <v>10654.272801416399</v>
          </cell>
          <cell r="AT1306">
            <v>31607.675977535317</v>
          </cell>
          <cell r="AU1306">
            <v>173664.6466630873</v>
          </cell>
          <cell r="AV1306">
            <v>0</v>
          </cell>
          <cell r="AW1306">
            <v>35514.242671387998</v>
          </cell>
          <cell r="AX1306">
            <v>599835.55871974328</v>
          </cell>
          <cell r="AY1306">
            <v>94494034.450000003</v>
          </cell>
        </row>
        <row r="1307">
          <cell r="B1307" t="str">
            <v>TEKNIK/FASSAR</v>
          </cell>
          <cell r="C1307" t="str">
            <v>DPS-TP</v>
          </cell>
          <cell r="D1307">
            <v>522459</v>
          </cell>
          <cell r="F1307" t="str">
            <v>98JP0353952</v>
          </cell>
          <cell r="H1307">
            <v>522459</v>
          </cell>
          <cell r="I1307">
            <v>32763</v>
          </cell>
          <cell r="K1307">
            <v>23763</v>
          </cell>
          <cell r="L1307">
            <v>1299</v>
          </cell>
          <cell r="M1307">
            <v>253</v>
          </cell>
          <cell r="N1307" t="str">
            <v>DPS</v>
          </cell>
          <cell r="O1307" t="str">
            <v>TP</v>
          </cell>
          <cell r="P1307" t="str">
            <v>IDABAGUS MADE WIDANA</v>
          </cell>
          <cell r="Q1307">
            <v>2980382</v>
          </cell>
          <cell r="R1307" t="str">
            <v>Supervisor GSE Maintenance</v>
          </cell>
          <cell r="S1307" t="str">
            <v>VII</v>
          </cell>
          <cell r="T1307">
            <v>5210530.1269827103</v>
          </cell>
          <cell r="AA1307">
            <v>5210530.1269827103</v>
          </cell>
          <cell r="AB1307">
            <v>1.6806362522765994</v>
          </cell>
          <cell r="AC1307">
            <v>4887900</v>
          </cell>
          <cell r="AD1307">
            <v>104210.60253965421</v>
          </cell>
          <cell r="AE1307">
            <v>104210.60253965421</v>
          </cell>
          <cell r="AF1307">
            <v>104210.60253965421</v>
          </cell>
          <cell r="AG1307">
            <v>0</v>
          </cell>
          <cell r="AH1307">
            <v>10000</v>
          </cell>
          <cell r="AI1307">
            <v>0</v>
          </cell>
          <cell r="AJ1307">
            <v>0</v>
          </cell>
          <cell r="AK1307">
            <v>0</v>
          </cell>
          <cell r="AL1307">
            <v>0</v>
          </cell>
          <cell r="AO1307">
            <v>322631.8076189626</v>
          </cell>
          <cell r="AP1307">
            <v>286579.15698404907</v>
          </cell>
          <cell r="AQ1307">
            <v>286579.15698404907</v>
          </cell>
          <cell r="AR1307">
            <v>192789.61469836027</v>
          </cell>
          <cell r="AS1307">
            <v>15631.590380948131</v>
          </cell>
          <cell r="AT1307">
            <v>46373.718130146124</v>
          </cell>
          <cell r="AU1307">
            <v>254794.92320945452</v>
          </cell>
          <cell r="AV1307">
            <v>0</v>
          </cell>
          <cell r="AW1307">
            <v>52105.301269827105</v>
          </cell>
          <cell r="AX1307">
            <v>880058.53844737983</v>
          </cell>
          <cell r="AY1307">
            <v>131587798.75</v>
          </cell>
        </row>
        <row r="1308">
          <cell r="B1308" t="str">
            <v>OPERASI</v>
          </cell>
          <cell r="C1308" t="str">
            <v>DPS-TP</v>
          </cell>
          <cell r="D1308">
            <v>523726</v>
          </cell>
          <cell r="F1308" t="str">
            <v>98JP0353267</v>
          </cell>
          <cell r="H1308">
            <v>523726</v>
          </cell>
          <cell r="I1308">
            <v>32295</v>
          </cell>
          <cell r="K1308">
            <v>23814</v>
          </cell>
          <cell r="L1308">
            <v>1300</v>
          </cell>
          <cell r="M1308">
            <v>254</v>
          </cell>
          <cell r="N1308" t="str">
            <v>DPS</v>
          </cell>
          <cell r="O1308" t="str">
            <v>TP</v>
          </cell>
          <cell r="P1308" t="str">
            <v>I.GUSTI PUTU OKA DANA</v>
          </cell>
          <cell r="Q1308">
            <v>2980383</v>
          </cell>
          <cell r="R1308" t="str">
            <v xml:space="preserve">Supervisor GSE Operation  </v>
          </cell>
          <cell r="S1308" t="str">
            <v>VII</v>
          </cell>
          <cell r="T1308">
            <v>4126018.6280898</v>
          </cell>
          <cell r="AA1308">
            <v>4126018.6280898</v>
          </cell>
          <cell r="AB1308">
            <v>42.489595587830991</v>
          </cell>
          <cell r="AC1308">
            <v>3868500</v>
          </cell>
          <cell r="AD1308">
            <v>82520.372561796001</v>
          </cell>
          <cell r="AE1308">
            <v>82520.372561796001</v>
          </cell>
          <cell r="AF1308">
            <v>82520.372561796001</v>
          </cell>
          <cell r="AG1308">
            <v>0</v>
          </cell>
          <cell r="AH1308">
            <v>10000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O1308">
            <v>257561.11768538802</v>
          </cell>
          <cell r="AP1308">
            <v>226931.02454493899</v>
          </cell>
          <cell r="AQ1308">
            <v>226931.02454493899</v>
          </cell>
          <cell r="AR1308">
            <v>152662.68923932259</v>
          </cell>
          <cell r="AS1308">
            <v>12378.055884269401</v>
          </cell>
          <cell r="AT1308">
            <v>36721.565789999222</v>
          </cell>
          <cell r="AU1308">
            <v>201762.31091359121</v>
          </cell>
          <cell r="AV1308">
            <v>0</v>
          </cell>
          <cell r="AW1308">
            <v>41260.186280898</v>
          </cell>
          <cell r="AX1308">
            <v>696884.5462843671</v>
          </cell>
          <cell r="AY1308">
            <v>106925370.11</v>
          </cell>
        </row>
        <row r="1309">
          <cell r="B1309" t="str">
            <v>OPERASI</v>
          </cell>
          <cell r="C1309" t="str">
            <v>DPS-TP</v>
          </cell>
          <cell r="D1309">
            <v>522464</v>
          </cell>
          <cell r="F1309" t="str">
            <v>98JP0353010</v>
          </cell>
          <cell r="H1309">
            <v>522464</v>
          </cell>
          <cell r="I1309">
            <v>32763</v>
          </cell>
          <cell r="K1309">
            <v>23866</v>
          </cell>
          <cell r="L1309">
            <v>1301</v>
          </cell>
          <cell r="M1309">
            <v>255</v>
          </cell>
          <cell r="N1309" t="str">
            <v>DPS</v>
          </cell>
          <cell r="O1309" t="str">
            <v>TP</v>
          </cell>
          <cell r="P1309" t="str">
            <v>I MADE EKA SUBAGIA</v>
          </cell>
          <cell r="Q1309">
            <v>2980384</v>
          </cell>
          <cell r="R1309" t="str">
            <v>Supervisor GSE Maintenance</v>
          </cell>
          <cell r="S1309" t="str">
            <v>VII</v>
          </cell>
          <cell r="T1309">
            <v>4154841.0069152997</v>
          </cell>
          <cell r="AA1309">
            <v>4154841.0069152997</v>
          </cell>
          <cell r="AB1309">
            <v>49.453499618452042</v>
          </cell>
          <cell r="AC1309">
            <v>3895600</v>
          </cell>
          <cell r="AD1309">
            <v>83096.820138305993</v>
          </cell>
          <cell r="AE1309">
            <v>83096.820138305993</v>
          </cell>
          <cell r="AF1309">
            <v>83096.820138305993</v>
          </cell>
          <cell r="AG1309">
            <v>0</v>
          </cell>
          <cell r="AH1309">
            <v>10000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O1309">
            <v>259290.46041491796</v>
          </cell>
          <cell r="AP1309">
            <v>228516.25538034149</v>
          </cell>
          <cell r="AQ1309">
            <v>228516.25538034149</v>
          </cell>
          <cell r="AR1309">
            <v>153729.11725586609</v>
          </cell>
          <cell r="AS1309">
            <v>12464.523020745899</v>
          </cell>
          <cell r="AT1309">
            <v>36978.08496154617</v>
          </cell>
          <cell r="AU1309">
            <v>203171.72523815816</v>
          </cell>
          <cell r="AV1309">
            <v>0</v>
          </cell>
          <cell r="AW1309">
            <v>41548.410069152997</v>
          </cell>
          <cell r="AX1309">
            <v>701752.64606799418</v>
          </cell>
          <cell r="AY1309">
            <v>114217447.22</v>
          </cell>
        </row>
        <row r="1310">
          <cell r="B1310" t="str">
            <v>TEKNIK/FASSAR</v>
          </cell>
          <cell r="C1310" t="str">
            <v>DPS-TP</v>
          </cell>
          <cell r="D1310">
            <v>522460</v>
          </cell>
          <cell r="F1310" t="str">
            <v>98JP0353556</v>
          </cell>
          <cell r="H1310">
            <v>522460</v>
          </cell>
          <cell r="I1310">
            <v>32763</v>
          </cell>
          <cell r="K1310">
            <v>24101</v>
          </cell>
          <cell r="L1310">
            <v>1302</v>
          </cell>
          <cell r="M1310">
            <v>256</v>
          </cell>
          <cell r="N1310" t="str">
            <v>DPS</v>
          </cell>
          <cell r="O1310" t="str">
            <v>TP</v>
          </cell>
          <cell r="P1310" t="str">
            <v>ILYAS</v>
          </cell>
          <cell r="Q1310">
            <v>2980386</v>
          </cell>
          <cell r="R1310" t="str">
            <v>Supervisor GSE Maintenance</v>
          </cell>
          <cell r="S1310" t="str">
            <v>VII</v>
          </cell>
          <cell r="T1310">
            <v>5210530.1269827103</v>
          </cell>
          <cell r="AA1310">
            <v>5210530.1269827103</v>
          </cell>
          <cell r="AB1310">
            <v>1.6806362522765994</v>
          </cell>
          <cell r="AC1310">
            <v>4887900</v>
          </cell>
          <cell r="AD1310">
            <v>104210.60253965421</v>
          </cell>
          <cell r="AE1310">
            <v>104210.60253965421</v>
          </cell>
          <cell r="AF1310">
            <v>104210.60253965421</v>
          </cell>
          <cell r="AG1310">
            <v>0</v>
          </cell>
          <cell r="AH1310">
            <v>10000</v>
          </cell>
          <cell r="AI1310">
            <v>0</v>
          </cell>
          <cell r="AJ1310">
            <v>0</v>
          </cell>
          <cell r="AK1310">
            <v>0</v>
          </cell>
          <cell r="AL1310">
            <v>0</v>
          </cell>
          <cell r="AO1310">
            <v>322631.8076189626</v>
          </cell>
          <cell r="AP1310">
            <v>286579.15698404907</v>
          </cell>
          <cell r="AQ1310">
            <v>286579.15698404907</v>
          </cell>
          <cell r="AR1310">
            <v>192789.61469836027</v>
          </cell>
          <cell r="AS1310">
            <v>15631.590380948131</v>
          </cell>
          <cell r="AT1310">
            <v>46373.718130146124</v>
          </cell>
          <cell r="AU1310">
            <v>254794.92320945452</v>
          </cell>
          <cell r="AV1310">
            <v>0</v>
          </cell>
          <cell r="AW1310">
            <v>52105.301269827105</v>
          </cell>
          <cell r="AX1310">
            <v>880058.53844737983</v>
          </cell>
          <cell r="AY1310">
            <v>133473668.88</v>
          </cell>
        </row>
        <row r="1311">
          <cell r="B1311" t="str">
            <v>OPERASI</v>
          </cell>
          <cell r="C1311" t="str">
            <v>DPS-TP</v>
          </cell>
          <cell r="D1311">
            <v>523727</v>
          </cell>
          <cell r="F1311" t="str">
            <v>98JP0353291</v>
          </cell>
          <cell r="H1311">
            <v>523727</v>
          </cell>
          <cell r="I1311">
            <v>32295</v>
          </cell>
          <cell r="K1311">
            <v>24235</v>
          </cell>
          <cell r="L1311">
            <v>1303</v>
          </cell>
          <cell r="M1311">
            <v>257</v>
          </cell>
          <cell r="N1311" t="str">
            <v>DPS</v>
          </cell>
          <cell r="O1311" t="str">
            <v>TP</v>
          </cell>
          <cell r="P1311" t="str">
            <v>I GUSTI MADE ANOM WIRAWAN</v>
          </cell>
          <cell r="Q1311">
            <v>2980387</v>
          </cell>
          <cell r="R1311" t="str">
            <v xml:space="preserve">Supervisor GSE Operation  </v>
          </cell>
          <cell r="S1311" t="str">
            <v>VII</v>
          </cell>
          <cell r="T1311">
            <v>4665860.3204264948</v>
          </cell>
          <cell r="AA1311">
            <v>4665860.3204264948</v>
          </cell>
          <cell r="AB1311">
            <v>91.298799094744027</v>
          </cell>
          <cell r="AC1311">
            <v>4376000</v>
          </cell>
          <cell r="AD1311">
            <v>93317.206408529892</v>
          </cell>
          <cell r="AE1311">
            <v>93317.206408529892</v>
          </cell>
          <cell r="AF1311">
            <v>93317.206408529892</v>
          </cell>
          <cell r="AG1311">
            <v>0</v>
          </cell>
          <cell r="AH1311">
            <v>10000</v>
          </cell>
          <cell r="AI1311">
            <v>0</v>
          </cell>
          <cell r="AJ1311">
            <v>0</v>
          </cell>
          <cell r="AK1311">
            <v>0</v>
          </cell>
          <cell r="AL1311">
            <v>0</v>
          </cell>
          <cell r="AO1311">
            <v>289951.61922558967</v>
          </cell>
          <cell r="AP1311">
            <v>256622.3176234572</v>
          </cell>
          <cell r="AQ1311">
            <v>256622.3176234572</v>
          </cell>
          <cell r="AR1311">
            <v>172636.8318557803</v>
          </cell>
          <cell r="AS1311">
            <v>13997.580961279486</v>
          </cell>
          <cell r="AT1311">
            <v>41526.1568517958</v>
          </cell>
          <cell r="AU1311">
            <v>228160.56966885558</v>
          </cell>
          <cell r="AV1311">
            <v>0</v>
          </cell>
          <cell r="AW1311">
            <v>46658.603204264946</v>
          </cell>
          <cell r="AX1311">
            <v>788063.80812003487</v>
          </cell>
          <cell r="AY1311">
            <v>119084100.88</v>
          </cell>
        </row>
        <row r="1312">
          <cell r="B1312" t="str">
            <v>OPERASI</v>
          </cell>
          <cell r="C1312" t="str">
            <v>DPS-TP</v>
          </cell>
          <cell r="D1312">
            <v>522461</v>
          </cell>
          <cell r="F1312" t="str">
            <v>98JP0352855</v>
          </cell>
          <cell r="H1312">
            <v>522461</v>
          </cell>
          <cell r="I1312">
            <v>32763</v>
          </cell>
          <cell r="K1312">
            <v>24269</v>
          </cell>
          <cell r="L1312">
            <v>1304</v>
          </cell>
          <cell r="M1312">
            <v>258</v>
          </cell>
          <cell r="N1312" t="str">
            <v>DPS</v>
          </cell>
          <cell r="O1312" t="str">
            <v>TP</v>
          </cell>
          <cell r="P1312" t="str">
            <v>I MADE SARIATA</v>
          </cell>
          <cell r="Q1312">
            <v>2980388</v>
          </cell>
          <cell r="R1312" t="str">
            <v xml:space="preserve">Supervisor GSE Operation  </v>
          </cell>
          <cell r="S1312" t="str">
            <v>VII</v>
          </cell>
          <cell r="T1312">
            <v>4154841.0069152997</v>
          </cell>
          <cell r="AA1312">
            <v>4154841.0069152997</v>
          </cell>
          <cell r="AB1312">
            <v>49.453499618452042</v>
          </cell>
          <cell r="AC1312">
            <v>3895600</v>
          </cell>
          <cell r="AD1312">
            <v>83096.820138305993</v>
          </cell>
          <cell r="AE1312">
            <v>83096.820138305993</v>
          </cell>
          <cell r="AF1312">
            <v>83096.820138305993</v>
          </cell>
          <cell r="AG1312">
            <v>0</v>
          </cell>
          <cell r="AH1312">
            <v>10000</v>
          </cell>
          <cell r="AI1312">
            <v>0</v>
          </cell>
          <cell r="AJ1312">
            <v>0</v>
          </cell>
          <cell r="AK1312">
            <v>0</v>
          </cell>
          <cell r="AL1312">
            <v>0</v>
          </cell>
          <cell r="AO1312">
            <v>259290.46041491796</v>
          </cell>
          <cell r="AP1312">
            <v>228516.25538034149</v>
          </cell>
          <cell r="AQ1312">
            <v>228516.25538034149</v>
          </cell>
          <cell r="AR1312">
            <v>153729.11725586609</v>
          </cell>
          <cell r="AS1312">
            <v>12464.523020745899</v>
          </cell>
          <cell r="AT1312">
            <v>36978.08496154617</v>
          </cell>
          <cell r="AU1312">
            <v>203171.72523815816</v>
          </cell>
          <cell r="AV1312">
            <v>0</v>
          </cell>
          <cell r="AW1312">
            <v>41548.410069152997</v>
          </cell>
          <cell r="AX1312">
            <v>701752.64606799418</v>
          </cell>
          <cell r="AY1312">
            <v>112678460.39</v>
          </cell>
        </row>
        <row r="1313">
          <cell r="B1313" t="str">
            <v>OPERASI</v>
          </cell>
          <cell r="C1313" t="str">
            <v>DPS-TP</v>
          </cell>
          <cell r="D1313">
            <v>523728</v>
          </cell>
          <cell r="F1313" t="str">
            <v>98JP0352863</v>
          </cell>
          <cell r="H1313">
            <v>523728</v>
          </cell>
          <cell r="I1313">
            <v>32295</v>
          </cell>
          <cell r="K1313">
            <v>24360</v>
          </cell>
          <cell r="L1313">
            <v>1305</v>
          </cell>
          <cell r="M1313">
            <v>259</v>
          </cell>
          <cell r="N1313" t="str">
            <v>DPS</v>
          </cell>
          <cell r="O1313" t="str">
            <v>TP</v>
          </cell>
          <cell r="P1313" t="str">
            <v>I MADE SADIA</v>
          </cell>
          <cell r="Q1313">
            <v>2980389</v>
          </cell>
          <cell r="R1313" t="str">
            <v>GSE Operator</v>
          </cell>
          <cell r="S1313" t="str">
            <v>IX</v>
          </cell>
          <cell r="T1313">
            <v>3694531.5233579935</v>
          </cell>
          <cell r="AA1313">
            <v>3694531.5233579935</v>
          </cell>
          <cell r="AB1313">
            <v>40.36804348602891</v>
          </cell>
          <cell r="AC1313">
            <v>3462900</v>
          </cell>
          <cell r="AD1313">
            <v>73890.630467159877</v>
          </cell>
          <cell r="AE1313">
            <v>73890.630467159877</v>
          </cell>
          <cell r="AF1313">
            <v>73890.630467159877</v>
          </cell>
          <cell r="AG1313">
            <v>0</v>
          </cell>
          <cell r="AH1313">
            <v>10000</v>
          </cell>
          <cell r="AI1313">
            <v>0</v>
          </cell>
          <cell r="AJ1313">
            <v>0</v>
          </cell>
          <cell r="AK1313">
            <v>0</v>
          </cell>
          <cell r="AL1313">
            <v>0</v>
          </cell>
          <cell r="AO1313">
            <v>231671.89140147963</v>
          </cell>
          <cell r="AP1313">
            <v>203199.23378468966</v>
          </cell>
          <cell r="AQ1313">
            <v>203199.23378468966</v>
          </cell>
          <cell r="AR1313">
            <v>136697.66636424576</v>
          </cell>
          <cell r="AS1313">
            <v>11083.594570073981</v>
          </cell>
          <cell r="AT1313">
            <v>32881.33055788614</v>
          </cell>
          <cell r="AU1313">
            <v>180662.59149220589</v>
          </cell>
          <cell r="AV1313">
            <v>0</v>
          </cell>
          <cell r="AW1313">
            <v>36945.315233579939</v>
          </cell>
          <cell r="AX1313">
            <v>624006.37429516518</v>
          </cell>
          <cell r="AY1313">
            <v>98924859.870000005</v>
          </cell>
        </row>
        <row r="1314">
          <cell r="B1314" t="str">
            <v>TEKNIK/FASSAR</v>
          </cell>
          <cell r="C1314" t="str">
            <v>DPS-TP</v>
          </cell>
          <cell r="D1314">
            <v>522462</v>
          </cell>
          <cell r="F1314" t="str">
            <v>98JP0353192</v>
          </cell>
          <cell r="H1314">
            <v>522462</v>
          </cell>
          <cell r="I1314">
            <v>32763</v>
          </cell>
          <cell r="K1314">
            <v>24417</v>
          </cell>
          <cell r="L1314">
            <v>1306</v>
          </cell>
          <cell r="M1314">
            <v>260</v>
          </cell>
          <cell r="N1314" t="str">
            <v>DPS</v>
          </cell>
          <cell r="O1314" t="str">
            <v>TP</v>
          </cell>
          <cell r="P1314" t="str">
            <v>I KETUT DONA</v>
          </cell>
          <cell r="Q1314">
            <v>2980390</v>
          </cell>
          <cell r="R1314" t="str">
            <v>Supervisor GSE Maintenance</v>
          </cell>
          <cell r="S1314" t="str">
            <v>VII</v>
          </cell>
          <cell r="T1314">
            <v>5232446.8394094119</v>
          </cell>
          <cell r="AA1314">
            <v>5232446.8394094119</v>
          </cell>
          <cell r="AB1314">
            <v>99.970955152995884</v>
          </cell>
          <cell r="AC1314">
            <v>4908600</v>
          </cell>
          <cell r="AD1314">
            <v>104648.93678818824</v>
          </cell>
          <cell r="AE1314">
            <v>104648.93678818824</v>
          </cell>
          <cell r="AF1314">
            <v>104648.93678818824</v>
          </cell>
          <cell r="AG1314">
            <v>0</v>
          </cell>
          <cell r="AH1314">
            <v>10000</v>
          </cell>
          <cell r="AI1314">
            <v>0</v>
          </cell>
          <cell r="AJ1314">
            <v>0</v>
          </cell>
          <cell r="AK1314">
            <v>0</v>
          </cell>
          <cell r="AL1314">
            <v>0</v>
          </cell>
          <cell r="AO1314">
            <v>323946.81036456471</v>
          </cell>
          <cell r="AP1314">
            <v>287784.57616751763</v>
          </cell>
          <cell r="AQ1314">
            <v>287784.57616751763</v>
          </cell>
          <cell r="AR1314">
            <v>193600.53305814823</v>
          </cell>
          <cell r="AS1314">
            <v>15697.340518228237</v>
          </cell>
          <cell r="AT1314">
            <v>46568.776870743764</v>
          </cell>
          <cell r="AU1314">
            <v>255866.65044712022</v>
          </cell>
          <cell r="AV1314">
            <v>0</v>
          </cell>
          <cell r="AW1314">
            <v>52324.468394094118</v>
          </cell>
          <cell r="AX1314">
            <v>883760.27117624949</v>
          </cell>
          <cell r="AY1314">
            <v>131817226.37</v>
          </cell>
        </row>
        <row r="1315">
          <cell r="B1315" t="str">
            <v>TEKNIK/FASSAR</v>
          </cell>
          <cell r="C1315" t="str">
            <v>DPS-TP</v>
          </cell>
          <cell r="D1315">
            <v>522468</v>
          </cell>
          <cell r="F1315" t="str">
            <v>98JP0352897</v>
          </cell>
          <cell r="H1315">
            <v>522468</v>
          </cell>
          <cell r="I1315">
            <v>32763</v>
          </cell>
          <cell r="K1315">
            <v>24568</v>
          </cell>
          <cell r="L1315">
            <v>1307</v>
          </cell>
          <cell r="M1315">
            <v>261</v>
          </cell>
          <cell r="N1315" t="str">
            <v>DPS</v>
          </cell>
          <cell r="O1315" t="str">
            <v>TP</v>
          </cell>
          <cell r="P1315" t="str">
            <v>I MADE PANCARANA</v>
          </cell>
          <cell r="Q1315">
            <v>2980391</v>
          </cell>
          <cell r="R1315" t="str">
            <v xml:space="preserve">Aircraft Mechanic </v>
          </cell>
          <cell r="S1315" t="str">
            <v>VIII</v>
          </cell>
          <cell r="T1315">
            <v>4149076.5311501999</v>
          </cell>
          <cell r="AA1315">
            <v>4149076.5311501999</v>
          </cell>
          <cell r="AB1315">
            <v>68.060718812048435</v>
          </cell>
          <cell r="AC1315">
            <v>3890200</v>
          </cell>
          <cell r="AD1315">
            <v>82981.530623004001</v>
          </cell>
          <cell r="AE1315">
            <v>82981.530623004001</v>
          </cell>
          <cell r="AF1315">
            <v>82981.530623004001</v>
          </cell>
          <cell r="AG1315">
            <v>0</v>
          </cell>
          <cell r="AH1315">
            <v>10000</v>
          </cell>
          <cell r="AI1315">
            <v>0</v>
          </cell>
          <cell r="AJ1315">
            <v>0</v>
          </cell>
          <cell r="AK1315">
            <v>0</v>
          </cell>
          <cell r="AL1315">
            <v>0</v>
          </cell>
          <cell r="AO1315">
            <v>258944.59186901199</v>
          </cell>
          <cell r="AP1315">
            <v>228199.209213261</v>
          </cell>
          <cell r="AQ1315">
            <v>228199.209213261</v>
          </cell>
          <cell r="AR1315">
            <v>153515.83165255739</v>
          </cell>
          <cell r="AS1315">
            <v>12447.2295934506</v>
          </cell>
          <cell r="AT1315">
            <v>36926.781127236776</v>
          </cell>
          <cell r="AU1315">
            <v>202889.84237324476</v>
          </cell>
          <cell r="AV1315">
            <v>0</v>
          </cell>
          <cell r="AW1315">
            <v>41490.765311502</v>
          </cell>
          <cell r="AX1315">
            <v>700779.02611126879</v>
          </cell>
          <cell r="AY1315">
            <v>110728263.5</v>
          </cell>
        </row>
        <row r="1316">
          <cell r="B1316" t="str">
            <v>OPERASI</v>
          </cell>
          <cell r="C1316" t="str">
            <v>DPS-TP</v>
          </cell>
          <cell r="D1316">
            <v>523735</v>
          </cell>
          <cell r="F1316" t="str">
            <v>98JP0352343</v>
          </cell>
          <cell r="H1316">
            <v>523735</v>
          </cell>
          <cell r="I1316">
            <v>32295</v>
          </cell>
          <cell r="K1316">
            <v>25022</v>
          </cell>
          <cell r="L1316">
            <v>1308</v>
          </cell>
          <cell r="M1316">
            <v>262</v>
          </cell>
          <cell r="N1316" t="str">
            <v>DPS</v>
          </cell>
          <cell r="O1316" t="str">
            <v>TP</v>
          </cell>
          <cell r="P1316" t="str">
            <v>DEWA GEDE LASIA</v>
          </cell>
          <cell r="Q1316">
            <v>2980392</v>
          </cell>
          <cell r="R1316" t="str">
            <v xml:space="preserve">Supervisor GSE Operation  </v>
          </cell>
          <cell r="S1316" t="str">
            <v>VII</v>
          </cell>
          <cell r="T1316">
            <v>4137547.57962</v>
          </cell>
          <cell r="AA1316">
            <v>4137547.57962</v>
          </cell>
          <cell r="AB1316">
            <v>5.2751572001725435</v>
          </cell>
          <cell r="AC1316">
            <v>3879300</v>
          </cell>
          <cell r="AD1316">
            <v>82750.951592400001</v>
          </cell>
          <cell r="AE1316">
            <v>82750.951592400001</v>
          </cell>
          <cell r="AF1316">
            <v>82750.951592400001</v>
          </cell>
          <cell r="AG1316">
            <v>0</v>
          </cell>
          <cell r="AH1316">
            <v>10000</v>
          </cell>
          <cell r="AI1316">
            <v>0</v>
          </cell>
          <cell r="AJ1316">
            <v>0</v>
          </cell>
          <cell r="AK1316">
            <v>0</v>
          </cell>
          <cell r="AL1316">
            <v>0</v>
          </cell>
          <cell r="AO1316">
            <v>258252.8547772</v>
          </cell>
          <cell r="AP1316">
            <v>227565.11687910001</v>
          </cell>
          <cell r="AQ1316">
            <v>227565.11687910001</v>
          </cell>
          <cell r="AR1316">
            <v>153089.26044593999</v>
          </cell>
          <cell r="AS1316">
            <v>12412.64273886</v>
          </cell>
          <cell r="AT1316">
            <v>36824.173458618003</v>
          </cell>
          <cell r="AU1316">
            <v>202326.076643418</v>
          </cell>
          <cell r="AV1316">
            <v>0</v>
          </cell>
          <cell r="AW1316">
            <v>41375.4757962</v>
          </cell>
          <cell r="AX1316">
            <v>698831.786197818</v>
          </cell>
          <cell r="AY1316">
            <v>103005390.18000001</v>
          </cell>
        </row>
        <row r="1317">
          <cell r="B1317" t="str">
            <v>TEKNIK/FASSAR</v>
          </cell>
          <cell r="C1317" t="str">
            <v>DPS-TP</v>
          </cell>
          <cell r="D1317">
            <v>528728</v>
          </cell>
          <cell r="F1317" t="str">
            <v>98JP0353093</v>
          </cell>
          <cell r="H1317">
            <v>528728</v>
          </cell>
          <cell r="I1317">
            <v>34228</v>
          </cell>
          <cell r="K1317">
            <v>25045</v>
          </cell>
          <cell r="L1317">
            <v>1309</v>
          </cell>
          <cell r="M1317">
            <v>263</v>
          </cell>
          <cell r="N1317" t="str">
            <v>DPS</v>
          </cell>
          <cell r="O1317" t="str">
            <v>TP</v>
          </cell>
          <cell r="P1317" t="str">
            <v>I KETUT SUMADI</v>
          </cell>
          <cell r="Q1317">
            <v>2980393</v>
          </cell>
          <cell r="R1317" t="str">
            <v>Supervisor Perawatan Mechanic</v>
          </cell>
          <cell r="S1317" t="str">
            <v>VIII</v>
          </cell>
          <cell r="T1317">
            <v>4114490</v>
          </cell>
          <cell r="AA1317">
            <v>4114490</v>
          </cell>
          <cell r="AB1317">
            <v>79.399999999906868</v>
          </cell>
          <cell r="AC1317">
            <v>3857700</v>
          </cell>
          <cell r="AD1317">
            <v>82289.8</v>
          </cell>
          <cell r="AE1317">
            <v>82289.8</v>
          </cell>
          <cell r="AF1317">
            <v>82289.8</v>
          </cell>
          <cell r="AG1317">
            <v>0</v>
          </cell>
          <cell r="AH1317">
            <v>10000</v>
          </cell>
          <cell r="AI1317">
            <v>0</v>
          </cell>
          <cell r="AJ1317">
            <v>0</v>
          </cell>
          <cell r="AK1317">
            <v>0</v>
          </cell>
          <cell r="AL1317">
            <v>0</v>
          </cell>
          <cell r="AO1317">
            <v>256869.40000000002</v>
          </cell>
          <cell r="AP1317">
            <v>226296.95</v>
          </cell>
          <cell r="AQ1317">
            <v>226296.95</v>
          </cell>
          <cell r="AR1317">
            <v>152236.13</v>
          </cell>
          <cell r="AS1317">
            <v>12343.470000000001</v>
          </cell>
          <cell r="AT1317">
            <v>36618.961000000003</v>
          </cell>
          <cell r="AU1317">
            <v>201198.56100000002</v>
          </cell>
          <cell r="AV1317">
            <v>0</v>
          </cell>
          <cell r="AW1317">
            <v>41144.9</v>
          </cell>
          <cell r="AX1317">
            <v>694937.36100000003</v>
          </cell>
          <cell r="AY1317">
            <v>99764148.450000003</v>
          </cell>
        </row>
        <row r="1318">
          <cell r="B1318" t="str">
            <v>TEKNIK/FASSAR</v>
          </cell>
          <cell r="C1318" t="str">
            <v>DPS-TP</v>
          </cell>
          <cell r="D1318">
            <v>527824</v>
          </cell>
          <cell r="F1318" t="str">
            <v>98JP0353713</v>
          </cell>
          <cell r="H1318">
            <v>527824</v>
          </cell>
          <cell r="I1318">
            <v>34425</v>
          </cell>
          <cell r="K1318">
            <v>25202</v>
          </cell>
          <cell r="L1318">
            <v>1310</v>
          </cell>
          <cell r="M1318">
            <v>264</v>
          </cell>
          <cell r="N1318" t="str">
            <v>DPS</v>
          </cell>
          <cell r="O1318" t="str">
            <v>TP</v>
          </cell>
          <cell r="P1318" t="str">
            <v>I WAYAN MURTANA</v>
          </cell>
          <cell r="Q1318">
            <v>2980394</v>
          </cell>
          <cell r="R1318" t="str">
            <v>Maintenance Planner</v>
          </cell>
          <cell r="S1318" t="str">
            <v>VIII</v>
          </cell>
          <cell r="T1318">
            <v>4091431.7734992001</v>
          </cell>
          <cell r="AA1318">
            <v>4091431.7734992001</v>
          </cell>
          <cell r="AB1318">
            <v>54.132910751737654</v>
          </cell>
          <cell r="AC1318">
            <v>3836000</v>
          </cell>
          <cell r="AD1318">
            <v>81828.635469984001</v>
          </cell>
          <cell r="AE1318">
            <v>81828.635469984001</v>
          </cell>
          <cell r="AF1318">
            <v>81828.635469984001</v>
          </cell>
          <cell r="AG1318">
            <v>0</v>
          </cell>
          <cell r="AH1318">
            <v>10000</v>
          </cell>
          <cell r="AI1318">
            <v>0</v>
          </cell>
          <cell r="AJ1318">
            <v>0</v>
          </cell>
          <cell r="AK1318">
            <v>0</v>
          </cell>
          <cell r="AL1318">
            <v>0</v>
          </cell>
          <cell r="AO1318">
            <v>255485.906409952</v>
          </cell>
          <cell r="AP1318">
            <v>225028.747542456</v>
          </cell>
          <cell r="AQ1318">
            <v>225028.747542456</v>
          </cell>
          <cell r="AR1318">
            <v>151382.97561947041</v>
          </cell>
          <cell r="AS1318">
            <v>12274.2953204976</v>
          </cell>
          <cell r="AT1318">
            <v>36413.74278414288</v>
          </cell>
          <cell r="AU1318">
            <v>200071.0137241109</v>
          </cell>
          <cell r="AV1318">
            <v>0</v>
          </cell>
          <cell r="AW1318">
            <v>40914.317734992001</v>
          </cell>
          <cell r="AX1318">
            <v>691042.82654401497</v>
          </cell>
          <cell r="AY1318">
            <v>97446570.769999996</v>
          </cell>
        </row>
        <row r="1319">
          <cell r="B1319" t="str">
            <v>TEKNIK/FASSAR</v>
          </cell>
          <cell r="C1319" t="str">
            <v>DPS-TP</v>
          </cell>
          <cell r="D1319">
            <v>528725</v>
          </cell>
          <cell r="F1319" t="str">
            <v>98JP0353853</v>
          </cell>
          <cell r="H1319">
            <v>528725</v>
          </cell>
          <cell r="I1319">
            <v>34228</v>
          </cell>
          <cell r="K1319">
            <v>25502</v>
          </cell>
          <cell r="L1319">
            <v>1311</v>
          </cell>
          <cell r="M1319">
            <v>265</v>
          </cell>
          <cell r="N1319" t="str">
            <v>DPS</v>
          </cell>
          <cell r="O1319" t="str">
            <v>TP</v>
          </cell>
          <cell r="P1319" t="str">
            <v>I NYOMAN SUARDITA</v>
          </cell>
          <cell r="Q1319">
            <v>2980395</v>
          </cell>
          <cell r="R1319" t="str">
            <v xml:space="preserve">Aircraft Mechanic </v>
          </cell>
          <cell r="S1319" t="str">
            <v>VIII</v>
          </cell>
          <cell r="T1319">
            <v>4091431.7734992001</v>
          </cell>
          <cell r="AA1319">
            <v>4091431.7734992001</v>
          </cell>
          <cell r="AB1319">
            <v>54.132910751737654</v>
          </cell>
          <cell r="AC1319">
            <v>3836000</v>
          </cell>
          <cell r="AD1319">
            <v>81828.635469984001</v>
          </cell>
          <cell r="AE1319">
            <v>81828.635469984001</v>
          </cell>
          <cell r="AF1319">
            <v>81828.635469984001</v>
          </cell>
          <cell r="AG1319">
            <v>0</v>
          </cell>
          <cell r="AH1319">
            <v>10000</v>
          </cell>
          <cell r="AI1319">
            <v>0</v>
          </cell>
          <cell r="AJ1319">
            <v>0</v>
          </cell>
          <cell r="AK1319">
            <v>0</v>
          </cell>
          <cell r="AL1319">
            <v>0</v>
          </cell>
          <cell r="AO1319">
            <v>255485.906409952</v>
          </cell>
          <cell r="AP1319">
            <v>225028.747542456</v>
          </cell>
          <cell r="AQ1319">
            <v>225028.747542456</v>
          </cell>
          <cell r="AR1319">
            <v>151382.97561947041</v>
          </cell>
          <cell r="AS1319">
            <v>12274.2953204976</v>
          </cell>
          <cell r="AT1319">
            <v>36413.74278414288</v>
          </cell>
          <cell r="AU1319">
            <v>200071.0137241109</v>
          </cell>
          <cell r="AV1319">
            <v>0</v>
          </cell>
          <cell r="AW1319">
            <v>40914.317734992001</v>
          </cell>
          <cell r="AX1319">
            <v>691042.82654401497</v>
          </cell>
          <cell r="AY1319">
            <v>98860197.560000002</v>
          </cell>
        </row>
        <row r="1320">
          <cell r="B1320" t="str">
            <v>OPERASI</v>
          </cell>
          <cell r="C1320" t="str">
            <v>DPS-TP</v>
          </cell>
          <cell r="D1320">
            <v>527829</v>
          </cell>
          <cell r="F1320" t="str">
            <v>98JP0362177</v>
          </cell>
          <cell r="H1320">
            <v>527829</v>
          </cell>
          <cell r="I1320">
            <v>34425</v>
          </cell>
          <cell r="K1320">
            <v>25582</v>
          </cell>
          <cell r="L1320">
            <v>1312</v>
          </cell>
          <cell r="M1320">
            <v>266</v>
          </cell>
          <cell r="N1320" t="str">
            <v>DPS</v>
          </cell>
          <cell r="O1320" t="str">
            <v>TP</v>
          </cell>
          <cell r="P1320" t="str">
            <v>JOSE SOARES</v>
          </cell>
          <cell r="Q1320">
            <v>2980396</v>
          </cell>
          <cell r="R1320" t="str">
            <v>GSE Mechanic</v>
          </cell>
          <cell r="S1320" t="str">
            <v>IX</v>
          </cell>
          <cell r="T1320">
            <v>4085667.2977340999</v>
          </cell>
          <cell r="AA1320">
            <v>4085667.2977340999</v>
          </cell>
          <cell r="AB1320">
            <v>72.74012994626537</v>
          </cell>
          <cell r="AC1320">
            <v>3830600</v>
          </cell>
          <cell r="AD1320">
            <v>81713.345954681994</v>
          </cell>
          <cell r="AE1320">
            <v>81713.345954681994</v>
          </cell>
          <cell r="AF1320">
            <v>81713.345954681994</v>
          </cell>
          <cell r="AG1320">
            <v>0</v>
          </cell>
          <cell r="AH1320">
            <v>10000</v>
          </cell>
          <cell r="AI1320">
            <v>0</v>
          </cell>
          <cell r="AJ1320">
            <v>0</v>
          </cell>
          <cell r="AK1320">
            <v>0</v>
          </cell>
          <cell r="AL1320">
            <v>0</v>
          </cell>
          <cell r="AO1320">
            <v>255140.037864046</v>
          </cell>
          <cell r="AP1320">
            <v>224711.7013753755</v>
          </cell>
          <cell r="AQ1320">
            <v>224711.7013753755</v>
          </cell>
          <cell r="AR1320">
            <v>151169.69001616168</v>
          </cell>
          <cell r="AS1320">
            <v>12257.001893202299</v>
          </cell>
          <cell r="AT1320">
            <v>36362.438949833486</v>
          </cell>
          <cell r="AU1320">
            <v>199789.13085919747</v>
          </cell>
          <cell r="AV1320">
            <v>0</v>
          </cell>
          <cell r="AW1320">
            <v>40856.672977340997</v>
          </cell>
          <cell r="AX1320">
            <v>690069.20658728946</v>
          </cell>
          <cell r="AY1320">
            <v>96345630.590000004</v>
          </cell>
        </row>
        <row r="1321">
          <cell r="B1321" t="str">
            <v>OPERASI</v>
          </cell>
          <cell r="C1321" t="str">
            <v>DPS-TP</v>
          </cell>
          <cell r="D1321">
            <v>527820</v>
          </cell>
          <cell r="F1321" t="str">
            <v>98JP0359611</v>
          </cell>
          <cell r="H1321">
            <v>527820</v>
          </cell>
          <cell r="I1321">
            <v>34425</v>
          </cell>
          <cell r="K1321">
            <v>25912</v>
          </cell>
          <cell r="L1321">
            <v>1313</v>
          </cell>
          <cell r="M1321">
            <v>267</v>
          </cell>
          <cell r="N1321" t="str">
            <v>DPS</v>
          </cell>
          <cell r="O1321" t="str">
            <v>TP</v>
          </cell>
          <cell r="P1321" t="str">
            <v>NATALINO MANUEL NEVES</v>
          </cell>
          <cell r="Q1321">
            <v>2980397</v>
          </cell>
          <cell r="R1321" t="str">
            <v xml:space="preserve">Supervisor GSE Operation  </v>
          </cell>
          <cell r="S1321" t="str">
            <v>VII</v>
          </cell>
          <cell r="T1321">
            <v>4085667.2977340999</v>
          </cell>
          <cell r="AA1321">
            <v>4085667.2977340999</v>
          </cell>
          <cell r="AB1321">
            <v>72.74012994626537</v>
          </cell>
          <cell r="AC1321">
            <v>3830600</v>
          </cell>
          <cell r="AD1321">
            <v>81713.345954681994</v>
          </cell>
          <cell r="AE1321">
            <v>81713.345954681994</v>
          </cell>
          <cell r="AF1321">
            <v>81713.345954681994</v>
          </cell>
          <cell r="AG1321">
            <v>0</v>
          </cell>
          <cell r="AH1321">
            <v>10000</v>
          </cell>
          <cell r="AI1321">
            <v>0</v>
          </cell>
          <cell r="AJ1321">
            <v>0</v>
          </cell>
          <cell r="AK1321">
            <v>0</v>
          </cell>
          <cell r="AL1321">
            <v>0</v>
          </cell>
          <cell r="AO1321">
            <v>255140.037864046</v>
          </cell>
          <cell r="AP1321">
            <v>224711.7013753755</v>
          </cell>
          <cell r="AQ1321">
            <v>224711.7013753755</v>
          </cell>
          <cell r="AR1321">
            <v>151169.69001616168</v>
          </cell>
          <cell r="AS1321">
            <v>12257.001893202299</v>
          </cell>
          <cell r="AT1321">
            <v>36362.438949833486</v>
          </cell>
          <cell r="AU1321">
            <v>199789.13085919747</v>
          </cell>
          <cell r="AV1321">
            <v>0</v>
          </cell>
          <cell r="AW1321">
            <v>40856.672977340997</v>
          </cell>
          <cell r="AX1321">
            <v>690069.20658728946</v>
          </cell>
          <cell r="AY1321">
            <v>96610484.650000006</v>
          </cell>
        </row>
        <row r="1322">
          <cell r="B1322" t="str">
            <v>OPERASI</v>
          </cell>
          <cell r="C1322" t="str">
            <v>DPS-TP</v>
          </cell>
          <cell r="D1322">
            <v>528727</v>
          </cell>
          <cell r="F1322" t="str">
            <v>98JP0352889</v>
          </cell>
          <cell r="H1322">
            <v>528727</v>
          </cell>
          <cell r="I1322">
            <v>34228</v>
          </cell>
          <cell r="K1322">
            <v>26036</v>
          </cell>
          <cell r="L1322">
            <v>1314</v>
          </cell>
          <cell r="M1322">
            <v>268</v>
          </cell>
          <cell r="N1322" t="str">
            <v>DPS</v>
          </cell>
          <cell r="O1322" t="str">
            <v>TP</v>
          </cell>
          <cell r="P1322" t="str">
            <v>I MADE PUTRA ARSANA</v>
          </cell>
          <cell r="Q1322">
            <v>2980398</v>
          </cell>
          <cell r="R1322" t="str">
            <v>Asst. Manager Flight Operation</v>
          </cell>
          <cell r="S1322" t="str">
            <v>VI</v>
          </cell>
          <cell r="T1322">
            <v>4451813.9233619999</v>
          </cell>
          <cell r="AA1322">
            <v>4451813.9233619999</v>
          </cell>
          <cell r="AB1322">
            <v>94.912039719987661</v>
          </cell>
          <cell r="AC1322">
            <v>4174800</v>
          </cell>
          <cell r="AD1322">
            <v>89036.278467240001</v>
          </cell>
          <cell r="AE1322">
            <v>89036.278467240001</v>
          </cell>
          <cell r="AF1322">
            <v>89036.278467240001</v>
          </cell>
          <cell r="AG1322">
            <v>0</v>
          </cell>
          <cell r="AH1322">
            <v>10000</v>
          </cell>
          <cell r="AI1322">
            <v>0</v>
          </cell>
          <cell r="AJ1322">
            <v>0</v>
          </cell>
          <cell r="AK1322">
            <v>0</v>
          </cell>
          <cell r="AL1322">
            <v>0</v>
          </cell>
          <cell r="AO1322">
            <v>277108.83540172002</v>
          </cell>
          <cell r="AP1322">
            <v>244849.76578491001</v>
          </cell>
          <cell r="AQ1322">
            <v>244849.76578491001</v>
          </cell>
          <cell r="AR1322">
            <v>164717.115164394</v>
          </cell>
          <cell r="AS1322">
            <v>13355.441770085999</v>
          </cell>
          <cell r="AT1322">
            <v>39621.1439179218</v>
          </cell>
          <cell r="AU1322">
            <v>217693.70085240179</v>
          </cell>
          <cell r="AV1322">
            <v>0</v>
          </cell>
          <cell r="AW1322">
            <v>44518.139233620001</v>
          </cell>
          <cell r="AX1322">
            <v>751911.37165584182</v>
          </cell>
          <cell r="AY1322">
            <v>100793377.04000001</v>
          </cell>
        </row>
        <row r="1323">
          <cell r="B1323" t="str">
            <v>TEKNIK/FASSAR</v>
          </cell>
          <cell r="C1323" t="str">
            <v>DPS-TP</v>
          </cell>
          <cell r="D1323">
            <v>529787</v>
          </cell>
          <cell r="F1323" t="str">
            <v>98JP0352822</v>
          </cell>
          <cell r="H1323">
            <v>529787</v>
          </cell>
          <cell r="I1323">
            <v>34531</v>
          </cell>
          <cell r="K1323">
            <v>26061</v>
          </cell>
          <cell r="L1323">
            <v>1315</v>
          </cell>
          <cell r="M1323">
            <v>269</v>
          </cell>
          <cell r="N1323" t="str">
            <v>DPS</v>
          </cell>
          <cell r="O1323" t="str">
            <v>TP</v>
          </cell>
          <cell r="P1323" t="str">
            <v>I MADE SUKANTRA</v>
          </cell>
          <cell r="Q1323">
            <v>2980399</v>
          </cell>
          <cell r="R1323" t="str">
            <v xml:space="preserve">Aircraft Mechanic </v>
          </cell>
          <cell r="S1323" t="str">
            <v>VIII</v>
          </cell>
          <cell r="T1323">
            <v>4079902.8219690002</v>
          </cell>
          <cell r="AA1323">
            <v>4079902.8219690002</v>
          </cell>
          <cell r="AB1323">
            <v>91.347349139861763</v>
          </cell>
          <cell r="AC1323">
            <v>3825200</v>
          </cell>
          <cell r="AD1323">
            <v>81598.056439380001</v>
          </cell>
          <cell r="AE1323">
            <v>81598.056439380001</v>
          </cell>
          <cell r="AF1323">
            <v>81598.056439380001</v>
          </cell>
          <cell r="AG1323">
            <v>0</v>
          </cell>
          <cell r="AH1323">
            <v>10000</v>
          </cell>
          <cell r="AI1323">
            <v>0</v>
          </cell>
          <cell r="AJ1323">
            <v>0</v>
          </cell>
          <cell r="AK1323">
            <v>0</v>
          </cell>
          <cell r="AL1323">
            <v>0</v>
          </cell>
          <cell r="AO1323">
            <v>254794.16931814002</v>
          </cell>
          <cell r="AP1323">
            <v>224394.65520829501</v>
          </cell>
          <cell r="AQ1323">
            <v>224394.65520829501</v>
          </cell>
          <cell r="AR1323">
            <v>150956.40441285301</v>
          </cell>
          <cell r="AS1323">
            <v>12239.708465907001</v>
          </cell>
          <cell r="AT1323">
            <v>36311.135115524099</v>
          </cell>
          <cell r="AU1323">
            <v>199507.24799428412</v>
          </cell>
          <cell r="AV1323">
            <v>0</v>
          </cell>
          <cell r="AW1323">
            <v>40799.028219690001</v>
          </cell>
          <cell r="AX1323">
            <v>689095.58663056407</v>
          </cell>
          <cell r="AY1323">
            <v>94168197.75</v>
          </cell>
        </row>
        <row r="1324">
          <cell r="B1324" t="str">
            <v>OPERASI</v>
          </cell>
          <cell r="C1324" t="str">
            <v>DPS-TP</v>
          </cell>
          <cell r="D1324">
            <v>528731</v>
          </cell>
          <cell r="F1324" t="str">
            <v>98JP0351469</v>
          </cell>
          <cell r="H1324">
            <v>528731</v>
          </cell>
          <cell r="I1324">
            <v>34228</v>
          </cell>
          <cell r="K1324">
            <v>26084</v>
          </cell>
          <cell r="L1324">
            <v>1316</v>
          </cell>
          <cell r="M1324">
            <v>270</v>
          </cell>
          <cell r="N1324" t="str">
            <v>DPS</v>
          </cell>
          <cell r="O1324" t="str">
            <v>TP</v>
          </cell>
          <cell r="P1324" t="str">
            <v>A.A. GEDE RAI SUARSA</v>
          </cell>
          <cell r="Q1324">
            <v>2980400</v>
          </cell>
          <cell r="R1324" t="str">
            <v>Supervisor GSE Maintenance</v>
          </cell>
          <cell r="S1324" t="str">
            <v>VII</v>
          </cell>
          <cell r="T1324">
            <v>4108725.2007944998</v>
          </cell>
          <cell r="AA1324">
            <v>4108725.2007944998</v>
          </cell>
          <cell r="AB1324">
            <v>98.311253170017153</v>
          </cell>
          <cell r="AC1324">
            <v>3852300</v>
          </cell>
          <cell r="AD1324">
            <v>82174.504015889994</v>
          </cell>
          <cell r="AE1324">
            <v>82174.504015889994</v>
          </cell>
          <cell r="AF1324">
            <v>82174.504015889994</v>
          </cell>
          <cell r="AG1324">
            <v>0</v>
          </cell>
          <cell r="AH1324">
            <v>10000</v>
          </cell>
          <cell r="AI1324">
            <v>0</v>
          </cell>
          <cell r="AJ1324">
            <v>0</v>
          </cell>
          <cell r="AK1324">
            <v>0</v>
          </cell>
          <cell r="AL1324">
            <v>0</v>
          </cell>
          <cell r="AO1324">
            <v>256523.51204766997</v>
          </cell>
          <cell r="AP1324">
            <v>225979.88604369748</v>
          </cell>
          <cell r="AQ1324">
            <v>225979.88604369748</v>
          </cell>
          <cell r="AR1324">
            <v>152022.83242939648</v>
          </cell>
          <cell r="AS1324">
            <v>12326.175602383501</v>
          </cell>
          <cell r="AT1324">
            <v>36567.654287071047</v>
          </cell>
          <cell r="AU1324">
            <v>200916.66231885104</v>
          </cell>
          <cell r="AV1324">
            <v>0</v>
          </cell>
          <cell r="AW1324">
            <v>41087.252007944997</v>
          </cell>
          <cell r="AX1324">
            <v>693963.68641419103</v>
          </cell>
          <cell r="AY1324">
            <v>97345379.560000002</v>
          </cell>
        </row>
        <row r="1325">
          <cell r="B1325" t="str">
            <v>INTERNAL SERVICES</v>
          </cell>
          <cell r="C1325" t="str">
            <v>DPS-TP</v>
          </cell>
          <cell r="D1325">
            <v>529790</v>
          </cell>
          <cell r="F1325" t="str">
            <v>98JP0353333</v>
          </cell>
          <cell r="H1325">
            <v>529790</v>
          </cell>
          <cell r="I1325">
            <v>34531</v>
          </cell>
          <cell r="K1325">
            <v>26110</v>
          </cell>
          <cell r="L1325">
            <v>1317</v>
          </cell>
          <cell r="M1325">
            <v>271</v>
          </cell>
          <cell r="N1325" t="str">
            <v>DPS</v>
          </cell>
          <cell r="O1325" t="str">
            <v>TP</v>
          </cell>
          <cell r="P1325" t="str">
            <v>I GUSTIBAGUS PT ARSANAYA</v>
          </cell>
          <cell r="Q1325">
            <v>2980401</v>
          </cell>
          <cell r="R1325" t="str">
            <v>Performance &amp; Mngmt Report Analyst</v>
          </cell>
          <cell r="S1325" t="str">
            <v>IX</v>
          </cell>
          <cell r="T1325">
            <v>4085667.2977340999</v>
          </cell>
          <cell r="AA1325">
            <v>4085667.2977340999</v>
          </cell>
          <cell r="AB1325">
            <v>72.74012994626537</v>
          </cell>
          <cell r="AC1325">
            <v>3830600</v>
          </cell>
          <cell r="AD1325">
            <v>81713.345954681994</v>
          </cell>
          <cell r="AE1325">
            <v>81713.345954681994</v>
          </cell>
          <cell r="AF1325">
            <v>81713.345954681994</v>
          </cell>
          <cell r="AG1325">
            <v>0</v>
          </cell>
          <cell r="AH1325">
            <v>10000</v>
          </cell>
          <cell r="AI1325">
            <v>0</v>
          </cell>
          <cell r="AJ1325">
            <v>0</v>
          </cell>
          <cell r="AK1325">
            <v>0</v>
          </cell>
          <cell r="AL1325">
            <v>0</v>
          </cell>
          <cell r="AO1325">
            <v>255140.037864046</v>
          </cell>
          <cell r="AP1325">
            <v>224711.7013753755</v>
          </cell>
          <cell r="AQ1325">
            <v>224711.7013753755</v>
          </cell>
          <cell r="AR1325">
            <v>151169.69001616168</v>
          </cell>
          <cell r="AS1325">
            <v>12257.001893202299</v>
          </cell>
          <cell r="AT1325">
            <v>36362.438949833486</v>
          </cell>
          <cell r="AU1325">
            <v>199789.13085919747</v>
          </cell>
          <cell r="AV1325">
            <v>0</v>
          </cell>
          <cell r="AW1325">
            <v>40856.672977340997</v>
          </cell>
          <cell r="AX1325">
            <v>690069.20658728946</v>
          </cell>
          <cell r="AY1325">
            <v>94133531.980000004</v>
          </cell>
        </row>
        <row r="1326">
          <cell r="B1326" t="str">
            <v>TEKNIK/FASSAR</v>
          </cell>
          <cell r="C1326" t="str">
            <v>DPS-TP</v>
          </cell>
          <cell r="D1326">
            <v>528734</v>
          </cell>
          <cell r="F1326" t="str">
            <v>98JP0351451</v>
          </cell>
          <cell r="H1326">
            <v>528734</v>
          </cell>
          <cell r="I1326">
            <v>34228</v>
          </cell>
          <cell r="K1326">
            <v>26116</v>
          </cell>
          <cell r="L1326">
            <v>1318</v>
          </cell>
          <cell r="M1326">
            <v>272</v>
          </cell>
          <cell r="N1326" t="str">
            <v>DPS</v>
          </cell>
          <cell r="O1326" t="str">
            <v>TP</v>
          </cell>
          <cell r="P1326" t="str">
            <v>A.A.G.P.  WIDYARTHA</v>
          </cell>
          <cell r="Q1326">
            <v>2980402</v>
          </cell>
          <cell r="R1326" t="str">
            <v>Supervisor GSE Maintenance</v>
          </cell>
          <cell r="S1326" t="str">
            <v>VII</v>
          </cell>
          <cell r="T1326">
            <v>5152085.5605115062</v>
          </cell>
          <cell r="AA1326">
            <v>5152085.5605115062</v>
          </cell>
          <cell r="AB1326">
            <v>39.57311918400228</v>
          </cell>
          <cell r="AC1326">
            <v>4833000</v>
          </cell>
          <cell r="AD1326">
            <v>103041.71121023013</v>
          </cell>
          <cell r="AE1326">
            <v>103041.71121023013</v>
          </cell>
          <cell r="AF1326">
            <v>103041.71121023013</v>
          </cell>
          <cell r="AG1326">
            <v>0</v>
          </cell>
          <cell r="AH1326">
            <v>10000</v>
          </cell>
          <cell r="AI1326">
            <v>0</v>
          </cell>
          <cell r="AJ1326">
            <v>0</v>
          </cell>
          <cell r="AK1326">
            <v>0</v>
          </cell>
          <cell r="AL1326">
            <v>0</v>
          </cell>
          <cell r="AO1326">
            <v>319125.1336306904</v>
          </cell>
          <cell r="AP1326">
            <v>283364.70582813286</v>
          </cell>
          <cell r="AQ1326">
            <v>283364.70582813286</v>
          </cell>
          <cell r="AR1326">
            <v>190627.16573892572</v>
          </cell>
          <cell r="AS1326">
            <v>15456.256681534518</v>
          </cell>
          <cell r="AT1326">
            <v>45853.561488552405</v>
          </cell>
          <cell r="AU1326">
            <v>251936.98390901263</v>
          </cell>
          <cell r="AV1326">
            <v>0</v>
          </cell>
          <cell r="AW1326">
            <v>51520.855605115066</v>
          </cell>
          <cell r="AX1326">
            <v>870187.25117039331</v>
          </cell>
          <cell r="AY1326">
            <v>117489891.37</v>
          </cell>
        </row>
        <row r="1327">
          <cell r="B1327" t="str">
            <v>TEKNIK/FASSAR</v>
          </cell>
          <cell r="C1327" t="str">
            <v>DPS-TP</v>
          </cell>
          <cell r="D1327">
            <v>529792</v>
          </cell>
          <cell r="F1327" t="str">
            <v>98JP0353341</v>
          </cell>
          <cell r="H1327">
            <v>529792</v>
          </cell>
          <cell r="I1327">
            <v>34531</v>
          </cell>
          <cell r="K1327">
            <v>26276</v>
          </cell>
          <cell r="L1327">
            <v>1319</v>
          </cell>
          <cell r="M1327">
            <v>273</v>
          </cell>
          <cell r="N1327" t="str">
            <v>DPS</v>
          </cell>
          <cell r="O1327" t="str">
            <v>TP</v>
          </cell>
          <cell r="P1327" t="str">
            <v>I GUSTI AGUNG GEDE ARSANA</v>
          </cell>
          <cell r="Q1327">
            <v>2980403</v>
          </cell>
          <cell r="R1327" t="str">
            <v>GSE Mechanic</v>
          </cell>
          <cell r="S1327" t="str">
            <v>IX</v>
          </cell>
          <cell r="T1327">
            <v>4085667.2977340999</v>
          </cell>
          <cell r="AA1327">
            <v>4085667.2977340999</v>
          </cell>
          <cell r="AB1327">
            <v>72.74012994626537</v>
          </cell>
          <cell r="AC1327">
            <v>3830600</v>
          </cell>
          <cell r="AD1327">
            <v>81713.345954681994</v>
          </cell>
          <cell r="AE1327">
            <v>81713.345954681994</v>
          </cell>
          <cell r="AF1327">
            <v>81713.345954681994</v>
          </cell>
          <cell r="AG1327">
            <v>0</v>
          </cell>
          <cell r="AH1327">
            <v>10000</v>
          </cell>
          <cell r="AI1327">
            <v>0</v>
          </cell>
          <cell r="AJ1327">
            <v>0</v>
          </cell>
          <cell r="AK1327">
            <v>0</v>
          </cell>
          <cell r="AL1327">
            <v>0</v>
          </cell>
          <cell r="AO1327">
            <v>255140.037864046</v>
          </cell>
          <cell r="AP1327">
            <v>224711.7013753755</v>
          </cell>
          <cell r="AQ1327">
            <v>224711.7013753755</v>
          </cell>
          <cell r="AR1327">
            <v>151169.69001616168</v>
          </cell>
          <cell r="AS1327">
            <v>12257.001893202299</v>
          </cell>
          <cell r="AT1327">
            <v>36362.438949833486</v>
          </cell>
          <cell r="AU1327">
            <v>199789.13085919747</v>
          </cell>
          <cell r="AV1327">
            <v>0</v>
          </cell>
          <cell r="AW1327">
            <v>40856.672977340997</v>
          </cell>
          <cell r="AX1327">
            <v>690069.20658728946</v>
          </cell>
          <cell r="AY1327">
            <v>94225701.049999997</v>
          </cell>
        </row>
        <row r="1328">
          <cell r="B1328" t="str">
            <v>INTERNAL SERVICES</v>
          </cell>
          <cell r="C1328" t="str">
            <v>DPS-TP</v>
          </cell>
          <cell r="D1328">
            <v>529786</v>
          </cell>
          <cell r="F1328" t="str">
            <v>98JP0353051</v>
          </cell>
          <cell r="H1328">
            <v>529786</v>
          </cell>
          <cell r="I1328">
            <v>34531</v>
          </cell>
          <cell r="K1328">
            <v>26335</v>
          </cell>
          <cell r="L1328">
            <v>1320</v>
          </cell>
          <cell r="M1328">
            <v>274</v>
          </cell>
          <cell r="N1328" t="str">
            <v>DPS</v>
          </cell>
          <cell r="O1328" t="str">
            <v>TP</v>
          </cell>
          <cell r="P1328" t="str">
            <v>I KOMANG WENDRAWAN S.</v>
          </cell>
          <cell r="Q1328">
            <v>2980405</v>
          </cell>
          <cell r="R1328" t="str">
            <v>Manaager Internal Service</v>
          </cell>
          <cell r="S1328" t="str">
            <v>IV</v>
          </cell>
          <cell r="T1328">
            <v>4742400</v>
          </cell>
          <cell r="AA1328">
            <v>4742400</v>
          </cell>
          <cell r="AB1328">
            <v>44</v>
          </cell>
          <cell r="AC1328">
            <v>4447900</v>
          </cell>
          <cell r="AD1328">
            <v>94848</v>
          </cell>
          <cell r="AE1328">
            <v>94848</v>
          </cell>
          <cell r="AF1328">
            <v>94848</v>
          </cell>
          <cell r="AG1328">
            <v>0</v>
          </cell>
          <cell r="AH1328">
            <v>10000</v>
          </cell>
          <cell r="AI1328">
            <v>0</v>
          </cell>
          <cell r="AJ1328">
            <v>0</v>
          </cell>
          <cell r="AK1328">
            <v>0</v>
          </cell>
          <cell r="AL1328">
            <v>0</v>
          </cell>
          <cell r="AO1328">
            <v>294544</v>
          </cell>
          <cell r="AP1328">
            <v>260832</v>
          </cell>
          <cell r="AQ1328">
            <v>260832</v>
          </cell>
          <cell r="AR1328">
            <v>175468.79999999999</v>
          </cell>
          <cell r="AS1328">
            <v>14227.2</v>
          </cell>
          <cell r="AT1328">
            <v>42207.360000000001</v>
          </cell>
          <cell r="AU1328">
            <v>231903.35999999999</v>
          </cell>
          <cell r="AV1328">
            <v>0</v>
          </cell>
          <cell r="AW1328">
            <v>47424</v>
          </cell>
          <cell r="AX1328">
            <v>800991.36</v>
          </cell>
          <cell r="AY1328">
            <v>96192691.75</v>
          </cell>
        </row>
        <row r="1329">
          <cell r="B1329" t="str">
            <v>OPERASI &amp; TEKNIK</v>
          </cell>
          <cell r="C1329" t="str">
            <v>DPS-TP</v>
          </cell>
          <cell r="D1329">
            <v>528732</v>
          </cell>
          <cell r="F1329" t="str">
            <v>98JP0359397</v>
          </cell>
          <cell r="H1329">
            <v>528732</v>
          </cell>
          <cell r="I1329">
            <v>34228</v>
          </cell>
          <cell r="K1329">
            <v>26406</v>
          </cell>
          <cell r="L1329">
            <v>1321</v>
          </cell>
          <cell r="M1329">
            <v>275</v>
          </cell>
          <cell r="N1329" t="str">
            <v>DPS</v>
          </cell>
          <cell r="O1329" t="str">
            <v>TP</v>
          </cell>
          <cell r="P1329" t="str">
            <v>PALUPI MULYANTIANA</v>
          </cell>
          <cell r="Q1329">
            <v>2980406</v>
          </cell>
          <cell r="R1329" t="str">
            <v>Ass. Manager Pengendalian Kualitas</v>
          </cell>
          <cell r="S1329" t="str">
            <v>VI</v>
          </cell>
          <cell r="T1329">
            <v>4126018.6280898</v>
          </cell>
          <cell r="AA1329">
            <v>4126018.6280898</v>
          </cell>
          <cell r="AB1329">
            <v>42.489595587830991</v>
          </cell>
          <cell r="AC1329">
            <v>3868500</v>
          </cell>
          <cell r="AD1329">
            <v>82520.372561796001</v>
          </cell>
          <cell r="AE1329">
            <v>82520.372561796001</v>
          </cell>
          <cell r="AF1329">
            <v>82520.372561796001</v>
          </cell>
          <cell r="AG1329">
            <v>0</v>
          </cell>
          <cell r="AH1329">
            <v>10000</v>
          </cell>
          <cell r="AI1329">
            <v>0</v>
          </cell>
          <cell r="AJ1329">
            <v>0</v>
          </cell>
          <cell r="AK1329">
            <v>0</v>
          </cell>
          <cell r="AL1329">
            <v>0</v>
          </cell>
          <cell r="AO1329">
            <v>257561.11768538802</v>
          </cell>
          <cell r="AP1329">
            <v>226931.02454493899</v>
          </cell>
          <cell r="AQ1329">
            <v>226931.02454493899</v>
          </cell>
          <cell r="AR1329">
            <v>152662.68923932259</v>
          </cell>
          <cell r="AS1329">
            <v>12378.055884269401</v>
          </cell>
          <cell r="AT1329">
            <v>36721.565789999222</v>
          </cell>
          <cell r="AU1329">
            <v>201762.31091359121</v>
          </cell>
          <cell r="AV1329">
            <v>0</v>
          </cell>
          <cell r="AW1329">
            <v>41260.186280898</v>
          </cell>
          <cell r="AX1329">
            <v>696884.5462843671</v>
          </cell>
          <cell r="AY1329">
            <v>94807852.189999998</v>
          </cell>
        </row>
        <row r="1330">
          <cell r="B1330" t="str">
            <v>TEKNIK/FASSAR</v>
          </cell>
          <cell r="C1330" t="str">
            <v>DPS-TP</v>
          </cell>
          <cell r="D1330">
            <v>529789</v>
          </cell>
          <cell r="F1330" t="str">
            <v>98JP0353242</v>
          </cell>
          <cell r="H1330">
            <v>529789</v>
          </cell>
          <cell r="I1330">
            <v>34531</v>
          </cell>
          <cell r="K1330">
            <v>26882</v>
          </cell>
          <cell r="L1330">
            <v>1322</v>
          </cell>
          <cell r="M1330">
            <v>276</v>
          </cell>
          <cell r="N1330" t="str">
            <v>DPS</v>
          </cell>
          <cell r="O1330" t="str">
            <v>TP</v>
          </cell>
          <cell r="P1330" t="str">
            <v>I KETUT ANTARA WIRAWAN</v>
          </cell>
          <cell r="Q1330">
            <v>2980410</v>
          </cell>
          <cell r="R1330" t="str">
            <v>Engineering &amp; Quality Controller</v>
          </cell>
          <cell r="S1330" t="str">
            <v>VIII</v>
          </cell>
          <cell r="T1330">
            <v>4102960.7250293996</v>
          </cell>
          <cell r="AA1330">
            <v>4102960.7250293996</v>
          </cell>
          <cell r="AB1330">
            <v>16.918472364544868</v>
          </cell>
          <cell r="AC1330">
            <v>3846800</v>
          </cell>
          <cell r="AD1330">
            <v>82059.214500588001</v>
          </cell>
          <cell r="AE1330">
            <v>82059.214500588001</v>
          </cell>
          <cell r="AF1330">
            <v>82059.214500588001</v>
          </cell>
          <cell r="AG1330">
            <v>0</v>
          </cell>
          <cell r="AH1330">
            <v>10000</v>
          </cell>
          <cell r="AI1330">
            <v>0</v>
          </cell>
          <cell r="AJ1330">
            <v>0</v>
          </cell>
          <cell r="AK1330">
            <v>0</v>
          </cell>
          <cell r="AL1330">
            <v>0</v>
          </cell>
          <cell r="AO1330">
            <v>256177.64350176399</v>
          </cell>
          <cell r="AP1330">
            <v>225662.83987661698</v>
          </cell>
          <cell r="AQ1330">
            <v>225662.83987661698</v>
          </cell>
          <cell r="AR1330">
            <v>151809.54682608778</v>
          </cell>
          <cell r="AS1330">
            <v>12308.8821750882</v>
          </cell>
          <cell r="AT1330">
            <v>36516.350452761653</v>
          </cell>
          <cell r="AU1330">
            <v>200634.77945393763</v>
          </cell>
          <cell r="AV1330">
            <v>0</v>
          </cell>
          <cell r="AW1330">
            <v>41029.607250294001</v>
          </cell>
          <cell r="AX1330">
            <v>692990.06645746564</v>
          </cell>
          <cell r="AY1330">
            <v>93125530.390000001</v>
          </cell>
        </row>
        <row r="1331">
          <cell r="B1331" t="str">
            <v>TEKNIK/FASSAR</v>
          </cell>
          <cell r="C1331" t="str">
            <v>DPS-TP</v>
          </cell>
          <cell r="D1331">
            <v>529179</v>
          </cell>
          <cell r="F1331" t="str">
            <v>98JP0359553</v>
          </cell>
          <cell r="H1331">
            <v>529179</v>
          </cell>
          <cell r="I1331">
            <v>34319</v>
          </cell>
          <cell r="K1331">
            <v>26116</v>
          </cell>
          <cell r="L1331">
            <v>1323</v>
          </cell>
          <cell r="M1331">
            <v>277</v>
          </cell>
          <cell r="N1331" t="str">
            <v>DPS</v>
          </cell>
          <cell r="O1331" t="str">
            <v>TP</v>
          </cell>
          <cell r="P1331" t="str">
            <v>NGAKAN MADE WIDIATMIKA</v>
          </cell>
          <cell r="Q1331">
            <v>2980550</v>
          </cell>
          <cell r="R1331" t="str">
            <v>Asst. Manager Perawatan GSE</v>
          </cell>
          <cell r="S1331" t="str">
            <v>VI</v>
          </cell>
          <cell r="T1331">
            <v>4581539.0124920001</v>
          </cell>
          <cell r="AA1331">
            <v>4581539.0124920001</v>
          </cell>
          <cell r="AB1331">
            <v>53.328257519751787</v>
          </cell>
          <cell r="AC1331">
            <v>4271700</v>
          </cell>
          <cell r="AD1331">
            <v>91630.780249839998</v>
          </cell>
          <cell r="AE1331">
            <v>91630.780249839998</v>
          </cell>
          <cell r="AF1331">
            <v>91630.780249839998</v>
          </cell>
          <cell r="AG1331">
            <v>0</v>
          </cell>
          <cell r="AH1331">
            <v>10000</v>
          </cell>
          <cell r="AI1331">
            <v>25000</v>
          </cell>
          <cell r="AJ1331">
            <v>0</v>
          </cell>
          <cell r="AK1331">
            <v>0</v>
          </cell>
          <cell r="AL1331">
            <v>0</v>
          </cell>
          <cell r="AO1331">
            <v>309892.34074951999</v>
          </cell>
          <cell r="AP1331">
            <v>251984.64568705999</v>
          </cell>
          <cell r="AQ1331">
            <v>251984.64568705999</v>
          </cell>
          <cell r="AR1331">
            <v>169516.94346220398</v>
          </cell>
          <cell r="AS1331">
            <v>13744.617037476</v>
          </cell>
          <cell r="AT1331">
            <v>40775.697211178798</v>
          </cell>
          <cell r="AU1331">
            <v>224037.25771085877</v>
          </cell>
          <cell r="AV1331">
            <v>0</v>
          </cell>
          <cell r="AW1331">
            <v>45815.390124919999</v>
          </cell>
          <cell r="AX1331">
            <v>773821.9392098987</v>
          </cell>
          <cell r="AY1331">
            <v>100532448.56999999</v>
          </cell>
        </row>
        <row r="1332">
          <cell r="B1332" t="str">
            <v>TEKNIK/FASSAR</v>
          </cell>
          <cell r="C1332" t="str">
            <v>DPS-TP</v>
          </cell>
          <cell r="D1332">
            <v>528720</v>
          </cell>
          <cell r="F1332" t="str">
            <v>98JP0354505</v>
          </cell>
          <cell r="H1332">
            <v>528720</v>
          </cell>
          <cell r="I1332">
            <v>34197</v>
          </cell>
          <cell r="K1332">
            <v>26328</v>
          </cell>
          <cell r="L1332">
            <v>1324</v>
          </cell>
          <cell r="M1332">
            <v>278</v>
          </cell>
          <cell r="N1332" t="str">
            <v>DPS</v>
          </cell>
          <cell r="O1332" t="str">
            <v>TP</v>
          </cell>
          <cell r="P1332" t="str">
            <v>AGUS PRASENO</v>
          </cell>
          <cell r="Q1332">
            <v>2980590</v>
          </cell>
          <cell r="R1332" t="str">
            <v>Maintenance Planner</v>
          </cell>
          <cell r="S1332" t="str">
            <v>VIII</v>
          </cell>
          <cell r="T1332">
            <v>3253622.2805736</v>
          </cell>
          <cell r="AA1332">
            <v>3253622.2805736</v>
          </cell>
          <cell r="AB1332">
            <v>95.056260815821588</v>
          </cell>
          <cell r="AC1332">
            <v>3048500</v>
          </cell>
          <cell r="AD1332">
            <v>65072.445611472001</v>
          </cell>
          <cell r="AE1332">
            <v>65072.445611472001</v>
          </cell>
          <cell r="AF1332">
            <v>65072.445611472001</v>
          </cell>
          <cell r="AG1332">
            <v>0</v>
          </cell>
          <cell r="AH1332">
            <v>10000</v>
          </cell>
          <cell r="AI1332">
            <v>0</v>
          </cell>
          <cell r="AJ1332">
            <v>0</v>
          </cell>
          <cell r="AK1332">
            <v>0</v>
          </cell>
          <cell r="AL1332">
            <v>0</v>
          </cell>
          <cell r="AO1332">
            <v>205217.336834416</v>
          </cell>
          <cell r="AP1332">
            <v>178949.22543154799</v>
          </cell>
          <cell r="AQ1332">
            <v>178949.22543154799</v>
          </cell>
          <cell r="AR1332">
            <v>120384.02438122319</v>
          </cell>
          <cell r="AS1332">
            <v>9760.8668417208009</v>
          </cell>
          <cell r="AT1332">
            <v>28957.238297105039</v>
          </cell>
          <cell r="AU1332">
            <v>159102.12952004903</v>
          </cell>
          <cell r="AV1332">
            <v>0</v>
          </cell>
          <cell r="AW1332">
            <v>32536.222805736001</v>
          </cell>
          <cell r="AX1332">
            <v>549536.80318888102</v>
          </cell>
          <cell r="AY1332">
            <v>72740893.950000003</v>
          </cell>
        </row>
        <row r="1333">
          <cell r="B1333" t="str">
            <v>TEKNIK/FASSAR</v>
          </cell>
          <cell r="C1333" t="str">
            <v>DPS-TP</v>
          </cell>
          <cell r="D1333">
            <v>528722</v>
          </cell>
          <cell r="F1333" t="str">
            <v>98JP0353374</v>
          </cell>
          <cell r="H1333">
            <v>528722</v>
          </cell>
          <cell r="I1333">
            <v>34197</v>
          </cell>
          <cell r="K1333">
            <v>25837</v>
          </cell>
          <cell r="L1333">
            <v>1325</v>
          </cell>
          <cell r="M1333">
            <v>279</v>
          </cell>
          <cell r="N1333" t="str">
            <v>DPS</v>
          </cell>
          <cell r="O1333" t="str">
            <v>TP</v>
          </cell>
          <cell r="P1333" t="str">
            <v>I.G.N. ALIT INDRADHYANA</v>
          </cell>
          <cell r="Q1333">
            <v>2980591</v>
          </cell>
          <cell r="R1333" t="str">
            <v>Asst. Manager Pelayanan Pesawat</v>
          </cell>
          <cell r="S1333" t="str">
            <v>VI</v>
          </cell>
          <cell r="T1333">
            <v>4102960.7250293996</v>
          </cell>
          <cell r="AA1333">
            <v>4102960.7250293996</v>
          </cell>
          <cell r="AB1333">
            <v>16.918472364544868</v>
          </cell>
          <cell r="AC1333">
            <v>3846800</v>
          </cell>
          <cell r="AD1333">
            <v>82059.214500588001</v>
          </cell>
          <cell r="AE1333">
            <v>82059.214500588001</v>
          </cell>
          <cell r="AF1333">
            <v>82059.214500588001</v>
          </cell>
          <cell r="AG1333">
            <v>0</v>
          </cell>
          <cell r="AH1333">
            <v>10000</v>
          </cell>
          <cell r="AI1333">
            <v>0</v>
          </cell>
          <cell r="AJ1333">
            <v>0</v>
          </cell>
          <cell r="AK1333">
            <v>0</v>
          </cell>
          <cell r="AL1333">
            <v>0</v>
          </cell>
          <cell r="AO1333">
            <v>256177.64350176399</v>
          </cell>
          <cell r="AP1333">
            <v>225662.83987661698</v>
          </cell>
          <cell r="AQ1333">
            <v>225662.83987661698</v>
          </cell>
          <cell r="AR1333">
            <v>151809.54682608778</v>
          </cell>
          <cell r="AS1333">
            <v>12308.8821750882</v>
          </cell>
          <cell r="AT1333">
            <v>36516.350452761653</v>
          </cell>
          <cell r="AU1333">
            <v>200634.77945393763</v>
          </cell>
          <cell r="AV1333">
            <v>0</v>
          </cell>
          <cell r="AW1333">
            <v>41029.607250294001</v>
          </cell>
          <cell r="AX1333">
            <v>692990.06645746564</v>
          </cell>
          <cell r="AY1333">
            <v>95517318.980000004</v>
          </cell>
        </row>
        <row r="1334">
          <cell r="B1334" t="str">
            <v>OPERASI &amp; TEKNIK</v>
          </cell>
          <cell r="C1334" t="str">
            <v>DPS-TP</v>
          </cell>
          <cell r="D1334">
            <v>517709</v>
          </cell>
          <cell r="F1334" t="str">
            <v>98JP0359405</v>
          </cell>
          <cell r="H1334">
            <v>517709</v>
          </cell>
          <cell r="I1334">
            <v>29871</v>
          </cell>
          <cell r="K1334">
            <v>21923</v>
          </cell>
          <cell r="L1334">
            <v>1326</v>
          </cell>
          <cell r="M1334">
            <v>280</v>
          </cell>
          <cell r="N1334" t="str">
            <v>DPS</v>
          </cell>
          <cell r="O1334" t="str">
            <v>TP</v>
          </cell>
          <cell r="P1334" t="str">
            <v>PADANG BASKORO</v>
          </cell>
          <cell r="Q1334">
            <v>2980598</v>
          </cell>
          <cell r="R1334" t="str">
            <v>General Manager</v>
          </cell>
          <cell r="S1334" t="str">
            <v>I</v>
          </cell>
          <cell r="T1334">
            <v>6618691.0926057994</v>
          </cell>
          <cell r="AA1334">
            <v>6618691.0926057994</v>
          </cell>
          <cell r="AB1334">
            <v>30.372950548306108</v>
          </cell>
          <cell r="AC1334">
            <v>6166600</v>
          </cell>
          <cell r="AD1334">
            <v>132373.821852116</v>
          </cell>
          <cell r="AE1334">
            <v>132373.821852116</v>
          </cell>
          <cell r="AF1334">
            <v>132373.821852116</v>
          </cell>
          <cell r="AG1334">
            <v>0</v>
          </cell>
          <cell r="AH1334">
            <v>10000</v>
          </cell>
          <cell r="AI1334">
            <v>25000</v>
          </cell>
          <cell r="AJ1334">
            <v>0</v>
          </cell>
          <cell r="AK1334">
            <v>0</v>
          </cell>
          <cell r="AL1334">
            <v>20000</v>
          </cell>
          <cell r="AO1334">
            <v>452121.46555634798</v>
          </cell>
          <cell r="AP1334">
            <v>364028.010093319</v>
          </cell>
          <cell r="AQ1334">
            <v>364028.010093319</v>
          </cell>
          <cell r="AR1334">
            <v>244891.57042641458</v>
          </cell>
          <cell r="AS1334">
            <v>19856.073277817399</v>
          </cell>
          <cell r="AT1334">
            <v>58906.350724191616</v>
          </cell>
          <cell r="AU1334">
            <v>323653.99442842358</v>
          </cell>
          <cell r="AV1334">
            <v>0</v>
          </cell>
          <cell r="AW1334">
            <v>66186.910926058001</v>
          </cell>
          <cell r="AX1334">
            <v>1117896.9255411197</v>
          </cell>
          <cell r="AY1334">
            <v>235222368.88999999</v>
          </cell>
        </row>
        <row r="1335">
          <cell r="B1335" t="str">
            <v>OPERASI</v>
          </cell>
          <cell r="C1335" t="str">
            <v>DPS-TP</v>
          </cell>
          <cell r="D1335">
            <v>525664</v>
          </cell>
          <cell r="F1335" t="str">
            <v>98JP0353150</v>
          </cell>
          <cell r="H1335">
            <v>525664</v>
          </cell>
          <cell r="I1335">
            <v>33101</v>
          </cell>
          <cell r="K1335">
            <v>25360</v>
          </cell>
          <cell r="L1335">
            <v>1327</v>
          </cell>
          <cell r="M1335">
            <v>281</v>
          </cell>
          <cell r="N1335" t="str">
            <v>DPS</v>
          </cell>
          <cell r="O1335" t="str">
            <v>TP</v>
          </cell>
          <cell r="P1335" t="str">
            <v>I KETUT MUDIANA</v>
          </cell>
          <cell r="Q1335">
            <v>2980619</v>
          </cell>
          <cell r="R1335" t="str">
            <v xml:space="preserve">Supervisor GSE Operation  </v>
          </cell>
          <cell r="S1335" t="str">
            <v>VII</v>
          </cell>
          <cell r="T1335">
            <v>3674087.6296123946</v>
          </cell>
          <cell r="AA1335">
            <v>3674087.6296123946</v>
          </cell>
          <cell r="AB1335">
            <v>57.628164349123836</v>
          </cell>
          <cell r="AC1335">
            <v>3443700</v>
          </cell>
          <cell r="AD1335">
            <v>73481.752592247896</v>
          </cell>
          <cell r="AE1335">
            <v>73481.752592247896</v>
          </cell>
          <cell r="AF1335">
            <v>73481.752592247896</v>
          </cell>
          <cell r="AG1335">
            <v>0</v>
          </cell>
          <cell r="AH1335">
            <v>10000</v>
          </cell>
          <cell r="AI1335">
            <v>0</v>
          </cell>
          <cell r="AJ1335">
            <v>0</v>
          </cell>
          <cell r="AK1335">
            <v>0</v>
          </cell>
          <cell r="AL1335">
            <v>0</v>
          </cell>
          <cell r="AO1335">
            <v>230445.25777674367</v>
          </cell>
          <cell r="AP1335">
            <v>202074.8196286817</v>
          </cell>
          <cell r="AQ1335">
            <v>202074.8196286817</v>
          </cell>
          <cell r="AR1335">
            <v>135941.24229565859</v>
          </cell>
          <cell r="AS1335">
            <v>11022.262888837184</v>
          </cell>
          <cell r="AT1335">
            <v>32699.379903550311</v>
          </cell>
          <cell r="AU1335">
            <v>179662.88508804608</v>
          </cell>
          <cell r="AV1335">
            <v>0</v>
          </cell>
          <cell r="AW1335">
            <v>36740.876296123948</v>
          </cell>
          <cell r="AX1335">
            <v>620553.40064153343</v>
          </cell>
          <cell r="AY1335">
            <v>94003846.269999996</v>
          </cell>
        </row>
        <row r="1336">
          <cell r="B1336" t="str">
            <v>OPERASI</v>
          </cell>
          <cell r="C1336" t="str">
            <v>DPS-TP</v>
          </cell>
          <cell r="D1336">
            <v>525668</v>
          </cell>
          <cell r="F1336" t="str">
            <v>98JP0359561</v>
          </cell>
          <cell r="H1336">
            <v>525668</v>
          </cell>
          <cell r="I1336">
            <v>33101</v>
          </cell>
          <cell r="K1336">
            <v>25762</v>
          </cell>
          <cell r="L1336">
            <v>1328</v>
          </cell>
          <cell r="M1336">
            <v>282</v>
          </cell>
          <cell r="N1336" t="str">
            <v>DPS</v>
          </cell>
          <cell r="O1336" t="str">
            <v>TP</v>
          </cell>
          <cell r="P1336" t="str">
            <v>NGAKAN MADE OKA</v>
          </cell>
          <cell r="Q1336">
            <v>2980621</v>
          </cell>
          <cell r="R1336" t="str">
            <v>GSE Operator</v>
          </cell>
          <cell r="S1336" t="str">
            <v>IX</v>
          </cell>
          <cell r="T1336">
            <v>3679198.6030487944</v>
          </cell>
          <cell r="AA1336">
            <v>3679198.6030487944</v>
          </cell>
          <cell r="AB1336">
            <v>53.313134133350104</v>
          </cell>
          <cell r="AC1336">
            <v>3448500</v>
          </cell>
          <cell r="AD1336">
            <v>73583.972060975895</v>
          </cell>
          <cell r="AE1336">
            <v>73583.972060975895</v>
          </cell>
          <cell r="AF1336">
            <v>73583.972060975895</v>
          </cell>
          <cell r="AG1336">
            <v>0</v>
          </cell>
          <cell r="AH1336">
            <v>10000</v>
          </cell>
          <cell r="AI1336">
            <v>0</v>
          </cell>
          <cell r="AJ1336">
            <v>0</v>
          </cell>
          <cell r="AK1336">
            <v>0</v>
          </cell>
          <cell r="AL1336">
            <v>0</v>
          </cell>
          <cell r="AO1336">
            <v>230751.91618292767</v>
          </cell>
          <cell r="AP1336">
            <v>202355.92316768371</v>
          </cell>
          <cell r="AQ1336">
            <v>202355.92316768371</v>
          </cell>
          <cell r="AR1336">
            <v>136130.34831280538</v>
          </cell>
          <cell r="AS1336">
            <v>11037.595809146384</v>
          </cell>
          <cell r="AT1336">
            <v>32744.867567134272</v>
          </cell>
          <cell r="AU1336">
            <v>179912.81168908603</v>
          </cell>
          <cell r="AV1336">
            <v>0</v>
          </cell>
          <cell r="AW1336">
            <v>36791.986030487948</v>
          </cell>
          <cell r="AX1336">
            <v>621416.64405494137</v>
          </cell>
          <cell r="AY1336">
            <v>92617811.930000007</v>
          </cell>
        </row>
        <row r="1337">
          <cell r="B1337" t="str">
            <v>OPERASI</v>
          </cell>
          <cell r="C1337" t="str">
            <v>DPS-TP</v>
          </cell>
          <cell r="D1337">
            <v>525670</v>
          </cell>
          <cell r="F1337" t="str">
            <v>98JP0353812</v>
          </cell>
          <cell r="H1337">
            <v>525670</v>
          </cell>
          <cell r="I1337">
            <v>33101</v>
          </cell>
          <cell r="K1337">
            <v>25197</v>
          </cell>
          <cell r="L1337">
            <v>1329</v>
          </cell>
          <cell r="M1337">
            <v>283</v>
          </cell>
          <cell r="N1337" t="str">
            <v>DPS</v>
          </cell>
          <cell r="O1337" t="str">
            <v>TP</v>
          </cell>
          <cell r="P1337" t="str">
            <v>I NYOMAN SUPARDI</v>
          </cell>
          <cell r="Q1337">
            <v>2980622</v>
          </cell>
          <cell r="R1337" t="str">
            <v>GSE Operator</v>
          </cell>
          <cell r="S1337" t="str">
            <v>IX</v>
          </cell>
          <cell r="T1337">
            <v>3668976.6561759943</v>
          </cell>
          <cell r="AA1337">
            <v>3668976.6561759943</v>
          </cell>
          <cell r="AB1337">
            <v>61.943194565363228</v>
          </cell>
          <cell r="AC1337">
            <v>3438900</v>
          </cell>
          <cell r="AD1337">
            <v>73379.533123519883</v>
          </cell>
          <cell r="AE1337">
            <v>73379.533123519883</v>
          </cell>
          <cell r="AF1337">
            <v>73379.533123519883</v>
          </cell>
          <cell r="AG1337">
            <v>0</v>
          </cell>
          <cell r="AH1337">
            <v>10000</v>
          </cell>
          <cell r="AI1337">
            <v>0</v>
          </cell>
          <cell r="AJ1337">
            <v>0</v>
          </cell>
          <cell r="AK1337">
            <v>0</v>
          </cell>
          <cell r="AL1337">
            <v>0</v>
          </cell>
          <cell r="AO1337">
            <v>230138.59937055965</v>
          </cell>
          <cell r="AP1337">
            <v>201793.71608967968</v>
          </cell>
          <cell r="AQ1337">
            <v>201793.71608967968</v>
          </cell>
          <cell r="AR1337">
            <v>135752.13627851178</v>
          </cell>
          <cell r="AS1337">
            <v>11006.929968527984</v>
          </cell>
          <cell r="AT1337">
            <v>32653.89223996635</v>
          </cell>
          <cell r="AU1337">
            <v>179412.95848700611</v>
          </cell>
          <cell r="AV1337">
            <v>0</v>
          </cell>
          <cell r="AW1337">
            <v>36689.766561759941</v>
          </cell>
          <cell r="AX1337">
            <v>619690.15722812549</v>
          </cell>
          <cell r="AY1337">
            <v>94361542.560000002</v>
          </cell>
        </row>
        <row r="1338">
          <cell r="B1338" t="str">
            <v>OPERASI</v>
          </cell>
          <cell r="C1338" t="str">
            <v>DPS-TP</v>
          </cell>
          <cell r="D1338">
            <v>525665</v>
          </cell>
          <cell r="F1338" t="str">
            <v>98JP0353036</v>
          </cell>
          <cell r="H1338">
            <v>525665</v>
          </cell>
          <cell r="I1338">
            <v>33101</v>
          </cell>
          <cell r="K1338">
            <v>24416</v>
          </cell>
          <cell r="L1338">
            <v>1330</v>
          </cell>
          <cell r="M1338">
            <v>284</v>
          </cell>
          <cell r="N1338" t="str">
            <v>DPS</v>
          </cell>
          <cell r="O1338" t="str">
            <v>TP</v>
          </cell>
          <cell r="P1338" t="str">
            <v>I MADEBUANA</v>
          </cell>
          <cell r="Q1338">
            <v>2980624</v>
          </cell>
          <cell r="R1338" t="str">
            <v xml:space="preserve">Supervisor GSE Operation  </v>
          </cell>
          <cell r="S1338" t="str">
            <v>VII</v>
          </cell>
          <cell r="T1338">
            <v>3679198.6030487944</v>
          </cell>
          <cell r="AA1338">
            <v>3679198.6030487944</v>
          </cell>
          <cell r="AB1338">
            <v>53.313134133350104</v>
          </cell>
          <cell r="AC1338">
            <v>3448500</v>
          </cell>
          <cell r="AD1338">
            <v>73583.972060975895</v>
          </cell>
          <cell r="AE1338">
            <v>73583.972060975895</v>
          </cell>
          <cell r="AF1338">
            <v>73583.972060975895</v>
          </cell>
          <cell r="AG1338">
            <v>0</v>
          </cell>
          <cell r="AH1338">
            <v>10000</v>
          </cell>
          <cell r="AI1338">
            <v>0</v>
          </cell>
          <cell r="AJ1338">
            <v>0</v>
          </cell>
          <cell r="AK1338">
            <v>0</v>
          </cell>
          <cell r="AL1338">
            <v>0</v>
          </cell>
          <cell r="AO1338">
            <v>230751.91618292767</v>
          </cell>
          <cell r="AP1338">
            <v>202355.92316768371</v>
          </cell>
          <cell r="AQ1338">
            <v>202355.92316768371</v>
          </cell>
          <cell r="AR1338">
            <v>136130.34831280538</v>
          </cell>
          <cell r="AS1338">
            <v>11037.595809146384</v>
          </cell>
          <cell r="AT1338">
            <v>32744.867567134272</v>
          </cell>
          <cell r="AU1338">
            <v>179912.81168908603</v>
          </cell>
          <cell r="AV1338">
            <v>0</v>
          </cell>
          <cell r="AW1338">
            <v>36791.986030487948</v>
          </cell>
          <cell r="AX1338">
            <v>621416.64405494137</v>
          </cell>
          <cell r="AY1338">
            <v>97091134.319999993</v>
          </cell>
        </row>
        <row r="1339">
          <cell r="B1339" t="str">
            <v>KEUANGAN</v>
          </cell>
          <cell r="C1339" t="str">
            <v>DPS-TP</v>
          </cell>
          <cell r="F1339" t="str">
            <v>98JP0353366</v>
          </cell>
          <cell r="H1339">
            <v>526332</v>
          </cell>
          <cell r="I1339">
            <v>33221</v>
          </cell>
          <cell r="K1339">
            <v>25202</v>
          </cell>
          <cell r="L1339">
            <v>1331</v>
          </cell>
          <cell r="M1339">
            <v>285</v>
          </cell>
          <cell r="N1339" t="str">
            <v>DPS</v>
          </cell>
          <cell r="O1339" t="str">
            <v>TP</v>
          </cell>
          <cell r="P1339" t="str">
            <v>I.G.N. RAKA SUGIARTHA,SE</v>
          </cell>
          <cell r="Q1339">
            <v>2980633</v>
          </cell>
          <cell r="R1339" t="str">
            <v>Manager Keuangan</v>
          </cell>
          <cell r="S1339" t="str">
            <v>IV</v>
          </cell>
          <cell r="T1339">
            <v>5496062.6666399995</v>
          </cell>
          <cell r="AA1339">
            <v>5496062.6666399995</v>
          </cell>
          <cell r="AB1339">
            <v>1.0933584002777934</v>
          </cell>
          <cell r="AC1339">
            <v>5156300</v>
          </cell>
          <cell r="AD1339">
            <v>109921.2533328</v>
          </cell>
          <cell r="AE1339">
            <v>109921.2533328</v>
          </cell>
          <cell r="AF1339">
            <v>109921.2533328</v>
          </cell>
          <cell r="AG1339">
            <v>0</v>
          </cell>
          <cell r="AH1339">
            <v>10000</v>
          </cell>
          <cell r="AI1339">
            <v>0</v>
          </cell>
          <cell r="AJ1339">
            <v>0</v>
          </cell>
          <cell r="AK1339">
            <v>0</v>
          </cell>
          <cell r="AL1339">
            <v>0</v>
          </cell>
          <cell r="AO1339">
            <v>339763.7599984</v>
          </cell>
          <cell r="AP1339">
            <v>302283.4466652</v>
          </cell>
          <cell r="AQ1339">
            <v>302283.4466652</v>
          </cell>
          <cell r="AR1339">
            <v>203354.31866567998</v>
          </cell>
          <cell r="AS1339">
            <v>16488.187999919999</v>
          </cell>
          <cell r="AT1339">
            <v>48914.957733095995</v>
          </cell>
          <cell r="AU1339">
            <v>268757.46439869597</v>
          </cell>
          <cell r="AV1339">
            <v>0</v>
          </cell>
          <cell r="AW1339">
            <v>54960.6266664</v>
          </cell>
          <cell r="AX1339">
            <v>928284.98439549585</v>
          </cell>
          <cell r="AY1339">
            <v>135660397.62</v>
          </cell>
        </row>
        <row r="1340">
          <cell r="B1340" t="str">
            <v>INTERNAL SERVICES</v>
          </cell>
          <cell r="C1340" t="str">
            <v>DPS-TP</v>
          </cell>
          <cell r="D1340">
            <v>530719</v>
          </cell>
          <cell r="F1340">
            <v>8008858014</v>
          </cell>
          <cell r="H1340">
            <v>530719</v>
          </cell>
          <cell r="I1340">
            <v>34516</v>
          </cell>
          <cell r="K1340">
            <v>27366</v>
          </cell>
          <cell r="L1340">
            <v>1332</v>
          </cell>
          <cell r="M1340">
            <v>286</v>
          </cell>
          <cell r="N1340" t="str">
            <v>DPS</v>
          </cell>
          <cell r="O1340" t="str">
            <v>TP</v>
          </cell>
          <cell r="P1340" t="str">
            <v>LUH PUTU EKA ARYANI</v>
          </cell>
          <cell r="Q1340">
            <v>2980717</v>
          </cell>
          <cell r="R1340" t="str">
            <v>Supervisor Hrd. Manpower &amp; Scheduling</v>
          </cell>
          <cell r="S1340" t="str">
            <v>VII</v>
          </cell>
          <cell r="T1340">
            <v>3315000</v>
          </cell>
          <cell r="AA1340">
            <v>3315000</v>
          </cell>
          <cell r="AB1340">
            <v>0</v>
          </cell>
          <cell r="AC1340">
            <v>3106100</v>
          </cell>
          <cell r="AD1340">
            <v>66300</v>
          </cell>
          <cell r="AE1340">
            <v>66300</v>
          </cell>
          <cell r="AF1340">
            <v>66300</v>
          </cell>
          <cell r="AG1340">
            <v>0</v>
          </cell>
          <cell r="AH1340">
            <v>10000</v>
          </cell>
          <cell r="AI1340">
            <v>0</v>
          </cell>
          <cell r="AJ1340">
            <v>0</v>
          </cell>
          <cell r="AK1340">
            <v>0</v>
          </cell>
          <cell r="AL1340">
            <v>0</v>
          </cell>
          <cell r="AO1340">
            <v>208900</v>
          </cell>
          <cell r="AP1340">
            <v>182325</v>
          </cell>
          <cell r="AQ1340">
            <v>182325</v>
          </cell>
          <cell r="AR1340">
            <v>122655</v>
          </cell>
          <cell r="AS1340">
            <v>9945</v>
          </cell>
          <cell r="AT1340">
            <v>29503.5</v>
          </cell>
          <cell r="AU1340">
            <v>162103.5</v>
          </cell>
          <cell r="AV1340">
            <v>0</v>
          </cell>
          <cell r="AW1340">
            <v>33150</v>
          </cell>
          <cell r="AX1340">
            <v>559903.5</v>
          </cell>
          <cell r="AY1340">
            <v>60101847.079999998</v>
          </cell>
        </row>
        <row r="1341">
          <cell r="B1341" t="str">
            <v>OPERASI</v>
          </cell>
          <cell r="C1341" t="str">
            <v>DPS-TP</v>
          </cell>
          <cell r="D1341">
            <v>530549</v>
          </cell>
          <cell r="F1341" t="str">
            <v>98JP0363365</v>
          </cell>
          <cell r="H1341">
            <v>530549</v>
          </cell>
          <cell r="I1341">
            <v>34669</v>
          </cell>
          <cell r="K1341">
            <v>26277</v>
          </cell>
          <cell r="L1341">
            <v>1333</v>
          </cell>
          <cell r="M1341">
            <v>287</v>
          </cell>
          <cell r="N1341" t="str">
            <v>DPS</v>
          </cell>
          <cell r="O1341" t="str">
            <v>TP</v>
          </cell>
          <cell r="P1341" t="str">
            <v>JUFRIYADDIN</v>
          </cell>
          <cell r="Q1341">
            <v>2980727</v>
          </cell>
          <cell r="R1341" t="str">
            <v>Operation Officer</v>
          </cell>
          <cell r="S1341" t="str">
            <v>VIII</v>
          </cell>
          <cell r="T1341">
            <v>4079902.8219690002</v>
          </cell>
          <cell r="AA1341">
            <v>4079902.8219690002</v>
          </cell>
          <cell r="AB1341">
            <v>91.347349139861763</v>
          </cell>
          <cell r="AC1341">
            <v>3825200</v>
          </cell>
          <cell r="AD1341">
            <v>81598.056439380001</v>
          </cell>
          <cell r="AE1341">
            <v>81598.056439380001</v>
          </cell>
          <cell r="AF1341">
            <v>81598.056439380001</v>
          </cell>
          <cell r="AG1341">
            <v>0</v>
          </cell>
          <cell r="AH1341">
            <v>10000</v>
          </cell>
          <cell r="AI1341">
            <v>0</v>
          </cell>
          <cell r="AJ1341">
            <v>0</v>
          </cell>
          <cell r="AK1341">
            <v>0</v>
          </cell>
          <cell r="AL1341">
            <v>0</v>
          </cell>
          <cell r="AO1341">
            <v>254794.16931814002</v>
          </cell>
          <cell r="AP1341">
            <v>224394.65520829501</v>
          </cell>
          <cell r="AQ1341">
            <v>224394.65520829501</v>
          </cell>
          <cell r="AR1341">
            <v>150956.40441285301</v>
          </cell>
          <cell r="AS1341">
            <v>12239.708465907001</v>
          </cell>
          <cell r="AT1341">
            <v>36311.135115524099</v>
          </cell>
          <cell r="AU1341">
            <v>199507.24799428412</v>
          </cell>
          <cell r="AV1341">
            <v>0</v>
          </cell>
          <cell r="AW1341">
            <v>40799.028219690001</v>
          </cell>
          <cell r="AX1341">
            <v>689095.58663056407</v>
          </cell>
          <cell r="AY1341">
            <v>96963919.269999996</v>
          </cell>
        </row>
        <row r="1342">
          <cell r="B1342" t="str">
            <v>OPERASI &amp; TEKNIK</v>
          </cell>
          <cell r="C1342" t="str">
            <v>DPS-TP</v>
          </cell>
          <cell r="D1342">
            <v>530551</v>
          </cell>
          <cell r="F1342" t="str">
            <v>98JP0354901</v>
          </cell>
          <cell r="H1342">
            <v>530551</v>
          </cell>
          <cell r="I1342">
            <v>34739</v>
          </cell>
          <cell r="K1342">
            <v>26150</v>
          </cell>
          <cell r="L1342">
            <v>1334</v>
          </cell>
          <cell r="M1342">
            <v>288</v>
          </cell>
          <cell r="N1342" t="str">
            <v>DPS</v>
          </cell>
          <cell r="O1342" t="str">
            <v>TP</v>
          </cell>
          <cell r="P1342" t="str">
            <v>ARY MURDOKO</v>
          </cell>
          <cell r="Q1342">
            <v>2980739</v>
          </cell>
          <cell r="R1342" t="str">
            <v>Duty Manager Operasi</v>
          </cell>
          <cell r="S1342" t="str">
            <v>VI</v>
          </cell>
          <cell r="T1342">
            <v>4102960.7250293996</v>
          </cell>
          <cell r="AA1342">
            <v>4102960.7250293996</v>
          </cell>
          <cell r="AB1342">
            <v>16.918472364544868</v>
          </cell>
          <cell r="AC1342">
            <v>3846800</v>
          </cell>
          <cell r="AD1342">
            <v>82059.214500588001</v>
          </cell>
          <cell r="AE1342">
            <v>82059.214500588001</v>
          </cell>
          <cell r="AF1342">
            <v>82059.214500588001</v>
          </cell>
          <cell r="AG1342">
            <v>0</v>
          </cell>
          <cell r="AH1342">
            <v>10000</v>
          </cell>
          <cell r="AI1342">
            <v>0</v>
          </cell>
          <cell r="AJ1342">
            <v>0</v>
          </cell>
          <cell r="AK1342">
            <v>0</v>
          </cell>
          <cell r="AL1342">
            <v>0</v>
          </cell>
          <cell r="AO1342">
            <v>256177.64350176399</v>
          </cell>
          <cell r="AP1342">
            <v>225662.83987661698</v>
          </cell>
          <cell r="AQ1342">
            <v>225662.83987661698</v>
          </cell>
          <cell r="AR1342">
            <v>151809.54682608778</v>
          </cell>
          <cell r="AS1342">
            <v>12308.8821750882</v>
          </cell>
          <cell r="AT1342">
            <v>36516.350452761653</v>
          </cell>
          <cell r="AU1342">
            <v>200634.77945393763</v>
          </cell>
          <cell r="AV1342">
            <v>0</v>
          </cell>
          <cell r="AW1342">
            <v>41029.607250294001</v>
          </cell>
          <cell r="AX1342">
            <v>692990.06645746564</v>
          </cell>
          <cell r="AY1342">
            <v>95925067.079999998</v>
          </cell>
        </row>
        <row r="1343">
          <cell r="B1343" t="str">
            <v>CARGO</v>
          </cell>
          <cell r="C1343" t="str">
            <v>DPS-TP</v>
          </cell>
          <cell r="D1343">
            <v>520042</v>
          </cell>
          <cell r="F1343" t="str">
            <v>98JP0356468</v>
          </cell>
          <cell r="H1343">
            <v>520042</v>
          </cell>
          <cell r="I1343">
            <v>29750</v>
          </cell>
          <cell r="K1343">
            <v>22511</v>
          </cell>
          <cell r="L1343">
            <v>1335</v>
          </cell>
          <cell r="M1343">
            <v>289</v>
          </cell>
          <cell r="N1343" t="str">
            <v>DPS</v>
          </cell>
          <cell r="O1343" t="str">
            <v>TP</v>
          </cell>
          <cell r="P1343" t="str">
            <v>AGUS SUCAHYA</v>
          </cell>
          <cell r="Q1343">
            <v>2980745</v>
          </cell>
          <cell r="R1343" t="str">
            <v>Manager cargo</v>
          </cell>
          <cell r="S1343" t="str">
            <v>IV</v>
          </cell>
          <cell r="T1343">
            <v>6685738.4807771966</v>
          </cell>
          <cell r="AA1343">
            <v>6685738.4807771966</v>
          </cell>
          <cell r="AB1343">
            <v>5.8280694354325533</v>
          </cell>
          <cell r="AC1343">
            <v>6274600</v>
          </cell>
          <cell r="AD1343">
            <v>133714.76961554395</v>
          </cell>
          <cell r="AE1343">
            <v>133714.76961554395</v>
          </cell>
          <cell r="AF1343">
            <v>133714.76961554395</v>
          </cell>
          <cell r="AG1343">
            <v>0</v>
          </cell>
          <cell r="AH1343">
            <v>10000</v>
          </cell>
          <cell r="AI1343">
            <v>0</v>
          </cell>
          <cell r="AJ1343">
            <v>0</v>
          </cell>
          <cell r="AK1343">
            <v>0</v>
          </cell>
          <cell r="AL1343">
            <v>0</v>
          </cell>
          <cell r="AO1343">
            <v>411144.30884663184</v>
          </cell>
          <cell r="AP1343">
            <v>367715.61644274584</v>
          </cell>
          <cell r="AQ1343">
            <v>367715.61644274584</v>
          </cell>
          <cell r="AR1343">
            <v>247372.32378875627</v>
          </cell>
          <cell r="AS1343">
            <v>20057.215442331591</v>
          </cell>
          <cell r="AT1343">
            <v>59503.072478917049</v>
          </cell>
          <cell r="AU1343">
            <v>326932.61171000492</v>
          </cell>
          <cell r="AV1343">
            <v>0</v>
          </cell>
          <cell r="AW1343">
            <v>66857.384807771974</v>
          </cell>
          <cell r="AX1343">
            <v>1129221.2294032685</v>
          </cell>
          <cell r="AY1343">
            <v>200615655.52000001</v>
          </cell>
        </row>
        <row r="1344">
          <cell r="B1344" t="str">
            <v>OPERASI</v>
          </cell>
          <cell r="C1344" t="str">
            <v>DPS-TP</v>
          </cell>
          <cell r="D1344">
            <v>520010</v>
          </cell>
          <cell r="F1344" t="str">
            <v>98JP0355106</v>
          </cell>
          <cell r="H1344">
            <v>520010</v>
          </cell>
          <cell r="I1344">
            <v>29698</v>
          </cell>
          <cell r="K1344">
            <v>21285</v>
          </cell>
          <cell r="L1344">
            <v>1336</v>
          </cell>
          <cell r="M1344">
            <v>290</v>
          </cell>
          <cell r="N1344" t="str">
            <v>DPS</v>
          </cell>
          <cell r="O1344" t="str">
            <v>TP</v>
          </cell>
          <cell r="P1344" t="str">
            <v>I.G. PUTU ARYA UTAMA</v>
          </cell>
          <cell r="Q1344">
            <v>2980766</v>
          </cell>
          <cell r="R1344" t="str">
            <v>Pax &amp; Baggage Handling Officer</v>
          </cell>
          <cell r="S1344" t="str">
            <v>IX</v>
          </cell>
          <cell r="T1344">
            <v>4685319.0837959936</v>
          </cell>
          <cell r="AA1344">
            <v>4685319.0837959936</v>
          </cell>
          <cell r="AB1344">
            <v>6.1231765896081924E-2</v>
          </cell>
          <cell r="AC1344">
            <v>4394200</v>
          </cell>
          <cell r="AD1344">
            <v>93706.381675919867</v>
          </cell>
          <cell r="AE1344">
            <v>93706.381675919867</v>
          </cell>
          <cell r="AF1344">
            <v>93706.381675919867</v>
          </cell>
          <cell r="AG1344">
            <v>0</v>
          </cell>
          <cell r="AH1344">
            <v>10000</v>
          </cell>
          <cell r="AI1344">
            <v>0</v>
          </cell>
          <cell r="AJ1344">
            <v>0</v>
          </cell>
          <cell r="AK1344">
            <v>0</v>
          </cell>
          <cell r="AL1344">
            <v>0</v>
          </cell>
          <cell r="AO1344">
            <v>291119.1450277596</v>
          </cell>
          <cell r="AP1344">
            <v>257692.54960877963</v>
          </cell>
          <cell r="AQ1344">
            <v>257692.54960877963</v>
          </cell>
          <cell r="AR1344">
            <v>173356.80610045177</v>
          </cell>
          <cell r="AS1344">
            <v>14055.957251387981</v>
          </cell>
          <cell r="AT1344">
            <v>41699.339845784343</v>
          </cell>
          <cell r="AU1344">
            <v>229112.10319762409</v>
          </cell>
          <cell r="AV1344">
            <v>0</v>
          </cell>
          <cell r="AW1344">
            <v>46853.190837959934</v>
          </cell>
          <cell r="AX1344">
            <v>791350.39325314329</v>
          </cell>
          <cell r="AY1344">
            <v>181184735.41999999</v>
          </cell>
        </row>
        <row r="1345">
          <cell r="B1345" t="str">
            <v>CUSTOMER SERVICES</v>
          </cell>
          <cell r="C1345" t="str">
            <v>DPS-TP</v>
          </cell>
          <cell r="D1345">
            <v>520019</v>
          </cell>
          <cell r="F1345" t="str">
            <v>98JP0355601</v>
          </cell>
          <cell r="H1345">
            <v>520019</v>
          </cell>
          <cell r="I1345">
            <v>29750</v>
          </cell>
          <cell r="K1345">
            <v>21944</v>
          </cell>
          <cell r="L1345">
            <v>1337</v>
          </cell>
          <cell r="M1345">
            <v>291</v>
          </cell>
          <cell r="N1345" t="str">
            <v>DPS</v>
          </cell>
          <cell r="O1345" t="str">
            <v>TP</v>
          </cell>
          <cell r="P1345" t="str">
            <v>I. WAYAN SUKANADA</v>
          </cell>
          <cell r="Q1345">
            <v>2980772</v>
          </cell>
          <cell r="R1345" t="str">
            <v>Account Supervisor</v>
          </cell>
          <cell r="S1345" t="str">
            <v>VII</v>
          </cell>
          <cell r="T1345">
            <v>5122863.2772759004</v>
          </cell>
          <cell r="AA1345">
            <v>5122863.2772759004</v>
          </cell>
          <cell r="AB1345">
            <v>8.5193606540560722</v>
          </cell>
          <cell r="AC1345">
            <v>4805500</v>
          </cell>
          <cell r="AD1345">
            <v>102457.26554551801</v>
          </cell>
          <cell r="AE1345">
            <v>102457.26554551801</v>
          </cell>
          <cell r="AF1345">
            <v>102457.26554551801</v>
          </cell>
          <cell r="AG1345">
            <v>0</v>
          </cell>
          <cell r="AH1345">
            <v>10000</v>
          </cell>
          <cell r="AI1345">
            <v>0</v>
          </cell>
          <cell r="AJ1345">
            <v>0</v>
          </cell>
          <cell r="AK1345">
            <v>0</v>
          </cell>
          <cell r="AL1345">
            <v>0</v>
          </cell>
          <cell r="AO1345">
            <v>317371.79663655401</v>
          </cell>
          <cell r="AP1345">
            <v>281757.48025017453</v>
          </cell>
          <cell r="AQ1345">
            <v>281757.48025017453</v>
          </cell>
          <cell r="AR1345">
            <v>189545.94125920831</v>
          </cell>
          <cell r="AS1345">
            <v>15368.589831827701</v>
          </cell>
          <cell r="AT1345">
            <v>45593.483167755512</v>
          </cell>
          <cell r="AU1345">
            <v>250508.01425879152</v>
          </cell>
          <cell r="AV1345">
            <v>0</v>
          </cell>
          <cell r="AW1345">
            <v>51228.632772759003</v>
          </cell>
          <cell r="AX1345">
            <v>865251.60753189959</v>
          </cell>
          <cell r="AY1345">
            <v>175371130.16</v>
          </cell>
        </row>
        <row r="1346">
          <cell r="B1346" t="str">
            <v>OPERASI</v>
          </cell>
          <cell r="C1346" t="str">
            <v>DPS-TP</v>
          </cell>
          <cell r="D1346">
            <v>520022</v>
          </cell>
          <cell r="F1346" t="str">
            <v>98JP0355692</v>
          </cell>
          <cell r="H1346">
            <v>520022</v>
          </cell>
          <cell r="I1346">
            <v>29750</v>
          </cell>
          <cell r="K1346">
            <v>21606</v>
          </cell>
          <cell r="L1346">
            <v>1338</v>
          </cell>
          <cell r="M1346">
            <v>292</v>
          </cell>
          <cell r="N1346" t="str">
            <v>DPS</v>
          </cell>
          <cell r="O1346" t="str">
            <v>TP</v>
          </cell>
          <cell r="P1346" t="str">
            <v>I. WAYAN SOMA</v>
          </cell>
          <cell r="Q1346">
            <v>2980773</v>
          </cell>
          <cell r="R1346" t="str">
            <v>Flight Operation Officer</v>
          </cell>
          <cell r="S1346" t="str">
            <v>VIII</v>
          </cell>
          <cell r="T1346">
            <v>5363947.1139696175</v>
          </cell>
          <cell r="AA1346">
            <v>5363947.1139696175</v>
          </cell>
          <cell r="AB1346">
            <v>89.71286855917424</v>
          </cell>
          <cell r="AC1346">
            <v>5032200</v>
          </cell>
          <cell r="AD1346">
            <v>107278.94227939236</v>
          </cell>
          <cell r="AE1346">
            <v>107278.94227939236</v>
          </cell>
          <cell r="AF1346">
            <v>107278.94227939236</v>
          </cell>
          <cell r="AG1346">
            <v>0</v>
          </cell>
          <cell r="AH1346">
            <v>10000</v>
          </cell>
          <cell r="AI1346">
            <v>0</v>
          </cell>
          <cell r="AJ1346">
            <v>0</v>
          </cell>
          <cell r="AK1346">
            <v>0</v>
          </cell>
          <cell r="AL1346">
            <v>0</v>
          </cell>
          <cell r="AO1346">
            <v>331836.82683817705</v>
          </cell>
          <cell r="AP1346">
            <v>295017.09126832895</v>
          </cell>
          <cell r="AQ1346">
            <v>295017.09126832895</v>
          </cell>
          <cell r="AR1346">
            <v>198466.04321687584</v>
          </cell>
          <cell r="AS1346">
            <v>16091.841341908854</v>
          </cell>
          <cell r="AT1346">
            <v>47739.129314329599</v>
          </cell>
          <cell r="AU1346">
            <v>262297.01387311431</v>
          </cell>
          <cell r="AV1346">
            <v>0</v>
          </cell>
          <cell r="AW1346">
            <v>53639.471139696179</v>
          </cell>
          <cell r="AX1346">
            <v>905970.66754946834</v>
          </cell>
          <cell r="AY1346">
            <v>191821373.05000001</v>
          </cell>
        </row>
        <row r="1347">
          <cell r="B1347" t="str">
            <v>CUSTOMER SERVICES</v>
          </cell>
          <cell r="C1347" t="str">
            <v>DPS-TP</v>
          </cell>
          <cell r="D1347">
            <v>520037</v>
          </cell>
          <cell r="F1347" t="str">
            <v>98JP0355759</v>
          </cell>
          <cell r="H1347">
            <v>520037</v>
          </cell>
          <cell r="I1347">
            <v>29750</v>
          </cell>
          <cell r="K1347">
            <v>21915</v>
          </cell>
          <cell r="L1347">
            <v>1339</v>
          </cell>
          <cell r="M1347">
            <v>293</v>
          </cell>
          <cell r="N1347" t="str">
            <v>DPS</v>
          </cell>
          <cell r="O1347" t="str">
            <v>TP</v>
          </cell>
          <cell r="P1347" t="str">
            <v>I. WAYAN KERTA</v>
          </cell>
          <cell r="Q1347">
            <v>2980776</v>
          </cell>
          <cell r="R1347" t="str">
            <v>Asst. Manager Pelayanan Garuda</v>
          </cell>
          <cell r="S1347" t="str">
            <v>VI</v>
          </cell>
          <cell r="T1347">
            <v>5108252.1356581002</v>
          </cell>
          <cell r="AA1347">
            <v>5108252.1356581002</v>
          </cell>
          <cell r="AB1347">
            <v>42.992481385357678</v>
          </cell>
          <cell r="AC1347">
            <v>4791800</v>
          </cell>
          <cell r="AD1347">
            <v>102165.04271316201</v>
          </cell>
          <cell r="AE1347">
            <v>102165.04271316201</v>
          </cell>
          <cell r="AF1347">
            <v>102165.04271316201</v>
          </cell>
          <cell r="AG1347">
            <v>0</v>
          </cell>
          <cell r="AH1347">
            <v>10000</v>
          </cell>
          <cell r="AI1347">
            <v>0</v>
          </cell>
          <cell r="AJ1347">
            <v>0</v>
          </cell>
          <cell r="AK1347">
            <v>0</v>
          </cell>
          <cell r="AL1347">
            <v>0</v>
          </cell>
          <cell r="AO1347">
            <v>316495.12813948601</v>
          </cell>
          <cell r="AP1347">
            <v>280953.86746119551</v>
          </cell>
          <cell r="AQ1347">
            <v>280953.86746119551</v>
          </cell>
          <cell r="AR1347">
            <v>189005.32901934971</v>
          </cell>
          <cell r="AS1347">
            <v>15324.7564069743</v>
          </cell>
          <cell r="AT1347">
            <v>45463.444007357095</v>
          </cell>
          <cell r="AU1347">
            <v>249793.52943368111</v>
          </cell>
          <cell r="AV1347">
            <v>0</v>
          </cell>
          <cell r="AW1347">
            <v>51082.521356581005</v>
          </cell>
          <cell r="AX1347">
            <v>862783.78571265307</v>
          </cell>
          <cell r="AY1347">
            <v>179787997.62</v>
          </cell>
        </row>
        <row r="1348">
          <cell r="B1348" t="str">
            <v>OPERASI</v>
          </cell>
          <cell r="C1348" t="str">
            <v>DPS-TP</v>
          </cell>
          <cell r="D1348">
            <v>520040</v>
          </cell>
          <cell r="F1348" t="str">
            <v>98JP0355130</v>
          </cell>
          <cell r="H1348">
            <v>520040</v>
          </cell>
          <cell r="I1348">
            <v>29698</v>
          </cell>
          <cell r="K1348">
            <v>21285</v>
          </cell>
          <cell r="L1348">
            <v>1340</v>
          </cell>
          <cell r="M1348">
            <v>294</v>
          </cell>
          <cell r="N1348" t="str">
            <v>DPS</v>
          </cell>
          <cell r="O1348" t="str">
            <v>TP</v>
          </cell>
          <cell r="P1348" t="str">
            <v>I.G.N WIJANA</v>
          </cell>
          <cell r="Q1348">
            <v>2980778</v>
          </cell>
          <cell r="R1348" t="str">
            <v>Pax &amp; Baggage Handling Officer</v>
          </cell>
          <cell r="S1348" t="str">
            <v>IX</v>
          </cell>
          <cell r="T1348">
            <v>4056844.9189086002</v>
          </cell>
          <cell r="AA1348">
            <v>4056844.9189086002</v>
          </cell>
          <cell r="AB1348">
            <v>65.776225915644318</v>
          </cell>
          <cell r="AC1348">
            <v>3803500</v>
          </cell>
          <cell r="AD1348">
            <v>81136.898378172002</v>
          </cell>
          <cell r="AE1348">
            <v>81136.898378172002</v>
          </cell>
          <cell r="AF1348">
            <v>81136.898378172002</v>
          </cell>
          <cell r="AG1348">
            <v>0</v>
          </cell>
          <cell r="AH1348">
            <v>10000</v>
          </cell>
          <cell r="AI1348">
            <v>0</v>
          </cell>
          <cell r="AJ1348">
            <v>0</v>
          </cell>
          <cell r="AK1348">
            <v>0</v>
          </cell>
          <cell r="AL1348">
            <v>0</v>
          </cell>
          <cell r="AO1348">
            <v>253410.69513451599</v>
          </cell>
          <cell r="AP1348">
            <v>223126.470539973</v>
          </cell>
          <cell r="AQ1348">
            <v>223126.470539973</v>
          </cell>
          <cell r="AR1348">
            <v>150103.2619996182</v>
          </cell>
          <cell r="AS1348">
            <v>12170.534756725801</v>
          </cell>
          <cell r="AT1348">
            <v>36105.919778286545</v>
          </cell>
          <cell r="AU1348">
            <v>198379.71653463054</v>
          </cell>
          <cell r="AV1348">
            <v>0</v>
          </cell>
          <cell r="AW1348">
            <v>40568.449189086001</v>
          </cell>
          <cell r="AX1348">
            <v>685201.10680366261</v>
          </cell>
          <cell r="AY1348">
            <v>145393114.24000001</v>
          </cell>
        </row>
        <row r="1349">
          <cell r="B1349" t="str">
            <v>CUSTOMER SERVICES</v>
          </cell>
          <cell r="C1349" t="str">
            <v>DPS-TP</v>
          </cell>
          <cell r="D1349">
            <v>526310</v>
          </cell>
          <cell r="F1349" t="str">
            <v>98JP0362615</v>
          </cell>
          <cell r="H1349">
            <v>526310</v>
          </cell>
          <cell r="I1349">
            <v>33214</v>
          </cell>
          <cell r="K1349">
            <v>24011</v>
          </cell>
          <cell r="L1349">
            <v>1341</v>
          </cell>
          <cell r="M1349">
            <v>295</v>
          </cell>
          <cell r="N1349" t="str">
            <v>DPS</v>
          </cell>
          <cell r="O1349" t="str">
            <v>TP</v>
          </cell>
          <cell r="P1349" t="str">
            <v>KETUT SUARTATI</v>
          </cell>
          <cell r="Q1349">
            <v>2980780</v>
          </cell>
          <cell r="R1349" t="str">
            <v>Asst. Manager Pengembangan Usaha</v>
          </cell>
          <cell r="S1349" t="str">
            <v>VI</v>
          </cell>
          <cell r="T1349">
            <v>3788400</v>
          </cell>
          <cell r="AA1349">
            <v>3788400</v>
          </cell>
          <cell r="AB1349">
            <v>4</v>
          </cell>
          <cell r="AC1349">
            <v>3551100</v>
          </cell>
          <cell r="AD1349">
            <v>75768</v>
          </cell>
          <cell r="AE1349">
            <v>75768</v>
          </cell>
          <cell r="AF1349">
            <v>75768</v>
          </cell>
          <cell r="AG1349">
            <v>0</v>
          </cell>
          <cell r="AH1349">
            <v>10000</v>
          </cell>
          <cell r="AI1349">
            <v>0</v>
          </cell>
          <cell r="AJ1349">
            <v>0</v>
          </cell>
          <cell r="AK1349">
            <v>0</v>
          </cell>
          <cell r="AL1349">
            <v>0</v>
          </cell>
          <cell r="AO1349">
            <v>237304</v>
          </cell>
          <cell r="AP1349">
            <v>208362</v>
          </cell>
          <cell r="AQ1349">
            <v>208362</v>
          </cell>
          <cell r="AR1349">
            <v>140170.79999999999</v>
          </cell>
          <cell r="AS1349">
            <v>11365.2</v>
          </cell>
          <cell r="AT1349">
            <v>33716.76</v>
          </cell>
          <cell r="AU1349">
            <v>185252.76</v>
          </cell>
          <cell r="AV1349">
            <v>0</v>
          </cell>
          <cell r="AW1349">
            <v>37884</v>
          </cell>
          <cell r="AX1349">
            <v>639860.76</v>
          </cell>
          <cell r="AY1349">
            <v>99388201.209999993</v>
          </cell>
        </row>
        <row r="1350">
          <cell r="B1350" t="str">
            <v>OPERASI</v>
          </cell>
          <cell r="C1350" t="str">
            <v>DPS-TP</v>
          </cell>
          <cell r="D1350">
            <v>520645</v>
          </cell>
          <cell r="F1350" t="str">
            <v>98JP0355825</v>
          </cell>
          <cell r="H1350">
            <v>520645</v>
          </cell>
          <cell r="I1350">
            <v>31308</v>
          </cell>
          <cell r="K1350">
            <v>23070</v>
          </cell>
          <cell r="L1350">
            <v>1342</v>
          </cell>
          <cell r="M1350">
            <v>296</v>
          </cell>
          <cell r="N1350" t="str">
            <v>DPS</v>
          </cell>
          <cell r="O1350" t="str">
            <v>TP</v>
          </cell>
          <cell r="P1350" t="str">
            <v>I. WAYAN SUKADA</v>
          </cell>
          <cell r="Q1350">
            <v>2980785</v>
          </cell>
          <cell r="R1350" t="str">
            <v>Flight Operation Officer</v>
          </cell>
          <cell r="S1350" t="str">
            <v>VIII</v>
          </cell>
          <cell r="T1350">
            <v>4510190.2134705</v>
          </cell>
          <cell r="AA1350">
            <v>4510190.2134705</v>
          </cell>
          <cell r="AB1350">
            <v>21.199337730184197</v>
          </cell>
          <cell r="AC1350">
            <v>4229600</v>
          </cell>
          <cell r="AD1350">
            <v>90203.80426941</v>
          </cell>
          <cell r="AE1350">
            <v>90203.80426941</v>
          </cell>
          <cell r="AF1350">
            <v>90203.80426941</v>
          </cell>
          <cell r="AG1350">
            <v>0</v>
          </cell>
          <cell r="AH1350">
            <v>10000</v>
          </cell>
          <cell r="AI1350">
            <v>0</v>
          </cell>
          <cell r="AJ1350">
            <v>0</v>
          </cell>
          <cell r="AK1350">
            <v>0</v>
          </cell>
          <cell r="AL1350">
            <v>0</v>
          </cell>
          <cell r="AO1350">
            <v>280611.41280823003</v>
          </cell>
          <cell r="AP1350">
            <v>248060.46174087751</v>
          </cell>
          <cell r="AQ1350">
            <v>248060.46174087751</v>
          </cell>
          <cell r="AR1350">
            <v>166877.03789840848</v>
          </cell>
          <cell r="AS1350">
            <v>13530.570640411501</v>
          </cell>
          <cell r="AT1350">
            <v>40140.69289988745</v>
          </cell>
          <cell r="AU1350">
            <v>220548.30143870745</v>
          </cell>
          <cell r="AV1350">
            <v>0</v>
          </cell>
          <cell r="AW1350">
            <v>45101.902134705</v>
          </cell>
          <cell r="AX1350">
            <v>761771.12705516745</v>
          </cell>
          <cell r="AY1350">
            <v>134103928.92</v>
          </cell>
        </row>
        <row r="1351">
          <cell r="B1351" t="str">
            <v>OPERASI</v>
          </cell>
          <cell r="C1351" t="str">
            <v>DPS-TP</v>
          </cell>
          <cell r="D1351">
            <v>522039</v>
          </cell>
          <cell r="F1351" t="str">
            <v>98JP0356120</v>
          </cell>
          <cell r="H1351">
            <v>522039</v>
          </cell>
          <cell r="I1351">
            <v>31838</v>
          </cell>
          <cell r="K1351">
            <v>22533</v>
          </cell>
          <cell r="L1351">
            <v>1343</v>
          </cell>
          <cell r="M1351">
            <v>297</v>
          </cell>
          <cell r="N1351" t="str">
            <v>DPS</v>
          </cell>
          <cell r="O1351" t="str">
            <v>TP</v>
          </cell>
          <cell r="P1351" t="str">
            <v>I KETUT SUJIANA</v>
          </cell>
          <cell r="Q1351">
            <v>2980790</v>
          </cell>
          <cell r="R1351" t="str">
            <v>Operation Officer</v>
          </cell>
          <cell r="S1351" t="str">
            <v>VIII</v>
          </cell>
          <cell r="T1351">
            <v>5276280.2642628131</v>
          </cell>
          <cell r="AA1351">
            <v>5276280.2642628131</v>
          </cell>
          <cell r="AB1351">
            <v>96.551592955365777</v>
          </cell>
          <cell r="AC1351">
            <v>4949800</v>
          </cell>
          <cell r="AD1351">
            <v>105525.60528525627</v>
          </cell>
          <cell r="AE1351">
            <v>105525.60528525627</v>
          </cell>
          <cell r="AF1351">
            <v>105525.60528525627</v>
          </cell>
          <cell r="AG1351">
            <v>0</v>
          </cell>
          <cell r="AH1351">
            <v>10000</v>
          </cell>
          <cell r="AI1351">
            <v>0</v>
          </cell>
          <cell r="AJ1351">
            <v>0</v>
          </cell>
          <cell r="AK1351">
            <v>0</v>
          </cell>
          <cell r="AL1351">
            <v>0</v>
          </cell>
          <cell r="AO1351">
            <v>326576.8158557688</v>
          </cell>
          <cell r="AP1351">
            <v>290195.4145344547</v>
          </cell>
          <cell r="AQ1351">
            <v>290195.4145344547</v>
          </cell>
          <cell r="AR1351">
            <v>195222.36977772409</v>
          </cell>
          <cell r="AS1351">
            <v>15828.84079278844</v>
          </cell>
          <cell r="AT1351">
            <v>46958.894351939038</v>
          </cell>
          <cell r="AU1351">
            <v>258010.10492245157</v>
          </cell>
          <cell r="AV1351">
            <v>0</v>
          </cell>
          <cell r="AW1351">
            <v>52762.802642628136</v>
          </cell>
          <cell r="AX1351">
            <v>891163.73663398903</v>
          </cell>
          <cell r="AY1351">
            <v>156453486.84999999</v>
          </cell>
        </row>
        <row r="1352">
          <cell r="B1352" t="str">
            <v>CARGO</v>
          </cell>
          <cell r="C1352" t="str">
            <v>DPS-TP</v>
          </cell>
          <cell r="D1352">
            <v>522990</v>
          </cell>
          <cell r="F1352" t="str">
            <v>98JP0356088</v>
          </cell>
          <cell r="H1352">
            <v>522990</v>
          </cell>
          <cell r="I1352">
            <v>31990</v>
          </cell>
          <cell r="K1352">
            <v>22272</v>
          </cell>
          <cell r="L1352">
            <v>1344</v>
          </cell>
          <cell r="M1352">
            <v>298</v>
          </cell>
          <cell r="N1352" t="str">
            <v>DPS</v>
          </cell>
          <cell r="O1352" t="str">
            <v>TP</v>
          </cell>
          <cell r="P1352" t="str">
            <v>I MADE KERNA ASTARA</v>
          </cell>
          <cell r="Q1352">
            <v>2980794</v>
          </cell>
          <cell r="R1352" t="str">
            <v>Supervisor Cargo</v>
          </cell>
          <cell r="S1352" t="str">
            <v>VII</v>
          </cell>
          <cell r="T1352">
            <v>4665860.3204264948</v>
          </cell>
          <cell r="AA1352">
            <v>4665860.3204264948</v>
          </cell>
          <cell r="AB1352">
            <v>91.298799094744027</v>
          </cell>
          <cell r="AC1352">
            <v>4376000</v>
          </cell>
          <cell r="AD1352">
            <v>93317.206408529892</v>
          </cell>
          <cell r="AE1352">
            <v>93317.206408529892</v>
          </cell>
          <cell r="AF1352">
            <v>93317.206408529892</v>
          </cell>
          <cell r="AG1352">
            <v>0</v>
          </cell>
          <cell r="AH1352">
            <v>10000</v>
          </cell>
          <cell r="AI1352">
            <v>0</v>
          </cell>
          <cell r="AJ1352">
            <v>0</v>
          </cell>
          <cell r="AK1352">
            <v>0</v>
          </cell>
          <cell r="AL1352">
            <v>0</v>
          </cell>
          <cell r="AO1352">
            <v>289951.61922558967</v>
          </cell>
          <cell r="AP1352">
            <v>256622.3176234572</v>
          </cell>
          <cell r="AQ1352">
            <v>256622.3176234572</v>
          </cell>
          <cell r="AR1352">
            <v>172636.8318557803</v>
          </cell>
          <cell r="AS1352">
            <v>13997.580961279486</v>
          </cell>
          <cell r="AT1352">
            <v>41526.1568517958</v>
          </cell>
          <cell r="AU1352">
            <v>228160.56966885558</v>
          </cell>
          <cell r="AV1352">
            <v>0</v>
          </cell>
          <cell r="AW1352">
            <v>46658.603204264946</v>
          </cell>
          <cell r="AX1352">
            <v>788063.80812003487</v>
          </cell>
          <cell r="AY1352">
            <v>144371995.00999999</v>
          </cell>
        </row>
        <row r="1353">
          <cell r="B1353" t="str">
            <v>CARGO</v>
          </cell>
          <cell r="C1353" t="str">
            <v>DPS-TP</v>
          </cell>
          <cell r="D1353">
            <v>522991</v>
          </cell>
          <cell r="F1353" t="str">
            <v>98JP0363084</v>
          </cell>
          <cell r="H1353">
            <v>522991</v>
          </cell>
          <cell r="I1353">
            <v>31990</v>
          </cell>
          <cell r="K1353">
            <v>23479</v>
          </cell>
          <cell r="L1353">
            <v>1345</v>
          </cell>
          <cell r="M1353">
            <v>299</v>
          </cell>
          <cell r="N1353" t="str">
            <v>DPS</v>
          </cell>
          <cell r="O1353" t="str">
            <v>TP</v>
          </cell>
          <cell r="P1353" t="str">
            <v>SAAD</v>
          </cell>
          <cell r="Q1353">
            <v>2980795</v>
          </cell>
          <cell r="R1353" t="str">
            <v xml:space="preserve">Cargo Handling Officer      </v>
          </cell>
          <cell r="S1353" t="str">
            <v>IX</v>
          </cell>
          <cell r="T1353">
            <v>4633429.0481440006</v>
          </cell>
          <cell r="AA1353">
            <v>4633429.0481440006</v>
          </cell>
          <cell r="AB1353">
            <v>76.694744639098644</v>
          </cell>
          <cell r="AC1353">
            <v>4345500</v>
          </cell>
          <cell r="AD1353">
            <v>92668.58096288002</v>
          </cell>
          <cell r="AE1353">
            <v>92668.58096288002</v>
          </cell>
          <cell r="AF1353">
            <v>92668.58096288002</v>
          </cell>
          <cell r="AG1353">
            <v>0</v>
          </cell>
          <cell r="AH1353">
            <v>10000</v>
          </cell>
          <cell r="AI1353">
            <v>0</v>
          </cell>
          <cell r="AJ1353">
            <v>0</v>
          </cell>
          <cell r="AK1353">
            <v>0</v>
          </cell>
          <cell r="AL1353">
            <v>0</v>
          </cell>
          <cell r="AO1353">
            <v>288005.74288864003</v>
          </cell>
          <cell r="AP1353">
            <v>254838.59764792005</v>
          </cell>
          <cell r="AQ1353">
            <v>254838.59764792005</v>
          </cell>
          <cell r="AR1353">
            <v>171436.87478132802</v>
          </cell>
          <cell r="AS1353">
            <v>13900.287144432003</v>
          </cell>
          <cell r="AT1353">
            <v>41237.518528481603</v>
          </cell>
          <cell r="AU1353">
            <v>226574.68045424164</v>
          </cell>
          <cell r="AV1353">
            <v>0</v>
          </cell>
          <cell r="AW1353">
            <v>46334.29048144001</v>
          </cell>
          <cell r="AX1353">
            <v>782586.16623152175</v>
          </cell>
          <cell r="AY1353">
            <v>132469586.48</v>
          </cell>
        </row>
        <row r="1354">
          <cell r="B1354" t="str">
            <v>OPERASI</v>
          </cell>
          <cell r="C1354" t="str">
            <v>DPS-TP</v>
          </cell>
          <cell r="D1354">
            <v>522992</v>
          </cell>
          <cell r="F1354" t="str">
            <v>98JP0362821</v>
          </cell>
          <cell r="H1354">
            <v>522992</v>
          </cell>
          <cell r="I1354">
            <v>31990</v>
          </cell>
          <cell r="K1354">
            <v>23339</v>
          </cell>
          <cell r="L1354">
            <v>1346</v>
          </cell>
          <cell r="M1354">
            <v>300</v>
          </cell>
          <cell r="N1354" t="str">
            <v>DPS</v>
          </cell>
          <cell r="O1354" t="str">
            <v>TP</v>
          </cell>
          <cell r="P1354" t="str">
            <v>PUTU WEDAGAMA</v>
          </cell>
          <cell r="Q1354">
            <v>2980796</v>
          </cell>
          <cell r="R1354" t="str">
            <v>Supervisor Flight Operation</v>
          </cell>
          <cell r="S1354" t="str">
            <v>VII</v>
          </cell>
          <cell r="T1354">
            <v>4471272.6867314996</v>
          </cell>
          <cell r="AA1354">
            <v>4471272.6867314996</v>
          </cell>
          <cell r="AB1354">
            <v>3.6744723902083933</v>
          </cell>
          <cell r="AC1354">
            <v>4193000</v>
          </cell>
          <cell r="AD1354">
            <v>89425.453734629991</v>
          </cell>
          <cell r="AE1354">
            <v>89425.453734629991</v>
          </cell>
          <cell r="AF1354">
            <v>89425.453734629991</v>
          </cell>
          <cell r="AG1354">
            <v>0</v>
          </cell>
          <cell r="AH1354">
            <v>10000</v>
          </cell>
          <cell r="AI1354">
            <v>0</v>
          </cell>
          <cell r="AJ1354">
            <v>0</v>
          </cell>
          <cell r="AK1354">
            <v>0</v>
          </cell>
          <cell r="AL1354">
            <v>0</v>
          </cell>
          <cell r="AO1354">
            <v>278276.36120388994</v>
          </cell>
          <cell r="AP1354">
            <v>245919.99777023247</v>
          </cell>
          <cell r="AQ1354">
            <v>245919.99777023247</v>
          </cell>
          <cell r="AR1354">
            <v>165437.08940906549</v>
          </cell>
          <cell r="AS1354">
            <v>13413.818060194499</v>
          </cell>
          <cell r="AT1354">
            <v>39794.32691191035</v>
          </cell>
          <cell r="AU1354">
            <v>218645.23438117033</v>
          </cell>
          <cell r="AV1354">
            <v>0</v>
          </cell>
          <cell r="AW1354">
            <v>44712.726867314996</v>
          </cell>
          <cell r="AX1354">
            <v>755197.95678895025</v>
          </cell>
          <cell r="AY1354">
            <v>127815846.52</v>
          </cell>
        </row>
        <row r="1355">
          <cell r="B1355" t="str">
            <v>OPERASI</v>
          </cell>
          <cell r="C1355" t="str">
            <v>DPS-TP</v>
          </cell>
          <cell r="D1355">
            <v>522999</v>
          </cell>
          <cell r="F1355" t="str">
            <v>98JP0355734</v>
          </cell>
          <cell r="H1355">
            <v>522999</v>
          </cell>
          <cell r="I1355">
            <v>31990</v>
          </cell>
          <cell r="K1355">
            <v>24243</v>
          </cell>
          <cell r="L1355">
            <v>1347</v>
          </cell>
          <cell r="M1355">
            <v>301</v>
          </cell>
          <cell r="N1355" t="str">
            <v>DPS</v>
          </cell>
          <cell r="O1355" t="str">
            <v>TP</v>
          </cell>
          <cell r="P1355" t="str">
            <v>I WAYAN MIKA</v>
          </cell>
          <cell r="Q1355">
            <v>2980799</v>
          </cell>
          <cell r="R1355" t="str">
            <v>Supervisor Operation</v>
          </cell>
          <cell r="S1355" t="str">
            <v>VII</v>
          </cell>
          <cell r="T1355">
            <v>5268974.6934539126</v>
          </cell>
          <cell r="AA1355">
            <v>5268974.6934539126</v>
          </cell>
          <cell r="AB1355">
            <v>63.788153322413564</v>
          </cell>
          <cell r="AC1355">
            <v>4942900</v>
          </cell>
          <cell r="AD1355">
            <v>105379.49386907826</v>
          </cell>
          <cell r="AE1355">
            <v>105379.49386907826</v>
          </cell>
          <cell r="AF1355">
            <v>105379.49386907826</v>
          </cell>
          <cell r="AG1355">
            <v>0</v>
          </cell>
          <cell r="AH1355">
            <v>10000</v>
          </cell>
          <cell r="AI1355">
            <v>0</v>
          </cell>
          <cell r="AJ1355">
            <v>0</v>
          </cell>
          <cell r="AK1355">
            <v>0</v>
          </cell>
          <cell r="AL1355">
            <v>0</v>
          </cell>
          <cell r="AO1355">
            <v>326138.4816072348</v>
          </cell>
          <cell r="AP1355">
            <v>289793.60813996522</v>
          </cell>
          <cell r="AQ1355">
            <v>289793.60813996522</v>
          </cell>
          <cell r="AR1355">
            <v>194952.06365779476</v>
          </cell>
          <cell r="AS1355">
            <v>15806.924080361738</v>
          </cell>
          <cell r="AT1355">
            <v>46893.874771739822</v>
          </cell>
          <cell r="AU1355">
            <v>257652.86250989631</v>
          </cell>
          <cell r="AV1355">
            <v>0</v>
          </cell>
          <cell r="AW1355">
            <v>52689.746934539129</v>
          </cell>
          <cell r="AX1355">
            <v>889929.82572436589</v>
          </cell>
          <cell r="AY1355">
            <v>141436675.12</v>
          </cell>
        </row>
        <row r="1356">
          <cell r="B1356" t="str">
            <v>OPERASI</v>
          </cell>
          <cell r="C1356" t="str">
            <v>DPS-TP</v>
          </cell>
          <cell r="D1356">
            <v>523001</v>
          </cell>
          <cell r="F1356" t="str">
            <v>98JP0362714</v>
          </cell>
          <cell r="H1356">
            <v>523001</v>
          </cell>
          <cell r="I1356">
            <v>31990</v>
          </cell>
          <cell r="K1356">
            <v>22728</v>
          </cell>
          <cell r="L1356">
            <v>1348</v>
          </cell>
          <cell r="M1356">
            <v>302</v>
          </cell>
          <cell r="N1356" t="str">
            <v>DPS</v>
          </cell>
          <cell r="O1356" t="str">
            <v>TP</v>
          </cell>
          <cell r="P1356" t="str">
            <v>MADE RAI ARDIKA</v>
          </cell>
          <cell r="Q1356">
            <v>2980801</v>
          </cell>
          <cell r="R1356" t="str">
            <v>Operation Officer</v>
          </cell>
          <cell r="S1356" t="str">
            <v>VIII</v>
          </cell>
          <cell r="T1356">
            <v>3970377.7824320998</v>
          </cell>
          <cell r="AA1356">
            <v>3970377.7824320998</v>
          </cell>
          <cell r="AB1356">
            <v>44.884513826109469</v>
          </cell>
          <cell r="AC1356">
            <v>3722200</v>
          </cell>
          <cell r="AD1356">
            <v>79407.555648641996</v>
          </cell>
          <cell r="AE1356">
            <v>79407.555648641996</v>
          </cell>
          <cell r="AF1356">
            <v>79407.555648641996</v>
          </cell>
          <cell r="AG1356">
            <v>0</v>
          </cell>
          <cell r="AH1356">
            <v>10000</v>
          </cell>
          <cell r="AI1356">
            <v>0</v>
          </cell>
          <cell r="AJ1356">
            <v>0</v>
          </cell>
          <cell r="AK1356">
            <v>0</v>
          </cell>
          <cell r="AL1356">
            <v>0</v>
          </cell>
          <cell r="AO1356">
            <v>248222.66694592597</v>
          </cell>
          <cell r="AP1356">
            <v>218370.7780337655</v>
          </cell>
          <cell r="AQ1356">
            <v>218370.7780337655</v>
          </cell>
          <cell r="AR1356">
            <v>146903.97794998769</v>
          </cell>
          <cell r="AS1356">
            <v>11911.1333472963</v>
          </cell>
          <cell r="AT1356">
            <v>35336.362263645686</v>
          </cell>
          <cell r="AU1356">
            <v>194151.47356092968</v>
          </cell>
          <cell r="AV1356">
            <v>0</v>
          </cell>
          <cell r="AW1356">
            <v>39703.777824320998</v>
          </cell>
          <cell r="AX1356">
            <v>670596.80745278171</v>
          </cell>
          <cell r="AY1356">
            <v>121093009.58</v>
          </cell>
        </row>
        <row r="1357">
          <cell r="B1357" t="str">
            <v>OPERASI</v>
          </cell>
          <cell r="C1357" t="str">
            <v>DPS-TP</v>
          </cell>
          <cell r="D1357">
            <v>523009</v>
          </cell>
          <cell r="F1357" t="str">
            <v>98JP0355536</v>
          </cell>
          <cell r="H1357">
            <v>523009</v>
          </cell>
          <cell r="I1357">
            <v>31990</v>
          </cell>
          <cell r="K1357">
            <v>23492</v>
          </cell>
          <cell r="L1357">
            <v>1349</v>
          </cell>
          <cell r="M1357">
            <v>303</v>
          </cell>
          <cell r="N1357" t="str">
            <v>DPS</v>
          </cell>
          <cell r="O1357" t="str">
            <v>TP</v>
          </cell>
          <cell r="P1357" t="str">
            <v>IB SURYA ADI ASMARA</v>
          </cell>
          <cell r="Q1357">
            <v>2980805</v>
          </cell>
          <cell r="R1357" t="str">
            <v>Supervisor Pax &amp; Baggage Handling</v>
          </cell>
          <cell r="S1357" t="str">
            <v>VII</v>
          </cell>
          <cell r="T1357">
            <v>4646401.5570569998</v>
          </cell>
          <cell r="AA1357">
            <v>4646401.5570569998</v>
          </cell>
          <cell r="AB1357">
            <v>82.536366419866681</v>
          </cell>
          <cell r="AC1357">
            <v>4357700</v>
          </cell>
          <cell r="AD1357">
            <v>92928.031141140003</v>
          </cell>
          <cell r="AE1357">
            <v>92928.031141140003</v>
          </cell>
          <cell r="AF1357">
            <v>92928.031141140003</v>
          </cell>
          <cell r="AG1357">
            <v>0</v>
          </cell>
          <cell r="AH1357">
            <v>10000</v>
          </cell>
          <cell r="AI1357">
            <v>0</v>
          </cell>
          <cell r="AJ1357">
            <v>0</v>
          </cell>
          <cell r="AK1357">
            <v>0</v>
          </cell>
          <cell r="AL1357">
            <v>0</v>
          </cell>
          <cell r="AO1357">
            <v>288784.09342341998</v>
          </cell>
          <cell r="AP1357">
            <v>255552.085638135</v>
          </cell>
          <cell r="AQ1357">
            <v>255552.085638135</v>
          </cell>
          <cell r="AR1357">
            <v>171916.85761110898</v>
          </cell>
          <cell r="AS1357">
            <v>13939.204671170999</v>
          </cell>
          <cell r="AT1357">
            <v>41352.973857807301</v>
          </cell>
          <cell r="AU1357">
            <v>227209.03614008729</v>
          </cell>
          <cell r="AV1357">
            <v>0</v>
          </cell>
          <cell r="AW1357">
            <v>46464.015570570002</v>
          </cell>
          <cell r="AX1357">
            <v>784777.22298692726</v>
          </cell>
          <cell r="AY1357">
            <v>132854513.93000001</v>
          </cell>
        </row>
        <row r="1358">
          <cell r="B1358" t="str">
            <v>CARGO</v>
          </cell>
          <cell r="C1358" t="str">
            <v>DPS-TP</v>
          </cell>
          <cell r="D1358">
            <v>523012</v>
          </cell>
          <cell r="F1358" t="str">
            <v>98JP0355593</v>
          </cell>
          <cell r="H1358">
            <v>523012</v>
          </cell>
          <cell r="I1358">
            <v>32157</v>
          </cell>
          <cell r="K1358">
            <v>24242</v>
          </cell>
          <cell r="L1358">
            <v>1350</v>
          </cell>
          <cell r="M1358">
            <v>304</v>
          </cell>
          <cell r="N1358" t="str">
            <v>DPS</v>
          </cell>
          <cell r="O1358" t="str">
            <v>TP</v>
          </cell>
          <cell r="P1358" t="str">
            <v>I WAYAN SUKERTA</v>
          </cell>
          <cell r="Q1358">
            <v>2980807</v>
          </cell>
          <cell r="R1358" t="str">
            <v xml:space="preserve">Cargo Handling Officer      </v>
          </cell>
          <cell r="S1358" t="str">
            <v>IX</v>
          </cell>
          <cell r="T1358">
            <v>4665860.3204264948</v>
          </cell>
          <cell r="AA1358">
            <v>4665860.3204264948</v>
          </cell>
          <cell r="AB1358">
            <v>91.298799094744027</v>
          </cell>
          <cell r="AC1358">
            <v>4376000</v>
          </cell>
          <cell r="AD1358">
            <v>93317.206408529892</v>
          </cell>
          <cell r="AE1358">
            <v>93317.206408529892</v>
          </cell>
          <cell r="AF1358">
            <v>93317.206408529892</v>
          </cell>
          <cell r="AG1358">
            <v>0</v>
          </cell>
          <cell r="AH1358">
            <v>10000</v>
          </cell>
          <cell r="AI1358">
            <v>0</v>
          </cell>
          <cell r="AJ1358">
            <v>0</v>
          </cell>
          <cell r="AK1358">
            <v>0</v>
          </cell>
          <cell r="AL1358">
            <v>0</v>
          </cell>
          <cell r="AO1358">
            <v>289951.61922558967</v>
          </cell>
          <cell r="AP1358">
            <v>256622.3176234572</v>
          </cell>
          <cell r="AQ1358">
            <v>256622.3176234572</v>
          </cell>
          <cell r="AR1358">
            <v>172636.8318557803</v>
          </cell>
          <cell r="AS1358">
            <v>13997.580961279486</v>
          </cell>
          <cell r="AT1358">
            <v>41526.1568517958</v>
          </cell>
          <cell r="AU1358">
            <v>228160.56966885558</v>
          </cell>
          <cell r="AV1358">
            <v>0</v>
          </cell>
          <cell r="AW1358">
            <v>46658.603204264946</v>
          </cell>
          <cell r="AX1358">
            <v>788063.80812003487</v>
          </cell>
          <cell r="AY1358">
            <v>126161382.13</v>
          </cell>
        </row>
        <row r="1359">
          <cell r="B1359" t="str">
            <v>OPERASI</v>
          </cell>
          <cell r="C1359" t="str">
            <v>DPS-TP</v>
          </cell>
          <cell r="D1359">
            <v>525686</v>
          </cell>
          <cell r="F1359" t="str">
            <v>98JP0355908</v>
          </cell>
          <cell r="H1359">
            <v>525686</v>
          </cell>
          <cell r="I1359">
            <v>33604</v>
          </cell>
          <cell r="K1359">
            <v>22101</v>
          </cell>
          <cell r="L1359">
            <v>1351</v>
          </cell>
          <cell r="M1359">
            <v>305</v>
          </cell>
          <cell r="N1359" t="str">
            <v>DPS</v>
          </cell>
          <cell r="O1359" t="str">
            <v>TP</v>
          </cell>
          <cell r="P1359" t="str">
            <v>I NYOMAN SUNTUN</v>
          </cell>
          <cell r="Q1359">
            <v>2980813</v>
          </cell>
          <cell r="R1359" t="str">
            <v>Supervisor ULD Control</v>
          </cell>
          <cell r="S1359" t="str">
            <v>VII</v>
          </cell>
          <cell r="T1359">
            <v>4074138.3462038999</v>
          </cell>
          <cell r="AA1359">
            <v>4074138.3462038999</v>
          </cell>
          <cell r="AB1359">
            <v>9.9545683339238167</v>
          </cell>
          <cell r="AC1359">
            <v>3819700</v>
          </cell>
          <cell r="AD1359">
            <v>81482.766924077994</v>
          </cell>
          <cell r="AE1359">
            <v>81482.766924077994</v>
          </cell>
          <cell r="AF1359">
            <v>81482.766924077994</v>
          </cell>
          <cell r="AG1359">
            <v>0</v>
          </cell>
          <cell r="AH1359">
            <v>10000</v>
          </cell>
          <cell r="AI1359">
            <v>0</v>
          </cell>
          <cell r="AJ1359">
            <v>0</v>
          </cell>
          <cell r="AK1359">
            <v>0</v>
          </cell>
          <cell r="AL1359">
            <v>0</v>
          </cell>
          <cell r="AO1359">
            <v>254448.30077223398</v>
          </cell>
          <cell r="AP1359">
            <v>224077.60904121448</v>
          </cell>
          <cell r="AQ1359">
            <v>224077.60904121448</v>
          </cell>
          <cell r="AR1359">
            <v>150743.11880954428</v>
          </cell>
          <cell r="AS1359">
            <v>12222.4150386117</v>
          </cell>
          <cell r="AT1359">
            <v>36259.831281214712</v>
          </cell>
          <cell r="AU1359">
            <v>199225.36512937071</v>
          </cell>
          <cell r="AV1359">
            <v>0</v>
          </cell>
          <cell r="AW1359">
            <v>40741.383462038997</v>
          </cell>
          <cell r="AX1359">
            <v>688121.96667383867</v>
          </cell>
          <cell r="AY1359">
            <v>102763061.34</v>
          </cell>
        </row>
        <row r="1360">
          <cell r="B1360" t="str">
            <v>CARGO</v>
          </cell>
          <cell r="C1360" t="str">
            <v>DPS-TP</v>
          </cell>
          <cell r="D1360">
            <v>525687</v>
          </cell>
          <cell r="F1360" t="str">
            <v>98JP0355486</v>
          </cell>
          <cell r="H1360">
            <v>525687</v>
          </cell>
          <cell r="I1360">
            <v>33604</v>
          </cell>
          <cell r="K1360">
            <v>21654</v>
          </cell>
          <cell r="L1360">
            <v>1352</v>
          </cell>
          <cell r="M1360">
            <v>306</v>
          </cell>
          <cell r="N1360" t="str">
            <v>DPS</v>
          </cell>
          <cell r="O1360" t="str">
            <v>TP</v>
          </cell>
          <cell r="P1360" t="str">
            <v>IG KETUT DARSANA</v>
          </cell>
          <cell r="Q1360">
            <v>2980814</v>
          </cell>
          <cell r="R1360" t="str">
            <v xml:space="preserve">Cargo Handling Officer      </v>
          </cell>
          <cell r="S1360" t="str">
            <v>IX</v>
          </cell>
          <cell r="T1360">
            <v>3658754.7093032002</v>
          </cell>
          <cell r="AA1360">
            <v>3658754.7093032002</v>
          </cell>
          <cell r="AB1360">
            <v>70.573254991788417</v>
          </cell>
          <cell r="AC1360">
            <v>3429300</v>
          </cell>
          <cell r="AD1360">
            <v>73175.094186064001</v>
          </cell>
          <cell r="AE1360">
            <v>73175.094186064001</v>
          </cell>
          <cell r="AF1360">
            <v>73175.094186064001</v>
          </cell>
          <cell r="AG1360">
            <v>0</v>
          </cell>
          <cell r="AH1360">
            <v>10000</v>
          </cell>
          <cell r="AI1360">
            <v>0</v>
          </cell>
          <cell r="AJ1360">
            <v>0</v>
          </cell>
          <cell r="AK1360">
            <v>0</v>
          </cell>
          <cell r="AL1360">
            <v>0</v>
          </cell>
          <cell r="AO1360">
            <v>229525.282558192</v>
          </cell>
          <cell r="AP1360">
            <v>201231.50901167601</v>
          </cell>
          <cell r="AQ1360">
            <v>201231.50901167601</v>
          </cell>
          <cell r="AR1360">
            <v>135373.92424421839</v>
          </cell>
          <cell r="AS1360">
            <v>10976.264127909601</v>
          </cell>
          <cell r="AT1360">
            <v>32562.916912798482</v>
          </cell>
          <cell r="AU1360">
            <v>178913.10528492648</v>
          </cell>
          <cell r="AV1360">
            <v>0</v>
          </cell>
          <cell r="AW1360">
            <v>36587.547093032001</v>
          </cell>
          <cell r="AX1360">
            <v>617963.67040131055</v>
          </cell>
          <cell r="AY1360">
            <v>96684245.459999993</v>
          </cell>
        </row>
        <row r="1361">
          <cell r="B1361" t="str">
            <v>OPERASI</v>
          </cell>
          <cell r="C1361" t="str">
            <v>DPS-TP</v>
          </cell>
          <cell r="D1361">
            <v>526311</v>
          </cell>
          <cell r="F1361" t="str">
            <v>98JP0356302</v>
          </cell>
          <cell r="H1361">
            <v>526311</v>
          </cell>
          <cell r="I1361">
            <v>33214</v>
          </cell>
          <cell r="K1361">
            <v>25695</v>
          </cell>
          <cell r="L1361">
            <v>1353</v>
          </cell>
          <cell r="M1361">
            <v>307</v>
          </cell>
          <cell r="N1361" t="str">
            <v>DPS</v>
          </cell>
          <cell r="O1361" t="str">
            <v>TP</v>
          </cell>
          <cell r="P1361" t="str">
            <v xml:space="preserve">I A N. SUPRAPTINI </v>
          </cell>
          <cell r="Q1361">
            <v>2980821</v>
          </cell>
          <cell r="R1361" t="str">
            <v xml:space="preserve">Supervisor Pax &amp; Baggage Handling </v>
          </cell>
          <cell r="S1361" t="str">
            <v>VII</v>
          </cell>
          <cell r="T1361">
            <v>3674087.6296123946</v>
          </cell>
          <cell r="AA1361">
            <v>3674087.6296123946</v>
          </cell>
          <cell r="AB1361">
            <v>57.628164349123836</v>
          </cell>
          <cell r="AC1361">
            <v>3443700</v>
          </cell>
          <cell r="AD1361">
            <v>73481.752592247896</v>
          </cell>
          <cell r="AE1361">
            <v>73481.752592247896</v>
          </cell>
          <cell r="AF1361">
            <v>73481.752592247896</v>
          </cell>
          <cell r="AG1361">
            <v>0</v>
          </cell>
          <cell r="AH1361">
            <v>10000</v>
          </cell>
          <cell r="AI1361">
            <v>0</v>
          </cell>
          <cell r="AJ1361">
            <v>0</v>
          </cell>
          <cell r="AK1361">
            <v>0</v>
          </cell>
          <cell r="AL1361">
            <v>0</v>
          </cell>
          <cell r="AO1361">
            <v>230445.25777674367</v>
          </cell>
          <cell r="AP1361">
            <v>202074.8196286817</v>
          </cell>
          <cell r="AQ1361">
            <v>202074.8196286817</v>
          </cell>
          <cell r="AR1361">
            <v>135941.24229565859</v>
          </cell>
          <cell r="AS1361">
            <v>11022.262888837184</v>
          </cell>
          <cell r="AT1361">
            <v>32699.379903550311</v>
          </cell>
          <cell r="AU1361">
            <v>179662.88508804608</v>
          </cell>
          <cell r="AV1361">
            <v>0</v>
          </cell>
          <cell r="AW1361">
            <v>36740.876296123948</v>
          </cell>
          <cell r="AX1361">
            <v>620553.40064153343</v>
          </cell>
          <cell r="AY1361">
            <v>93390684.299999997</v>
          </cell>
        </row>
        <row r="1362">
          <cell r="B1362" t="str">
            <v>OPERASI</v>
          </cell>
          <cell r="C1362" t="str">
            <v>DPS-TP</v>
          </cell>
          <cell r="D1362">
            <v>526313</v>
          </cell>
          <cell r="F1362" t="str">
            <v>98JP0355429</v>
          </cell>
          <cell r="H1362">
            <v>526313</v>
          </cell>
          <cell r="I1362">
            <v>33214</v>
          </cell>
          <cell r="K1362">
            <v>25260</v>
          </cell>
          <cell r="L1362">
            <v>1354</v>
          </cell>
          <cell r="M1362">
            <v>308</v>
          </cell>
          <cell r="N1362" t="str">
            <v>DPS</v>
          </cell>
          <cell r="O1362" t="str">
            <v>TP</v>
          </cell>
          <cell r="P1362" t="str">
            <v>IK DHARMA METTA N</v>
          </cell>
          <cell r="Q1362">
            <v>2980822</v>
          </cell>
          <cell r="R1362" t="str">
            <v>Manager Operasi</v>
          </cell>
          <cell r="S1362" t="str">
            <v>IV</v>
          </cell>
          <cell r="T1362">
            <v>4742400</v>
          </cell>
          <cell r="AA1362">
            <v>4742400</v>
          </cell>
          <cell r="AB1362">
            <v>44</v>
          </cell>
          <cell r="AC1362">
            <v>4447900</v>
          </cell>
          <cell r="AD1362">
            <v>94848</v>
          </cell>
          <cell r="AE1362">
            <v>94848</v>
          </cell>
          <cell r="AF1362">
            <v>94848</v>
          </cell>
          <cell r="AG1362">
            <v>0</v>
          </cell>
          <cell r="AH1362">
            <v>10000</v>
          </cell>
          <cell r="AI1362">
            <v>0</v>
          </cell>
          <cell r="AJ1362">
            <v>0</v>
          </cell>
          <cell r="AK1362">
            <v>0</v>
          </cell>
          <cell r="AL1362">
            <v>0</v>
          </cell>
          <cell r="AO1362">
            <v>294544</v>
          </cell>
          <cell r="AP1362">
            <v>260832</v>
          </cell>
          <cell r="AQ1362">
            <v>260832</v>
          </cell>
          <cell r="AR1362">
            <v>175468.79999999999</v>
          </cell>
          <cell r="AS1362">
            <v>14227.2</v>
          </cell>
          <cell r="AT1362">
            <v>42207.360000000001</v>
          </cell>
          <cell r="AU1362">
            <v>231903.35999999999</v>
          </cell>
          <cell r="AV1362">
            <v>0</v>
          </cell>
          <cell r="AW1362">
            <v>47424</v>
          </cell>
          <cell r="AX1362">
            <v>800991.36</v>
          </cell>
          <cell r="AY1362">
            <v>114049689.92</v>
          </cell>
        </row>
        <row r="1363">
          <cell r="B1363" t="str">
            <v>OPERASI</v>
          </cell>
          <cell r="C1363" t="str">
            <v>DPS-TP</v>
          </cell>
          <cell r="D1363">
            <v>526315</v>
          </cell>
          <cell r="F1363" t="str">
            <v>98JP0355809</v>
          </cell>
          <cell r="H1363">
            <v>526315</v>
          </cell>
          <cell r="I1363">
            <v>33214</v>
          </cell>
          <cell r="K1363">
            <v>24015</v>
          </cell>
          <cell r="L1363">
            <v>1355</v>
          </cell>
          <cell r="M1363">
            <v>309</v>
          </cell>
          <cell r="N1363" t="str">
            <v>DPS</v>
          </cell>
          <cell r="O1363" t="str">
            <v>TP</v>
          </cell>
          <cell r="P1363" t="str">
            <v>I WAYANBUDIARSA</v>
          </cell>
          <cell r="Q1363">
            <v>2980824</v>
          </cell>
          <cell r="R1363" t="str">
            <v>Duty Manager Cargo</v>
          </cell>
          <cell r="S1363" t="str">
            <v>VI</v>
          </cell>
          <cell r="T1363">
            <v>5122863.2772759004</v>
          </cell>
          <cell r="AA1363">
            <v>5122863.2772759004</v>
          </cell>
          <cell r="AB1363">
            <v>8.5193606540560722</v>
          </cell>
          <cell r="AC1363">
            <v>4805500</v>
          </cell>
          <cell r="AD1363">
            <v>102457.26554551801</v>
          </cell>
          <cell r="AE1363">
            <v>102457.26554551801</v>
          </cell>
          <cell r="AF1363">
            <v>102457.26554551801</v>
          </cell>
          <cell r="AG1363">
            <v>0</v>
          </cell>
          <cell r="AH1363">
            <v>10000</v>
          </cell>
          <cell r="AI1363">
            <v>0</v>
          </cell>
          <cell r="AJ1363">
            <v>0</v>
          </cell>
          <cell r="AK1363">
            <v>0</v>
          </cell>
          <cell r="AL1363">
            <v>0</v>
          </cell>
          <cell r="AO1363">
            <v>317371.79663655401</v>
          </cell>
          <cell r="AP1363">
            <v>281757.48025017453</v>
          </cell>
          <cell r="AQ1363">
            <v>281757.48025017453</v>
          </cell>
          <cell r="AR1363">
            <v>189545.94125920831</v>
          </cell>
          <cell r="AS1363">
            <v>15368.589831827701</v>
          </cell>
          <cell r="AT1363">
            <v>45593.483167755512</v>
          </cell>
          <cell r="AU1363">
            <v>250508.01425879152</v>
          </cell>
          <cell r="AV1363">
            <v>0</v>
          </cell>
          <cell r="AW1363">
            <v>51228.632772759003</v>
          </cell>
          <cell r="AX1363">
            <v>865251.60753189959</v>
          </cell>
          <cell r="AY1363">
            <v>131507148.81999999</v>
          </cell>
        </row>
        <row r="1364">
          <cell r="B1364" t="str">
            <v>OPERASI</v>
          </cell>
          <cell r="C1364" t="str">
            <v>DPS-TP</v>
          </cell>
          <cell r="D1364">
            <v>526327</v>
          </cell>
          <cell r="F1364" t="str">
            <v>98JP0362979</v>
          </cell>
          <cell r="H1364">
            <v>526327</v>
          </cell>
          <cell r="I1364">
            <v>33221</v>
          </cell>
          <cell r="K1364">
            <v>25624</v>
          </cell>
          <cell r="L1364">
            <v>1356</v>
          </cell>
          <cell r="M1364">
            <v>310</v>
          </cell>
          <cell r="N1364" t="str">
            <v>DPS</v>
          </cell>
          <cell r="O1364" t="str">
            <v>TP</v>
          </cell>
          <cell r="P1364" t="str">
            <v>SUGIONO</v>
          </cell>
          <cell r="Q1364">
            <v>2980827</v>
          </cell>
          <cell r="R1364" t="str">
            <v>Supervisor Pax &amp; Baggage Handling</v>
          </cell>
          <cell r="S1364" t="str">
            <v>VII</v>
          </cell>
          <cell r="T1364">
            <v>4594511.5214050002</v>
          </cell>
          <cell r="AA1364">
            <v>4594511.5214050002</v>
          </cell>
          <cell r="AB1364">
            <v>59.169879299588501</v>
          </cell>
          <cell r="AC1364">
            <v>4308900</v>
          </cell>
          <cell r="AD1364">
            <v>91890.230428100011</v>
          </cell>
          <cell r="AE1364">
            <v>91890.230428100011</v>
          </cell>
          <cell r="AF1364">
            <v>91890.230428100011</v>
          </cell>
          <cell r="AG1364">
            <v>0</v>
          </cell>
          <cell r="AH1364">
            <v>10000</v>
          </cell>
          <cell r="AI1364">
            <v>0</v>
          </cell>
          <cell r="AJ1364">
            <v>0</v>
          </cell>
          <cell r="AK1364">
            <v>0</v>
          </cell>
          <cell r="AL1364">
            <v>0</v>
          </cell>
          <cell r="AO1364">
            <v>285670.69128430006</v>
          </cell>
          <cell r="AP1364">
            <v>252698.13367727501</v>
          </cell>
          <cell r="AQ1364">
            <v>252698.13367727501</v>
          </cell>
          <cell r="AR1364">
            <v>169996.926291985</v>
          </cell>
          <cell r="AS1364">
            <v>13783.534564215001</v>
          </cell>
          <cell r="AT1364">
            <v>40891.152540504503</v>
          </cell>
          <cell r="AU1364">
            <v>224671.61339670449</v>
          </cell>
          <cell r="AV1364">
            <v>0</v>
          </cell>
          <cell r="AW1364">
            <v>45945.115214050005</v>
          </cell>
          <cell r="AX1364">
            <v>776012.99596530455</v>
          </cell>
          <cell r="AY1364">
            <v>111411012.73</v>
          </cell>
        </row>
        <row r="1365">
          <cell r="B1365" t="str">
            <v>OPERASI</v>
          </cell>
          <cell r="C1365" t="str">
            <v>DPS-TP</v>
          </cell>
          <cell r="D1365">
            <v>526328</v>
          </cell>
          <cell r="F1365" t="str">
            <v>98JP0355882</v>
          </cell>
          <cell r="H1365">
            <v>526328</v>
          </cell>
          <cell r="I1365">
            <v>33221</v>
          </cell>
          <cell r="K1365">
            <v>25317</v>
          </cell>
          <cell r="L1365">
            <v>1357</v>
          </cell>
          <cell r="M1365">
            <v>311</v>
          </cell>
          <cell r="N1365" t="str">
            <v>DPS</v>
          </cell>
          <cell r="O1365" t="str">
            <v>TP</v>
          </cell>
          <cell r="P1365" t="str">
            <v>I NYOMAN SUWIRTA</v>
          </cell>
          <cell r="Q1365">
            <v>2980828</v>
          </cell>
          <cell r="R1365" t="str">
            <v xml:space="preserve">Supervisor Operation </v>
          </cell>
          <cell r="S1365" t="str">
            <v>VII</v>
          </cell>
          <cell r="T1365">
            <v>4160605.4826803999</v>
          </cell>
          <cell r="AA1365">
            <v>4160605.4826803999</v>
          </cell>
          <cell r="AB1365">
            <v>30.846280423924327</v>
          </cell>
          <cell r="AC1365">
            <v>3901000</v>
          </cell>
          <cell r="AD1365">
            <v>83212.109653608</v>
          </cell>
          <cell r="AE1365">
            <v>83212.109653608</v>
          </cell>
          <cell r="AF1365">
            <v>83212.109653608</v>
          </cell>
          <cell r="AG1365">
            <v>0</v>
          </cell>
          <cell r="AH1365">
            <v>10000</v>
          </cell>
          <cell r="AI1365">
            <v>0</v>
          </cell>
          <cell r="AJ1365">
            <v>0</v>
          </cell>
          <cell r="AK1365">
            <v>0</v>
          </cell>
          <cell r="AL1365">
            <v>0</v>
          </cell>
          <cell r="AO1365">
            <v>259636.328960824</v>
          </cell>
          <cell r="AP1365">
            <v>228833.30154742199</v>
          </cell>
          <cell r="AQ1365">
            <v>228833.30154742199</v>
          </cell>
          <cell r="AR1365">
            <v>153942.40285917479</v>
          </cell>
          <cell r="AS1365">
            <v>12481.8164480412</v>
          </cell>
          <cell r="AT1365">
            <v>37029.388795855557</v>
          </cell>
          <cell r="AU1365">
            <v>203453.60810307154</v>
          </cell>
          <cell r="AV1365">
            <v>0</v>
          </cell>
          <cell r="AW1365">
            <v>41606.054826804</v>
          </cell>
          <cell r="AX1365">
            <v>702726.26602471946</v>
          </cell>
          <cell r="AY1365">
            <v>104380135.27</v>
          </cell>
        </row>
        <row r="1366">
          <cell r="B1366" t="str">
            <v>OPERASI</v>
          </cell>
          <cell r="C1366" t="str">
            <v>DPS-TP</v>
          </cell>
          <cell r="D1366">
            <v>526329</v>
          </cell>
          <cell r="F1366" t="str">
            <v>98JP0362672</v>
          </cell>
          <cell r="H1366">
            <v>526329</v>
          </cell>
          <cell r="I1366">
            <v>33221</v>
          </cell>
          <cell r="K1366">
            <v>26247</v>
          </cell>
          <cell r="L1366">
            <v>1358</v>
          </cell>
          <cell r="M1366">
            <v>312</v>
          </cell>
          <cell r="N1366" t="str">
            <v>DPS</v>
          </cell>
          <cell r="O1366" t="str">
            <v>TP</v>
          </cell>
          <cell r="P1366" t="str">
            <v>NGAKAN PUTU WIRASETA</v>
          </cell>
          <cell r="Q1366">
            <v>2980829</v>
          </cell>
          <cell r="R1366" t="str">
            <v>Flight Operation Officer</v>
          </cell>
          <cell r="S1366" t="str">
            <v>VIII</v>
          </cell>
          <cell r="T1366">
            <v>5873210.749582801</v>
          </cell>
          <cell r="AA1366">
            <v>5873210.749582801</v>
          </cell>
          <cell r="AB1366">
            <v>81.895392167381942</v>
          </cell>
          <cell r="AC1366">
            <v>5510900</v>
          </cell>
          <cell r="AD1366">
            <v>117464.21499165602</v>
          </cell>
          <cell r="AE1366">
            <v>117464.21499165602</v>
          </cell>
          <cell r="AF1366">
            <v>117464.21499165602</v>
          </cell>
          <cell r="AG1366">
            <v>0</v>
          </cell>
          <cell r="AH1366">
            <v>10000</v>
          </cell>
          <cell r="AI1366">
            <v>0</v>
          </cell>
          <cell r="AJ1366">
            <v>0</v>
          </cell>
          <cell r="AK1366">
            <v>0</v>
          </cell>
          <cell r="AL1366">
            <v>0</v>
          </cell>
          <cell r="AO1366">
            <v>362392.64497496805</v>
          </cell>
          <cell r="AP1366">
            <v>323026.59122705407</v>
          </cell>
          <cell r="AQ1366">
            <v>323026.59122705407</v>
          </cell>
          <cell r="AR1366">
            <v>217308.79773456362</v>
          </cell>
          <cell r="AS1366">
            <v>17619.632248748403</v>
          </cell>
          <cell r="AT1366">
            <v>52271.575671286926</v>
          </cell>
          <cell r="AU1366">
            <v>287200.00565459894</v>
          </cell>
          <cell r="AV1366">
            <v>0</v>
          </cell>
          <cell r="AW1366">
            <v>58732.107495828008</v>
          </cell>
          <cell r="AX1366">
            <v>991985.29560453515</v>
          </cell>
          <cell r="AY1366">
            <v>138691935.44</v>
          </cell>
        </row>
        <row r="1367">
          <cell r="B1367" t="str">
            <v>OPERASI</v>
          </cell>
          <cell r="C1367" t="str">
            <v>DPS-TP</v>
          </cell>
          <cell r="D1367">
            <v>526330</v>
          </cell>
          <cell r="F1367" t="str">
            <v>98JP0363332</v>
          </cell>
          <cell r="H1367">
            <v>526330</v>
          </cell>
          <cell r="I1367">
            <v>33221</v>
          </cell>
          <cell r="K1367">
            <v>24674</v>
          </cell>
          <cell r="L1367">
            <v>1359</v>
          </cell>
          <cell r="M1367">
            <v>313</v>
          </cell>
          <cell r="N1367" t="str">
            <v>DPS</v>
          </cell>
          <cell r="O1367" t="str">
            <v>TP</v>
          </cell>
          <cell r="P1367" t="str">
            <v>KETUT KARUNA</v>
          </cell>
          <cell r="Q1367">
            <v>2980830</v>
          </cell>
          <cell r="R1367" t="str">
            <v>Supervisor Pax &amp; Baggage Handling</v>
          </cell>
          <cell r="S1367" t="str">
            <v>VII</v>
          </cell>
          <cell r="T1367">
            <v>4594511.5214050002</v>
          </cell>
          <cell r="AA1367">
            <v>4594511.5214050002</v>
          </cell>
          <cell r="AB1367">
            <v>59.169879299588501</v>
          </cell>
          <cell r="AC1367">
            <v>4308900</v>
          </cell>
          <cell r="AD1367">
            <v>91890.230428100011</v>
          </cell>
          <cell r="AE1367">
            <v>91890.230428100011</v>
          </cell>
          <cell r="AF1367">
            <v>91890.230428100011</v>
          </cell>
          <cell r="AG1367">
            <v>0</v>
          </cell>
          <cell r="AH1367">
            <v>10000</v>
          </cell>
          <cell r="AI1367">
            <v>0</v>
          </cell>
          <cell r="AJ1367">
            <v>0</v>
          </cell>
          <cell r="AK1367">
            <v>0</v>
          </cell>
          <cell r="AL1367">
            <v>0</v>
          </cell>
          <cell r="AO1367">
            <v>285670.69128430006</v>
          </cell>
          <cell r="AP1367">
            <v>252698.13367727501</v>
          </cell>
          <cell r="AQ1367">
            <v>252698.13367727501</v>
          </cell>
          <cell r="AR1367">
            <v>169996.926291985</v>
          </cell>
          <cell r="AS1367">
            <v>13783.534564215001</v>
          </cell>
          <cell r="AT1367">
            <v>40891.152540504503</v>
          </cell>
          <cell r="AU1367">
            <v>224671.61339670449</v>
          </cell>
          <cell r="AV1367">
            <v>0</v>
          </cell>
          <cell r="AW1367">
            <v>45945.115214050005</v>
          </cell>
          <cell r="AX1367">
            <v>776012.99596530455</v>
          </cell>
          <cell r="AY1367">
            <v>115291018.47</v>
          </cell>
        </row>
        <row r="1368">
          <cell r="B1368" t="str">
            <v>CARGO</v>
          </cell>
          <cell r="C1368" t="str">
            <v>DPS-TP</v>
          </cell>
          <cell r="D1368">
            <v>526335</v>
          </cell>
          <cell r="F1368" t="str">
            <v>98JP0363225</v>
          </cell>
          <cell r="H1368">
            <v>526335</v>
          </cell>
          <cell r="I1368">
            <v>33221</v>
          </cell>
          <cell r="K1368">
            <v>25206</v>
          </cell>
          <cell r="L1368">
            <v>1360</v>
          </cell>
          <cell r="M1368">
            <v>314</v>
          </cell>
          <cell r="N1368" t="str">
            <v>DPS</v>
          </cell>
          <cell r="O1368" t="str">
            <v>TP</v>
          </cell>
          <cell r="P1368" t="str">
            <v>M ARIEF RACHMAN</v>
          </cell>
          <cell r="Q1368">
            <v>2980831</v>
          </cell>
          <cell r="R1368" t="str">
            <v>Supervisor Cargo</v>
          </cell>
          <cell r="S1368" t="str">
            <v>VII</v>
          </cell>
          <cell r="T1368">
            <v>4594511.5214050002</v>
          </cell>
          <cell r="AA1368">
            <v>4594511.5214050002</v>
          </cell>
          <cell r="AB1368">
            <v>59.169879299588501</v>
          </cell>
          <cell r="AC1368">
            <v>4308900</v>
          </cell>
          <cell r="AD1368">
            <v>91890.230428100011</v>
          </cell>
          <cell r="AE1368">
            <v>91890.230428100011</v>
          </cell>
          <cell r="AF1368">
            <v>91890.230428100011</v>
          </cell>
          <cell r="AG1368">
            <v>0</v>
          </cell>
          <cell r="AH1368">
            <v>10000</v>
          </cell>
          <cell r="AI1368">
            <v>0</v>
          </cell>
          <cell r="AJ1368">
            <v>0</v>
          </cell>
          <cell r="AK1368">
            <v>0</v>
          </cell>
          <cell r="AL1368">
            <v>0</v>
          </cell>
          <cell r="AO1368">
            <v>285670.69128430006</v>
          </cell>
          <cell r="AP1368">
            <v>252698.13367727501</v>
          </cell>
          <cell r="AQ1368">
            <v>252698.13367727501</v>
          </cell>
          <cell r="AR1368">
            <v>169996.926291985</v>
          </cell>
          <cell r="AS1368">
            <v>13783.534564215001</v>
          </cell>
          <cell r="AT1368">
            <v>40891.152540504503</v>
          </cell>
          <cell r="AU1368">
            <v>224671.61339670449</v>
          </cell>
          <cell r="AV1368">
            <v>0</v>
          </cell>
          <cell r="AW1368">
            <v>45945.115214050005</v>
          </cell>
          <cell r="AX1368">
            <v>776012.99596530455</v>
          </cell>
          <cell r="AY1368">
            <v>112625108.02</v>
          </cell>
        </row>
        <row r="1369">
          <cell r="B1369" t="str">
            <v>OPERASI</v>
          </cell>
          <cell r="C1369" t="str">
            <v>DPS-TP</v>
          </cell>
          <cell r="D1369">
            <v>526337</v>
          </cell>
          <cell r="F1369" t="str">
            <v>98JP0355346</v>
          </cell>
          <cell r="H1369">
            <v>526337</v>
          </cell>
          <cell r="I1369">
            <v>33221</v>
          </cell>
          <cell r="K1369">
            <v>25993</v>
          </cell>
          <cell r="L1369">
            <v>1361</v>
          </cell>
          <cell r="M1369">
            <v>315</v>
          </cell>
          <cell r="N1369" t="str">
            <v>DPS</v>
          </cell>
          <cell r="O1369" t="str">
            <v>TP</v>
          </cell>
          <cell r="P1369" t="str">
            <v>I MADE SUMARTHA</v>
          </cell>
          <cell r="Q1369">
            <v>2980832</v>
          </cell>
          <cell r="R1369" t="str">
            <v>Supervisor Pax &amp; Baggage Service</v>
          </cell>
          <cell r="S1369" t="str">
            <v>VIII</v>
          </cell>
          <cell r="T1369">
            <v>3653643.7358668</v>
          </cell>
          <cell r="AA1369">
            <v>3653643.7358668</v>
          </cell>
          <cell r="AB1369">
            <v>74.88828520802781</v>
          </cell>
          <cell r="AC1369">
            <v>3424500</v>
          </cell>
          <cell r="AD1369">
            <v>73072.874717336003</v>
          </cell>
          <cell r="AE1369">
            <v>73072.874717336003</v>
          </cell>
          <cell r="AF1369">
            <v>73072.874717336003</v>
          </cell>
          <cell r="AG1369">
            <v>0</v>
          </cell>
          <cell r="AH1369">
            <v>10000</v>
          </cell>
          <cell r="AI1369">
            <v>0</v>
          </cell>
          <cell r="AJ1369">
            <v>0</v>
          </cell>
          <cell r="AK1369">
            <v>0</v>
          </cell>
          <cell r="AL1369">
            <v>0</v>
          </cell>
          <cell r="AO1369">
            <v>229218.62415200801</v>
          </cell>
          <cell r="AP1369">
            <v>200950.405472674</v>
          </cell>
          <cell r="AQ1369">
            <v>200950.405472674</v>
          </cell>
          <cell r="AR1369">
            <v>135184.81822707158</v>
          </cell>
          <cell r="AS1369">
            <v>10960.931207600401</v>
          </cell>
          <cell r="AT1369">
            <v>32517.429249214518</v>
          </cell>
          <cell r="AU1369">
            <v>178663.17868388648</v>
          </cell>
          <cell r="AV1369">
            <v>0</v>
          </cell>
          <cell r="AW1369">
            <v>36536.437358668001</v>
          </cell>
          <cell r="AX1369">
            <v>617100.42698790249</v>
          </cell>
          <cell r="AY1369">
            <v>92609079.980000004</v>
          </cell>
        </row>
        <row r="1370">
          <cell r="B1370" t="str">
            <v>OPERASI</v>
          </cell>
          <cell r="C1370" t="str">
            <v>DPS-TP</v>
          </cell>
          <cell r="D1370">
            <v>526994</v>
          </cell>
          <cell r="F1370" t="str">
            <v>98JP0362607</v>
          </cell>
          <cell r="H1370">
            <v>526994</v>
          </cell>
          <cell r="I1370">
            <v>33439</v>
          </cell>
          <cell r="K1370">
            <v>25695</v>
          </cell>
          <cell r="L1370">
            <v>1362</v>
          </cell>
          <cell r="M1370">
            <v>316</v>
          </cell>
          <cell r="N1370" t="str">
            <v>DPS</v>
          </cell>
          <cell r="O1370" t="str">
            <v>TP</v>
          </cell>
          <cell r="P1370" t="str">
            <v>KADEK HERMAN</v>
          </cell>
          <cell r="Q1370">
            <v>2980833</v>
          </cell>
          <cell r="R1370" t="str">
            <v>Supervisor Pax &amp; Baggage Handling</v>
          </cell>
          <cell r="S1370" t="str">
            <v>VII</v>
          </cell>
          <cell r="T1370">
            <v>3653643.7358668</v>
          </cell>
          <cell r="AA1370">
            <v>3653643.7358668</v>
          </cell>
          <cell r="AB1370">
            <v>74.88828520802781</v>
          </cell>
          <cell r="AC1370">
            <v>3424500</v>
          </cell>
          <cell r="AD1370">
            <v>73072.874717336003</v>
          </cell>
          <cell r="AE1370">
            <v>73072.874717336003</v>
          </cell>
          <cell r="AF1370">
            <v>73072.874717336003</v>
          </cell>
          <cell r="AG1370">
            <v>0</v>
          </cell>
          <cell r="AH1370">
            <v>10000</v>
          </cell>
          <cell r="AI1370">
            <v>0</v>
          </cell>
          <cell r="AJ1370">
            <v>0</v>
          </cell>
          <cell r="AK1370">
            <v>0</v>
          </cell>
          <cell r="AL1370">
            <v>0</v>
          </cell>
          <cell r="AO1370">
            <v>229218.62415200801</v>
          </cell>
          <cell r="AP1370">
            <v>200950.405472674</v>
          </cell>
          <cell r="AQ1370">
            <v>200950.405472674</v>
          </cell>
          <cell r="AR1370">
            <v>135184.81822707158</v>
          </cell>
          <cell r="AS1370">
            <v>10960.931207600401</v>
          </cell>
          <cell r="AT1370">
            <v>32517.429249214518</v>
          </cell>
          <cell r="AU1370">
            <v>178663.17868388648</v>
          </cell>
          <cell r="AV1370">
            <v>0</v>
          </cell>
          <cell r="AW1370">
            <v>36536.437358668001</v>
          </cell>
          <cell r="AX1370">
            <v>617100.42698790249</v>
          </cell>
          <cell r="AY1370">
            <v>91973519.700000003</v>
          </cell>
        </row>
        <row r="1371">
          <cell r="B1371" t="str">
            <v>CARGO</v>
          </cell>
          <cell r="C1371" t="str">
            <v>DPS-TP</v>
          </cell>
          <cell r="D1371">
            <v>526996</v>
          </cell>
          <cell r="F1371" t="str">
            <v>98JP0355288</v>
          </cell>
          <cell r="H1371">
            <v>526996</v>
          </cell>
          <cell r="I1371">
            <v>33439</v>
          </cell>
          <cell r="K1371">
            <v>25183</v>
          </cell>
          <cell r="L1371">
            <v>1363</v>
          </cell>
          <cell r="M1371">
            <v>317</v>
          </cell>
          <cell r="N1371" t="str">
            <v>DPS</v>
          </cell>
          <cell r="O1371" t="str">
            <v>TP</v>
          </cell>
          <cell r="P1371" t="str">
            <v>I KT YUNADABUDIARTA</v>
          </cell>
          <cell r="Q1371">
            <v>2980834</v>
          </cell>
          <cell r="R1371" t="str">
            <v>Supervisor Cargo</v>
          </cell>
          <cell r="S1371" t="str">
            <v>VII</v>
          </cell>
          <cell r="T1371">
            <v>4143312.0553850997</v>
          </cell>
          <cell r="AA1371">
            <v>4143312.0553850997</v>
          </cell>
          <cell r="AB1371">
            <v>86.667938006110489</v>
          </cell>
          <cell r="AC1371">
            <v>3884800</v>
          </cell>
          <cell r="AD1371">
            <v>82866.241107701993</v>
          </cell>
          <cell r="AE1371">
            <v>82866.241107701993</v>
          </cell>
          <cell r="AF1371">
            <v>82866.241107701993</v>
          </cell>
          <cell r="AG1371">
            <v>0</v>
          </cell>
          <cell r="AH1371">
            <v>10000</v>
          </cell>
          <cell r="AI1371">
            <v>0</v>
          </cell>
          <cell r="AJ1371">
            <v>0</v>
          </cell>
          <cell r="AK1371">
            <v>0</v>
          </cell>
          <cell r="AL1371">
            <v>0</v>
          </cell>
          <cell r="AO1371">
            <v>258598.72332310598</v>
          </cell>
          <cell r="AP1371">
            <v>227882.16304618047</v>
          </cell>
          <cell r="AQ1371">
            <v>227882.16304618047</v>
          </cell>
          <cell r="AR1371">
            <v>153302.54604924869</v>
          </cell>
          <cell r="AS1371">
            <v>12429.936166155299</v>
          </cell>
          <cell r="AT1371">
            <v>36875.477292927389</v>
          </cell>
          <cell r="AU1371">
            <v>202607.95950833138</v>
          </cell>
          <cell r="AV1371">
            <v>0</v>
          </cell>
          <cell r="AW1371">
            <v>41433.120553850997</v>
          </cell>
          <cell r="AX1371">
            <v>699805.40615454339</v>
          </cell>
          <cell r="AY1371">
            <v>101791697.36</v>
          </cell>
        </row>
        <row r="1372">
          <cell r="B1372" t="str">
            <v>CARGO</v>
          </cell>
          <cell r="C1372" t="str">
            <v>DPS-TP</v>
          </cell>
          <cell r="D1372">
            <v>526997</v>
          </cell>
          <cell r="F1372" t="str">
            <v>98JP0355890</v>
          </cell>
          <cell r="H1372">
            <v>526997</v>
          </cell>
          <cell r="I1372">
            <v>33439</v>
          </cell>
          <cell r="K1372">
            <v>25998</v>
          </cell>
          <cell r="L1372">
            <v>1364</v>
          </cell>
          <cell r="M1372">
            <v>318</v>
          </cell>
          <cell r="N1372" t="str">
            <v>DPS</v>
          </cell>
          <cell r="O1372" t="str">
            <v>TP</v>
          </cell>
          <cell r="P1372" t="str">
            <v>I NYOMAN SUPARTA</v>
          </cell>
          <cell r="Q1372">
            <v>2980835</v>
          </cell>
          <cell r="R1372" t="str">
            <v>Supervisor Cargo</v>
          </cell>
          <cell r="S1372" t="str">
            <v>VII</v>
          </cell>
          <cell r="T1372">
            <v>4143312.0553850997</v>
          </cell>
          <cell r="AA1372">
            <v>4143312.0553850997</v>
          </cell>
          <cell r="AB1372">
            <v>86.667938006110489</v>
          </cell>
          <cell r="AC1372">
            <v>3884800</v>
          </cell>
          <cell r="AD1372">
            <v>82866.241107701993</v>
          </cell>
          <cell r="AE1372">
            <v>82866.241107701993</v>
          </cell>
          <cell r="AF1372">
            <v>82866.241107701993</v>
          </cell>
          <cell r="AG1372">
            <v>0</v>
          </cell>
          <cell r="AH1372">
            <v>10000</v>
          </cell>
          <cell r="AI1372">
            <v>0</v>
          </cell>
          <cell r="AJ1372">
            <v>0</v>
          </cell>
          <cell r="AK1372">
            <v>0</v>
          </cell>
          <cell r="AL1372">
            <v>0</v>
          </cell>
          <cell r="AO1372">
            <v>258598.72332310598</v>
          </cell>
          <cell r="AP1372">
            <v>227882.16304618047</v>
          </cell>
          <cell r="AQ1372">
            <v>227882.16304618047</v>
          </cell>
          <cell r="AR1372">
            <v>153302.54604924869</v>
          </cell>
          <cell r="AS1372">
            <v>12429.936166155299</v>
          </cell>
          <cell r="AT1372">
            <v>36875.477292927389</v>
          </cell>
          <cell r="AU1372">
            <v>202607.95950833138</v>
          </cell>
          <cell r="AV1372">
            <v>0</v>
          </cell>
          <cell r="AW1372">
            <v>41433.120553850997</v>
          </cell>
          <cell r="AX1372">
            <v>699805.40615454339</v>
          </cell>
          <cell r="AY1372">
            <v>99093570.980000004</v>
          </cell>
        </row>
        <row r="1373">
          <cell r="B1373" t="str">
            <v>OPERASI</v>
          </cell>
          <cell r="C1373" t="str">
            <v>DPS-TP</v>
          </cell>
          <cell r="D1373">
            <v>527000</v>
          </cell>
          <cell r="F1373" t="str">
            <v>98JP0355031</v>
          </cell>
          <cell r="H1373">
            <v>527000</v>
          </cell>
          <cell r="I1373">
            <v>33439</v>
          </cell>
          <cell r="K1373">
            <v>25104</v>
          </cell>
          <cell r="L1373">
            <v>1365</v>
          </cell>
          <cell r="M1373">
            <v>319</v>
          </cell>
          <cell r="N1373" t="str">
            <v>DPS</v>
          </cell>
          <cell r="O1373" t="str">
            <v>TP</v>
          </cell>
          <cell r="P1373" t="str">
            <v>ASEP SETIAWAN</v>
          </cell>
          <cell r="Q1373">
            <v>2980836</v>
          </cell>
          <cell r="R1373" t="str">
            <v>Supervisor Pax &amp; Baggage Handling</v>
          </cell>
          <cell r="S1373" t="str">
            <v>VII</v>
          </cell>
          <cell r="T1373">
            <v>4575052.7580354996</v>
          </cell>
          <cell r="AA1373">
            <v>4575052.7580354996</v>
          </cell>
          <cell r="AB1373">
            <v>50.407446630299091</v>
          </cell>
          <cell r="AC1373">
            <v>4290600</v>
          </cell>
          <cell r="AD1373">
            <v>91501.055160709991</v>
          </cell>
          <cell r="AE1373">
            <v>91501.055160709991</v>
          </cell>
          <cell r="AF1373">
            <v>91501.055160709991</v>
          </cell>
          <cell r="AG1373">
            <v>0</v>
          </cell>
          <cell r="AH1373">
            <v>10000</v>
          </cell>
          <cell r="AI1373">
            <v>0</v>
          </cell>
          <cell r="AJ1373">
            <v>0</v>
          </cell>
          <cell r="AK1373">
            <v>0</v>
          </cell>
          <cell r="AL1373">
            <v>0</v>
          </cell>
          <cell r="AO1373">
            <v>284503.16548212996</v>
          </cell>
          <cell r="AP1373">
            <v>251627.90169195249</v>
          </cell>
          <cell r="AQ1373">
            <v>251627.90169195249</v>
          </cell>
          <cell r="AR1373">
            <v>169276.95204731348</v>
          </cell>
          <cell r="AS1373">
            <v>13725.158274106499</v>
          </cell>
          <cell r="AT1373">
            <v>40717.969546515946</v>
          </cell>
          <cell r="AU1373">
            <v>223720.07986793591</v>
          </cell>
          <cell r="AV1373">
            <v>0</v>
          </cell>
          <cell r="AW1373">
            <v>45750.527580354996</v>
          </cell>
          <cell r="AX1373">
            <v>772726.41083219589</v>
          </cell>
          <cell r="AY1373">
            <v>110890492.17</v>
          </cell>
        </row>
        <row r="1374">
          <cell r="B1374" t="str">
            <v>OPERASI</v>
          </cell>
          <cell r="C1374" t="str">
            <v>DPS-TP</v>
          </cell>
          <cell r="D1374">
            <v>527001</v>
          </cell>
          <cell r="F1374" t="str">
            <v>98JP0355254</v>
          </cell>
          <cell r="H1374">
            <v>527001</v>
          </cell>
          <cell r="I1374">
            <v>33439</v>
          </cell>
          <cell r="K1374">
            <v>25771</v>
          </cell>
          <cell r="L1374">
            <v>1366</v>
          </cell>
          <cell r="M1374">
            <v>320</v>
          </cell>
          <cell r="N1374" t="str">
            <v>DPS</v>
          </cell>
          <cell r="O1374" t="str">
            <v>TP</v>
          </cell>
          <cell r="P1374" t="str">
            <v>I MADE ASTAWA</v>
          </cell>
          <cell r="Q1374">
            <v>2980837</v>
          </cell>
          <cell r="R1374" t="str">
            <v>Supervisor Pax &amp; Baggage Handling</v>
          </cell>
          <cell r="S1374" t="str">
            <v>VII</v>
          </cell>
          <cell r="T1374">
            <v>4126018.6280898</v>
          </cell>
          <cell r="AA1374">
            <v>4126018.6280898</v>
          </cell>
          <cell r="AB1374">
            <v>42.489595587830991</v>
          </cell>
          <cell r="AC1374">
            <v>3868500</v>
          </cell>
          <cell r="AD1374">
            <v>82520.372561796001</v>
          </cell>
          <cell r="AE1374">
            <v>82520.372561796001</v>
          </cell>
          <cell r="AF1374">
            <v>82520.372561796001</v>
          </cell>
          <cell r="AG1374">
            <v>0</v>
          </cell>
          <cell r="AH1374">
            <v>10000</v>
          </cell>
          <cell r="AI1374">
            <v>0</v>
          </cell>
          <cell r="AJ1374">
            <v>0</v>
          </cell>
          <cell r="AK1374">
            <v>0</v>
          </cell>
          <cell r="AL1374">
            <v>0</v>
          </cell>
          <cell r="AO1374">
            <v>257561.11768538802</v>
          </cell>
          <cell r="AP1374">
            <v>226931.02454493899</v>
          </cell>
          <cell r="AQ1374">
            <v>226931.02454493899</v>
          </cell>
          <cell r="AR1374">
            <v>152662.68923932259</v>
          </cell>
          <cell r="AS1374">
            <v>12378.055884269401</v>
          </cell>
          <cell r="AT1374">
            <v>36721.565789999222</v>
          </cell>
          <cell r="AU1374">
            <v>201762.31091359121</v>
          </cell>
          <cell r="AV1374">
            <v>0</v>
          </cell>
          <cell r="AW1374">
            <v>41260.186280898</v>
          </cell>
          <cell r="AX1374">
            <v>696884.5462843671</v>
          </cell>
          <cell r="AY1374">
            <v>100078624.56999999</v>
          </cell>
        </row>
        <row r="1375">
          <cell r="B1375" t="str">
            <v>OPERASI</v>
          </cell>
          <cell r="C1375" t="str">
            <v>DPS-TP</v>
          </cell>
          <cell r="D1375">
            <v>527005</v>
          </cell>
          <cell r="F1375" t="str">
            <v>98JP0355023</v>
          </cell>
          <cell r="H1375">
            <v>527005</v>
          </cell>
          <cell r="I1375">
            <v>33439</v>
          </cell>
          <cell r="K1375">
            <v>24589</v>
          </cell>
          <cell r="L1375">
            <v>1367</v>
          </cell>
          <cell r="M1375">
            <v>321</v>
          </cell>
          <cell r="N1375" t="str">
            <v>DPS</v>
          </cell>
          <cell r="O1375" t="str">
            <v>TP</v>
          </cell>
          <cell r="P1375" t="str">
            <v>BUDI SETYAWAN</v>
          </cell>
          <cell r="Q1375">
            <v>2980841</v>
          </cell>
          <cell r="R1375" t="str">
            <v>Operation Officer</v>
          </cell>
          <cell r="S1375" t="str">
            <v>VIII</v>
          </cell>
          <cell r="T1375">
            <v>4126018.6280898</v>
          </cell>
          <cell r="AA1375">
            <v>4126018.6280898</v>
          </cell>
          <cell r="AB1375">
            <v>42.489595587830991</v>
          </cell>
          <cell r="AC1375">
            <v>3868500</v>
          </cell>
          <cell r="AD1375">
            <v>82520.372561796001</v>
          </cell>
          <cell r="AE1375">
            <v>82520.372561796001</v>
          </cell>
          <cell r="AF1375">
            <v>82520.372561796001</v>
          </cell>
          <cell r="AG1375">
            <v>0</v>
          </cell>
          <cell r="AH1375">
            <v>10000</v>
          </cell>
          <cell r="AI1375">
            <v>0</v>
          </cell>
          <cell r="AJ1375">
            <v>0</v>
          </cell>
          <cell r="AK1375">
            <v>0</v>
          </cell>
          <cell r="AL1375">
            <v>0</v>
          </cell>
          <cell r="AO1375">
            <v>257561.11768538802</v>
          </cell>
          <cell r="AP1375">
            <v>226931.02454493899</v>
          </cell>
          <cell r="AQ1375">
            <v>226931.02454493899</v>
          </cell>
          <cell r="AR1375">
            <v>152662.68923932259</v>
          </cell>
          <cell r="AS1375">
            <v>12378.055884269401</v>
          </cell>
          <cell r="AT1375">
            <v>36721.565789999222</v>
          </cell>
          <cell r="AU1375">
            <v>201762.31091359121</v>
          </cell>
          <cell r="AV1375">
            <v>0</v>
          </cell>
          <cell r="AW1375">
            <v>41260.186280898</v>
          </cell>
          <cell r="AX1375">
            <v>696884.5462843671</v>
          </cell>
          <cell r="AY1375">
            <v>104410440.43000001</v>
          </cell>
        </row>
        <row r="1376">
          <cell r="B1376" t="str">
            <v>CARGO</v>
          </cell>
          <cell r="C1376" t="str">
            <v>DPS-TP</v>
          </cell>
          <cell r="D1376">
            <v>527006</v>
          </cell>
          <cell r="F1376" t="str">
            <v>98JP0354935</v>
          </cell>
          <cell r="H1376">
            <v>527006</v>
          </cell>
          <cell r="I1376">
            <v>33439</v>
          </cell>
          <cell r="K1376">
            <v>25225</v>
          </cell>
          <cell r="L1376">
            <v>1368</v>
          </cell>
          <cell r="M1376">
            <v>322</v>
          </cell>
          <cell r="N1376" t="str">
            <v>DPS</v>
          </cell>
          <cell r="O1376" t="str">
            <v>TP</v>
          </cell>
          <cell r="P1376" t="str">
            <v>AAG ARI SUDHANA D</v>
          </cell>
          <cell r="Q1376">
            <v>2980842</v>
          </cell>
          <cell r="R1376" t="str">
            <v>Account Supervisor</v>
          </cell>
          <cell r="S1376" t="str">
            <v>VII</v>
          </cell>
          <cell r="T1376">
            <v>3663865.6827396001</v>
          </cell>
          <cell r="AA1376">
            <v>3663865.6827396001</v>
          </cell>
          <cell r="AB1376">
            <v>66.258224776014686</v>
          </cell>
          <cell r="AC1376">
            <v>3434100</v>
          </cell>
          <cell r="AD1376">
            <v>73277.313654792</v>
          </cell>
          <cell r="AE1376">
            <v>73277.313654792</v>
          </cell>
          <cell r="AF1376">
            <v>73277.313654792</v>
          </cell>
          <cell r="AG1376">
            <v>0</v>
          </cell>
          <cell r="AH1376">
            <v>10000</v>
          </cell>
          <cell r="AI1376">
            <v>0</v>
          </cell>
          <cell r="AJ1376">
            <v>0</v>
          </cell>
          <cell r="AK1376">
            <v>0</v>
          </cell>
          <cell r="AL1376">
            <v>0</v>
          </cell>
          <cell r="AO1376">
            <v>229831.940964376</v>
          </cell>
          <cell r="AP1376">
            <v>201512.61255067799</v>
          </cell>
          <cell r="AQ1376">
            <v>201512.61255067799</v>
          </cell>
          <cell r="AR1376">
            <v>135563.0302613652</v>
          </cell>
          <cell r="AS1376">
            <v>10991.5970482188</v>
          </cell>
          <cell r="AT1376">
            <v>32608.40457638244</v>
          </cell>
          <cell r="AU1376">
            <v>179163.03188596643</v>
          </cell>
          <cell r="AV1376">
            <v>0</v>
          </cell>
          <cell r="AW1376">
            <v>36638.656827396</v>
          </cell>
          <cell r="AX1376">
            <v>618826.91381471837</v>
          </cell>
          <cell r="AY1376">
            <v>92994010.560000002</v>
          </cell>
        </row>
        <row r="1377">
          <cell r="B1377" t="str">
            <v>OPERASI</v>
          </cell>
          <cell r="C1377" t="str">
            <v>DPS-TP</v>
          </cell>
          <cell r="D1377">
            <v>527035</v>
          </cell>
          <cell r="F1377" t="str">
            <v>98JP0362623</v>
          </cell>
          <cell r="H1377">
            <v>527035</v>
          </cell>
          <cell r="I1377">
            <v>33539</v>
          </cell>
          <cell r="K1377">
            <v>25345</v>
          </cell>
          <cell r="L1377">
            <v>1369</v>
          </cell>
          <cell r="M1377">
            <v>323</v>
          </cell>
          <cell r="N1377" t="str">
            <v>DPS</v>
          </cell>
          <cell r="O1377" t="str">
            <v>TP</v>
          </cell>
          <cell r="P1377" t="str">
            <v xml:space="preserve">RISMADI </v>
          </cell>
          <cell r="Q1377">
            <v>2980844</v>
          </cell>
          <cell r="R1377" t="str">
            <v>Operation Officer</v>
          </cell>
          <cell r="S1377" t="str">
            <v>VIII</v>
          </cell>
          <cell r="T1377">
            <v>4542621.4857529998</v>
          </cell>
          <cell r="AA1377">
            <v>4542621.4857529998</v>
          </cell>
          <cell r="AB1377">
            <v>35.803392180241644</v>
          </cell>
          <cell r="AC1377">
            <v>4260100</v>
          </cell>
          <cell r="AD1377">
            <v>90852.429715060003</v>
          </cell>
          <cell r="AE1377">
            <v>90852.429715060003</v>
          </cell>
          <cell r="AF1377">
            <v>90852.429715060003</v>
          </cell>
          <cell r="AG1377">
            <v>0</v>
          </cell>
          <cell r="AH1377">
            <v>10000</v>
          </cell>
          <cell r="AI1377">
            <v>0</v>
          </cell>
          <cell r="AJ1377">
            <v>0</v>
          </cell>
          <cell r="AK1377">
            <v>0</v>
          </cell>
          <cell r="AL1377">
            <v>0</v>
          </cell>
          <cell r="AO1377">
            <v>282557.28914518002</v>
          </cell>
          <cell r="AP1377">
            <v>249844.18171641498</v>
          </cell>
          <cell r="AQ1377">
            <v>249844.18171641498</v>
          </cell>
          <cell r="AR1377">
            <v>168076.99497286099</v>
          </cell>
          <cell r="AS1377">
            <v>13627.864457259</v>
          </cell>
          <cell r="AT1377">
            <v>40429.331223201698</v>
          </cell>
          <cell r="AU1377">
            <v>222134.19065332168</v>
          </cell>
          <cell r="AV1377">
            <v>0</v>
          </cell>
          <cell r="AW1377">
            <v>45426.214857530002</v>
          </cell>
          <cell r="AX1377">
            <v>767248.76894368161</v>
          </cell>
          <cell r="AY1377">
            <v>108133487.34</v>
          </cell>
        </row>
        <row r="1378">
          <cell r="B1378" t="str">
            <v>OPERASI</v>
          </cell>
          <cell r="C1378" t="str">
            <v>DPS-TP</v>
          </cell>
          <cell r="D1378">
            <v>527467</v>
          </cell>
          <cell r="F1378" t="str">
            <v>98JP0356518</v>
          </cell>
          <cell r="H1378">
            <v>527467</v>
          </cell>
          <cell r="I1378">
            <v>33413</v>
          </cell>
          <cell r="K1378">
            <v>24407</v>
          </cell>
          <cell r="L1378">
            <v>1370</v>
          </cell>
          <cell r="M1378">
            <v>324</v>
          </cell>
          <cell r="N1378" t="str">
            <v>DPS</v>
          </cell>
          <cell r="O1378" t="str">
            <v>TP</v>
          </cell>
          <cell r="P1378" t="str">
            <v>BUDHIE IRSYANTO</v>
          </cell>
          <cell r="Q1378">
            <v>2980846</v>
          </cell>
          <cell r="R1378" t="str">
            <v>Supervisor Pax &amp; Baggage Handling</v>
          </cell>
          <cell r="S1378" t="str">
            <v>VII</v>
          </cell>
          <cell r="T1378">
            <v>3648532.7624303997</v>
          </cell>
          <cell r="AA1378">
            <v>3648532.7624303997</v>
          </cell>
          <cell r="AB1378">
            <v>79.203315424267203</v>
          </cell>
          <cell r="AC1378">
            <v>3419700</v>
          </cell>
          <cell r="AD1378">
            <v>72970.655248607989</v>
          </cell>
          <cell r="AE1378">
            <v>72970.655248607989</v>
          </cell>
          <cell r="AF1378">
            <v>72970.655248607989</v>
          </cell>
          <cell r="AG1378">
            <v>0</v>
          </cell>
          <cell r="AH1378">
            <v>10000</v>
          </cell>
          <cell r="AI1378">
            <v>0</v>
          </cell>
          <cell r="AJ1378">
            <v>0</v>
          </cell>
          <cell r="AK1378">
            <v>0</v>
          </cell>
          <cell r="AL1378">
            <v>0</v>
          </cell>
          <cell r="AO1378">
            <v>228911.96574582398</v>
          </cell>
          <cell r="AP1378">
            <v>200669.30193367199</v>
          </cell>
          <cell r="AQ1378">
            <v>200669.30193367199</v>
          </cell>
          <cell r="AR1378">
            <v>134995.71220992479</v>
          </cell>
          <cell r="AS1378">
            <v>10945.598287291199</v>
          </cell>
          <cell r="AT1378">
            <v>32471.941585630557</v>
          </cell>
          <cell r="AU1378">
            <v>178413.25208284653</v>
          </cell>
          <cell r="AV1378">
            <v>0</v>
          </cell>
          <cell r="AW1378">
            <v>36485.327624303995</v>
          </cell>
          <cell r="AX1378">
            <v>616237.18357449444</v>
          </cell>
          <cell r="AY1378">
            <v>96053296.450000003</v>
          </cell>
        </row>
        <row r="1379">
          <cell r="B1379" t="str">
            <v>CARGO</v>
          </cell>
          <cell r="C1379" t="str">
            <v>DPS-TP</v>
          </cell>
          <cell r="D1379">
            <v>527468</v>
          </cell>
          <cell r="F1379" t="str">
            <v>98JP0356013</v>
          </cell>
          <cell r="H1379">
            <v>527468</v>
          </cell>
          <cell r="I1379">
            <v>33413</v>
          </cell>
          <cell r="K1379">
            <v>24711</v>
          </cell>
          <cell r="L1379">
            <v>1371</v>
          </cell>
          <cell r="M1379">
            <v>325</v>
          </cell>
          <cell r="N1379" t="str">
            <v>DPS</v>
          </cell>
          <cell r="O1379" t="str">
            <v>TP</v>
          </cell>
          <cell r="P1379" t="str">
            <v>I NENGAH SUARYA</v>
          </cell>
          <cell r="Q1379">
            <v>2980847</v>
          </cell>
          <cell r="R1379" t="str">
            <v>Supervisor Cargo</v>
          </cell>
          <cell r="S1379" t="str">
            <v>VII</v>
          </cell>
          <cell r="T1379">
            <v>4149076.5311501999</v>
          </cell>
          <cell r="AA1379">
            <v>4149076.5311501999</v>
          </cell>
          <cell r="AB1379">
            <v>68.060718812048435</v>
          </cell>
          <cell r="AC1379">
            <v>3890200</v>
          </cell>
          <cell r="AD1379">
            <v>82981.530623004001</v>
          </cell>
          <cell r="AE1379">
            <v>82981.530623004001</v>
          </cell>
          <cell r="AF1379">
            <v>82981.530623004001</v>
          </cell>
          <cell r="AG1379">
            <v>0</v>
          </cell>
          <cell r="AH1379">
            <v>10000</v>
          </cell>
          <cell r="AI1379">
            <v>0</v>
          </cell>
          <cell r="AJ1379">
            <v>0</v>
          </cell>
          <cell r="AK1379">
            <v>0</v>
          </cell>
          <cell r="AL1379">
            <v>0</v>
          </cell>
          <cell r="AO1379">
            <v>258944.59186901199</v>
          </cell>
          <cell r="AP1379">
            <v>228199.209213261</v>
          </cell>
          <cell r="AQ1379">
            <v>228199.209213261</v>
          </cell>
          <cell r="AR1379">
            <v>153515.83165255739</v>
          </cell>
          <cell r="AS1379">
            <v>12447.2295934506</v>
          </cell>
          <cell r="AT1379">
            <v>36926.781127236776</v>
          </cell>
          <cell r="AU1379">
            <v>202889.84237324476</v>
          </cell>
          <cell r="AV1379">
            <v>0</v>
          </cell>
          <cell r="AW1379">
            <v>41490.765311502</v>
          </cell>
          <cell r="AX1379">
            <v>700779.02611126879</v>
          </cell>
          <cell r="AY1379">
            <v>103049272.09999999</v>
          </cell>
        </row>
        <row r="1380">
          <cell r="B1380" t="str">
            <v>OPERASI</v>
          </cell>
          <cell r="C1380" t="str">
            <v>DPS-TP</v>
          </cell>
          <cell r="D1380">
            <v>527469</v>
          </cell>
          <cell r="F1380" t="str">
            <v>98JP0356021</v>
          </cell>
          <cell r="H1380">
            <v>527469</v>
          </cell>
          <cell r="I1380">
            <v>33413</v>
          </cell>
          <cell r="K1380">
            <v>26161</v>
          </cell>
          <cell r="L1380">
            <v>1372</v>
          </cell>
          <cell r="M1380">
            <v>326</v>
          </cell>
          <cell r="N1380" t="str">
            <v>DPS</v>
          </cell>
          <cell r="O1380" t="str">
            <v>TP</v>
          </cell>
          <cell r="P1380" t="str">
            <v>I MADE SEMADI</v>
          </cell>
          <cell r="Q1380">
            <v>2980848</v>
          </cell>
          <cell r="R1380" t="str">
            <v>Flight Operation Officer</v>
          </cell>
          <cell r="S1380" t="str">
            <v>VIII</v>
          </cell>
          <cell r="T1380">
            <v>4126018.6280898</v>
          </cell>
          <cell r="AA1380">
            <v>4126018.6280898</v>
          </cell>
          <cell r="AB1380">
            <v>42.489595587830991</v>
          </cell>
          <cell r="AC1380">
            <v>3868500</v>
          </cell>
          <cell r="AD1380">
            <v>82520.372561796001</v>
          </cell>
          <cell r="AE1380">
            <v>82520.372561796001</v>
          </cell>
          <cell r="AF1380">
            <v>82520.372561796001</v>
          </cell>
          <cell r="AG1380">
            <v>0</v>
          </cell>
          <cell r="AH1380">
            <v>10000</v>
          </cell>
          <cell r="AI1380">
            <v>0</v>
          </cell>
          <cell r="AJ1380">
            <v>0</v>
          </cell>
          <cell r="AK1380">
            <v>0</v>
          </cell>
          <cell r="AL1380">
            <v>0</v>
          </cell>
          <cell r="AO1380">
            <v>257561.11768538802</v>
          </cell>
          <cell r="AP1380">
            <v>226931.02454493899</v>
          </cell>
          <cell r="AQ1380">
            <v>226931.02454493899</v>
          </cell>
          <cell r="AR1380">
            <v>152662.68923932259</v>
          </cell>
          <cell r="AS1380">
            <v>12378.055884269401</v>
          </cell>
          <cell r="AT1380">
            <v>36721.565789999222</v>
          </cell>
          <cell r="AU1380">
            <v>201762.31091359121</v>
          </cell>
          <cell r="AV1380">
            <v>0</v>
          </cell>
          <cell r="AW1380">
            <v>41260.186280898</v>
          </cell>
          <cell r="AX1380">
            <v>696884.5462843671</v>
          </cell>
          <cell r="AY1380">
            <v>100919714.04000001</v>
          </cell>
        </row>
        <row r="1381">
          <cell r="B1381" t="str">
            <v>OPERASI</v>
          </cell>
          <cell r="C1381" t="str">
            <v>DPS-TP</v>
          </cell>
          <cell r="D1381">
            <v>527471</v>
          </cell>
          <cell r="F1381" t="str">
            <v>98JP0355551</v>
          </cell>
          <cell r="H1381">
            <v>527471</v>
          </cell>
          <cell r="I1381">
            <v>33413</v>
          </cell>
          <cell r="K1381">
            <v>25944</v>
          </cell>
          <cell r="L1381">
            <v>1373</v>
          </cell>
          <cell r="M1381">
            <v>327</v>
          </cell>
          <cell r="N1381" t="str">
            <v>DPS</v>
          </cell>
          <cell r="O1381" t="str">
            <v>TP</v>
          </cell>
          <cell r="P1381" t="str">
            <v>I WAYAN WENA</v>
          </cell>
          <cell r="Q1381">
            <v>2980849</v>
          </cell>
          <cell r="R1381" t="str">
            <v>Operation Officer</v>
          </cell>
          <cell r="S1381" t="str">
            <v>VIII</v>
          </cell>
          <cell r="T1381">
            <v>4120254.1523247003</v>
          </cell>
          <cell r="AA1381">
            <v>4120254.1523247003</v>
          </cell>
          <cell r="AB1381">
            <v>61.096814781893045</v>
          </cell>
          <cell r="AC1381">
            <v>3863100</v>
          </cell>
          <cell r="AD1381">
            <v>82405.083046494008</v>
          </cell>
          <cell r="AE1381">
            <v>82405.083046494008</v>
          </cell>
          <cell r="AF1381">
            <v>82405.083046494008</v>
          </cell>
          <cell r="AG1381">
            <v>0</v>
          </cell>
          <cell r="AH1381">
            <v>10000</v>
          </cell>
          <cell r="AI1381">
            <v>0</v>
          </cell>
          <cell r="AJ1381">
            <v>0</v>
          </cell>
          <cell r="AK1381">
            <v>0</v>
          </cell>
          <cell r="AL1381">
            <v>0</v>
          </cell>
          <cell r="AO1381">
            <v>257215.24913948204</v>
          </cell>
          <cell r="AP1381">
            <v>226613.97837785853</v>
          </cell>
          <cell r="AQ1381">
            <v>226613.97837785853</v>
          </cell>
          <cell r="AR1381">
            <v>152449.40363601391</v>
          </cell>
          <cell r="AS1381">
            <v>12360.762456974102</v>
          </cell>
          <cell r="AT1381">
            <v>36670.261955689835</v>
          </cell>
          <cell r="AU1381">
            <v>201480.42804867786</v>
          </cell>
          <cell r="AV1381">
            <v>0</v>
          </cell>
          <cell r="AW1381">
            <v>41202.541523247004</v>
          </cell>
          <cell r="AX1381">
            <v>695910.92632764194</v>
          </cell>
          <cell r="AY1381">
            <v>100876860.48</v>
          </cell>
        </row>
        <row r="1382">
          <cell r="B1382" t="str">
            <v>OPERASI</v>
          </cell>
          <cell r="C1382" t="str">
            <v>DPS-TP</v>
          </cell>
          <cell r="D1382">
            <v>527485</v>
          </cell>
          <cell r="F1382" t="str">
            <v>98JP0356153</v>
          </cell>
          <cell r="H1382">
            <v>527485</v>
          </cell>
          <cell r="I1382">
            <v>33413</v>
          </cell>
          <cell r="K1382">
            <v>24542</v>
          </cell>
          <cell r="L1382">
            <v>1374</v>
          </cell>
          <cell r="M1382">
            <v>328</v>
          </cell>
          <cell r="N1382" t="str">
            <v>DPS</v>
          </cell>
          <cell r="O1382" t="str">
            <v>TP</v>
          </cell>
          <cell r="P1382" t="str">
            <v>I KETUT SERADA</v>
          </cell>
          <cell r="Q1382">
            <v>2980850</v>
          </cell>
          <cell r="R1382" t="str">
            <v>Flight Operation Officer</v>
          </cell>
          <cell r="S1382" t="str">
            <v>VIII</v>
          </cell>
          <cell r="T1382">
            <v>4160605.4826803999</v>
          </cell>
          <cell r="AA1382">
            <v>4160605.4826803999</v>
          </cell>
          <cell r="AB1382">
            <v>30.846280423924327</v>
          </cell>
          <cell r="AC1382">
            <v>3901000</v>
          </cell>
          <cell r="AD1382">
            <v>83212.109653608</v>
          </cell>
          <cell r="AE1382">
            <v>83212.109653608</v>
          </cell>
          <cell r="AF1382">
            <v>83212.109653608</v>
          </cell>
          <cell r="AG1382">
            <v>0</v>
          </cell>
          <cell r="AH1382">
            <v>10000</v>
          </cell>
          <cell r="AI1382">
            <v>0</v>
          </cell>
          <cell r="AJ1382">
            <v>0</v>
          </cell>
          <cell r="AK1382">
            <v>0</v>
          </cell>
          <cell r="AL1382">
            <v>0</v>
          </cell>
          <cell r="AO1382">
            <v>259636.328960824</v>
          </cell>
          <cell r="AP1382">
            <v>228833.30154742199</v>
          </cell>
          <cell r="AQ1382">
            <v>228833.30154742199</v>
          </cell>
          <cell r="AR1382">
            <v>153942.40285917479</v>
          </cell>
          <cell r="AS1382">
            <v>12481.8164480412</v>
          </cell>
          <cell r="AT1382">
            <v>37029.388795855557</v>
          </cell>
          <cell r="AU1382">
            <v>203453.60810307154</v>
          </cell>
          <cell r="AV1382">
            <v>0</v>
          </cell>
          <cell r="AW1382">
            <v>41606.054826804</v>
          </cell>
          <cell r="AX1382">
            <v>702726.26602471946</v>
          </cell>
          <cell r="AY1382">
            <v>104991889.86</v>
          </cell>
        </row>
        <row r="1383">
          <cell r="B1383" t="str">
            <v>CARGO</v>
          </cell>
          <cell r="C1383" t="str">
            <v>DPS-TP</v>
          </cell>
          <cell r="D1383">
            <v>527487</v>
          </cell>
          <cell r="F1383" t="str">
            <v>98JP0356252</v>
          </cell>
          <cell r="H1383">
            <v>527487</v>
          </cell>
          <cell r="I1383">
            <v>33413</v>
          </cell>
          <cell r="K1383">
            <v>26222</v>
          </cell>
          <cell r="L1383">
            <v>1375</v>
          </cell>
          <cell r="M1383">
            <v>329</v>
          </cell>
          <cell r="N1383" t="str">
            <v>DPS</v>
          </cell>
          <cell r="O1383" t="str">
            <v>TP</v>
          </cell>
          <cell r="P1383" t="str">
            <v>I GEDE WIDIARTA</v>
          </cell>
          <cell r="Q1383">
            <v>2980852</v>
          </cell>
          <cell r="R1383" t="str">
            <v>Operation Officer</v>
          </cell>
          <cell r="S1383" t="str">
            <v>VIII</v>
          </cell>
          <cell r="T1383">
            <v>3658754.7093032002</v>
          </cell>
          <cell r="AA1383">
            <v>3658754.7093032002</v>
          </cell>
          <cell r="AB1383">
            <v>70.573254991788417</v>
          </cell>
          <cell r="AC1383">
            <v>3429300</v>
          </cell>
          <cell r="AD1383">
            <v>73175.094186064001</v>
          </cell>
          <cell r="AE1383">
            <v>73175.094186064001</v>
          </cell>
          <cell r="AF1383">
            <v>73175.094186064001</v>
          </cell>
          <cell r="AG1383">
            <v>0</v>
          </cell>
          <cell r="AH1383">
            <v>10000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O1383">
            <v>229525.282558192</v>
          </cell>
          <cell r="AP1383">
            <v>201231.50901167601</v>
          </cell>
          <cell r="AQ1383">
            <v>201231.50901167601</v>
          </cell>
          <cell r="AR1383">
            <v>135373.92424421839</v>
          </cell>
          <cell r="AS1383">
            <v>10976.264127909601</v>
          </cell>
          <cell r="AT1383">
            <v>32562.916912798482</v>
          </cell>
          <cell r="AU1383">
            <v>178913.10528492648</v>
          </cell>
          <cell r="AV1383">
            <v>0</v>
          </cell>
          <cell r="AW1383">
            <v>36587.547093032001</v>
          </cell>
          <cell r="AX1383">
            <v>617963.67040131055</v>
          </cell>
          <cell r="AY1383">
            <v>91458585.269999996</v>
          </cell>
        </row>
        <row r="1384">
          <cell r="B1384" t="str">
            <v>OPERASI</v>
          </cell>
          <cell r="C1384" t="str">
            <v>DPS-TP</v>
          </cell>
          <cell r="D1384">
            <v>527489</v>
          </cell>
          <cell r="F1384" t="str">
            <v>98JP0356286</v>
          </cell>
          <cell r="H1384">
            <v>527489</v>
          </cell>
          <cell r="I1384">
            <v>33413</v>
          </cell>
          <cell r="K1384">
            <v>25699</v>
          </cell>
          <cell r="L1384">
            <v>1376</v>
          </cell>
          <cell r="M1384">
            <v>330</v>
          </cell>
          <cell r="N1384" t="str">
            <v>DPS</v>
          </cell>
          <cell r="O1384" t="str">
            <v>TP</v>
          </cell>
          <cell r="P1384" t="str">
            <v>I DEWA GEDESUDEWA P</v>
          </cell>
          <cell r="Q1384">
            <v>2980853</v>
          </cell>
          <cell r="R1384" t="str">
            <v>Account Supervisor</v>
          </cell>
          <cell r="S1384" t="str">
            <v>VIII</v>
          </cell>
          <cell r="T1384">
            <v>3658754.7093032002</v>
          </cell>
          <cell r="AA1384">
            <v>3658754.7093032002</v>
          </cell>
          <cell r="AB1384">
            <v>70.573254991788417</v>
          </cell>
          <cell r="AC1384">
            <v>3429300</v>
          </cell>
          <cell r="AD1384">
            <v>73175.094186064001</v>
          </cell>
          <cell r="AE1384">
            <v>73175.094186064001</v>
          </cell>
          <cell r="AF1384">
            <v>73175.094186064001</v>
          </cell>
          <cell r="AG1384">
            <v>0</v>
          </cell>
          <cell r="AH1384">
            <v>10000</v>
          </cell>
          <cell r="AI1384">
            <v>0</v>
          </cell>
          <cell r="AJ1384">
            <v>0</v>
          </cell>
          <cell r="AK1384">
            <v>0</v>
          </cell>
          <cell r="AL1384">
            <v>0</v>
          </cell>
          <cell r="AO1384">
            <v>229525.282558192</v>
          </cell>
          <cell r="AP1384">
            <v>201231.50901167601</v>
          </cell>
          <cell r="AQ1384">
            <v>201231.50901167601</v>
          </cell>
          <cell r="AR1384">
            <v>135373.92424421839</v>
          </cell>
          <cell r="AS1384">
            <v>10976.264127909601</v>
          </cell>
          <cell r="AT1384">
            <v>32562.916912798482</v>
          </cell>
          <cell r="AU1384">
            <v>178913.10528492648</v>
          </cell>
          <cell r="AV1384">
            <v>0</v>
          </cell>
          <cell r="AW1384">
            <v>36587.547093032001</v>
          </cell>
          <cell r="AX1384">
            <v>617963.67040131055</v>
          </cell>
          <cell r="AY1384">
            <v>92105700.409999996</v>
          </cell>
        </row>
        <row r="1385">
          <cell r="B1385" t="str">
            <v>CARGO</v>
          </cell>
          <cell r="C1385" t="str">
            <v>DPS-TP</v>
          </cell>
          <cell r="D1385">
            <v>527491</v>
          </cell>
          <cell r="F1385" t="str">
            <v>98JP0355262</v>
          </cell>
          <cell r="H1385">
            <v>527491</v>
          </cell>
          <cell r="I1385">
            <v>33413</v>
          </cell>
          <cell r="K1385">
            <v>25111</v>
          </cell>
          <cell r="L1385">
            <v>1377</v>
          </cell>
          <cell r="M1385">
            <v>331</v>
          </cell>
          <cell r="N1385" t="str">
            <v>DPS</v>
          </cell>
          <cell r="O1385" t="str">
            <v>TP</v>
          </cell>
          <cell r="P1385" t="str">
            <v>I MADE ARMAWANTARA</v>
          </cell>
          <cell r="Q1385">
            <v>2980854</v>
          </cell>
          <cell r="R1385" t="str">
            <v>Duty Manager Cargo</v>
          </cell>
          <cell r="S1385" t="str">
            <v>VI</v>
          </cell>
          <cell r="T1385">
            <v>4149076.5311501999</v>
          </cell>
          <cell r="AA1385">
            <v>4149076.5311501999</v>
          </cell>
          <cell r="AB1385">
            <v>68.060718812048435</v>
          </cell>
          <cell r="AC1385">
            <v>3890200</v>
          </cell>
          <cell r="AD1385">
            <v>82981.530623004001</v>
          </cell>
          <cell r="AE1385">
            <v>82981.530623004001</v>
          </cell>
          <cell r="AF1385">
            <v>82981.530623004001</v>
          </cell>
          <cell r="AG1385">
            <v>0</v>
          </cell>
          <cell r="AH1385">
            <v>10000</v>
          </cell>
          <cell r="AI1385">
            <v>0</v>
          </cell>
          <cell r="AJ1385">
            <v>0</v>
          </cell>
          <cell r="AK1385">
            <v>0</v>
          </cell>
          <cell r="AL1385">
            <v>0</v>
          </cell>
          <cell r="AO1385">
            <v>258944.59186901199</v>
          </cell>
          <cell r="AP1385">
            <v>228199.209213261</v>
          </cell>
          <cell r="AQ1385">
            <v>228199.209213261</v>
          </cell>
          <cell r="AR1385">
            <v>153515.83165255739</v>
          </cell>
          <cell r="AS1385">
            <v>12447.2295934506</v>
          </cell>
          <cell r="AT1385">
            <v>36926.781127236776</v>
          </cell>
          <cell r="AU1385">
            <v>202889.84237324476</v>
          </cell>
          <cell r="AV1385">
            <v>0</v>
          </cell>
          <cell r="AW1385">
            <v>41490.765311502</v>
          </cell>
          <cell r="AX1385">
            <v>700779.02611126879</v>
          </cell>
          <cell r="AY1385">
            <v>101989882.95</v>
          </cell>
        </row>
        <row r="1386">
          <cell r="B1386" t="str">
            <v>OPERASI</v>
          </cell>
          <cell r="C1386" t="str">
            <v>DPS-TP</v>
          </cell>
          <cell r="D1386">
            <v>527494</v>
          </cell>
          <cell r="F1386" t="str">
            <v>98JP0355874</v>
          </cell>
          <cell r="H1386">
            <v>527494</v>
          </cell>
          <cell r="I1386">
            <v>33413</v>
          </cell>
          <cell r="K1386">
            <v>25190</v>
          </cell>
          <cell r="L1386">
            <v>1378</v>
          </cell>
          <cell r="M1386">
            <v>332</v>
          </cell>
          <cell r="N1386" t="str">
            <v>DPS</v>
          </cell>
          <cell r="O1386" t="str">
            <v>TP</v>
          </cell>
          <cell r="P1386" t="str">
            <v>I PUTU GEDE SUARTANA</v>
          </cell>
          <cell r="Q1386">
            <v>2980856</v>
          </cell>
          <cell r="R1386" t="str">
            <v>Supervisor Operation</v>
          </cell>
          <cell r="S1386" t="str">
            <v>VII</v>
          </cell>
          <cell r="T1386">
            <v>4120254.1523247003</v>
          </cell>
          <cell r="AA1386">
            <v>4120254.1523247003</v>
          </cell>
          <cell r="AB1386">
            <v>61.096814781893045</v>
          </cell>
          <cell r="AC1386">
            <v>3863100</v>
          </cell>
          <cell r="AD1386">
            <v>82405.083046494008</v>
          </cell>
          <cell r="AE1386">
            <v>82405.083046494008</v>
          </cell>
          <cell r="AF1386">
            <v>82405.083046494008</v>
          </cell>
          <cell r="AG1386">
            <v>0</v>
          </cell>
          <cell r="AH1386">
            <v>10000</v>
          </cell>
          <cell r="AI1386">
            <v>0</v>
          </cell>
          <cell r="AJ1386">
            <v>0</v>
          </cell>
          <cell r="AK1386">
            <v>0</v>
          </cell>
          <cell r="AL1386">
            <v>0</v>
          </cell>
          <cell r="AO1386">
            <v>257215.24913948204</v>
          </cell>
          <cell r="AP1386">
            <v>226613.97837785853</v>
          </cell>
          <cell r="AQ1386">
            <v>226613.97837785853</v>
          </cell>
          <cell r="AR1386">
            <v>152449.40363601391</v>
          </cell>
          <cell r="AS1386">
            <v>12360.762456974102</v>
          </cell>
          <cell r="AT1386">
            <v>36670.261955689835</v>
          </cell>
          <cell r="AU1386">
            <v>201480.42804867786</v>
          </cell>
          <cell r="AV1386">
            <v>0</v>
          </cell>
          <cell r="AW1386">
            <v>41202.541523247004</v>
          </cell>
          <cell r="AX1386">
            <v>695910.92632764194</v>
          </cell>
          <cell r="AY1386">
            <v>103532548.54000001</v>
          </cell>
        </row>
        <row r="1387">
          <cell r="B1387" t="str">
            <v>CARGO</v>
          </cell>
          <cell r="C1387" t="str">
            <v>DPS-TP</v>
          </cell>
          <cell r="D1387">
            <v>527715</v>
          </cell>
          <cell r="F1387" t="str">
            <v>98JP0355015</v>
          </cell>
          <cell r="H1387">
            <v>527715</v>
          </cell>
          <cell r="I1387">
            <v>33413</v>
          </cell>
          <cell r="K1387">
            <v>25650</v>
          </cell>
          <cell r="L1387">
            <v>1379</v>
          </cell>
          <cell r="M1387">
            <v>333</v>
          </cell>
          <cell r="N1387" t="str">
            <v>DPS</v>
          </cell>
          <cell r="O1387" t="str">
            <v>TP</v>
          </cell>
          <cell r="P1387" t="str">
            <v>BUKHARI</v>
          </cell>
          <cell r="Q1387">
            <v>2980857</v>
          </cell>
          <cell r="R1387" t="str">
            <v>Duty Manager Cargo</v>
          </cell>
          <cell r="S1387" t="str">
            <v>VI</v>
          </cell>
          <cell r="T1387">
            <v>4143312.0553850997</v>
          </cell>
          <cell r="AA1387">
            <v>4143312.0553850997</v>
          </cell>
          <cell r="AB1387">
            <v>86.667938006110489</v>
          </cell>
          <cell r="AC1387">
            <v>3884800</v>
          </cell>
          <cell r="AD1387">
            <v>82866.241107701993</v>
          </cell>
          <cell r="AE1387">
            <v>82866.241107701993</v>
          </cell>
          <cell r="AF1387">
            <v>82866.241107701993</v>
          </cell>
          <cell r="AG1387">
            <v>0</v>
          </cell>
          <cell r="AH1387">
            <v>10000</v>
          </cell>
          <cell r="AI1387">
            <v>0</v>
          </cell>
          <cell r="AJ1387">
            <v>0</v>
          </cell>
          <cell r="AK1387">
            <v>0</v>
          </cell>
          <cell r="AL1387">
            <v>0</v>
          </cell>
          <cell r="AO1387">
            <v>258598.72332310598</v>
          </cell>
          <cell r="AP1387">
            <v>227882.16304618047</v>
          </cell>
          <cell r="AQ1387">
            <v>227882.16304618047</v>
          </cell>
          <cell r="AR1387">
            <v>153302.54604924869</v>
          </cell>
          <cell r="AS1387">
            <v>12429.936166155299</v>
          </cell>
          <cell r="AT1387">
            <v>36875.477292927389</v>
          </cell>
          <cell r="AU1387">
            <v>202607.95950833138</v>
          </cell>
          <cell r="AV1387">
            <v>0</v>
          </cell>
          <cell r="AW1387">
            <v>41433.120553850997</v>
          </cell>
          <cell r="AX1387">
            <v>699805.40615454339</v>
          </cell>
          <cell r="AY1387">
            <v>100106717.25</v>
          </cell>
        </row>
        <row r="1388">
          <cell r="B1388" t="str">
            <v>OPERASI</v>
          </cell>
          <cell r="C1388" t="str">
            <v>DPS-TP</v>
          </cell>
          <cell r="D1388">
            <v>528327</v>
          </cell>
          <cell r="F1388" t="str">
            <v>98JP0355445</v>
          </cell>
          <cell r="H1388">
            <v>528327</v>
          </cell>
          <cell r="I1388">
            <v>33800</v>
          </cell>
          <cell r="K1388">
            <v>25472</v>
          </cell>
          <cell r="L1388">
            <v>1380</v>
          </cell>
          <cell r="M1388">
            <v>334</v>
          </cell>
          <cell r="N1388" t="str">
            <v>DPS</v>
          </cell>
          <cell r="O1388" t="str">
            <v>TP</v>
          </cell>
          <cell r="P1388" t="str">
            <v>IGN GEDE WISUDA</v>
          </cell>
          <cell r="Q1388">
            <v>2980861</v>
          </cell>
          <cell r="R1388" t="str">
            <v>Duty Manager Operasi</v>
          </cell>
          <cell r="S1388" t="str">
            <v>VI</v>
          </cell>
          <cell r="T1388">
            <v>5210530.1269827103</v>
          </cell>
          <cell r="AA1388">
            <v>5210530.1269827103</v>
          </cell>
          <cell r="AB1388">
            <v>1.6806362522765994</v>
          </cell>
          <cell r="AC1388">
            <v>4887900</v>
          </cell>
          <cell r="AD1388">
            <v>104210.60253965421</v>
          </cell>
          <cell r="AE1388">
            <v>104210.60253965421</v>
          </cell>
          <cell r="AF1388">
            <v>104210.60253965421</v>
          </cell>
          <cell r="AG1388">
            <v>0</v>
          </cell>
          <cell r="AH1388">
            <v>10000</v>
          </cell>
          <cell r="AI1388">
            <v>0</v>
          </cell>
          <cell r="AJ1388">
            <v>0</v>
          </cell>
          <cell r="AK1388">
            <v>0</v>
          </cell>
          <cell r="AL1388">
            <v>0</v>
          </cell>
          <cell r="AO1388">
            <v>322631.8076189626</v>
          </cell>
          <cell r="AP1388">
            <v>286579.15698404907</v>
          </cell>
          <cell r="AQ1388">
            <v>286579.15698404907</v>
          </cell>
          <cell r="AR1388">
            <v>192789.61469836027</v>
          </cell>
          <cell r="AS1388">
            <v>15631.590380948131</v>
          </cell>
          <cell r="AT1388">
            <v>46373.718130146124</v>
          </cell>
          <cell r="AU1388">
            <v>254794.92320945452</v>
          </cell>
          <cell r="AV1388">
            <v>0</v>
          </cell>
          <cell r="AW1388">
            <v>52105.301269827105</v>
          </cell>
          <cell r="AX1388">
            <v>880058.53844737983</v>
          </cell>
          <cell r="AY1388">
            <v>123002523.83</v>
          </cell>
        </row>
        <row r="1389">
          <cell r="B1389" t="str">
            <v>CARGO</v>
          </cell>
          <cell r="C1389" t="str">
            <v>DPS-TP</v>
          </cell>
          <cell r="D1389">
            <v>528329</v>
          </cell>
          <cell r="F1389" t="str">
            <v>98JP0362706</v>
          </cell>
          <cell r="H1389">
            <v>528329</v>
          </cell>
          <cell r="I1389">
            <v>33800</v>
          </cell>
          <cell r="K1389">
            <v>26262</v>
          </cell>
          <cell r="L1389">
            <v>1381</v>
          </cell>
          <cell r="M1389">
            <v>335</v>
          </cell>
          <cell r="N1389" t="str">
            <v>DPS</v>
          </cell>
          <cell r="O1389" t="str">
            <v>TP</v>
          </cell>
          <cell r="P1389" t="str">
            <v>MARZUQI HASAN</v>
          </cell>
          <cell r="Q1389">
            <v>2980863</v>
          </cell>
          <cell r="R1389" t="str">
            <v>Duty Manager Cargo</v>
          </cell>
          <cell r="S1389" t="str">
            <v>VI</v>
          </cell>
          <cell r="T1389">
            <v>3788400</v>
          </cell>
          <cell r="AA1389">
            <v>3788400</v>
          </cell>
          <cell r="AB1389">
            <v>4</v>
          </cell>
          <cell r="AC1389">
            <v>3551100</v>
          </cell>
          <cell r="AD1389">
            <v>75768</v>
          </cell>
          <cell r="AE1389">
            <v>75768</v>
          </cell>
          <cell r="AF1389">
            <v>75768</v>
          </cell>
          <cell r="AG1389">
            <v>0</v>
          </cell>
          <cell r="AH1389">
            <v>10000</v>
          </cell>
          <cell r="AI1389">
            <v>0</v>
          </cell>
          <cell r="AJ1389">
            <v>0</v>
          </cell>
          <cell r="AK1389">
            <v>0</v>
          </cell>
          <cell r="AL1389">
            <v>0</v>
          </cell>
          <cell r="AO1389">
            <v>237304</v>
          </cell>
          <cell r="AP1389">
            <v>208362</v>
          </cell>
          <cell r="AQ1389">
            <v>208362</v>
          </cell>
          <cell r="AR1389">
            <v>140170.79999999999</v>
          </cell>
          <cell r="AS1389">
            <v>11365.2</v>
          </cell>
          <cell r="AT1389">
            <v>33716.76</v>
          </cell>
          <cell r="AU1389">
            <v>185252.76</v>
          </cell>
          <cell r="AV1389">
            <v>0</v>
          </cell>
          <cell r="AW1389">
            <v>37884</v>
          </cell>
          <cell r="AX1389">
            <v>639860.76</v>
          </cell>
          <cell r="AY1389">
            <v>90063447.900000006</v>
          </cell>
        </row>
        <row r="1390">
          <cell r="B1390" t="str">
            <v>OPERASI</v>
          </cell>
          <cell r="C1390" t="str">
            <v>DPS-TP</v>
          </cell>
          <cell r="D1390">
            <v>528330</v>
          </cell>
          <cell r="F1390" t="str">
            <v>98JP0356476</v>
          </cell>
          <cell r="H1390">
            <v>528330</v>
          </cell>
          <cell r="I1390">
            <v>33800</v>
          </cell>
          <cell r="K1390">
            <v>25720</v>
          </cell>
          <cell r="L1390">
            <v>1382</v>
          </cell>
          <cell r="M1390">
            <v>336</v>
          </cell>
          <cell r="N1390" t="str">
            <v>DPS</v>
          </cell>
          <cell r="O1390" t="str">
            <v>TP</v>
          </cell>
          <cell r="P1390" t="str">
            <v>AGUS BUDI SUARDANA Y</v>
          </cell>
          <cell r="Q1390">
            <v>2980864</v>
          </cell>
          <cell r="R1390" t="str">
            <v>Account Supervisor</v>
          </cell>
          <cell r="S1390" t="str">
            <v>VII</v>
          </cell>
          <cell r="T1390">
            <v>4562080.2491225004</v>
          </cell>
          <cell r="AA1390">
            <v>4562080.2491225004</v>
          </cell>
          <cell r="AB1390">
            <v>44.565824849531054</v>
          </cell>
          <cell r="AC1390">
            <v>4278400</v>
          </cell>
          <cell r="AD1390">
            <v>91241.604982450008</v>
          </cell>
          <cell r="AE1390">
            <v>91241.604982450008</v>
          </cell>
          <cell r="AF1390">
            <v>91241.604982450008</v>
          </cell>
          <cell r="AG1390">
            <v>0</v>
          </cell>
          <cell r="AH1390">
            <v>10000</v>
          </cell>
          <cell r="AI1390">
            <v>0</v>
          </cell>
          <cell r="AJ1390">
            <v>0</v>
          </cell>
          <cell r="AK1390">
            <v>0</v>
          </cell>
          <cell r="AL1390">
            <v>0</v>
          </cell>
          <cell r="AO1390">
            <v>283724.81494735001</v>
          </cell>
          <cell r="AP1390">
            <v>250914.41370173753</v>
          </cell>
          <cell r="AQ1390">
            <v>250914.41370173753</v>
          </cell>
          <cell r="AR1390">
            <v>168796.96921753252</v>
          </cell>
          <cell r="AS1390">
            <v>13686.240747367501</v>
          </cell>
          <cell r="AT1390">
            <v>40602.514217190255</v>
          </cell>
          <cell r="AU1390">
            <v>223085.72418209026</v>
          </cell>
          <cell r="AV1390">
            <v>0</v>
          </cell>
          <cell r="AW1390">
            <v>45620.802491225004</v>
          </cell>
          <cell r="AX1390">
            <v>770535.35407679039</v>
          </cell>
          <cell r="AY1390">
            <v>107566216.09999999</v>
          </cell>
        </row>
        <row r="1391">
          <cell r="B1391" t="str">
            <v>OPERASI</v>
          </cell>
          <cell r="C1391" t="str">
            <v>DPS-TP</v>
          </cell>
          <cell r="D1391">
            <v>528331</v>
          </cell>
          <cell r="F1391" t="str">
            <v>98JP0355387</v>
          </cell>
          <cell r="H1391">
            <v>528331</v>
          </cell>
          <cell r="I1391">
            <v>33800</v>
          </cell>
          <cell r="K1391">
            <v>25704</v>
          </cell>
          <cell r="L1391">
            <v>1383</v>
          </cell>
          <cell r="M1391">
            <v>337</v>
          </cell>
          <cell r="N1391" t="str">
            <v>DPS</v>
          </cell>
          <cell r="O1391" t="str">
            <v>TP</v>
          </cell>
          <cell r="P1391" t="str">
            <v>I MADE SUDARMA</v>
          </cell>
          <cell r="Q1391">
            <v>2980865</v>
          </cell>
          <cell r="R1391" t="str">
            <v>Terminal</v>
          </cell>
          <cell r="S1391" t="str">
            <v>VI</v>
          </cell>
          <cell r="T1391">
            <v>4581539.0124920001</v>
          </cell>
          <cell r="AA1391">
            <v>4581539.0124920001</v>
          </cell>
          <cell r="AB1391">
            <v>53.328257519751787</v>
          </cell>
          <cell r="AC1391">
            <v>4296700</v>
          </cell>
          <cell r="AD1391">
            <v>91630.780249839998</v>
          </cell>
          <cell r="AE1391">
            <v>91630.780249839998</v>
          </cell>
          <cell r="AF1391">
            <v>91630.780249839998</v>
          </cell>
          <cell r="AG1391">
            <v>0</v>
          </cell>
          <cell r="AH1391">
            <v>10000</v>
          </cell>
          <cell r="AI1391">
            <v>0</v>
          </cell>
          <cell r="AJ1391">
            <v>0</v>
          </cell>
          <cell r="AK1391">
            <v>0</v>
          </cell>
          <cell r="AL1391">
            <v>0</v>
          </cell>
          <cell r="AO1391">
            <v>284892.34074951999</v>
          </cell>
          <cell r="AP1391">
            <v>251984.64568705999</v>
          </cell>
          <cell r="AQ1391">
            <v>251984.64568705999</v>
          </cell>
          <cell r="AR1391">
            <v>169516.94346220398</v>
          </cell>
          <cell r="AS1391">
            <v>13744.617037476</v>
          </cell>
          <cell r="AT1391">
            <v>40775.697211178798</v>
          </cell>
          <cell r="AU1391">
            <v>224037.25771085877</v>
          </cell>
          <cell r="AV1391">
            <v>0</v>
          </cell>
          <cell r="AW1391">
            <v>45815.390124919999</v>
          </cell>
          <cell r="AX1391">
            <v>773821.9392098987</v>
          </cell>
          <cell r="AY1391">
            <v>107750058.51000001</v>
          </cell>
        </row>
        <row r="1392">
          <cell r="B1392" t="str">
            <v>OPERASI</v>
          </cell>
          <cell r="C1392" t="str">
            <v>DPS-TP</v>
          </cell>
          <cell r="D1392">
            <v>528332</v>
          </cell>
          <cell r="F1392" t="str">
            <v>98JP0355320</v>
          </cell>
          <cell r="H1392">
            <v>528332</v>
          </cell>
          <cell r="I1392">
            <v>33800</v>
          </cell>
          <cell r="K1392">
            <v>25013</v>
          </cell>
          <cell r="L1392">
            <v>1384</v>
          </cell>
          <cell r="M1392">
            <v>338</v>
          </cell>
          <cell r="N1392" t="str">
            <v>DPS</v>
          </cell>
          <cell r="O1392" t="str">
            <v>TP</v>
          </cell>
          <cell r="P1392" t="str">
            <v>I MADE YUDISTIRA</v>
          </cell>
          <cell r="Q1392">
            <v>2980866</v>
          </cell>
          <cell r="R1392" t="str">
            <v>Flight Operation Officer</v>
          </cell>
          <cell r="S1392" t="str">
            <v>VIII</v>
          </cell>
          <cell r="T1392">
            <v>3648532.7624303997</v>
          </cell>
          <cell r="AA1392">
            <v>3648532.7624303997</v>
          </cell>
          <cell r="AB1392">
            <v>79.203315424267203</v>
          </cell>
          <cell r="AC1392">
            <v>3419700</v>
          </cell>
          <cell r="AD1392">
            <v>72970.655248607989</v>
          </cell>
          <cell r="AE1392">
            <v>72970.655248607989</v>
          </cell>
          <cell r="AF1392">
            <v>72970.655248607989</v>
          </cell>
          <cell r="AG1392">
            <v>0</v>
          </cell>
          <cell r="AH1392">
            <v>10000</v>
          </cell>
          <cell r="AI1392">
            <v>0</v>
          </cell>
          <cell r="AJ1392">
            <v>0</v>
          </cell>
          <cell r="AK1392">
            <v>0</v>
          </cell>
          <cell r="AL1392">
            <v>0</v>
          </cell>
          <cell r="AO1392">
            <v>228911.96574582398</v>
          </cell>
          <cell r="AP1392">
            <v>200669.30193367199</v>
          </cell>
          <cell r="AQ1392">
            <v>200669.30193367199</v>
          </cell>
          <cell r="AR1392">
            <v>134995.71220992479</v>
          </cell>
          <cell r="AS1392">
            <v>10945.598287291199</v>
          </cell>
          <cell r="AT1392">
            <v>32471.941585630557</v>
          </cell>
          <cell r="AU1392">
            <v>178413.25208284653</v>
          </cell>
          <cell r="AV1392">
            <v>0</v>
          </cell>
          <cell r="AW1392">
            <v>36485.327624303995</v>
          </cell>
          <cell r="AX1392">
            <v>616237.18357449444</v>
          </cell>
          <cell r="AY1392">
            <v>92031236.079999998</v>
          </cell>
        </row>
        <row r="1393">
          <cell r="B1393" t="str">
            <v>OPERASI</v>
          </cell>
          <cell r="C1393" t="str">
            <v>DPS-TP</v>
          </cell>
          <cell r="D1393">
            <v>528333</v>
          </cell>
          <cell r="F1393" t="str">
            <v>98JP0355544</v>
          </cell>
          <cell r="H1393">
            <v>528333</v>
          </cell>
          <cell r="I1393">
            <v>33800</v>
          </cell>
          <cell r="K1393">
            <v>25007</v>
          </cell>
          <cell r="L1393">
            <v>1385</v>
          </cell>
          <cell r="M1393">
            <v>339</v>
          </cell>
          <cell r="N1393" t="str">
            <v>DPS</v>
          </cell>
          <cell r="O1393" t="str">
            <v>TP</v>
          </cell>
          <cell r="P1393" t="str">
            <v>IB OKA ADNYANA</v>
          </cell>
          <cell r="Q1393">
            <v>2980867</v>
          </cell>
          <cell r="R1393" t="str">
            <v>Supervisor Pax &amp; Baggage Handling</v>
          </cell>
          <cell r="S1393" t="str">
            <v>VII</v>
          </cell>
          <cell r="T1393">
            <v>3638310.8155576</v>
          </cell>
          <cell r="AA1393">
            <v>3638310.8155576</v>
          </cell>
          <cell r="AB1393">
            <v>87.833375855814666</v>
          </cell>
          <cell r="AC1393">
            <v>3410100</v>
          </cell>
          <cell r="AD1393">
            <v>72766.216311152006</v>
          </cell>
          <cell r="AE1393">
            <v>72766.216311152006</v>
          </cell>
          <cell r="AF1393">
            <v>72766.216311152006</v>
          </cell>
          <cell r="AG1393">
            <v>0</v>
          </cell>
          <cell r="AH1393">
            <v>10000</v>
          </cell>
          <cell r="AI1393">
            <v>0</v>
          </cell>
          <cell r="AJ1393">
            <v>0</v>
          </cell>
          <cell r="AK1393">
            <v>0</v>
          </cell>
          <cell r="AL1393">
            <v>0</v>
          </cell>
          <cell r="AO1393">
            <v>228298.64893345602</v>
          </cell>
          <cell r="AP1393">
            <v>200107.09485566799</v>
          </cell>
          <cell r="AQ1393">
            <v>200107.09485566799</v>
          </cell>
          <cell r="AR1393">
            <v>134617.5001756312</v>
          </cell>
          <cell r="AS1393">
            <v>10914.932446672799</v>
          </cell>
          <cell r="AT1393">
            <v>32380.966258462639</v>
          </cell>
          <cell r="AU1393">
            <v>177913.39888076665</v>
          </cell>
          <cell r="AV1393">
            <v>0</v>
          </cell>
          <cell r="AW1393">
            <v>36383.108155576003</v>
          </cell>
          <cell r="AX1393">
            <v>614510.69674767868</v>
          </cell>
          <cell r="AY1393">
            <v>92290011.780000001</v>
          </cell>
        </row>
        <row r="1394">
          <cell r="B1394" t="str">
            <v>CUSTOMER SERVICES</v>
          </cell>
          <cell r="C1394" t="str">
            <v>DPS-TP</v>
          </cell>
          <cell r="D1394">
            <v>528334</v>
          </cell>
          <cell r="F1394" t="str">
            <v>98JP0355163</v>
          </cell>
          <cell r="H1394">
            <v>528334</v>
          </cell>
          <cell r="I1394">
            <v>33800</v>
          </cell>
          <cell r="K1394">
            <v>25568</v>
          </cell>
          <cell r="L1394">
            <v>1386</v>
          </cell>
          <cell r="M1394">
            <v>340</v>
          </cell>
          <cell r="N1394" t="str">
            <v>DPS</v>
          </cell>
          <cell r="O1394" t="str">
            <v>TP</v>
          </cell>
          <cell r="P1394" t="str">
            <v>I KETUT LAMA</v>
          </cell>
          <cell r="Q1394">
            <v>2980868</v>
          </cell>
          <cell r="R1394" t="str">
            <v>Asst. Manager Pelanggan Ground Handling</v>
          </cell>
          <cell r="S1394" t="str">
            <v>VI</v>
          </cell>
          <cell r="T1394">
            <v>4160605.4826803999</v>
          </cell>
          <cell r="AA1394">
            <v>4160605.4826803999</v>
          </cell>
          <cell r="AB1394">
            <v>30.846280423924327</v>
          </cell>
          <cell r="AC1394">
            <v>3901000</v>
          </cell>
          <cell r="AD1394">
            <v>83212.109653608</v>
          </cell>
          <cell r="AE1394">
            <v>83212.109653608</v>
          </cell>
          <cell r="AF1394">
            <v>83212.109653608</v>
          </cell>
          <cell r="AG1394">
            <v>0</v>
          </cell>
          <cell r="AH1394">
            <v>10000</v>
          </cell>
          <cell r="AI1394">
            <v>0</v>
          </cell>
          <cell r="AJ1394">
            <v>0</v>
          </cell>
          <cell r="AK1394">
            <v>0</v>
          </cell>
          <cell r="AL1394">
            <v>0</v>
          </cell>
          <cell r="AO1394">
            <v>259636.328960824</v>
          </cell>
          <cell r="AP1394">
            <v>228833.30154742199</v>
          </cell>
          <cell r="AQ1394">
            <v>228833.30154742199</v>
          </cell>
          <cell r="AR1394">
            <v>153942.40285917479</v>
          </cell>
          <cell r="AS1394">
            <v>12481.8164480412</v>
          </cell>
          <cell r="AT1394">
            <v>37029.388795855557</v>
          </cell>
          <cell r="AU1394">
            <v>203453.60810307154</v>
          </cell>
          <cell r="AV1394">
            <v>0</v>
          </cell>
          <cell r="AW1394">
            <v>41606.054826804</v>
          </cell>
          <cell r="AX1394">
            <v>702726.26602471946</v>
          </cell>
          <cell r="AY1394">
            <v>98742202.590000004</v>
          </cell>
        </row>
        <row r="1395">
          <cell r="B1395" t="str">
            <v>CARGO</v>
          </cell>
          <cell r="C1395" t="str">
            <v>DPS-TP</v>
          </cell>
          <cell r="D1395">
            <v>528335</v>
          </cell>
          <cell r="F1395" t="str">
            <v>98JP0354943</v>
          </cell>
          <cell r="H1395">
            <v>528335</v>
          </cell>
          <cell r="I1395">
            <v>33800</v>
          </cell>
          <cell r="K1395">
            <v>24943</v>
          </cell>
          <cell r="L1395">
            <v>1387</v>
          </cell>
          <cell r="M1395">
            <v>341</v>
          </cell>
          <cell r="N1395" t="str">
            <v>DPS</v>
          </cell>
          <cell r="O1395" t="str">
            <v>TP</v>
          </cell>
          <cell r="P1395" t="str">
            <v>AA SRI PUSPAWATI</v>
          </cell>
          <cell r="Q1395">
            <v>2980869</v>
          </cell>
          <cell r="R1395" t="str">
            <v xml:space="preserve">Flight Operation  Officer      </v>
          </cell>
          <cell r="S1395" t="str">
            <v>VIII</v>
          </cell>
          <cell r="T1395">
            <v>3658754.7093032002</v>
          </cell>
          <cell r="AA1395">
            <v>3658754.7093032002</v>
          </cell>
          <cell r="AB1395">
            <v>70.573254991788417</v>
          </cell>
          <cell r="AC1395">
            <v>3429300</v>
          </cell>
          <cell r="AD1395">
            <v>73175.094186064001</v>
          </cell>
          <cell r="AE1395">
            <v>73175.094186064001</v>
          </cell>
          <cell r="AF1395">
            <v>73175.094186064001</v>
          </cell>
          <cell r="AG1395">
            <v>0</v>
          </cell>
          <cell r="AH1395">
            <v>10000</v>
          </cell>
          <cell r="AI1395">
            <v>0</v>
          </cell>
          <cell r="AJ1395">
            <v>0</v>
          </cell>
          <cell r="AK1395">
            <v>0</v>
          </cell>
          <cell r="AL1395">
            <v>0</v>
          </cell>
          <cell r="AO1395">
            <v>229525.282558192</v>
          </cell>
          <cell r="AP1395">
            <v>201231.50901167601</v>
          </cell>
          <cell r="AQ1395">
            <v>201231.50901167601</v>
          </cell>
          <cell r="AR1395">
            <v>135373.92424421839</v>
          </cell>
          <cell r="AS1395">
            <v>10976.264127909601</v>
          </cell>
          <cell r="AT1395">
            <v>32562.916912798482</v>
          </cell>
          <cell r="AU1395">
            <v>178913.10528492648</v>
          </cell>
          <cell r="AV1395">
            <v>0</v>
          </cell>
          <cell r="AW1395">
            <v>36587.547093032001</v>
          </cell>
          <cell r="AX1395">
            <v>617963.67040131055</v>
          </cell>
          <cell r="AY1395">
            <v>91970558.290000007</v>
          </cell>
        </row>
        <row r="1396">
          <cell r="B1396" t="str">
            <v>CARGO</v>
          </cell>
          <cell r="C1396" t="str">
            <v>DPS-TP</v>
          </cell>
          <cell r="D1396">
            <v>528336</v>
          </cell>
          <cell r="F1396" t="str">
            <v>98JP0363035</v>
          </cell>
          <cell r="H1396">
            <v>528336</v>
          </cell>
          <cell r="I1396">
            <v>33800</v>
          </cell>
          <cell r="K1396">
            <v>24513</v>
          </cell>
          <cell r="L1396">
            <v>1388</v>
          </cell>
          <cell r="M1396">
            <v>342</v>
          </cell>
          <cell r="N1396" t="str">
            <v>DPS</v>
          </cell>
          <cell r="O1396" t="str">
            <v>TP</v>
          </cell>
          <cell r="P1396" t="str">
            <v>NKA PRIHANTINI</v>
          </cell>
          <cell r="Q1396">
            <v>2980870</v>
          </cell>
          <cell r="R1396" t="str">
            <v>Supervisor Adm. Penagihan</v>
          </cell>
          <cell r="S1396" t="str">
            <v>VIII</v>
          </cell>
          <cell r="T1396">
            <v>3658754.7093032002</v>
          </cell>
          <cell r="AA1396">
            <v>3658754.7093032002</v>
          </cell>
          <cell r="AB1396">
            <v>70.573254991788417</v>
          </cell>
          <cell r="AC1396">
            <v>3429300</v>
          </cell>
          <cell r="AD1396">
            <v>73175.094186064001</v>
          </cell>
          <cell r="AE1396">
            <v>73175.094186064001</v>
          </cell>
          <cell r="AF1396">
            <v>73175.094186064001</v>
          </cell>
          <cell r="AG1396">
            <v>0</v>
          </cell>
          <cell r="AH1396">
            <v>10000</v>
          </cell>
          <cell r="AI1396">
            <v>0</v>
          </cell>
          <cell r="AJ1396">
            <v>0</v>
          </cell>
          <cell r="AK1396">
            <v>0</v>
          </cell>
          <cell r="AL1396">
            <v>0</v>
          </cell>
          <cell r="AO1396">
            <v>229525.282558192</v>
          </cell>
          <cell r="AP1396">
            <v>201231.50901167601</v>
          </cell>
          <cell r="AQ1396">
            <v>201231.50901167601</v>
          </cell>
          <cell r="AR1396">
            <v>135373.92424421839</v>
          </cell>
          <cell r="AS1396">
            <v>10976.264127909601</v>
          </cell>
          <cell r="AT1396">
            <v>32562.916912798482</v>
          </cell>
          <cell r="AU1396">
            <v>178913.10528492648</v>
          </cell>
          <cell r="AV1396">
            <v>0</v>
          </cell>
          <cell r="AW1396">
            <v>36587.547093032001</v>
          </cell>
          <cell r="AX1396">
            <v>617963.67040131055</v>
          </cell>
          <cell r="AY1396">
            <v>92896316.489999995</v>
          </cell>
        </row>
        <row r="1397">
          <cell r="B1397" t="str">
            <v>CARGO</v>
          </cell>
          <cell r="C1397" t="str">
            <v>DPS-TP</v>
          </cell>
          <cell r="D1397">
            <v>528338</v>
          </cell>
          <cell r="F1397" t="str">
            <v>98JP0354950</v>
          </cell>
          <cell r="H1397">
            <v>528338</v>
          </cell>
          <cell r="I1397">
            <v>33800</v>
          </cell>
          <cell r="K1397">
            <v>25728</v>
          </cell>
          <cell r="L1397">
            <v>1389</v>
          </cell>
          <cell r="M1397">
            <v>343</v>
          </cell>
          <cell r="N1397" t="str">
            <v>DPS</v>
          </cell>
          <cell r="O1397" t="str">
            <v>TP</v>
          </cell>
          <cell r="P1397" t="str">
            <v>EKO JUNAEDY</v>
          </cell>
          <cell r="Q1397">
            <v>2980872</v>
          </cell>
          <cell r="R1397" t="str">
            <v>Supervisor Cargo</v>
          </cell>
          <cell r="S1397" t="str">
            <v>VII</v>
          </cell>
          <cell r="T1397">
            <v>3653643.7358668</v>
          </cell>
          <cell r="AA1397">
            <v>3653643.7358668</v>
          </cell>
          <cell r="AB1397">
            <v>74.88828520802781</v>
          </cell>
          <cell r="AC1397">
            <v>3424500</v>
          </cell>
          <cell r="AD1397">
            <v>73072.874717336003</v>
          </cell>
          <cell r="AE1397">
            <v>73072.874717336003</v>
          </cell>
          <cell r="AF1397">
            <v>73072.874717336003</v>
          </cell>
          <cell r="AG1397">
            <v>0</v>
          </cell>
          <cell r="AH1397">
            <v>10000</v>
          </cell>
          <cell r="AI1397">
            <v>0</v>
          </cell>
          <cell r="AJ1397">
            <v>0</v>
          </cell>
          <cell r="AK1397">
            <v>0</v>
          </cell>
          <cell r="AL1397">
            <v>0</v>
          </cell>
          <cell r="AO1397">
            <v>229218.62415200801</v>
          </cell>
          <cell r="AP1397">
            <v>200950.405472674</v>
          </cell>
          <cell r="AQ1397">
            <v>200950.405472674</v>
          </cell>
          <cell r="AR1397">
            <v>135184.81822707158</v>
          </cell>
          <cell r="AS1397">
            <v>10960.931207600401</v>
          </cell>
          <cell r="AT1397">
            <v>32517.429249214518</v>
          </cell>
          <cell r="AU1397">
            <v>178663.17868388648</v>
          </cell>
          <cell r="AV1397">
            <v>0</v>
          </cell>
          <cell r="AW1397">
            <v>36536.437358668001</v>
          </cell>
          <cell r="AX1397">
            <v>617100.42698790249</v>
          </cell>
          <cell r="AY1397">
            <v>90641476.870000005</v>
          </cell>
        </row>
        <row r="1398">
          <cell r="B1398" t="str">
            <v>CARGO</v>
          </cell>
          <cell r="C1398" t="str">
            <v>DPS-TP</v>
          </cell>
          <cell r="D1398">
            <v>528339</v>
          </cell>
          <cell r="F1398" t="str">
            <v>98JP0356427</v>
          </cell>
          <cell r="H1398">
            <v>528339</v>
          </cell>
          <cell r="I1398">
            <v>33800</v>
          </cell>
          <cell r="K1398">
            <v>24606</v>
          </cell>
          <cell r="L1398">
            <v>1390</v>
          </cell>
          <cell r="M1398">
            <v>344</v>
          </cell>
          <cell r="N1398" t="str">
            <v>DPS</v>
          </cell>
          <cell r="O1398" t="str">
            <v>TP</v>
          </cell>
          <cell r="P1398" t="str">
            <v>GUSTI KETUT NURBAWA</v>
          </cell>
          <cell r="Q1398">
            <v>2980873</v>
          </cell>
          <cell r="R1398" t="str">
            <v>Operation Officer</v>
          </cell>
          <cell r="S1398" t="str">
            <v>VIII</v>
          </cell>
          <cell r="T1398">
            <v>3653643.7358668</v>
          </cell>
          <cell r="AA1398">
            <v>3653643.7358668</v>
          </cell>
          <cell r="AB1398">
            <v>74.88828520802781</v>
          </cell>
          <cell r="AC1398">
            <v>3424500</v>
          </cell>
          <cell r="AD1398">
            <v>73072.874717336003</v>
          </cell>
          <cell r="AE1398">
            <v>73072.874717336003</v>
          </cell>
          <cell r="AF1398">
            <v>73072.874717336003</v>
          </cell>
          <cell r="AG1398">
            <v>0</v>
          </cell>
          <cell r="AH1398">
            <v>10000</v>
          </cell>
          <cell r="AI1398">
            <v>0</v>
          </cell>
          <cell r="AJ1398">
            <v>0</v>
          </cell>
          <cell r="AK1398">
            <v>0</v>
          </cell>
          <cell r="AL1398">
            <v>0</v>
          </cell>
          <cell r="AO1398">
            <v>229218.62415200801</v>
          </cell>
          <cell r="AP1398">
            <v>200950.405472674</v>
          </cell>
          <cell r="AQ1398">
            <v>200950.405472674</v>
          </cell>
          <cell r="AR1398">
            <v>135184.81822707158</v>
          </cell>
          <cell r="AS1398">
            <v>10960.931207600401</v>
          </cell>
          <cell r="AT1398">
            <v>32517.429249214518</v>
          </cell>
          <cell r="AU1398">
            <v>178663.17868388648</v>
          </cell>
          <cell r="AV1398">
            <v>0</v>
          </cell>
          <cell r="AW1398">
            <v>36536.437358668001</v>
          </cell>
          <cell r="AX1398">
            <v>617100.42698790249</v>
          </cell>
          <cell r="AY1398">
            <v>93119833.829999998</v>
          </cell>
        </row>
        <row r="1399">
          <cell r="B1399" t="str">
            <v>CARGO</v>
          </cell>
          <cell r="C1399" t="str">
            <v>DPS-TP</v>
          </cell>
          <cell r="D1399">
            <v>528341</v>
          </cell>
          <cell r="F1399" t="str">
            <v>98JP0356138</v>
          </cell>
          <cell r="H1399">
            <v>528341</v>
          </cell>
          <cell r="I1399">
            <v>33800</v>
          </cell>
          <cell r="K1399">
            <v>26368</v>
          </cell>
          <cell r="L1399">
            <v>1391</v>
          </cell>
          <cell r="M1399">
            <v>345</v>
          </cell>
          <cell r="N1399" t="str">
            <v>DPS</v>
          </cell>
          <cell r="O1399" t="str">
            <v>TP</v>
          </cell>
          <cell r="P1399" t="str">
            <v>I KETUT SUDIARSA</v>
          </cell>
          <cell r="Q1399">
            <v>2980875</v>
          </cell>
          <cell r="R1399" t="str">
            <v>Supervisor Cargo</v>
          </cell>
          <cell r="S1399" t="str">
            <v>VII</v>
          </cell>
          <cell r="T1399">
            <v>3653643.7358668</v>
          </cell>
          <cell r="AA1399">
            <v>3653643.7358668</v>
          </cell>
          <cell r="AB1399">
            <v>74.88828520802781</v>
          </cell>
          <cell r="AC1399">
            <v>3424500</v>
          </cell>
          <cell r="AD1399">
            <v>73072.874717336003</v>
          </cell>
          <cell r="AE1399">
            <v>73072.874717336003</v>
          </cell>
          <cell r="AF1399">
            <v>73072.874717336003</v>
          </cell>
          <cell r="AG1399">
            <v>0</v>
          </cell>
          <cell r="AH1399">
            <v>10000</v>
          </cell>
          <cell r="AI1399">
            <v>0</v>
          </cell>
          <cell r="AJ1399">
            <v>0</v>
          </cell>
          <cell r="AK1399">
            <v>0</v>
          </cell>
          <cell r="AL1399">
            <v>0</v>
          </cell>
          <cell r="AO1399">
            <v>229218.62415200801</v>
          </cell>
          <cell r="AP1399">
            <v>200950.405472674</v>
          </cell>
          <cell r="AQ1399">
            <v>200950.405472674</v>
          </cell>
          <cell r="AR1399">
            <v>135184.81822707158</v>
          </cell>
          <cell r="AS1399">
            <v>10960.931207600401</v>
          </cell>
          <cell r="AT1399">
            <v>32517.429249214518</v>
          </cell>
          <cell r="AU1399">
            <v>178663.17868388648</v>
          </cell>
          <cell r="AV1399">
            <v>0</v>
          </cell>
          <cell r="AW1399">
            <v>36536.437358668001</v>
          </cell>
          <cell r="AX1399">
            <v>617100.42698790249</v>
          </cell>
          <cell r="AY1399">
            <v>89180001.129999995</v>
          </cell>
        </row>
        <row r="1400">
          <cell r="B1400" t="str">
            <v>CARGO</v>
          </cell>
          <cell r="C1400" t="str">
            <v>DPS-TP</v>
          </cell>
          <cell r="D1400">
            <v>528343</v>
          </cell>
          <cell r="F1400" t="str">
            <v>98JP0362847</v>
          </cell>
          <cell r="H1400">
            <v>528343</v>
          </cell>
          <cell r="I1400">
            <v>33800</v>
          </cell>
          <cell r="K1400">
            <v>25569</v>
          </cell>
          <cell r="L1400">
            <v>1392</v>
          </cell>
          <cell r="M1400">
            <v>346</v>
          </cell>
          <cell r="N1400" t="str">
            <v>DPS</v>
          </cell>
          <cell r="O1400" t="str">
            <v>TP</v>
          </cell>
          <cell r="P1400" t="str">
            <v>PUTU EDY SURYAWAN</v>
          </cell>
          <cell r="Q1400">
            <v>2980876</v>
          </cell>
          <cell r="R1400" t="str">
            <v>Supervisor Cargo</v>
          </cell>
          <cell r="S1400" t="str">
            <v>VII</v>
          </cell>
          <cell r="T1400">
            <v>3658754.7093032002</v>
          </cell>
          <cell r="AA1400">
            <v>3658754.7093032002</v>
          </cell>
          <cell r="AB1400">
            <v>70.573254991788417</v>
          </cell>
          <cell r="AC1400">
            <v>3429300</v>
          </cell>
          <cell r="AD1400">
            <v>73175.094186064001</v>
          </cell>
          <cell r="AE1400">
            <v>73175.094186064001</v>
          </cell>
          <cell r="AF1400">
            <v>73175.094186064001</v>
          </cell>
          <cell r="AG1400">
            <v>0</v>
          </cell>
          <cell r="AH1400">
            <v>10000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O1400">
            <v>229525.282558192</v>
          </cell>
          <cell r="AP1400">
            <v>201231.50901167601</v>
          </cell>
          <cell r="AQ1400">
            <v>201231.50901167601</v>
          </cell>
          <cell r="AR1400">
            <v>135373.92424421839</v>
          </cell>
          <cell r="AS1400">
            <v>10976.264127909601</v>
          </cell>
          <cell r="AT1400">
            <v>32562.916912798482</v>
          </cell>
          <cell r="AU1400">
            <v>178913.10528492648</v>
          </cell>
          <cell r="AV1400">
            <v>0</v>
          </cell>
          <cell r="AW1400">
            <v>36587.547093032001</v>
          </cell>
          <cell r="AX1400">
            <v>617963.67040131055</v>
          </cell>
          <cell r="AY1400">
            <v>90511578.650000006</v>
          </cell>
        </row>
        <row r="1401">
          <cell r="B1401" t="str">
            <v>OPERASI</v>
          </cell>
          <cell r="C1401" t="str">
            <v>DPS-TP</v>
          </cell>
          <cell r="D1401">
            <v>528345</v>
          </cell>
          <cell r="F1401" t="str">
            <v>98JP0363209</v>
          </cell>
          <cell r="H1401">
            <v>528345</v>
          </cell>
          <cell r="I1401">
            <v>33800</v>
          </cell>
          <cell r="K1401">
            <v>24628</v>
          </cell>
          <cell r="L1401">
            <v>1393</v>
          </cell>
          <cell r="M1401">
            <v>347</v>
          </cell>
          <cell r="N1401" t="str">
            <v>DPS</v>
          </cell>
          <cell r="O1401" t="str">
            <v>TP</v>
          </cell>
          <cell r="P1401" t="str">
            <v>NI KETUT SUKARMINI</v>
          </cell>
          <cell r="Q1401">
            <v>2980877</v>
          </cell>
          <cell r="R1401" t="str">
            <v>Pax &amp; Baggage Handling Officer</v>
          </cell>
          <cell r="S1401" t="str">
            <v>IX</v>
          </cell>
          <cell r="T1401">
            <v>3643421.7889940003</v>
          </cell>
          <cell r="AA1401">
            <v>3643421.7889940003</v>
          </cell>
          <cell r="AB1401">
            <v>83.518345639575273</v>
          </cell>
          <cell r="AC1401">
            <v>3414900</v>
          </cell>
          <cell r="AD1401">
            <v>72868.435779880005</v>
          </cell>
          <cell r="AE1401">
            <v>72868.435779880005</v>
          </cell>
          <cell r="AF1401">
            <v>72868.435779880005</v>
          </cell>
          <cell r="AG1401">
            <v>0</v>
          </cell>
          <cell r="AH1401">
            <v>10000</v>
          </cell>
          <cell r="AI1401">
            <v>0</v>
          </cell>
          <cell r="AJ1401">
            <v>0</v>
          </cell>
          <cell r="AK1401">
            <v>0</v>
          </cell>
          <cell r="AL1401">
            <v>0</v>
          </cell>
          <cell r="AO1401">
            <v>228605.30733964001</v>
          </cell>
          <cell r="AP1401">
            <v>200388.19839467001</v>
          </cell>
          <cell r="AQ1401">
            <v>200388.19839467001</v>
          </cell>
          <cell r="AR1401">
            <v>134806.60619277801</v>
          </cell>
          <cell r="AS1401">
            <v>10930.265366982001</v>
          </cell>
          <cell r="AT1401">
            <v>32426.453922046603</v>
          </cell>
          <cell r="AU1401">
            <v>178163.32548180662</v>
          </cell>
          <cell r="AV1401">
            <v>0</v>
          </cell>
          <cell r="AW1401">
            <v>36434.217889940002</v>
          </cell>
          <cell r="AX1401">
            <v>615373.94016108662</v>
          </cell>
          <cell r="AY1401">
            <v>93076508.340000004</v>
          </cell>
        </row>
        <row r="1402">
          <cell r="B1402" t="str">
            <v>OPERASI</v>
          </cell>
          <cell r="C1402" t="str">
            <v>DPS-TP</v>
          </cell>
          <cell r="D1402">
            <v>528346</v>
          </cell>
          <cell r="F1402" t="str">
            <v>98JP0355296</v>
          </cell>
          <cell r="H1402">
            <v>528346</v>
          </cell>
          <cell r="I1402">
            <v>33800</v>
          </cell>
          <cell r="K1402">
            <v>25005</v>
          </cell>
          <cell r="L1402">
            <v>1394</v>
          </cell>
          <cell r="M1402">
            <v>348</v>
          </cell>
          <cell r="N1402" t="str">
            <v>DPS</v>
          </cell>
          <cell r="O1402" t="str">
            <v>TP</v>
          </cell>
          <cell r="P1402" t="str">
            <v>I KETUT WILANTARA</v>
          </cell>
          <cell r="Q1402">
            <v>2980878</v>
          </cell>
          <cell r="R1402" t="str">
            <v>Operation Officer</v>
          </cell>
          <cell r="S1402" t="str">
            <v>VIII</v>
          </cell>
          <cell r="T1402">
            <v>4108725.2007944998</v>
          </cell>
          <cell r="AA1402">
            <v>4108725.2007944998</v>
          </cell>
          <cell r="AB1402">
            <v>98.311253170017153</v>
          </cell>
          <cell r="AC1402">
            <v>3852300</v>
          </cell>
          <cell r="AD1402">
            <v>82174.504015889994</v>
          </cell>
          <cell r="AE1402">
            <v>82174.504015889994</v>
          </cell>
          <cell r="AF1402">
            <v>82174.504015889994</v>
          </cell>
          <cell r="AG1402">
            <v>0</v>
          </cell>
          <cell r="AH1402">
            <v>10000</v>
          </cell>
          <cell r="AI1402">
            <v>0</v>
          </cell>
          <cell r="AJ1402">
            <v>0</v>
          </cell>
          <cell r="AK1402">
            <v>0</v>
          </cell>
          <cell r="AL1402">
            <v>0</v>
          </cell>
          <cell r="AO1402">
            <v>256523.51204766997</v>
          </cell>
          <cell r="AP1402">
            <v>225979.88604369748</v>
          </cell>
          <cell r="AQ1402">
            <v>225979.88604369748</v>
          </cell>
          <cell r="AR1402">
            <v>152022.83242939648</v>
          </cell>
          <cell r="AS1402">
            <v>12326.175602383501</v>
          </cell>
          <cell r="AT1402">
            <v>36567.654287071047</v>
          </cell>
          <cell r="AU1402">
            <v>200916.66231885104</v>
          </cell>
          <cell r="AV1402">
            <v>0</v>
          </cell>
          <cell r="AW1402">
            <v>41087.252007944997</v>
          </cell>
          <cell r="AX1402">
            <v>693963.68641419103</v>
          </cell>
          <cell r="AY1402">
            <v>101204810.14</v>
          </cell>
        </row>
        <row r="1403">
          <cell r="B1403" t="str">
            <v>OPERASI</v>
          </cell>
          <cell r="C1403" t="str">
            <v>DPS-TP</v>
          </cell>
          <cell r="D1403">
            <v>528347</v>
          </cell>
          <cell r="F1403" t="str">
            <v>98JP0356211</v>
          </cell>
          <cell r="H1403">
            <v>528347</v>
          </cell>
          <cell r="I1403">
            <v>33800</v>
          </cell>
          <cell r="K1403">
            <v>25630</v>
          </cell>
          <cell r="L1403">
            <v>1395</v>
          </cell>
          <cell r="M1403">
            <v>349</v>
          </cell>
          <cell r="N1403" t="str">
            <v>DPS</v>
          </cell>
          <cell r="O1403" t="str">
            <v>TP</v>
          </cell>
          <cell r="P1403" t="str">
            <v>I GUSTI PUTU SUDIRNA</v>
          </cell>
          <cell r="Q1403">
            <v>2980879</v>
          </cell>
          <cell r="R1403" t="str">
            <v xml:space="preserve">Supervisor Operation </v>
          </cell>
          <cell r="S1403" t="str">
            <v>VII</v>
          </cell>
          <cell r="T1403">
            <v>4114489.6765596</v>
          </cell>
          <cell r="AA1403">
            <v>4114489.6765596</v>
          </cell>
          <cell r="AB1403">
            <v>79.704033975955099</v>
          </cell>
          <cell r="AC1403">
            <v>3857700</v>
          </cell>
          <cell r="AD1403">
            <v>82289.793531192001</v>
          </cell>
          <cell r="AE1403">
            <v>82289.793531192001</v>
          </cell>
          <cell r="AF1403">
            <v>82289.793531192001</v>
          </cell>
          <cell r="AG1403">
            <v>0</v>
          </cell>
          <cell r="AH1403">
            <v>10000</v>
          </cell>
          <cell r="AI1403">
            <v>0</v>
          </cell>
          <cell r="AJ1403">
            <v>0</v>
          </cell>
          <cell r="AK1403">
            <v>0</v>
          </cell>
          <cell r="AL1403">
            <v>0</v>
          </cell>
          <cell r="AO1403">
            <v>256869.380593576</v>
          </cell>
          <cell r="AP1403">
            <v>226296.932210778</v>
          </cell>
          <cell r="AQ1403">
            <v>226296.932210778</v>
          </cell>
          <cell r="AR1403">
            <v>152236.11803270518</v>
          </cell>
          <cell r="AS1403">
            <v>12343.469029678801</v>
          </cell>
          <cell r="AT1403">
            <v>36618.958121380441</v>
          </cell>
          <cell r="AU1403">
            <v>201198.54518376442</v>
          </cell>
          <cell r="AV1403">
            <v>0</v>
          </cell>
          <cell r="AW1403">
            <v>41144.896765596</v>
          </cell>
          <cell r="AX1403">
            <v>694937.30637091643</v>
          </cell>
          <cell r="AY1403">
            <v>100096265.72</v>
          </cell>
        </row>
        <row r="1404">
          <cell r="B1404" t="str">
            <v>CARGO</v>
          </cell>
          <cell r="C1404" t="str">
            <v>DPS-TP</v>
          </cell>
          <cell r="D1404">
            <v>528348</v>
          </cell>
          <cell r="F1404" t="str">
            <v>98JP0363217</v>
          </cell>
          <cell r="H1404">
            <v>528348</v>
          </cell>
          <cell r="I1404">
            <v>33800</v>
          </cell>
          <cell r="K1404">
            <v>26182</v>
          </cell>
          <cell r="L1404">
            <v>1396</v>
          </cell>
          <cell r="M1404">
            <v>350</v>
          </cell>
          <cell r="N1404" t="str">
            <v>DPS</v>
          </cell>
          <cell r="O1404" t="str">
            <v>TP</v>
          </cell>
          <cell r="P1404" t="str">
            <v>MADE ARTAWAN</v>
          </cell>
          <cell r="Q1404">
            <v>2980880</v>
          </cell>
          <cell r="R1404" t="str">
            <v xml:space="preserve">Cargo Handling Officer      </v>
          </cell>
          <cell r="S1404" t="str">
            <v>IX</v>
          </cell>
          <cell r="T1404">
            <v>3658754.7093032002</v>
          </cell>
          <cell r="AA1404">
            <v>3658754.7093032002</v>
          </cell>
          <cell r="AB1404">
            <v>70.573254991788417</v>
          </cell>
          <cell r="AC1404">
            <v>3429300</v>
          </cell>
          <cell r="AD1404">
            <v>73175.094186064001</v>
          </cell>
          <cell r="AE1404">
            <v>73175.094186064001</v>
          </cell>
          <cell r="AF1404">
            <v>73175.094186064001</v>
          </cell>
          <cell r="AG1404">
            <v>0</v>
          </cell>
          <cell r="AH1404">
            <v>10000</v>
          </cell>
          <cell r="AI1404">
            <v>0</v>
          </cell>
          <cell r="AJ1404">
            <v>0</v>
          </cell>
          <cell r="AK1404">
            <v>0</v>
          </cell>
          <cell r="AL1404">
            <v>0</v>
          </cell>
          <cell r="AO1404">
            <v>229525.282558192</v>
          </cell>
          <cell r="AP1404">
            <v>201231.50901167601</v>
          </cell>
          <cell r="AQ1404">
            <v>201231.50901167601</v>
          </cell>
          <cell r="AR1404">
            <v>135373.92424421839</v>
          </cell>
          <cell r="AS1404">
            <v>10976.264127909601</v>
          </cell>
          <cell r="AT1404">
            <v>32562.916912798482</v>
          </cell>
          <cell r="AU1404">
            <v>178913.10528492648</v>
          </cell>
          <cell r="AV1404">
            <v>0</v>
          </cell>
          <cell r="AW1404">
            <v>36587.547093032001</v>
          </cell>
          <cell r="AX1404">
            <v>617963.67040131055</v>
          </cell>
          <cell r="AY1404">
            <v>89868574.879999995</v>
          </cell>
        </row>
        <row r="1405">
          <cell r="B1405" t="str">
            <v>OPERASI</v>
          </cell>
          <cell r="C1405" t="str">
            <v>DPS-TP</v>
          </cell>
          <cell r="D1405">
            <v>528351</v>
          </cell>
          <cell r="F1405" t="str">
            <v>98JP0354968</v>
          </cell>
          <cell r="H1405">
            <v>528351</v>
          </cell>
          <cell r="I1405">
            <v>33800</v>
          </cell>
          <cell r="K1405">
            <v>24123</v>
          </cell>
          <cell r="L1405">
            <v>1397</v>
          </cell>
          <cell r="M1405">
            <v>351</v>
          </cell>
          <cell r="N1405" t="str">
            <v>DPS</v>
          </cell>
          <cell r="O1405" t="str">
            <v>TP</v>
          </cell>
          <cell r="P1405" t="str">
            <v>DN ARYA ENDRAKUSUMA</v>
          </cell>
          <cell r="Q1405">
            <v>2980883</v>
          </cell>
          <cell r="R1405" t="str">
            <v>Operation Officer</v>
          </cell>
          <cell r="S1405" t="str">
            <v>VIII</v>
          </cell>
          <cell r="T1405">
            <v>3653643.7358668</v>
          </cell>
          <cell r="AA1405">
            <v>3653643.7358668</v>
          </cell>
          <cell r="AB1405">
            <v>74.88828520802781</v>
          </cell>
          <cell r="AC1405">
            <v>3424500</v>
          </cell>
          <cell r="AD1405">
            <v>73072.874717336003</v>
          </cell>
          <cell r="AE1405">
            <v>73072.874717336003</v>
          </cell>
          <cell r="AF1405">
            <v>73072.874717336003</v>
          </cell>
          <cell r="AG1405">
            <v>0</v>
          </cell>
          <cell r="AH1405">
            <v>10000</v>
          </cell>
          <cell r="AI1405">
            <v>0</v>
          </cell>
          <cell r="AJ1405">
            <v>0</v>
          </cell>
          <cell r="AK1405">
            <v>0</v>
          </cell>
          <cell r="AL1405">
            <v>0</v>
          </cell>
          <cell r="AO1405">
            <v>229218.62415200801</v>
          </cell>
          <cell r="AP1405">
            <v>200950.405472674</v>
          </cell>
          <cell r="AQ1405">
            <v>200950.405472674</v>
          </cell>
          <cell r="AR1405">
            <v>135184.81822707158</v>
          </cell>
          <cell r="AS1405">
            <v>10960.931207600401</v>
          </cell>
          <cell r="AT1405">
            <v>32517.429249214518</v>
          </cell>
          <cell r="AU1405">
            <v>178663.17868388648</v>
          </cell>
          <cell r="AV1405">
            <v>0</v>
          </cell>
          <cell r="AW1405">
            <v>36536.437358668001</v>
          </cell>
          <cell r="AX1405">
            <v>617100.42698790249</v>
          </cell>
          <cell r="AY1405">
            <v>94234550.890000001</v>
          </cell>
        </row>
        <row r="1406">
          <cell r="B1406" t="str">
            <v>OPERASI</v>
          </cell>
          <cell r="C1406" t="str">
            <v>DPS-TP</v>
          </cell>
          <cell r="D1406">
            <v>528352</v>
          </cell>
          <cell r="F1406" t="str">
            <v>98JP0362649</v>
          </cell>
          <cell r="H1406">
            <v>528352</v>
          </cell>
          <cell r="I1406">
            <v>33800</v>
          </cell>
          <cell r="K1406">
            <v>26491</v>
          </cell>
          <cell r="L1406">
            <v>1398</v>
          </cell>
          <cell r="M1406">
            <v>352</v>
          </cell>
          <cell r="N1406" t="str">
            <v>DPS</v>
          </cell>
          <cell r="O1406" t="str">
            <v>TP</v>
          </cell>
          <cell r="P1406" t="str">
            <v>NI GA DWI MULYANI</v>
          </cell>
          <cell r="Q1406">
            <v>2980884</v>
          </cell>
          <cell r="R1406" t="str">
            <v xml:space="preserve">Supervisor Pax &amp; Baggage </v>
          </cell>
          <cell r="S1406" t="str">
            <v>VIII</v>
          </cell>
          <cell r="T1406">
            <v>3643421.7889940003</v>
          </cell>
          <cell r="AA1406">
            <v>3643421.7889940003</v>
          </cell>
          <cell r="AB1406">
            <v>83.518345639575273</v>
          </cell>
          <cell r="AC1406">
            <v>3414900</v>
          </cell>
          <cell r="AD1406">
            <v>72868.435779880005</v>
          </cell>
          <cell r="AE1406">
            <v>72868.435779880005</v>
          </cell>
          <cell r="AF1406">
            <v>72868.435779880005</v>
          </cell>
          <cell r="AG1406">
            <v>0</v>
          </cell>
          <cell r="AH1406">
            <v>10000</v>
          </cell>
          <cell r="AI1406">
            <v>0</v>
          </cell>
          <cell r="AJ1406">
            <v>0</v>
          </cell>
          <cell r="AK1406">
            <v>0</v>
          </cell>
          <cell r="AL1406">
            <v>0</v>
          </cell>
          <cell r="AO1406">
            <v>228605.30733964001</v>
          </cell>
          <cell r="AP1406">
            <v>200388.19839467001</v>
          </cell>
          <cell r="AQ1406">
            <v>200388.19839467001</v>
          </cell>
          <cell r="AR1406">
            <v>134806.60619277801</v>
          </cell>
          <cell r="AS1406">
            <v>10930.265366982001</v>
          </cell>
          <cell r="AT1406">
            <v>32426.453922046603</v>
          </cell>
          <cell r="AU1406">
            <v>178163.32548180662</v>
          </cell>
          <cell r="AV1406">
            <v>0</v>
          </cell>
          <cell r="AW1406">
            <v>36434.217889940002</v>
          </cell>
          <cell r="AX1406">
            <v>615373.94016108662</v>
          </cell>
          <cell r="AY1406">
            <v>89063870.870000005</v>
          </cell>
        </row>
        <row r="1407">
          <cell r="B1407" t="str">
            <v>OPERASI</v>
          </cell>
          <cell r="C1407" t="str">
            <v>DPS-TP</v>
          </cell>
          <cell r="D1407">
            <v>528353</v>
          </cell>
          <cell r="F1407" t="str">
            <v>98JP0356054</v>
          </cell>
          <cell r="H1407">
            <v>528353</v>
          </cell>
          <cell r="I1407">
            <v>33800</v>
          </cell>
          <cell r="K1407">
            <v>25803</v>
          </cell>
          <cell r="L1407">
            <v>1399</v>
          </cell>
          <cell r="M1407">
            <v>353</v>
          </cell>
          <cell r="N1407" t="str">
            <v>DPS</v>
          </cell>
          <cell r="O1407" t="str">
            <v>TP</v>
          </cell>
          <cell r="P1407" t="str">
            <v>I MADE MURDIANA</v>
          </cell>
          <cell r="Q1407">
            <v>2980885</v>
          </cell>
          <cell r="R1407" t="str">
            <v>Flight Operation Officer</v>
          </cell>
          <cell r="S1407" t="str">
            <v>VIII</v>
          </cell>
          <cell r="T1407">
            <v>4120254.1523247003</v>
          </cell>
          <cell r="AA1407">
            <v>4120254.1523247003</v>
          </cell>
          <cell r="AB1407">
            <v>61.096814781893045</v>
          </cell>
          <cell r="AC1407">
            <v>3863100</v>
          </cell>
          <cell r="AD1407">
            <v>82405.083046494008</v>
          </cell>
          <cell r="AE1407">
            <v>82405.083046494008</v>
          </cell>
          <cell r="AF1407">
            <v>82405.083046494008</v>
          </cell>
          <cell r="AG1407">
            <v>0</v>
          </cell>
          <cell r="AH1407">
            <v>10000</v>
          </cell>
          <cell r="AI1407">
            <v>0</v>
          </cell>
          <cell r="AJ1407">
            <v>0</v>
          </cell>
          <cell r="AK1407">
            <v>0</v>
          </cell>
          <cell r="AL1407">
            <v>0</v>
          </cell>
          <cell r="AO1407">
            <v>257215.24913948204</v>
          </cell>
          <cell r="AP1407">
            <v>226613.97837785853</v>
          </cell>
          <cell r="AQ1407">
            <v>226613.97837785853</v>
          </cell>
          <cell r="AR1407">
            <v>152449.40363601391</v>
          </cell>
          <cell r="AS1407">
            <v>12360.762456974102</v>
          </cell>
          <cell r="AT1407">
            <v>36670.261955689835</v>
          </cell>
          <cell r="AU1407">
            <v>201480.42804867786</v>
          </cell>
          <cell r="AV1407">
            <v>0</v>
          </cell>
          <cell r="AW1407">
            <v>41202.541523247004</v>
          </cell>
          <cell r="AX1407">
            <v>695910.92632764194</v>
          </cell>
          <cell r="AY1407">
            <v>100037890.23</v>
          </cell>
        </row>
        <row r="1408">
          <cell r="B1408" t="str">
            <v>OPERASI</v>
          </cell>
          <cell r="C1408" t="str">
            <v>DPS-TP</v>
          </cell>
          <cell r="D1408">
            <v>528354</v>
          </cell>
          <cell r="F1408" t="str">
            <v>98JP0363167</v>
          </cell>
          <cell r="H1408">
            <v>528354</v>
          </cell>
          <cell r="I1408">
            <v>33800</v>
          </cell>
          <cell r="K1408">
            <v>25379</v>
          </cell>
          <cell r="L1408">
            <v>1400</v>
          </cell>
          <cell r="M1408">
            <v>354</v>
          </cell>
          <cell r="N1408" t="str">
            <v>DPS</v>
          </cell>
          <cell r="O1408" t="str">
            <v>TP</v>
          </cell>
          <cell r="P1408" t="str">
            <v>NI NYOMANBUDIARTI</v>
          </cell>
          <cell r="Q1408">
            <v>2980886</v>
          </cell>
          <cell r="R1408" t="str">
            <v>Supervisor Pax &amp; Baggage Handling</v>
          </cell>
          <cell r="S1408" t="str">
            <v>VII</v>
          </cell>
          <cell r="T1408">
            <v>3643421.7889940003</v>
          </cell>
          <cell r="AA1408">
            <v>3643421.7889940003</v>
          </cell>
          <cell r="AB1408">
            <v>83.518345639575273</v>
          </cell>
          <cell r="AC1408">
            <v>3414900</v>
          </cell>
          <cell r="AD1408">
            <v>72868.435779880005</v>
          </cell>
          <cell r="AE1408">
            <v>72868.435779880005</v>
          </cell>
          <cell r="AF1408">
            <v>72868.435779880005</v>
          </cell>
          <cell r="AG1408">
            <v>0</v>
          </cell>
          <cell r="AH1408">
            <v>10000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O1408">
            <v>228605.30733964001</v>
          </cell>
          <cell r="AP1408">
            <v>200388.19839467001</v>
          </cell>
          <cell r="AQ1408">
            <v>200388.19839467001</v>
          </cell>
          <cell r="AR1408">
            <v>134806.60619277801</v>
          </cell>
          <cell r="AS1408">
            <v>10930.265366982001</v>
          </cell>
          <cell r="AT1408">
            <v>32426.453922046603</v>
          </cell>
          <cell r="AU1408">
            <v>178163.32548180662</v>
          </cell>
          <cell r="AV1408">
            <v>0</v>
          </cell>
          <cell r="AW1408">
            <v>36434.217889940002</v>
          </cell>
          <cell r="AX1408">
            <v>615373.94016108662</v>
          </cell>
          <cell r="AY1408">
            <v>91466969.599999994</v>
          </cell>
        </row>
        <row r="1409">
          <cell r="B1409" t="str">
            <v>OPERASI</v>
          </cell>
          <cell r="C1409" t="str">
            <v>DPS-TP</v>
          </cell>
          <cell r="D1409">
            <v>528355</v>
          </cell>
          <cell r="F1409" t="str">
            <v>98JP0354984</v>
          </cell>
          <cell r="H1409">
            <v>528355</v>
          </cell>
          <cell r="I1409">
            <v>33800</v>
          </cell>
          <cell r="K1409">
            <v>25778</v>
          </cell>
          <cell r="L1409">
            <v>1401</v>
          </cell>
          <cell r="M1409">
            <v>355</v>
          </cell>
          <cell r="N1409" t="str">
            <v>DPS</v>
          </cell>
          <cell r="O1409" t="str">
            <v>TP</v>
          </cell>
          <cell r="P1409" t="str">
            <v>DESAK PUTU PADMINI</v>
          </cell>
          <cell r="Q1409">
            <v>2980887</v>
          </cell>
          <cell r="R1409" t="str">
            <v>Supervisor Pax &amp; Baggage Handling</v>
          </cell>
          <cell r="S1409" t="str">
            <v>VII</v>
          </cell>
          <cell r="T1409">
            <v>3643421.7889940003</v>
          </cell>
          <cell r="AA1409">
            <v>3643421.7889940003</v>
          </cell>
          <cell r="AB1409">
            <v>83.518345639575273</v>
          </cell>
          <cell r="AC1409">
            <v>3414900</v>
          </cell>
          <cell r="AD1409">
            <v>72868.435779880005</v>
          </cell>
          <cell r="AE1409">
            <v>72868.435779880005</v>
          </cell>
          <cell r="AF1409">
            <v>72868.435779880005</v>
          </cell>
          <cell r="AG1409">
            <v>0</v>
          </cell>
          <cell r="AH1409">
            <v>10000</v>
          </cell>
          <cell r="AI1409">
            <v>0</v>
          </cell>
          <cell r="AJ1409">
            <v>0</v>
          </cell>
          <cell r="AK1409">
            <v>0</v>
          </cell>
          <cell r="AL1409">
            <v>0</v>
          </cell>
          <cell r="AO1409">
            <v>228605.30733964001</v>
          </cell>
          <cell r="AP1409">
            <v>200388.19839467001</v>
          </cell>
          <cell r="AQ1409">
            <v>200388.19839467001</v>
          </cell>
          <cell r="AR1409">
            <v>134806.60619277801</v>
          </cell>
          <cell r="AS1409">
            <v>10930.265366982001</v>
          </cell>
          <cell r="AT1409">
            <v>32426.453922046603</v>
          </cell>
          <cell r="AU1409">
            <v>178163.32548180662</v>
          </cell>
          <cell r="AV1409">
            <v>0</v>
          </cell>
          <cell r="AW1409">
            <v>36434.217889940002</v>
          </cell>
          <cell r="AX1409">
            <v>615373.94016108662</v>
          </cell>
          <cell r="AY1409">
            <v>90486871.129999995</v>
          </cell>
        </row>
        <row r="1410">
          <cell r="B1410" t="str">
            <v>OPERASI</v>
          </cell>
          <cell r="C1410" t="str">
            <v>DPS-TP</v>
          </cell>
          <cell r="D1410">
            <v>528356</v>
          </cell>
          <cell r="F1410" t="str">
            <v>98JP0355999</v>
          </cell>
          <cell r="H1410">
            <v>528356</v>
          </cell>
          <cell r="I1410">
            <v>33800</v>
          </cell>
          <cell r="K1410">
            <v>24914</v>
          </cell>
          <cell r="L1410">
            <v>1402</v>
          </cell>
          <cell r="M1410">
            <v>356</v>
          </cell>
          <cell r="N1410" t="str">
            <v>DPS</v>
          </cell>
          <cell r="O1410" t="str">
            <v>TP</v>
          </cell>
          <cell r="P1410" t="str">
            <v>I NYOMAN DIYANA S</v>
          </cell>
          <cell r="Q1410">
            <v>2980888</v>
          </cell>
          <cell r="R1410" t="str">
            <v>Operation Officer</v>
          </cell>
          <cell r="S1410" t="str">
            <v>VIII</v>
          </cell>
          <cell r="T1410">
            <v>3653643.7358668</v>
          </cell>
          <cell r="AA1410">
            <v>3653643.7358668</v>
          </cell>
          <cell r="AB1410">
            <v>74.88828520802781</v>
          </cell>
          <cell r="AC1410">
            <v>3424500</v>
          </cell>
          <cell r="AD1410">
            <v>73072.874717336003</v>
          </cell>
          <cell r="AE1410">
            <v>73072.874717336003</v>
          </cell>
          <cell r="AF1410">
            <v>73072.874717336003</v>
          </cell>
          <cell r="AG1410">
            <v>0</v>
          </cell>
          <cell r="AH1410">
            <v>10000</v>
          </cell>
          <cell r="AI1410">
            <v>0</v>
          </cell>
          <cell r="AJ1410">
            <v>0</v>
          </cell>
          <cell r="AK1410">
            <v>0</v>
          </cell>
          <cell r="AL1410">
            <v>0</v>
          </cell>
          <cell r="AO1410">
            <v>229218.62415200801</v>
          </cell>
          <cell r="AP1410">
            <v>200950.405472674</v>
          </cell>
          <cell r="AQ1410">
            <v>200950.405472674</v>
          </cell>
          <cell r="AR1410">
            <v>135184.81822707158</v>
          </cell>
          <cell r="AS1410">
            <v>10960.931207600401</v>
          </cell>
          <cell r="AT1410">
            <v>32517.429249214518</v>
          </cell>
          <cell r="AU1410">
            <v>178663.17868388648</v>
          </cell>
          <cell r="AV1410">
            <v>0</v>
          </cell>
          <cell r="AW1410">
            <v>36536.437358668001</v>
          </cell>
          <cell r="AX1410">
            <v>617100.42698790249</v>
          </cell>
          <cell r="AY1410">
            <v>92145992.5</v>
          </cell>
        </row>
        <row r="1411">
          <cell r="B1411" t="str">
            <v>OPERASI</v>
          </cell>
          <cell r="C1411" t="str">
            <v>DPS-TP</v>
          </cell>
          <cell r="D1411">
            <v>528357</v>
          </cell>
          <cell r="F1411" t="str">
            <v>98JP0356146</v>
          </cell>
          <cell r="H1411">
            <v>528357</v>
          </cell>
          <cell r="I1411">
            <v>33800</v>
          </cell>
          <cell r="K1411">
            <v>26027</v>
          </cell>
          <cell r="L1411">
            <v>1403</v>
          </cell>
          <cell r="M1411">
            <v>357</v>
          </cell>
          <cell r="N1411" t="str">
            <v>DPS</v>
          </cell>
          <cell r="O1411" t="str">
            <v>TP</v>
          </cell>
          <cell r="P1411" t="str">
            <v>I KETUT SUASTIKA D</v>
          </cell>
          <cell r="Q1411">
            <v>2980889</v>
          </cell>
          <cell r="R1411" t="str">
            <v>Flight Operation Officer</v>
          </cell>
          <cell r="S1411" t="str">
            <v>VIII</v>
          </cell>
          <cell r="T1411">
            <v>3648532.7624303997</v>
          </cell>
          <cell r="AA1411">
            <v>3648532.7624303997</v>
          </cell>
          <cell r="AB1411">
            <v>79.203315424267203</v>
          </cell>
          <cell r="AC1411">
            <v>3419700</v>
          </cell>
          <cell r="AD1411">
            <v>72970.655248607989</v>
          </cell>
          <cell r="AE1411">
            <v>72970.655248607989</v>
          </cell>
          <cell r="AF1411">
            <v>72970.655248607989</v>
          </cell>
          <cell r="AG1411">
            <v>0</v>
          </cell>
          <cell r="AH1411">
            <v>10000</v>
          </cell>
          <cell r="AI1411">
            <v>0</v>
          </cell>
          <cell r="AJ1411">
            <v>0</v>
          </cell>
          <cell r="AK1411">
            <v>0</v>
          </cell>
          <cell r="AL1411">
            <v>0</v>
          </cell>
          <cell r="AO1411">
            <v>228911.96574582398</v>
          </cell>
          <cell r="AP1411">
            <v>200669.30193367199</v>
          </cell>
          <cell r="AQ1411">
            <v>200669.30193367199</v>
          </cell>
          <cell r="AR1411">
            <v>134995.71220992479</v>
          </cell>
          <cell r="AS1411">
            <v>10945.598287291199</v>
          </cell>
          <cell r="AT1411">
            <v>32471.941585630557</v>
          </cell>
          <cell r="AU1411">
            <v>178413.25208284653</v>
          </cell>
          <cell r="AV1411">
            <v>0</v>
          </cell>
          <cell r="AW1411">
            <v>36485.327624303995</v>
          </cell>
          <cell r="AX1411">
            <v>616237.18357449444</v>
          </cell>
          <cell r="AY1411">
            <v>89773923.379999995</v>
          </cell>
        </row>
        <row r="1412">
          <cell r="B1412" t="str">
            <v>OPERASI</v>
          </cell>
          <cell r="C1412" t="str">
            <v>DPS-TP</v>
          </cell>
          <cell r="D1412">
            <v>528358</v>
          </cell>
          <cell r="F1412" t="str">
            <v>98JP0362581</v>
          </cell>
          <cell r="H1412">
            <v>528358</v>
          </cell>
          <cell r="I1412">
            <v>33800</v>
          </cell>
          <cell r="K1412">
            <v>26097</v>
          </cell>
          <cell r="L1412">
            <v>1404</v>
          </cell>
          <cell r="M1412">
            <v>358</v>
          </cell>
          <cell r="N1412" t="str">
            <v>DPS</v>
          </cell>
          <cell r="O1412" t="str">
            <v>TP</v>
          </cell>
          <cell r="P1412" t="str">
            <v>KADEK MAHYUNI</v>
          </cell>
          <cell r="Q1412">
            <v>2980890</v>
          </cell>
          <cell r="R1412" t="str">
            <v>Supervisor Pax &amp; Baggage</v>
          </cell>
          <cell r="S1412" t="str">
            <v>VIII</v>
          </cell>
          <cell r="T1412">
            <v>3638310.8155576</v>
          </cell>
          <cell r="AA1412">
            <v>3638310.8155576</v>
          </cell>
          <cell r="AB1412">
            <v>87.833375855814666</v>
          </cell>
          <cell r="AC1412">
            <v>3410100</v>
          </cell>
          <cell r="AD1412">
            <v>72766.216311152006</v>
          </cell>
          <cell r="AE1412">
            <v>72766.216311152006</v>
          </cell>
          <cell r="AF1412">
            <v>72766.216311152006</v>
          </cell>
          <cell r="AG1412">
            <v>0</v>
          </cell>
          <cell r="AH1412">
            <v>10000</v>
          </cell>
          <cell r="AI1412">
            <v>0</v>
          </cell>
          <cell r="AJ1412">
            <v>0</v>
          </cell>
          <cell r="AK1412">
            <v>0</v>
          </cell>
          <cell r="AL1412">
            <v>0</v>
          </cell>
          <cell r="AO1412">
            <v>228298.64893345602</v>
          </cell>
          <cell r="AP1412">
            <v>200107.09485566799</v>
          </cell>
          <cell r="AQ1412">
            <v>200107.09485566799</v>
          </cell>
          <cell r="AR1412">
            <v>134617.5001756312</v>
          </cell>
          <cell r="AS1412">
            <v>10914.932446672799</v>
          </cell>
          <cell r="AT1412">
            <v>32380.966258462639</v>
          </cell>
          <cell r="AU1412">
            <v>177913.39888076665</v>
          </cell>
          <cell r="AV1412">
            <v>0</v>
          </cell>
          <cell r="AW1412">
            <v>36383.108155576003</v>
          </cell>
          <cell r="AX1412">
            <v>614510.69674767868</v>
          </cell>
          <cell r="AY1412">
            <v>89732646.480000004</v>
          </cell>
          <cell r="AZ1412" t="str">
            <v>grade peralihan tmt 01-04-2012</v>
          </cell>
        </row>
        <row r="1413">
          <cell r="B1413" t="str">
            <v>OPERASI</v>
          </cell>
          <cell r="C1413" t="str">
            <v>DPS-TP</v>
          </cell>
          <cell r="D1413">
            <v>528359</v>
          </cell>
          <cell r="F1413" t="str">
            <v>98JP0355460</v>
          </cell>
          <cell r="H1413">
            <v>528359</v>
          </cell>
          <cell r="I1413">
            <v>33800</v>
          </cell>
          <cell r="K1413">
            <v>26226</v>
          </cell>
          <cell r="L1413">
            <v>1405</v>
          </cell>
          <cell r="M1413">
            <v>359</v>
          </cell>
          <cell r="N1413" t="str">
            <v>DPS</v>
          </cell>
          <cell r="O1413" t="str">
            <v>TP</v>
          </cell>
          <cell r="P1413" t="str">
            <v>IGK ARI SUDEWA</v>
          </cell>
          <cell r="Q1413">
            <v>2980891</v>
          </cell>
          <cell r="R1413" t="str">
            <v>Supervisor Pax &amp; Baggage Handling</v>
          </cell>
          <cell r="S1413" t="str">
            <v>VII</v>
          </cell>
          <cell r="T1413">
            <v>3638310.8155576</v>
          </cell>
          <cell r="AA1413">
            <v>3638310.8155576</v>
          </cell>
          <cell r="AB1413">
            <v>87.833375855814666</v>
          </cell>
          <cell r="AC1413">
            <v>3410100</v>
          </cell>
          <cell r="AD1413">
            <v>72766.216311152006</v>
          </cell>
          <cell r="AE1413">
            <v>72766.216311152006</v>
          </cell>
          <cell r="AF1413">
            <v>72766.216311152006</v>
          </cell>
          <cell r="AG1413">
            <v>0</v>
          </cell>
          <cell r="AH1413">
            <v>10000</v>
          </cell>
          <cell r="AI1413">
            <v>0</v>
          </cell>
          <cell r="AJ1413">
            <v>0</v>
          </cell>
          <cell r="AK1413">
            <v>0</v>
          </cell>
          <cell r="AL1413">
            <v>0</v>
          </cell>
          <cell r="AO1413">
            <v>228298.64893345602</v>
          </cell>
          <cell r="AP1413">
            <v>200107.09485566799</v>
          </cell>
          <cell r="AQ1413">
            <v>200107.09485566799</v>
          </cell>
          <cell r="AR1413">
            <v>134617.5001756312</v>
          </cell>
          <cell r="AS1413">
            <v>10914.932446672799</v>
          </cell>
          <cell r="AT1413">
            <v>32380.966258462639</v>
          </cell>
          <cell r="AU1413">
            <v>177913.39888076665</v>
          </cell>
          <cell r="AV1413">
            <v>0</v>
          </cell>
          <cell r="AW1413">
            <v>36383.108155576003</v>
          </cell>
          <cell r="AX1413">
            <v>614510.69674767868</v>
          </cell>
          <cell r="AY1413">
            <v>89694949.670000002</v>
          </cell>
        </row>
        <row r="1414">
          <cell r="B1414" t="str">
            <v>CARGO</v>
          </cell>
          <cell r="C1414" t="str">
            <v>DPS-TP</v>
          </cell>
          <cell r="D1414">
            <v>528360</v>
          </cell>
          <cell r="F1414" t="str">
            <v>98JP0355437</v>
          </cell>
          <cell r="H1414">
            <v>528360</v>
          </cell>
          <cell r="I1414">
            <v>33800</v>
          </cell>
          <cell r="K1414">
            <v>24963</v>
          </cell>
          <cell r="L1414">
            <v>1406</v>
          </cell>
          <cell r="M1414">
            <v>360</v>
          </cell>
          <cell r="N1414" t="str">
            <v>DPS</v>
          </cell>
          <cell r="O1414" t="str">
            <v>TP</v>
          </cell>
          <cell r="P1414" t="str">
            <v>IGN RAKA DANANJAYA</v>
          </cell>
          <cell r="Q1414">
            <v>2980892</v>
          </cell>
          <cell r="R1414" t="str">
            <v xml:space="preserve">Cargo Handling Officer      </v>
          </cell>
          <cell r="S1414" t="str">
            <v>IX</v>
          </cell>
          <cell r="T1414">
            <v>3658754.7093032002</v>
          </cell>
          <cell r="AA1414">
            <v>3658754.7093032002</v>
          </cell>
          <cell r="AB1414">
            <v>70.573254991788417</v>
          </cell>
          <cell r="AC1414">
            <v>3429300</v>
          </cell>
          <cell r="AD1414">
            <v>73175.094186064001</v>
          </cell>
          <cell r="AE1414">
            <v>73175.094186064001</v>
          </cell>
          <cell r="AF1414">
            <v>73175.094186064001</v>
          </cell>
          <cell r="AG1414">
            <v>0</v>
          </cell>
          <cell r="AH1414">
            <v>10000</v>
          </cell>
          <cell r="AI1414">
            <v>0</v>
          </cell>
          <cell r="AJ1414">
            <v>0</v>
          </cell>
          <cell r="AK1414">
            <v>0</v>
          </cell>
          <cell r="AL1414">
            <v>0</v>
          </cell>
          <cell r="AO1414">
            <v>229525.282558192</v>
          </cell>
          <cell r="AP1414">
            <v>201231.50901167601</v>
          </cell>
          <cell r="AQ1414">
            <v>201231.50901167601</v>
          </cell>
          <cell r="AR1414">
            <v>135373.92424421839</v>
          </cell>
          <cell r="AS1414">
            <v>10976.264127909601</v>
          </cell>
          <cell r="AT1414">
            <v>32562.916912798482</v>
          </cell>
          <cell r="AU1414">
            <v>178913.10528492648</v>
          </cell>
          <cell r="AV1414">
            <v>0</v>
          </cell>
          <cell r="AW1414">
            <v>36587.547093032001</v>
          </cell>
          <cell r="AX1414">
            <v>617963.67040131055</v>
          </cell>
          <cell r="AY1414">
            <v>92168240.790000007</v>
          </cell>
        </row>
        <row r="1415">
          <cell r="B1415" t="str">
            <v>OPERASI</v>
          </cell>
          <cell r="C1415" t="str">
            <v>DPS-TP</v>
          </cell>
          <cell r="D1415">
            <v>528361</v>
          </cell>
          <cell r="F1415" t="str">
            <v>98JP0355676</v>
          </cell>
          <cell r="H1415">
            <v>528361</v>
          </cell>
          <cell r="I1415">
            <v>33800</v>
          </cell>
          <cell r="K1415">
            <v>24970</v>
          </cell>
          <cell r="L1415">
            <v>1407</v>
          </cell>
          <cell r="M1415">
            <v>361</v>
          </cell>
          <cell r="N1415" t="str">
            <v>DPS</v>
          </cell>
          <cell r="O1415" t="str">
            <v>TP</v>
          </cell>
          <cell r="P1415" t="str">
            <v>I WAYAN SUARDIKA</v>
          </cell>
          <cell r="Q1415">
            <v>2980893</v>
          </cell>
          <cell r="R1415" t="str">
            <v>Supervisor Pax &amp; Baggage Handling</v>
          </cell>
          <cell r="S1415" t="str">
            <v>VII</v>
          </cell>
          <cell r="T1415">
            <v>3638310.8155576</v>
          </cell>
          <cell r="AA1415">
            <v>3638310.8155576</v>
          </cell>
          <cell r="AB1415">
            <v>87.833375855814666</v>
          </cell>
          <cell r="AC1415">
            <v>3410100</v>
          </cell>
          <cell r="AD1415">
            <v>72766.216311152006</v>
          </cell>
          <cell r="AE1415">
            <v>72766.216311152006</v>
          </cell>
          <cell r="AF1415">
            <v>72766.216311152006</v>
          </cell>
          <cell r="AG1415">
            <v>0</v>
          </cell>
          <cell r="AH1415">
            <v>10000</v>
          </cell>
          <cell r="AI1415">
            <v>0</v>
          </cell>
          <cell r="AJ1415">
            <v>0</v>
          </cell>
          <cell r="AK1415">
            <v>0</v>
          </cell>
          <cell r="AL1415">
            <v>0</v>
          </cell>
          <cell r="AO1415">
            <v>228298.64893345602</v>
          </cell>
          <cell r="AP1415">
            <v>200107.09485566799</v>
          </cell>
          <cell r="AQ1415">
            <v>200107.09485566799</v>
          </cell>
          <cell r="AR1415">
            <v>134617.5001756312</v>
          </cell>
          <cell r="AS1415">
            <v>10914.932446672799</v>
          </cell>
          <cell r="AT1415">
            <v>32380.966258462639</v>
          </cell>
          <cell r="AU1415">
            <v>177913.39888076665</v>
          </cell>
          <cell r="AV1415">
            <v>0</v>
          </cell>
          <cell r="AW1415">
            <v>36383.108155576003</v>
          </cell>
          <cell r="AX1415">
            <v>614510.69674767868</v>
          </cell>
          <cell r="AY1415">
            <v>92093738.879999995</v>
          </cell>
        </row>
        <row r="1416">
          <cell r="B1416" t="str">
            <v>OPERASI</v>
          </cell>
          <cell r="C1416" t="str">
            <v>DPS-TP</v>
          </cell>
          <cell r="D1416">
            <v>528363</v>
          </cell>
          <cell r="F1416" t="str">
            <v>98JP0355122</v>
          </cell>
          <cell r="H1416">
            <v>528363</v>
          </cell>
          <cell r="I1416">
            <v>33800</v>
          </cell>
          <cell r="K1416">
            <v>26279</v>
          </cell>
          <cell r="L1416">
            <v>1408</v>
          </cell>
          <cell r="M1416">
            <v>362</v>
          </cell>
          <cell r="N1416" t="str">
            <v>DPS</v>
          </cell>
          <cell r="O1416" t="str">
            <v>TP</v>
          </cell>
          <cell r="P1416" t="str">
            <v>I.G. NGURAH SUBAWA</v>
          </cell>
          <cell r="Q1416">
            <v>2980895</v>
          </cell>
          <cell r="R1416" t="str">
            <v>Pax &amp; Baggage Handling Officer</v>
          </cell>
          <cell r="S1416" t="str">
            <v>IX</v>
          </cell>
          <cell r="T1416">
            <v>3648532.7624303997</v>
          </cell>
          <cell r="AA1416">
            <v>3648532.7624303997</v>
          </cell>
          <cell r="AB1416">
            <v>79.203315424267203</v>
          </cell>
          <cell r="AC1416">
            <v>3419700</v>
          </cell>
          <cell r="AD1416">
            <v>72970.655248607989</v>
          </cell>
          <cell r="AE1416">
            <v>72970.655248607989</v>
          </cell>
          <cell r="AF1416">
            <v>72970.655248607989</v>
          </cell>
          <cell r="AG1416">
            <v>0</v>
          </cell>
          <cell r="AH1416">
            <v>10000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O1416">
            <v>228911.96574582398</v>
          </cell>
          <cell r="AP1416">
            <v>200669.30193367199</v>
          </cell>
          <cell r="AQ1416">
            <v>200669.30193367199</v>
          </cell>
          <cell r="AR1416">
            <v>134995.71220992479</v>
          </cell>
          <cell r="AS1416">
            <v>10945.598287291199</v>
          </cell>
          <cell r="AT1416">
            <v>32471.941585630557</v>
          </cell>
          <cell r="AU1416">
            <v>178413.25208284653</v>
          </cell>
          <cell r="AV1416">
            <v>0</v>
          </cell>
          <cell r="AW1416">
            <v>36485.327624303995</v>
          </cell>
          <cell r="AX1416">
            <v>616237.18357449444</v>
          </cell>
          <cell r="AY1416">
            <v>89726233.950000003</v>
          </cell>
        </row>
        <row r="1417">
          <cell r="B1417" t="str">
            <v>OPERASI</v>
          </cell>
          <cell r="C1417" t="str">
            <v>DPS-TP</v>
          </cell>
          <cell r="D1417">
            <v>528556</v>
          </cell>
          <cell r="F1417" t="str">
            <v>98JP0355510</v>
          </cell>
          <cell r="H1417">
            <v>528556</v>
          </cell>
          <cell r="I1417">
            <v>33910</v>
          </cell>
          <cell r="K1417">
            <v>25959</v>
          </cell>
          <cell r="L1417">
            <v>1409</v>
          </cell>
          <cell r="M1417">
            <v>363</v>
          </cell>
          <cell r="N1417" t="str">
            <v>DPS</v>
          </cell>
          <cell r="O1417" t="str">
            <v>TP</v>
          </cell>
          <cell r="P1417" t="str">
            <v>IDA AYU PUTU PUJA A</v>
          </cell>
          <cell r="Q1417">
            <v>2980897</v>
          </cell>
          <cell r="R1417" t="str">
            <v>Operation Officer</v>
          </cell>
          <cell r="S1417" t="str">
            <v>VIII</v>
          </cell>
          <cell r="T1417">
            <v>4114489.6765596</v>
          </cell>
          <cell r="AA1417">
            <v>4114489.6765596</v>
          </cell>
          <cell r="AB1417">
            <v>79.704033975955099</v>
          </cell>
          <cell r="AC1417">
            <v>3857700</v>
          </cell>
          <cell r="AD1417">
            <v>82289.793531192001</v>
          </cell>
          <cell r="AE1417">
            <v>82289.793531192001</v>
          </cell>
          <cell r="AF1417">
            <v>82289.793531192001</v>
          </cell>
          <cell r="AG1417">
            <v>0</v>
          </cell>
          <cell r="AH1417">
            <v>10000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O1417">
            <v>256869.380593576</v>
          </cell>
          <cell r="AP1417">
            <v>226296.932210778</v>
          </cell>
          <cell r="AQ1417">
            <v>226296.932210778</v>
          </cell>
          <cell r="AR1417">
            <v>152236.11803270518</v>
          </cell>
          <cell r="AS1417">
            <v>12343.469029678801</v>
          </cell>
          <cell r="AT1417">
            <v>36618.958121380441</v>
          </cell>
          <cell r="AU1417">
            <v>201198.54518376442</v>
          </cell>
          <cell r="AV1417">
            <v>0</v>
          </cell>
          <cell r="AW1417">
            <v>41144.896765596</v>
          </cell>
          <cell r="AX1417">
            <v>694937.30637091643</v>
          </cell>
          <cell r="AY1417">
            <v>99276540.239999995</v>
          </cell>
        </row>
        <row r="1418">
          <cell r="B1418" t="str">
            <v>CUSTOMER SERVICES</v>
          </cell>
          <cell r="C1418" t="str">
            <v>DPS-TP</v>
          </cell>
          <cell r="D1418">
            <v>528557</v>
          </cell>
          <cell r="F1418" t="str">
            <v>98JP0354927</v>
          </cell>
          <cell r="H1418">
            <v>528557</v>
          </cell>
          <cell r="I1418">
            <v>33910</v>
          </cell>
          <cell r="K1418">
            <v>24676</v>
          </cell>
          <cell r="L1418">
            <v>1410</v>
          </cell>
          <cell r="M1418">
            <v>364</v>
          </cell>
          <cell r="N1418" t="str">
            <v>DPS</v>
          </cell>
          <cell r="O1418" t="str">
            <v>TP</v>
          </cell>
          <cell r="P1418" t="str">
            <v>A.A.G. OKA DARMAWAN</v>
          </cell>
          <cell r="Q1418">
            <v>2980898</v>
          </cell>
          <cell r="R1418" t="str">
            <v>Account Supervisor</v>
          </cell>
          <cell r="S1418" t="str">
            <v>VII</v>
          </cell>
          <cell r="T1418">
            <v>4588025.2669484997</v>
          </cell>
          <cell r="AA1418">
            <v>4588025.2669484997</v>
          </cell>
          <cell r="AB1418">
            <v>56.249068410135806</v>
          </cell>
          <cell r="AC1418">
            <v>4302800</v>
          </cell>
          <cell r="AD1418">
            <v>91760.50533896999</v>
          </cell>
          <cell r="AE1418">
            <v>91760.50533896999</v>
          </cell>
          <cell r="AF1418">
            <v>91760.50533896999</v>
          </cell>
          <cell r="AG1418">
            <v>0</v>
          </cell>
          <cell r="AH1418">
            <v>10000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O1418">
            <v>285281.51601690997</v>
          </cell>
          <cell r="AP1418">
            <v>252341.38968216747</v>
          </cell>
          <cell r="AQ1418">
            <v>252341.38968216747</v>
          </cell>
          <cell r="AR1418">
            <v>169756.93487709449</v>
          </cell>
          <cell r="AS1418">
            <v>13764.0758008455</v>
          </cell>
          <cell r="AT1418">
            <v>40833.424875841651</v>
          </cell>
          <cell r="AU1418">
            <v>224354.43555378163</v>
          </cell>
          <cell r="AV1418">
            <v>0</v>
          </cell>
          <cell r="AW1418">
            <v>45880.252669484995</v>
          </cell>
          <cell r="AX1418">
            <v>774917.46758760151</v>
          </cell>
          <cell r="AY1418">
            <v>110220415.62</v>
          </cell>
        </row>
        <row r="1419">
          <cell r="B1419" t="str">
            <v>OPERASI</v>
          </cell>
          <cell r="C1419" t="str">
            <v>DPS-TP</v>
          </cell>
          <cell r="D1419">
            <v>528558</v>
          </cell>
          <cell r="F1419" t="str">
            <v>98JP0356401</v>
          </cell>
          <cell r="H1419">
            <v>528558</v>
          </cell>
          <cell r="I1419">
            <v>33910</v>
          </cell>
          <cell r="K1419">
            <v>25510</v>
          </cell>
          <cell r="L1419">
            <v>1411</v>
          </cell>
          <cell r="M1419">
            <v>365</v>
          </cell>
          <cell r="N1419" t="str">
            <v>DPS</v>
          </cell>
          <cell r="O1419" t="str">
            <v>TP</v>
          </cell>
          <cell r="P1419" t="str">
            <v>ERICK BRAVENANDA</v>
          </cell>
          <cell r="Q1419">
            <v>2980899</v>
          </cell>
          <cell r="R1419" t="str">
            <v>Supervisor Pax &amp; Baggage Handling</v>
          </cell>
          <cell r="S1419" t="str">
            <v>VII</v>
          </cell>
          <cell r="T1419">
            <v>4126018.6280898</v>
          </cell>
          <cell r="AA1419">
            <v>4126018.6280898</v>
          </cell>
          <cell r="AB1419">
            <v>42.489595587830991</v>
          </cell>
          <cell r="AC1419">
            <v>3868500</v>
          </cell>
          <cell r="AD1419">
            <v>82520.372561796001</v>
          </cell>
          <cell r="AE1419">
            <v>82520.372561796001</v>
          </cell>
          <cell r="AF1419">
            <v>82520.372561796001</v>
          </cell>
          <cell r="AG1419">
            <v>0</v>
          </cell>
          <cell r="AH1419">
            <v>10000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O1419">
            <v>257561.11768538802</v>
          </cell>
          <cell r="AP1419">
            <v>226931.02454493899</v>
          </cell>
          <cell r="AQ1419">
            <v>226931.02454493899</v>
          </cell>
          <cell r="AR1419">
            <v>152662.68923932259</v>
          </cell>
          <cell r="AS1419">
            <v>12378.055884269401</v>
          </cell>
          <cell r="AT1419">
            <v>36721.565789999222</v>
          </cell>
          <cell r="AU1419">
            <v>201762.31091359121</v>
          </cell>
          <cell r="AV1419">
            <v>0</v>
          </cell>
          <cell r="AW1419">
            <v>41260.186280898</v>
          </cell>
          <cell r="AX1419">
            <v>696884.5462843671</v>
          </cell>
          <cell r="AY1419">
            <v>99647827.629999995</v>
          </cell>
        </row>
        <row r="1420">
          <cell r="B1420" t="str">
            <v>OPERASI</v>
          </cell>
          <cell r="C1420" t="str">
            <v>DPS-TP</v>
          </cell>
          <cell r="D1420">
            <v>528561</v>
          </cell>
          <cell r="F1420" t="str">
            <v>98JP0355221</v>
          </cell>
          <cell r="H1420">
            <v>528561</v>
          </cell>
          <cell r="I1420">
            <v>33910</v>
          </cell>
          <cell r="K1420">
            <v>25741</v>
          </cell>
          <cell r="L1420">
            <v>1412</v>
          </cell>
          <cell r="M1420">
            <v>366</v>
          </cell>
          <cell r="N1420" t="str">
            <v>DPS</v>
          </cell>
          <cell r="O1420" t="str">
            <v>TP</v>
          </cell>
          <cell r="P1420" t="str">
            <v>I KETUT ALIT ARJANA</v>
          </cell>
          <cell r="Q1420">
            <v>2980900</v>
          </cell>
          <cell r="R1420" t="str">
            <v>Supervisor Pax &amp; Baggage Handling</v>
          </cell>
          <cell r="S1420" t="str">
            <v>VII</v>
          </cell>
          <cell r="T1420">
            <v>3638310.8155576</v>
          </cell>
          <cell r="AA1420">
            <v>3638310.8155576</v>
          </cell>
          <cell r="AB1420">
            <v>87.833375855814666</v>
          </cell>
          <cell r="AC1420">
            <v>3410100</v>
          </cell>
          <cell r="AD1420">
            <v>72766.216311152006</v>
          </cell>
          <cell r="AE1420">
            <v>72766.216311152006</v>
          </cell>
          <cell r="AF1420">
            <v>72766.216311152006</v>
          </cell>
          <cell r="AG1420">
            <v>0</v>
          </cell>
          <cell r="AH1420">
            <v>10000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O1420">
            <v>228298.64893345602</v>
          </cell>
          <cell r="AP1420">
            <v>200107.09485566799</v>
          </cell>
          <cell r="AQ1420">
            <v>200107.09485566799</v>
          </cell>
          <cell r="AR1420">
            <v>134617.5001756312</v>
          </cell>
          <cell r="AS1420">
            <v>10914.932446672799</v>
          </cell>
          <cell r="AT1420">
            <v>32380.966258462639</v>
          </cell>
          <cell r="AU1420">
            <v>177913.39888076665</v>
          </cell>
          <cell r="AV1420">
            <v>0</v>
          </cell>
          <cell r="AW1420">
            <v>36383.108155576003</v>
          </cell>
          <cell r="AX1420">
            <v>614510.69674767868</v>
          </cell>
          <cell r="AY1420">
            <v>90604429.189999998</v>
          </cell>
        </row>
        <row r="1421">
          <cell r="B1421" t="str">
            <v>OPERASI</v>
          </cell>
          <cell r="C1421" t="str">
            <v>DPS-TP</v>
          </cell>
          <cell r="D1421">
            <v>528562</v>
          </cell>
          <cell r="F1421" t="str">
            <v>98JP0355213</v>
          </cell>
          <cell r="H1421">
            <v>528562</v>
          </cell>
          <cell r="I1421">
            <v>33910</v>
          </cell>
          <cell r="K1421">
            <v>25656</v>
          </cell>
          <cell r="L1421">
            <v>1413</v>
          </cell>
          <cell r="M1421">
            <v>367</v>
          </cell>
          <cell r="N1421" t="str">
            <v>DPS</v>
          </cell>
          <cell r="O1421" t="str">
            <v>TP</v>
          </cell>
          <cell r="P1421" t="str">
            <v>I KETUT ARDIKA W</v>
          </cell>
          <cell r="Q1421">
            <v>2980901</v>
          </cell>
          <cell r="R1421" t="str">
            <v>Supervisor Pax &amp; Baggage Handling</v>
          </cell>
          <cell r="S1421" t="str">
            <v>VII</v>
          </cell>
          <cell r="T1421">
            <v>3643421.7889940003</v>
          </cell>
          <cell r="AA1421">
            <v>3643421.7889940003</v>
          </cell>
          <cell r="AB1421">
            <v>83.518345639575273</v>
          </cell>
          <cell r="AC1421">
            <v>3414900</v>
          </cell>
          <cell r="AD1421">
            <v>72868.435779880005</v>
          </cell>
          <cell r="AE1421">
            <v>72868.435779880005</v>
          </cell>
          <cell r="AF1421">
            <v>72868.435779880005</v>
          </cell>
          <cell r="AG1421">
            <v>0</v>
          </cell>
          <cell r="AH1421">
            <v>10000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O1421">
            <v>228605.30733964001</v>
          </cell>
          <cell r="AP1421">
            <v>200388.19839467001</v>
          </cell>
          <cell r="AQ1421">
            <v>200388.19839467001</v>
          </cell>
          <cell r="AR1421">
            <v>134806.60619277801</v>
          </cell>
          <cell r="AS1421">
            <v>10930.265366982001</v>
          </cell>
          <cell r="AT1421">
            <v>32426.453922046603</v>
          </cell>
          <cell r="AU1421">
            <v>178163.32548180662</v>
          </cell>
          <cell r="AV1421">
            <v>0</v>
          </cell>
          <cell r="AW1421">
            <v>36434.217889940002</v>
          </cell>
          <cell r="AX1421">
            <v>615373.94016108662</v>
          </cell>
          <cell r="AY1421">
            <v>90415133.269999996</v>
          </cell>
        </row>
        <row r="1422">
          <cell r="B1422" t="str">
            <v>CARGO</v>
          </cell>
          <cell r="C1422" t="str">
            <v>DPS-TP</v>
          </cell>
          <cell r="D1422">
            <v>528563</v>
          </cell>
          <cell r="F1422" t="str">
            <v>98JP0355965</v>
          </cell>
          <cell r="H1422">
            <v>528563</v>
          </cell>
          <cell r="I1422">
            <v>33910</v>
          </cell>
          <cell r="K1422">
            <v>25485</v>
          </cell>
          <cell r="L1422">
            <v>1414</v>
          </cell>
          <cell r="M1422">
            <v>368</v>
          </cell>
          <cell r="N1422" t="str">
            <v>DPS</v>
          </cell>
          <cell r="O1422" t="str">
            <v>TP</v>
          </cell>
          <cell r="P1422" t="str">
            <v>I NYOMAN RATA</v>
          </cell>
          <cell r="Q1422">
            <v>2980902</v>
          </cell>
          <cell r="R1422" t="str">
            <v>Supervisor Cargo</v>
          </cell>
          <cell r="S1422" t="str">
            <v>VII</v>
          </cell>
          <cell r="T1422">
            <v>3658754.7093032002</v>
          </cell>
          <cell r="AA1422">
            <v>3658754.7093032002</v>
          </cell>
          <cell r="AB1422">
            <v>70.573254991788417</v>
          </cell>
          <cell r="AC1422">
            <v>3429300</v>
          </cell>
          <cell r="AD1422">
            <v>73175.094186064001</v>
          </cell>
          <cell r="AE1422">
            <v>73175.094186064001</v>
          </cell>
          <cell r="AF1422">
            <v>73175.094186064001</v>
          </cell>
          <cell r="AG1422">
            <v>0</v>
          </cell>
          <cell r="AH1422">
            <v>10000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O1422">
            <v>229525.282558192</v>
          </cell>
          <cell r="AP1422">
            <v>201231.50901167601</v>
          </cell>
          <cell r="AQ1422">
            <v>201231.50901167601</v>
          </cell>
          <cell r="AR1422">
            <v>135373.92424421839</v>
          </cell>
          <cell r="AS1422">
            <v>10976.264127909601</v>
          </cell>
          <cell r="AT1422">
            <v>32562.916912798482</v>
          </cell>
          <cell r="AU1422">
            <v>178913.10528492648</v>
          </cell>
          <cell r="AV1422">
            <v>0</v>
          </cell>
          <cell r="AW1422">
            <v>36587.547093032001</v>
          </cell>
          <cell r="AX1422">
            <v>617963.67040131055</v>
          </cell>
          <cell r="AY1422">
            <v>91383299.810000002</v>
          </cell>
        </row>
        <row r="1423">
          <cell r="B1423" t="str">
            <v>OPERASI</v>
          </cell>
          <cell r="C1423" t="str">
            <v>DPS-TP</v>
          </cell>
          <cell r="D1423">
            <v>528565</v>
          </cell>
          <cell r="F1423" t="str">
            <v>98JP0363019</v>
          </cell>
          <cell r="H1423">
            <v>528565</v>
          </cell>
          <cell r="I1423">
            <v>33910</v>
          </cell>
          <cell r="K1423">
            <v>24619</v>
          </cell>
          <cell r="L1423">
            <v>1415</v>
          </cell>
          <cell r="M1423">
            <v>369</v>
          </cell>
          <cell r="N1423" t="str">
            <v>DPS</v>
          </cell>
          <cell r="O1423" t="str">
            <v>TP</v>
          </cell>
          <cell r="P1423" t="str">
            <v>NYOMAN AGUS UDAYANA</v>
          </cell>
          <cell r="Q1423">
            <v>2980904</v>
          </cell>
          <cell r="R1423" t="str">
            <v>Supervisor Pax &amp; Baggage Handling</v>
          </cell>
          <cell r="S1423" t="str">
            <v>VII</v>
          </cell>
          <cell r="T1423">
            <v>3638310.8155576</v>
          </cell>
          <cell r="AA1423">
            <v>3638310.8155576</v>
          </cell>
          <cell r="AB1423">
            <v>87.833375855814666</v>
          </cell>
          <cell r="AC1423">
            <v>3410100</v>
          </cell>
          <cell r="AD1423">
            <v>72766.216311152006</v>
          </cell>
          <cell r="AE1423">
            <v>72766.216311152006</v>
          </cell>
          <cell r="AF1423">
            <v>72766.216311152006</v>
          </cell>
          <cell r="AG1423">
            <v>0</v>
          </cell>
          <cell r="AH1423">
            <v>10000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O1423">
            <v>228298.64893345602</v>
          </cell>
          <cell r="AP1423">
            <v>200107.09485566799</v>
          </cell>
          <cell r="AQ1423">
            <v>200107.09485566799</v>
          </cell>
          <cell r="AR1423">
            <v>134617.5001756312</v>
          </cell>
          <cell r="AS1423">
            <v>10914.932446672799</v>
          </cell>
          <cell r="AT1423">
            <v>32380.966258462639</v>
          </cell>
          <cell r="AU1423">
            <v>177913.39888076665</v>
          </cell>
          <cell r="AV1423">
            <v>0</v>
          </cell>
          <cell r="AW1423">
            <v>36383.108155576003</v>
          </cell>
          <cell r="AX1423">
            <v>614510.69674767868</v>
          </cell>
          <cell r="AY1423">
            <v>93057201.700000003</v>
          </cell>
        </row>
        <row r="1424">
          <cell r="B1424" t="str">
            <v>OPERASI</v>
          </cell>
          <cell r="C1424" t="str">
            <v>DPS-TP</v>
          </cell>
          <cell r="D1424">
            <v>528566</v>
          </cell>
          <cell r="F1424" t="str">
            <v>98JP0355775</v>
          </cell>
          <cell r="H1424">
            <v>528566</v>
          </cell>
          <cell r="I1424">
            <v>33910</v>
          </cell>
          <cell r="K1424">
            <v>24224</v>
          </cell>
          <cell r="L1424">
            <v>1416</v>
          </cell>
          <cell r="M1424">
            <v>370</v>
          </cell>
          <cell r="N1424" t="str">
            <v>DPS</v>
          </cell>
          <cell r="O1424" t="str">
            <v>TP</v>
          </cell>
          <cell r="P1424" t="str">
            <v>I WAYAN KAWI</v>
          </cell>
          <cell r="Q1424">
            <v>2980905</v>
          </cell>
          <cell r="R1424" t="str">
            <v>Supervisor Pax &amp; Baggage Handling</v>
          </cell>
          <cell r="S1424" t="str">
            <v>VII</v>
          </cell>
          <cell r="T1424">
            <v>3643421.7889940003</v>
          </cell>
          <cell r="AA1424">
            <v>3643421.7889940003</v>
          </cell>
          <cell r="AB1424">
            <v>83.518345639575273</v>
          </cell>
          <cell r="AC1424">
            <v>3414900</v>
          </cell>
          <cell r="AD1424">
            <v>72868.435779880005</v>
          </cell>
          <cell r="AE1424">
            <v>72868.435779880005</v>
          </cell>
          <cell r="AF1424">
            <v>72868.435779880005</v>
          </cell>
          <cell r="AG1424">
            <v>0</v>
          </cell>
          <cell r="AH1424">
            <v>10000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O1424">
            <v>228605.30733964001</v>
          </cell>
          <cell r="AP1424">
            <v>200388.19839467001</v>
          </cell>
          <cell r="AQ1424">
            <v>200388.19839467001</v>
          </cell>
          <cell r="AR1424">
            <v>134806.60619277801</v>
          </cell>
          <cell r="AS1424">
            <v>10930.265366982001</v>
          </cell>
          <cell r="AT1424">
            <v>32426.453922046603</v>
          </cell>
          <cell r="AU1424">
            <v>178163.32548180662</v>
          </cell>
          <cell r="AV1424">
            <v>0</v>
          </cell>
          <cell r="AW1424">
            <v>36434.217889940002</v>
          </cell>
          <cell r="AX1424">
            <v>615373.94016108662</v>
          </cell>
          <cell r="AY1424">
            <v>94036618.849999994</v>
          </cell>
        </row>
        <row r="1425">
          <cell r="B1425" t="str">
            <v>OPERASI</v>
          </cell>
          <cell r="C1425" t="str">
            <v>DPS-TP</v>
          </cell>
          <cell r="D1425">
            <v>528567</v>
          </cell>
          <cell r="F1425" t="str">
            <v>98JP0356393</v>
          </cell>
          <cell r="H1425">
            <v>528567</v>
          </cell>
          <cell r="I1425">
            <v>33910</v>
          </cell>
          <cell r="K1425">
            <v>25639</v>
          </cell>
          <cell r="L1425">
            <v>1417</v>
          </cell>
          <cell r="M1425">
            <v>371</v>
          </cell>
          <cell r="N1425" t="str">
            <v>DPS</v>
          </cell>
          <cell r="O1425" t="str">
            <v>TP</v>
          </cell>
          <cell r="P1425" t="str">
            <v>ETY DIYAH SETYA ASIH</v>
          </cell>
          <cell r="Q1425">
            <v>2980906</v>
          </cell>
          <cell r="R1425" t="str">
            <v>Pax &amp; Baggage Handling Officer</v>
          </cell>
          <cell r="S1425" t="str">
            <v>IX</v>
          </cell>
          <cell r="T1425">
            <v>3648532.7624303997</v>
          </cell>
          <cell r="AA1425">
            <v>3648532.7624303997</v>
          </cell>
          <cell r="AB1425">
            <v>79.203315424267203</v>
          </cell>
          <cell r="AC1425">
            <v>3419700</v>
          </cell>
          <cell r="AD1425">
            <v>72970.655248607989</v>
          </cell>
          <cell r="AE1425">
            <v>72970.655248607989</v>
          </cell>
          <cell r="AF1425">
            <v>72970.655248607989</v>
          </cell>
          <cell r="AG1425">
            <v>0</v>
          </cell>
          <cell r="AH1425">
            <v>10000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O1425">
            <v>228911.96574582398</v>
          </cell>
          <cell r="AP1425">
            <v>200669.30193367199</v>
          </cell>
          <cell r="AQ1425">
            <v>200669.30193367199</v>
          </cell>
          <cell r="AR1425">
            <v>134995.71220992479</v>
          </cell>
          <cell r="AS1425">
            <v>10945.598287291199</v>
          </cell>
          <cell r="AT1425">
            <v>32471.941585630557</v>
          </cell>
          <cell r="AU1425">
            <v>178413.25208284653</v>
          </cell>
          <cell r="AV1425">
            <v>0</v>
          </cell>
          <cell r="AW1425">
            <v>36485.327624303995</v>
          </cell>
          <cell r="AX1425">
            <v>616237.18357449444</v>
          </cell>
          <cell r="AY1425">
            <v>90504773.980000004</v>
          </cell>
        </row>
        <row r="1426">
          <cell r="B1426" t="str">
            <v>OPERASI</v>
          </cell>
          <cell r="C1426" t="str">
            <v>DPS-TP</v>
          </cell>
          <cell r="D1426">
            <v>528568</v>
          </cell>
          <cell r="F1426" t="str">
            <v>98JP0355098</v>
          </cell>
          <cell r="H1426">
            <v>528568</v>
          </cell>
          <cell r="I1426">
            <v>33800</v>
          </cell>
          <cell r="K1426">
            <v>25472</v>
          </cell>
          <cell r="L1426">
            <v>1418</v>
          </cell>
          <cell r="M1426">
            <v>372</v>
          </cell>
          <cell r="N1426" t="str">
            <v>DPS</v>
          </cell>
          <cell r="O1426" t="str">
            <v>TP</v>
          </cell>
          <cell r="P1426" t="str">
            <v>I GD SANAT UMBARA</v>
          </cell>
          <cell r="Q1426">
            <v>2980907</v>
          </cell>
          <cell r="R1426" t="str">
            <v>Operation Officer</v>
          </cell>
          <cell r="S1426" t="str">
            <v>VIII</v>
          </cell>
          <cell r="T1426">
            <v>4102960.7250293996</v>
          </cell>
          <cell r="AA1426">
            <v>4102960.7250293996</v>
          </cell>
          <cell r="AB1426">
            <v>16.918472364544868</v>
          </cell>
          <cell r="AC1426">
            <v>3846800</v>
          </cell>
          <cell r="AD1426">
            <v>82059.214500588001</v>
          </cell>
          <cell r="AE1426">
            <v>82059.214500588001</v>
          </cell>
          <cell r="AF1426">
            <v>82059.214500588001</v>
          </cell>
          <cell r="AG1426">
            <v>0</v>
          </cell>
          <cell r="AH1426">
            <v>10000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O1426">
            <v>256177.64350176399</v>
          </cell>
          <cell r="AP1426">
            <v>225662.83987661698</v>
          </cell>
          <cell r="AQ1426">
            <v>225662.83987661698</v>
          </cell>
          <cell r="AR1426">
            <v>151809.54682608778</v>
          </cell>
          <cell r="AS1426">
            <v>12308.8821750882</v>
          </cell>
          <cell r="AT1426">
            <v>36516.350452761653</v>
          </cell>
          <cell r="AU1426">
            <v>200634.77945393763</v>
          </cell>
          <cell r="AV1426">
            <v>0</v>
          </cell>
          <cell r="AW1426">
            <v>41029.607250294001</v>
          </cell>
          <cell r="AX1426">
            <v>692990.06645746564</v>
          </cell>
          <cell r="AY1426">
            <v>100820470.06</v>
          </cell>
        </row>
        <row r="1427">
          <cell r="B1427" t="str">
            <v>CARGO</v>
          </cell>
          <cell r="C1427" t="str">
            <v>DPS-TP</v>
          </cell>
          <cell r="D1427">
            <v>528569</v>
          </cell>
          <cell r="F1427" t="str">
            <v>98JP0355940</v>
          </cell>
          <cell r="H1427">
            <v>528569</v>
          </cell>
          <cell r="I1427">
            <v>33910</v>
          </cell>
          <cell r="K1427">
            <v>26074</v>
          </cell>
          <cell r="L1427">
            <v>1419</v>
          </cell>
          <cell r="M1427">
            <v>373</v>
          </cell>
          <cell r="N1427" t="str">
            <v>DPS</v>
          </cell>
          <cell r="O1427" t="str">
            <v>TP</v>
          </cell>
          <cell r="P1427" t="str">
            <v>I NYOMAN SUDA</v>
          </cell>
          <cell r="Q1427">
            <v>2980908</v>
          </cell>
          <cell r="R1427" t="str">
            <v>Flight Operation Officer</v>
          </cell>
          <cell r="S1427" t="str">
            <v>VIII</v>
          </cell>
          <cell r="T1427">
            <v>3658754.7093032002</v>
          </cell>
          <cell r="AA1427">
            <v>3658754.7093032002</v>
          </cell>
          <cell r="AB1427">
            <v>70.573254991788417</v>
          </cell>
          <cell r="AC1427">
            <v>3429300</v>
          </cell>
          <cell r="AD1427">
            <v>73175.094186064001</v>
          </cell>
          <cell r="AE1427">
            <v>73175.094186064001</v>
          </cell>
          <cell r="AF1427">
            <v>73175.094186064001</v>
          </cell>
          <cell r="AG1427">
            <v>0</v>
          </cell>
          <cell r="AH1427">
            <v>10000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O1427">
            <v>229525.282558192</v>
          </cell>
          <cell r="AP1427">
            <v>201231.50901167601</v>
          </cell>
          <cell r="AQ1427">
            <v>201231.50901167601</v>
          </cell>
          <cell r="AR1427">
            <v>135373.92424421839</v>
          </cell>
          <cell r="AS1427">
            <v>10976.264127909601</v>
          </cell>
          <cell r="AT1427">
            <v>32562.916912798482</v>
          </cell>
          <cell r="AU1427">
            <v>178913.10528492648</v>
          </cell>
          <cell r="AV1427">
            <v>0</v>
          </cell>
          <cell r="AW1427">
            <v>36587.547093032001</v>
          </cell>
          <cell r="AX1427">
            <v>617963.67040131055</v>
          </cell>
          <cell r="AY1427">
            <v>89869787.040000007</v>
          </cell>
        </row>
        <row r="1428">
          <cell r="B1428" t="str">
            <v>OPERASI</v>
          </cell>
          <cell r="C1428" t="str">
            <v>DPS-TP</v>
          </cell>
          <cell r="D1428">
            <v>528571</v>
          </cell>
          <cell r="F1428" t="str">
            <v>98JP0355502</v>
          </cell>
          <cell r="H1428">
            <v>528571</v>
          </cell>
          <cell r="I1428">
            <v>33910</v>
          </cell>
          <cell r="K1428">
            <v>25253</v>
          </cell>
          <cell r="L1428">
            <v>1420</v>
          </cell>
          <cell r="M1428">
            <v>374</v>
          </cell>
          <cell r="N1428" t="str">
            <v>DPS</v>
          </cell>
          <cell r="O1428" t="str">
            <v>TP</v>
          </cell>
          <cell r="P1428" t="str">
            <v>IDABAGUS WEDAGAMA</v>
          </cell>
          <cell r="Q1428">
            <v>2980909</v>
          </cell>
          <cell r="R1428" t="str">
            <v>Supervisor Operation</v>
          </cell>
          <cell r="S1428" t="str">
            <v>VII</v>
          </cell>
          <cell r="T1428">
            <v>4613970.2847744999</v>
          </cell>
          <cell r="AA1428">
            <v>4613970.2847744999</v>
          </cell>
          <cell r="AB1428">
            <v>67.932311969809234</v>
          </cell>
          <cell r="AC1428">
            <v>4327200</v>
          </cell>
          <cell r="AD1428">
            <v>92279.405695490001</v>
          </cell>
          <cell r="AE1428">
            <v>92279.405695490001</v>
          </cell>
          <cell r="AF1428">
            <v>92279.405695490001</v>
          </cell>
          <cell r="AG1428">
            <v>0</v>
          </cell>
          <cell r="AH1428">
            <v>10000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O1428">
            <v>286838.21708646999</v>
          </cell>
          <cell r="AP1428">
            <v>253768.3656625975</v>
          </cell>
          <cell r="AQ1428">
            <v>253768.3656625975</v>
          </cell>
          <cell r="AR1428">
            <v>170716.9005366565</v>
          </cell>
          <cell r="AS1428">
            <v>13841.9108543235</v>
          </cell>
          <cell r="AT1428">
            <v>41064.335534493046</v>
          </cell>
          <cell r="AU1428">
            <v>225623.14692547303</v>
          </cell>
          <cell r="AV1428">
            <v>0</v>
          </cell>
          <cell r="AW1428">
            <v>46139.702847745</v>
          </cell>
          <cell r="AX1428">
            <v>779299.58109841298</v>
          </cell>
          <cell r="AY1428">
            <v>110787915.41</v>
          </cell>
        </row>
        <row r="1429">
          <cell r="B1429" t="str">
            <v>OPERASI</v>
          </cell>
          <cell r="C1429" t="str">
            <v>DPS-TP</v>
          </cell>
          <cell r="D1429">
            <v>528573</v>
          </cell>
          <cell r="F1429" t="str">
            <v>98JP0356187</v>
          </cell>
          <cell r="H1429">
            <v>528573</v>
          </cell>
          <cell r="I1429">
            <v>33910</v>
          </cell>
          <cell r="K1429">
            <v>25293</v>
          </cell>
          <cell r="L1429">
            <v>1421</v>
          </cell>
          <cell r="M1429">
            <v>375</v>
          </cell>
          <cell r="N1429" t="str">
            <v>DPS</v>
          </cell>
          <cell r="O1429" t="str">
            <v>TP</v>
          </cell>
          <cell r="P1429" t="str">
            <v>I KADEK KRISMAJAYA</v>
          </cell>
          <cell r="Q1429">
            <v>2980910</v>
          </cell>
          <cell r="R1429" t="str">
            <v>Operation Officer</v>
          </cell>
          <cell r="S1429" t="str">
            <v>VIII</v>
          </cell>
          <cell r="T1429">
            <v>4108725.2007944998</v>
          </cell>
          <cell r="AA1429">
            <v>4108725.2007944998</v>
          </cell>
          <cell r="AB1429">
            <v>98.311253170017153</v>
          </cell>
          <cell r="AC1429">
            <v>3852300</v>
          </cell>
          <cell r="AD1429">
            <v>82174.504015889994</v>
          </cell>
          <cell r="AE1429">
            <v>82174.504015889994</v>
          </cell>
          <cell r="AF1429">
            <v>82174.504015889994</v>
          </cell>
          <cell r="AG1429">
            <v>0</v>
          </cell>
          <cell r="AH1429">
            <v>10000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O1429">
            <v>256523.51204766997</v>
          </cell>
          <cell r="AP1429">
            <v>225979.88604369748</v>
          </cell>
          <cell r="AQ1429">
            <v>225979.88604369748</v>
          </cell>
          <cell r="AR1429">
            <v>152022.83242939648</v>
          </cell>
          <cell r="AS1429">
            <v>12326.175602383501</v>
          </cell>
          <cell r="AT1429">
            <v>36567.654287071047</v>
          </cell>
          <cell r="AU1429">
            <v>200916.66231885104</v>
          </cell>
          <cell r="AV1429">
            <v>0</v>
          </cell>
          <cell r="AW1429">
            <v>41087.252007944997</v>
          </cell>
          <cell r="AX1429">
            <v>693963.68641419103</v>
          </cell>
          <cell r="AY1429">
            <v>99018862.420000002</v>
          </cell>
        </row>
        <row r="1430">
          <cell r="B1430" t="str">
            <v>KEUANGAN</v>
          </cell>
          <cell r="C1430" t="str">
            <v>DPS-TP</v>
          </cell>
          <cell r="D1430">
            <v>528574</v>
          </cell>
          <cell r="F1430" t="str">
            <v>98JP0356567</v>
          </cell>
          <cell r="H1430">
            <v>528574</v>
          </cell>
          <cell r="I1430">
            <v>33910</v>
          </cell>
          <cell r="K1430">
            <v>26031</v>
          </cell>
          <cell r="L1430">
            <v>1422</v>
          </cell>
          <cell r="M1430">
            <v>376</v>
          </cell>
          <cell r="N1430" t="str">
            <v>DPS</v>
          </cell>
          <cell r="O1430" t="str">
            <v>TP</v>
          </cell>
          <cell r="P1430" t="str">
            <v>A.A. ISTRI PUTRI W</v>
          </cell>
          <cell r="Q1430">
            <v>2980911</v>
          </cell>
          <cell r="R1430" t="str">
            <v>Treasury Officer (Kasir)</v>
          </cell>
          <cell r="S1430" t="str">
            <v>IX</v>
          </cell>
          <cell r="T1430">
            <v>3658754.7093032002</v>
          </cell>
          <cell r="AA1430">
            <v>3658754.7093032002</v>
          </cell>
          <cell r="AB1430">
            <v>70.573254991788417</v>
          </cell>
          <cell r="AC1430">
            <v>3429300</v>
          </cell>
          <cell r="AD1430">
            <v>73175.094186064001</v>
          </cell>
          <cell r="AE1430">
            <v>73175.094186064001</v>
          </cell>
          <cell r="AF1430">
            <v>73175.094186064001</v>
          </cell>
          <cell r="AG1430">
            <v>0</v>
          </cell>
          <cell r="AH1430">
            <v>10000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O1430">
            <v>229525.282558192</v>
          </cell>
          <cell r="AP1430">
            <v>201231.50901167601</v>
          </cell>
          <cell r="AQ1430">
            <v>201231.50901167601</v>
          </cell>
          <cell r="AR1430">
            <v>135373.92424421839</v>
          </cell>
          <cell r="AS1430">
            <v>10976.264127909601</v>
          </cell>
          <cell r="AT1430">
            <v>32562.916912798482</v>
          </cell>
          <cell r="AU1430">
            <v>178913.10528492648</v>
          </cell>
          <cell r="AV1430">
            <v>0</v>
          </cell>
          <cell r="AW1430">
            <v>36587.547093032001</v>
          </cell>
          <cell r="AX1430">
            <v>617963.67040131055</v>
          </cell>
          <cell r="AY1430">
            <v>89861030.920000002</v>
          </cell>
        </row>
        <row r="1431">
          <cell r="B1431" t="str">
            <v>OPERASI</v>
          </cell>
          <cell r="C1431" t="str">
            <v>DPS-TP</v>
          </cell>
          <cell r="D1431">
            <v>528575</v>
          </cell>
          <cell r="F1431" t="str">
            <v>98JP0363134</v>
          </cell>
          <cell r="H1431">
            <v>528575</v>
          </cell>
          <cell r="I1431">
            <v>33910</v>
          </cell>
          <cell r="K1431">
            <v>26164</v>
          </cell>
          <cell r="L1431">
            <v>1423</v>
          </cell>
          <cell r="M1431">
            <v>377</v>
          </cell>
          <cell r="N1431" t="str">
            <v>DPS</v>
          </cell>
          <cell r="O1431" t="str">
            <v>TP</v>
          </cell>
          <cell r="P1431" t="str">
            <v>NI PUTU SETIAGUSTINI</v>
          </cell>
          <cell r="Q1431">
            <v>2980912</v>
          </cell>
          <cell r="R1431" t="str">
            <v>Account Supervisor</v>
          </cell>
          <cell r="S1431" t="str">
            <v>VII</v>
          </cell>
          <cell r="T1431">
            <v>3643421.7889940003</v>
          </cell>
          <cell r="AA1431">
            <v>3643421.7889940003</v>
          </cell>
          <cell r="AB1431">
            <v>83.518345639575273</v>
          </cell>
          <cell r="AC1431">
            <v>3414900</v>
          </cell>
          <cell r="AD1431">
            <v>72868.435779880005</v>
          </cell>
          <cell r="AE1431">
            <v>72868.435779880005</v>
          </cell>
          <cell r="AF1431">
            <v>72868.435779880005</v>
          </cell>
          <cell r="AG1431">
            <v>0</v>
          </cell>
          <cell r="AH1431">
            <v>10000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O1431">
            <v>228605.30733964001</v>
          </cell>
          <cell r="AP1431">
            <v>200388.19839467001</v>
          </cell>
          <cell r="AQ1431">
            <v>200388.19839467001</v>
          </cell>
          <cell r="AR1431">
            <v>134806.60619277801</v>
          </cell>
          <cell r="AS1431">
            <v>10930.265366982001</v>
          </cell>
          <cell r="AT1431">
            <v>32426.453922046603</v>
          </cell>
          <cell r="AU1431">
            <v>178163.32548180662</v>
          </cell>
          <cell r="AV1431">
            <v>0</v>
          </cell>
          <cell r="AW1431">
            <v>36434.217889940002</v>
          </cell>
          <cell r="AX1431">
            <v>615373.94016108662</v>
          </cell>
          <cell r="AY1431">
            <v>89745457.590000004</v>
          </cell>
        </row>
        <row r="1432">
          <cell r="B1432" t="str">
            <v>CUSTOMER SERVICES</v>
          </cell>
          <cell r="C1432" t="str">
            <v>DPS-TP</v>
          </cell>
          <cell r="D1432">
            <v>528576</v>
          </cell>
          <cell r="F1432" t="str">
            <v>98JP0355668</v>
          </cell>
          <cell r="H1432">
            <v>528576</v>
          </cell>
          <cell r="I1432">
            <v>33910</v>
          </cell>
          <cell r="K1432">
            <v>25579</v>
          </cell>
          <cell r="L1432">
            <v>1424</v>
          </cell>
          <cell r="M1432">
            <v>378</v>
          </cell>
          <cell r="N1432" t="str">
            <v>DPS</v>
          </cell>
          <cell r="O1432" t="str">
            <v>TP</v>
          </cell>
          <cell r="P1432" t="str">
            <v>I WAYAN SUDIANA</v>
          </cell>
          <cell r="Q1432">
            <v>2980913</v>
          </cell>
          <cell r="R1432" t="str">
            <v>Account Supervisor</v>
          </cell>
          <cell r="S1432" t="str">
            <v>VII</v>
          </cell>
          <cell r="T1432">
            <v>3653643.7358668</v>
          </cell>
          <cell r="AA1432">
            <v>3653643.7358668</v>
          </cell>
          <cell r="AB1432">
            <v>74.88828520802781</v>
          </cell>
          <cell r="AC1432">
            <v>3424500</v>
          </cell>
          <cell r="AD1432">
            <v>73072.874717336003</v>
          </cell>
          <cell r="AE1432">
            <v>73072.874717336003</v>
          </cell>
          <cell r="AF1432">
            <v>73072.874717336003</v>
          </cell>
          <cell r="AG1432">
            <v>0</v>
          </cell>
          <cell r="AH1432">
            <v>10000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O1432">
            <v>229218.62415200801</v>
          </cell>
          <cell r="AP1432">
            <v>200950.405472674</v>
          </cell>
          <cell r="AQ1432">
            <v>200950.405472674</v>
          </cell>
          <cell r="AR1432">
            <v>135184.81822707158</v>
          </cell>
          <cell r="AS1432">
            <v>10960.931207600401</v>
          </cell>
          <cell r="AT1432">
            <v>32517.429249214518</v>
          </cell>
          <cell r="AU1432">
            <v>178663.17868388648</v>
          </cell>
          <cell r="AV1432">
            <v>0</v>
          </cell>
          <cell r="AW1432">
            <v>36536.437358668001</v>
          </cell>
          <cell r="AX1432">
            <v>617100.42698790249</v>
          </cell>
          <cell r="AY1432">
            <v>90489784.560000002</v>
          </cell>
        </row>
        <row r="1433">
          <cell r="B1433" t="str">
            <v>OPERASI</v>
          </cell>
          <cell r="C1433" t="str">
            <v>DPS-TP</v>
          </cell>
          <cell r="D1433">
            <v>528577</v>
          </cell>
          <cell r="F1433" t="str">
            <v>98JP0363274</v>
          </cell>
          <cell r="H1433">
            <v>528577</v>
          </cell>
          <cell r="I1433">
            <v>33910</v>
          </cell>
          <cell r="K1433">
            <v>25148</v>
          </cell>
          <cell r="L1433">
            <v>1425</v>
          </cell>
          <cell r="M1433">
            <v>379</v>
          </cell>
          <cell r="N1433" t="str">
            <v>DPS</v>
          </cell>
          <cell r="O1433" t="str">
            <v>TP</v>
          </cell>
          <cell r="P1433" t="str">
            <v>LUH MADE MUTIA RATIH</v>
          </cell>
          <cell r="Q1433">
            <v>2980914</v>
          </cell>
          <cell r="R1433" t="str">
            <v>Pax &amp; Baggage Handling Officer</v>
          </cell>
          <cell r="S1433" t="str">
            <v>IX</v>
          </cell>
          <cell r="T1433">
            <v>3648532.7624303997</v>
          </cell>
          <cell r="AA1433">
            <v>3648532.7624303997</v>
          </cell>
          <cell r="AB1433">
            <v>79.203315424267203</v>
          </cell>
          <cell r="AC1433">
            <v>3419700</v>
          </cell>
          <cell r="AD1433">
            <v>72970.655248607989</v>
          </cell>
          <cell r="AE1433">
            <v>72970.655248607989</v>
          </cell>
          <cell r="AF1433">
            <v>72970.655248607989</v>
          </cell>
          <cell r="AG1433">
            <v>0</v>
          </cell>
          <cell r="AH1433">
            <v>10000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O1433">
            <v>228911.96574582398</v>
          </cell>
          <cell r="AP1433">
            <v>200669.30193367199</v>
          </cell>
          <cell r="AQ1433">
            <v>200669.30193367199</v>
          </cell>
          <cell r="AR1433">
            <v>134995.71220992479</v>
          </cell>
          <cell r="AS1433">
            <v>10945.598287291199</v>
          </cell>
          <cell r="AT1433">
            <v>32471.941585630557</v>
          </cell>
          <cell r="AU1433">
            <v>178413.25208284653</v>
          </cell>
          <cell r="AV1433">
            <v>0</v>
          </cell>
          <cell r="AW1433">
            <v>36485.327624303995</v>
          </cell>
          <cell r="AX1433">
            <v>616237.18357449444</v>
          </cell>
          <cell r="AY1433">
            <v>92200118.519999996</v>
          </cell>
        </row>
        <row r="1434">
          <cell r="B1434" t="str">
            <v>CARGO</v>
          </cell>
          <cell r="C1434" t="str">
            <v>DPS-TP</v>
          </cell>
          <cell r="D1434">
            <v>528742</v>
          </cell>
          <cell r="F1434" t="str">
            <v>98JP0355338</v>
          </cell>
          <cell r="H1434">
            <v>528742</v>
          </cell>
          <cell r="I1434">
            <v>34090</v>
          </cell>
          <cell r="K1434">
            <v>26244</v>
          </cell>
          <cell r="L1434">
            <v>1426</v>
          </cell>
          <cell r="M1434">
            <v>380</v>
          </cell>
          <cell r="N1434" t="str">
            <v>DPS</v>
          </cell>
          <cell r="O1434" t="str">
            <v>TP</v>
          </cell>
          <cell r="P1434" t="str">
            <v>I MADE WIDIADANA</v>
          </cell>
          <cell r="Q1434">
            <v>2980915</v>
          </cell>
          <cell r="R1434" t="str">
            <v xml:space="preserve">Cargo Handling Officer      </v>
          </cell>
          <cell r="S1434" t="str">
            <v>IX</v>
          </cell>
          <cell r="T1434">
            <v>3643421.7889940003</v>
          </cell>
          <cell r="AA1434">
            <v>3643421.7889940003</v>
          </cell>
          <cell r="AB1434">
            <v>83.518345639575273</v>
          </cell>
          <cell r="AC1434">
            <v>3414900</v>
          </cell>
          <cell r="AD1434">
            <v>72868.435779880005</v>
          </cell>
          <cell r="AE1434">
            <v>72868.435779880005</v>
          </cell>
          <cell r="AF1434">
            <v>72868.435779880005</v>
          </cell>
          <cell r="AG1434">
            <v>0</v>
          </cell>
          <cell r="AH1434">
            <v>10000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O1434">
            <v>228605.30733964001</v>
          </cell>
          <cell r="AP1434">
            <v>200388.19839467001</v>
          </cell>
          <cell r="AQ1434">
            <v>200388.19839467001</v>
          </cell>
          <cell r="AR1434">
            <v>134806.60619277801</v>
          </cell>
          <cell r="AS1434">
            <v>10930.265366982001</v>
          </cell>
          <cell r="AT1434">
            <v>32426.453922046603</v>
          </cell>
          <cell r="AU1434">
            <v>178163.32548180662</v>
          </cell>
          <cell r="AV1434">
            <v>0</v>
          </cell>
          <cell r="AW1434">
            <v>36434.217889940002</v>
          </cell>
          <cell r="AX1434">
            <v>615373.94016108662</v>
          </cell>
          <cell r="AY1434">
            <v>88099845.739999995</v>
          </cell>
        </row>
        <row r="1435">
          <cell r="B1435" t="str">
            <v>CARGO</v>
          </cell>
          <cell r="C1435" t="str">
            <v>DPS-TP</v>
          </cell>
          <cell r="D1435">
            <v>528755</v>
          </cell>
          <cell r="F1435" t="str">
            <v>98JP0355171</v>
          </cell>
          <cell r="H1435">
            <v>528755</v>
          </cell>
          <cell r="I1435">
            <v>34060</v>
          </cell>
          <cell r="K1435">
            <v>25661</v>
          </cell>
          <cell r="L1435">
            <v>1427</v>
          </cell>
          <cell r="M1435">
            <v>381</v>
          </cell>
          <cell r="N1435" t="str">
            <v>DPS</v>
          </cell>
          <cell r="O1435" t="str">
            <v>TP</v>
          </cell>
          <cell r="P1435" t="str">
            <v>I KETUT GEDE WINTARA</v>
          </cell>
          <cell r="Q1435">
            <v>2980916</v>
          </cell>
          <cell r="R1435" t="str">
            <v xml:space="preserve">Cargo Handling Officer      </v>
          </cell>
          <cell r="S1435" t="str">
            <v>IX</v>
          </cell>
          <cell r="T1435">
            <v>3643421.7889940003</v>
          </cell>
          <cell r="AA1435">
            <v>3643421.7889940003</v>
          </cell>
          <cell r="AB1435">
            <v>83.518345639575273</v>
          </cell>
          <cell r="AC1435">
            <v>3414900</v>
          </cell>
          <cell r="AD1435">
            <v>72868.435779880005</v>
          </cell>
          <cell r="AE1435">
            <v>72868.435779880005</v>
          </cell>
          <cell r="AF1435">
            <v>72868.435779880005</v>
          </cell>
          <cell r="AG1435">
            <v>0</v>
          </cell>
          <cell r="AH1435">
            <v>10000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O1435">
            <v>228605.30733964001</v>
          </cell>
          <cell r="AP1435">
            <v>200388.19839467001</v>
          </cell>
          <cell r="AQ1435">
            <v>200388.19839467001</v>
          </cell>
          <cell r="AR1435">
            <v>134806.60619277801</v>
          </cell>
          <cell r="AS1435">
            <v>10930.265366982001</v>
          </cell>
          <cell r="AT1435">
            <v>32426.453922046603</v>
          </cell>
          <cell r="AU1435">
            <v>178163.32548180662</v>
          </cell>
          <cell r="AV1435">
            <v>0</v>
          </cell>
          <cell r="AW1435">
            <v>36434.217889940002</v>
          </cell>
          <cell r="AX1435">
            <v>615373.94016108662</v>
          </cell>
          <cell r="AY1435">
            <v>88799753.129999995</v>
          </cell>
        </row>
        <row r="1436">
          <cell r="B1436" t="str">
            <v>OPERASI</v>
          </cell>
          <cell r="C1436" t="str">
            <v>DPS-TP</v>
          </cell>
          <cell r="D1436">
            <v>529069</v>
          </cell>
          <cell r="F1436" t="str">
            <v>98JP0355072</v>
          </cell>
          <cell r="H1436">
            <v>529069</v>
          </cell>
          <cell r="I1436">
            <v>34151</v>
          </cell>
          <cell r="K1436">
            <v>26509</v>
          </cell>
          <cell r="L1436">
            <v>1428</v>
          </cell>
          <cell r="M1436">
            <v>382</v>
          </cell>
          <cell r="N1436" t="str">
            <v>DPS</v>
          </cell>
          <cell r="O1436" t="str">
            <v>TP</v>
          </cell>
          <cell r="P1436" t="str">
            <v>I GEDE MAHAYASA</v>
          </cell>
          <cell r="Q1436">
            <v>2980917</v>
          </cell>
          <cell r="R1436" t="str">
            <v>Supervisor Operation</v>
          </cell>
          <cell r="S1436" t="str">
            <v>VII</v>
          </cell>
          <cell r="T1436">
            <v>3633199.8421212002</v>
          </cell>
          <cell r="AA1436">
            <v>3633199.8421212002</v>
          </cell>
          <cell r="AB1436">
            <v>92.148406072054058</v>
          </cell>
          <cell r="AC1436">
            <v>3405300</v>
          </cell>
          <cell r="AD1436">
            <v>72663.996842424007</v>
          </cell>
          <cell r="AE1436">
            <v>72663.996842424007</v>
          </cell>
          <cell r="AF1436">
            <v>72663.996842424007</v>
          </cell>
          <cell r="AG1436">
            <v>0</v>
          </cell>
          <cell r="AH1436">
            <v>10000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O1436">
            <v>227991.99052727202</v>
          </cell>
          <cell r="AP1436">
            <v>199825.99131666601</v>
          </cell>
          <cell r="AQ1436">
            <v>199825.99131666601</v>
          </cell>
          <cell r="AR1436">
            <v>134428.39415848439</v>
          </cell>
          <cell r="AS1436">
            <v>10899.599526363601</v>
          </cell>
          <cell r="AT1436">
            <v>32335.478594878681</v>
          </cell>
          <cell r="AU1436">
            <v>177663.47227972667</v>
          </cell>
          <cell r="AV1436">
            <v>0</v>
          </cell>
          <cell r="AW1436">
            <v>36331.998421212003</v>
          </cell>
          <cell r="AX1436">
            <v>613647.45333427074</v>
          </cell>
          <cell r="AY1436">
            <v>87140846.060000002</v>
          </cell>
        </row>
        <row r="1437">
          <cell r="B1437" t="str">
            <v>OPERASI</v>
          </cell>
          <cell r="C1437" t="str">
            <v>DPS-TP</v>
          </cell>
          <cell r="D1437">
            <v>529070</v>
          </cell>
          <cell r="F1437" t="str">
            <v>98JP0363266</v>
          </cell>
          <cell r="H1437">
            <v>529070</v>
          </cell>
          <cell r="I1437">
            <v>34151</v>
          </cell>
          <cell r="K1437">
            <v>25257</v>
          </cell>
          <cell r="L1437">
            <v>1429</v>
          </cell>
          <cell r="M1437">
            <v>383</v>
          </cell>
          <cell r="N1437" t="str">
            <v>DPS</v>
          </cell>
          <cell r="O1437" t="str">
            <v>TP</v>
          </cell>
          <cell r="P1437" t="str">
            <v>LUH MAHAYANI</v>
          </cell>
          <cell r="Q1437">
            <v>2980918</v>
          </cell>
          <cell r="R1437" t="str">
            <v>Operation Officer</v>
          </cell>
          <cell r="S1437" t="str">
            <v>VIII</v>
          </cell>
          <cell r="T1437">
            <v>3622977.8952483996</v>
          </cell>
          <cell r="AA1437">
            <v>3622977.8952483996</v>
          </cell>
          <cell r="AB1437">
            <v>0.77846650453284383</v>
          </cell>
          <cell r="AC1437">
            <v>3395600</v>
          </cell>
          <cell r="AD1437">
            <v>72459.557904967995</v>
          </cell>
          <cell r="AE1437">
            <v>72459.557904967995</v>
          </cell>
          <cell r="AF1437">
            <v>72459.557904967995</v>
          </cell>
          <cell r="AG1437">
            <v>0</v>
          </cell>
          <cell r="AH1437">
            <v>10000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O1437">
            <v>227378.673714904</v>
          </cell>
          <cell r="AP1437">
            <v>199263.78423866199</v>
          </cell>
          <cell r="AQ1437">
            <v>199263.78423866199</v>
          </cell>
          <cell r="AR1437">
            <v>134050.18212419079</v>
          </cell>
          <cell r="AS1437">
            <v>10868.933685745198</v>
          </cell>
          <cell r="AT1437">
            <v>32244.503267710756</v>
          </cell>
          <cell r="AU1437">
            <v>177163.61907764676</v>
          </cell>
          <cell r="AV1437">
            <v>0</v>
          </cell>
          <cell r="AW1437">
            <v>36229.778952483997</v>
          </cell>
          <cell r="AX1437">
            <v>611920.96650745475</v>
          </cell>
          <cell r="AY1437">
            <v>89042424.870000005</v>
          </cell>
        </row>
        <row r="1438">
          <cell r="B1438" t="str">
            <v>OPERASI</v>
          </cell>
          <cell r="C1438" t="str">
            <v>DPS-TP</v>
          </cell>
          <cell r="D1438">
            <v>529071</v>
          </cell>
          <cell r="F1438" t="str">
            <v>98JP0355858</v>
          </cell>
          <cell r="H1438">
            <v>529071</v>
          </cell>
          <cell r="I1438">
            <v>34151</v>
          </cell>
          <cell r="K1438">
            <v>25737</v>
          </cell>
          <cell r="L1438">
            <v>1430</v>
          </cell>
          <cell r="M1438">
            <v>384</v>
          </cell>
          <cell r="N1438" t="str">
            <v>DPS</v>
          </cell>
          <cell r="O1438" t="str">
            <v>TP</v>
          </cell>
          <cell r="P1438" t="str">
            <v>I PUTU SUBAGIA N</v>
          </cell>
          <cell r="Q1438">
            <v>2980919</v>
          </cell>
          <cell r="R1438" t="str">
            <v>Supervisor Operation</v>
          </cell>
          <cell r="S1438" t="str">
            <v>VII</v>
          </cell>
          <cell r="T1438">
            <v>4091431.7734992001</v>
          </cell>
          <cell r="AA1438">
            <v>4091431.7734992001</v>
          </cell>
          <cell r="AB1438">
            <v>54.132910751737654</v>
          </cell>
          <cell r="AC1438">
            <v>3836000</v>
          </cell>
          <cell r="AD1438">
            <v>81828.635469984001</v>
          </cell>
          <cell r="AE1438">
            <v>81828.635469984001</v>
          </cell>
          <cell r="AF1438">
            <v>81828.635469984001</v>
          </cell>
          <cell r="AG1438">
            <v>0</v>
          </cell>
          <cell r="AH1438">
            <v>10000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O1438">
            <v>255485.906409952</v>
          </cell>
          <cell r="AP1438">
            <v>225028.747542456</v>
          </cell>
          <cell r="AQ1438">
            <v>225028.747542456</v>
          </cell>
          <cell r="AR1438">
            <v>151382.97561947041</v>
          </cell>
          <cell r="AS1438">
            <v>12274.2953204976</v>
          </cell>
          <cell r="AT1438">
            <v>36413.74278414288</v>
          </cell>
          <cell r="AU1438">
            <v>200071.0137241109</v>
          </cell>
          <cell r="AV1438">
            <v>0</v>
          </cell>
          <cell r="AW1438">
            <v>40914.317734992001</v>
          </cell>
          <cell r="AX1438">
            <v>691042.82654401497</v>
          </cell>
          <cell r="AY1438">
            <v>97466455.519999996</v>
          </cell>
        </row>
        <row r="1439">
          <cell r="B1439" t="str">
            <v>CARGO</v>
          </cell>
          <cell r="C1439" t="str">
            <v>DPS-TP</v>
          </cell>
          <cell r="D1439">
            <v>529075</v>
          </cell>
          <cell r="F1439" t="str">
            <v>98JP0355205</v>
          </cell>
          <cell r="H1439">
            <v>529075</v>
          </cell>
          <cell r="I1439">
            <v>34151</v>
          </cell>
          <cell r="K1439">
            <v>25040</v>
          </cell>
          <cell r="L1439">
            <v>1431</v>
          </cell>
          <cell r="M1439">
            <v>385</v>
          </cell>
          <cell r="N1439" t="str">
            <v>DPS</v>
          </cell>
          <cell r="O1439" t="str">
            <v>TP</v>
          </cell>
          <cell r="P1439" t="str">
            <v>I KETUT ARTA</v>
          </cell>
          <cell r="Q1439">
            <v>2980920</v>
          </cell>
          <cell r="R1439" t="str">
            <v>Supervisor Cargo</v>
          </cell>
          <cell r="S1439" t="str">
            <v>VII</v>
          </cell>
          <cell r="T1439">
            <v>3643421.7889940003</v>
          </cell>
          <cell r="AA1439">
            <v>3643421.7889940003</v>
          </cell>
          <cell r="AB1439">
            <v>83.518345639575273</v>
          </cell>
          <cell r="AC1439">
            <v>3414900</v>
          </cell>
          <cell r="AD1439">
            <v>72868.435779880005</v>
          </cell>
          <cell r="AE1439">
            <v>72868.435779880005</v>
          </cell>
          <cell r="AF1439">
            <v>72868.435779880005</v>
          </cell>
          <cell r="AG1439">
            <v>0</v>
          </cell>
          <cell r="AH1439">
            <v>10000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O1439">
            <v>228605.30733964001</v>
          </cell>
          <cell r="AP1439">
            <v>200388.19839467001</v>
          </cell>
          <cell r="AQ1439">
            <v>200388.19839467001</v>
          </cell>
          <cell r="AR1439">
            <v>134806.60619277801</v>
          </cell>
          <cell r="AS1439">
            <v>10930.265366982001</v>
          </cell>
          <cell r="AT1439">
            <v>32426.453922046603</v>
          </cell>
          <cell r="AU1439">
            <v>178163.32548180662</v>
          </cell>
          <cell r="AV1439">
            <v>0</v>
          </cell>
          <cell r="AW1439">
            <v>36434.217889940002</v>
          </cell>
          <cell r="AX1439">
            <v>615373.94016108662</v>
          </cell>
          <cell r="AY1439">
            <v>89948520.019999996</v>
          </cell>
        </row>
        <row r="1440">
          <cell r="B1440" t="str">
            <v>OPERASI</v>
          </cell>
          <cell r="C1440" t="str">
            <v>DPS-TP</v>
          </cell>
          <cell r="D1440">
            <v>529076</v>
          </cell>
          <cell r="F1440" t="str">
            <v>98JP0363050</v>
          </cell>
          <cell r="H1440">
            <v>529076</v>
          </cell>
          <cell r="I1440">
            <v>34151</v>
          </cell>
          <cell r="K1440">
            <v>26729</v>
          </cell>
          <cell r="L1440">
            <v>1432</v>
          </cell>
          <cell r="M1440">
            <v>386</v>
          </cell>
          <cell r="N1440" t="str">
            <v>DPS</v>
          </cell>
          <cell r="O1440" t="str">
            <v>TP</v>
          </cell>
          <cell r="P1440" t="str">
            <v>NI WAYAN SUKMAWATI</v>
          </cell>
          <cell r="Q1440">
            <v>2980921</v>
          </cell>
          <cell r="R1440" t="str">
            <v>Supervisor Pax &amp; Baggage Handling</v>
          </cell>
          <cell r="S1440" t="str">
            <v>VII</v>
          </cell>
          <cell r="T1440">
            <v>3622977.8952483996</v>
          </cell>
          <cell r="AA1440">
            <v>3622977.8952483996</v>
          </cell>
          <cell r="AB1440">
            <v>0.77846650453284383</v>
          </cell>
          <cell r="AC1440">
            <v>3395600</v>
          </cell>
          <cell r="AD1440">
            <v>72459.557904967995</v>
          </cell>
          <cell r="AE1440">
            <v>72459.557904967995</v>
          </cell>
          <cell r="AF1440">
            <v>72459.557904967995</v>
          </cell>
          <cell r="AG1440">
            <v>0</v>
          </cell>
          <cell r="AH1440">
            <v>10000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O1440">
            <v>227378.673714904</v>
          </cell>
          <cell r="AP1440">
            <v>199263.78423866199</v>
          </cell>
          <cell r="AQ1440">
            <v>199263.78423866199</v>
          </cell>
          <cell r="AR1440">
            <v>134050.18212419079</v>
          </cell>
          <cell r="AS1440">
            <v>10868.933685745198</v>
          </cell>
          <cell r="AT1440">
            <v>32244.503267710756</v>
          </cell>
          <cell r="AU1440">
            <v>177163.61907764676</v>
          </cell>
          <cell r="AV1440">
            <v>0</v>
          </cell>
          <cell r="AW1440">
            <v>36229.778952483997</v>
          </cell>
          <cell r="AX1440">
            <v>611920.96650745475</v>
          </cell>
          <cell r="AY1440">
            <v>86466402.349999994</v>
          </cell>
        </row>
        <row r="1441">
          <cell r="B1441" t="str">
            <v>OPERASI</v>
          </cell>
          <cell r="C1441" t="str">
            <v>DPS-TP</v>
          </cell>
          <cell r="D1441">
            <v>529078</v>
          </cell>
          <cell r="F1441" t="str">
            <v>98JP0363282</v>
          </cell>
          <cell r="H1441">
            <v>529078</v>
          </cell>
          <cell r="I1441">
            <v>34151</v>
          </cell>
          <cell r="K1441">
            <v>26269</v>
          </cell>
          <cell r="L1441">
            <v>1433</v>
          </cell>
          <cell r="M1441">
            <v>387</v>
          </cell>
          <cell r="N1441" t="str">
            <v>DPS</v>
          </cell>
          <cell r="O1441" t="str">
            <v>TP</v>
          </cell>
          <cell r="P1441" t="str">
            <v>LUH KETUT LIS IRAWATI</v>
          </cell>
          <cell r="Q1441">
            <v>2980923</v>
          </cell>
          <cell r="R1441" t="str">
            <v xml:space="preserve">Supervisor Pax &amp; Baggage Handling </v>
          </cell>
          <cell r="S1441" t="str">
            <v>VIII</v>
          </cell>
          <cell r="T1441">
            <v>3622977.8952483996</v>
          </cell>
          <cell r="AA1441">
            <v>3622977.8952483996</v>
          </cell>
          <cell r="AB1441">
            <v>0.77846650453284383</v>
          </cell>
          <cell r="AC1441">
            <v>3395600</v>
          </cell>
          <cell r="AD1441">
            <v>72459.557904967995</v>
          </cell>
          <cell r="AE1441">
            <v>72459.557904967995</v>
          </cell>
          <cell r="AF1441">
            <v>72459.557904967995</v>
          </cell>
          <cell r="AG1441">
            <v>0</v>
          </cell>
          <cell r="AH1441">
            <v>10000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O1441">
            <v>227378.673714904</v>
          </cell>
          <cell r="AP1441">
            <v>199263.78423866199</v>
          </cell>
          <cell r="AQ1441">
            <v>199263.78423866199</v>
          </cell>
          <cell r="AR1441">
            <v>134050.18212419079</v>
          </cell>
          <cell r="AS1441">
            <v>10868.933685745198</v>
          </cell>
          <cell r="AT1441">
            <v>32244.503267710756</v>
          </cell>
          <cell r="AU1441">
            <v>177163.61907764676</v>
          </cell>
          <cell r="AV1441">
            <v>0</v>
          </cell>
          <cell r="AW1441">
            <v>36229.778952483997</v>
          </cell>
          <cell r="AX1441">
            <v>611920.96650745475</v>
          </cell>
          <cell r="AY1441">
            <v>87664454.099999994</v>
          </cell>
          <cell r="AZ1441" t="str">
            <v>tmt 01-10-12 grade peralihan</v>
          </cell>
        </row>
        <row r="1442">
          <cell r="B1442" t="str">
            <v>OPERASI</v>
          </cell>
          <cell r="C1442" t="str">
            <v>DPS-TP</v>
          </cell>
          <cell r="D1442">
            <v>529079</v>
          </cell>
          <cell r="F1442" t="str">
            <v>98JP0355148</v>
          </cell>
          <cell r="H1442">
            <v>529079</v>
          </cell>
          <cell r="I1442">
            <v>34151</v>
          </cell>
          <cell r="K1442">
            <v>26402</v>
          </cell>
          <cell r="L1442">
            <v>1434</v>
          </cell>
          <cell r="M1442">
            <v>388</v>
          </cell>
          <cell r="N1442" t="str">
            <v>DPS</v>
          </cell>
          <cell r="O1442" t="str">
            <v>TP</v>
          </cell>
          <cell r="P1442" t="str">
            <v>I.G.N. PUTU MANTARA</v>
          </cell>
          <cell r="Q1442">
            <v>2980924</v>
          </cell>
          <cell r="R1442" t="str">
            <v>Facility Technician</v>
          </cell>
          <cell r="S1442" t="str">
            <v>IX</v>
          </cell>
          <cell r="T1442">
            <v>4097196.2492642999</v>
          </cell>
          <cell r="AA1442">
            <v>4097196.2492642999</v>
          </cell>
          <cell r="AB1442">
            <v>35.525691558141261</v>
          </cell>
          <cell r="AC1442">
            <v>3841400</v>
          </cell>
          <cell r="AD1442">
            <v>81943.924985285994</v>
          </cell>
          <cell r="AE1442">
            <v>81943.924985285994</v>
          </cell>
          <cell r="AF1442">
            <v>81943.924985285994</v>
          </cell>
          <cell r="AG1442">
            <v>0</v>
          </cell>
          <cell r="AH1442">
            <v>10000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O1442">
            <v>255831.77495585798</v>
          </cell>
          <cell r="AP1442">
            <v>225345.79370953649</v>
          </cell>
          <cell r="AQ1442">
            <v>225345.79370953649</v>
          </cell>
          <cell r="AR1442">
            <v>151596.26122277908</v>
          </cell>
          <cell r="AS1442">
            <v>12291.588747792899</v>
          </cell>
          <cell r="AT1442">
            <v>36465.046618452267</v>
          </cell>
          <cell r="AU1442">
            <v>200352.89658902425</v>
          </cell>
          <cell r="AV1442">
            <v>0</v>
          </cell>
          <cell r="AW1442">
            <v>40971.962492642997</v>
          </cell>
          <cell r="AX1442">
            <v>692016.44650074025</v>
          </cell>
          <cell r="AY1442">
            <v>96027526.700000003</v>
          </cell>
        </row>
        <row r="1443">
          <cell r="B1443" t="str">
            <v>OPERASI</v>
          </cell>
          <cell r="C1443" t="str">
            <v>DPS-TP</v>
          </cell>
          <cell r="D1443">
            <v>529082</v>
          </cell>
          <cell r="F1443" t="str">
            <v>98JP0363258</v>
          </cell>
          <cell r="H1443">
            <v>529082</v>
          </cell>
          <cell r="I1443">
            <v>34151</v>
          </cell>
          <cell r="K1443">
            <v>26861</v>
          </cell>
          <cell r="L1443">
            <v>1435</v>
          </cell>
          <cell r="M1443">
            <v>389</v>
          </cell>
          <cell r="N1443" t="str">
            <v>DPS</v>
          </cell>
          <cell r="O1443" t="str">
            <v>TP</v>
          </cell>
          <cell r="P1443" t="str">
            <v>LUH SULASTRINI</v>
          </cell>
          <cell r="Q1443">
            <v>2980925</v>
          </cell>
          <cell r="R1443" t="str">
            <v>Acoount Supervisor</v>
          </cell>
          <cell r="S1443" t="str">
            <v>VIII</v>
          </cell>
          <cell r="T1443">
            <v>3561646.2140115998</v>
          </cell>
          <cell r="AA1443">
            <v>3561646.2140115998</v>
          </cell>
          <cell r="AB1443">
            <v>52.558829096145928</v>
          </cell>
          <cell r="AC1443">
            <v>3338000</v>
          </cell>
          <cell r="AD1443">
            <v>71232.924280231993</v>
          </cell>
          <cell r="AE1443">
            <v>71232.924280231993</v>
          </cell>
          <cell r="AF1443">
            <v>71232.924280231993</v>
          </cell>
          <cell r="AG1443">
            <v>0</v>
          </cell>
          <cell r="AH1443">
            <v>10000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O1443">
            <v>223698.77284069598</v>
          </cell>
          <cell r="AP1443">
            <v>195890.541770638</v>
          </cell>
          <cell r="AQ1443">
            <v>195890.541770638</v>
          </cell>
          <cell r="AR1443">
            <v>131780.90991842918</v>
          </cell>
          <cell r="AS1443">
            <v>10684.9386420348</v>
          </cell>
          <cell r="AT1443">
            <v>31698.651304703239</v>
          </cell>
          <cell r="AU1443">
            <v>174164.49986516722</v>
          </cell>
          <cell r="AV1443">
            <v>0</v>
          </cell>
          <cell r="AW1443">
            <v>35616.462140115997</v>
          </cell>
          <cell r="AX1443">
            <v>601562.04554655915</v>
          </cell>
          <cell r="AY1443">
            <v>80721585.049999997</v>
          </cell>
          <cell r="AZ1443" t="str">
            <v>grade peralihan ke VII tmt 01-11-12</v>
          </cell>
        </row>
        <row r="1444">
          <cell r="B1444" t="str">
            <v>OPERASI</v>
          </cell>
          <cell r="C1444" t="str">
            <v>DPS-TP</v>
          </cell>
          <cell r="D1444">
            <v>529083</v>
          </cell>
          <cell r="F1444" t="str">
            <v>98JP0356617</v>
          </cell>
          <cell r="H1444">
            <v>529083</v>
          </cell>
          <cell r="I1444">
            <v>34151</v>
          </cell>
          <cell r="K1444">
            <v>26466</v>
          </cell>
          <cell r="L1444">
            <v>1436</v>
          </cell>
          <cell r="M1444">
            <v>390</v>
          </cell>
          <cell r="N1444" t="str">
            <v>DPS</v>
          </cell>
          <cell r="O1444" t="str">
            <v>TP</v>
          </cell>
          <cell r="P1444" t="str">
            <v>A.A. GEDE MANDALA</v>
          </cell>
          <cell r="Q1444">
            <v>2980926</v>
          </cell>
          <cell r="R1444" t="str">
            <v>Flight Operation Officer</v>
          </cell>
          <cell r="S1444" t="str">
            <v>VIII</v>
          </cell>
          <cell r="T1444">
            <v>4091431.7734992001</v>
          </cell>
          <cell r="AA1444">
            <v>4091431.7734992001</v>
          </cell>
          <cell r="AB1444">
            <v>54.132910751737654</v>
          </cell>
          <cell r="AC1444">
            <v>3836000</v>
          </cell>
          <cell r="AD1444">
            <v>81828.635469984001</v>
          </cell>
          <cell r="AE1444">
            <v>81828.635469984001</v>
          </cell>
          <cell r="AF1444">
            <v>81828.635469984001</v>
          </cell>
          <cell r="AG1444">
            <v>0</v>
          </cell>
          <cell r="AH1444">
            <v>10000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O1444">
            <v>255485.906409952</v>
          </cell>
          <cell r="AP1444">
            <v>225028.747542456</v>
          </cell>
          <cell r="AQ1444">
            <v>225028.747542456</v>
          </cell>
          <cell r="AR1444">
            <v>151382.97561947041</v>
          </cell>
          <cell r="AS1444">
            <v>12274.2953204976</v>
          </cell>
          <cell r="AT1444">
            <v>36413.74278414288</v>
          </cell>
          <cell r="AU1444">
            <v>200071.0137241109</v>
          </cell>
          <cell r="AV1444">
            <v>0</v>
          </cell>
          <cell r="AW1444">
            <v>40914.317734992001</v>
          </cell>
          <cell r="AX1444">
            <v>691042.82654401497</v>
          </cell>
          <cell r="AY1444">
            <v>96009150.670000002</v>
          </cell>
        </row>
        <row r="1445">
          <cell r="B1445" t="str">
            <v>OPERASI</v>
          </cell>
          <cell r="C1445" t="str">
            <v>DPS-TP</v>
          </cell>
          <cell r="D1445">
            <v>529085</v>
          </cell>
          <cell r="F1445" t="str">
            <v>98JP0355932</v>
          </cell>
          <cell r="H1445">
            <v>529085</v>
          </cell>
          <cell r="I1445">
            <v>34151</v>
          </cell>
          <cell r="K1445">
            <v>25109</v>
          </cell>
          <cell r="L1445">
            <v>1437</v>
          </cell>
          <cell r="M1445">
            <v>391</v>
          </cell>
          <cell r="N1445" t="str">
            <v>DPS</v>
          </cell>
          <cell r="O1445" t="str">
            <v>TP</v>
          </cell>
          <cell r="P1445" t="str">
            <v>I NYOMAN SUDERTA</v>
          </cell>
          <cell r="Q1445">
            <v>2980928</v>
          </cell>
          <cell r="R1445" t="str">
            <v>Operation Officer</v>
          </cell>
          <cell r="S1445" t="str">
            <v>VIII</v>
          </cell>
          <cell r="T1445">
            <v>4097196.2492642999</v>
          </cell>
          <cell r="AA1445">
            <v>4097196.2492642999</v>
          </cell>
          <cell r="AB1445">
            <v>35.525691558141261</v>
          </cell>
          <cell r="AC1445">
            <v>3841400</v>
          </cell>
          <cell r="AD1445">
            <v>81943.924985285994</v>
          </cell>
          <cell r="AE1445">
            <v>81943.924985285994</v>
          </cell>
          <cell r="AF1445">
            <v>81943.924985285994</v>
          </cell>
          <cell r="AG1445">
            <v>0</v>
          </cell>
          <cell r="AH1445">
            <v>10000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O1445">
            <v>255831.77495585798</v>
          </cell>
          <cell r="AP1445">
            <v>225345.79370953649</v>
          </cell>
          <cell r="AQ1445">
            <v>225345.79370953649</v>
          </cell>
          <cell r="AR1445">
            <v>151596.26122277908</v>
          </cell>
          <cell r="AS1445">
            <v>12291.588747792899</v>
          </cell>
          <cell r="AT1445">
            <v>36465.046618452267</v>
          </cell>
          <cell r="AU1445">
            <v>200352.89658902425</v>
          </cell>
          <cell r="AV1445">
            <v>0</v>
          </cell>
          <cell r="AW1445">
            <v>40971.962492642997</v>
          </cell>
          <cell r="AX1445">
            <v>692016.44650074025</v>
          </cell>
          <cell r="AY1445">
            <v>99696349.989999995</v>
          </cell>
        </row>
        <row r="1446">
          <cell r="B1446" t="str">
            <v>CARGO</v>
          </cell>
          <cell r="C1446" t="str">
            <v>DPS-TP</v>
          </cell>
          <cell r="D1446">
            <v>529087</v>
          </cell>
          <cell r="F1446" t="str">
            <v>98JP0362656</v>
          </cell>
          <cell r="H1446">
            <v>529087</v>
          </cell>
          <cell r="I1446">
            <v>34151</v>
          </cell>
          <cell r="K1446">
            <v>26420</v>
          </cell>
          <cell r="L1446">
            <v>1438</v>
          </cell>
          <cell r="M1446">
            <v>392</v>
          </cell>
          <cell r="N1446" t="str">
            <v>DPS</v>
          </cell>
          <cell r="O1446" t="str">
            <v>TP</v>
          </cell>
          <cell r="P1446" t="str">
            <v>NI AYU MARYAWANIATI</v>
          </cell>
          <cell r="Q1446">
            <v>2980929</v>
          </cell>
          <cell r="R1446" t="str">
            <v xml:space="preserve">Cargo Handling Officer      </v>
          </cell>
          <cell r="S1446" t="str">
            <v>IX</v>
          </cell>
          <cell r="T1446">
            <v>3633199.8421212002</v>
          </cell>
          <cell r="AA1446">
            <v>3633199.8421212002</v>
          </cell>
          <cell r="AB1446">
            <v>92.148406072054058</v>
          </cell>
          <cell r="AC1446">
            <v>3405300</v>
          </cell>
          <cell r="AD1446">
            <v>72663.996842424007</v>
          </cell>
          <cell r="AE1446">
            <v>72663.996842424007</v>
          </cell>
          <cell r="AF1446">
            <v>72663.996842424007</v>
          </cell>
          <cell r="AG1446">
            <v>0</v>
          </cell>
          <cell r="AH1446">
            <v>10000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O1446">
            <v>227991.99052727202</v>
          </cell>
          <cell r="AP1446">
            <v>199825.99131666601</v>
          </cell>
          <cell r="AQ1446">
            <v>199825.99131666601</v>
          </cell>
          <cell r="AR1446">
            <v>134428.39415848439</v>
          </cell>
          <cell r="AS1446">
            <v>10899.599526363601</v>
          </cell>
          <cell r="AT1446">
            <v>32335.478594878681</v>
          </cell>
          <cell r="AU1446">
            <v>177663.47227972667</v>
          </cell>
          <cell r="AV1446">
            <v>0</v>
          </cell>
          <cell r="AW1446">
            <v>36331.998421212003</v>
          </cell>
          <cell r="AX1446">
            <v>613647.45333427074</v>
          </cell>
          <cell r="AY1446">
            <v>86923172.5</v>
          </cell>
        </row>
        <row r="1447">
          <cell r="B1447" t="str">
            <v>OPERASI</v>
          </cell>
          <cell r="C1447" t="str">
            <v>DPS-TP</v>
          </cell>
          <cell r="D1447">
            <v>529090</v>
          </cell>
          <cell r="F1447" t="str">
            <v>98JP0363142</v>
          </cell>
          <cell r="H1447">
            <v>529090</v>
          </cell>
          <cell r="I1447">
            <v>34151</v>
          </cell>
          <cell r="K1447">
            <v>24952</v>
          </cell>
          <cell r="L1447">
            <v>1439</v>
          </cell>
          <cell r="M1447">
            <v>393</v>
          </cell>
          <cell r="N1447" t="str">
            <v>DPS</v>
          </cell>
          <cell r="O1447" t="str">
            <v>TP</v>
          </cell>
          <cell r="P1447" t="str">
            <v>NI NYOMAN RAMAYANI</v>
          </cell>
          <cell r="Q1447">
            <v>2980931</v>
          </cell>
          <cell r="R1447" t="str">
            <v>Supervisor Operation</v>
          </cell>
          <cell r="S1447" t="str">
            <v>VII</v>
          </cell>
          <cell r="T1447">
            <v>4659374.0659699943</v>
          </cell>
          <cell r="AA1447">
            <v>4659374.0659699943</v>
          </cell>
          <cell r="AB1447">
            <v>88.377988205291331</v>
          </cell>
          <cell r="AC1447">
            <v>4369900</v>
          </cell>
          <cell r="AD1447">
            <v>93187.481319399885</v>
          </cell>
          <cell r="AE1447">
            <v>93187.481319399885</v>
          </cell>
          <cell r="AF1447">
            <v>93187.481319399885</v>
          </cell>
          <cell r="AG1447">
            <v>0</v>
          </cell>
          <cell r="AH1447">
            <v>10000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O1447">
            <v>289562.44395819964</v>
          </cell>
          <cell r="AP1447">
            <v>256265.5736283497</v>
          </cell>
          <cell r="AQ1447">
            <v>256265.5736283497</v>
          </cell>
          <cell r="AR1447">
            <v>172396.84044088979</v>
          </cell>
          <cell r="AS1447">
            <v>13978.122197909983</v>
          </cell>
          <cell r="AT1447">
            <v>41468.429187132948</v>
          </cell>
          <cell r="AU1447">
            <v>227843.39182593272</v>
          </cell>
          <cell r="AV1447">
            <v>0</v>
          </cell>
          <cell r="AW1447">
            <v>46593.740659699943</v>
          </cell>
          <cell r="AX1447">
            <v>786968.27974233206</v>
          </cell>
          <cell r="AY1447">
            <v>109074128.23</v>
          </cell>
        </row>
        <row r="1448">
          <cell r="B1448" t="str">
            <v>OPERASI</v>
          </cell>
          <cell r="C1448" t="str">
            <v>DPS-TP</v>
          </cell>
          <cell r="D1448">
            <v>529091</v>
          </cell>
          <cell r="F1448" t="str">
            <v>98JP0355833</v>
          </cell>
          <cell r="H1448">
            <v>529091</v>
          </cell>
          <cell r="I1448">
            <v>34151</v>
          </cell>
          <cell r="K1448">
            <v>25557</v>
          </cell>
          <cell r="L1448">
            <v>1440</v>
          </cell>
          <cell r="M1448">
            <v>394</v>
          </cell>
          <cell r="N1448" t="str">
            <v>DPS</v>
          </cell>
          <cell r="O1448" t="str">
            <v>TP</v>
          </cell>
          <cell r="P1448" t="str">
            <v>I W PALGUNA WARSA</v>
          </cell>
          <cell r="Q1448">
            <v>2980932</v>
          </cell>
          <cell r="R1448" t="str">
            <v>Duty Manager Operasi</v>
          </cell>
          <cell r="S1448" t="str">
            <v>VI</v>
          </cell>
          <cell r="T1448">
            <v>4566567</v>
          </cell>
          <cell r="U1448">
            <v>1836068.4751391998</v>
          </cell>
          <cell r="AA1448">
            <v>6402635.4751391998</v>
          </cell>
          <cell r="AB1448">
            <v>22.653369151987135</v>
          </cell>
          <cell r="AC1448">
            <v>6008500</v>
          </cell>
          <cell r="AD1448">
            <v>128052.709502784</v>
          </cell>
          <cell r="AE1448">
            <v>128052.709502784</v>
          </cell>
          <cell r="AF1448">
            <v>128052.709502784</v>
          </cell>
          <cell r="AG1448">
            <v>0</v>
          </cell>
          <cell r="AH1448">
            <v>10000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O1448">
            <v>394158.12850835198</v>
          </cell>
          <cell r="AP1448">
            <v>352144.95113265602</v>
          </cell>
          <cell r="AQ1448">
            <v>352144.95113265602</v>
          </cell>
          <cell r="AR1448">
            <v>236897.51258015039</v>
          </cell>
          <cell r="AS1448">
            <v>19207.906425417601</v>
          </cell>
          <cell r="AT1448">
            <v>56983.455728738874</v>
          </cell>
          <cell r="AU1448">
            <v>313088.87473430688</v>
          </cell>
          <cell r="AV1448">
            <v>0</v>
          </cell>
          <cell r="AW1448">
            <v>64026.354751391998</v>
          </cell>
          <cell r="AX1448">
            <v>1081405.1317510109</v>
          </cell>
          <cell r="AY1448">
            <v>89276474.799999997</v>
          </cell>
        </row>
        <row r="1449">
          <cell r="B1449" t="str">
            <v>OPERASI</v>
          </cell>
          <cell r="C1449" t="str">
            <v>DPS-TP</v>
          </cell>
          <cell r="D1449">
            <v>529096</v>
          </cell>
          <cell r="F1449" t="str">
            <v>98JP0356609</v>
          </cell>
          <cell r="H1449">
            <v>529096</v>
          </cell>
          <cell r="I1449">
            <v>34151</v>
          </cell>
          <cell r="K1449">
            <v>24037</v>
          </cell>
          <cell r="L1449">
            <v>1441</v>
          </cell>
          <cell r="M1449">
            <v>395</v>
          </cell>
          <cell r="N1449" t="str">
            <v>DPS</v>
          </cell>
          <cell r="O1449" t="str">
            <v>TP</v>
          </cell>
          <cell r="P1449" t="str">
            <v>A.A. GEDE RAKA</v>
          </cell>
          <cell r="Q1449">
            <v>2980935</v>
          </cell>
          <cell r="R1449" t="str">
            <v>Operation Officer</v>
          </cell>
          <cell r="S1449" t="str">
            <v>VIII</v>
          </cell>
          <cell r="T1449">
            <v>4097196.2492642999</v>
          </cell>
          <cell r="AA1449">
            <v>4097196.2492642999</v>
          </cell>
          <cell r="AB1449">
            <v>35.525691558141261</v>
          </cell>
          <cell r="AC1449">
            <v>3841400</v>
          </cell>
          <cell r="AD1449">
            <v>81943.924985285994</v>
          </cell>
          <cell r="AE1449">
            <v>81943.924985285994</v>
          </cell>
          <cell r="AF1449">
            <v>81943.924985285994</v>
          </cell>
          <cell r="AG1449">
            <v>0</v>
          </cell>
          <cell r="AH1449">
            <v>10000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O1449">
            <v>255831.77495585798</v>
          </cell>
          <cell r="AP1449">
            <v>225345.79370953649</v>
          </cell>
          <cell r="AQ1449">
            <v>225345.79370953649</v>
          </cell>
          <cell r="AR1449">
            <v>151596.26122277908</v>
          </cell>
          <cell r="AS1449">
            <v>12291.588747792899</v>
          </cell>
          <cell r="AT1449">
            <v>36465.046618452267</v>
          </cell>
          <cell r="AU1449">
            <v>200352.89658902425</v>
          </cell>
          <cell r="AV1449">
            <v>0</v>
          </cell>
          <cell r="AW1449">
            <v>40971.962492642997</v>
          </cell>
          <cell r="AX1449">
            <v>692016.44650074025</v>
          </cell>
          <cell r="AY1449">
            <v>101985584.09999999</v>
          </cell>
        </row>
        <row r="1450">
          <cell r="B1450" t="str">
            <v>OPERASI</v>
          </cell>
          <cell r="C1450" t="str">
            <v>DPS-TP</v>
          </cell>
          <cell r="D1450">
            <v>529097</v>
          </cell>
          <cell r="F1450" t="str">
            <v>98JP0356112</v>
          </cell>
          <cell r="H1450">
            <v>529097</v>
          </cell>
          <cell r="I1450">
            <v>34151</v>
          </cell>
          <cell r="K1450">
            <v>24794</v>
          </cell>
          <cell r="L1450">
            <v>1442</v>
          </cell>
          <cell r="M1450">
            <v>396</v>
          </cell>
          <cell r="N1450" t="str">
            <v>DPS</v>
          </cell>
          <cell r="O1450" t="str">
            <v>TP</v>
          </cell>
          <cell r="P1450" t="str">
            <v>I KETUT SUPARTA</v>
          </cell>
          <cell r="Q1450">
            <v>2980936</v>
          </cell>
          <cell r="R1450" t="str">
            <v>Flight Operation Officer</v>
          </cell>
          <cell r="S1450" t="str">
            <v>VIII</v>
          </cell>
          <cell r="T1450">
            <v>3628088.8686847999</v>
          </cell>
          <cell r="AA1450">
            <v>3628088.8686847999</v>
          </cell>
          <cell r="AB1450">
            <v>96.463436288293451</v>
          </cell>
          <cell r="AC1450">
            <v>3400500</v>
          </cell>
          <cell r="AD1450">
            <v>72561.777373695993</v>
          </cell>
          <cell r="AE1450">
            <v>72561.777373695993</v>
          </cell>
          <cell r="AF1450">
            <v>72561.777373695993</v>
          </cell>
          <cell r="AG1450">
            <v>0</v>
          </cell>
          <cell r="AH1450">
            <v>10000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O1450">
            <v>227685.33212108799</v>
          </cell>
          <cell r="AP1450">
            <v>199544.887777664</v>
          </cell>
          <cell r="AQ1450">
            <v>199544.887777664</v>
          </cell>
          <cell r="AR1450">
            <v>134239.2881413376</v>
          </cell>
          <cell r="AS1450">
            <v>10884.2666060544</v>
          </cell>
          <cell r="AT1450">
            <v>32289.99093129472</v>
          </cell>
          <cell r="AU1450">
            <v>177413.54567868673</v>
          </cell>
          <cell r="AV1450">
            <v>0</v>
          </cell>
          <cell r="AW1450">
            <v>36280.888686847997</v>
          </cell>
          <cell r="AX1450">
            <v>612784.20992086269</v>
          </cell>
          <cell r="AY1450">
            <v>90571559.400000006</v>
          </cell>
        </row>
        <row r="1451">
          <cell r="B1451" t="str">
            <v>OPERASI</v>
          </cell>
          <cell r="C1451" t="str">
            <v>DPS-TP</v>
          </cell>
          <cell r="D1451">
            <v>529100</v>
          </cell>
          <cell r="F1451" t="str">
            <v>98JP0356575</v>
          </cell>
          <cell r="H1451">
            <v>529100</v>
          </cell>
          <cell r="I1451">
            <v>34151</v>
          </cell>
          <cell r="K1451">
            <v>26586</v>
          </cell>
          <cell r="L1451">
            <v>1443</v>
          </cell>
          <cell r="M1451">
            <v>397</v>
          </cell>
          <cell r="N1451" t="str">
            <v>DPS</v>
          </cell>
          <cell r="O1451" t="str">
            <v>TP</v>
          </cell>
          <cell r="P1451" t="str">
            <v>A.A. SAGUNG TUTIK M.</v>
          </cell>
          <cell r="Q1451">
            <v>2980938</v>
          </cell>
          <cell r="R1451" t="str">
            <v>Supervisor Pax &amp; Baggage Handling</v>
          </cell>
          <cell r="S1451" t="str">
            <v>VII</v>
          </cell>
          <cell r="T1451">
            <v>3628088.8686847999</v>
          </cell>
          <cell r="AA1451">
            <v>3628088.8686847999</v>
          </cell>
          <cell r="AB1451">
            <v>96.463436288293451</v>
          </cell>
          <cell r="AC1451">
            <v>3400500</v>
          </cell>
          <cell r="AD1451">
            <v>72561.777373695993</v>
          </cell>
          <cell r="AE1451">
            <v>72561.777373695993</v>
          </cell>
          <cell r="AF1451">
            <v>72561.777373695993</v>
          </cell>
          <cell r="AG1451">
            <v>0</v>
          </cell>
          <cell r="AH1451">
            <v>10000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O1451">
            <v>227685.33212108799</v>
          </cell>
          <cell r="AP1451">
            <v>199544.887777664</v>
          </cell>
          <cell r="AQ1451">
            <v>199544.887777664</v>
          </cell>
          <cell r="AR1451">
            <v>134239.2881413376</v>
          </cell>
          <cell r="AS1451">
            <v>10884.2666060544</v>
          </cell>
          <cell r="AT1451">
            <v>32289.99093129472</v>
          </cell>
          <cell r="AU1451">
            <v>177413.54567868673</v>
          </cell>
          <cell r="AV1451">
            <v>0</v>
          </cell>
          <cell r="AW1451">
            <v>36280.888686847997</v>
          </cell>
          <cell r="AX1451">
            <v>612784.20992086269</v>
          </cell>
          <cell r="AY1451">
            <v>87166536.760000005</v>
          </cell>
        </row>
        <row r="1452">
          <cell r="B1452" t="str">
            <v>OPERASI</v>
          </cell>
          <cell r="C1452" t="str">
            <v>DPS-TP</v>
          </cell>
          <cell r="D1452">
            <v>529101</v>
          </cell>
          <cell r="F1452" t="str">
            <v>98JP0356385</v>
          </cell>
          <cell r="H1452">
            <v>529101</v>
          </cell>
          <cell r="I1452">
            <v>34151</v>
          </cell>
          <cell r="K1452">
            <v>26651</v>
          </cell>
          <cell r="L1452">
            <v>1444</v>
          </cell>
          <cell r="M1452">
            <v>398</v>
          </cell>
          <cell r="N1452" t="str">
            <v>DPS</v>
          </cell>
          <cell r="O1452" t="str">
            <v>TP</v>
          </cell>
          <cell r="P1452" t="str">
            <v>EVA LESTARI LARASATI</v>
          </cell>
          <cell r="Q1452">
            <v>2980939</v>
          </cell>
          <cell r="R1452" t="str">
            <v>Account Supervisor (for Hongkong Airlines)</v>
          </cell>
          <cell r="S1452" t="str">
            <v>VIII</v>
          </cell>
          <cell r="T1452">
            <v>3633199.8421212002</v>
          </cell>
          <cell r="AA1452">
            <v>3633199.8421212002</v>
          </cell>
          <cell r="AB1452">
            <v>92.148406072054058</v>
          </cell>
          <cell r="AC1452">
            <v>3405300</v>
          </cell>
          <cell r="AD1452">
            <v>72663.996842424007</v>
          </cell>
          <cell r="AE1452">
            <v>72663.996842424007</v>
          </cell>
          <cell r="AF1452">
            <v>72663.996842424007</v>
          </cell>
          <cell r="AG1452">
            <v>0</v>
          </cell>
          <cell r="AH1452">
            <v>10000</v>
          </cell>
          <cell r="AI1452">
            <v>0</v>
          </cell>
          <cell r="AJ1452">
            <v>0</v>
          </cell>
          <cell r="AK1452">
            <v>0</v>
          </cell>
          <cell r="AL1452">
            <v>0</v>
          </cell>
          <cell r="AO1452">
            <v>227991.99052727202</v>
          </cell>
          <cell r="AP1452">
            <v>199825.99131666601</v>
          </cell>
          <cell r="AQ1452">
            <v>199825.99131666601</v>
          </cell>
          <cell r="AR1452">
            <v>134428.39415848439</v>
          </cell>
          <cell r="AS1452">
            <v>10899.599526363601</v>
          </cell>
          <cell r="AT1452">
            <v>32335.478594878681</v>
          </cell>
          <cell r="AU1452">
            <v>177663.47227972667</v>
          </cell>
          <cell r="AV1452">
            <v>0</v>
          </cell>
          <cell r="AW1452">
            <v>36331.998421212003</v>
          </cell>
          <cell r="AX1452">
            <v>613647.45333427074</v>
          </cell>
          <cell r="AY1452">
            <v>86123929.920000002</v>
          </cell>
          <cell r="AZ1452" t="str">
            <v>naik grade ke VII per th tmt 01-10-2011</v>
          </cell>
        </row>
        <row r="1453">
          <cell r="B1453" t="str">
            <v>OPERASI</v>
          </cell>
          <cell r="C1453" t="str">
            <v>DPS-TP</v>
          </cell>
          <cell r="D1453">
            <v>529102</v>
          </cell>
          <cell r="F1453" t="str">
            <v>98JP0355189</v>
          </cell>
          <cell r="H1453">
            <v>529102</v>
          </cell>
          <cell r="I1453">
            <v>34151</v>
          </cell>
          <cell r="K1453">
            <v>24853</v>
          </cell>
          <cell r="L1453">
            <v>1445</v>
          </cell>
          <cell r="M1453">
            <v>399</v>
          </cell>
          <cell r="N1453" t="str">
            <v>DPS</v>
          </cell>
          <cell r="O1453" t="str">
            <v>TP</v>
          </cell>
          <cell r="P1453" t="str">
            <v>I KETUT EDIANA</v>
          </cell>
          <cell r="Q1453">
            <v>2980940</v>
          </cell>
          <cell r="R1453" t="str">
            <v>Supervisor Operation</v>
          </cell>
          <cell r="S1453" t="str">
            <v>VII</v>
          </cell>
          <cell r="T1453">
            <v>4600997.7758614998</v>
          </cell>
          <cell r="AA1453">
            <v>4600997.7758614998</v>
          </cell>
          <cell r="AB1453">
            <v>62.09069018997252</v>
          </cell>
          <cell r="AC1453">
            <v>4315000</v>
          </cell>
          <cell r="AD1453">
            <v>92019.955517230002</v>
          </cell>
          <cell r="AE1453">
            <v>92019.955517230002</v>
          </cell>
          <cell r="AF1453">
            <v>92019.955517230002</v>
          </cell>
          <cell r="AG1453">
            <v>0</v>
          </cell>
          <cell r="AH1453">
            <v>10000</v>
          </cell>
          <cell r="AI1453">
            <v>0</v>
          </cell>
          <cell r="AJ1453">
            <v>0</v>
          </cell>
          <cell r="AK1453">
            <v>0</v>
          </cell>
          <cell r="AL1453">
            <v>0</v>
          </cell>
          <cell r="AO1453">
            <v>286059.86655169004</v>
          </cell>
          <cell r="AP1453">
            <v>253054.87767238248</v>
          </cell>
          <cell r="AQ1453">
            <v>253054.87767238248</v>
          </cell>
          <cell r="AR1453">
            <v>170236.91770687548</v>
          </cell>
          <cell r="AS1453">
            <v>13802.9933275845</v>
          </cell>
          <cell r="AT1453">
            <v>40948.880205167348</v>
          </cell>
          <cell r="AU1453">
            <v>224988.79123962735</v>
          </cell>
          <cell r="AV1453">
            <v>0</v>
          </cell>
          <cell r="AW1453">
            <v>46009.977758615001</v>
          </cell>
          <cell r="AX1453">
            <v>777108.52434300736</v>
          </cell>
          <cell r="AY1453">
            <v>108922217.72</v>
          </cell>
        </row>
        <row r="1454">
          <cell r="B1454" t="str">
            <v>OPERASI</v>
          </cell>
          <cell r="C1454" t="str">
            <v>DPS-TP</v>
          </cell>
          <cell r="D1454">
            <v>529103</v>
          </cell>
          <cell r="F1454" t="str">
            <v>98JP0362722</v>
          </cell>
          <cell r="H1454">
            <v>529103</v>
          </cell>
          <cell r="I1454">
            <v>34151</v>
          </cell>
          <cell r="K1454">
            <v>26474</v>
          </cell>
          <cell r="L1454">
            <v>1446</v>
          </cell>
          <cell r="M1454">
            <v>400</v>
          </cell>
          <cell r="N1454" t="str">
            <v>DPS</v>
          </cell>
          <cell r="O1454" t="str">
            <v>TP</v>
          </cell>
          <cell r="P1454" t="str">
            <v>YUNIARTO TEGUH WIBOWO</v>
          </cell>
          <cell r="Q1454">
            <v>2980941</v>
          </cell>
          <cell r="R1454" t="str">
            <v>Operation Officer</v>
          </cell>
          <cell r="S1454" t="str">
            <v>VIII</v>
          </cell>
          <cell r="T1454">
            <v>4097196.2492642999</v>
          </cell>
          <cell r="AA1454">
            <v>4097196.2492642999</v>
          </cell>
          <cell r="AB1454">
            <v>35.525691558141261</v>
          </cell>
          <cell r="AC1454">
            <v>3841400</v>
          </cell>
          <cell r="AD1454">
            <v>81943.924985285994</v>
          </cell>
          <cell r="AE1454">
            <v>81943.924985285994</v>
          </cell>
          <cell r="AF1454">
            <v>81943.924985285994</v>
          </cell>
          <cell r="AG1454">
            <v>0</v>
          </cell>
          <cell r="AH1454">
            <v>10000</v>
          </cell>
          <cell r="AI1454">
            <v>0</v>
          </cell>
          <cell r="AJ1454">
            <v>0</v>
          </cell>
          <cell r="AK1454">
            <v>0</v>
          </cell>
          <cell r="AL1454">
            <v>0</v>
          </cell>
          <cell r="AO1454">
            <v>255831.77495585798</v>
          </cell>
          <cell r="AP1454">
            <v>225345.79370953649</v>
          </cell>
          <cell r="AQ1454">
            <v>225345.79370953649</v>
          </cell>
          <cell r="AR1454">
            <v>151596.26122277908</v>
          </cell>
          <cell r="AS1454">
            <v>12291.588747792899</v>
          </cell>
          <cell r="AT1454">
            <v>36465.046618452267</v>
          </cell>
          <cell r="AU1454">
            <v>200352.89658902425</v>
          </cell>
          <cell r="AV1454">
            <v>0</v>
          </cell>
          <cell r="AW1454">
            <v>40971.962492642997</v>
          </cell>
          <cell r="AX1454">
            <v>692016.44650074025</v>
          </cell>
          <cell r="AY1454">
            <v>94874022.079999998</v>
          </cell>
        </row>
        <row r="1455">
          <cell r="B1455" t="str">
            <v>OPERASI</v>
          </cell>
          <cell r="C1455" t="str">
            <v>DPS-TP</v>
          </cell>
          <cell r="D1455">
            <v>529104</v>
          </cell>
          <cell r="F1455" t="str">
            <v>98JP0355643</v>
          </cell>
          <cell r="H1455">
            <v>529104</v>
          </cell>
          <cell r="I1455">
            <v>34151</v>
          </cell>
          <cell r="K1455">
            <v>25569</v>
          </cell>
          <cell r="L1455">
            <v>1447</v>
          </cell>
          <cell r="M1455">
            <v>401</v>
          </cell>
          <cell r="N1455" t="str">
            <v>DPS</v>
          </cell>
          <cell r="O1455" t="str">
            <v>TP</v>
          </cell>
          <cell r="P1455" t="str">
            <v>I WAYAN SUENA ARYA</v>
          </cell>
          <cell r="Q1455">
            <v>2980942</v>
          </cell>
          <cell r="R1455" t="str">
            <v>Flight Operation Officer</v>
          </cell>
          <cell r="S1455" t="str">
            <v>VIII</v>
          </cell>
          <cell r="T1455">
            <v>4091431.7734992001</v>
          </cell>
          <cell r="AA1455">
            <v>4091431.7734992001</v>
          </cell>
          <cell r="AB1455">
            <v>54.132910751737654</v>
          </cell>
          <cell r="AC1455">
            <v>3836000</v>
          </cell>
          <cell r="AD1455">
            <v>81828.635469984001</v>
          </cell>
          <cell r="AE1455">
            <v>81828.635469984001</v>
          </cell>
          <cell r="AF1455">
            <v>81828.635469984001</v>
          </cell>
          <cell r="AG1455">
            <v>0</v>
          </cell>
          <cell r="AH1455">
            <v>10000</v>
          </cell>
          <cell r="AI1455">
            <v>0</v>
          </cell>
          <cell r="AJ1455">
            <v>0</v>
          </cell>
          <cell r="AK1455">
            <v>0</v>
          </cell>
          <cell r="AL1455">
            <v>0</v>
          </cell>
          <cell r="AO1455">
            <v>255485.906409952</v>
          </cell>
          <cell r="AP1455">
            <v>225028.747542456</v>
          </cell>
          <cell r="AQ1455">
            <v>225028.747542456</v>
          </cell>
          <cell r="AR1455">
            <v>151382.97561947041</v>
          </cell>
          <cell r="AS1455">
            <v>12274.2953204976</v>
          </cell>
          <cell r="AT1455">
            <v>36413.74278414288</v>
          </cell>
          <cell r="AU1455">
            <v>200071.0137241109</v>
          </cell>
          <cell r="AV1455">
            <v>0</v>
          </cell>
          <cell r="AW1455">
            <v>40914.317734992001</v>
          </cell>
          <cell r="AX1455">
            <v>691042.82654401497</v>
          </cell>
          <cell r="AY1455">
            <v>97347378.680000007</v>
          </cell>
        </row>
        <row r="1456">
          <cell r="B1456" t="str">
            <v>OPERASI</v>
          </cell>
          <cell r="C1456" t="str">
            <v>DPS-TP</v>
          </cell>
          <cell r="D1456">
            <v>529106</v>
          </cell>
          <cell r="F1456" t="str">
            <v>98JP0356005</v>
          </cell>
          <cell r="H1456">
            <v>529106</v>
          </cell>
          <cell r="I1456">
            <v>34151</v>
          </cell>
          <cell r="K1456">
            <v>25482</v>
          </cell>
          <cell r="L1456">
            <v>1448</v>
          </cell>
          <cell r="M1456">
            <v>402</v>
          </cell>
          <cell r="N1456" t="str">
            <v>DPS</v>
          </cell>
          <cell r="O1456" t="str">
            <v>TP</v>
          </cell>
          <cell r="P1456" t="str">
            <v>I NYOMAN DARMAWAN</v>
          </cell>
          <cell r="Q1456">
            <v>2980943</v>
          </cell>
          <cell r="R1456" t="str">
            <v>Operation Officer</v>
          </cell>
          <cell r="S1456" t="str">
            <v>VIII</v>
          </cell>
          <cell r="T1456">
            <v>3622977.8952483996</v>
          </cell>
          <cell r="AA1456">
            <v>3622977.8952483996</v>
          </cell>
          <cell r="AB1456">
            <v>0.77846650453284383</v>
          </cell>
          <cell r="AC1456">
            <v>3395600</v>
          </cell>
          <cell r="AD1456">
            <v>72459.557904967995</v>
          </cell>
          <cell r="AE1456">
            <v>72459.557904967995</v>
          </cell>
          <cell r="AF1456">
            <v>72459.557904967995</v>
          </cell>
          <cell r="AG1456">
            <v>0</v>
          </cell>
          <cell r="AH1456">
            <v>10000</v>
          </cell>
          <cell r="AI1456">
            <v>0</v>
          </cell>
          <cell r="AJ1456">
            <v>0</v>
          </cell>
          <cell r="AK1456">
            <v>0</v>
          </cell>
          <cell r="AL1456">
            <v>0</v>
          </cell>
          <cell r="AO1456">
            <v>227378.673714904</v>
          </cell>
          <cell r="AP1456">
            <v>199263.78423866199</v>
          </cell>
          <cell r="AQ1456">
            <v>199263.78423866199</v>
          </cell>
          <cell r="AR1456">
            <v>134050.18212419079</v>
          </cell>
          <cell r="AS1456">
            <v>10868.933685745198</v>
          </cell>
          <cell r="AT1456">
            <v>32244.503267710756</v>
          </cell>
          <cell r="AU1456">
            <v>177163.61907764676</v>
          </cell>
          <cell r="AV1456">
            <v>0</v>
          </cell>
          <cell r="AW1456">
            <v>36229.778952483997</v>
          </cell>
          <cell r="AX1456">
            <v>611920.96650745475</v>
          </cell>
          <cell r="AY1456">
            <v>89046705.030000001</v>
          </cell>
        </row>
        <row r="1457">
          <cell r="B1457" t="str">
            <v>OPERASI</v>
          </cell>
          <cell r="C1457" t="str">
            <v>DPS-TP</v>
          </cell>
          <cell r="D1457">
            <v>529107</v>
          </cell>
          <cell r="F1457" t="str">
            <v>98JP0355973</v>
          </cell>
          <cell r="H1457">
            <v>529107</v>
          </cell>
          <cell r="I1457">
            <v>34151</v>
          </cell>
          <cell r="K1457">
            <v>25594</v>
          </cell>
          <cell r="L1457">
            <v>1449</v>
          </cell>
          <cell r="M1457">
            <v>403</v>
          </cell>
          <cell r="N1457" t="str">
            <v>DPS</v>
          </cell>
          <cell r="O1457" t="str">
            <v>TP</v>
          </cell>
          <cell r="P1457" t="str">
            <v>I NYOMAN PAULUS G.S</v>
          </cell>
          <cell r="Q1457">
            <v>2980944</v>
          </cell>
          <cell r="R1457" t="str">
            <v>Supervisor Pax &amp; Baggage Handling</v>
          </cell>
          <cell r="S1457" t="str">
            <v>VII</v>
          </cell>
          <cell r="T1457">
            <v>3622977.8952483996</v>
          </cell>
          <cell r="AA1457">
            <v>3622977.8952483996</v>
          </cell>
          <cell r="AB1457">
            <v>0.77846650453284383</v>
          </cell>
          <cell r="AC1457">
            <v>3395600</v>
          </cell>
          <cell r="AD1457">
            <v>72459.557904967995</v>
          </cell>
          <cell r="AE1457">
            <v>72459.557904967995</v>
          </cell>
          <cell r="AF1457">
            <v>72459.557904967995</v>
          </cell>
          <cell r="AG1457">
            <v>0</v>
          </cell>
          <cell r="AH1457">
            <v>10000</v>
          </cell>
          <cell r="AI1457">
            <v>0</v>
          </cell>
          <cell r="AJ1457">
            <v>0</v>
          </cell>
          <cell r="AK1457">
            <v>0</v>
          </cell>
          <cell r="AL1457">
            <v>0</v>
          </cell>
          <cell r="AO1457">
            <v>227378.673714904</v>
          </cell>
          <cell r="AP1457">
            <v>199263.78423866199</v>
          </cell>
          <cell r="AQ1457">
            <v>199263.78423866199</v>
          </cell>
          <cell r="AR1457">
            <v>134050.18212419079</v>
          </cell>
          <cell r="AS1457">
            <v>10868.933685745198</v>
          </cell>
          <cell r="AT1457">
            <v>32244.503267710756</v>
          </cell>
          <cell r="AU1457">
            <v>177163.61907764676</v>
          </cell>
          <cell r="AV1457">
            <v>0</v>
          </cell>
          <cell r="AW1457">
            <v>36229.778952483997</v>
          </cell>
          <cell r="AX1457">
            <v>611920.96650745475</v>
          </cell>
          <cell r="AY1457">
            <v>88310908.370000005</v>
          </cell>
        </row>
        <row r="1458">
          <cell r="B1458" t="str">
            <v>OPERASI</v>
          </cell>
          <cell r="C1458" t="str">
            <v>DPS-TP</v>
          </cell>
          <cell r="D1458">
            <v>529109</v>
          </cell>
          <cell r="F1458" t="str">
            <v>98JP0355791</v>
          </cell>
          <cell r="H1458">
            <v>529109</v>
          </cell>
          <cell r="I1458">
            <v>34151</v>
          </cell>
          <cell r="K1458">
            <v>25338</v>
          </cell>
          <cell r="L1458">
            <v>1450</v>
          </cell>
          <cell r="M1458">
            <v>404</v>
          </cell>
          <cell r="N1458" t="str">
            <v>DPS</v>
          </cell>
          <cell r="O1458" t="str">
            <v>TP</v>
          </cell>
          <cell r="P1458" t="str">
            <v>I WAYAN JAMBRUD</v>
          </cell>
          <cell r="Q1458">
            <v>2980946</v>
          </cell>
          <cell r="R1458" t="str">
            <v>Supervisor Operation</v>
          </cell>
          <cell r="S1458" t="str">
            <v>VII</v>
          </cell>
          <cell r="T1458">
            <v>4091431.7734992001</v>
          </cell>
          <cell r="AA1458">
            <v>4091431.7734992001</v>
          </cell>
          <cell r="AB1458">
            <v>54.132910751737654</v>
          </cell>
          <cell r="AC1458">
            <v>3836000</v>
          </cell>
          <cell r="AD1458">
            <v>81828.635469984001</v>
          </cell>
          <cell r="AE1458">
            <v>81828.635469984001</v>
          </cell>
          <cell r="AF1458">
            <v>81828.635469984001</v>
          </cell>
          <cell r="AG1458">
            <v>0</v>
          </cell>
          <cell r="AH1458">
            <v>10000</v>
          </cell>
          <cell r="AI1458">
            <v>0</v>
          </cell>
          <cell r="AJ1458">
            <v>0</v>
          </cell>
          <cell r="AK1458">
            <v>0</v>
          </cell>
          <cell r="AL1458">
            <v>0</v>
          </cell>
          <cell r="AO1458">
            <v>255485.906409952</v>
          </cell>
          <cell r="AP1458">
            <v>225028.747542456</v>
          </cell>
          <cell r="AQ1458">
            <v>225028.747542456</v>
          </cell>
          <cell r="AR1458">
            <v>151382.97561947041</v>
          </cell>
          <cell r="AS1458">
            <v>12274.2953204976</v>
          </cell>
          <cell r="AT1458">
            <v>36413.74278414288</v>
          </cell>
          <cell r="AU1458">
            <v>200071.0137241109</v>
          </cell>
          <cell r="AV1458">
            <v>0</v>
          </cell>
          <cell r="AW1458">
            <v>40914.317734992001</v>
          </cell>
          <cell r="AX1458">
            <v>691042.82654401497</v>
          </cell>
          <cell r="AY1458">
            <v>98027155.730000004</v>
          </cell>
        </row>
        <row r="1459">
          <cell r="B1459" t="str">
            <v>CARGO</v>
          </cell>
          <cell r="C1459" t="str">
            <v>DPS-TP</v>
          </cell>
          <cell r="D1459">
            <v>529217</v>
          </cell>
          <cell r="F1459" t="str">
            <v>98JP0356336</v>
          </cell>
          <cell r="H1459">
            <v>529217</v>
          </cell>
          <cell r="I1459">
            <v>33910</v>
          </cell>
          <cell r="K1459">
            <v>24228</v>
          </cell>
          <cell r="L1459">
            <v>1451</v>
          </cell>
          <cell r="M1459">
            <v>405</v>
          </cell>
          <cell r="N1459" t="str">
            <v>DPS</v>
          </cell>
          <cell r="O1459" t="str">
            <v>TP</v>
          </cell>
          <cell r="P1459" t="str">
            <v>HASANNUDIN</v>
          </cell>
          <cell r="Q1459">
            <v>2980947</v>
          </cell>
          <cell r="R1459" t="str">
            <v xml:space="preserve">Cargo Handling Officer      </v>
          </cell>
          <cell r="S1459" t="str">
            <v>IX</v>
          </cell>
          <cell r="T1459">
            <v>3628088.8686847999</v>
          </cell>
          <cell r="AA1459">
            <v>3628088.8686847999</v>
          </cell>
          <cell r="AB1459">
            <v>96.463436288293451</v>
          </cell>
          <cell r="AC1459">
            <v>3400500</v>
          </cell>
          <cell r="AD1459">
            <v>72561.777373695993</v>
          </cell>
          <cell r="AE1459">
            <v>72561.777373695993</v>
          </cell>
          <cell r="AF1459">
            <v>72561.777373695993</v>
          </cell>
          <cell r="AG1459">
            <v>0</v>
          </cell>
          <cell r="AH1459">
            <v>10000</v>
          </cell>
          <cell r="AI1459">
            <v>0</v>
          </cell>
          <cell r="AJ1459">
            <v>0</v>
          </cell>
          <cell r="AK1459">
            <v>0</v>
          </cell>
          <cell r="AL1459">
            <v>0</v>
          </cell>
          <cell r="AO1459">
            <v>227685.33212108799</v>
          </cell>
          <cell r="AP1459">
            <v>199544.887777664</v>
          </cell>
          <cell r="AQ1459">
            <v>199544.887777664</v>
          </cell>
          <cell r="AR1459">
            <v>134239.2881413376</v>
          </cell>
          <cell r="AS1459">
            <v>10884.2666060544</v>
          </cell>
          <cell r="AT1459">
            <v>32289.99093129472</v>
          </cell>
          <cell r="AU1459">
            <v>177413.54567868673</v>
          </cell>
          <cell r="AV1459">
            <v>0</v>
          </cell>
          <cell r="AW1459">
            <v>36280.888686847997</v>
          </cell>
          <cell r="AX1459">
            <v>612784.20992086269</v>
          </cell>
          <cell r="AY1459">
            <v>94362294.689999998</v>
          </cell>
        </row>
        <row r="1460">
          <cell r="B1460" t="str">
            <v>OPERASI</v>
          </cell>
          <cell r="C1460" t="str">
            <v>DPS-TP</v>
          </cell>
          <cell r="D1460">
            <v>529476</v>
          </cell>
          <cell r="F1460" t="str">
            <v>98JP0363118</v>
          </cell>
          <cell r="H1460">
            <v>529476</v>
          </cell>
          <cell r="I1460">
            <v>34228</v>
          </cell>
          <cell r="K1460">
            <v>26212</v>
          </cell>
          <cell r="L1460">
            <v>1452</v>
          </cell>
          <cell r="M1460">
            <v>406</v>
          </cell>
          <cell r="N1460" t="str">
            <v>DPS</v>
          </cell>
          <cell r="O1460" t="str">
            <v>TP</v>
          </cell>
          <cell r="P1460" t="str">
            <v>P.E. TUS KURNIA DEWI</v>
          </cell>
          <cell r="Q1460">
            <v>2980949</v>
          </cell>
          <cell r="R1460" t="str">
            <v>Flight Operation Officer</v>
          </cell>
          <cell r="S1460" t="str">
            <v>VIII</v>
          </cell>
          <cell r="T1460">
            <v>3633199.8421212002</v>
          </cell>
          <cell r="AA1460">
            <v>3633199.8421212002</v>
          </cell>
          <cell r="AB1460">
            <v>92.148406072054058</v>
          </cell>
          <cell r="AC1460">
            <v>3405300</v>
          </cell>
          <cell r="AD1460">
            <v>72663.996842424007</v>
          </cell>
          <cell r="AE1460">
            <v>72663.996842424007</v>
          </cell>
          <cell r="AF1460">
            <v>72663.996842424007</v>
          </cell>
          <cell r="AG1460">
            <v>0</v>
          </cell>
          <cell r="AH1460">
            <v>10000</v>
          </cell>
          <cell r="AI1460">
            <v>0</v>
          </cell>
          <cell r="AJ1460">
            <v>0</v>
          </cell>
          <cell r="AK1460">
            <v>0</v>
          </cell>
          <cell r="AL1460">
            <v>0</v>
          </cell>
          <cell r="AO1460">
            <v>227991.99052727202</v>
          </cell>
          <cell r="AP1460">
            <v>199825.99131666601</v>
          </cell>
          <cell r="AQ1460">
            <v>199825.99131666601</v>
          </cell>
          <cell r="AR1460">
            <v>134428.39415848439</v>
          </cell>
          <cell r="AS1460">
            <v>10899.599526363601</v>
          </cell>
          <cell r="AT1460">
            <v>32335.478594878681</v>
          </cell>
          <cell r="AU1460">
            <v>177663.47227972667</v>
          </cell>
          <cell r="AV1460">
            <v>0</v>
          </cell>
          <cell r="AW1460">
            <v>36331.998421212003</v>
          </cell>
          <cell r="AX1460">
            <v>613647.45333427074</v>
          </cell>
          <cell r="AY1460">
            <v>87263500.5</v>
          </cell>
        </row>
        <row r="1461">
          <cell r="B1461" t="str">
            <v>OPERASI</v>
          </cell>
          <cell r="C1461" t="str">
            <v>DPS-TP</v>
          </cell>
          <cell r="D1461">
            <v>529478</v>
          </cell>
          <cell r="F1461" t="str">
            <v>98JP0356419</v>
          </cell>
          <cell r="H1461">
            <v>529478</v>
          </cell>
          <cell r="I1461">
            <v>34228</v>
          </cell>
          <cell r="K1461">
            <v>27304</v>
          </cell>
          <cell r="L1461">
            <v>1453</v>
          </cell>
          <cell r="M1461">
            <v>407</v>
          </cell>
          <cell r="N1461" t="str">
            <v>DPS</v>
          </cell>
          <cell r="O1461" t="str">
            <v>TP</v>
          </cell>
          <cell r="P1461" t="str">
            <v>ELLEN LIANA DEWI</v>
          </cell>
          <cell r="Q1461">
            <v>2980951</v>
          </cell>
          <cell r="R1461" t="str">
            <v>Pax &amp; Baggage Handling Officer</v>
          </cell>
          <cell r="S1461" t="str">
            <v>IX</v>
          </cell>
          <cell r="T1461">
            <v>3622977.8952483996</v>
          </cell>
          <cell r="AA1461">
            <v>3622977.8952483996</v>
          </cell>
          <cell r="AB1461">
            <v>0.77846650453284383</v>
          </cell>
          <cell r="AC1461">
            <v>3395600</v>
          </cell>
          <cell r="AD1461">
            <v>72459.557904967995</v>
          </cell>
          <cell r="AE1461">
            <v>72459.557904967995</v>
          </cell>
          <cell r="AF1461">
            <v>72459.557904967995</v>
          </cell>
          <cell r="AG1461">
            <v>0</v>
          </cell>
          <cell r="AH1461">
            <v>10000</v>
          </cell>
          <cell r="AI1461">
            <v>0</v>
          </cell>
          <cell r="AJ1461">
            <v>0</v>
          </cell>
          <cell r="AK1461">
            <v>0</v>
          </cell>
          <cell r="AL1461">
            <v>0</v>
          </cell>
          <cell r="AO1461">
            <v>227378.673714904</v>
          </cell>
          <cell r="AP1461">
            <v>199263.78423866199</v>
          </cell>
          <cell r="AQ1461">
            <v>199263.78423866199</v>
          </cell>
          <cell r="AR1461">
            <v>134050.18212419079</v>
          </cell>
          <cell r="AS1461">
            <v>10868.933685745198</v>
          </cell>
          <cell r="AT1461">
            <v>32244.503267710756</v>
          </cell>
          <cell r="AU1461">
            <v>177163.61907764676</v>
          </cell>
          <cell r="AV1461">
            <v>0</v>
          </cell>
          <cell r="AW1461">
            <v>36229.778952483997</v>
          </cell>
          <cell r="AX1461">
            <v>611920.96650745475</v>
          </cell>
          <cell r="AY1461">
            <v>86020085.400000006</v>
          </cell>
        </row>
        <row r="1462">
          <cell r="B1462" t="str">
            <v>OPERASI</v>
          </cell>
          <cell r="C1462" t="str">
            <v>DPS-TP</v>
          </cell>
          <cell r="D1462">
            <v>529480</v>
          </cell>
          <cell r="F1462" t="str">
            <v>98JP0363159</v>
          </cell>
          <cell r="H1462">
            <v>529480</v>
          </cell>
          <cell r="I1462">
            <v>34228</v>
          </cell>
          <cell r="K1462">
            <v>25712</v>
          </cell>
          <cell r="L1462">
            <v>1454</v>
          </cell>
          <cell r="M1462">
            <v>408</v>
          </cell>
          <cell r="N1462" t="str">
            <v>DPS</v>
          </cell>
          <cell r="O1462" t="str">
            <v>TP</v>
          </cell>
          <cell r="P1462" t="str">
            <v>NI NYOMAN PARTINI</v>
          </cell>
          <cell r="Q1462">
            <v>2980953</v>
          </cell>
          <cell r="R1462" t="str">
            <v>Account Supervisor</v>
          </cell>
          <cell r="S1462" t="str">
            <v>VIII</v>
          </cell>
          <cell r="T1462">
            <v>3622977.8952483996</v>
          </cell>
          <cell r="AA1462">
            <v>3622977.8952483996</v>
          </cell>
          <cell r="AB1462">
            <v>0.77846650453284383</v>
          </cell>
          <cell r="AC1462">
            <v>3395600</v>
          </cell>
          <cell r="AD1462">
            <v>72459.557904967995</v>
          </cell>
          <cell r="AE1462">
            <v>72459.557904967995</v>
          </cell>
          <cell r="AF1462">
            <v>72459.557904967995</v>
          </cell>
          <cell r="AG1462">
            <v>0</v>
          </cell>
          <cell r="AH1462">
            <v>10000</v>
          </cell>
          <cell r="AI1462">
            <v>0</v>
          </cell>
          <cell r="AJ1462">
            <v>0</v>
          </cell>
          <cell r="AK1462">
            <v>0</v>
          </cell>
          <cell r="AL1462">
            <v>0</v>
          </cell>
          <cell r="AO1462">
            <v>227378.673714904</v>
          </cell>
          <cell r="AP1462">
            <v>199263.78423866199</v>
          </cell>
          <cell r="AQ1462">
            <v>199263.78423866199</v>
          </cell>
          <cell r="AR1462">
            <v>134050.18212419079</v>
          </cell>
          <cell r="AS1462">
            <v>10868.933685745198</v>
          </cell>
          <cell r="AT1462">
            <v>32244.503267710756</v>
          </cell>
          <cell r="AU1462">
            <v>177163.61907764676</v>
          </cell>
          <cell r="AV1462">
            <v>0</v>
          </cell>
          <cell r="AW1462">
            <v>36229.778952483997</v>
          </cell>
          <cell r="AX1462">
            <v>611920.96650745475</v>
          </cell>
          <cell r="AY1462">
            <v>88326764.560000002</v>
          </cell>
          <cell r="AZ1462" t="str">
            <v>tmt 01-10-12 grade peralihan</v>
          </cell>
        </row>
        <row r="1463">
          <cell r="B1463" t="str">
            <v>OPERASI</v>
          </cell>
          <cell r="C1463" t="str">
            <v>DPS-TP</v>
          </cell>
          <cell r="D1463">
            <v>529481</v>
          </cell>
          <cell r="F1463" t="str">
            <v>98JP0355494</v>
          </cell>
          <cell r="H1463">
            <v>529481</v>
          </cell>
          <cell r="I1463">
            <v>34228</v>
          </cell>
          <cell r="K1463">
            <v>25445</v>
          </cell>
          <cell r="L1463">
            <v>1455</v>
          </cell>
          <cell r="M1463">
            <v>409</v>
          </cell>
          <cell r="N1463" t="str">
            <v>DPS</v>
          </cell>
          <cell r="O1463" t="str">
            <v>TP</v>
          </cell>
          <cell r="P1463" t="str">
            <v>IG AGUNG GEDE PUTRA</v>
          </cell>
          <cell r="Q1463">
            <v>2980954</v>
          </cell>
          <cell r="R1463" t="str">
            <v>Account Supervisor</v>
          </cell>
          <cell r="S1463" t="str">
            <v>VII</v>
          </cell>
          <cell r="T1463">
            <v>3633199.8421212002</v>
          </cell>
          <cell r="AA1463">
            <v>3633199.8421212002</v>
          </cell>
          <cell r="AB1463">
            <v>92.148406072054058</v>
          </cell>
          <cell r="AC1463">
            <v>3405300</v>
          </cell>
          <cell r="AD1463">
            <v>72663.996842424007</v>
          </cell>
          <cell r="AE1463">
            <v>72663.996842424007</v>
          </cell>
          <cell r="AF1463">
            <v>72663.996842424007</v>
          </cell>
          <cell r="AG1463">
            <v>0</v>
          </cell>
          <cell r="AH1463">
            <v>10000</v>
          </cell>
          <cell r="AI1463">
            <v>0</v>
          </cell>
          <cell r="AJ1463">
            <v>0</v>
          </cell>
          <cell r="AK1463">
            <v>0</v>
          </cell>
          <cell r="AL1463">
            <v>0</v>
          </cell>
          <cell r="AO1463">
            <v>227991.99052727202</v>
          </cell>
          <cell r="AP1463">
            <v>199825.99131666601</v>
          </cell>
          <cell r="AQ1463">
            <v>199825.99131666601</v>
          </cell>
          <cell r="AR1463">
            <v>134428.39415848439</v>
          </cell>
          <cell r="AS1463">
            <v>10899.599526363601</v>
          </cell>
          <cell r="AT1463">
            <v>32335.478594878681</v>
          </cell>
          <cell r="AU1463">
            <v>177663.47227972667</v>
          </cell>
          <cell r="AV1463">
            <v>0</v>
          </cell>
          <cell r="AW1463">
            <v>36331.998421212003</v>
          </cell>
          <cell r="AX1463">
            <v>613647.45333427074</v>
          </cell>
          <cell r="AY1463">
            <v>89121586.900000006</v>
          </cell>
        </row>
        <row r="1464">
          <cell r="B1464" t="str">
            <v>OPERASI</v>
          </cell>
          <cell r="C1464" t="str">
            <v>DPS-TP</v>
          </cell>
          <cell r="D1464">
            <v>529485</v>
          </cell>
          <cell r="F1464" t="str">
            <v>98JP0355619</v>
          </cell>
          <cell r="H1464">
            <v>529485</v>
          </cell>
          <cell r="I1464">
            <v>34319</v>
          </cell>
          <cell r="K1464">
            <v>26533</v>
          </cell>
          <cell r="L1464">
            <v>1456</v>
          </cell>
          <cell r="M1464">
            <v>410</v>
          </cell>
          <cell r="N1464" t="str">
            <v>DPS</v>
          </cell>
          <cell r="O1464" t="str">
            <v>TP</v>
          </cell>
          <cell r="P1464" t="str">
            <v>I WAYAN SUHARTANA</v>
          </cell>
          <cell r="Q1464">
            <v>2980957</v>
          </cell>
          <cell r="R1464" t="str">
            <v>Operation Officer</v>
          </cell>
          <cell r="S1464" t="str">
            <v>VIII</v>
          </cell>
          <cell r="T1464">
            <v>3658754.7093032002</v>
          </cell>
          <cell r="AA1464">
            <v>3658754.7093032002</v>
          </cell>
          <cell r="AB1464">
            <v>70.573254991788417</v>
          </cell>
          <cell r="AC1464">
            <v>3429300</v>
          </cell>
          <cell r="AD1464">
            <v>73175.094186064001</v>
          </cell>
          <cell r="AE1464">
            <v>73175.094186064001</v>
          </cell>
          <cell r="AF1464">
            <v>73175.094186064001</v>
          </cell>
          <cell r="AG1464">
            <v>0</v>
          </cell>
          <cell r="AH1464">
            <v>10000</v>
          </cell>
          <cell r="AI1464">
            <v>0</v>
          </cell>
          <cell r="AJ1464">
            <v>0</v>
          </cell>
          <cell r="AK1464">
            <v>0</v>
          </cell>
          <cell r="AL1464">
            <v>0</v>
          </cell>
          <cell r="AO1464">
            <v>229525.282558192</v>
          </cell>
          <cell r="AP1464">
            <v>201231.50901167601</v>
          </cell>
          <cell r="AQ1464">
            <v>201231.50901167601</v>
          </cell>
          <cell r="AR1464">
            <v>135373.92424421839</v>
          </cell>
          <cell r="AS1464">
            <v>10976.264127909601</v>
          </cell>
          <cell r="AT1464">
            <v>32562.916912798482</v>
          </cell>
          <cell r="AU1464">
            <v>178913.10528492648</v>
          </cell>
          <cell r="AV1464">
            <v>0</v>
          </cell>
          <cell r="AW1464">
            <v>36587.547093032001</v>
          </cell>
          <cell r="AX1464">
            <v>617963.67040131055</v>
          </cell>
          <cell r="AY1464">
            <v>84107645.200000003</v>
          </cell>
        </row>
        <row r="1465">
          <cell r="B1465" t="str">
            <v>OPERASI</v>
          </cell>
          <cell r="C1465" t="str">
            <v>DPS-TP</v>
          </cell>
          <cell r="D1465">
            <v>529487</v>
          </cell>
          <cell r="F1465" t="str">
            <v>98JP0356351</v>
          </cell>
          <cell r="H1465">
            <v>529487</v>
          </cell>
          <cell r="I1465">
            <v>34319</v>
          </cell>
          <cell r="K1465">
            <v>24816</v>
          </cell>
          <cell r="L1465">
            <v>1457</v>
          </cell>
          <cell r="M1465">
            <v>411</v>
          </cell>
          <cell r="N1465" t="str">
            <v>DPS</v>
          </cell>
          <cell r="O1465" t="str">
            <v>TP</v>
          </cell>
          <cell r="P1465" t="str">
            <v>GAK SRI LILAWATI</v>
          </cell>
          <cell r="Q1465">
            <v>2980959</v>
          </cell>
          <cell r="R1465" t="str">
            <v>Pax &amp; Baggage Handling Officer</v>
          </cell>
          <cell r="S1465" t="str">
            <v>IX</v>
          </cell>
          <cell r="T1465">
            <v>3235441.2605632003</v>
          </cell>
          <cell r="AA1465">
            <v>3235441.2605632003</v>
          </cell>
          <cell r="AB1465">
            <v>85.215070591773838</v>
          </cell>
          <cell r="AC1465">
            <v>3031400</v>
          </cell>
          <cell r="AD1465">
            <v>64708.825211264011</v>
          </cell>
          <cell r="AE1465">
            <v>64708.825211264011</v>
          </cell>
          <cell r="AF1465">
            <v>64708.825211264011</v>
          </cell>
          <cell r="AG1465">
            <v>0</v>
          </cell>
          <cell r="AH1465">
            <v>10000</v>
          </cell>
          <cell r="AI1465">
            <v>0</v>
          </cell>
          <cell r="AJ1465">
            <v>0</v>
          </cell>
          <cell r="AK1465">
            <v>0</v>
          </cell>
          <cell r="AL1465">
            <v>0</v>
          </cell>
          <cell r="AO1465">
            <v>204126.47563379203</v>
          </cell>
          <cell r="AP1465">
            <v>177949.26933097601</v>
          </cell>
          <cell r="AQ1465">
            <v>177949.26933097601</v>
          </cell>
          <cell r="AR1465">
            <v>119711.32664083841</v>
          </cell>
          <cell r="AS1465">
            <v>9706.3237816896017</v>
          </cell>
          <cell r="AT1465">
            <v>28795.427219012483</v>
          </cell>
          <cell r="AU1465">
            <v>158213.0776415405</v>
          </cell>
          <cell r="AV1465">
            <v>0</v>
          </cell>
          <cell r="AW1465">
            <v>32354.412605632006</v>
          </cell>
          <cell r="AX1465">
            <v>546466.02890912443</v>
          </cell>
          <cell r="AY1465">
            <v>79619540.609999999</v>
          </cell>
        </row>
        <row r="1466">
          <cell r="B1466" t="str">
            <v>CUSTOMER SERVICES</v>
          </cell>
          <cell r="C1466" t="str">
            <v>DPS-TP</v>
          </cell>
          <cell r="D1466">
            <v>529490</v>
          </cell>
          <cell r="F1466" t="str">
            <v>98JP0356096</v>
          </cell>
          <cell r="H1466">
            <v>529490</v>
          </cell>
          <cell r="I1466">
            <v>34319</v>
          </cell>
          <cell r="K1466">
            <v>24712</v>
          </cell>
          <cell r="L1466">
            <v>1458</v>
          </cell>
          <cell r="M1466">
            <v>412</v>
          </cell>
          <cell r="N1466" t="str">
            <v>DPS</v>
          </cell>
          <cell r="O1466" t="str">
            <v>TP</v>
          </cell>
          <cell r="P1466" t="str">
            <v>I MADE KERTABAWA</v>
          </cell>
          <cell r="Q1466">
            <v>2980960</v>
          </cell>
          <cell r="R1466" t="str">
            <v>Asst. manager  Personalia &amp; Adm. Umum</v>
          </cell>
          <cell r="S1466" t="str">
            <v>VI</v>
          </cell>
          <cell r="T1466">
            <v>4143312.0553850997</v>
          </cell>
          <cell r="AA1466">
            <v>4143312.0553850997</v>
          </cell>
          <cell r="AB1466">
            <v>86.667938006110489</v>
          </cell>
          <cell r="AC1466">
            <v>3884800</v>
          </cell>
          <cell r="AD1466">
            <v>82866.241107701993</v>
          </cell>
          <cell r="AE1466">
            <v>82866.241107701993</v>
          </cell>
          <cell r="AF1466">
            <v>82866.241107701993</v>
          </cell>
          <cell r="AG1466">
            <v>0</v>
          </cell>
          <cell r="AH1466">
            <v>10000</v>
          </cell>
          <cell r="AI1466">
            <v>0</v>
          </cell>
          <cell r="AJ1466">
            <v>0</v>
          </cell>
          <cell r="AK1466">
            <v>0</v>
          </cell>
          <cell r="AL1466">
            <v>0</v>
          </cell>
          <cell r="AO1466">
            <v>258598.72332310598</v>
          </cell>
          <cell r="AP1466">
            <v>227882.16304618047</v>
          </cell>
          <cell r="AQ1466">
            <v>227882.16304618047</v>
          </cell>
          <cell r="AR1466">
            <v>153302.54604924869</v>
          </cell>
          <cell r="AS1466">
            <v>12429.936166155299</v>
          </cell>
          <cell r="AT1466">
            <v>36875.477292927389</v>
          </cell>
          <cell r="AU1466">
            <v>202607.95950833138</v>
          </cell>
          <cell r="AV1466">
            <v>0</v>
          </cell>
          <cell r="AW1466">
            <v>41433.120553850997</v>
          </cell>
          <cell r="AX1466">
            <v>699805.40615454339</v>
          </cell>
          <cell r="AY1466">
            <v>97984538.829999998</v>
          </cell>
        </row>
        <row r="1467">
          <cell r="B1467" t="str">
            <v>OPERASI</v>
          </cell>
          <cell r="C1467" t="str">
            <v>DPS-TP</v>
          </cell>
          <cell r="D1467">
            <v>529491</v>
          </cell>
          <cell r="F1467" t="str">
            <v>98JP0362839</v>
          </cell>
          <cell r="H1467">
            <v>529491</v>
          </cell>
          <cell r="I1467">
            <v>34319</v>
          </cell>
          <cell r="K1467">
            <v>26269</v>
          </cell>
          <cell r="L1467">
            <v>1459</v>
          </cell>
          <cell r="M1467">
            <v>413</v>
          </cell>
          <cell r="N1467" t="str">
            <v>DPS</v>
          </cell>
          <cell r="O1467" t="str">
            <v>TP</v>
          </cell>
          <cell r="P1467" t="str">
            <v>PUTU ERNAWATI</v>
          </cell>
          <cell r="Q1467">
            <v>2980961</v>
          </cell>
          <cell r="R1467" t="str">
            <v>Supervisor Pax &amp; Baggage Handling</v>
          </cell>
          <cell r="S1467" t="str">
            <v>VII</v>
          </cell>
          <cell r="T1467">
            <v>3622977.8952483996</v>
          </cell>
          <cell r="AA1467">
            <v>3622977.8952483996</v>
          </cell>
          <cell r="AB1467">
            <v>0.77846650453284383</v>
          </cell>
          <cell r="AC1467">
            <v>3395600</v>
          </cell>
          <cell r="AD1467">
            <v>72459.557904967995</v>
          </cell>
          <cell r="AE1467">
            <v>72459.557904967995</v>
          </cell>
          <cell r="AF1467">
            <v>72459.557904967995</v>
          </cell>
          <cell r="AG1467">
            <v>0</v>
          </cell>
          <cell r="AH1467">
            <v>10000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O1467">
            <v>227378.673714904</v>
          </cell>
          <cell r="AP1467">
            <v>199263.78423866199</v>
          </cell>
          <cell r="AQ1467">
            <v>199263.78423866199</v>
          </cell>
          <cell r="AR1467">
            <v>134050.18212419079</v>
          </cell>
          <cell r="AS1467">
            <v>10868.933685745198</v>
          </cell>
          <cell r="AT1467">
            <v>32244.503267710756</v>
          </cell>
          <cell r="AU1467">
            <v>177163.61907764676</v>
          </cell>
          <cell r="AV1467">
            <v>0</v>
          </cell>
          <cell r="AW1467">
            <v>36229.778952483997</v>
          </cell>
          <cell r="AX1467">
            <v>611920.96650745475</v>
          </cell>
          <cell r="AY1467">
            <v>87658607.920000002</v>
          </cell>
        </row>
        <row r="1468">
          <cell r="B1468" t="str">
            <v>OPERASI</v>
          </cell>
          <cell r="C1468" t="str">
            <v>DPS-TP</v>
          </cell>
          <cell r="D1468">
            <v>529492</v>
          </cell>
          <cell r="F1468" t="str">
            <v>98JP0363175</v>
          </cell>
          <cell r="H1468">
            <v>529492</v>
          </cell>
          <cell r="I1468">
            <v>34319</v>
          </cell>
          <cell r="K1468">
            <v>25530</v>
          </cell>
          <cell r="L1468">
            <v>1460</v>
          </cell>
          <cell r="M1468">
            <v>414</v>
          </cell>
          <cell r="N1468" t="str">
            <v>DPS</v>
          </cell>
          <cell r="O1468" t="str">
            <v>TP</v>
          </cell>
          <cell r="P1468" t="str">
            <v>NI NYOMAN ARTAMIN</v>
          </cell>
          <cell r="Q1468">
            <v>2980962</v>
          </cell>
          <cell r="R1468" t="str">
            <v>Supervisor Pax &amp; Baggage Handling</v>
          </cell>
          <cell r="S1468" t="str">
            <v>VII</v>
          </cell>
          <cell r="T1468">
            <v>3622977.8952483996</v>
          </cell>
          <cell r="AA1468">
            <v>3622977.8952483996</v>
          </cell>
          <cell r="AB1468">
            <v>0.77846650453284383</v>
          </cell>
          <cell r="AC1468">
            <v>3395600</v>
          </cell>
          <cell r="AD1468">
            <v>72459.557904967995</v>
          </cell>
          <cell r="AE1468">
            <v>72459.557904967995</v>
          </cell>
          <cell r="AF1468">
            <v>72459.557904967995</v>
          </cell>
          <cell r="AG1468">
            <v>0</v>
          </cell>
          <cell r="AH1468">
            <v>10000</v>
          </cell>
          <cell r="AI1468">
            <v>0</v>
          </cell>
          <cell r="AJ1468">
            <v>0</v>
          </cell>
          <cell r="AK1468">
            <v>0</v>
          </cell>
          <cell r="AL1468">
            <v>0</v>
          </cell>
          <cell r="AO1468">
            <v>227378.673714904</v>
          </cell>
          <cell r="AP1468">
            <v>199263.78423866199</v>
          </cell>
          <cell r="AQ1468">
            <v>199263.78423866199</v>
          </cell>
          <cell r="AR1468">
            <v>134050.18212419079</v>
          </cell>
          <cell r="AS1468">
            <v>10868.933685745198</v>
          </cell>
          <cell r="AT1468">
            <v>32244.503267710756</v>
          </cell>
          <cell r="AU1468">
            <v>177163.61907764676</v>
          </cell>
          <cell r="AV1468">
            <v>0</v>
          </cell>
          <cell r="AW1468">
            <v>36229.778952483997</v>
          </cell>
          <cell r="AX1468">
            <v>611920.96650745475</v>
          </cell>
          <cell r="AY1468">
            <v>89015287.849999994</v>
          </cell>
        </row>
        <row r="1469">
          <cell r="B1469" t="str">
            <v>CUSTOMER SERVICES</v>
          </cell>
          <cell r="C1469" t="str">
            <v>DPS-TP</v>
          </cell>
          <cell r="D1469">
            <v>529496</v>
          </cell>
          <cell r="F1469" t="str">
            <v>98JP0356104</v>
          </cell>
          <cell r="H1469">
            <v>529496</v>
          </cell>
          <cell r="I1469">
            <v>34228</v>
          </cell>
          <cell r="K1469">
            <v>25017</v>
          </cell>
          <cell r="L1469">
            <v>1461</v>
          </cell>
          <cell r="M1469">
            <v>415</v>
          </cell>
          <cell r="N1469" t="str">
            <v>DPS</v>
          </cell>
          <cell r="O1469" t="str">
            <v>TP</v>
          </cell>
          <cell r="P1469" t="str">
            <v>I KETUT SUPRIADI</v>
          </cell>
          <cell r="Q1469">
            <v>2980964</v>
          </cell>
          <cell r="R1469" t="str">
            <v>Asst. Manager Pelayanan Non Garuda</v>
          </cell>
          <cell r="S1469" t="str">
            <v>VI</v>
          </cell>
          <cell r="T1469">
            <v>4149076.5311501999</v>
          </cell>
          <cell r="AA1469">
            <v>4149076.5311501999</v>
          </cell>
          <cell r="AB1469">
            <v>68.060718812048435</v>
          </cell>
          <cell r="AC1469">
            <v>3890200</v>
          </cell>
          <cell r="AD1469">
            <v>82981.530623004001</v>
          </cell>
          <cell r="AE1469">
            <v>82981.530623004001</v>
          </cell>
          <cell r="AF1469">
            <v>82981.530623004001</v>
          </cell>
          <cell r="AG1469">
            <v>0</v>
          </cell>
          <cell r="AH1469">
            <v>10000</v>
          </cell>
          <cell r="AI1469">
            <v>0</v>
          </cell>
          <cell r="AJ1469">
            <v>0</v>
          </cell>
          <cell r="AK1469">
            <v>0</v>
          </cell>
          <cell r="AL1469">
            <v>0</v>
          </cell>
          <cell r="AO1469">
            <v>258944.59186901199</v>
          </cell>
          <cell r="AP1469">
            <v>228199.209213261</v>
          </cell>
          <cell r="AQ1469">
            <v>228199.209213261</v>
          </cell>
          <cell r="AR1469">
            <v>153515.83165255739</v>
          </cell>
          <cell r="AS1469">
            <v>12447.2295934506</v>
          </cell>
          <cell r="AT1469">
            <v>36926.781127236776</v>
          </cell>
          <cell r="AU1469">
            <v>202889.84237324476</v>
          </cell>
          <cell r="AV1469">
            <v>0</v>
          </cell>
          <cell r="AW1469">
            <v>41490.765311502</v>
          </cell>
          <cell r="AX1469">
            <v>700779.02611126879</v>
          </cell>
          <cell r="AY1469">
            <v>99041205.219999999</v>
          </cell>
        </row>
        <row r="1470">
          <cell r="B1470" t="str">
            <v>OPERASI</v>
          </cell>
          <cell r="C1470" t="str">
            <v>DPS-TP</v>
          </cell>
          <cell r="D1470">
            <v>529498</v>
          </cell>
          <cell r="F1470" t="str">
            <v>98JP0363324</v>
          </cell>
          <cell r="H1470">
            <v>529498</v>
          </cell>
          <cell r="I1470">
            <v>34228</v>
          </cell>
          <cell r="K1470">
            <v>26736</v>
          </cell>
          <cell r="L1470">
            <v>1462</v>
          </cell>
          <cell r="M1470">
            <v>416</v>
          </cell>
          <cell r="N1470" t="str">
            <v>DPS</v>
          </cell>
          <cell r="O1470" t="str">
            <v>TP</v>
          </cell>
          <cell r="P1470" t="str">
            <v>KOMANG REJASA PUTRA</v>
          </cell>
          <cell r="Q1470">
            <v>2980965</v>
          </cell>
          <cell r="R1470" t="str">
            <v>Supervisor Pax &amp; Baggage Handling</v>
          </cell>
          <cell r="S1470" t="str">
            <v>VII</v>
          </cell>
          <cell r="T1470">
            <v>3628088.8686847999</v>
          </cell>
          <cell r="AA1470">
            <v>3628088.8686847999</v>
          </cell>
          <cell r="AB1470">
            <v>96.463436288293451</v>
          </cell>
          <cell r="AC1470">
            <v>3400500</v>
          </cell>
          <cell r="AD1470">
            <v>72561.777373695993</v>
          </cell>
          <cell r="AE1470">
            <v>72561.777373695993</v>
          </cell>
          <cell r="AF1470">
            <v>72561.777373695993</v>
          </cell>
          <cell r="AG1470">
            <v>0</v>
          </cell>
          <cell r="AH1470">
            <v>10000</v>
          </cell>
          <cell r="AI1470">
            <v>0</v>
          </cell>
          <cell r="AJ1470">
            <v>0</v>
          </cell>
          <cell r="AK1470">
            <v>0</v>
          </cell>
          <cell r="AL1470">
            <v>0</v>
          </cell>
          <cell r="AO1470">
            <v>227685.33212108799</v>
          </cell>
          <cell r="AP1470">
            <v>199544.887777664</v>
          </cell>
          <cell r="AQ1470">
            <v>199544.887777664</v>
          </cell>
          <cell r="AR1470">
            <v>134239.2881413376</v>
          </cell>
          <cell r="AS1470">
            <v>10884.2666060544</v>
          </cell>
          <cell r="AT1470">
            <v>32289.99093129472</v>
          </cell>
          <cell r="AU1470">
            <v>177413.54567868673</v>
          </cell>
          <cell r="AV1470">
            <v>0</v>
          </cell>
          <cell r="AW1470">
            <v>36280.888686847997</v>
          </cell>
          <cell r="AX1470">
            <v>612784.20992086269</v>
          </cell>
          <cell r="AY1470">
            <v>86564784.319999993</v>
          </cell>
        </row>
        <row r="1471">
          <cell r="B1471" t="str">
            <v>OPERASI</v>
          </cell>
          <cell r="C1471" t="str">
            <v>DPS-TP</v>
          </cell>
          <cell r="D1471">
            <v>529499</v>
          </cell>
          <cell r="F1471" t="str">
            <v>98JP0355007</v>
          </cell>
          <cell r="H1471">
            <v>529499</v>
          </cell>
          <cell r="I1471">
            <v>34228</v>
          </cell>
          <cell r="K1471">
            <v>26648</v>
          </cell>
          <cell r="L1471">
            <v>1463</v>
          </cell>
          <cell r="M1471">
            <v>417</v>
          </cell>
          <cell r="N1471" t="str">
            <v>DPS</v>
          </cell>
          <cell r="O1471" t="str">
            <v>TP</v>
          </cell>
          <cell r="P1471" t="str">
            <v>COK N.BAGUS PARSAMA</v>
          </cell>
          <cell r="Q1471">
            <v>2980966</v>
          </cell>
          <cell r="R1471" t="str">
            <v xml:space="preserve">Manager Hubungan Pelanggan </v>
          </cell>
          <cell r="S1471" t="str">
            <v>V</v>
          </cell>
          <cell r="T1471">
            <v>4568566.503579</v>
          </cell>
          <cell r="AA1471">
            <v>4568566.503579</v>
          </cell>
          <cell r="AB1471">
            <v>47.486635739915073</v>
          </cell>
          <cell r="AC1471">
            <v>4284500</v>
          </cell>
          <cell r="AD1471">
            <v>91371.33007158</v>
          </cell>
          <cell r="AE1471">
            <v>91371.33007158</v>
          </cell>
          <cell r="AF1471">
            <v>91371.33007158</v>
          </cell>
          <cell r="AG1471">
            <v>0</v>
          </cell>
          <cell r="AH1471">
            <v>10000</v>
          </cell>
          <cell r="AI1471">
            <v>0</v>
          </cell>
          <cell r="AJ1471">
            <v>0</v>
          </cell>
          <cell r="AK1471">
            <v>0</v>
          </cell>
          <cell r="AL1471">
            <v>0</v>
          </cell>
          <cell r="AO1471">
            <v>284113.99021473998</v>
          </cell>
          <cell r="AP1471">
            <v>251271.15769684501</v>
          </cell>
          <cell r="AQ1471">
            <v>251271.15769684501</v>
          </cell>
          <cell r="AR1471">
            <v>169036.960632423</v>
          </cell>
          <cell r="AS1471">
            <v>13705.699510737</v>
          </cell>
          <cell r="AT1471">
            <v>40660.2418818531</v>
          </cell>
          <cell r="AU1471">
            <v>223402.90202501311</v>
          </cell>
          <cell r="AV1471">
            <v>0</v>
          </cell>
          <cell r="AW1471">
            <v>45685.66503579</v>
          </cell>
          <cell r="AX1471">
            <v>771630.88245449308</v>
          </cell>
          <cell r="AY1471">
            <v>104828530.59999999</v>
          </cell>
        </row>
        <row r="1472">
          <cell r="B1472" t="str">
            <v>OPERASI</v>
          </cell>
          <cell r="C1472" t="str">
            <v>DPS-TP</v>
          </cell>
          <cell r="D1472">
            <v>529504</v>
          </cell>
          <cell r="F1472" t="str">
            <v>01JP0285224</v>
          </cell>
          <cell r="H1472">
            <v>529504</v>
          </cell>
          <cell r="I1472">
            <v>34228</v>
          </cell>
          <cell r="K1472">
            <v>26605</v>
          </cell>
          <cell r="L1472">
            <v>1464</v>
          </cell>
          <cell r="M1472">
            <v>418</v>
          </cell>
          <cell r="N1472" t="str">
            <v>DPS</v>
          </cell>
          <cell r="O1472" t="str">
            <v>TP</v>
          </cell>
          <cell r="P1472" t="str">
            <v>I.K. SEMARA PUTRA</v>
          </cell>
          <cell r="Q1472">
            <v>2980969</v>
          </cell>
          <cell r="R1472" t="str">
            <v>Account Supervisor</v>
          </cell>
          <cell r="S1472" t="str">
            <v>VII</v>
          </cell>
          <cell r="T1472">
            <v>4149076.5311501999</v>
          </cell>
          <cell r="AA1472">
            <v>4149076.5311501999</v>
          </cell>
          <cell r="AB1472">
            <v>68.060718812048435</v>
          </cell>
          <cell r="AC1472">
            <v>3890200</v>
          </cell>
          <cell r="AD1472">
            <v>82981.530623004001</v>
          </cell>
          <cell r="AE1472">
            <v>82981.530623004001</v>
          </cell>
          <cell r="AF1472">
            <v>82981.530623004001</v>
          </cell>
          <cell r="AG1472">
            <v>0</v>
          </cell>
          <cell r="AH1472">
            <v>10000</v>
          </cell>
          <cell r="AI1472">
            <v>0</v>
          </cell>
          <cell r="AJ1472">
            <v>0</v>
          </cell>
          <cell r="AK1472">
            <v>0</v>
          </cell>
          <cell r="AL1472">
            <v>0</v>
          </cell>
          <cell r="AO1472">
            <v>258944.59186901199</v>
          </cell>
          <cell r="AP1472">
            <v>228199.209213261</v>
          </cell>
          <cell r="AQ1472">
            <v>228199.209213261</v>
          </cell>
          <cell r="AR1472">
            <v>153515.83165255739</v>
          </cell>
          <cell r="AS1472">
            <v>12447.2295934506</v>
          </cell>
          <cell r="AT1472">
            <v>36926.781127236776</v>
          </cell>
          <cell r="AU1472">
            <v>202889.84237324476</v>
          </cell>
          <cell r="AV1472">
            <v>0</v>
          </cell>
          <cell r="AW1472">
            <v>41490.765311502</v>
          </cell>
          <cell r="AX1472">
            <v>700779.02611126879</v>
          </cell>
          <cell r="AY1472">
            <v>96355935.620000005</v>
          </cell>
        </row>
        <row r="1473">
          <cell r="B1473" t="str">
            <v>OPERASI</v>
          </cell>
          <cell r="C1473" t="str">
            <v>DPS-TP</v>
          </cell>
          <cell r="D1473">
            <v>529506</v>
          </cell>
          <cell r="F1473" t="str">
            <v>98JP0355817</v>
          </cell>
          <cell r="H1473">
            <v>529506</v>
          </cell>
          <cell r="I1473">
            <v>34228</v>
          </cell>
          <cell r="K1473">
            <v>25615</v>
          </cell>
          <cell r="L1473">
            <v>1465</v>
          </cell>
          <cell r="M1473">
            <v>419</v>
          </cell>
          <cell r="N1473" t="str">
            <v>DPS</v>
          </cell>
          <cell r="O1473" t="str">
            <v>TP</v>
          </cell>
          <cell r="P1473" t="str">
            <v>I WAYAN ARTA</v>
          </cell>
          <cell r="Q1473">
            <v>2980970</v>
          </cell>
          <cell r="R1473" t="str">
            <v>Flight Operation Officer</v>
          </cell>
          <cell r="S1473" t="str">
            <v>VIII</v>
          </cell>
          <cell r="T1473">
            <v>3628088.8686847999</v>
          </cell>
          <cell r="AA1473">
            <v>3628088.8686847999</v>
          </cell>
          <cell r="AB1473">
            <v>96.463436288293451</v>
          </cell>
          <cell r="AC1473">
            <v>3400500</v>
          </cell>
          <cell r="AD1473">
            <v>72561.777373695993</v>
          </cell>
          <cell r="AE1473">
            <v>72561.777373695993</v>
          </cell>
          <cell r="AF1473">
            <v>72561.777373695993</v>
          </cell>
          <cell r="AG1473">
            <v>0</v>
          </cell>
          <cell r="AH1473">
            <v>10000</v>
          </cell>
          <cell r="AI1473">
            <v>0</v>
          </cell>
          <cell r="AJ1473">
            <v>0</v>
          </cell>
          <cell r="AK1473">
            <v>0</v>
          </cell>
          <cell r="AL1473">
            <v>0</v>
          </cell>
          <cell r="AO1473">
            <v>227685.33212108799</v>
          </cell>
          <cell r="AP1473">
            <v>199544.887777664</v>
          </cell>
          <cell r="AQ1473">
            <v>199544.887777664</v>
          </cell>
          <cell r="AR1473">
            <v>134239.2881413376</v>
          </cell>
          <cell r="AS1473">
            <v>10884.2666060544</v>
          </cell>
          <cell r="AT1473">
            <v>32289.99093129472</v>
          </cell>
          <cell r="AU1473">
            <v>177413.54567868673</v>
          </cell>
          <cell r="AV1473">
            <v>0</v>
          </cell>
          <cell r="AW1473">
            <v>36280.888686847997</v>
          </cell>
          <cell r="AX1473">
            <v>612784.20992086269</v>
          </cell>
          <cell r="AY1473">
            <v>88399433.109999999</v>
          </cell>
        </row>
        <row r="1474">
          <cell r="B1474" t="str">
            <v>OPERASI</v>
          </cell>
          <cell r="C1474" t="str">
            <v>DPS-TP</v>
          </cell>
          <cell r="D1474">
            <v>529507</v>
          </cell>
          <cell r="F1474" t="str">
            <v>98JP0355379</v>
          </cell>
          <cell r="H1474">
            <v>529507</v>
          </cell>
          <cell r="I1474">
            <v>34228</v>
          </cell>
          <cell r="K1474">
            <v>25537</v>
          </cell>
          <cell r="L1474">
            <v>1466</v>
          </cell>
          <cell r="M1474">
            <v>420</v>
          </cell>
          <cell r="N1474" t="str">
            <v>DPS</v>
          </cell>
          <cell r="O1474" t="str">
            <v>TP</v>
          </cell>
          <cell r="P1474" t="str">
            <v>I MADE SUDIARTA</v>
          </cell>
          <cell r="Q1474">
            <v>2980971</v>
          </cell>
          <cell r="R1474" t="str">
            <v>Pax &amp; Baggage Handling Officer</v>
          </cell>
          <cell r="S1474" t="str">
            <v>IX</v>
          </cell>
          <cell r="T1474">
            <v>3633199.8421212002</v>
          </cell>
          <cell r="AA1474">
            <v>3633199.8421212002</v>
          </cell>
          <cell r="AB1474">
            <v>92.148406072054058</v>
          </cell>
          <cell r="AC1474">
            <v>3405300</v>
          </cell>
          <cell r="AD1474">
            <v>72663.996842424007</v>
          </cell>
          <cell r="AE1474">
            <v>72663.996842424007</v>
          </cell>
          <cell r="AF1474">
            <v>72663.996842424007</v>
          </cell>
          <cell r="AG1474">
            <v>0</v>
          </cell>
          <cell r="AH1474">
            <v>10000</v>
          </cell>
          <cell r="AI1474">
            <v>0</v>
          </cell>
          <cell r="AJ1474">
            <v>0</v>
          </cell>
          <cell r="AK1474">
            <v>0</v>
          </cell>
          <cell r="AL1474">
            <v>0</v>
          </cell>
          <cell r="AO1474">
            <v>227991.99052727202</v>
          </cell>
          <cell r="AP1474">
            <v>199825.99131666601</v>
          </cell>
          <cell r="AQ1474">
            <v>199825.99131666601</v>
          </cell>
          <cell r="AR1474">
            <v>134428.39415848439</v>
          </cell>
          <cell r="AS1474">
            <v>10899.599526363601</v>
          </cell>
          <cell r="AT1474">
            <v>32335.478594878681</v>
          </cell>
          <cell r="AU1474">
            <v>177663.47227972667</v>
          </cell>
          <cell r="AV1474">
            <v>0</v>
          </cell>
          <cell r="AW1474">
            <v>36331.998421212003</v>
          </cell>
          <cell r="AX1474">
            <v>613647.45333427074</v>
          </cell>
          <cell r="AY1474">
            <v>89037743.879999995</v>
          </cell>
        </row>
        <row r="1475">
          <cell r="B1475" t="str">
            <v>OPERASI</v>
          </cell>
          <cell r="C1475" t="str">
            <v>DPS-TP</v>
          </cell>
          <cell r="D1475">
            <v>530870</v>
          </cell>
          <cell r="F1475" t="str">
            <v>98JP0356450</v>
          </cell>
          <cell r="H1475">
            <v>530870</v>
          </cell>
          <cell r="I1475">
            <v>34593</v>
          </cell>
          <cell r="K1475">
            <v>25753</v>
          </cell>
          <cell r="L1475">
            <v>1467</v>
          </cell>
          <cell r="M1475">
            <v>421</v>
          </cell>
          <cell r="N1475" t="str">
            <v>DPS</v>
          </cell>
          <cell r="O1475" t="str">
            <v>TP</v>
          </cell>
          <cell r="P1475" t="str">
            <v>AGUS WIYONO</v>
          </cell>
          <cell r="Q1475">
            <v>2980975</v>
          </cell>
          <cell r="R1475" t="str">
            <v>Manager Keselamatan, Kemanan &amp; Pengendalian Kualitas</v>
          </cell>
          <cell r="S1475" t="str">
            <v>V</v>
          </cell>
          <cell r="T1475">
            <v>4366000</v>
          </cell>
          <cell r="AA1475">
            <v>4366000</v>
          </cell>
          <cell r="AB1475">
            <v>60</v>
          </cell>
          <cell r="AC1475">
            <v>4094100</v>
          </cell>
          <cell r="AD1475">
            <v>87320</v>
          </cell>
          <cell r="AE1475">
            <v>87320</v>
          </cell>
          <cell r="AF1475">
            <v>87320</v>
          </cell>
          <cell r="AG1475">
            <v>0</v>
          </cell>
          <cell r="AH1475">
            <v>10000</v>
          </cell>
          <cell r="AI1475">
            <v>0</v>
          </cell>
          <cell r="AJ1475">
            <v>0</v>
          </cell>
          <cell r="AK1475">
            <v>0</v>
          </cell>
          <cell r="AL1475">
            <v>0</v>
          </cell>
          <cell r="AO1475">
            <v>271960</v>
          </cell>
          <cell r="AP1475">
            <v>240130</v>
          </cell>
          <cell r="AQ1475">
            <v>240130</v>
          </cell>
          <cell r="AR1475">
            <v>161542</v>
          </cell>
          <cell r="AS1475">
            <v>13098</v>
          </cell>
          <cell r="AT1475">
            <v>38857.4</v>
          </cell>
          <cell r="AU1475">
            <v>213497.4</v>
          </cell>
          <cell r="AV1475">
            <v>0</v>
          </cell>
          <cell r="AW1475">
            <v>43660</v>
          </cell>
          <cell r="AX1475">
            <v>737417.4</v>
          </cell>
          <cell r="AY1475">
            <v>94814918.959999993</v>
          </cell>
          <cell r="AZ1475" t="str">
            <v>grade peralihan tmt 01-07-2012</v>
          </cell>
        </row>
        <row r="1476">
          <cell r="B1476" t="str">
            <v>OPERASI</v>
          </cell>
          <cell r="C1476" t="str">
            <v>DPS-TP</v>
          </cell>
          <cell r="D1476">
            <v>530871</v>
          </cell>
          <cell r="F1476" t="str">
            <v>98JP0363308</v>
          </cell>
          <cell r="H1476">
            <v>530871</v>
          </cell>
          <cell r="I1476">
            <v>34578</v>
          </cell>
          <cell r="K1476">
            <v>26757</v>
          </cell>
          <cell r="L1476">
            <v>1468</v>
          </cell>
          <cell r="M1476">
            <v>422</v>
          </cell>
          <cell r="N1476" t="str">
            <v>DPS</v>
          </cell>
          <cell r="O1476" t="str">
            <v>TP</v>
          </cell>
          <cell r="P1476" t="str">
            <v>KOMANG SUHARTA</v>
          </cell>
          <cell r="Q1476">
            <v>2980976</v>
          </cell>
          <cell r="R1476" t="str">
            <v>Supervisor ULD Control</v>
          </cell>
          <cell r="S1476" t="str">
            <v>VII</v>
          </cell>
          <cell r="T1476">
            <v>3622977.8952483996</v>
          </cell>
          <cell r="AA1476">
            <v>3622977.8952483996</v>
          </cell>
          <cell r="AB1476">
            <v>0.77846650453284383</v>
          </cell>
          <cell r="AC1476">
            <v>3395600</v>
          </cell>
          <cell r="AD1476">
            <v>72459.557904967995</v>
          </cell>
          <cell r="AE1476">
            <v>72459.557904967995</v>
          </cell>
          <cell r="AF1476">
            <v>72459.557904967995</v>
          </cell>
          <cell r="AG1476">
            <v>0</v>
          </cell>
          <cell r="AH1476">
            <v>10000</v>
          </cell>
          <cell r="AI1476">
            <v>0</v>
          </cell>
          <cell r="AJ1476">
            <v>0</v>
          </cell>
          <cell r="AK1476">
            <v>0</v>
          </cell>
          <cell r="AL1476">
            <v>0</v>
          </cell>
          <cell r="AO1476">
            <v>227378.673714904</v>
          </cell>
          <cell r="AP1476">
            <v>199263.78423866199</v>
          </cell>
          <cell r="AQ1476">
            <v>199263.78423866199</v>
          </cell>
          <cell r="AR1476">
            <v>134050.18212419079</v>
          </cell>
          <cell r="AS1476">
            <v>10868.933685745198</v>
          </cell>
          <cell r="AT1476">
            <v>32244.503267710756</v>
          </cell>
          <cell r="AU1476">
            <v>177163.61907764676</v>
          </cell>
          <cell r="AV1476">
            <v>0</v>
          </cell>
          <cell r="AW1476">
            <v>36229.778952483997</v>
          </cell>
          <cell r="AX1476">
            <v>611920.96650745475</v>
          </cell>
          <cell r="AY1476">
            <v>83707496.950000003</v>
          </cell>
        </row>
        <row r="1477">
          <cell r="B1477" t="str">
            <v>OPERASI</v>
          </cell>
          <cell r="C1477" t="str">
            <v>DPS-TP</v>
          </cell>
          <cell r="D1477">
            <v>530875</v>
          </cell>
          <cell r="F1477" t="str">
            <v>98JP0362599</v>
          </cell>
          <cell r="H1477">
            <v>530875</v>
          </cell>
          <cell r="I1477">
            <v>34578</v>
          </cell>
          <cell r="K1477">
            <v>25642</v>
          </cell>
          <cell r="L1477">
            <v>1469</v>
          </cell>
          <cell r="M1477">
            <v>423</v>
          </cell>
          <cell r="N1477" t="str">
            <v>DPS</v>
          </cell>
          <cell r="O1477" t="str">
            <v>TP</v>
          </cell>
          <cell r="P1477" t="str">
            <v>KADEK MELAWA</v>
          </cell>
          <cell r="Q1477">
            <v>2980979</v>
          </cell>
          <cell r="R1477" t="str">
            <v>Supervisor Pax &amp; Baggage Handling</v>
          </cell>
          <cell r="S1477" t="str">
            <v>VII</v>
          </cell>
          <cell r="T1477">
            <v>3612755.9483755999</v>
          </cell>
          <cell r="AA1477">
            <v>3612755.9483755999</v>
          </cell>
          <cell r="AB1477">
            <v>9.4085269360803068</v>
          </cell>
          <cell r="AC1477">
            <v>3386000</v>
          </cell>
          <cell r="AD1477">
            <v>72255.118967511997</v>
          </cell>
          <cell r="AE1477">
            <v>72255.118967511997</v>
          </cell>
          <cell r="AF1477">
            <v>72255.118967511997</v>
          </cell>
          <cell r="AG1477">
            <v>0</v>
          </cell>
          <cell r="AH1477">
            <v>10000</v>
          </cell>
          <cell r="AI1477">
            <v>0</v>
          </cell>
          <cell r="AJ1477">
            <v>0</v>
          </cell>
          <cell r="AK1477">
            <v>0</v>
          </cell>
          <cell r="AL1477">
            <v>0</v>
          </cell>
          <cell r="AO1477">
            <v>226765.356902536</v>
          </cell>
          <cell r="AP1477">
            <v>198701.57716065799</v>
          </cell>
          <cell r="AQ1477">
            <v>198701.57716065799</v>
          </cell>
          <cell r="AR1477">
            <v>133671.97008989719</v>
          </cell>
          <cell r="AS1477">
            <v>10838.2678451268</v>
          </cell>
          <cell r="AT1477">
            <v>32153.527940542837</v>
          </cell>
          <cell r="AU1477">
            <v>176663.76587556684</v>
          </cell>
          <cell r="AV1477">
            <v>0</v>
          </cell>
          <cell r="AW1477">
            <v>36127.559483755998</v>
          </cell>
          <cell r="AX1477">
            <v>610194.47968063876</v>
          </cell>
          <cell r="AY1477">
            <v>84793629.230000004</v>
          </cell>
        </row>
        <row r="1478">
          <cell r="B1478" t="str">
            <v>OPERASI</v>
          </cell>
          <cell r="C1478" t="str">
            <v>DPS-TP</v>
          </cell>
          <cell r="D1478">
            <v>530883</v>
          </cell>
          <cell r="F1478" t="str">
            <v>98JP0356328</v>
          </cell>
          <cell r="H1478">
            <v>530883</v>
          </cell>
          <cell r="I1478">
            <v>34578</v>
          </cell>
          <cell r="K1478">
            <v>25741</v>
          </cell>
          <cell r="L1478">
            <v>1470</v>
          </cell>
          <cell r="M1478">
            <v>424</v>
          </cell>
          <cell r="N1478" t="str">
            <v>DPS</v>
          </cell>
          <cell r="O1478" t="str">
            <v>TP</v>
          </cell>
          <cell r="P1478" t="str">
            <v>HERI PRIJANTO</v>
          </cell>
          <cell r="Q1478">
            <v>2980980</v>
          </cell>
          <cell r="R1478" t="str">
            <v>Operation Officer</v>
          </cell>
          <cell r="S1478" t="str">
            <v>VIII</v>
          </cell>
          <cell r="T1478">
            <v>3622977.8952483996</v>
          </cell>
          <cell r="AA1478">
            <v>3622977.8952483996</v>
          </cell>
          <cell r="AB1478">
            <v>0.77846650453284383</v>
          </cell>
          <cell r="AC1478">
            <v>3395600</v>
          </cell>
          <cell r="AD1478">
            <v>72459.557904967995</v>
          </cell>
          <cell r="AE1478">
            <v>72459.557904967995</v>
          </cell>
          <cell r="AF1478">
            <v>72459.557904967995</v>
          </cell>
          <cell r="AG1478">
            <v>0</v>
          </cell>
          <cell r="AH1478">
            <v>10000</v>
          </cell>
          <cell r="AI1478">
            <v>0</v>
          </cell>
          <cell r="AJ1478">
            <v>0</v>
          </cell>
          <cell r="AK1478">
            <v>0</v>
          </cell>
          <cell r="AL1478">
            <v>0</v>
          </cell>
          <cell r="AO1478">
            <v>227378.673714904</v>
          </cell>
          <cell r="AP1478">
            <v>199263.78423866199</v>
          </cell>
          <cell r="AQ1478">
            <v>199263.78423866199</v>
          </cell>
          <cell r="AR1478">
            <v>134050.18212419079</v>
          </cell>
          <cell r="AS1478">
            <v>10868.933685745198</v>
          </cell>
          <cell r="AT1478">
            <v>32244.503267710756</v>
          </cell>
          <cell r="AU1478">
            <v>177163.61907764676</v>
          </cell>
          <cell r="AV1478">
            <v>0</v>
          </cell>
          <cell r="AW1478">
            <v>36229.778952483997</v>
          </cell>
          <cell r="AX1478">
            <v>611920.96650745475</v>
          </cell>
          <cell r="AY1478">
            <v>84867681.670000002</v>
          </cell>
        </row>
        <row r="1479">
          <cell r="B1479" t="str">
            <v>OPERASI</v>
          </cell>
          <cell r="C1479" t="str">
            <v>DPS-TP</v>
          </cell>
          <cell r="D1479">
            <v>526998</v>
          </cell>
          <cell r="F1479" t="str">
            <v>98JP0355866</v>
          </cell>
          <cell r="H1479">
            <v>526998</v>
          </cell>
          <cell r="I1479">
            <v>33439</v>
          </cell>
          <cell r="K1479">
            <v>25225</v>
          </cell>
          <cell r="L1479">
            <v>1471</v>
          </cell>
          <cell r="M1479">
            <v>425</v>
          </cell>
          <cell r="N1479" t="str">
            <v>DPS</v>
          </cell>
          <cell r="O1479" t="str">
            <v>TP</v>
          </cell>
          <cell r="P1479" t="str">
            <v>I PUTU MARDITA</v>
          </cell>
          <cell r="Q1479">
            <v>2980989</v>
          </cell>
          <cell r="R1479" t="str">
            <v>Operation Officer</v>
          </cell>
          <cell r="S1479" t="str">
            <v>VIII</v>
          </cell>
          <cell r="T1479">
            <v>4120254.1523247003</v>
          </cell>
          <cell r="AA1479">
            <v>4120254.1523247003</v>
          </cell>
          <cell r="AB1479">
            <v>61.096814781893045</v>
          </cell>
          <cell r="AC1479">
            <v>3863100</v>
          </cell>
          <cell r="AD1479">
            <v>82405.083046494008</v>
          </cell>
          <cell r="AE1479">
            <v>82405.083046494008</v>
          </cell>
          <cell r="AF1479">
            <v>82405.083046494008</v>
          </cell>
          <cell r="AG1479">
            <v>0</v>
          </cell>
          <cell r="AH1479">
            <v>10000</v>
          </cell>
          <cell r="AI1479">
            <v>0</v>
          </cell>
          <cell r="AJ1479">
            <v>0</v>
          </cell>
          <cell r="AK1479">
            <v>0</v>
          </cell>
          <cell r="AL1479">
            <v>0</v>
          </cell>
          <cell r="AO1479">
            <v>257215.24913948204</v>
          </cell>
          <cell r="AP1479">
            <v>226613.97837785853</v>
          </cell>
          <cell r="AQ1479">
            <v>226613.97837785853</v>
          </cell>
          <cell r="AR1479">
            <v>152449.40363601391</v>
          </cell>
          <cell r="AS1479">
            <v>12360.762456974102</v>
          </cell>
          <cell r="AT1479">
            <v>36670.261955689835</v>
          </cell>
          <cell r="AU1479">
            <v>201480.42804867786</v>
          </cell>
          <cell r="AV1479">
            <v>0</v>
          </cell>
          <cell r="AW1479">
            <v>41202.541523247004</v>
          </cell>
          <cell r="AX1479">
            <v>695910.92632764194</v>
          </cell>
          <cell r="AY1479">
            <v>101885221.84999999</v>
          </cell>
        </row>
        <row r="1480">
          <cell r="B1480" t="str">
            <v>TEKNIK/FASSAR</v>
          </cell>
          <cell r="C1480" t="str">
            <v>DPS-TP</v>
          </cell>
          <cell r="D1480">
            <v>520583</v>
          </cell>
          <cell r="F1480" t="str">
            <v>99JP0175395</v>
          </cell>
          <cell r="H1480">
            <v>520583</v>
          </cell>
          <cell r="I1480">
            <v>32170</v>
          </cell>
          <cell r="K1480">
            <v>23744</v>
          </cell>
          <cell r="L1480">
            <v>1472</v>
          </cell>
          <cell r="M1480">
            <v>426</v>
          </cell>
          <cell r="N1480" t="str">
            <v>DPS</v>
          </cell>
          <cell r="O1480" t="str">
            <v>TP</v>
          </cell>
          <cell r="P1480" t="str">
            <v>R. DJAROT HARIAWAN</v>
          </cell>
          <cell r="Q1480">
            <v>2991677</v>
          </cell>
          <cell r="R1480" t="str">
            <v xml:space="preserve">Asst. Manager Fasilitas Perkantoran </v>
          </cell>
          <cell r="S1480" t="str">
            <v>VI</v>
          </cell>
          <cell r="T1480">
            <v>4549107.7402095003</v>
          </cell>
          <cell r="AA1480">
            <v>4549107.7402095003</v>
          </cell>
          <cell r="AB1480">
            <v>38.72420306969434</v>
          </cell>
          <cell r="AC1480">
            <v>4266200</v>
          </cell>
          <cell r="AD1480">
            <v>90982.15480419001</v>
          </cell>
          <cell r="AE1480">
            <v>90982.15480419001</v>
          </cell>
          <cell r="AF1480">
            <v>90982.15480419001</v>
          </cell>
          <cell r="AG1480">
            <v>0</v>
          </cell>
          <cell r="AH1480">
            <v>10000</v>
          </cell>
          <cell r="AI1480">
            <v>0</v>
          </cell>
          <cell r="AJ1480">
            <v>0</v>
          </cell>
          <cell r="AK1480">
            <v>0</v>
          </cell>
          <cell r="AL1480">
            <v>0</v>
          </cell>
          <cell r="AO1480">
            <v>282946.46441257</v>
          </cell>
          <cell r="AP1480">
            <v>250200.92571152252</v>
          </cell>
          <cell r="AQ1480">
            <v>250200.92571152252</v>
          </cell>
          <cell r="AR1480">
            <v>168316.9863877515</v>
          </cell>
          <cell r="AS1480">
            <v>13647.323220628501</v>
          </cell>
          <cell r="AT1480">
            <v>40487.05888786455</v>
          </cell>
          <cell r="AU1480">
            <v>222451.36849624454</v>
          </cell>
          <cell r="AV1480">
            <v>0</v>
          </cell>
          <cell r="AW1480">
            <v>45491.077402095005</v>
          </cell>
          <cell r="AX1480">
            <v>768344.29732138454</v>
          </cell>
          <cell r="AY1480">
            <v>122640688.06</v>
          </cell>
        </row>
        <row r="1481">
          <cell r="B1481" t="str">
            <v>OPERASI</v>
          </cell>
          <cell r="C1481" t="str">
            <v>DPS-TP</v>
          </cell>
          <cell r="D1481">
            <v>526324</v>
          </cell>
          <cell r="F1481" t="str">
            <v>99JP0175130</v>
          </cell>
          <cell r="H1481">
            <v>526324</v>
          </cell>
          <cell r="I1481">
            <v>33221</v>
          </cell>
          <cell r="K1481">
            <v>25069</v>
          </cell>
          <cell r="L1481">
            <v>1473</v>
          </cell>
          <cell r="M1481">
            <v>427</v>
          </cell>
          <cell r="N1481" t="str">
            <v>DPS</v>
          </cell>
          <cell r="O1481" t="str">
            <v>TP</v>
          </cell>
          <cell r="P1481" t="str">
            <v>NYOMAN GINA DHARMA</v>
          </cell>
          <cell r="Q1481">
            <v>2991684</v>
          </cell>
          <cell r="R1481" t="str">
            <v>Operation Officer</v>
          </cell>
          <cell r="S1481" t="str">
            <v>VIII</v>
          </cell>
          <cell r="T1481">
            <v>3674087.6296123946</v>
          </cell>
          <cell r="AA1481">
            <v>3674087.6296123946</v>
          </cell>
          <cell r="AB1481">
            <v>57.628164349123836</v>
          </cell>
          <cell r="AC1481">
            <v>3443700</v>
          </cell>
          <cell r="AD1481">
            <v>73481.752592247896</v>
          </cell>
          <cell r="AE1481">
            <v>73481.752592247896</v>
          </cell>
          <cell r="AF1481">
            <v>73481.752592247896</v>
          </cell>
          <cell r="AG1481">
            <v>0</v>
          </cell>
          <cell r="AH1481">
            <v>10000</v>
          </cell>
          <cell r="AI1481">
            <v>0</v>
          </cell>
          <cell r="AJ1481">
            <v>0</v>
          </cell>
          <cell r="AK1481">
            <v>0</v>
          </cell>
          <cell r="AL1481">
            <v>0</v>
          </cell>
          <cell r="AO1481">
            <v>230445.25777674367</v>
          </cell>
          <cell r="AP1481">
            <v>202074.8196286817</v>
          </cell>
          <cell r="AQ1481">
            <v>202074.8196286817</v>
          </cell>
          <cell r="AR1481">
            <v>135941.24229565859</v>
          </cell>
          <cell r="AS1481">
            <v>11022.262888837184</v>
          </cell>
          <cell r="AT1481">
            <v>32699.379903550311</v>
          </cell>
          <cell r="AU1481">
            <v>179662.88508804608</v>
          </cell>
          <cell r="AV1481">
            <v>0</v>
          </cell>
          <cell r="AW1481">
            <v>36740.876296123948</v>
          </cell>
          <cell r="AX1481">
            <v>620553.40064153343</v>
          </cell>
          <cell r="AY1481">
            <v>94917779.769999996</v>
          </cell>
        </row>
        <row r="1482">
          <cell r="B1482" t="str">
            <v>OPERASI</v>
          </cell>
          <cell r="C1482" t="str">
            <v>DPS-TP</v>
          </cell>
          <cell r="D1482">
            <v>529721</v>
          </cell>
          <cell r="F1482" t="str">
            <v>98JP0362078</v>
          </cell>
          <cell r="H1482">
            <v>529721</v>
          </cell>
          <cell r="I1482">
            <v>34333</v>
          </cell>
          <cell r="K1482">
            <v>25714</v>
          </cell>
          <cell r="L1482">
            <v>1474</v>
          </cell>
          <cell r="M1482">
            <v>428</v>
          </cell>
          <cell r="N1482" t="str">
            <v>DPS</v>
          </cell>
          <cell r="O1482" t="str">
            <v>TP</v>
          </cell>
          <cell r="P1482" t="str">
            <v>POLTAK PUJIANTO</v>
          </cell>
          <cell r="Q1482">
            <v>2980441</v>
          </cell>
          <cell r="R1482" t="str">
            <v>Asst. Manager Keselamatan &amp; Kemanan</v>
          </cell>
          <cell r="S1482" t="str">
            <v>VI</v>
          </cell>
          <cell r="T1482">
            <v>3788400</v>
          </cell>
          <cell r="AA1482">
            <v>3788400</v>
          </cell>
          <cell r="AB1482">
            <v>4</v>
          </cell>
          <cell r="AC1482">
            <v>3551100</v>
          </cell>
          <cell r="AD1482">
            <v>75768</v>
          </cell>
          <cell r="AE1482">
            <v>75768</v>
          </cell>
          <cell r="AF1482">
            <v>75768</v>
          </cell>
          <cell r="AG1482">
            <v>0</v>
          </cell>
          <cell r="AH1482">
            <v>10000</v>
          </cell>
          <cell r="AI1482">
            <v>0</v>
          </cell>
          <cell r="AJ1482">
            <v>0</v>
          </cell>
          <cell r="AK1482">
            <v>0</v>
          </cell>
          <cell r="AL1482">
            <v>0</v>
          </cell>
          <cell r="AO1482">
            <v>237304</v>
          </cell>
          <cell r="AP1482">
            <v>208362</v>
          </cell>
          <cell r="AQ1482">
            <v>208362</v>
          </cell>
          <cell r="AR1482">
            <v>140170.79999999999</v>
          </cell>
          <cell r="AS1482">
            <v>11365.2</v>
          </cell>
          <cell r="AT1482">
            <v>33716.76</v>
          </cell>
          <cell r="AU1482">
            <v>185252.76</v>
          </cell>
          <cell r="AV1482">
            <v>0</v>
          </cell>
          <cell r="AW1482">
            <v>37884</v>
          </cell>
          <cell r="AX1482">
            <v>639860.76</v>
          </cell>
          <cell r="AY1482">
            <v>86135759.480000004</v>
          </cell>
        </row>
        <row r="1483">
          <cell r="B1483" t="str">
            <v>MPP</v>
          </cell>
          <cell r="C1483" t="str">
            <v>DPS-TP</v>
          </cell>
          <cell r="D1483">
            <v>518956</v>
          </cell>
          <cell r="F1483" t="str">
            <v>98JP0356310</v>
          </cell>
          <cell r="H1483">
            <v>518956</v>
          </cell>
          <cell r="I1483">
            <v>29110</v>
          </cell>
          <cell r="K1483">
            <v>21053</v>
          </cell>
          <cell r="L1483">
            <v>1475</v>
          </cell>
          <cell r="M1483">
            <v>429</v>
          </cell>
          <cell r="N1483" t="str">
            <v>DPS</v>
          </cell>
          <cell r="O1483" t="str">
            <v>TP</v>
          </cell>
          <cell r="P1483" t="str">
            <v>HEROE SOEBEKTI</v>
          </cell>
          <cell r="Q1483">
            <v>2980763</v>
          </cell>
          <cell r="R1483" t="str">
            <v>General Manager (MPP)</v>
          </cell>
          <cell r="S1483" t="str">
            <v>III</v>
          </cell>
          <cell r="T1483">
            <v>5906685.6748380009</v>
          </cell>
          <cell r="AA1483">
            <v>5906685.6748380009</v>
          </cell>
          <cell r="AB1483">
            <v>15.465652279555798</v>
          </cell>
          <cell r="AC1483">
            <v>5542300</v>
          </cell>
          <cell r="AD1483">
            <v>118133.71349676001</v>
          </cell>
          <cell r="AE1483">
            <v>118133.71349676001</v>
          </cell>
          <cell r="AF1483">
            <v>118133.71349676001</v>
          </cell>
          <cell r="AG1483">
            <v>0</v>
          </cell>
          <cell r="AH1483">
            <v>10000</v>
          </cell>
          <cell r="AI1483">
            <v>0</v>
          </cell>
          <cell r="AJ1483">
            <v>0</v>
          </cell>
          <cell r="AK1483">
            <v>0</v>
          </cell>
          <cell r="AL1483">
            <v>0</v>
          </cell>
          <cell r="AO1483">
            <v>364401.14049028006</v>
          </cell>
          <cell r="AP1483">
            <v>324867.71211609006</v>
          </cell>
          <cell r="AQ1483">
            <v>324867.71211609006</v>
          </cell>
          <cell r="AR1483">
            <v>218547.36996900602</v>
          </cell>
          <cell r="AS1483">
            <v>17720.057024514004</v>
          </cell>
          <cell r="AT1483">
            <v>52569.502506058205</v>
          </cell>
          <cell r="AU1483">
            <v>288836.9294995782</v>
          </cell>
          <cell r="AV1483">
            <v>0</v>
          </cell>
          <cell r="AW1483">
            <v>59066.856748380007</v>
          </cell>
          <cell r="AX1483">
            <v>997639.21048013843</v>
          </cell>
          <cell r="AY1483">
            <v>237095445.72</v>
          </cell>
        </row>
        <row r="1484">
          <cell r="B1484" t="str">
            <v>KEUANGAN</v>
          </cell>
          <cell r="C1484" t="str">
            <v>DPS-ktk</v>
          </cell>
          <cell r="D1484">
            <v>3101940</v>
          </cell>
          <cell r="E1484" t="str">
            <v>000000112.00</v>
          </cell>
          <cell r="F1484">
            <v>12023356111</v>
          </cell>
          <cell r="I1484">
            <v>40330</v>
          </cell>
          <cell r="K1484">
            <v>31631</v>
          </cell>
          <cell r="L1484">
            <v>1476</v>
          </cell>
          <cell r="M1484">
            <v>430</v>
          </cell>
          <cell r="N1484" t="str">
            <v>DPS</v>
          </cell>
          <cell r="O1484" t="str">
            <v>KTK</v>
          </cell>
          <cell r="P1484" t="str">
            <v>KADEK ENY WIDIARTINI</v>
          </cell>
          <cell r="Q1484">
            <v>3122083</v>
          </cell>
          <cell r="R1484" t="str">
            <v>Finance Accounting Officer</v>
          </cell>
          <cell r="S1484" t="str">
            <v>VIII</v>
          </cell>
          <cell r="T1484">
            <v>2179029.6</v>
          </cell>
          <cell r="AA1484">
            <v>2179029.6</v>
          </cell>
          <cell r="AB1484">
            <v>50.992000000085682</v>
          </cell>
          <cell r="AC1484">
            <v>2115500</v>
          </cell>
          <cell r="AD1484">
            <v>0</v>
          </cell>
          <cell r="AE1484">
            <v>0</v>
          </cell>
          <cell r="AF1484">
            <v>43580.592000000004</v>
          </cell>
          <cell r="AG1484">
            <v>10000</v>
          </cell>
          <cell r="AH1484">
            <v>10000</v>
          </cell>
          <cell r="AI1484">
            <v>0</v>
          </cell>
          <cell r="AJ1484">
            <v>0</v>
          </cell>
          <cell r="AK1484">
            <v>0</v>
          </cell>
          <cell r="AL1484">
            <v>0</v>
          </cell>
          <cell r="AO1484">
            <v>63580.592000000004</v>
          </cell>
          <cell r="AP1484">
            <v>0</v>
          </cell>
          <cell r="AQ1484">
            <v>0</v>
          </cell>
          <cell r="AR1484">
            <v>80624.095199999996</v>
          </cell>
          <cell r="AS1484">
            <v>6537.0888000000004</v>
          </cell>
          <cell r="AT1484">
            <v>19393.363440000001</v>
          </cell>
          <cell r="AU1484">
            <v>106554.54743999999</v>
          </cell>
          <cell r="AV1484">
            <v>15000</v>
          </cell>
          <cell r="AW1484">
            <v>0</v>
          </cell>
          <cell r="AX1484">
            <v>121554.54743999999</v>
          </cell>
          <cell r="AY1484">
            <v>0</v>
          </cell>
        </row>
        <row r="1485">
          <cell r="B1485" t="str">
            <v>OPERASI</v>
          </cell>
          <cell r="C1485" t="str">
            <v>DPS-ktk</v>
          </cell>
          <cell r="F1485">
            <v>12035175186</v>
          </cell>
          <cell r="I1485">
            <v>41186</v>
          </cell>
          <cell r="K1485">
            <v>32186</v>
          </cell>
          <cell r="L1485">
            <v>1477</v>
          </cell>
          <cell r="M1485">
            <v>431</v>
          </cell>
          <cell r="N1485" t="str">
            <v>DPS</v>
          </cell>
          <cell r="O1485" t="str">
            <v>KTK</v>
          </cell>
          <cell r="P1485" t="str">
            <v>I GUSTI MADE INDRAJAYA</v>
          </cell>
          <cell r="Q1485">
            <v>3122101</v>
          </cell>
          <cell r="R1485" t="str">
            <v>Pax &amp; Baggage Handling Officer</v>
          </cell>
          <cell r="S1485" t="str">
            <v>IX</v>
          </cell>
          <cell r="T1485">
            <v>1801800</v>
          </cell>
          <cell r="AA1485">
            <v>1801800</v>
          </cell>
          <cell r="AB1485">
            <v>36</v>
          </cell>
          <cell r="AC1485">
            <v>1745800</v>
          </cell>
          <cell r="AD1485">
            <v>0</v>
          </cell>
          <cell r="AE1485">
            <v>0</v>
          </cell>
          <cell r="AF1485">
            <v>36036</v>
          </cell>
          <cell r="AG1485">
            <v>10000</v>
          </cell>
          <cell r="AH1485">
            <v>10000</v>
          </cell>
          <cell r="AI1485">
            <v>0</v>
          </cell>
          <cell r="AJ1485">
            <v>0</v>
          </cell>
          <cell r="AK1485">
            <v>0</v>
          </cell>
          <cell r="AL1485">
            <v>0</v>
          </cell>
          <cell r="AO1485">
            <v>56036</v>
          </cell>
          <cell r="AP1485">
            <v>0</v>
          </cell>
          <cell r="AQ1485">
            <v>0</v>
          </cell>
          <cell r="AR1485">
            <v>66666.599999999991</v>
          </cell>
          <cell r="AS1485">
            <v>5405.4000000000005</v>
          </cell>
          <cell r="AT1485">
            <v>16036.02</v>
          </cell>
          <cell r="AU1485">
            <v>88108.01999999999</v>
          </cell>
          <cell r="AV1485">
            <v>15000</v>
          </cell>
          <cell r="AW1485">
            <v>0</v>
          </cell>
          <cell r="AX1485">
            <v>103108.01999999999</v>
          </cell>
          <cell r="AY1485">
            <v>0</v>
          </cell>
        </row>
        <row r="1486">
          <cell r="B1486" t="str">
            <v>OPERASI</v>
          </cell>
          <cell r="C1486" t="str">
            <v>DPS-ktk</v>
          </cell>
          <cell r="F1486">
            <v>12035175194</v>
          </cell>
          <cell r="I1486">
            <v>41186</v>
          </cell>
          <cell r="K1486">
            <v>30410</v>
          </cell>
          <cell r="L1486">
            <v>1478</v>
          </cell>
          <cell r="M1486">
            <v>432</v>
          </cell>
          <cell r="N1486" t="str">
            <v>DPS</v>
          </cell>
          <cell r="O1486" t="str">
            <v>KTK</v>
          </cell>
          <cell r="P1486" t="str">
            <v>I NENGAH WIADNYANA</v>
          </cell>
          <cell r="Q1486">
            <v>3122102</v>
          </cell>
          <cell r="R1486" t="str">
            <v>Pax &amp; Baggage Handling Officer</v>
          </cell>
          <cell r="S1486" t="str">
            <v>IX</v>
          </cell>
          <cell r="T1486">
            <v>1801800</v>
          </cell>
          <cell r="AA1486">
            <v>1801800</v>
          </cell>
          <cell r="AB1486">
            <v>36</v>
          </cell>
          <cell r="AC1486">
            <v>1745800</v>
          </cell>
          <cell r="AD1486">
            <v>0</v>
          </cell>
          <cell r="AE1486">
            <v>0</v>
          </cell>
          <cell r="AF1486">
            <v>36036</v>
          </cell>
          <cell r="AG1486">
            <v>10000</v>
          </cell>
          <cell r="AH1486">
            <v>10000</v>
          </cell>
          <cell r="AI1486">
            <v>0</v>
          </cell>
          <cell r="AJ1486">
            <v>0</v>
          </cell>
          <cell r="AK1486">
            <v>0</v>
          </cell>
          <cell r="AL1486">
            <v>0</v>
          </cell>
          <cell r="AO1486">
            <v>56036</v>
          </cell>
          <cell r="AP1486">
            <v>0</v>
          </cell>
          <cell r="AQ1486">
            <v>0</v>
          </cell>
          <cell r="AR1486">
            <v>66666.599999999991</v>
          </cell>
          <cell r="AS1486">
            <v>5405.4000000000005</v>
          </cell>
          <cell r="AT1486">
            <v>16036.02</v>
          </cell>
          <cell r="AU1486">
            <v>88108.01999999999</v>
          </cell>
          <cell r="AV1486">
            <v>15000</v>
          </cell>
          <cell r="AW1486">
            <v>0</v>
          </cell>
          <cell r="AX1486">
            <v>103108.01999999999</v>
          </cell>
          <cell r="AY1486">
            <v>0</v>
          </cell>
        </row>
        <row r="1487">
          <cell r="B1487" t="str">
            <v>OPERASI</v>
          </cell>
          <cell r="C1487" t="str">
            <v>DPS-ktk</v>
          </cell>
          <cell r="F1487">
            <v>12035175202</v>
          </cell>
          <cell r="I1487">
            <v>41186</v>
          </cell>
          <cell r="K1487">
            <v>32467</v>
          </cell>
          <cell r="L1487">
            <v>1479</v>
          </cell>
          <cell r="M1487">
            <v>433</v>
          </cell>
          <cell r="N1487" t="str">
            <v>DPS</v>
          </cell>
          <cell r="O1487" t="str">
            <v>KTK</v>
          </cell>
          <cell r="P1487" t="str">
            <v>I MADE WIADYA</v>
          </cell>
          <cell r="Q1487">
            <v>3122103</v>
          </cell>
          <cell r="R1487" t="str">
            <v>Pax &amp; Baggage Handling Officer</v>
          </cell>
          <cell r="S1487" t="str">
            <v>IX</v>
          </cell>
          <cell r="T1487">
            <v>1801800</v>
          </cell>
          <cell r="AA1487">
            <v>1801800</v>
          </cell>
          <cell r="AB1487">
            <v>36</v>
          </cell>
          <cell r="AC1487">
            <v>1745800</v>
          </cell>
          <cell r="AD1487">
            <v>0</v>
          </cell>
          <cell r="AE1487">
            <v>0</v>
          </cell>
          <cell r="AF1487">
            <v>36036</v>
          </cell>
          <cell r="AG1487">
            <v>10000</v>
          </cell>
          <cell r="AH1487">
            <v>10000</v>
          </cell>
          <cell r="AI1487">
            <v>0</v>
          </cell>
          <cell r="AJ1487">
            <v>0</v>
          </cell>
          <cell r="AK1487">
            <v>0</v>
          </cell>
          <cell r="AL1487">
            <v>0</v>
          </cell>
          <cell r="AO1487">
            <v>56036</v>
          </cell>
          <cell r="AP1487">
            <v>0</v>
          </cell>
          <cell r="AQ1487">
            <v>0</v>
          </cell>
          <cell r="AR1487">
            <v>66666.599999999991</v>
          </cell>
          <cell r="AS1487">
            <v>5405.4000000000005</v>
          </cell>
          <cell r="AT1487">
            <v>16036.02</v>
          </cell>
          <cell r="AU1487">
            <v>88108.01999999999</v>
          </cell>
          <cell r="AV1487">
            <v>15000</v>
          </cell>
          <cell r="AW1487">
            <v>0</v>
          </cell>
          <cell r="AX1487">
            <v>103108.01999999999</v>
          </cell>
          <cell r="AY1487">
            <v>0</v>
          </cell>
        </row>
        <row r="1488">
          <cell r="B1488" t="str">
            <v>OPERASI</v>
          </cell>
          <cell r="C1488" t="str">
            <v>DPS-ktk</v>
          </cell>
          <cell r="F1488">
            <v>12035175210</v>
          </cell>
          <cell r="I1488">
            <v>41186</v>
          </cell>
          <cell r="K1488">
            <v>27881</v>
          </cell>
          <cell r="L1488">
            <v>1480</v>
          </cell>
          <cell r="M1488">
            <v>434</v>
          </cell>
          <cell r="N1488" t="str">
            <v>DPS</v>
          </cell>
          <cell r="O1488" t="str">
            <v>KTK</v>
          </cell>
          <cell r="P1488" t="str">
            <v>I WAYAN WARDHANA DIPUTERA</v>
          </cell>
          <cell r="Q1488">
            <v>3122104</v>
          </cell>
          <cell r="R1488" t="str">
            <v>GSE Mechanic</v>
          </cell>
          <cell r="S1488" t="str">
            <v>IX</v>
          </cell>
          <cell r="T1488">
            <v>1801800</v>
          </cell>
          <cell r="AA1488">
            <v>1801800</v>
          </cell>
          <cell r="AB1488">
            <v>36</v>
          </cell>
          <cell r="AC1488">
            <v>1745800</v>
          </cell>
          <cell r="AD1488">
            <v>0</v>
          </cell>
          <cell r="AE1488">
            <v>0</v>
          </cell>
          <cell r="AF1488">
            <v>36036</v>
          </cell>
          <cell r="AG1488">
            <v>10000</v>
          </cell>
          <cell r="AH1488">
            <v>10000</v>
          </cell>
          <cell r="AI1488">
            <v>0</v>
          </cell>
          <cell r="AJ1488">
            <v>0</v>
          </cell>
          <cell r="AK1488">
            <v>0</v>
          </cell>
          <cell r="AL1488">
            <v>0</v>
          </cell>
          <cell r="AO1488">
            <v>56036</v>
          </cell>
          <cell r="AP1488">
            <v>0</v>
          </cell>
          <cell r="AQ1488">
            <v>0</v>
          </cell>
          <cell r="AR1488">
            <v>66666.599999999991</v>
          </cell>
          <cell r="AS1488">
            <v>5405.4000000000005</v>
          </cell>
          <cell r="AT1488">
            <v>16036.02</v>
          </cell>
          <cell r="AU1488">
            <v>88108.01999999999</v>
          </cell>
          <cell r="AV1488">
            <v>15000</v>
          </cell>
          <cell r="AW1488">
            <v>0</v>
          </cell>
          <cell r="AX1488">
            <v>103108.01999999999</v>
          </cell>
          <cell r="AY1488">
            <v>0</v>
          </cell>
        </row>
        <row r="1489">
          <cell r="B1489" t="str">
            <v>OPERASI</v>
          </cell>
          <cell r="C1489" t="str">
            <v>DPS-ktk</v>
          </cell>
          <cell r="F1489">
            <v>12035175228</v>
          </cell>
          <cell r="I1489">
            <v>41186</v>
          </cell>
          <cell r="K1489">
            <v>30953</v>
          </cell>
          <cell r="L1489">
            <v>1481</v>
          </cell>
          <cell r="M1489">
            <v>435</v>
          </cell>
          <cell r="N1489" t="str">
            <v>DPS</v>
          </cell>
          <cell r="O1489" t="str">
            <v>KTK</v>
          </cell>
          <cell r="P1489" t="str">
            <v>I WAYAN WINARTHA</v>
          </cell>
          <cell r="Q1489">
            <v>3122105</v>
          </cell>
          <cell r="R1489" t="str">
            <v>GSE Mechanic</v>
          </cell>
          <cell r="S1489" t="str">
            <v>IX</v>
          </cell>
          <cell r="T1489">
            <v>1801800</v>
          </cell>
          <cell r="AA1489">
            <v>1801800</v>
          </cell>
          <cell r="AB1489">
            <v>36</v>
          </cell>
          <cell r="AC1489">
            <v>1745800</v>
          </cell>
          <cell r="AD1489">
            <v>0</v>
          </cell>
          <cell r="AE1489">
            <v>0</v>
          </cell>
          <cell r="AF1489">
            <v>36036</v>
          </cell>
          <cell r="AG1489">
            <v>10000</v>
          </cell>
          <cell r="AH1489">
            <v>10000</v>
          </cell>
          <cell r="AI1489">
            <v>0</v>
          </cell>
          <cell r="AJ1489">
            <v>0</v>
          </cell>
          <cell r="AK1489">
            <v>0</v>
          </cell>
          <cell r="AL1489">
            <v>0</v>
          </cell>
          <cell r="AO1489">
            <v>56036</v>
          </cell>
          <cell r="AP1489">
            <v>0</v>
          </cell>
          <cell r="AQ1489">
            <v>0</v>
          </cell>
          <cell r="AR1489">
            <v>66666.599999999991</v>
          </cell>
          <cell r="AS1489">
            <v>5405.4000000000005</v>
          </cell>
          <cell r="AT1489">
            <v>16036.02</v>
          </cell>
          <cell r="AU1489">
            <v>88108.01999999999</v>
          </cell>
          <cell r="AV1489">
            <v>15000</v>
          </cell>
          <cell r="AW1489">
            <v>0</v>
          </cell>
          <cell r="AX1489">
            <v>103108.01999999999</v>
          </cell>
          <cell r="AY1489">
            <v>0</v>
          </cell>
        </row>
        <row r="1490">
          <cell r="B1490" t="str">
            <v>OPERASI</v>
          </cell>
          <cell r="C1490" t="str">
            <v>DPS-ktk</v>
          </cell>
          <cell r="F1490">
            <v>12035175236</v>
          </cell>
          <cell r="I1490">
            <v>41186</v>
          </cell>
          <cell r="K1490">
            <v>31881</v>
          </cell>
          <cell r="L1490">
            <v>1482</v>
          </cell>
          <cell r="M1490">
            <v>436</v>
          </cell>
          <cell r="N1490" t="str">
            <v>DPS</v>
          </cell>
          <cell r="O1490" t="str">
            <v>KTK</v>
          </cell>
          <cell r="P1490" t="str">
            <v>SAMSUL HADI</v>
          </cell>
          <cell r="Q1490">
            <v>3122106</v>
          </cell>
          <cell r="R1490" t="str">
            <v>Facility Technician</v>
          </cell>
          <cell r="S1490" t="str">
            <v>IX</v>
          </cell>
          <cell r="T1490">
            <v>1801800</v>
          </cell>
          <cell r="AA1490">
            <v>1801800</v>
          </cell>
          <cell r="AB1490">
            <v>36</v>
          </cell>
          <cell r="AC1490">
            <v>1745800</v>
          </cell>
          <cell r="AD1490">
            <v>0</v>
          </cell>
          <cell r="AE1490">
            <v>0</v>
          </cell>
          <cell r="AF1490">
            <v>36036</v>
          </cell>
          <cell r="AG1490">
            <v>10000</v>
          </cell>
          <cell r="AH1490">
            <v>10000</v>
          </cell>
          <cell r="AI1490">
            <v>0</v>
          </cell>
          <cell r="AJ1490">
            <v>0</v>
          </cell>
          <cell r="AK1490">
            <v>0</v>
          </cell>
          <cell r="AL1490">
            <v>0</v>
          </cell>
          <cell r="AO1490">
            <v>56036</v>
          </cell>
          <cell r="AP1490">
            <v>0</v>
          </cell>
          <cell r="AQ1490">
            <v>0</v>
          </cell>
          <cell r="AR1490">
            <v>66666.599999999991</v>
          </cell>
          <cell r="AS1490">
            <v>5405.4000000000005</v>
          </cell>
          <cell r="AT1490">
            <v>16036.02</v>
          </cell>
          <cell r="AU1490">
            <v>88108.01999999999</v>
          </cell>
          <cell r="AV1490">
            <v>15000</v>
          </cell>
          <cell r="AW1490">
            <v>0</v>
          </cell>
          <cell r="AX1490">
            <v>103108.01999999999</v>
          </cell>
          <cell r="AY1490">
            <v>0</v>
          </cell>
        </row>
        <row r="1491">
          <cell r="B1491" t="str">
            <v>OPERASI</v>
          </cell>
          <cell r="C1491" t="str">
            <v>DPS-ktk</v>
          </cell>
          <cell r="F1491">
            <v>12035175244</v>
          </cell>
          <cell r="I1491">
            <v>41186</v>
          </cell>
          <cell r="K1491">
            <v>26303</v>
          </cell>
          <cell r="L1491">
            <v>1483</v>
          </cell>
          <cell r="M1491">
            <v>437</v>
          </cell>
          <cell r="N1491" t="str">
            <v>DPS</v>
          </cell>
          <cell r="O1491" t="str">
            <v>KTK</v>
          </cell>
          <cell r="P1491" t="str">
            <v>I NENGAH ARDHANA</v>
          </cell>
          <cell r="Q1491">
            <v>3122107</v>
          </cell>
          <cell r="R1491" t="str">
            <v>GSE Mechanic</v>
          </cell>
          <cell r="S1491" t="str">
            <v>IX</v>
          </cell>
          <cell r="T1491">
            <v>1801800</v>
          </cell>
          <cell r="AA1491">
            <v>1801800</v>
          </cell>
          <cell r="AB1491">
            <v>36</v>
          </cell>
          <cell r="AC1491">
            <v>1745800</v>
          </cell>
          <cell r="AD1491">
            <v>0</v>
          </cell>
          <cell r="AE1491">
            <v>0</v>
          </cell>
          <cell r="AF1491">
            <v>36036</v>
          </cell>
          <cell r="AG1491">
            <v>10000</v>
          </cell>
          <cell r="AH1491">
            <v>10000</v>
          </cell>
          <cell r="AI1491">
            <v>0</v>
          </cell>
          <cell r="AJ1491">
            <v>0</v>
          </cell>
          <cell r="AK1491">
            <v>0</v>
          </cell>
          <cell r="AL1491">
            <v>0</v>
          </cell>
          <cell r="AO1491">
            <v>56036</v>
          </cell>
          <cell r="AP1491">
            <v>0</v>
          </cell>
          <cell r="AQ1491">
            <v>0</v>
          </cell>
          <cell r="AR1491">
            <v>66666.599999999991</v>
          </cell>
          <cell r="AS1491">
            <v>5405.4000000000005</v>
          </cell>
          <cell r="AT1491">
            <v>16036.02</v>
          </cell>
          <cell r="AU1491">
            <v>88108.01999999999</v>
          </cell>
          <cell r="AV1491">
            <v>15000</v>
          </cell>
          <cell r="AW1491">
            <v>0</v>
          </cell>
          <cell r="AX1491">
            <v>103108.01999999999</v>
          </cell>
          <cell r="AY1491">
            <v>0</v>
          </cell>
        </row>
        <row r="1492">
          <cell r="B1492" t="str">
            <v>OPERASI</v>
          </cell>
          <cell r="C1492" t="str">
            <v>DPS-ktk</v>
          </cell>
          <cell r="F1492">
            <v>12035175251</v>
          </cell>
          <cell r="I1492">
            <v>41186</v>
          </cell>
          <cell r="K1492">
            <v>28123</v>
          </cell>
          <cell r="L1492">
            <v>1484</v>
          </cell>
          <cell r="M1492">
            <v>438</v>
          </cell>
          <cell r="N1492" t="str">
            <v>DPS</v>
          </cell>
          <cell r="O1492" t="str">
            <v>KTK</v>
          </cell>
          <cell r="P1492" t="str">
            <v>ARI WIBAWA</v>
          </cell>
          <cell r="Q1492">
            <v>3122108</v>
          </cell>
          <cell r="R1492" t="str">
            <v>GSE Mechanic</v>
          </cell>
          <cell r="S1492" t="str">
            <v>IX</v>
          </cell>
          <cell r="T1492">
            <v>1801800</v>
          </cell>
          <cell r="AA1492">
            <v>1801800</v>
          </cell>
          <cell r="AB1492">
            <v>36</v>
          </cell>
          <cell r="AC1492">
            <v>1745800</v>
          </cell>
          <cell r="AD1492">
            <v>0</v>
          </cell>
          <cell r="AE1492">
            <v>0</v>
          </cell>
          <cell r="AF1492">
            <v>36036</v>
          </cell>
          <cell r="AG1492">
            <v>10000</v>
          </cell>
          <cell r="AH1492">
            <v>10000</v>
          </cell>
          <cell r="AI1492">
            <v>0</v>
          </cell>
          <cell r="AJ1492">
            <v>0</v>
          </cell>
          <cell r="AK1492">
            <v>0</v>
          </cell>
          <cell r="AL1492">
            <v>0</v>
          </cell>
          <cell r="AO1492">
            <v>56036</v>
          </cell>
          <cell r="AP1492">
            <v>0</v>
          </cell>
          <cell r="AQ1492">
            <v>0</v>
          </cell>
          <cell r="AR1492">
            <v>66666.599999999991</v>
          </cell>
          <cell r="AS1492">
            <v>5405.4000000000005</v>
          </cell>
          <cell r="AT1492">
            <v>16036.02</v>
          </cell>
          <cell r="AU1492">
            <v>88108.01999999999</v>
          </cell>
          <cell r="AV1492">
            <v>15000</v>
          </cell>
          <cell r="AW1492">
            <v>0</v>
          </cell>
          <cell r="AX1492">
            <v>103108.01999999999</v>
          </cell>
          <cell r="AY1492">
            <v>0</v>
          </cell>
        </row>
        <row r="1493">
          <cell r="B1493" t="str">
            <v>OPERASI</v>
          </cell>
          <cell r="C1493" t="str">
            <v>DPS-ktk</v>
          </cell>
          <cell r="F1493">
            <v>12035175269</v>
          </cell>
          <cell r="I1493">
            <v>41186</v>
          </cell>
          <cell r="K1493">
            <v>26460</v>
          </cell>
          <cell r="L1493">
            <v>1485</v>
          </cell>
          <cell r="M1493">
            <v>439</v>
          </cell>
          <cell r="N1493" t="str">
            <v>DPS</v>
          </cell>
          <cell r="O1493" t="str">
            <v>KTK</v>
          </cell>
          <cell r="P1493" t="str">
            <v>AGUS PRIONO</v>
          </cell>
          <cell r="Q1493">
            <v>3122109</v>
          </cell>
          <cell r="R1493" t="str">
            <v>GSE Mechanic</v>
          </cell>
          <cell r="S1493" t="str">
            <v>IX</v>
          </cell>
          <cell r="T1493">
            <v>1801800</v>
          </cell>
          <cell r="AA1493">
            <v>1801800</v>
          </cell>
          <cell r="AB1493">
            <v>36</v>
          </cell>
          <cell r="AC1493">
            <v>1745800</v>
          </cell>
          <cell r="AD1493">
            <v>0</v>
          </cell>
          <cell r="AE1493">
            <v>0</v>
          </cell>
          <cell r="AF1493">
            <v>36036</v>
          </cell>
          <cell r="AG1493">
            <v>10000</v>
          </cell>
          <cell r="AH1493">
            <v>10000</v>
          </cell>
          <cell r="AI1493">
            <v>0</v>
          </cell>
          <cell r="AJ1493">
            <v>0</v>
          </cell>
          <cell r="AK1493">
            <v>0</v>
          </cell>
          <cell r="AL1493">
            <v>0</v>
          </cell>
          <cell r="AO1493">
            <v>56036</v>
          </cell>
          <cell r="AP1493">
            <v>0</v>
          </cell>
          <cell r="AQ1493">
            <v>0</v>
          </cell>
          <cell r="AR1493">
            <v>66666.599999999991</v>
          </cell>
          <cell r="AS1493">
            <v>5405.4000000000005</v>
          </cell>
          <cell r="AT1493">
            <v>16036.02</v>
          </cell>
          <cell r="AU1493">
            <v>88108.01999999999</v>
          </cell>
          <cell r="AV1493">
            <v>15000</v>
          </cell>
          <cell r="AW1493">
            <v>0</v>
          </cell>
          <cell r="AX1493">
            <v>103108.01999999999</v>
          </cell>
          <cell r="AY1493">
            <v>0</v>
          </cell>
        </row>
        <row r="1494">
          <cell r="B1494" t="str">
            <v>KEUANGAN</v>
          </cell>
          <cell r="C1494" t="str">
            <v>DPS-ktk</v>
          </cell>
          <cell r="F1494">
            <v>12035175277</v>
          </cell>
          <cell r="I1494">
            <v>41186</v>
          </cell>
          <cell r="K1494">
            <v>32834</v>
          </cell>
          <cell r="L1494">
            <v>1486</v>
          </cell>
          <cell r="M1494">
            <v>440</v>
          </cell>
          <cell r="N1494" t="str">
            <v>DPS</v>
          </cell>
          <cell r="O1494" t="str">
            <v>KTK</v>
          </cell>
          <cell r="P1494" t="str">
            <v>LUTFI FARADHI</v>
          </cell>
          <cell r="Q1494">
            <v>3122110</v>
          </cell>
          <cell r="R1494" t="str">
            <v>Finance &amp; Cost Accounting Officer</v>
          </cell>
          <cell r="S1494" t="str">
            <v>VIII</v>
          </cell>
          <cell r="T1494">
            <v>2138400</v>
          </cell>
          <cell r="AA1494">
            <v>2138400</v>
          </cell>
          <cell r="AB1494">
            <v>68</v>
          </cell>
          <cell r="AC1494">
            <v>2075700</v>
          </cell>
          <cell r="AD1494">
            <v>0</v>
          </cell>
          <cell r="AE1494">
            <v>0</v>
          </cell>
          <cell r="AF1494">
            <v>42768</v>
          </cell>
          <cell r="AG1494">
            <v>10000</v>
          </cell>
          <cell r="AH1494">
            <v>10000</v>
          </cell>
          <cell r="AI1494">
            <v>0</v>
          </cell>
          <cell r="AJ1494">
            <v>0</v>
          </cell>
          <cell r="AK1494">
            <v>0</v>
          </cell>
          <cell r="AL1494">
            <v>0</v>
          </cell>
          <cell r="AO1494">
            <v>62768</v>
          </cell>
          <cell r="AP1494">
            <v>0</v>
          </cell>
          <cell r="AQ1494">
            <v>0</v>
          </cell>
          <cell r="AR1494">
            <v>79120.800000000003</v>
          </cell>
          <cell r="AS1494">
            <v>6415.2</v>
          </cell>
          <cell r="AT1494">
            <v>19031.759999999998</v>
          </cell>
          <cell r="AU1494">
            <v>104567.76000000001</v>
          </cell>
          <cell r="AV1494">
            <v>15000</v>
          </cell>
          <cell r="AW1494">
            <v>0</v>
          </cell>
          <cell r="AX1494">
            <v>119567.76000000001</v>
          </cell>
          <cell r="AY1494">
            <v>0</v>
          </cell>
        </row>
        <row r="1495">
          <cell r="B1495" t="str">
            <v>MPP</v>
          </cell>
          <cell r="C1495" t="str">
            <v>DPS-TP</v>
          </cell>
          <cell r="D1495">
            <v>517880</v>
          </cell>
          <cell r="F1495" t="str">
            <v>98JP0361153</v>
          </cell>
          <cell r="H1495">
            <v>517880</v>
          </cell>
          <cell r="I1495">
            <v>29988</v>
          </cell>
          <cell r="K1495">
            <v>21113</v>
          </cell>
          <cell r="L1495">
            <v>1487</v>
          </cell>
          <cell r="M1495">
            <v>441</v>
          </cell>
          <cell r="N1495" t="str">
            <v>DPS</v>
          </cell>
          <cell r="O1495" t="str">
            <v>TP</v>
          </cell>
          <cell r="P1495" t="str">
            <v>THOMAS SUHONO</v>
          </cell>
          <cell r="Q1495">
            <v>2980352</v>
          </cell>
          <cell r="R1495" t="str">
            <v>Manager Teknik</v>
          </cell>
          <cell r="S1495" t="str">
            <v>IV</v>
          </cell>
          <cell r="T1495">
            <v>6082429.0324278008</v>
          </cell>
          <cell r="AA1495">
            <v>6082429.0324278008</v>
          </cell>
          <cell r="AB1495">
            <v>16.709517867304385</v>
          </cell>
          <cell r="AC1495">
            <v>5707500</v>
          </cell>
          <cell r="AD1495">
            <v>121648.58064855602</v>
          </cell>
          <cell r="AE1495">
            <v>121648.58064855602</v>
          </cell>
          <cell r="AF1495">
            <v>121648.58064855602</v>
          </cell>
          <cell r="AG1495">
            <v>0</v>
          </cell>
          <cell r="AH1495">
            <v>10000</v>
          </cell>
          <cell r="AI1495">
            <v>0</v>
          </cell>
          <cell r="AJ1495">
            <v>0</v>
          </cell>
          <cell r="AK1495">
            <v>0</v>
          </cell>
          <cell r="AL1495">
            <v>0</v>
          </cell>
          <cell r="AO1495">
            <v>374945.74194566807</v>
          </cell>
          <cell r="AP1495">
            <v>334533.59678352904</v>
          </cell>
          <cell r="AQ1495">
            <v>334533.59678352904</v>
          </cell>
          <cell r="AR1495">
            <v>225049.87419982863</v>
          </cell>
          <cell r="AS1495">
            <v>18247.287097283403</v>
          </cell>
          <cell r="AT1495">
            <v>54133.618388607429</v>
          </cell>
          <cell r="AU1495">
            <v>297430.77968571946</v>
          </cell>
          <cell r="AV1495">
            <v>0</v>
          </cell>
          <cell r="AW1495">
            <v>60824.290324278008</v>
          </cell>
          <cell r="AX1495">
            <v>1027322.2635770555</v>
          </cell>
          <cell r="AY1495">
            <v>233357987.86000001</v>
          </cell>
        </row>
        <row r="1496">
          <cell r="L1496">
            <v>1488</v>
          </cell>
          <cell r="P1496" t="str">
            <v>JUMLAH</v>
          </cell>
          <cell r="T1496">
            <v>1440797040.0094905</v>
          </cell>
          <cell r="U1496">
            <v>3238823.9349296992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403154.39999999991</v>
          </cell>
          <cell r="AA1496">
            <v>1444439018.3444204</v>
          </cell>
          <cell r="AB1496">
            <v>22688.308247508947</v>
          </cell>
          <cell r="AC1496">
            <v>1354050900</v>
          </cell>
          <cell r="AD1496">
            <v>28470044.686888367</v>
          </cell>
          <cell r="AE1496">
            <v>28470044.686888367</v>
          </cell>
          <cell r="AF1496">
            <v>28880717.278888367</v>
          </cell>
          <cell r="AG1496">
            <v>110000</v>
          </cell>
          <cell r="AH1496">
            <v>4410000</v>
          </cell>
          <cell r="AI1496">
            <v>50000</v>
          </cell>
          <cell r="AJ1496">
            <v>0</v>
          </cell>
          <cell r="AK1496">
            <v>0</v>
          </cell>
          <cell r="AL1496">
            <v>20000</v>
          </cell>
          <cell r="AM1496">
            <v>0</v>
          </cell>
          <cell r="AN1496">
            <v>0</v>
          </cell>
          <cell r="AO1496">
            <v>90410806.652665049</v>
          </cell>
          <cell r="AP1496">
            <v>78292622.888943091</v>
          </cell>
          <cell r="AQ1496">
            <v>78292622.888943091</v>
          </cell>
          <cell r="AR1496">
            <v>53429326.965943448</v>
          </cell>
          <cell r="AS1496">
            <v>4332107.5918332608</v>
          </cell>
          <cell r="AT1496">
            <v>12851919.18910531</v>
          </cell>
          <cell r="AU1496">
            <v>70613353.746881962</v>
          </cell>
          <cell r="AV1496">
            <v>165000</v>
          </cell>
          <cell r="AW1496">
            <v>14235022.343444183</v>
          </cell>
          <cell r="AX1496">
            <v>241598621.86821258</v>
          </cell>
          <cell r="AY1496">
            <v>30785797062.810013</v>
          </cell>
        </row>
        <row r="1497">
          <cell r="L1497">
            <v>1489</v>
          </cell>
        </row>
        <row r="1498">
          <cell r="L1498">
            <v>1490</v>
          </cell>
          <cell r="M1498" t="str">
            <v xml:space="preserve">DISIAPKAN OLEH </v>
          </cell>
          <cell r="S1498" t="str">
            <v>DIPERIKSA OLEH</v>
          </cell>
          <cell r="AC1498" t="str">
            <v>DISETUJUI OLEH</v>
          </cell>
        </row>
        <row r="1499">
          <cell r="L1499">
            <v>1491</v>
          </cell>
          <cell r="M1499" t="str">
            <v>ANALIS ADM. &amp; KESEJAHTERAAN SDM</v>
          </cell>
          <cell r="S1499" t="str">
            <v>MGR. ADM. KESEJAHTERAAN SDM</v>
          </cell>
          <cell r="AC1499" t="str">
            <v>VP PERSONALIA</v>
          </cell>
        </row>
        <row r="1500">
          <cell r="L1500">
            <v>1492</v>
          </cell>
        </row>
        <row r="1501">
          <cell r="L1501">
            <v>1493</v>
          </cell>
        </row>
        <row r="1502">
          <cell r="L1502">
            <v>1494</v>
          </cell>
          <cell r="M1502" t="str">
            <v>MUHAMMAD TAUFIK</v>
          </cell>
          <cell r="S1502" t="str">
            <v>RATRIS IRMA S</v>
          </cell>
          <cell r="AC1502" t="str">
            <v>SUKIRMAN</v>
          </cell>
        </row>
        <row r="1503">
          <cell r="B1503" t="str">
            <v>PBCM</v>
          </cell>
          <cell r="C1503" t="str">
            <v>HLP-TP</v>
          </cell>
          <cell r="D1503">
            <v>3980204</v>
          </cell>
          <cell r="F1503" t="str">
            <v>98JP0346378</v>
          </cell>
          <cell r="H1503">
            <v>2012201</v>
          </cell>
          <cell r="I1503">
            <v>37135</v>
          </cell>
          <cell r="K1503">
            <v>24716</v>
          </cell>
          <cell r="L1503">
            <v>1495</v>
          </cell>
          <cell r="M1503">
            <v>1</v>
          </cell>
          <cell r="N1503" t="str">
            <v>HLP</v>
          </cell>
          <cell r="O1503" t="str">
            <v>TP</v>
          </cell>
          <cell r="P1503" t="str">
            <v>SUPARDI</v>
          </cell>
          <cell r="Q1503">
            <v>2012201</v>
          </cell>
          <cell r="R1503" t="str">
            <v>GSE Operator/Mechanic</v>
          </cell>
          <cell r="S1503" t="str">
            <v>IX</v>
          </cell>
          <cell r="T1503">
            <v>2448045.6</v>
          </cell>
          <cell r="AA1503">
            <v>2448045.6</v>
          </cell>
          <cell r="AB1503">
            <v>37.135999999940395</v>
          </cell>
          <cell r="AC1503">
            <v>2291200</v>
          </cell>
          <cell r="AD1503">
            <v>48960.912000000004</v>
          </cell>
          <cell r="AE1503">
            <v>48960.912000000004</v>
          </cell>
          <cell r="AF1503">
            <v>48960.912000000004</v>
          </cell>
          <cell r="AG1503">
            <v>0</v>
          </cell>
          <cell r="AH1503">
            <v>10000</v>
          </cell>
          <cell r="AI1503">
            <v>0</v>
          </cell>
          <cell r="AJ1503">
            <v>0</v>
          </cell>
          <cell r="AK1503">
            <v>0</v>
          </cell>
          <cell r="AL1503">
            <v>0</v>
          </cell>
          <cell r="AO1503">
            <v>156882.736</v>
          </cell>
          <cell r="AP1503">
            <v>134642.508</v>
          </cell>
          <cell r="AQ1503">
            <v>134642.508</v>
          </cell>
          <cell r="AR1503">
            <v>90577.6872</v>
          </cell>
          <cell r="AS1503">
            <v>7344.1368000000002</v>
          </cell>
          <cell r="AT1503">
            <v>21787.60584</v>
          </cell>
          <cell r="AU1503">
            <v>119709.42984</v>
          </cell>
          <cell r="AV1503">
            <v>0</v>
          </cell>
          <cell r="AW1503">
            <v>24480.456000000002</v>
          </cell>
          <cell r="AX1503">
            <v>413474.90184000006</v>
          </cell>
          <cell r="AY1503">
            <v>35876256.380000003</v>
          </cell>
        </row>
        <row r="1504">
          <cell r="B1504" t="str">
            <v>PBCM</v>
          </cell>
          <cell r="C1504" t="str">
            <v>HLP-TP</v>
          </cell>
          <cell r="D1504">
            <v>3991220</v>
          </cell>
          <cell r="F1504" t="str">
            <v>99JP0556446</v>
          </cell>
          <cell r="H1504">
            <v>2012203</v>
          </cell>
          <cell r="I1504">
            <v>37135</v>
          </cell>
          <cell r="K1504">
            <v>26718</v>
          </cell>
          <cell r="L1504">
            <v>1496</v>
          </cell>
          <cell r="M1504">
            <v>2</v>
          </cell>
          <cell r="N1504" t="str">
            <v>HLP</v>
          </cell>
          <cell r="O1504" t="str">
            <v>TP</v>
          </cell>
          <cell r="P1504" t="str">
            <v>NADIAR</v>
          </cell>
          <cell r="Q1504">
            <v>2012203</v>
          </cell>
          <cell r="R1504" t="str">
            <v>Pax, Baggage, &amp; Cargo Handling Officer</v>
          </cell>
          <cell r="S1504" t="str">
            <v>IX</v>
          </cell>
          <cell r="T1504">
            <v>2448045.6</v>
          </cell>
          <cell r="AA1504">
            <v>2448045.6</v>
          </cell>
          <cell r="AB1504">
            <v>37.135999999940395</v>
          </cell>
          <cell r="AC1504">
            <v>2291200</v>
          </cell>
          <cell r="AD1504">
            <v>48960.912000000004</v>
          </cell>
          <cell r="AE1504">
            <v>48960.912000000004</v>
          </cell>
          <cell r="AF1504">
            <v>48960.912000000004</v>
          </cell>
          <cell r="AG1504">
            <v>0</v>
          </cell>
          <cell r="AH1504">
            <v>10000</v>
          </cell>
          <cell r="AI1504">
            <v>0</v>
          </cell>
          <cell r="AJ1504">
            <v>0</v>
          </cell>
          <cell r="AK1504">
            <v>0</v>
          </cell>
          <cell r="AL1504">
            <v>0</v>
          </cell>
          <cell r="AO1504">
            <v>156882.736</v>
          </cell>
          <cell r="AP1504">
            <v>134642.508</v>
          </cell>
          <cell r="AQ1504">
            <v>134642.508</v>
          </cell>
          <cell r="AR1504">
            <v>90577.6872</v>
          </cell>
          <cell r="AS1504">
            <v>7344.1368000000002</v>
          </cell>
          <cell r="AT1504">
            <v>21787.60584</v>
          </cell>
          <cell r="AU1504">
            <v>119709.42984</v>
          </cell>
          <cell r="AV1504">
            <v>0</v>
          </cell>
          <cell r="AW1504">
            <v>24480.456000000002</v>
          </cell>
          <cell r="AX1504">
            <v>413474.90184000006</v>
          </cell>
          <cell r="AY1504">
            <v>29948162.77</v>
          </cell>
        </row>
        <row r="1505">
          <cell r="B1505" t="str">
            <v>PBCM</v>
          </cell>
          <cell r="C1505" t="str">
            <v>HLP-TP</v>
          </cell>
          <cell r="D1505">
            <v>525180</v>
          </cell>
          <cell r="F1505" t="str">
            <v>98JP0360676</v>
          </cell>
          <cell r="H1505">
            <v>525180</v>
          </cell>
          <cell r="I1505">
            <v>33390</v>
          </cell>
          <cell r="K1505">
            <v>23206</v>
          </cell>
          <cell r="L1505">
            <v>1497</v>
          </cell>
          <cell r="M1505">
            <v>3</v>
          </cell>
          <cell r="N1505" t="str">
            <v>HLP</v>
          </cell>
          <cell r="O1505" t="str">
            <v>TP</v>
          </cell>
          <cell r="P1505" t="str">
            <v>ZULKARNAEN</v>
          </cell>
          <cell r="Q1505">
            <v>2980216</v>
          </cell>
          <cell r="R1505" t="str">
            <v>GSE Operator/Mechanic</v>
          </cell>
          <cell r="S1505" t="str">
            <v>IX</v>
          </cell>
          <cell r="T1505">
            <v>2848919.0175524</v>
          </cell>
          <cell r="AA1505">
            <v>2848919.0175524</v>
          </cell>
          <cell r="AB1505">
            <v>16.123500743880868</v>
          </cell>
          <cell r="AC1505">
            <v>2668000</v>
          </cell>
          <cell r="AD1505">
            <v>56978.380351047999</v>
          </cell>
          <cell r="AE1505">
            <v>56978.380351047999</v>
          </cell>
          <cell r="AF1505">
            <v>56978.380351047999</v>
          </cell>
          <cell r="AG1505">
            <v>0</v>
          </cell>
          <cell r="AH1505">
            <v>10000</v>
          </cell>
          <cell r="AI1505">
            <v>0</v>
          </cell>
          <cell r="AJ1505">
            <v>0</v>
          </cell>
          <cell r="AK1505">
            <v>0</v>
          </cell>
          <cell r="AL1505">
            <v>0</v>
          </cell>
          <cell r="AO1505">
            <v>180935.14105314401</v>
          </cell>
          <cell r="AP1505">
            <v>156690.54596538201</v>
          </cell>
          <cell r="AQ1505">
            <v>156690.54596538201</v>
          </cell>
          <cell r="AR1505">
            <v>105410.00364943879</v>
          </cell>
          <cell r="AS1505">
            <v>8546.7570526571999</v>
          </cell>
          <cell r="AT1505">
            <v>25355.379256216358</v>
          </cell>
          <cell r="AU1505">
            <v>139312.13995831236</v>
          </cell>
          <cell r="AV1505">
            <v>0</v>
          </cell>
          <cell r="AW1505">
            <v>28489.190175524</v>
          </cell>
          <cell r="AX1505">
            <v>481182.4220646004</v>
          </cell>
          <cell r="AY1505">
            <v>71430924.760000005</v>
          </cell>
        </row>
        <row r="1506">
          <cell r="B1506" t="str">
            <v>PBCM</v>
          </cell>
          <cell r="C1506" t="str">
            <v>HLP-TP</v>
          </cell>
          <cell r="D1506">
            <v>523731</v>
          </cell>
          <cell r="F1506" t="str">
            <v>98JP0361799</v>
          </cell>
          <cell r="H1506">
            <v>523731</v>
          </cell>
          <cell r="I1506">
            <v>32295</v>
          </cell>
          <cell r="K1506">
            <v>22513</v>
          </cell>
          <cell r="L1506">
            <v>1498</v>
          </cell>
          <cell r="M1506">
            <v>4</v>
          </cell>
          <cell r="N1506" t="str">
            <v>HLP</v>
          </cell>
          <cell r="O1506" t="str">
            <v>TP</v>
          </cell>
          <cell r="P1506" t="str">
            <v>ROKHMAN HAMZAH</v>
          </cell>
          <cell r="Q1506">
            <v>2980374</v>
          </cell>
          <cell r="R1506" t="str">
            <v>GSE Operator/Mechanic</v>
          </cell>
          <cell r="S1506" t="str">
            <v>IX</v>
          </cell>
          <cell r="T1506">
            <v>4010729.1127877999</v>
          </cell>
          <cell r="AA1506">
            <v>4010729.1127877999</v>
          </cell>
          <cell r="AB1506">
            <v>14.633979468140751</v>
          </cell>
          <cell r="AC1506">
            <v>3760100</v>
          </cell>
          <cell r="AD1506">
            <v>80214.582255756002</v>
          </cell>
          <cell r="AE1506">
            <v>80214.582255756002</v>
          </cell>
          <cell r="AF1506">
            <v>80214.582255756002</v>
          </cell>
          <cell r="AG1506">
            <v>0</v>
          </cell>
          <cell r="AH1506">
            <v>10000</v>
          </cell>
          <cell r="AI1506">
            <v>0</v>
          </cell>
          <cell r="AJ1506">
            <v>0</v>
          </cell>
          <cell r="AK1506">
            <v>0</v>
          </cell>
          <cell r="AL1506">
            <v>0</v>
          </cell>
          <cell r="AO1506">
            <v>250643.74676726799</v>
          </cell>
          <cell r="AP1506">
            <v>220590.10120332899</v>
          </cell>
          <cell r="AQ1506">
            <v>220590.10120332899</v>
          </cell>
          <cell r="AR1506">
            <v>148396.9771731486</v>
          </cell>
          <cell r="AS1506">
            <v>12032.187338363399</v>
          </cell>
          <cell r="AT1506">
            <v>35695.489103811422</v>
          </cell>
          <cell r="AU1506">
            <v>196124.65361532342</v>
          </cell>
          <cell r="AV1506">
            <v>0</v>
          </cell>
          <cell r="AW1506">
            <v>40107.291127878001</v>
          </cell>
          <cell r="AX1506">
            <v>677412.14714985946</v>
          </cell>
          <cell r="AY1506">
            <v>109103346.72</v>
          </cell>
        </row>
        <row r="1507">
          <cell r="B1507" t="str">
            <v>PBCM</v>
          </cell>
          <cell r="C1507" t="str">
            <v>HLP-TP</v>
          </cell>
          <cell r="D1507">
            <v>517118</v>
          </cell>
          <cell r="F1507" t="str">
            <v>98JP0360585</v>
          </cell>
          <cell r="H1507">
            <v>517118</v>
          </cell>
          <cell r="I1507">
            <v>29071</v>
          </cell>
          <cell r="K1507">
            <v>21294</v>
          </cell>
          <cell r="L1507">
            <v>1499</v>
          </cell>
          <cell r="M1507">
            <v>5</v>
          </cell>
          <cell r="N1507" t="str">
            <v>HLP</v>
          </cell>
          <cell r="O1507" t="str">
            <v>TP</v>
          </cell>
          <cell r="P1507" t="str">
            <v>SLAMET RIYADI</v>
          </cell>
          <cell r="Q1507">
            <v>2980526</v>
          </cell>
          <cell r="R1507" t="str">
            <v>GSE Operator/Mechanic</v>
          </cell>
          <cell r="S1507" t="str">
            <v>IX</v>
          </cell>
          <cell r="T1507">
            <v>5188613.4145560088</v>
          </cell>
          <cell r="AA1507">
            <v>5188613.4145560088</v>
          </cell>
          <cell r="AB1507">
            <v>3.3903173515573144</v>
          </cell>
          <cell r="AC1507">
            <v>4867300</v>
          </cell>
          <cell r="AD1507">
            <v>103772.26829112018</v>
          </cell>
          <cell r="AE1507">
            <v>103772.26829112018</v>
          </cell>
          <cell r="AF1507">
            <v>103772.26829112018</v>
          </cell>
          <cell r="AG1507">
            <v>0</v>
          </cell>
          <cell r="AH1507">
            <v>10000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O1507">
            <v>321316.80487336055</v>
          </cell>
          <cell r="AP1507">
            <v>285373.73780058051</v>
          </cell>
          <cell r="AQ1507">
            <v>285373.73780058051</v>
          </cell>
          <cell r="AR1507">
            <v>191978.69633857231</v>
          </cell>
          <cell r="AS1507">
            <v>15565.840243668026</v>
          </cell>
          <cell r="AT1507">
            <v>46178.659389548477</v>
          </cell>
          <cell r="AU1507">
            <v>253723.19597178881</v>
          </cell>
          <cell r="AV1507">
            <v>0</v>
          </cell>
          <cell r="AW1507">
            <v>51886.134145560092</v>
          </cell>
          <cell r="AX1507">
            <v>876356.80571850995</v>
          </cell>
          <cell r="AY1507">
            <v>230205469.97</v>
          </cell>
        </row>
        <row r="1508">
          <cell r="B1508" t="str">
            <v>PBCM</v>
          </cell>
          <cell r="C1508" t="str">
            <v>HLP-TP</v>
          </cell>
          <cell r="D1508">
            <v>517733</v>
          </cell>
          <cell r="F1508" t="str">
            <v>98JP0361500</v>
          </cell>
          <cell r="H1508">
            <v>517733</v>
          </cell>
          <cell r="I1508">
            <v>29871</v>
          </cell>
          <cell r="K1508">
            <v>22122</v>
          </cell>
          <cell r="L1508">
            <v>1500</v>
          </cell>
          <cell r="M1508">
            <v>6</v>
          </cell>
          <cell r="N1508" t="str">
            <v>HLP</v>
          </cell>
          <cell r="O1508" t="str">
            <v>TP</v>
          </cell>
          <cell r="P1508" t="str">
            <v>SAUT YULIUS</v>
          </cell>
          <cell r="Q1508">
            <v>2980536</v>
          </cell>
          <cell r="R1508" t="str">
            <v>Manager Operasi</v>
          </cell>
          <cell r="S1508" t="str">
            <v>VI</v>
          </cell>
          <cell r="T1508">
            <v>5789523.4364448013</v>
          </cell>
          <cell r="AA1508">
            <v>5789523.4364448013</v>
          </cell>
          <cell r="AB1508">
            <v>47.969741886481643</v>
          </cell>
          <cell r="AC1508">
            <v>5407200</v>
          </cell>
          <cell r="AD1508">
            <v>115790.46872889603</v>
          </cell>
          <cell r="AE1508">
            <v>115790.46872889603</v>
          </cell>
          <cell r="AF1508">
            <v>115790.46872889603</v>
          </cell>
          <cell r="AG1508">
            <v>0</v>
          </cell>
          <cell r="AH1508">
            <v>10000</v>
          </cell>
          <cell r="AI1508">
            <v>25000</v>
          </cell>
          <cell r="AJ1508">
            <v>0</v>
          </cell>
          <cell r="AK1508">
            <v>0</v>
          </cell>
          <cell r="AL1508">
            <v>0</v>
          </cell>
          <cell r="AO1508">
            <v>382371.40618668811</v>
          </cell>
          <cell r="AP1508">
            <v>318423.78900446405</v>
          </cell>
          <cell r="AQ1508">
            <v>318423.78900446405</v>
          </cell>
          <cell r="AR1508">
            <v>214212.36714845765</v>
          </cell>
          <cell r="AS1508">
            <v>17368.570309334405</v>
          </cell>
          <cell r="AT1508">
            <v>51526.758584358729</v>
          </cell>
          <cell r="AU1508">
            <v>283107.69604215078</v>
          </cell>
          <cell r="AV1508">
            <v>0</v>
          </cell>
          <cell r="AW1508">
            <v>57895.234364448013</v>
          </cell>
          <cell r="AX1508">
            <v>977850.50841552683</v>
          </cell>
          <cell r="AY1508">
            <v>207272426.56999999</v>
          </cell>
        </row>
        <row r="1509">
          <cell r="B1509" t="str">
            <v>OPERASI</v>
          </cell>
          <cell r="C1509" t="str">
            <v>HLP-TP</v>
          </cell>
          <cell r="D1509">
            <v>520505</v>
          </cell>
          <cell r="F1509" t="str">
            <v>99JP0172855</v>
          </cell>
          <cell r="H1509">
            <v>520505</v>
          </cell>
          <cell r="I1509">
            <v>31171</v>
          </cell>
          <cell r="K1509">
            <v>23836</v>
          </cell>
          <cell r="L1509">
            <v>1501</v>
          </cell>
          <cell r="M1509">
            <v>7</v>
          </cell>
          <cell r="N1509" t="str">
            <v>HLP</v>
          </cell>
          <cell r="O1509" t="str">
            <v>TP</v>
          </cell>
          <cell r="P1509" t="str">
            <v>EKO WIRAWAN</v>
          </cell>
          <cell r="Q1509">
            <v>2991210</v>
          </cell>
          <cell r="R1509" t="str">
            <v>General Manager</v>
          </cell>
          <cell r="S1509" t="str">
            <v>IV</v>
          </cell>
          <cell r="T1509">
            <v>4712400</v>
          </cell>
          <cell r="AA1509">
            <v>4712400</v>
          </cell>
          <cell r="AB1509">
            <v>44</v>
          </cell>
          <cell r="AC1509">
            <v>4419700</v>
          </cell>
          <cell r="AD1509">
            <v>94248</v>
          </cell>
          <cell r="AE1509">
            <v>94248</v>
          </cell>
          <cell r="AF1509">
            <v>94248</v>
          </cell>
          <cell r="AG1509">
            <v>0</v>
          </cell>
          <cell r="AH1509">
            <v>10000</v>
          </cell>
          <cell r="AI1509">
            <v>0</v>
          </cell>
          <cell r="AJ1509">
            <v>0</v>
          </cell>
          <cell r="AK1509">
            <v>0</v>
          </cell>
          <cell r="AL1509">
            <v>0</v>
          </cell>
          <cell r="AO1509">
            <v>292744</v>
          </cell>
          <cell r="AP1509">
            <v>259182</v>
          </cell>
          <cell r="AQ1509">
            <v>259182</v>
          </cell>
          <cell r="AR1509">
            <v>174358.8</v>
          </cell>
          <cell r="AS1509">
            <v>14137.2</v>
          </cell>
          <cell r="AT1509">
            <v>41940.36</v>
          </cell>
          <cell r="AU1509">
            <v>230436.36</v>
          </cell>
          <cell r="AV1509">
            <v>0</v>
          </cell>
          <cell r="AW1509">
            <v>47124</v>
          </cell>
          <cell r="AX1509">
            <v>795924.36</v>
          </cell>
          <cell r="AY1509">
            <v>119106140.69</v>
          </cell>
        </row>
        <row r="1510">
          <cell r="B1510" t="str">
            <v>ADM &amp; KEU</v>
          </cell>
          <cell r="C1510" t="str">
            <v>HLP-TP</v>
          </cell>
          <cell r="D1510">
            <v>525555</v>
          </cell>
          <cell r="F1510" t="str">
            <v>98JP0361906</v>
          </cell>
          <cell r="H1510">
            <v>525555</v>
          </cell>
          <cell r="I1510">
            <v>33086</v>
          </cell>
          <cell r="K1510">
            <v>24771</v>
          </cell>
          <cell r="L1510">
            <v>1502</v>
          </cell>
          <cell r="M1510">
            <v>8</v>
          </cell>
          <cell r="N1510" t="str">
            <v>HLP</v>
          </cell>
          <cell r="O1510" t="str">
            <v>TP</v>
          </cell>
          <cell r="P1510" t="str">
            <v>RIA SAHARA</v>
          </cell>
          <cell r="Q1510">
            <v>2980574</v>
          </cell>
          <cell r="R1510" t="str">
            <v>Manager Keuangan &amp; Adm. Umum</v>
          </cell>
          <cell r="S1510" t="str">
            <v>VI</v>
          </cell>
          <cell r="T1510">
            <v>3788400</v>
          </cell>
          <cell r="AA1510">
            <v>3788400</v>
          </cell>
          <cell r="AB1510">
            <v>4</v>
          </cell>
          <cell r="AC1510">
            <v>3551100</v>
          </cell>
          <cell r="AD1510">
            <v>75768</v>
          </cell>
          <cell r="AE1510">
            <v>75768</v>
          </cell>
          <cell r="AF1510">
            <v>75768</v>
          </cell>
          <cell r="AG1510">
            <v>0</v>
          </cell>
          <cell r="AH1510">
            <v>10000</v>
          </cell>
          <cell r="AI1510">
            <v>0</v>
          </cell>
          <cell r="AJ1510">
            <v>0</v>
          </cell>
          <cell r="AK1510">
            <v>0</v>
          </cell>
          <cell r="AL1510">
            <v>0</v>
          </cell>
          <cell r="AO1510">
            <v>237304</v>
          </cell>
          <cell r="AP1510">
            <v>208362</v>
          </cell>
          <cell r="AQ1510">
            <v>208362</v>
          </cell>
          <cell r="AR1510">
            <v>140170.79999999999</v>
          </cell>
          <cell r="AS1510">
            <v>11365.2</v>
          </cell>
          <cell r="AT1510">
            <v>33716.76</v>
          </cell>
          <cell r="AU1510">
            <v>185252.76</v>
          </cell>
          <cell r="AV1510">
            <v>0</v>
          </cell>
          <cell r="AW1510">
            <v>37884</v>
          </cell>
          <cell r="AX1510">
            <v>639860.76</v>
          </cell>
          <cell r="AY1510">
            <v>81219887.969999999</v>
          </cell>
        </row>
        <row r="1511">
          <cell r="B1511" t="str">
            <v>KEUANGAN</v>
          </cell>
          <cell r="C1511" t="str">
            <v>HLP-KTK</v>
          </cell>
          <cell r="F1511">
            <v>12028941420</v>
          </cell>
          <cell r="I1511">
            <v>41122</v>
          </cell>
          <cell r="K1511">
            <v>29885</v>
          </cell>
          <cell r="L1511">
            <v>1503</v>
          </cell>
          <cell r="M1511">
            <v>9</v>
          </cell>
          <cell r="N1511" t="str">
            <v>HLP</v>
          </cell>
          <cell r="O1511" t="str">
            <v>KTK</v>
          </cell>
          <cell r="P1511" t="str">
            <v>ANTO SUGIANTO</v>
          </cell>
          <cell r="Q1511">
            <v>3122090</v>
          </cell>
          <cell r="R1511" t="str">
            <v>Finance Officer</v>
          </cell>
          <cell r="S1511" t="str">
            <v>IX</v>
          </cell>
          <cell r="T1511">
            <v>1801800</v>
          </cell>
          <cell r="AA1511">
            <v>1801800</v>
          </cell>
          <cell r="AB1511">
            <v>36</v>
          </cell>
          <cell r="AC1511">
            <v>1745800</v>
          </cell>
          <cell r="AD1511">
            <v>0</v>
          </cell>
          <cell r="AE1511">
            <v>0</v>
          </cell>
          <cell r="AF1511">
            <v>36036</v>
          </cell>
          <cell r="AG1511">
            <v>10000</v>
          </cell>
          <cell r="AH1511">
            <v>10000</v>
          </cell>
          <cell r="AI1511">
            <v>0</v>
          </cell>
          <cell r="AJ1511">
            <v>0</v>
          </cell>
          <cell r="AK1511">
            <v>0</v>
          </cell>
          <cell r="AL1511">
            <v>0</v>
          </cell>
          <cell r="AO1511">
            <v>56036</v>
          </cell>
          <cell r="AP1511">
            <v>0</v>
          </cell>
          <cell r="AQ1511">
            <v>0</v>
          </cell>
          <cell r="AR1511">
            <v>66666.599999999991</v>
          </cell>
          <cell r="AS1511">
            <v>5405.4000000000005</v>
          </cell>
          <cell r="AT1511">
            <v>16036.02</v>
          </cell>
          <cell r="AU1511">
            <v>88108.01999999999</v>
          </cell>
          <cell r="AV1511">
            <v>15000</v>
          </cell>
          <cell r="AW1511">
            <v>0</v>
          </cell>
          <cell r="AX1511">
            <v>103108.01999999999</v>
          </cell>
          <cell r="AY1511">
            <v>0</v>
          </cell>
        </row>
        <row r="1512">
          <cell r="B1512" t="str">
            <v>OPERASI</v>
          </cell>
          <cell r="C1512" t="str">
            <v>HLP-KTK</v>
          </cell>
          <cell r="I1512">
            <v>41281</v>
          </cell>
          <cell r="K1512">
            <v>28866</v>
          </cell>
          <cell r="L1512">
            <v>1504</v>
          </cell>
          <cell r="M1512">
            <v>10</v>
          </cell>
          <cell r="N1512" t="str">
            <v>HLP</v>
          </cell>
          <cell r="O1512" t="str">
            <v>KTK</v>
          </cell>
          <cell r="P1512" t="str">
            <v xml:space="preserve">M. IZHAR </v>
          </cell>
          <cell r="Q1512">
            <v>3132230</v>
          </cell>
          <cell r="R1512" t="str">
            <v>Operation Officer</v>
          </cell>
          <cell r="S1512" t="str">
            <v>IX</v>
          </cell>
          <cell r="T1512">
            <v>1801800</v>
          </cell>
          <cell r="AA1512">
            <v>1801800</v>
          </cell>
          <cell r="AB1512">
            <v>36</v>
          </cell>
          <cell r="AC1512">
            <v>1745800</v>
          </cell>
          <cell r="AD1512">
            <v>0</v>
          </cell>
          <cell r="AE1512">
            <v>0</v>
          </cell>
          <cell r="AF1512">
            <v>36036</v>
          </cell>
          <cell r="AG1512">
            <v>10000</v>
          </cell>
          <cell r="AH1512">
            <v>10000</v>
          </cell>
          <cell r="AI1512">
            <v>0</v>
          </cell>
          <cell r="AJ1512">
            <v>0</v>
          </cell>
          <cell r="AK1512">
            <v>0</v>
          </cell>
          <cell r="AL1512">
            <v>0</v>
          </cell>
          <cell r="AO1512">
            <v>56036</v>
          </cell>
          <cell r="AP1512">
            <v>0</v>
          </cell>
          <cell r="AQ1512">
            <v>0</v>
          </cell>
          <cell r="AR1512">
            <v>66666.599999999991</v>
          </cell>
          <cell r="AS1512">
            <v>5405.4000000000005</v>
          </cell>
          <cell r="AT1512">
            <v>16036.02</v>
          </cell>
          <cell r="AU1512">
            <v>88108.01999999999</v>
          </cell>
          <cell r="AV1512">
            <v>15000</v>
          </cell>
          <cell r="AW1512">
            <v>0</v>
          </cell>
          <cell r="AX1512">
            <v>103108.01999999999</v>
          </cell>
          <cell r="AY1512">
            <v>0</v>
          </cell>
        </row>
        <row r="1513">
          <cell r="L1513">
            <v>1505</v>
          </cell>
          <cell r="P1513" t="str">
            <v>JUMLAH</v>
          </cell>
          <cell r="T1513">
            <v>34838276.181341007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0</v>
          </cell>
          <cell r="Z1513">
            <v>0</v>
          </cell>
          <cell r="AA1513">
            <v>34838276.181341007</v>
          </cell>
          <cell r="AB1513">
            <v>276.38953944994137</v>
          </cell>
          <cell r="AC1513">
            <v>32747400</v>
          </cell>
          <cell r="AD1513">
            <v>624693.52362682018</v>
          </cell>
          <cell r="AE1513">
            <v>624693.52362682018</v>
          </cell>
          <cell r="AF1513">
            <v>696765.52362682018</v>
          </cell>
          <cell r="AG1513">
            <v>20000</v>
          </cell>
          <cell r="AH1513">
            <v>100000</v>
          </cell>
          <cell r="AI1513">
            <v>25000</v>
          </cell>
          <cell r="AJ1513">
            <v>0</v>
          </cell>
          <cell r="AK1513">
            <v>0</v>
          </cell>
          <cell r="AL1513">
            <v>0</v>
          </cell>
          <cell r="AM1513">
            <v>0</v>
          </cell>
          <cell r="AN1513">
            <v>0</v>
          </cell>
          <cell r="AO1513">
            <v>2091152.5708804606</v>
          </cell>
          <cell r="AP1513">
            <v>1717907.1899737557</v>
          </cell>
          <cell r="AQ1513">
            <v>1717907.1899737557</v>
          </cell>
          <cell r="AR1513">
            <v>1289016.2187096176</v>
          </cell>
          <cell r="AS1513">
            <v>104514.82854402301</v>
          </cell>
          <cell r="AT1513">
            <v>310060.65801393503</v>
          </cell>
          <cell r="AU1513">
            <v>1703591.7052675753</v>
          </cell>
          <cell r="AV1513">
            <v>30000</v>
          </cell>
          <cell r="AW1513">
            <v>312346.76181341009</v>
          </cell>
          <cell r="AX1513">
            <v>5481752.8470284957</v>
          </cell>
          <cell r="AY1513">
            <v>884162615.83000016</v>
          </cell>
        </row>
        <row r="1514">
          <cell r="L1514">
            <v>1506</v>
          </cell>
        </row>
        <row r="1515">
          <cell r="L1515">
            <v>1507</v>
          </cell>
          <cell r="M1515" t="str">
            <v xml:space="preserve">DISIAPKAN OLEH </v>
          </cell>
          <cell r="S1515" t="str">
            <v>DIPERIKSA OLEH</v>
          </cell>
          <cell r="AC1515" t="str">
            <v>DISETUJUI OLEH</v>
          </cell>
        </row>
        <row r="1516">
          <cell r="L1516">
            <v>1508</v>
          </cell>
          <cell r="M1516" t="str">
            <v>ANALIS ADM. &amp; KESEJAHTERAAN SDM</v>
          </cell>
          <cell r="S1516" t="str">
            <v>MGR. ADM. KESEJAHTERAAN SDM</v>
          </cell>
          <cell r="AC1516" t="str">
            <v>VP PERSONALIA</v>
          </cell>
        </row>
        <row r="1517">
          <cell r="L1517">
            <v>1509</v>
          </cell>
        </row>
        <row r="1518">
          <cell r="L1518">
            <v>1510</v>
          </cell>
        </row>
        <row r="1519">
          <cell r="L1519">
            <v>1511</v>
          </cell>
        </row>
        <row r="1520">
          <cell r="L1520">
            <v>1512</v>
          </cell>
          <cell r="M1520" t="str">
            <v>MUHAMMAD TAUFIK</v>
          </cell>
          <cell r="S1520" t="str">
            <v>RATRIS IRMA S</v>
          </cell>
          <cell r="AC1520" t="str">
            <v>SUKIRMAN</v>
          </cell>
        </row>
        <row r="1521">
          <cell r="B1521" t="str">
            <v>OPERASI &amp; TEKNIK</v>
          </cell>
          <cell r="C1521" t="str">
            <v>JOG-TP</v>
          </cell>
          <cell r="F1521" t="str">
            <v>98JP0350420</v>
          </cell>
          <cell r="H1521">
            <v>2011856</v>
          </cell>
          <cell r="I1521">
            <v>36892</v>
          </cell>
          <cell r="K1521">
            <v>23961</v>
          </cell>
          <cell r="L1521">
            <v>1513</v>
          </cell>
          <cell r="M1521">
            <v>1</v>
          </cell>
          <cell r="N1521" t="str">
            <v>JOG</v>
          </cell>
          <cell r="O1521" t="str">
            <v>TP</v>
          </cell>
          <cell r="P1521" t="str">
            <v>AGUS PRAYITNO</v>
          </cell>
          <cell r="Q1521">
            <v>2011856</v>
          </cell>
          <cell r="R1521" t="str">
            <v>Supervisor Pax &amp; Baggage Handling</v>
          </cell>
          <cell r="S1521" t="str">
            <v>VII</v>
          </cell>
          <cell r="T1521">
            <v>3495538.878</v>
          </cell>
          <cell r="AA1521">
            <v>3495538.878</v>
          </cell>
          <cell r="AB1521">
            <v>93.454679999966174</v>
          </cell>
          <cell r="AC1521">
            <v>3275900</v>
          </cell>
          <cell r="AD1521">
            <v>69910.777560000002</v>
          </cell>
          <cell r="AE1521">
            <v>69910.777560000002</v>
          </cell>
          <cell r="AF1521">
            <v>69910.777560000002</v>
          </cell>
          <cell r="AG1521">
            <v>0</v>
          </cell>
          <cell r="AH1521">
            <v>10000</v>
          </cell>
          <cell r="AI1521">
            <v>0</v>
          </cell>
          <cell r="AJ1521">
            <v>0</v>
          </cell>
          <cell r="AK1521">
            <v>0</v>
          </cell>
          <cell r="AL1521">
            <v>0</v>
          </cell>
          <cell r="AO1521">
            <v>219732.33267999999</v>
          </cell>
          <cell r="AP1521">
            <v>192254.63829</v>
          </cell>
          <cell r="AQ1521">
            <v>192254.63829</v>
          </cell>
          <cell r="AR1521">
            <v>129334.938486</v>
          </cell>
          <cell r="AS1521">
            <v>10486.616634</v>
          </cell>
          <cell r="AT1521">
            <v>31110.296014200001</v>
          </cell>
          <cell r="AU1521">
            <v>170931.8511342</v>
          </cell>
          <cell r="AV1521">
            <v>0</v>
          </cell>
          <cell r="AW1521">
            <v>34955.388780000001</v>
          </cell>
          <cell r="AX1521">
            <v>590396.51649419998</v>
          </cell>
          <cell r="AY1521">
            <v>43409562.329999998</v>
          </cell>
        </row>
        <row r="1522">
          <cell r="B1522" t="str">
            <v>OPERASI &amp; TEKNIK</v>
          </cell>
          <cell r="C1522" t="str">
            <v>JOG-TP</v>
          </cell>
          <cell r="D1522">
            <v>517884</v>
          </cell>
          <cell r="F1522" t="str">
            <v>98JP0351915</v>
          </cell>
          <cell r="H1522">
            <v>517884</v>
          </cell>
          <cell r="I1522">
            <v>29988</v>
          </cell>
          <cell r="K1522">
            <v>21572</v>
          </cell>
          <cell r="L1522">
            <v>1514</v>
          </cell>
          <cell r="M1522">
            <v>2</v>
          </cell>
          <cell r="N1522" t="str">
            <v>JOG</v>
          </cell>
          <cell r="O1522" t="str">
            <v>TP</v>
          </cell>
          <cell r="P1522" t="str">
            <v>ANTON TEGUH PRABANCANA</v>
          </cell>
          <cell r="Q1522">
            <v>2980486</v>
          </cell>
          <cell r="R1522" t="str">
            <v xml:space="preserve">Manager Teknik </v>
          </cell>
          <cell r="S1522" t="str">
            <v>VIII</v>
          </cell>
          <cell r="T1522">
            <v>4665860.3204264948</v>
          </cell>
          <cell r="AA1522">
            <v>4665860.3204264948</v>
          </cell>
          <cell r="AB1522">
            <v>91.298799094744027</v>
          </cell>
          <cell r="AC1522">
            <v>4376000</v>
          </cell>
          <cell r="AD1522">
            <v>93317.206408529892</v>
          </cell>
          <cell r="AE1522">
            <v>93317.206408529892</v>
          </cell>
          <cell r="AF1522">
            <v>93317.206408529892</v>
          </cell>
          <cell r="AG1522">
            <v>0</v>
          </cell>
          <cell r="AH1522">
            <v>10000</v>
          </cell>
          <cell r="AI1522">
            <v>0</v>
          </cell>
          <cell r="AJ1522">
            <v>0</v>
          </cell>
          <cell r="AK1522">
            <v>0</v>
          </cell>
          <cell r="AL1522">
            <v>0</v>
          </cell>
          <cell r="AO1522">
            <v>289951.61922558967</v>
          </cell>
          <cell r="AP1522">
            <v>256622.3176234572</v>
          </cell>
          <cell r="AQ1522">
            <v>256622.3176234572</v>
          </cell>
          <cell r="AR1522">
            <v>172636.8318557803</v>
          </cell>
          <cell r="AS1522">
            <v>13997.580961279486</v>
          </cell>
          <cell r="AT1522">
            <v>41526.1568517958</v>
          </cell>
          <cell r="AU1522">
            <v>228160.56966885558</v>
          </cell>
          <cell r="AV1522">
            <v>0</v>
          </cell>
          <cell r="AW1522">
            <v>46658.603204264946</v>
          </cell>
          <cell r="AX1522">
            <v>788063.80812003487</v>
          </cell>
          <cell r="AY1522">
            <v>181395112.34999999</v>
          </cell>
          <cell r="AZ1522" t="str">
            <v>grade peralihan tmt 01-07-2012</v>
          </cell>
        </row>
        <row r="1523">
          <cell r="B1523" t="str">
            <v>OPERASI &amp; TEKNIK</v>
          </cell>
          <cell r="C1523" t="str">
            <v>JOG-TP</v>
          </cell>
          <cell r="F1523" t="str">
            <v>98JP0345917</v>
          </cell>
          <cell r="H1523">
            <v>2011880</v>
          </cell>
          <cell r="I1523">
            <v>36962</v>
          </cell>
          <cell r="K1523">
            <v>25314</v>
          </cell>
          <cell r="L1523">
            <v>1515</v>
          </cell>
          <cell r="M1523">
            <v>3</v>
          </cell>
          <cell r="N1523" t="str">
            <v>JOG</v>
          </cell>
          <cell r="O1523" t="str">
            <v>TP</v>
          </cell>
          <cell r="P1523" t="str">
            <v>SUYOTO EDDY SUSANTO</v>
          </cell>
          <cell r="Q1523">
            <v>2011880</v>
          </cell>
          <cell r="R1523" t="str">
            <v>Flight Operation Officer</v>
          </cell>
          <cell r="S1523" t="str">
            <v>IX</v>
          </cell>
          <cell r="T1523">
            <v>3262712.7905788058</v>
          </cell>
          <cell r="AA1523">
            <v>3262712.7905788058</v>
          </cell>
          <cell r="AB1523">
            <v>49.976855922490358</v>
          </cell>
          <cell r="AC1523">
            <v>3057000</v>
          </cell>
          <cell r="AD1523">
            <v>65254.25581157612</v>
          </cell>
          <cell r="AE1523">
            <v>65254.25581157612</v>
          </cell>
          <cell r="AF1523">
            <v>65254.25581157612</v>
          </cell>
          <cell r="AG1523">
            <v>0</v>
          </cell>
          <cell r="AH1523">
            <v>10000</v>
          </cell>
          <cell r="AI1523">
            <v>0</v>
          </cell>
          <cell r="AJ1523">
            <v>0</v>
          </cell>
          <cell r="AK1523">
            <v>0</v>
          </cell>
          <cell r="AL1523">
            <v>0</v>
          </cell>
          <cell r="AO1523">
            <v>205762.76743472836</v>
          </cell>
          <cell r="AP1523">
            <v>179449.20348183432</v>
          </cell>
          <cell r="AQ1523">
            <v>179449.20348183432</v>
          </cell>
          <cell r="AR1523">
            <v>120720.3732514158</v>
          </cell>
          <cell r="AS1523">
            <v>9788.138371736417</v>
          </cell>
          <cell r="AT1523">
            <v>29038.143836151372</v>
          </cell>
          <cell r="AU1523">
            <v>159546.65545930358</v>
          </cell>
          <cell r="AV1523">
            <v>0</v>
          </cell>
          <cell r="AW1523">
            <v>32627.12790578806</v>
          </cell>
          <cell r="AX1523">
            <v>551072.19032876031</v>
          </cell>
          <cell r="AY1523">
            <v>53506547.880000003</v>
          </cell>
        </row>
        <row r="1524">
          <cell r="B1524" t="str">
            <v>OPERASI &amp; TEKNIK</v>
          </cell>
          <cell r="C1524" t="str">
            <v>JOG-TP</v>
          </cell>
          <cell r="D1524">
            <v>3991554</v>
          </cell>
          <cell r="F1524" t="str">
            <v>99JP0556990</v>
          </cell>
          <cell r="H1524">
            <v>2011959</v>
          </cell>
          <cell r="I1524">
            <v>37012</v>
          </cell>
          <cell r="K1524">
            <v>27589</v>
          </cell>
          <cell r="L1524">
            <v>1516</v>
          </cell>
          <cell r="M1524">
            <v>4</v>
          </cell>
          <cell r="N1524" t="str">
            <v>JOG</v>
          </cell>
          <cell r="O1524" t="str">
            <v>TP</v>
          </cell>
          <cell r="P1524" t="str">
            <v>SARI WIDYANTI</v>
          </cell>
          <cell r="Q1524">
            <v>2011959</v>
          </cell>
          <cell r="R1524" t="str">
            <v>Pax &amp; Baggage Handling Officer</v>
          </cell>
          <cell r="S1524" t="str">
            <v>IX</v>
          </cell>
          <cell r="T1524">
            <v>2448045.6</v>
          </cell>
          <cell r="AA1524">
            <v>2448045.6</v>
          </cell>
          <cell r="AB1524">
            <v>37.135999999940395</v>
          </cell>
          <cell r="AC1524">
            <v>2291200</v>
          </cell>
          <cell r="AD1524">
            <v>48960.912000000004</v>
          </cell>
          <cell r="AE1524">
            <v>48960.912000000004</v>
          </cell>
          <cell r="AF1524">
            <v>48960.912000000004</v>
          </cell>
          <cell r="AG1524">
            <v>0</v>
          </cell>
          <cell r="AH1524">
            <v>10000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O1524">
            <v>156882.736</v>
          </cell>
          <cell r="AP1524">
            <v>134642.508</v>
          </cell>
          <cell r="AQ1524">
            <v>134642.508</v>
          </cell>
          <cell r="AR1524">
            <v>90577.6872</v>
          </cell>
          <cell r="AS1524">
            <v>7344.1368000000002</v>
          </cell>
          <cell r="AT1524">
            <v>21787.60584</v>
          </cell>
          <cell r="AU1524">
            <v>119709.42984</v>
          </cell>
          <cell r="AV1524">
            <v>0</v>
          </cell>
          <cell r="AW1524">
            <v>24480.456000000002</v>
          </cell>
          <cell r="AX1524">
            <v>413474.90184000006</v>
          </cell>
          <cell r="AY1524">
            <v>37499894.689999998</v>
          </cell>
        </row>
        <row r="1525">
          <cell r="B1525" t="str">
            <v>OPERASI &amp; TEKNIK</v>
          </cell>
          <cell r="C1525" t="str">
            <v>JOG-TP</v>
          </cell>
          <cell r="D1525">
            <v>3990730</v>
          </cell>
          <cell r="F1525" t="str">
            <v>99JP0507688</v>
          </cell>
          <cell r="H1525">
            <v>2011987</v>
          </cell>
          <cell r="I1525">
            <v>37012</v>
          </cell>
          <cell r="K1525">
            <v>25596</v>
          </cell>
          <cell r="L1525">
            <v>1517</v>
          </cell>
          <cell r="M1525">
            <v>5</v>
          </cell>
          <cell r="N1525" t="str">
            <v>JOG</v>
          </cell>
          <cell r="O1525" t="str">
            <v>TP</v>
          </cell>
          <cell r="P1525" t="str">
            <v>OTTO KUSUMA SURYA</v>
          </cell>
          <cell r="Q1525">
            <v>2011987</v>
          </cell>
          <cell r="R1525" t="str">
            <v>Operation Officer</v>
          </cell>
          <cell r="S1525" t="str">
            <v>IX</v>
          </cell>
          <cell r="T1525">
            <v>2504952.4560358999</v>
          </cell>
          <cell r="AA1525">
            <v>2504952.4560358999</v>
          </cell>
          <cell r="AB1525">
            <v>44.691326254047453</v>
          </cell>
          <cell r="AC1525">
            <v>2344700</v>
          </cell>
          <cell r="AD1525">
            <v>50099.049120718002</v>
          </cell>
          <cell r="AE1525">
            <v>50099.049120718002</v>
          </cell>
          <cell r="AF1525">
            <v>50099.049120718002</v>
          </cell>
          <cell r="AG1525">
            <v>0</v>
          </cell>
          <cell r="AH1525">
            <v>10000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O1525">
            <v>160297.14736215401</v>
          </cell>
          <cell r="AP1525">
            <v>137772.3850819745</v>
          </cell>
          <cell r="AQ1525">
            <v>137772.3850819745</v>
          </cell>
          <cell r="AR1525">
            <v>92683.240873328294</v>
          </cell>
          <cell r="AS1525">
            <v>7514.8573681076996</v>
          </cell>
          <cell r="AT1525">
            <v>22294.076858719509</v>
          </cell>
          <cell r="AU1525">
            <v>122492.17510015549</v>
          </cell>
          <cell r="AV1525">
            <v>0</v>
          </cell>
          <cell r="AW1525">
            <v>25049.524560359001</v>
          </cell>
          <cell r="AX1525">
            <v>423086.46982446348</v>
          </cell>
          <cell r="AY1525">
            <v>37868915.859999999</v>
          </cell>
        </row>
        <row r="1526">
          <cell r="B1526" t="str">
            <v>OPERASI &amp; TEKNIK</v>
          </cell>
          <cell r="C1526" t="str">
            <v>JOG-TP</v>
          </cell>
          <cell r="D1526">
            <v>3980170</v>
          </cell>
          <cell r="F1526" t="str">
            <v>98JP0346568</v>
          </cell>
          <cell r="H1526">
            <v>2012004</v>
          </cell>
          <cell r="I1526">
            <v>37012</v>
          </cell>
          <cell r="K1526">
            <v>25259</v>
          </cell>
          <cell r="L1526">
            <v>1518</v>
          </cell>
          <cell r="M1526">
            <v>6</v>
          </cell>
          <cell r="N1526" t="str">
            <v>JOG</v>
          </cell>
          <cell r="O1526" t="str">
            <v>TP</v>
          </cell>
          <cell r="P1526" t="str">
            <v>AGUS PRIYANTO</v>
          </cell>
          <cell r="Q1526">
            <v>2012004</v>
          </cell>
          <cell r="R1526" t="str">
            <v>Supervisor GSE Operation</v>
          </cell>
          <cell r="S1526" t="str">
            <v>VIII</v>
          </cell>
          <cell r="T1526">
            <v>2851200</v>
          </cell>
          <cell r="AA1526">
            <v>2851200</v>
          </cell>
          <cell r="AB1526">
            <v>72</v>
          </cell>
          <cell r="AC1526">
            <v>2670200</v>
          </cell>
          <cell r="AD1526">
            <v>57024</v>
          </cell>
          <cell r="AE1526">
            <v>57024</v>
          </cell>
          <cell r="AF1526">
            <v>57024</v>
          </cell>
          <cell r="AG1526">
            <v>0</v>
          </cell>
          <cell r="AH1526">
            <v>10000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O1526">
            <v>181072</v>
          </cell>
          <cell r="AP1526">
            <v>156816</v>
          </cell>
          <cell r="AQ1526">
            <v>156816</v>
          </cell>
          <cell r="AR1526">
            <v>105494.39999999999</v>
          </cell>
          <cell r="AS1526">
            <v>8553.6</v>
          </cell>
          <cell r="AT1526">
            <v>25375.68</v>
          </cell>
          <cell r="AU1526">
            <v>139423.67999999999</v>
          </cell>
          <cell r="AV1526">
            <v>0</v>
          </cell>
          <cell r="AW1526">
            <v>28512</v>
          </cell>
          <cell r="AX1526">
            <v>481567.68</v>
          </cell>
          <cell r="AY1526">
            <v>37778386.969999999</v>
          </cell>
          <cell r="AZ1526" t="str">
            <v>grade peralihan tmt 01-11-2012</v>
          </cell>
        </row>
        <row r="1527">
          <cell r="B1527" t="str">
            <v>OPERASI &amp; TEKNIK</v>
          </cell>
          <cell r="C1527" t="str">
            <v>JOG-TP</v>
          </cell>
          <cell r="D1527">
            <v>3980172</v>
          </cell>
          <cell r="F1527" t="str">
            <v>98JP0346485</v>
          </cell>
          <cell r="H1527">
            <v>2012005</v>
          </cell>
          <cell r="I1527">
            <v>37012</v>
          </cell>
          <cell r="K1527">
            <v>24617</v>
          </cell>
          <cell r="L1527">
            <v>1519</v>
          </cell>
          <cell r="M1527">
            <v>7</v>
          </cell>
          <cell r="N1527" t="str">
            <v>JOG</v>
          </cell>
          <cell r="O1527" t="str">
            <v>TP</v>
          </cell>
          <cell r="P1527" t="str">
            <v>KHLIS HERMANTO</v>
          </cell>
          <cell r="Q1527">
            <v>2012005</v>
          </cell>
          <cell r="R1527" t="str">
            <v>GSE Operator</v>
          </cell>
          <cell r="S1527" t="str">
            <v>IX</v>
          </cell>
          <cell r="T1527">
            <v>2448045.6</v>
          </cell>
          <cell r="AA1527">
            <v>2448045.6</v>
          </cell>
          <cell r="AB1527">
            <v>37.135999999940395</v>
          </cell>
          <cell r="AC1527">
            <v>2291200</v>
          </cell>
          <cell r="AD1527">
            <v>48960.912000000004</v>
          </cell>
          <cell r="AE1527">
            <v>48960.912000000004</v>
          </cell>
          <cell r="AF1527">
            <v>48960.912000000004</v>
          </cell>
          <cell r="AG1527">
            <v>0</v>
          </cell>
          <cell r="AH1527">
            <v>10000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O1527">
            <v>156882.736</v>
          </cell>
          <cell r="AP1527">
            <v>134642.508</v>
          </cell>
          <cell r="AQ1527">
            <v>134642.508</v>
          </cell>
          <cell r="AR1527">
            <v>90577.6872</v>
          </cell>
          <cell r="AS1527">
            <v>7344.1368000000002</v>
          </cell>
          <cell r="AT1527">
            <v>21787.60584</v>
          </cell>
          <cell r="AU1527">
            <v>119709.42984</v>
          </cell>
          <cell r="AV1527">
            <v>0</v>
          </cell>
          <cell r="AW1527">
            <v>24480.456000000002</v>
          </cell>
          <cell r="AX1527">
            <v>413474.90184000006</v>
          </cell>
          <cell r="AY1527">
            <v>37492927.420000002</v>
          </cell>
        </row>
        <row r="1528">
          <cell r="B1528" t="str">
            <v>OPERASI &amp; TEKNIK</v>
          </cell>
          <cell r="C1528" t="str">
            <v>JOG-TP</v>
          </cell>
          <cell r="D1528">
            <v>3980173</v>
          </cell>
          <cell r="F1528" t="str">
            <v>98JP0346451</v>
          </cell>
          <cell r="H1528">
            <v>2012006</v>
          </cell>
          <cell r="I1528">
            <v>37012</v>
          </cell>
          <cell r="K1528">
            <v>26541</v>
          </cell>
          <cell r="L1528">
            <v>1520</v>
          </cell>
          <cell r="M1528">
            <v>8</v>
          </cell>
          <cell r="N1528" t="str">
            <v>JOG</v>
          </cell>
          <cell r="O1528" t="str">
            <v>TP</v>
          </cell>
          <cell r="P1528" t="str">
            <v>PRIYONO</v>
          </cell>
          <cell r="Q1528">
            <v>2012006</v>
          </cell>
          <cell r="R1528" t="str">
            <v>GSE Operator</v>
          </cell>
          <cell r="S1528" t="str">
            <v>IX</v>
          </cell>
          <cell r="T1528">
            <v>2448045.6</v>
          </cell>
          <cell r="AA1528">
            <v>2448045.6</v>
          </cell>
          <cell r="AB1528">
            <v>37.135999999940395</v>
          </cell>
          <cell r="AC1528">
            <v>2291200</v>
          </cell>
          <cell r="AD1528">
            <v>48960.912000000004</v>
          </cell>
          <cell r="AE1528">
            <v>48960.912000000004</v>
          </cell>
          <cell r="AF1528">
            <v>48960.912000000004</v>
          </cell>
          <cell r="AG1528">
            <v>0</v>
          </cell>
          <cell r="AH1528">
            <v>10000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O1528">
            <v>156882.736</v>
          </cell>
          <cell r="AP1528">
            <v>134642.508</v>
          </cell>
          <cell r="AQ1528">
            <v>134642.508</v>
          </cell>
          <cell r="AR1528">
            <v>90577.6872</v>
          </cell>
          <cell r="AS1528">
            <v>7344.1368000000002</v>
          </cell>
          <cell r="AT1528">
            <v>21787.60584</v>
          </cell>
          <cell r="AU1528">
            <v>119709.42984</v>
          </cell>
          <cell r="AV1528">
            <v>0</v>
          </cell>
          <cell r="AW1528">
            <v>24480.456000000002</v>
          </cell>
          <cell r="AX1528">
            <v>413474.90184000006</v>
          </cell>
          <cell r="AY1528">
            <v>37093009.380000003</v>
          </cell>
        </row>
        <row r="1529">
          <cell r="B1529" t="str">
            <v>OPERASI &amp; TEKNIK</v>
          </cell>
          <cell r="C1529" t="str">
            <v>JOG-TP</v>
          </cell>
          <cell r="D1529">
            <v>3980175</v>
          </cell>
          <cell r="F1529" t="str">
            <v>98JP0346303</v>
          </cell>
          <cell r="H1529">
            <v>2012008</v>
          </cell>
          <cell r="I1529">
            <v>37012</v>
          </cell>
          <cell r="K1529">
            <v>26320</v>
          </cell>
          <cell r="L1529">
            <v>1521</v>
          </cell>
          <cell r="M1529">
            <v>9</v>
          </cell>
          <cell r="N1529" t="str">
            <v>JOG</v>
          </cell>
          <cell r="O1529" t="str">
            <v>TP</v>
          </cell>
          <cell r="P1529" t="str">
            <v>FAJAR RIYANTO</v>
          </cell>
          <cell r="Q1529">
            <v>2012008</v>
          </cell>
          <cell r="R1529" t="str">
            <v>GSE Operator</v>
          </cell>
          <cell r="S1529" t="str">
            <v>IX</v>
          </cell>
          <cell r="T1529">
            <v>2448045.6</v>
          </cell>
          <cell r="AA1529">
            <v>2448045.6</v>
          </cell>
          <cell r="AB1529">
            <v>37.135999999940395</v>
          </cell>
          <cell r="AC1529">
            <v>2291200</v>
          </cell>
          <cell r="AD1529">
            <v>48960.912000000004</v>
          </cell>
          <cell r="AE1529">
            <v>48960.912000000004</v>
          </cell>
          <cell r="AF1529">
            <v>48960.912000000004</v>
          </cell>
          <cell r="AG1529">
            <v>0</v>
          </cell>
          <cell r="AH1529">
            <v>10000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O1529">
            <v>156882.736</v>
          </cell>
          <cell r="AP1529">
            <v>134642.508</v>
          </cell>
          <cell r="AQ1529">
            <v>134642.508</v>
          </cell>
          <cell r="AR1529">
            <v>90577.6872</v>
          </cell>
          <cell r="AS1529">
            <v>7344.1368000000002</v>
          </cell>
          <cell r="AT1529">
            <v>21787.60584</v>
          </cell>
          <cell r="AU1529">
            <v>119709.42984</v>
          </cell>
          <cell r="AV1529">
            <v>0</v>
          </cell>
          <cell r="AW1529">
            <v>24480.456000000002</v>
          </cell>
          <cell r="AX1529">
            <v>413474.90184000006</v>
          </cell>
          <cell r="AY1529">
            <v>37455451.780000001</v>
          </cell>
        </row>
        <row r="1530">
          <cell r="B1530" t="str">
            <v>OPERASI &amp; TEKNIK</v>
          </cell>
          <cell r="C1530" t="str">
            <v>JOG-TP</v>
          </cell>
          <cell r="D1530">
            <v>3980176</v>
          </cell>
          <cell r="F1530" t="str">
            <v>98JP0346535</v>
          </cell>
          <cell r="H1530">
            <v>2012009</v>
          </cell>
          <cell r="I1530">
            <v>37012</v>
          </cell>
          <cell r="K1530">
            <v>25576</v>
          </cell>
          <cell r="L1530">
            <v>1522</v>
          </cell>
          <cell r="M1530">
            <v>10</v>
          </cell>
          <cell r="N1530" t="str">
            <v>JOG</v>
          </cell>
          <cell r="O1530" t="str">
            <v>TP</v>
          </cell>
          <cell r="P1530" t="str">
            <v>DAFRI MUDA D</v>
          </cell>
          <cell r="Q1530">
            <v>2012009</v>
          </cell>
          <cell r="R1530" t="str">
            <v>GSE Operator</v>
          </cell>
          <cell r="S1530" t="str">
            <v>IX</v>
          </cell>
          <cell r="T1530">
            <v>2448045.6</v>
          </cell>
          <cell r="AA1530">
            <v>2448045.6</v>
          </cell>
          <cell r="AB1530">
            <v>37.135999999940395</v>
          </cell>
          <cell r="AC1530">
            <v>2291200</v>
          </cell>
          <cell r="AD1530">
            <v>48960.912000000004</v>
          </cell>
          <cell r="AE1530">
            <v>48960.912000000004</v>
          </cell>
          <cell r="AF1530">
            <v>48960.912000000004</v>
          </cell>
          <cell r="AG1530">
            <v>0</v>
          </cell>
          <cell r="AH1530">
            <v>10000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O1530">
            <v>156882.736</v>
          </cell>
          <cell r="AP1530">
            <v>134642.508</v>
          </cell>
          <cell r="AQ1530">
            <v>134642.508</v>
          </cell>
          <cell r="AR1530">
            <v>90577.6872</v>
          </cell>
          <cell r="AS1530">
            <v>7344.1368000000002</v>
          </cell>
          <cell r="AT1530">
            <v>21787.60584</v>
          </cell>
          <cell r="AU1530">
            <v>119709.42984</v>
          </cell>
          <cell r="AV1530">
            <v>0</v>
          </cell>
          <cell r="AW1530">
            <v>24480.456000000002</v>
          </cell>
          <cell r="AX1530">
            <v>413474.90184000006</v>
          </cell>
          <cell r="AY1530">
            <v>37351279.490000002</v>
          </cell>
        </row>
        <row r="1531">
          <cell r="B1531" t="str">
            <v>OPERASI &amp; TEKNIK</v>
          </cell>
          <cell r="C1531" t="str">
            <v>JOG-TP</v>
          </cell>
          <cell r="D1531">
            <v>3990993</v>
          </cell>
          <cell r="F1531" t="str">
            <v>99JP0505062</v>
          </cell>
          <cell r="H1531">
            <v>2012010</v>
          </cell>
          <cell r="I1531">
            <v>37012</v>
          </cell>
          <cell r="K1531">
            <v>26885</v>
          </cell>
          <cell r="L1531">
            <v>1523</v>
          </cell>
          <cell r="M1531">
            <v>11</v>
          </cell>
          <cell r="N1531" t="str">
            <v>JOG</v>
          </cell>
          <cell r="O1531" t="str">
            <v>TP</v>
          </cell>
          <cell r="P1531" t="str">
            <v>ESTU SUPRIH PRAYOGO</v>
          </cell>
          <cell r="Q1531">
            <v>2012010</v>
          </cell>
          <cell r="R1531" t="str">
            <v>Flight Operation Officer</v>
          </cell>
          <cell r="S1531" t="str">
            <v>IX</v>
          </cell>
          <cell r="T1531">
            <v>2508532.0881946003</v>
          </cell>
          <cell r="AA1531">
            <v>2508532.0881946003</v>
          </cell>
          <cell r="AB1531">
            <v>79.837097075767815</v>
          </cell>
          <cell r="AC1531">
            <v>2348100</v>
          </cell>
          <cell r="AD1531">
            <v>50170.64176389201</v>
          </cell>
          <cell r="AE1531">
            <v>50170.64176389201</v>
          </cell>
          <cell r="AF1531">
            <v>50170.64176389201</v>
          </cell>
          <cell r="AG1531">
            <v>0</v>
          </cell>
          <cell r="AH1531">
            <v>10000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O1531">
            <v>160511.92529167602</v>
          </cell>
          <cell r="AP1531">
            <v>137969.26485070301</v>
          </cell>
          <cell r="AQ1531">
            <v>137969.26485070301</v>
          </cell>
          <cell r="AR1531">
            <v>92815.687263200205</v>
          </cell>
          <cell r="AS1531">
            <v>7525.5962645838008</v>
          </cell>
          <cell r="AT1531">
            <v>22325.935584931944</v>
          </cell>
          <cell r="AU1531">
            <v>122667.21911271595</v>
          </cell>
          <cell r="AV1531">
            <v>0</v>
          </cell>
          <cell r="AW1531">
            <v>25085.320881946005</v>
          </cell>
          <cell r="AX1531">
            <v>423691.06969606801</v>
          </cell>
          <cell r="AY1531">
            <v>38019293.020000003</v>
          </cell>
        </row>
        <row r="1532">
          <cell r="B1532" t="str">
            <v>OPERASI &amp; TEKNIK</v>
          </cell>
          <cell r="C1532" t="str">
            <v>JOG-TP</v>
          </cell>
          <cell r="D1532">
            <v>3990997</v>
          </cell>
          <cell r="F1532" t="str">
            <v>99JP0506771</v>
          </cell>
          <cell r="H1532">
            <v>2012011</v>
          </cell>
          <cell r="I1532">
            <v>37012</v>
          </cell>
          <cell r="K1532">
            <v>26764</v>
          </cell>
          <cell r="L1532">
            <v>1524</v>
          </cell>
          <cell r="M1532">
            <v>12</v>
          </cell>
          <cell r="N1532" t="str">
            <v>JOG</v>
          </cell>
          <cell r="O1532" t="str">
            <v>TP</v>
          </cell>
          <cell r="P1532" t="str">
            <v>KLIWON</v>
          </cell>
          <cell r="Q1532">
            <v>2012011</v>
          </cell>
          <cell r="R1532" t="str">
            <v>Flight Operation Officer</v>
          </cell>
          <cell r="S1532" t="str">
            <v>IX</v>
          </cell>
          <cell r="T1532">
            <v>2508532.0881946003</v>
          </cell>
          <cell r="AA1532">
            <v>2508532.0881946003</v>
          </cell>
          <cell r="AB1532">
            <v>79.837097075767815</v>
          </cell>
          <cell r="AC1532">
            <v>2348100</v>
          </cell>
          <cell r="AD1532">
            <v>50170.64176389201</v>
          </cell>
          <cell r="AE1532">
            <v>50170.64176389201</v>
          </cell>
          <cell r="AF1532">
            <v>50170.64176389201</v>
          </cell>
          <cell r="AG1532">
            <v>0</v>
          </cell>
          <cell r="AH1532">
            <v>10000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O1532">
            <v>160511.92529167602</v>
          </cell>
          <cell r="AP1532">
            <v>137969.26485070301</v>
          </cell>
          <cell r="AQ1532">
            <v>137969.26485070301</v>
          </cell>
          <cell r="AR1532">
            <v>92815.687263200205</v>
          </cell>
          <cell r="AS1532">
            <v>7525.5962645838008</v>
          </cell>
          <cell r="AT1532">
            <v>22325.935584931944</v>
          </cell>
          <cell r="AU1532">
            <v>122667.21911271595</v>
          </cell>
          <cell r="AV1532">
            <v>0</v>
          </cell>
          <cell r="AW1532">
            <v>25085.320881946005</v>
          </cell>
          <cell r="AX1532">
            <v>423691.06969606801</v>
          </cell>
          <cell r="AY1532">
            <v>36061370.630000003</v>
          </cell>
        </row>
        <row r="1533">
          <cell r="B1533" t="str">
            <v>OPERASI &amp; TEKNIK</v>
          </cell>
          <cell r="C1533" t="str">
            <v>JOG-TP</v>
          </cell>
          <cell r="D1533">
            <v>3990998</v>
          </cell>
          <cell r="F1533" t="str">
            <v>99JP0505369</v>
          </cell>
          <cell r="H1533">
            <v>2012012</v>
          </cell>
          <cell r="I1533">
            <v>37012</v>
          </cell>
          <cell r="K1533">
            <v>26590</v>
          </cell>
          <cell r="L1533">
            <v>1525</v>
          </cell>
          <cell r="M1533">
            <v>13</v>
          </cell>
          <cell r="N1533" t="str">
            <v>JOG</v>
          </cell>
          <cell r="O1533" t="str">
            <v>TP</v>
          </cell>
          <cell r="P1533" t="str">
            <v>HANDRIAS RUMOPA</v>
          </cell>
          <cell r="Q1533">
            <v>2012012</v>
          </cell>
          <cell r="R1533" t="str">
            <v>Flight Operation Officer</v>
          </cell>
          <cell r="S1533" t="str">
            <v>IX</v>
          </cell>
          <cell r="T1533">
            <v>2504952.4560358999</v>
          </cell>
          <cell r="AA1533">
            <v>2504952.4560358999</v>
          </cell>
          <cell r="AB1533">
            <v>44.691326254047453</v>
          </cell>
          <cell r="AC1533">
            <v>2344700</v>
          </cell>
          <cell r="AD1533">
            <v>50099.049120718002</v>
          </cell>
          <cell r="AE1533">
            <v>50099.049120718002</v>
          </cell>
          <cell r="AF1533">
            <v>50099.049120718002</v>
          </cell>
          <cell r="AG1533">
            <v>0</v>
          </cell>
          <cell r="AH1533">
            <v>10000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O1533">
            <v>160297.14736215401</v>
          </cell>
          <cell r="AP1533">
            <v>137772.3850819745</v>
          </cell>
          <cell r="AQ1533">
            <v>137772.3850819745</v>
          </cell>
          <cell r="AR1533">
            <v>92683.240873328294</v>
          </cell>
          <cell r="AS1533">
            <v>7514.8573681076996</v>
          </cell>
          <cell r="AT1533">
            <v>22294.076858719509</v>
          </cell>
          <cell r="AU1533">
            <v>122492.17510015549</v>
          </cell>
          <cell r="AV1533">
            <v>0</v>
          </cell>
          <cell r="AW1533">
            <v>25049.524560359001</v>
          </cell>
          <cell r="AX1533">
            <v>423086.46982446348</v>
          </cell>
          <cell r="AY1533">
            <v>37940506.5</v>
          </cell>
        </row>
        <row r="1534">
          <cell r="B1534" t="str">
            <v>OPERASI &amp; TEKNIK</v>
          </cell>
          <cell r="C1534" t="str">
            <v>JOG-TP</v>
          </cell>
          <cell r="D1534">
            <v>3990999</v>
          </cell>
          <cell r="F1534" t="str">
            <v>99JP0504271</v>
          </cell>
          <cell r="H1534">
            <v>2012013</v>
          </cell>
          <cell r="I1534">
            <v>37012</v>
          </cell>
          <cell r="K1534">
            <v>24925</v>
          </cell>
          <cell r="L1534">
            <v>1526</v>
          </cell>
          <cell r="M1534">
            <v>14</v>
          </cell>
          <cell r="N1534" t="str">
            <v>JOG</v>
          </cell>
          <cell r="O1534" t="str">
            <v>TP</v>
          </cell>
          <cell r="P1534" t="str">
            <v>AGUNG BUDI SARJONO</v>
          </cell>
          <cell r="Q1534">
            <v>2012013</v>
          </cell>
          <cell r="R1534" t="str">
            <v>Pax &amp; Baggage Handling Officer</v>
          </cell>
          <cell r="S1534" t="str">
            <v>IX</v>
          </cell>
          <cell r="T1534">
            <v>2448045.6</v>
          </cell>
          <cell r="AA1534">
            <v>2448045.6</v>
          </cell>
          <cell r="AB1534">
            <v>37.135999999940395</v>
          </cell>
          <cell r="AC1534">
            <v>2291200</v>
          </cell>
          <cell r="AD1534">
            <v>48960.912000000004</v>
          </cell>
          <cell r="AE1534">
            <v>48960.912000000004</v>
          </cell>
          <cell r="AF1534">
            <v>48960.912000000004</v>
          </cell>
          <cell r="AG1534">
            <v>0</v>
          </cell>
          <cell r="AH1534">
            <v>10000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O1534">
            <v>156882.736</v>
          </cell>
          <cell r="AP1534">
            <v>134642.508</v>
          </cell>
          <cell r="AQ1534">
            <v>134642.508</v>
          </cell>
          <cell r="AR1534">
            <v>90577.6872</v>
          </cell>
          <cell r="AS1534">
            <v>7344.1368000000002</v>
          </cell>
          <cell r="AT1534">
            <v>21787.60584</v>
          </cell>
          <cell r="AU1534">
            <v>119709.42984</v>
          </cell>
          <cell r="AV1534">
            <v>0</v>
          </cell>
          <cell r="AW1534">
            <v>24480.456000000002</v>
          </cell>
          <cell r="AX1534">
            <v>413474.90184000006</v>
          </cell>
          <cell r="AY1534">
            <v>35451588.229999997</v>
          </cell>
        </row>
        <row r="1535">
          <cell r="B1535" t="str">
            <v>OPERASI &amp; TEKNIK</v>
          </cell>
          <cell r="C1535" t="str">
            <v>JOG-TP</v>
          </cell>
          <cell r="D1535">
            <v>3991012</v>
          </cell>
          <cell r="F1535" t="str">
            <v>99JP0507373</v>
          </cell>
          <cell r="H1535">
            <v>2012015</v>
          </cell>
          <cell r="I1535">
            <v>37012</v>
          </cell>
          <cell r="K1535">
            <v>25298</v>
          </cell>
          <cell r="L1535">
            <v>1527</v>
          </cell>
          <cell r="M1535">
            <v>15</v>
          </cell>
          <cell r="N1535" t="str">
            <v>JOG</v>
          </cell>
          <cell r="O1535" t="str">
            <v>TP</v>
          </cell>
          <cell r="P1535" t="str">
            <v>MUJI SURAYA</v>
          </cell>
          <cell r="Q1535">
            <v>2012015</v>
          </cell>
          <cell r="R1535" t="str">
            <v>Pax &amp; Baggage Handling Officer</v>
          </cell>
          <cell r="S1535" t="str">
            <v>IX</v>
          </cell>
          <cell r="T1535">
            <v>2448045.6</v>
          </cell>
          <cell r="AA1535">
            <v>2448045.6</v>
          </cell>
          <cell r="AB1535">
            <v>37.135999999940395</v>
          </cell>
          <cell r="AC1535">
            <v>2291200</v>
          </cell>
          <cell r="AD1535">
            <v>48960.912000000004</v>
          </cell>
          <cell r="AE1535">
            <v>48960.912000000004</v>
          </cell>
          <cell r="AF1535">
            <v>48960.912000000004</v>
          </cell>
          <cell r="AG1535">
            <v>0</v>
          </cell>
          <cell r="AH1535">
            <v>10000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O1535">
            <v>156882.736</v>
          </cell>
          <cell r="AP1535">
            <v>134642.508</v>
          </cell>
          <cell r="AQ1535">
            <v>134642.508</v>
          </cell>
          <cell r="AR1535">
            <v>90577.6872</v>
          </cell>
          <cell r="AS1535">
            <v>7344.1368000000002</v>
          </cell>
          <cell r="AT1535">
            <v>21787.60584</v>
          </cell>
          <cell r="AU1535">
            <v>119709.42984</v>
          </cell>
          <cell r="AV1535">
            <v>0</v>
          </cell>
          <cell r="AW1535">
            <v>24480.456000000002</v>
          </cell>
          <cell r="AX1535">
            <v>413474.90184000006</v>
          </cell>
          <cell r="AY1535">
            <v>35410622.609999999</v>
          </cell>
        </row>
        <row r="1536">
          <cell r="B1536" t="str">
            <v>OPERASI &amp; TEKNIK</v>
          </cell>
          <cell r="C1536" t="str">
            <v>JOG-TP</v>
          </cell>
          <cell r="D1536">
            <v>3991018</v>
          </cell>
          <cell r="F1536" t="str">
            <v>99JP0508314</v>
          </cell>
          <cell r="H1536">
            <v>2012016</v>
          </cell>
          <cell r="I1536">
            <v>37012</v>
          </cell>
          <cell r="K1536">
            <v>27745</v>
          </cell>
          <cell r="L1536">
            <v>1528</v>
          </cell>
          <cell r="M1536">
            <v>16</v>
          </cell>
          <cell r="N1536" t="str">
            <v>JOG</v>
          </cell>
          <cell r="O1536" t="str">
            <v>TP</v>
          </cell>
          <cell r="P1536" t="str">
            <v>SLAMET PRIYONO</v>
          </cell>
          <cell r="Q1536">
            <v>2012016</v>
          </cell>
          <cell r="R1536" t="str">
            <v>Supervisor GSE Operation</v>
          </cell>
          <cell r="S1536" t="str">
            <v>VIII</v>
          </cell>
          <cell r="T1536">
            <v>2851200</v>
          </cell>
          <cell r="AA1536">
            <v>2851200</v>
          </cell>
          <cell r="AB1536">
            <v>72</v>
          </cell>
          <cell r="AC1536">
            <v>2670200</v>
          </cell>
          <cell r="AD1536">
            <v>57024</v>
          </cell>
          <cell r="AE1536">
            <v>57024</v>
          </cell>
          <cell r="AF1536">
            <v>57024</v>
          </cell>
          <cell r="AG1536">
            <v>0</v>
          </cell>
          <cell r="AH1536">
            <v>10000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O1536">
            <v>181072</v>
          </cell>
          <cell r="AP1536">
            <v>156816</v>
          </cell>
          <cell r="AQ1536">
            <v>156816</v>
          </cell>
          <cell r="AR1536">
            <v>105494.39999999999</v>
          </cell>
          <cell r="AS1536">
            <v>8553.6</v>
          </cell>
          <cell r="AT1536">
            <v>25375.68</v>
          </cell>
          <cell r="AU1536">
            <v>139423.67999999999</v>
          </cell>
          <cell r="AV1536">
            <v>0</v>
          </cell>
          <cell r="AW1536">
            <v>28512</v>
          </cell>
          <cell r="AX1536">
            <v>481567.68</v>
          </cell>
          <cell r="AY1536">
            <v>35697725.68</v>
          </cell>
          <cell r="AZ1536" t="str">
            <v>naik grade peralihan VIII tmt01-06-2012</v>
          </cell>
        </row>
        <row r="1537">
          <cell r="B1537" t="str">
            <v>OPERASI &amp; TEKNIK</v>
          </cell>
          <cell r="C1537" t="str">
            <v>JOG-TP</v>
          </cell>
          <cell r="D1537">
            <v>3991019</v>
          </cell>
          <cell r="F1537" t="str">
            <v>99JP0508710</v>
          </cell>
          <cell r="H1537">
            <v>2012017</v>
          </cell>
          <cell r="I1537">
            <v>37012</v>
          </cell>
          <cell r="K1537">
            <v>28049</v>
          </cell>
          <cell r="L1537">
            <v>1529</v>
          </cell>
          <cell r="M1537">
            <v>17</v>
          </cell>
          <cell r="N1537" t="str">
            <v>JOG</v>
          </cell>
          <cell r="O1537" t="str">
            <v>TP</v>
          </cell>
          <cell r="P1537" t="str">
            <v>SUTARNO</v>
          </cell>
          <cell r="Q1537">
            <v>2012017</v>
          </cell>
          <cell r="R1537" t="str">
            <v>Cargo Handling Officer</v>
          </cell>
          <cell r="S1537" t="str">
            <v>IX</v>
          </cell>
          <cell r="T1537">
            <v>2448045.6</v>
          </cell>
          <cell r="AA1537">
            <v>2448045.6</v>
          </cell>
          <cell r="AB1537">
            <v>37.135999999940395</v>
          </cell>
          <cell r="AC1537">
            <v>2291200</v>
          </cell>
          <cell r="AD1537">
            <v>48960.912000000004</v>
          </cell>
          <cell r="AE1537">
            <v>48960.912000000004</v>
          </cell>
          <cell r="AF1537">
            <v>48960.912000000004</v>
          </cell>
          <cell r="AG1537">
            <v>0</v>
          </cell>
          <cell r="AH1537">
            <v>10000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O1537">
            <v>156882.736</v>
          </cell>
          <cell r="AP1537">
            <v>134642.508</v>
          </cell>
          <cell r="AQ1537">
            <v>134642.508</v>
          </cell>
          <cell r="AR1537">
            <v>90577.6872</v>
          </cell>
          <cell r="AS1537">
            <v>7344.1368000000002</v>
          </cell>
          <cell r="AT1537">
            <v>21787.60584</v>
          </cell>
          <cell r="AU1537">
            <v>119709.42984</v>
          </cell>
          <cell r="AV1537">
            <v>0</v>
          </cell>
          <cell r="AW1537">
            <v>24480.456000000002</v>
          </cell>
          <cell r="AX1537">
            <v>413474.90184000006</v>
          </cell>
          <cell r="AY1537">
            <v>35409090.93</v>
          </cell>
        </row>
        <row r="1538">
          <cell r="B1538" t="str">
            <v>OPERASI &amp; TEKNIK</v>
          </cell>
          <cell r="C1538" t="str">
            <v>JOG-TP</v>
          </cell>
          <cell r="D1538">
            <v>3991021</v>
          </cell>
          <cell r="F1538" t="str">
            <v>99JP0508512</v>
          </cell>
          <cell r="H1538">
            <v>2012019</v>
          </cell>
          <cell r="I1538">
            <v>37012</v>
          </cell>
          <cell r="K1538">
            <v>24487</v>
          </cell>
          <cell r="L1538">
            <v>1530</v>
          </cell>
          <cell r="M1538">
            <v>18</v>
          </cell>
          <cell r="N1538" t="str">
            <v>JOG</v>
          </cell>
          <cell r="O1538" t="str">
            <v>TP</v>
          </cell>
          <cell r="P1538" t="str">
            <v>SUKATMO</v>
          </cell>
          <cell r="Q1538">
            <v>2012019</v>
          </cell>
          <cell r="R1538" t="str">
            <v>Cargo Handling Officer</v>
          </cell>
          <cell r="S1538" t="str">
            <v>IX</v>
          </cell>
          <cell r="T1538">
            <v>2448045.6</v>
          </cell>
          <cell r="AA1538">
            <v>2448045.6</v>
          </cell>
          <cell r="AB1538">
            <v>37.135999999940395</v>
          </cell>
          <cell r="AC1538">
            <v>2291200</v>
          </cell>
          <cell r="AD1538">
            <v>48960.912000000004</v>
          </cell>
          <cell r="AE1538">
            <v>48960.912000000004</v>
          </cell>
          <cell r="AF1538">
            <v>48960.912000000004</v>
          </cell>
          <cell r="AG1538">
            <v>0</v>
          </cell>
          <cell r="AH1538">
            <v>10000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O1538">
            <v>156882.736</v>
          </cell>
          <cell r="AP1538">
            <v>134642.508</v>
          </cell>
          <cell r="AQ1538">
            <v>134642.508</v>
          </cell>
          <cell r="AR1538">
            <v>90577.6872</v>
          </cell>
          <cell r="AS1538">
            <v>7344.1368000000002</v>
          </cell>
          <cell r="AT1538">
            <v>21787.60584</v>
          </cell>
          <cell r="AU1538">
            <v>119709.42984</v>
          </cell>
          <cell r="AV1538">
            <v>0</v>
          </cell>
          <cell r="AW1538">
            <v>24480.456000000002</v>
          </cell>
          <cell r="AX1538">
            <v>413474.90184000006</v>
          </cell>
          <cell r="AY1538">
            <v>35412941.280000001</v>
          </cell>
        </row>
        <row r="1539">
          <cell r="B1539" t="str">
            <v>OPERASI &amp; TEKNIK</v>
          </cell>
          <cell r="C1539" t="str">
            <v>JOG-TP</v>
          </cell>
          <cell r="D1539">
            <v>3991022</v>
          </cell>
          <cell r="F1539" t="str">
            <v>99JP0508785</v>
          </cell>
          <cell r="H1539">
            <v>2012020</v>
          </cell>
          <cell r="I1539">
            <v>37012</v>
          </cell>
          <cell r="K1539">
            <v>25416</v>
          </cell>
          <cell r="L1539">
            <v>1531</v>
          </cell>
          <cell r="M1539">
            <v>19</v>
          </cell>
          <cell r="N1539" t="str">
            <v>JOG</v>
          </cell>
          <cell r="O1539" t="str">
            <v>TP</v>
          </cell>
          <cell r="P1539" t="str">
            <v>SUYADI</v>
          </cell>
          <cell r="Q1539">
            <v>2012020</v>
          </cell>
          <cell r="R1539" t="str">
            <v>Cargo Handling Officer</v>
          </cell>
          <cell r="S1539" t="str">
            <v>IX</v>
          </cell>
          <cell r="T1539">
            <v>2448045.6</v>
          </cell>
          <cell r="AA1539">
            <v>2448045.6</v>
          </cell>
          <cell r="AB1539">
            <v>37.135999999940395</v>
          </cell>
          <cell r="AC1539">
            <v>2291200</v>
          </cell>
          <cell r="AD1539">
            <v>48960.912000000004</v>
          </cell>
          <cell r="AE1539">
            <v>48960.912000000004</v>
          </cell>
          <cell r="AF1539">
            <v>48960.912000000004</v>
          </cell>
          <cell r="AG1539">
            <v>0</v>
          </cell>
          <cell r="AH1539">
            <v>10000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O1539">
            <v>156882.736</v>
          </cell>
          <cell r="AP1539">
            <v>134642.508</v>
          </cell>
          <cell r="AQ1539">
            <v>134642.508</v>
          </cell>
          <cell r="AR1539">
            <v>90577.6872</v>
          </cell>
          <cell r="AS1539">
            <v>7344.1368000000002</v>
          </cell>
          <cell r="AT1539">
            <v>21787.60584</v>
          </cell>
          <cell r="AU1539">
            <v>119709.42984</v>
          </cell>
          <cell r="AV1539">
            <v>0</v>
          </cell>
          <cell r="AW1539">
            <v>24480.456000000002</v>
          </cell>
          <cell r="AX1539">
            <v>413474.90184000006</v>
          </cell>
          <cell r="AY1539">
            <v>35409392.829999998</v>
          </cell>
        </row>
        <row r="1540">
          <cell r="B1540" t="str">
            <v>OPERASI &amp; TEKNIK</v>
          </cell>
          <cell r="C1540" t="str">
            <v>JOG-TP</v>
          </cell>
          <cell r="D1540">
            <v>3991024</v>
          </cell>
          <cell r="F1540" t="str">
            <v>99JP0557584</v>
          </cell>
          <cell r="H1540">
            <v>2012021</v>
          </cell>
          <cell r="I1540">
            <v>37012</v>
          </cell>
          <cell r="K1540">
            <v>23703</v>
          </cell>
          <cell r="L1540">
            <v>1532</v>
          </cell>
          <cell r="M1540">
            <v>20</v>
          </cell>
          <cell r="N1540" t="str">
            <v>JOG</v>
          </cell>
          <cell r="O1540" t="str">
            <v>TP</v>
          </cell>
          <cell r="P1540" t="str">
            <v>SURYONO</v>
          </cell>
          <cell r="Q1540">
            <v>2012021</v>
          </cell>
          <cell r="R1540" t="str">
            <v>GSE Operator</v>
          </cell>
          <cell r="S1540" t="str">
            <v>IX</v>
          </cell>
          <cell r="T1540">
            <v>2458417.2379727997</v>
          </cell>
          <cell r="AA1540">
            <v>2458417.2379727997</v>
          </cell>
          <cell r="AB1540">
            <v>87.796305568423122</v>
          </cell>
          <cell r="AC1540">
            <v>2301000</v>
          </cell>
          <cell r="AD1540">
            <v>49168.344759455998</v>
          </cell>
          <cell r="AE1540">
            <v>49168.344759455998</v>
          </cell>
          <cell r="AF1540">
            <v>49168.344759455998</v>
          </cell>
          <cell r="AG1540">
            <v>0</v>
          </cell>
          <cell r="AH1540">
            <v>10000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O1540">
            <v>157505.034278368</v>
          </cell>
          <cell r="AP1540">
            <v>135212.948088504</v>
          </cell>
          <cell r="AQ1540">
            <v>135212.948088504</v>
          </cell>
          <cell r="AR1540">
            <v>90961.437804993577</v>
          </cell>
          <cell r="AS1540">
            <v>7375.2517139183992</v>
          </cell>
          <cell r="AT1540">
            <v>21879.913417957916</v>
          </cell>
          <cell r="AU1540">
            <v>120216.60293686989</v>
          </cell>
          <cell r="AV1540">
            <v>0</v>
          </cell>
          <cell r="AW1540">
            <v>24584.172379727999</v>
          </cell>
          <cell r="AX1540">
            <v>415226.67149360594</v>
          </cell>
          <cell r="AY1540">
            <v>37688173.57</v>
          </cell>
        </row>
        <row r="1541">
          <cell r="B1541" t="str">
            <v>OPERASI &amp; TEKNIK</v>
          </cell>
          <cell r="C1541" t="str">
            <v>JOG-TP</v>
          </cell>
          <cell r="D1541">
            <v>3991029</v>
          </cell>
          <cell r="F1541" t="str">
            <v>99JP0508686</v>
          </cell>
          <cell r="H1541">
            <v>2012022</v>
          </cell>
          <cell r="I1541">
            <v>37012</v>
          </cell>
          <cell r="K1541">
            <v>23989</v>
          </cell>
          <cell r="L1541">
            <v>1533</v>
          </cell>
          <cell r="M1541">
            <v>21</v>
          </cell>
          <cell r="N1541" t="str">
            <v>JOG</v>
          </cell>
          <cell r="O1541" t="str">
            <v>TP</v>
          </cell>
          <cell r="P1541" t="str">
            <v>SUPRIYADI</v>
          </cell>
          <cell r="Q1541">
            <v>2012022</v>
          </cell>
          <cell r="R1541" t="str">
            <v>Cargo Handling Officer</v>
          </cell>
          <cell r="S1541" t="str">
            <v>IX</v>
          </cell>
          <cell r="T1541">
            <v>2448045.6</v>
          </cell>
          <cell r="AA1541">
            <v>2448045.6</v>
          </cell>
          <cell r="AB1541">
            <v>37.135999999940395</v>
          </cell>
          <cell r="AC1541">
            <v>2291200</v>
          </cell>
          <cell r="AD1541">
            <v>48960.912000000004</v>
          </cell>
          <cell r="AE1541">
            <v>48960.912000000004</v>
          </cell>
          <cell r="AF1541">
            <v>48960.912000000004</v>
          </cell>
          <cell r="AG1541">
            <v>0</v>
          </cell>
          <cell r="AH1541">
            <v>10000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O1541">
            <v>156882.736</v>
          </cell>
          <cell r="AP1541">
            <v>134642.508</v>
          </cell>
          <cell r="AQ1541">
            <v>134642.508</v>
          </cell>
          <cell r="AR1541">
            <v>90577.6872</v>
          </cell>
          <cell r="AS1541">
            <v>7344.1368000000002</v>
          </cell>
          <cell r="AT1541">
            <v>21787.60584</v>
          </cell>
          <cell r="AU1541">
            <v>119709.42984</v>
          </cell>
          <cell r="AV1541">
            <v>0</v>
          </cell>
          <cell r="AW1541">
            <v>24480.456000000002</v>
          </cell>
          <cell r="AX1541">
            <v>413474.90184000006</v>
          </cell>
          <cell r="AY1541">
            <v>35408159.420000002</v>
          </cell>
        </row>
        <row r="1542">
          <cell r="B1542" t="str">
            <v>OPERASI &amp; TEKNIK</v>
          </cell>
          <cell r="C1542" t="str">
            <v>JOG-TP</v>
          </cell>
          <cell r="D1542">
            <v>3991040</v>
          </cell>
          <cell r="F1542" t="str">
            <v>99JP0508884</v>
          </cell>
          <cell r="H1542">
            <v>2012023</v>
          </cell>
          <cell r="I1542">
            <v>37012</v>
          </cell>
          <cell r="K1542">
            <v>26473</v>
          </cell>
          <cell r="L1542">
            <v>1534</v>
          </cell>
          <cell r="M1542">
            <v>22</v>
          </cell>
          <cell r="N1542" t="str">
            <v>JOG</v>
          </cell>
          <cell r="O1542" t="str">
            <v>TP</v>
          </cell>
          <cell r="P1542" t="str">
            <v>SYLVANI YULHAM</v>
          </cell>
          <cell r="Q1542">
            <v>2012023</v>
          </cell>
          <cell r="R1542" t="str">
            <v>Pax &amp; Baggage Handling Officer</v>
          </cell>
          <cell r="S1542" t="str">
            <v>IX</v>
          </cell>
          <cell r="T1542">
            <v>2448045.6</v>
          </cell>
          <cell r="AA1542">
            <v>2448045.6</v>
          </cell>
          <cell r="AB1542">
            <v>37.135999999940395</v>
          </cell>
          <cell r="AC1542">
            <v>2291200</v>
          </cell>
          <cell r="AD1542">
            <v>48960.912000000004</v>
          </cell>
          <cell r="AE1542">
            <v>48960.912000000004</v>
          </cell>
          <cell r="AF1542">
            <v>48960.912000000004</v>
          </cell>
          <cell r="AG1542">
            <v>0</v>
          </cell>
          <cell r="AH1542">
            <v>10000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O1542">
            <v>156882.736</v>
          </cell>
          <cell r="AP1542">
            <v>134642.508</v>
          </cell>
          <cell r="AQ1542">
            <v>134642.508</v>
          </cell>
          <cell r="AR1542">
            <v>90577.6872</v>
          </cell>
          <cell r="AS1542">
            <v>7344.1368000000002</v>
          </cell>
          <cell r="AT1542">
            <v>21787.60584</v>
          </cell>
          <cell r="AU1542">
            <v>119709.42984</v>
          </cell>
          <cell r="AV1542">
            <v>0</v>
          </cell>
          <cell r="AW1542">
            <v>24480.456000000002</v>
          </cell>
          <cell r="AX1542">
            <v>413474.90184000006</v>
          </cell>
          <cell r="AY1542">
            <v>37342363.979999997</v>
          </cell>
        </row>
        <row r="1543">
          <cell r="B1543" t="str">
            <v>OPERASI &amp; TEKNIK</v>
          </cell>
          <cell r="C1543" t="str">
            <v>JOG-TP</v>
          </cell>
          <cell r="D1543">
            <v>3991042</v>
          </cell>
          <cell r="F1543" t="str">
            <v>99JP0557600</v>
          </cell>
          <cell r="H1543">
            <v>2012025</v>
          </cell>
          <cell r="I1543">
            <v>37012</v>
          </cell>
          <cell r="K1543">
            <v>27677</v>
          </cell>
          <cell r="L1543">
            <v>1535</v>
          </cell>
          <cell r="M1543">
            <v>23</v>
          </cell>
          <cell r="N1543" t="str">
            <v>JOG</v>
          </cell>
          <cell r="O1543" t="str">
            <v>TP</v>
          </cell>
          <cell r="P1543" t="str">
            <v>SUTIYANI</v>
          </cell>
          <cell r="Q1543">
            <v>2012025</v>
          </cell>
          <cell r="R1543" t="str">
            <v>Pax &amp; Baggage Handling Officer</v>
          </cell>
          <cell r="S1543" t="str">
            <v>IX</v>
          </cell>
          <cell r="T1543">
            <v>2448045.6</v>
          </cell>
          <cell r="AA1543">
            <v>2448045.6</v>
          </cell>
          <cell r="AB1543">
            <v>37.135999999940395</v>
          </cell>
          <cell r="AC1543">
            <v>2291200</v>
          </cell>
          <cell r="AD1543">
            <v>48960.912000000004</v>
          </cell>
          <cell r="AE1543">
            <v>48960.912000000004</v>
          </cell>
          <cell r="AF1543">
            <v>48960.912000000004</v>
          </cell>
          <cell r="AG1543">
            <v>0</v>
          </cell>
          <cell r="AH1543">
            <v>10000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O1543">
            <v>156882.736</v>
          </cell>
          <cell r="AP1543">
            <v>134642.508</v>
          </cell>
          <cell r="AQ1543">
            <v>134642.508</v>
          </cell>
          <cell r="AR1543">
            <v>90577.6872</v>
          </cell>
          <cell r="AS1543">
            <v>7344.1368000000002</v>
          </cell>
          <cell r="AT1543">
            <v>21787.60584</v>
          </cell>
          <cell r="AU1543">
            <v>119709.42984</v>
          </cell>
          <cell r="AV1543">
            <v>0</v>
          </cell>
          <cell r="AW1543">
            <v>24480.456000000002</v>
          </cell>
          <cell r="AX1543">
            <v>413474.90184000006</v>
          </cell>
          <cell r="AY1543">
            <v>37351335.200000003</v>
          </cell>
        </row>
        <row r="1544">
          <cell r="B1544" t="str">
            <v>OPERASI &amp; TEKNIK</v>
          </cell>
          <cell r="C1544" t="str">
            <v>JOG-TP</v>
          </cell>
          <cell r="D1544">
            <v>3991043</v>
          </cell>
          <cell r="F1544" t="str">
            <v>99JP0504750</v>
          </cell>
          <cell r="H1544">
            <v>2012026</v>
          </cell>
          <cell r="I1544">
            <v>37012</v>
          </cell>
          <cell r="K1544">
            <v>27066</v>
          </cell>
          <cell r="L1544">
            <v>1536</v>
          </cell>
          <cell r="M1544">
            <v>24</v>
          </cell>
          <cell r="N1544" t="str">
            <v>JOG</v>
          </cell>
          <cell r="O1544" t="str">
            <v>TP</v>
          </cell>
          <cell r="P1544" t="str">
            <v>DANANG EKO WIBOWO</v>
          </cell>
          <cell r="Q1544">
            <v>2012026</v>
          </cell>
          <cell r="R1544" t="str">
            <v>Supervisor Pax &amp; Baggage Handling</v>
          </cell>
          <cell r="S1544" t="str">
            <v>VII</v>
          </cell>
          <cell r="T1544">
            <v>3495538.878</v>
          </cell>
          <cell r="AA1544">
            <v>3495538.878</v>
          </cell>
          <cell r="AB1544">
            <v>93.454679999966174</v>
          </cell>
          <cell r="AC1544">
            <v>3275900</v>
          </cell>
          <cell r="AD1544">
            <v>69910.777560000002</v>
          </cell>
          <cell r="AE1544">
            <v>69910.777560000002</v>
          </cell>
          <cell r="AF1544">
            <v>69910.777560000002</v>
          </cell>
          <cell r="AG1544">
            <v>0</v>
          </cell>
          <cell r="AH1544">
            <v>10000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O1544">
            <v>219732.33267999999</v>
          </cell>
          <cell r="AP1544">
            <v>192254.63829</v>
          </cell>
          <cell r="AQ1544">
            <v>192254.63829</v>
          </cell>
          <cell r="AR1544">
            <v>129334.938486</v>
          </cell>
          <cell r="AS1544">
            <v>10486.616634</v>
          </cell>
          <cell r="AT1544">
            <v>31110.296014200001</v>
          </cell>
          <cell r="AU1544">
            <v>170931.8511342</v>
          </cell>
          <cell r="AV1544">
            <v>0</v>
          </cell>
          <cell r="AW1544">
            <v>34955.388780000001</v>
          </cell>
          <cell r="AX1544">
            <v>590396.51649419998</v>
          </cell>
          <cell r="AY1544">
            <v>41813890.509999998</v>
          </cell>
        </row>
        <row r="1545">
          <cell r="B1545" t="str">
            <v>OPERASI &amp; TEKNIK</v>
          </cell>
          <cell r="C1545" t="str">
            <v>JOG-TP</v>
          </cell>
          <cell r="D1545">
            <v>3991044</v>
          </cell>
          <cell r="F1545" t="str">
            <v>99JP0508280</v>
          </cell>
          <cell r="H1545">
            <v>2012027</v>
          </cell>
          <cell r="I1545">
            <v>37012</v>
          </cell>
          <cell r="K1545">
            <v>25274</v>
          </cell>
          <cell r="L1545">
            <v>1537</v>
          </cell>
          <cell r="M1545">
            <v>25</v>
          </cell>
          <cell r="N1545" t="str">
            <v>JOG</v>
          </cell>
          <cell r="O1545" t="str">
            <v>TP</v>
          </cell>
          <cell r="P1545" t="str">
            <v>SITI FATHONAH</v>
          </cell>
          <cell r="Q1545">
            <v>2012027</v>
          </cell>
          <cell r="R1545" t="str">
            <v>Pax &amp; Baggage Handling Officer</v>
          </cell>
          <cell r="S1545" t="str">
            <v>IX</v>
          </cell>
          <cell r="T1545">
            <v>2448045.6</v>
          </cell>
          <cell r="AA1545">
            <v>2448045.6</v>
          </cell>
          <cell r="AB1545">
            <v>37.135999999940395</v>
          </cell>
          <cell r="AC1545">
            <v>2291200</v>
          </cell>
          <cell r="AD1545">
            <v>48960.912000000004</v>
          </cell>
          <cell r="AE1545">
            <v>48960.912000000004</v>
          </cell>
          <cell r="AF1545">
            <v>48960.912000000004</v>
          </cell>
          <cell r="AG1545">
            <v>0</v>
          </cell>
          <cell r="AH1545">
            <v>10000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O1545">
            <v>156882.736</v>
          </cell>
          <cell r="AP1545">
            <v>134642.508</v>
          </cell>
          <cell r="AQ1545">
            <v>134642.508</v>
          </cell>
          <cell r="AR1545">
            <v>90577.6872</v>
          </cell>
          <cell r="AS1545">
            <v>7344.1368000000002</v>
          </cell>
          <cell r="AT1545">
            <v>21787.60584</v>
          </cell>
          <cell r="AU1545">
            <v>119709.42984</v>
          </cell>
          <cell r="AV1545">
            <v>0</v>
          </cell>
          <cell r="AW1545">
            <v>24480.456000000002</v>
          </cell>
          <cell r="AX1545">
            <v>413474.90184000006</v>
          </cell>
          <cell r="AY1545">
            <v>37280659.109999999</v>
          </cell>
        </row>
        <row r="1546">
          <cell r="B1546" t="str">
            <v>OPERASI &amp; TEKNIK</v>
          </cell>
          <cell r="C1546" t="str">
            <v>JOG-TP</v>
          </cell>
          <cell r="D1546">
            <v>3991048</v>
          </cell>
          <cell r="F1546" t="str">
            <v>99JP0505054</v>
          </cell>
          <cell r="H1546">
            <v>2012030</v>
          </cell>
          <cell r="I1546">
            <v>37012</v>
          </cell>
          <cell r="K1546">
            <v>29110</v>
          </cell>
          <cell r="L1546">
            <v>1538</v>
          </cell>
          <cell r="M1546">
            <v>26</v>
          </cell>
          <cell r="N1546" t="str">
            <v>JOG</v>
          </cell>
          <cell r="O1546" t="str">
            <v>TP</v>
          </cell>
          <cell r="P1546" t="str">
            <v>ERVINA WANTANIA</v>
          </cell>
          <cell r="Q1546">
            <v>2012030</v>
          </cell>
          <cell r="R1546" t="str">
            <v>Operation Officer</v>
          </cell>
          <cell r="S1546" t="str">
            <v>IX</v>
          </cell>
          <cell r="T1546">
            <v>2448045.6</v>
          </cell>
          <cell r="AA1546">
            <v>2448045.6</v>
          </cell>
          <cell r="AB1546">
            <v>37.135999999940395</v>
          </cell>
          <cell r="AC1546">
            <v>2291200</v>
          </cell>
          <cell r="AD1546">
            <v>48960.912000000004</v>
          </cell>
          <cell r="AE1546">
            <v>48960.912000000004</v>
          </cell>
          <cell r="AF1546">
            <v>48960.912000000004</v>
          </cell>
          <cell r="AG1546">
            <v>0</v>
          </cell>
          <cell r="AH1546">
            <v>10000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O1546">
            <v>156882.736</v>
          </cell>
          <cell r="AP1546">
            <v>134642.508</v>
          </cell>
          <cell r="AQ1546">
            <v>134642.508</v>
          </cell>
          <cell r="AR1546">
            <v>90577.6872</v>
          </cell>
          <cell r="AS1546">
            <v>7344.1368000000002</v>
          </cell>
          <cell r="AT1546">
            <v>21787.60584</v>
          </cell>
          <cell r="AU1546">
            <v>119709.42984</v>
          </cell>
          <cell r="AV1546">
            <v>0</v>
          </cell>
          <cell r="AW1546">
            <v>24480.456000000002</v>
          </cell>
          <cell r="AX1546">
            <v>413474.90184000006</v>
          </cell>
          <cell r="AY1546">
            <v>37304805.390000001</v>
          </cell>
        </row>
        <row r="1547">
          <cell r="B1547" t="str">
            <v>OPERASI &amp; TEKNIK</v>
          </cell>
          <cell r="C1547" t="str">
            <v>JOG-TP</v>
          </cell>
          <cell r="D1547">
            <v>3991050</v>
          </cell>
          <cell r="F1547" t="str">
            <v>99JP0505211</v>
          </cell>
          <cell r="H1547">
            <v>2012032</v>
          </cell>
          <cell r="I1547">
            <v>37012</v>
          </cell>
          <cell r="K1547">
            <v>27725</v>
          </cell>
          <cell r="L1547">
            <v>1539</v>
          </cell>
          <cell r="M1547">
            <v>27</v>
          </cell>
          <cell r="N1547" t="str">
            <v>JOG</v>
          </cell>
          <cell r="O1547" t="str">
            <v>TP</v>
          </cell>
          <cell r="P1547" t="str">
            <v>FURI TATI SETIYANI</v>
          </cell>
          <cell r="Q1547">
            <v>2012032</v>
          </cell>
          <cell r="R1547" t="str">
            <v>Pax &amp; Baggage Handling Officer</v>
          </cell>
          <cell r="S1547" t="str">
            <v>IX</v>
          </cell>
          <cell r="T1547">
            <v>2448045.6</v>
          </cell>
          <cell r="AA1547">
            <v>2448045.6</v>
          </cell>
          <cell r="AB1547">
            <v>37.135999999940395</v>
          </cell>
          <cell r="AC1547">
            <v>2291200</v>
          </cell>
          <cell r="AD1547">
            <v>48960.912000000004</v>
          </cell>
          <cell r="AE1547">
            <v>48960.912000000004</v>
          </cell>
          <cell r="AF1547">
            <v>48960.912000000004</v>
          </cell>
          <cell r="AG1547">
            <v>0</v>
          </cell>
          <cell r="AH1547">
            <v>10000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O1547">
            <v>156882.736</v>
          </cell>
          <cell r="AP1547">
            <v>134642.508</v>
          </cell>
          <cell r="AQ1547">
            <v>134642.508</v>
          </cell>
          <cell r="AR1547">
            <v>90577.6872</v>
          </cell>
          <cell r="AS1547">
            <v>7344.1368000000002</v>
          </cell>
          <cell r="AT1547">
            <v>21787.60584</v>
          </cell>
          <cell r="AU1547">
            <v>119709.42984</v>
          </cell>
          <cell r="AV1547">
            <v>0</v>
          </cell>
          <cell r="AW1547">
            <v>24480.456000000002</v>
          </cell>
          <cell r="AX1547">
            <v>413474.90184000006</v>
          </cell>
          <cell r="AY1547">
            <v>37354734.100000001</v>
          </cell>
        </row>
        <row r="1548">
          <cell r="B1548" t="str">
            <v>OPERASI &amp; TEKNIK</v>
          </cell>
          <cell r="C1548" t="str">
            <v>JOG-TP</v>
          </cell>
          <cell r="D1548">
            <v>3991052</v>
          </cell>
          <cell r="F1548" t="str">
            <v>99JP0558111</v>
          </cell>
          <cell r="H1548">
            <v>2012034</v>
          </cell>
          <cell r="I1548">
            <v>37012</v>
          </cell>
          <cell r="K1548">
            <v>25801</v>
          </cell>
          <cell r="L1548">
            <v>1540</v>
          </cell>
          <cell r="M1548">
            <v>28</v>
          </cell>
          <cell r="N1548" t="str">
            <v>JOG</v>
          </cell>
          <cell r="O1548" t="str">
            <v>TP</v>
          </cell>
          <cell r="P1548" t="str">
            <v>YUNSHANDI</v>
          </cell>
          <cell r="Q1548">
            <v>2012034</v>
          </cell>
          <cell r="R1548" t="str">
            <v>Operation Officer</v>
          </cell>
          <cell r="S1548" t="str">
            <v>IX</v>
          </cell>
          <cell r="T1548">
            <v>2448045.6</v>
          </cell>
          <cell r="AA1548">
            <v>2448045.6</v>
          </cell>
          <cell r="AB1548">
            <v>37.135999999940395</v>
          </cell>
          <cell r="AC1548">
            <v>2291200</v>
          </cell>
          <cell r="AD1548">
            <v>48960.912000000004</v>
          </cell>
          <cell r="AE1548">
            <v>48960.912000000004</v>
          </cell>
          <cell r="AF1548">
            <v>48960.912000000004</v>
          </cell>
          <cell r="AG1548">
            <v>0</v>
          </cell>
          <cell r="AH1548">
            <v>10000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O1548">
            <v>156882.736</v>
          </cell>
          <cell r="AP1548">
            <v>134642.508</v>
          </cell>
          <cell r="AQ1548">
            <v>134642.508</v>
          </cell>
          <cell r="AR1548">
            <v>90577.6872</v>
          </cell>
          <cell r="AS1548">
            <v>7344.1368000000002</v>
          </cell>
          <cell r="AT1548">
            <v>21787.60584</v>
          </cell>
          <cell r="AU1548">
            <v>119709.42984</v>
          </cell>
          <cell r="AV1548">
            <v>0</v>
          </cell>
          <cell r="AW1548">
            <v>24480.456000000002</v>
          </cell>
          <cell r="AX1548">
            <v>413474.90184000006</v>
          </cell>
          <cell r="AY1548">
            <v>37234150.920000002</v>
          </cell>
        </row>
        <row r="1549">
          <cell r="B1549" t="str">
            <v>OPERASI &amp; TEKNIK</v>
          </cell>
          <cell r="C1549" t="str">
            <v>JOG-TP</v>
          </cell>
          <cell r="D1549">
            <v>3991054</v>
          </cell>
          <cell r="F1549" t="str">
            <v>99JP0505047</v>
          </cell>
          <cell r="H1549">
            <v>2012036</v>
          </cell>
          <cell r="I1549">
            <v>37012</v>
          </cell>
          <cell r="K1549">
            <v>28550</v>
          </cell>
          <cell r="L1549">
            <v>1541</v>
          </cell>
          <cell r="M1549">
            <v>29</v>
          </cell>
          <cell r="N1549" t="str">
            <v>JOG</v>
          </cell>
          <cell r="O1549" t="str">
            <v>TP</v>
          </cell>
          <cell r="P1549" t="str">
            <v>ERNI MURTININGSIH</v>
          </cell>
          <cell r="Q1549">
            <v>2012036</v>
          </cell>
          <cell r="R1549" t="str">
            <v>Pax &amp; Baggage Handling Officer</v>
          </cell>
          <cell r="S1549" t="str">
            <v>IX</v>
          </cell>
          <cell r="T1549">
            <v>2448045.6</v>
          </cell>
          <cell r="AA1549">
            <v>2448045.6</v>
          </cell>
          <cell r="AB1549">
            <v>37.135999999940395</v>
          </cell>
          <cell r="AC1549">
            <v>2291200</v>
          </cell>
          <cell r="AD1549">
            <v>48960.912000000004</v>
          </cell>
          <cell r="AE1549">
            <v>48960.912000000004</v>
          </cell>
          <cell r="AF1549">
            <v>48960.912000000004</v>
          </cell>
          <cell r="AG1549">
            <v>0</v>
          </cell>
          <cell r="AH1549">
            <v>10000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O1549">
            <v>156882.736</v>
          </cell>
          <cell r="AP1549">
            <v>134642.508</v>
          </cell>
          <cell r="AQ1549">
            <v>134642.508</v>
          </cell>
          <cell r="AR1549">
            <v>90577.6872</v>
          </cell>
          <cell r="AS1549">
            <v>7344.1368000000002</v>
          </cell>
          <cell r="AT1549">
            <v>21787.60584</v>
          </cell>
          <cell r="AU1549">
            <v>119709.42984</v>
          </cell>
          <cell r="AV1549">
            <v>0</v>
          </cell>
          <cell r="AW1549">
            <v>24480.456000000002</v>
          </cell>
          <cell r="AX1549">
            <v>413474.90184000006</v>
          </cell>
          <cell r="AY1549">
            <v>37430027.200000003</v>
          </cell>
        </row>
        <row r="1550">
          <cell r="B1550" t="str">
            <v>OPERASI &amp; TEKNIK</v>
          </cell>
          <cell r="C1550" t="str">
            <v>JOG-TP</v>
          </cell>
          <cell r="D1550">
            <v>3991056</v>
          </cell>
          <cell r="F1550" t="str">
            <v>99JP0553203</v>
          </cell>
          <cell r="H1550">
            <v>2012038</v>
          </cell>
          <cell r="I1550">
            <v>37012</v>
          </cell>
          <cell r="K1550">
            <v>25195</v>
          </cell>
          <cell r="L1550">
            <v>1542</v>
          </cell>
          <cell r="M1550">
            <v>30</v>
          </cell>
          <cell r="N1550" t="str">
            <v>JOG</v>
          </cell>
          <cell r="O1550" t="str">
            <v>TP</v>
          </cell>
          <cell r="P1550" t="str">
            <v>CHRIESDIANTO</v>
          </cell>
          <cell r="Q1550">
            <v>2012038</v>
          </cell>
          <cell r="R1550" t="str">
            <v>Cargo Handling Officer</v>
          </cell>
          <cell r="S1550" t="str">
            <v>IX</v>
          </cell>
          <cell r="T1550">
            <v>2448045.6</v>
          </cell>
          <cell r="AA1550">
            <v>2448045.6</v>
          </cell>
          <cell r="AB1550">
            <v>37.135999999940395</v>
          </cell>
          <cell r="AC1550">
            <v>2291200</v>
          </cell>
          <cell r="AD1550">
            <v>48960.912000000004</v>
          </cell>
          <cell r="AE1550">
            <v>48960.912000000004</v>
          </cell>
          <cell r="AF1550">
            <v>48960.912000000004</v>
          </cell>
          <cell r="AG1550">
            <v>0</v>
          </cell>
          <cell r="AH1550">
            <v>10000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O1550">
            <v>156882.736</v>
          </cell>
          <cell r="AP1550">
            <v>134642.508</v>
          </cell>
          <cell r="AQ1550">
            <v>134642.508</v>
          </cell>
          <cell r="AR1550">
            <v>90577.6872</v>
          </cell>
          <cell r="AS1550">
            <v>7344.1368000000002</v>
          </cell>
          <cell r="AT1550">
            <v>21787.60584</v>
          </cell>
          <cell r="AU1550">
            <v>119709.42984</v>
          </cell>
          <cell r="AV1550">
            <v>0</v>
          </cell>
          <cell r="AW1550">
            <v>24480.456000000002</v>
          </cell>
          <cell r="AX1550">
            <v>413474.90184000006</v>
          </cell>
          <cell r="AY1550">
            <v>30867614.559999999</v>
          </cell>
        </row>
        <row r="1551">
          <cell r="B1551" t="str">
            <v>INTERNAL SERVICES</v>
          </cell>
          <cell r="C1551" t="str">
            <v>JOG-TP</v>
          </cell>
          <cell r="D1551">
            <v>3991058</v>
          </cell>
          <cell r="F1551" t="str">
            <v>99JP0504768</v>
          </cell>
          <cell r="H1551">
            <v>2012040</v>
          </cell>
          <cell r="I1551">
            <v>37012</v>
          </cell>
          <cell r="K1551">
            <v>26552</v>
          </cell>
          <cell r="L1551">
            <v>1543</v>
          </cell>
          <cell r="M1551">
            <v>31</v>
          </cell>
          <cell r="N1551" t="str">
            <v>JOG</v>
          </cell>
          <cell r="O1551" t="str">
            <v>TP</v>
          </cell>
          <cell r="P1551" t="str">
            <v>DANANG INDARTO</v>
          </cell>
          <cell r="Q1551">
            <v>2012040</v>
          </cell>
          <cell r="R1551" t="str">
            <v>Pax &amp; Baggage Handling Officer</v>
          </cell>
          <cell r="S1551" t="str">
            <v>IX</v>
          </cell>
          <cell r="T1551">
            <v>2448045.6</v>
          </cell>
          <cell r="AA1551">
            <v>2448045.6</v>
          </cell>
          <cell r="AB1551">
            <v>37.135999999940395</v>
          </cell>
          <cell r="AC1551">
            <v>2291200</v>
          </cell>
          <cell r="AD1551">
            <v>48960.912000000004</v>
          </cell>
          <cell r="AE1551">
            <v>48960.912000000004</v>
          </cell>
          <cell r="AF1551">
            <v>48960.912000000004</v>
          </cell>
          <cell r="AG1551">
            <v>0</v>
          </cell>
          <cell r="AH1551">
            <v>10000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O1551">
            <v>156882.736</v>
          </cell>
          <cell r="AP1551">
            <v>134642.508</v>
          </cell>
          <cell r="AQ1551">
            <v>134642.508</v>
          </cell>
          <cell r="AR1551">
            <v>90577.6872</v>
          </cell>
          <cell r="AS1551">
            <v>7344.1368000000002</v>
          </cell>
          <cell r="AT1551">
            <v>21787.60584</v>
          </cell>
          <cell r="AU1551">
            <v>119709.42984</v>
          </cell>
          <cell r="AV1551">
            <v>0</v>
          </cell>
          <cell r="AW1551">
            <v>24480.456000000002</v>
          </cell>
          <cell r="AX1551">
            <v>413474.90184000006</v>
          </cell>
          <cell r="AY1551">
            <v>30485457.149999999</v>
          </cell>
        </row>
        <row r="1552">
          <cell r="B1552" t="str">
            <v>INTERNAL SERVICES</v>
          </cell>
          <cell r="C1552" t="str">
            <v>JOG-TP</v>
          </cell>
          <cell r="D1552">
            <v>3991059</v>
          </cell>
          <cell r="F1552" t="str">
            <v>99JP0505112</v>
          </cell>
          <cell r="H1552">
            <v>2012041</v>
          </cell>
          <cell r="I1552">
            <v>37012</v>
          </cell>
          <cell r="K1552">
            <v>27371</v>
          </cell>
          <cell r="L1552">
            <v>1544</v>
          </cell>
          <cell r="M1552">
            <v>32</v>
          </cell>
          <cell r="N1552" t="str">
            <v>JOG</v>
          </cell>
          <cell r="O1552" t="str">
            <v>TP</v>
          </cell>
          <cell r="P1552" t="str">
            <v>FARABI ARDHIANTO</v>
          </cell>
          <cell r="Q1552">
            <v>2012041</v>
          </cell>
          <cell r="R1552" t="str">
            <v>Tax &amp; Acc. Rec. officer</v>
          </cell>
          <cell r="S1552" t="str">
            <v>IX</v>
          </cell>
          <cell r="T1552">
            <v>2448045.6</v>
          </cell>
          <cell r="AA1552">
            <v>2448045.6</v>
          </cell>
          <cell r="AB1552">
            <v>37.135999999940395</v>
          </cell>
          <cell r="AC1552">
            <v>2291200</v>
          </cell>
          <cell r="AD1552">
            <v>48960.912000000004</v>
          </cell>
          <cell r="AE1552">
            <v>48960.912000000004</v>
          </cell>
          <cell r="AF1552">
            <v>48960.912000000004</v>
          </cell>
          <cell r="AG1552">
            <v>0</v>
          </cell>
          <cell r="AH1552">
            <v>10000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O1552">
            <v>156882.736</v>
          </cell>
          <cell r="AP1552">
            <v>134642.508</v>
          </cell>
          <cell r="AQ1552">
            <v>134642.508</v>
          </cell>
          <cell r="AR1552">
            <v>90577.6872</v>
          </cell>
          <cell r="AS1552">
            <v>7344.1368000000002</v>
          </cell>
          <cell r="AT1552">
            <v>21787.60584</v>
          </cell>
          <cell r="AU1552">
            <v>119709.42984</v>
          </cell>
          <cell r="AV1552">
            <v>0</v>
          </cell>
          <cell r="AW1552">
            <v>24480.456000000002</v>
          </cell>
          <cell r="AX1552">
            <v>413474.90184000006</v>
          </cell>
          <cell r="AY1552">
            <v>30794602.77</v>
          </cell>
        </row>
        <row r="1553">
          <cell r="B1553" t="str">
            <v>OPERASI &amp; TEKNIK</v>
          </cell>
          <cell r="C1553" t="str">
            <v>JOG-TP</v>
          </cell>
          <cell r="D1553">
            <v>3001619</v>
          </cell>
          <cell r="F1553" t="str">
            <v>00JP0549738</v>
          </cell>
          <cell r="H1553">
            <v>2022387</v>
          </cell>
          <cell r="I1553">
            <v>37288</v>
          </cell>
          <cell r="K1553">
            <v>27390</v>
          </cell>
          <cell r="L1553">
            <v>1545</v>
          </cell>
          <cell r="M1553">
            <v>33</v>
          </cell>
          <cell r="N1553" t="str">
            <v>JOG</v>
          </cell>
          <cell r="O1553" t="str">
            <v>TP</v>
          </cell>
          <cell r="P1553" t="str">
            <v>IRFAN ZUCHADI</v>
          </cell>
          <cell r="Q1553">
            <v>2022387</v>
          </cell>
          <cell r="R1553" t="str">
            <v>Pax &amp; Baggage Handling Officer</v>
          </cell>
          <cell r="S1553" t="str">
            <v>IX</v>
          </cell>
          <cell r="T1553">
            <v>2448045.6</v>
          </cell>
          <cell r="AA1553">
            <v>2448045.6</v>
          </cell>
          <cell r="AB1553">
            <v>37.135999999940395</v>
          </cell>
          <cell r="AC1553">
            <v>2291200</v>
          </cell>
          <cell r="AD1553">
            <v>48960.912000000004</v>
          </cell>
          <cell r="AE1553">
            <v>48960.912000000004</v>
          </cell>
          <cell r="AF1553">
            <v>48960.912000000004</v>
          </cell>
          <cell r="AG1553">
            <v>0</v>
          </cell>
          <cell r="AH1553">
            <v>10000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O1553">
            <v>156882.736</v>
          </cell>
          <cell r="AP1553">
            <v>134642.508</v>
          </cell>
          <cell r="AQ1553">
            <v>134642.508</v>
          </cell>
          <cell r="AR1553">
            <v>90577.6872</v>
          </cell>
          <cell r="AS1553">
            <v>7344.1368000000002</v>
          </cell>
          <cell r="AT1553">
            <v>21787.60584</v>
          </cell>
          <cell r="AU1553">
            <v>119709.42984</v>
          </cell>
          <cell r="AV1553">
            <v>0</v>
          </cell>
          <cell r="AW1553">
            <v>24480.456000000002</v>
          </cell>
          <cell r="AX1553">
            <v>413474.90184000006</v>
          </cell>
          <cell r="AY1553">
            <v>34004221.450000003</v>
          </cell>
        </row>
        <row r="1554">
          <cell r="B1554" t="str">
            <v>OPERASI &amp; TEKNIK</v>
          </cell>
          <cell r="C1554" t="str">
            <v>JOG-TP</v>
          </cell>
          <cell r="D1554">
            <v>3001574</v>
          </cell>
          <cell r="F1554" t="str">
            <v>00JP0549795</v>
          </cell>
          <cell r="H1554">
            <v>2022425</v>
          </cell>
          <cell r="I1554">
            <v>37591</v>
          </cell>
          <cell r="K1554">
            <v>28342</v>
          </cell>
          <cell r="L1554">
            <v>1546</v>
          </cell>
          <cell r="M1554">
            <v>34</v>
          </cell>
          <cell r="N1554" t="str">
            <v>JOG</v>
          </cell>
          <cell r="O1554" t="str">
            <v>TP</v>
          </cell>
          <cell r="P1554" t="str">
            <v>LEVI AGUSRIANTO</v>
          </cell>
          <cell r="Q1554">
            <v>2022425</v>
          </cell>
          <cell r="R1554" t="str">
            <v>Supervisor Representative Smart Handling</v>
          </cell>
          <cell r="S1554" t="str">
            <v>IX</v>
          </cell>
          <cell r="T1554">
            <v>2448045.6</v>
          </cell>
          <cell r="AA1554">
            <v>2448045.6</v>
          </cell>
          <cell r="AB1554">
            <v>37.135999999940395</v>
          </cell>
          <cell r="AC1554">
            <v>2291200</v>
          </cell>
          <cell r="AD1554">
            <v>48960.912000000004</v>
          </cell>
          <cell r="AE1554">
            <v>48960.912000000004</v>
          </cell>
          <cell r="AF1554">
            <v>48960.912000000004</v>
          </cell>
          <cell r="AG1554">
            <v>0</v>
          </cell>
          <cell r="AH1554">
            <v>10000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O1554">
            <v>156882.736</v>
          </cell>
          <cell r="AP1554">
            <v>134642.508</v>
          </cell>
          <cell r="AQ1554">
            <v>134642.508</v>
          </cell>
          <cell r="AR1554">
            <v>90577.6872</v>
          </cell>
          <cell r="AS1554">
            <v>7344.1368000000002</v>
          </cell>
          <cell r="AT1554">
            <v>21787.60584</v>
          </cell>
          <cell r="AU1554">
            <v>119709.42984</v>
          </cell>
          <cell r="AV1554">
            <v>0</v>
          </cell>
          <cell r="AW1554">
            <v>24480.456000000002</v>
          </cell>
          <cell r="AX1554">
            <v>413474.90184000006</v>
          </cell>
          <cell r="AY1554">
            <v>28631860.370000001</v>
          </cell>
        </row>
        <row r="1555">
          <cell r="B1555" t="str">
            <v>MPP</v>
          </cell>
          <cell r="C1555" t="str">
            <v>JOG-TP</v>
          </cell>
          <cell r="D1555">
            <v>518161</v>
          </cell>
          <cell r="F1555" t="str">
            <v>98JP0354133</v>
          </cell>
          <cell r="H1555">
            <v>518161</v>
          </cell>
          <cell r="I1555">
            <v>30117</v>
          </cell>
          <cell r="K1555">
            <v>21103</v>
          </cell>
          <cell r="L1555">
            <v>1547</v>
          </cell>
          <cell r="M1555">
            <v>35</v>
          </cell>
          <cell r="N1555" t="str">
            <v>JOG</v>
          </cell>
          <cell r="O1555" t="str">
            <v>TP</v>
          </cell>
          <cell r="P1555" t="str">
            <v>HARDIYANA</v>
          </cell>
          <cell r="Q1555">
            <v>2980285</v>
          </cell>
          <cell r="R1555" t="str">
            <v>Supervisor GSE Operation</v>
          </cell>
          <cell r="S1555" t="str">
            <v>VII</v>
          </cell>
          <cell r="T1555">
            <v>5122863.2772759004</v>
          </cell>
          <cell r="AA1555">
            <v>5122863.2772759004</v>
          </cell>
          <cell r="AB1555">
            <v>8.5193606540560722</v>
          </cell>
          <cell r="AC1555">
            <v>4805500</v>
          </cell>
          <cell r="AD1555">
            <v>102457.26554551801</v>
          </cell>
          <cell r="AE1555">
            <v>102457.26554551801</v>
          </cell>
          <cell r="AF1555">
            <v>102457.26554551801</v>
          </cell>
          <cell r="AG1555">
            <v>0</v>
          </cell>
          <cell r="AH1555">
            <v>10000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O1555">
            <v>317371.79663655401</v>
          </cell>
          <cell r="AP1555">
            <v>281757.48025017453</v>
          </cell>
          <cell r="AQ1555">
            <v>281757.48025017453</v>
          </cell>
          <cell r="AR1555">
            <v>189545.94125920831</v>
          </cell>
          <cell r="AS1555">
            <v>15368.589831827701</v>
          </cell>
          <cell r="AT1555">
            <v>45593.483167755512</v>
          </cell>
          <cell r="AU1555">
            <v>250508.01425879152</v>
          </cell>
          <cell r="AV1555">
            <v>0</v>
          </cell>
          <cell r="AW1555">
            <v>51228.632772759003</v>
          </cell>
          <cell r="AX1555">
            <v>865251.60753189959</v>
          </cell>
          <cell r="AY1555">
            <v>194165577.83000001</v>
          </cell>
        </row>
        <row r="1556">
          <cell r="B1556" t="str">
            <v>OPERASI &amp; TEKNIK</v>
          </cell>
          <cell r="C1556" t="str">
            <v>JOG-TP</v>
          </cell>
          <cell r="D1556">
            <v>517888</v>
          </cell>
          <cell r="F1556" t="str">
            <v>98JP0352236</v>
          </cell>
          <cell r="H1556">
            <v>517888</v>
          </cell>
          <cell r="I1556">
            <v>29988</v>
          </cell>
          <cell r="K1556">
            <v>21998</v>
          </cell>
          <cell r="L1556">
            <v>1548</v>
          </cell>
          <cell r="M1556">
            <v>36</v>
          </cell>
          <cell r="N1556" t="str">
            <v>JOG</v>
          </cell>
          <cell r="O1556" t="str">
            <v>TP</v>
          </cell>
          <cell r="P1556" t="str">
            <v>DWI YANTRI MARSONO</v>
          </cell>
          <cell r="Q1556">
            <v>2980286</v>
          </cell>
          <cell r="R1556" t="str">
            <v>Maintenance Planner</v>
          </cell>
          <cell r="S1556" t="str">
            <v>VIII</v>
          </cell>
          <cell r="T1556">
            <v>6132641.4203106007</v>
          </cell>
          <cell r="AA1556">
            <v>6132641.4203106007</v>
          </cell>
          <cell r="AB1556">
            <v>17.064908035099506</v>
          </cell>
          <cell r="AC1556">
            <v>5754700</v>
          </cell>
          <cell r="AD1556">
            <v>122652.82840621202</v>
          </cell>
          <cell r="AE1556">
            <v>122652.82840621202</v>
          </cell>
          <cell r="AF1556">
            <v>122652.82840621202</v>
          </cell>
          <cell r="AG1556">
            <v>0</v>
          </cell>
          <cell r="AH1556">
            <v>10000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O1556">
            <v>377958.48521863605</v>
          </cell>
          <cell r="AP1556">
            <v>337295.27811708301</v>
          </cell>
          <cell r="AQ1556">
            <v>337295.27811708301</v>
          </cell>
          <cell r="AR1556">
            <v>226907.73255149223</v>
          </cell>
          <cell r="AS1556">
            <v>18397.924260931803</v>
          </cell>
          <cell r="AT1556">
            <v>54580.508640764347</v>
          </cell>
          <cell r="AU1556">
            <v>299886.16545318835</v>
          </cell>
          <cell r="AV1556">
            <v>0</v>
          </cell>
          <cell r="AW1556">
            <v>61326.414203106011</v>
          </cell>
          <cell r="AX1556">
            <v>1035803.1358904603</v>
          </cell>
          <cell r="AY1556">
            <v>212949813.31</v>
          </cell>
        </row>
        <row r="1557">
          <cell r="B1557" t="str">
            <v>OPERASI &amp; TEKNIK</v>
          </cell>
          <cell r="C1557" t="str">
            <v>JOG-TP</v>
          </cell>
          <cell r="D1557">
            <v>519935</v>
          </cell>
          <cell r="F1557" t="str">
            <v>98JP0351808</v>
          </cell>
          <cell r="H1557">
            <v>519935</v>
          </cell>
          <cell r="I1557">
            <v>31822</v>
          </cell>
          <cell r="K1557">
            <v>22843</v>
          </cell>
          <cell r="L1557">
            <v>1549</v>
          </cell>
          <cell r="M1557">
            <v>37</v>
          </cell>
          <cell r="N1557" t="str">
            <v>JOG</v>
          </cell>
          <cell r="O1557" t="str">
            <v>TP</v>
          </cell>
          <cell r="P1557" t="str">
            <v>ANDIRTO</v>
          </cell>
          <cell r="Q1557">
            <v>2980287</v>
          </cell>
          <cell r="R1557" t="str">
            <v>Supervisor Teknik</v>
          </cell>
          <cell r="S1557" t="str">
            <v>VIII</v>
          </cell>
          <cell r="T1557">
            <v>4503703.9590139994</v>
          </cell>
          <cell r="AA1557">
            <v>4503703.9590139994</v>
          </cell>
          <cell r="AB1557">
            <v>18.278526840731502</v>
          </cell>
          <cell r="AC1557">
            <v>4223500</v>
          </cell>
          <cell r="AD1557">
            <v>90074.079180279994</v>
          </cell>
          <cell r="AE1557">
            <v>90074.079180279994</v>
          </cell>
          <cell r="AF1557">
            <v>90074.079180279994</v>
          </cell>
          <cell r="AG1557">
            <v>0</v>
          </cell>
          <cell r="AH1557">
            <v>10000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O1557">
            <v>280222.23754084</v>
          </cell>
          <cell r="AP1557">
            <v>247703.71774576997</v>
          </cell>
          <cell r="AQ1557">
            <v>247703.71774576997</v>
          </cell>
          <cell r="AR1557">
            <v>166637.04648351797</v>
          </cell>
          <cell r="AS1557">
            <v>13511.111877041998</v>
          </cell>
          <cell r="AT1557">
            <v>40082.965235224598</v>
          </cell>
          <cell r="AU1557">
            <v>220231.12359578456</v>
          </cell>
          <cell r="AV1557">
            <v>0</v>
          </cell>
          <cell r="AW1557">
            <v>45037.039590139997</v>
          </cell>
          <cell r="AX1557">
            <v>760675.59867746453</v>
          </cell>
          <cell r="AY1557">
            <v>132827358.78</v>
          </cell>
        </row>
        <row r="1558">
          <cell r="B1558" t="str">
            <v>INTERNAL SERVICES</v>
          </cell>
          <cell r="C1558" t="str">
            <v>JOG-TP</v>
          </cell>
          <cell r="D1558">
            <v>520152</v>
          </cell>
          <cell r="F1558" t="str">
            <v>98JP0354075</v>
          </cell>
          <cell r="H1558">
            <v>520152</v>
          </cell>
          <cell r="I1558">
            <v>31503</v>
          </cell>
          <cell r="K1558">
            <v>22346</v>
          </cell>
          <cell r="L1558">
            <v>1550</v>
          </cell>
          <cell r="M1558">
            <v>38</v>
          </cell>
          <cell r="N1558" t="str">
            <v>JOG</v>
          </cell>
          <cell r="O1558" t="str">
            <v>TP</v>
          </cell>
          <cell r="P1558" t="str">
            <v>HARYONO, SH.</v>
          </cell>
          <cell r="Q1558">
            <v>2980491</v>
          </cell>
          <cell r="R1558" t="str">
            <v xml:space="preserve">HR Officer </v>
          </cell>
          <cell r="S1558" t="str">
            <v>IX</v>
          </cell>
          <cell r="T1558">
            <v>7030553.6199443825</v>
          </cell>
          <cell r="AA1558">
            <v>7030553.6199443825</v>
          </cell>
          <cell r="AB1558">
            <v>79.597252280451357</v>
          </cell>
          <cell r="AC1558">
            <v>6598800</v>
          </cell>
          <cell r="AD1558">
            <v>140611.07239888766</v>
          </cell>
          <cell r="AE1558">
            <v>140611.07239888766</v>
          </cell>
          <cell r="AF1558">
            <v>140611.07239888766</v>
          </cell>
          <cell r="AG1558">
            <v>0</v>
          </cell>
          <cell r="AH1558">
            <v>10000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O1558">
            <v>431833.21719666297</v>
          </cell>
          <cell r="AP1558">
            <v>386680.44909694104</v>
          </cell>
          <cell r="AQ1558">
            <v>386680.44909694104</v>
          </cell>
          <cell r="AR1558">
            <v>260130.48393794213</v>
          </cell>
          <cell r="AS1558">
            <v>21091.660859833148</v>
          </cell>
          <cell r="AT1558">
            <v>62571.927217505006</v>
          </cell>
          <cell r="AU1558">
            <v>343794.07201528025</v>
          </cell>
          <cell r="AV1558">
            <v>0</v>
          </cell>
          <cell r="AW1558">
            <v>70305.536199443828</v>
          </cell>
          <cell r="AX1558">
            <v>1187460.5064086062</v>
          </cell>
          <cell r="AY1558">
            <v>231421118.69999999</v>
          </cell>
        </row>
        <row r="1559">
          <cell r="B1559" t="str">
            <v>INTERNAL SERVICES</v>
          </cell>
          <cell r="C1559" t="str">
            <v>JOG-TP</v>
          </cell>
          <cell r="D1559">
            <v>527840</v>
          </cell>
          <cell r="F1559" t="str">
            <v>98JP0360825</v>
          </cell>
          <cell r="H1559">
            <v>527840</v>
          </cell>
          <cell r="I1559">
            <v>33863</v>
          </cell>
          <cell r="K1559">
            <v>24740</v>
          </cell>
          <cell r="L1559">
            <v>1551</v>
          </cell>
          <cell r="M1559">
            <v>39</v>
          </cell>
          <cell r="N1559" t="str">
            <v>JOG</v>
          </cell>
          <cell r="O1559" t="str">
            <v>TP</v>
          </cell>
          <cell r="P1559" t="str">
            <v>WIENY SRI WULANDARI</v>
          </cell>
          <cell r="Q1559">
            <v>2980504</v>
          </cell>
          <cell r="R1559" t="str">
            <v>GA Officer</v>
          </cell>
          <cell r="S1559" t="str">
            <v>IX</v>
          </cell>
          <cell r="T1559">
            <v>2901286.9877432943</v>
          </cell>
          <cell r="AA1559">
            <v>2901286.9877432943</v>
          </cell>
          <cell r="AB1559">
            <v>90.231521303299814</v>
          </cell>
          <cell r="AC1559">
            <v>2717300</v>
          </cell>
          <cell r="AD1559">
            <v>58025.739754865885</v>
          </cell>
          <cell r="AE1559">
            <v>58025.739754865885</v>
          </cell>
          <cell r="AF1559">
            <v>58025.739754865885</v>
          </cell>
          <cell r="AG1559">
            <v>0</v>
          </cell>
          <cell r="AH1559">
            <v>10000</v>
          </cell>
          <cell r="AI1559">
            <v>0</v>
          </cell>
          <cell r="AJ1559">
            <v>0</v>
          </cell>
          <cell r="AK1559">
            <v>0</v>
          </cell>
          <cell r="AL1559">
            <v>0</v>
          </cell>
          <cell r="AO1559">
            <v>184077.21926459766</v>
          </cell>
          <cell r="AP1559">
            <v>159570.78432588119</v>
          </cell>
          <cell r="AQ1559">
            <v>159570.78432588119</v>
          </cell>
          <cell r="AR1559">
            <v>107347.61854650188</v>
          </cell>
          <cell r="AS1559">
            <v>8703.8609632298831</v>
          </cell>
          <cell r="AT1559">
            <v>25821.454190915319</v>
          </cell>
          <cell r="AU1559">
            <v>141872.93370064709</v>
          </cell>
          <cell r="AV1559">
            <v>0</v>
          </cell>
          <cell r="AW1559">
            <v>29012.869877432942</v>
          </cell>
          <cell r="AX1559">
            <v>490027.37222984235</v>
          </cell>
          <cell r="AY1559">
            <v>76748127.709999993</v>
          </cell>
        </row>
        <row r="1560">
          <cell r="B1560" t="str">
            <v>OPERASI &amp; TEKNIK</v>
          </cell>
          <cell r="C1560" t="str">
            <v>JOG-TP</v>
          </cell>
          <cell r="D1560">
            <v>522352</v>
          </cell>
          <cell r="F1560" t="str">
            <v>98JP0352665</v>
          </cell>
          <cell r="H1560">
            <v>522352</v>
          </cell>
          <cell r="I1560">
            <v>31856</v>
          </cell>
          <cell r="K1560">
            <v>24994</v>
          </cell>
          <cell r="L1560">
            <v>1552</v>
          </cell>
          <cell r="M1560">
            <v>40</v>
          </cell>
          <cell r="N1560" t="str">
            <v>JOG</v>
          </cell>
          <cell r="O1560" t="str">
            <v>TP</v>
          </cell>
          <cell r="P1560" t="str">
            <v>BAWONO</v>
          </cell>
          <cell r="Q1560">
            <v>2980543</v>
          </cell>
          <cell r="R1560" t="str">
            <v>GSE Operator</v>
          </cell>
          <cell r="S1560" t="str">
            <v>IX</v>
          </cell>
          <cell r="T1560">
            <v>4022258.0643179999</v>
          </cell>
          <cell r="AA1560">
            <v>4022258.0643179999</v>
          </cell>
          <cell r="AB1560">
            <v>77.419541080016643</v>
          </cell>
          <cell r="AC1560">
            <v>3771000</v>
          </cell>
          <cell r="AD1560">
            <v>80445.161286360002</v>
          </cell>
          <cell r="AE1560">
            <v>80445.161286360002</v>
          </cell>
          <cell r="AF1560">
            <v>80445.161286360002</v>
          </cell>
          <cell r="AG1560">
            <v>0</v>
          </cell>
          <cell r="AH1560">
            <v>10000</v>
          </cell>
          <cell r="AI1560">
            <v>0</v>
          </cell>
          <cell r="AJ1560">
            <v>0</v>
          </cell>
          <cell r="AK1560">
            <v>0</v>
          </cell>
          <cell r="AL1560">
            <v>0</v>
          </cell>
          <cell r="AO1560">
            <v>251335.48385908001</v>
          </cell>
          <cell r="AP1560">
            <v>221224.19353749001</v>
          </cell>
          <cell r="AQ1560">
            <v>221224.19353749001</v>
          </cell>
          <cell r="AR1560">
            <v>148823.548379766</v>
          </cell>
          <cell r="AS1560">
            <v>12066.774192954001</v>
          </cell>
          <cell r="AT1560">
            <v>35798.096772430195</v>
          </cell>
          <cell r="AU1560">
            <v>196688.41934515018</v>
          </cell>
          <cell r="AV1560">
            <v>0</v>
          </cell>
          <cell r="AW1560">
            <v>40222.580643180001</v>
          </cell>
          <cell r="AX1560">
            <v>679359.38706331013</v>
          </cell>
          <cell r="AY1560">
            <v>101232879.23999999</v>
          </cell>
        </row>
        <row r="1561">
          <cell r="B1561" t="str">
            <v>OPERASI &amp; TEKNIK</v>
          </cell>
          <cell r="C1561" t="str">
            <v>JOG-TP</v>
          </cell>
          <cell r="D1561">
            <v>522751</v>
          </cell>
          <cell r="F1561" t="str">
            <v>98JP0351873</v>
          </cell>
          <cell r="H1561">
            <v>522751</v>
          </cell>
          <cell r="I1561">
            <v>32264</v>
          </cell>
          <cell r="K1561">
            <v>23040</v>
          </cell>
          <cell r="L1561">
            <v>1553</v>
          </cell>
          <cell r="M1561">
            <v>41</v>
          </cell>
          <cell r="N1561" t="str">
            <v>JOG</v>
          </cell>
          <cell r="O1561" t="str">
            <v>TP</v>
          </cell>
          <cell r="P1561" t="str">
            <v>ARIEF SETIAWAN</v>
          </cell>
          <cell r="Q1561">
            <v>2980588</v>
          </cell>
          <cell r="R1561" t="str">
            <v xml:space="preserve">Manager Internal Service </v>
          </cell>
          <cell r="S1561" t="str">
            <v>V</v>
          </cell>
          <cell r="T1561">
            <v>5042501.9983779993</v>
          </cell>
          <cell r="AA1561">
            <v>5042501.9983779993</v>
          </cell>
          <cell r="AB1561">
            <v>48.121524680405855</v>
          </cell>
          <cell r="AC1561">
            <v>4730000</v>
          </cell>
          <cell r="AD1561">
            <v>100850.03996755999</v>
          </cell>
          <cell r="AE1561">
            <v>100850.03996755999</v>
          </cell>
          <cell r="AF1561">
            <v>100850.03996755999</v>
          </cell>
          <cell r="AG1561">
            <v>0</v>
          </cell>
          <cell r="AH1561">
            <v>10000</v>
          </cell>
          <cell r="AI1561">
            <v>0</v>
          </cell>
          <cell r="AJ1561">
            <v>0</v>
          </cell>
          <cell r="AK1561">
            <v>0</v>
          </cell>
          <cell r="AL1561">
            <v>0</v>
          </cell>
          <cell r="AO1561">
            <v>312550.11990267999</v>
          </cell>
          <cell r="AP1561">
            <v>277337.60991078994</v>
          </cell>
          <cell r="AQ1561">
            <v>277337.60991078994</v>
          </cell>
          <cell r="AR1561">
            <v>186572.57393998597</v>
          </cell>
          <cell r="AS1561">
            <v>15127.505995133999</v>
          </cell>
          <cell r="AT1561">
            <v>44878.267785564196</v>
          </cell>
          <cell r="AU1561">
            <v>246578.34772068416</v>
          </cell>
          <cell r="AV1561">
            <v>0</v>
          </cell>
          <cell r="AW1561">
            <v>50425.019983779996</v>
          </cell>
          <cell r="AX1561">
            <v>851678.58752604411</v>
          </cell>
          <cell r="AY1561">
            <v>115017021.87</v>
          </cell>
        </row>
        <row r="1562">
          <cell r="B1562" t="str">
            <v>ADM &amp; KEU</v>
          </cell>
          <cell r="C1562" t="str">
            <v>JOG-TP</v>
          </cell>
          <cell r="D1562">
            <v>519185</v>
          </cell>
          <cell r="F1562" t="str">
            <v>98JP0362219</v>
          </cell>
          <cell r="H1562">
            <v>519185</v>
          </cell>
          <cell r="I1562">
            <v>31355</v>
          </cell>
          <cell r="K1562">
            <v>23630</v>
          </cell>
          <cell r="L1562">
            <v>1554</v>
          </cell>
          <cell r="M1562">
            <v>42</v>
          </cell>
          <cell r="N1562" t="str">
            <v>JOG</v>
          </cell>
          <cell r="O1562" t="str">
            <v>TP</v>
          </cell>
          <cell r="P1562" t="str">
            <v>JOKO SUSENO</v>
          </cell>
          <cell r="Q1562">
            <v>2980684</v>
          </cell>
          <cell r="R1562" t="str">
            <v xml:space="preserve">Manager Keuangan  </v>
          </cell>
          <cell r="S1562" t="str">
            <v>V</v>
          </cell>
          <cell r="T1562">
            <v>5027890.8567602001</v>
          </cell>
          <cell r="AA1562">
            <v>5027890.8567602001</v>
          </cell>
          <cell r="AB1562">
            <v>82.594645411707461</v>
          </cell>
          <cell r="AC1562">
            <v>4716300</v>
          </cell>
          <cell r="AD1562">
            <v>100557.81713520401</v>
          </cell>
          <cell r="AE1562">
            <v>100557.81713520401</v>
          </cell>
          <cell r="AF1562">
            <v>100557.81713520401</v>
          </cell>
          <cell r="AG1562">
            <v>0</v>
          </cell>
          <cell r="AH1562">
            <v>10000</v>
          </cell>
          <cell r="AI1562">
            <v>0</v>
          </cell>
          <cell r="AJ1562">
            <v>0</v>
          </cell>
          <cell r="AK1562">
            <v>0</v>
          </cell>
          <cell r="AL1562">
            <v>0</v>
          </cell>
          <cell r="AO1562">
            <v>311673.45140561205</v>
          </cell>
          <cell r="AP1562">
            <v>276533.99712181103</v>
          </cell>
          <cell r="AQ1562">
            <v>276533.99712181103</v>
          </cell>
          <cell r="AR1562">
            <v>186031.9617001274</v>
          </cell>
          <cell r="AS1562">
            <v>15083.6725702806</v>
          </cell>
          <cell r="AT1562">
            <v>44748.228625165779</v>
          </cell>
          <cell r="AU1562">
            <v>245863.86289557378</v>
          </cell>
          <cell r="AV1562">
            <v>0</v>
          </cell>
          <cell r="AW1562">
            <v>50278.908567602004</v>
          </cell>
          <cell r="AX1562">
            <v>849210.76570679783</v>
          </cell>
          <cell r="AY1562">
            <v>139867582.27000001</v>
          </cell>
        </row>
        <row r="1563">
          <cell r="B1563" t="str">
            <v>OPERASI &amp; TEKNIK</v>
          </cell>
          <cell r="C1563" t="str">
            <v>JOG-TP</v>
          </cell>
          <cell r="D1563">
            <v>519915</v>
          </cell>
          <cell r="F1563" t="str">
            <v>98JP0354869</v>
          </cell>
          <cell r="H1563">
            <v>519915</v>
          </cell>
          <cell r="I1563">
            <v>30984</v>
          </cell>
          <cell r="K1563">
            <v>23519</v>
          </cell>
          <cell r="L1563">
            <v>1555</v>
          </cell>
          <cell r="M1563">
            <v>43</v>
          </cell>
          <cell r="N1563" t="str">
            <v>JOG</v>
          </cell>
          <cell r="O1563" t="str">
            <v>TP</v>
          </cell>
          <cell r="P1563" t="str">
            <v>A.ZAHIRUDDIN</v>
          </cell>
          <cell r="Q1563">
            <v>2980711</v>
          </cell>
          <cell r="R1563" t="str">
            <v>General Manager</v>
          </cell>
          <cell r="S1563" t="str">
            <v>II</v>
          </cell>
          <cell r="T1563">
            <v>6082429.0324278008</v>
          </cell>
          <cell r="AA1563">
            <v>6082429.0324278008</v>
          </cell>
          <cell r="AB1563">
            <v>16.709517867304385</v>
          </cell>
          <cell r="AC1563">
            <v>5682500</v>
          </cell>
          <cell r="AD1563">
            <v>121648.58064855602</v>
          </cell>
          <cell r="AE1563">
            <v>121648.58064855602</v>
          </cell>
          <cell r="AF1563">
            <v>121648.58064855602</v>
          </cell>
          <cell r="AG1563">
            <v>0</v>
          </cell>
          <cell r="AH1563">
            <v>10000</v>
          </cell>
          <cell r="AI1563">
            <v>25000</v>
          </cell>
          <cell r="AJ1563">
            <v>0</v>
          </cell>
          <cell r="AK1563">
            <v>0</v>
          </cell>
          <cell r="AL1563">
            <v>0</v>
          </cell>
          <cell r="AO1563">
            <v>399945.74194566807</v>
          </cell>
          <cell r="AP1563">
            <v>334533.59678352904</v>
          </cell>
          <cell r="AQ1563">
            <v>334533.59678352904</v>
          </cell>
          <cell r="AR1563">
            <v>225049.87419982863</v>
          </cell>
          <cell r="AS1563">
            <v>18247.287097283403</v>
          </cell>
          <cell r="AT1563">
            <v>54133.618388607429</v>
          </cell>
          <cell r="AU1563">
            <v>297430.77968571946</v>
          </cell>
          <cell r="AV1563">
            <v>0</v>
          </cell>
          <cell r="AW1563">
            <v>60824.290324278008</v>
          </cell>
          <cell r="AX1563">
            <v>1027322.2635770555</v>
          </cell>
          <cell r="AY1563">
            <v>181866513.97999999</v>
          </cell>
        </row>
        <row r="1564">
          <cell r="B1564" t="str">
            <v>OPERASI &amp; TEKNIK</v>
          </cell>
          <cell r="C1564" t="str">
            <v>JOG-TP</v>
          </cell>
          <cell r="D1564">
            <v>530671</v>
          </cell>
          <cell r="F1564" t="str">
            <v>98JP0362268</v>
          </cell>
          <cell r="H1564">
            <v>530671</v>
          </cell>
          <cell r="I1564">
            <v>34578</v>
          </cell>
          <cell r="K1564">
            <v>25691</v>
          </cell>
          <cell r="L1564">
            <v>1556</v>
          </cell>
          <cell r="M1564">
            <v>44</v>
          </cell>
          <cell r="N1564" t="str">
            <v>JOG</v>
          </cell>
          <cell r="O1564" t="str">
            <v>TP</v>
          </cell>
          <cell r="P1564" t="str">
            <v>SONYA WIRA DWIHARSI</v>
          </cell>
          <cell r="Q1564">
            <v>2980726</v>
          </cell>
          <cell r="R1564" t="str">
            <v>Pax &amp; Baggage Handling Officer</v>
          </cell>
          <cell r="S1564" t="str">
            <v>IX</v>
          </cell>
          <cell r="T1564">
            <v>3643421.7889940003</v>
          </cell>
          <cell r="AA1564">
            <v>3643421.7889940003</v>
          </cell>
          <cell r="AB1564">
            <v>83.518345639575273</v>
          </cell>
          <cell r="AC1564">
            <v>3414900</v>
          </cell>
          <cell r="AD1564">
            <v>72868.435779880005</v>
          </cell>
          <cell r="AE1564">
            <v>72868.435779880005</v>
          </cell>
          <cell r="AF1564">
            <v>72868.435779880005</v>
          </cell>
          <cell r="AG1564">
            <v>0</v>
          </cell>
          <cell r="AH1564">
            <v>10000</v>
          </cell>
          <cell r="AI1564">
            <v>0</v>
          </cell>
          <cell r="AJ1564">
            <v>0</v>
          </cell>
          <cell r="AK1564">
            <v>0</v>
          </cell>
          <cell r="AL1564">
            <v>0</v>
          </cell>
          <cell r="AO1564">
            <v>228605.30733964001</v>
          </cell>
          <cell r="AP1564">
            <v>200388.19839467001</v>
          </cell>
          <cell r="AQ1564">
            <v>200388.19839467001</v>
          </cell>
          <cell r="AR1564">
            <v>134806.60619277801</v>
          </cell>
          <cell r="AS1564">
            <v>10930.265366982001</v>
          </cell>
          <cell r="AT1564">
            <v>32426.453922046603</v>
          </cell>
          <cell r="AU1564">
            <v>178163.32548180662</v>
          </cell>
          <cell r="AV1564">
            <v>0</v>
          </cell>
          <cell r="AW1564">
            <v>36434.217889940002</v>
          </cell>
          <cell r="AX1564">
            <v>615373.94016108662</v>
          </cell>
          <cell r="AY1564">
            <v>84122614.709999993</v>
          </cell>
        </row>
        <row r="1565">
          <cell r="B1565" t="str">
            <v>OPERASI</v>
          </cell>
          <cell r="C1565" t="str">
            <v>JOG-TP</v>
          </cell>
          <cell r="D1565">
            <v>522989</v>
          </cell>
          <cell r="F1565" t="str">
            <v>98JP0362870</v>
          </cell>
          <cell r="H1565">
            <v>522989</v>
          </cell>
          <cell r="I1565">
            <v>31990</v>
          </cell>
          <cell r="K1565">
            <v>23419</v>
          </cell>
          <cell r="L1565">
            <v>1557</v>
          </cell>
          <cell r="M1565">
            <v>45</v>
          </cell>
          <cell r="N1565" t="str">
            <v>JOG</v>
          </cell>
          <cell r="O1565" t="str">
            <v>TP</v>
          </cell>
          <cell r="P1565" t="str">
            <v>SUPRIYANTA</v>
          </cell>
          <cell r="Q1565">
            <v>2980793</v>
          </cell>
          <cell r="R1565" t="str">
            <v xml:space="preserve">Supervisor Flight Operation </v>
          </cell>
          <cell r="S1565" t="str">
            <v>VII</v>
          </cell>
          <cell r="T1565">
            <v>5923423.1374656009</v>
          </cell>
          <cell r="AA1565">
            <v>5923423.1374656009</v>
          </cell>
          <cell r="AB1565">
            <v>82.250782335177064</v>
          </cell>
          <cell r="AC1565">
            <v>5558100</v>
          </cell>
          <cell r="AD1565">
            <v>118468.46274931202</v>
          </cell>
          <cell r="AE1565">
            <v>118468.46274931202</v>
          </cell>
          <cell r="AF1565">
            <v>118468.46274931202</v>
          </cell>
          <cell r="AG1565">
            <v>0</v>
          </cell>
          <cell r="AH1565">
            <v>10000</v>
          </cell>
          <cell r="AI1565">
            <v>0</v>
          </cell>
          <cell r="AJ1565">
            <v>0</v>
          </cell>
          <cell r="AK1565">
            <v>0</v>
          </cell>
          <cell r="AL1565">
            <v>0</v>
          </cell>
          <cell r="AO1565">
            <v>365405.38824793603</v>
          </cell>
          <cell r="AP1565">
            <v>325788.27256060805</v>
          </cell>
          <cell r="AQ1565">
            <v>325788.27256060805</v>
          </cell>
          <cell r="AR1565">
            <v>219166.65608622722</v>
          </cell>
          <cell r="AS1565">
            <v>17770.269412396803</v>
          </cell>
          <cell r="AT1565">
            <v>52718.465923443844</v>
          </cell>
          <cell r="AU1565">
            <v>289655.39142206789</v>
          </cell>
          <cell r="AV1565">
            <v>0</v>
          </cell>
          <cell r="AW1565">
            <v>59234.23137465601</v>
          </cell>
          <cell r="AX1565">
            <v>1000466.1679179401</v>
          </cell>
          <cell r="AY1565">
            <v>159589478.18000001</v>
          </cell>
        </row>
        <row r="1566">
          <cell r="B1566" t="str">
            <v>PBCM</v>
          </cell>
          <cell r="C1566" t="str">
            <v>JOG-TP</v>
          </cell>
          <cell r="D1566">
            <v>527805</v>
          </cell>
          <cell r="F1566" t="str">
            <v>98JP0354679</v>
          </cell>
          <cell r="H1566">
            <v>527805</v>
          </cell>
          <cell r="I1566">
            <v>33878</v>
          </cell>
          <cell r="K1566">
            <v>26653</v>
          </cell>
          <cell r="L1566">
            <v>1558</v>
          </cell>
          <cell r="M1566">
            <v>46</v>
          </cell>
          <cell r="N1566" t="str">
            <v>JOG</v>
          </cell>
          <cell r="O1566" t="str">
            <v>TP</v>
          </cell>
          <cell r="P1566" t="str">
            <v>BAHTIAR BUCHORI</v>
          </cell>
          <cell r="Q1566">
            <v>2980724</v>
          </cell>
          <cell r="R1566" t="str">
            <v>Manager Operasi</v>
          </cell>
          <cell r="S1566" t="str">
            <v>V</v>
          </cell>
          <cell r="T1566">
            <v>4594511.5214050002</v>
          </cell>
          <cell r="AA1566">
            <v>4594511.5214050002</v>
          </cell>
          <cell r="AB1566">
            <v>59.169879299588501</v>
          </cell>
          <cell r="AC1566">
            <v>4308900</v>
          </cell>
          <cell r="AD1566">
            <v>91890.230428100011</v>
          </cell>
          <cell r="AE1566">
            <v>91890.230428100011</v>
          </cell>
          <cell r="AF1566">
            <v>91890.230428100011</v>
          </cell>
          <cell r="AG1566">
            <v>0</v>
          </cell>
          <cell r="AH1566">
            <v>10000</v>
          </cell>
          <cell r="AI1566">
            <v>0</v>
          </cell>
          <cell r="AJ1566">
            <v>0</v>
          </cell>
          <cell r="AK1566">
            <v>0</v>
          </cell>
          <cell r="AL1566">
            <v>0</v>
          </cell>
          <cell r="AO1566">
            <v>285670.69128430006</v>
          </cell>
          <cell r="AP1566">
            <v>252698.13367727501</v>
          </cell>
          <cell r="AQ1566">
            <v>252698.13367727501</v>
          </cell>
          <cell r="AR1566">
            <v>169996.926291985</v>
          </cell>
          <cell r="AS1566">
            <v>13783.534564215001</v>
          </cell>
          <cell r="AT1566">
            <v>40891.152540504503</v>
          </cell>
          <cell r="AU1566">
            <v>224671.61339670449</v>
          </cell>
          <cell r="AV1566">
            <v>0</v>
          </cell>
          <cell r="AW1566">
            <v>45945.115214050005</v>
          </cell>
          <cell r="AX1566">
            <v>776012.99596530455</v>
          </cell>
          <cell r="AY1566">
            <v>106215112.86</v>
          </cell>
        </row>
        <row r="1567">
          <cell r="B1567" t="str">
            <v>OPERASI &amp; TEKNIK</v>
          </cell>
          <cell r="C1567" t="str">
            <v>JOG-TP</v>
          </cell>
          <cell r="D1567">
            <v>528564</v>
          </cell>
          <cell r="F1567" t="str">
            <v>98JP0363290</v>
          </cell>
          <cell r="H1567">
            <v>528564</v>
          </cell>
          <cell r="I1567">
            <v>33910</v>
          </cell>
          <cell r="K1567">
            <v>24712</v>
          </cell>
          <cell r="L1567">
            <v>1559</v>
          </cell>
          <cell r="M1567">
            <v>47</v>
          </cell>
          <cell r="N1567" t="str">
            <v>JOG</v>
          </cell>
          <cell r="O1567" t="str">
            <v>TP</v>
          </cell>
          <cell r="P1567" t="str">
            <v>MUKSONI</v>
          </cell>
          <cell r="Q1567">
            <v>2980903</v>
          </cell>
          <cell r="R1567" t="str">
            <v>Supervisor Pax &amp; Baggage Handling</v>
          </cell>
          <cell r="S1567" t="str">
            <v>VII</v>
          </cell>
          <cell r="T1567">
            <v>3668976.6561759943</v>
          </cell>
          <cell r="AA1567">
            <v>3668976.6561759943</v>
          </cell>
          <cell r="AB1567">
            <v>61.943194565363228</v>
          </cell>
          <cell r="AC1567">
            <v>3438900</v>
          </cell>
          <cell r="AD1567">
            <v>73379.533123519883</v>
          </cell>
          <cell r="AE1567">
            <v>73379.533123519883</v>
          </cell>
          <cell r="AF1567">
            <v>73379.533123519883</v>
          </cell>
          <cell r="AG1567">
            <v>0</v>
          </cell>
          <cell r="AH1567">
            <v>10000</v>
          </cell>
          <cell r="AI1567">
            <v>0</v>
          </cell>
          <cell r="AJ1567">
            <v>0</v>
          </cell>
          <cell r="AK1567">
            <v>0</v>
          </cell>
          <cell r="AL1567">
            <v>0</v>
          </cell>
          <cell r="AO1567">
            <v>230138.59937055965</v>
          </cell>
          <cell r="AP1567">
            <v>201793.71608967968</v>
          </cell>
          <cell r="AQ1567">
            <v>201793.71608967968</v>
          </cell>
          <cell r="AR1567">
            <v>135752.13627851178</v>
          </cell>
          <cell r="AS1567">
            <v>11006.929968527984</v>
          </cell>
          <cell r="AT1567">
            <v>32653.89223996635</v>
          </cell>
          <cell r="AU1567">
            <v>179412.95848700611</v>
          </cell>
          <cell r="AV1567">
            <v>0</v>
          </cell>
          <cell r="AW1567">
            <v>36689.766561759941</v>
          </cell>
          <cell r="AX1567">
            <v>619690.15722812549</v>
          </cell>
          <cell r="AY1567">
            <v>93280982.609999999</v>
          </cell>
        </row>
        <row r="1568">
          <cell r="B1568" t="str">
            <v>OPERASI &amp; TEKNIK</v>
          </cell>
          <cell r="C1568" t="str">
            <v>JOG-TP</v>
          </cell>
          <cell r="D1568">
            <v>529093</v>
          </cell>
          <cell r="F1568" t="str">
            <v>98JP0363092</v>
          </cell>
          <cell r="H1568">
            <v>529093</v>
          </cell>
          <cell r="I1568">
            <v>34151</v>
          </cell>
          <cell r="K1568">
            <v>25996</v>
          </cell>
          <cell r="L1568">
            <v>1560</v>
          </cell>
          <cell r="M1568">
            <v>48</v>
          </cell>
          <cell r="N1568" t="str">
            <v>JOG</v>
          </cell>
          <cell r="O1568" t="str">
            <v>TP</v>
          </cell>
          <cell r="P1568" t="str">
            <v>RUSLAN DJOENAEDHYE</v>
          </cell>
          <cell r="Q1568">
            <v>2980933</v>
          </cell>
          <cell r="R1568" t="str">
            <v>Cargo Handling Officer</v>
          </cell>
          <cell r="S1568" t="str">
            <v>IX</v>
          </cell>
          <cell r="T1568">
            <v>3653643.7358668</v>
          </cell>
          <cell r="AA1568">
            <v>3653643.7358668</v>
          </cell>
          <cell r="AB1568">
            <v>74.88828520802781</v>
          </cell>
          <cell r="AC1568">
            <v>3424500</v>
          </cell>
          <cell r="AD1568">
            <v>73072.874717336003</v>
          </cell>
          <cell r="AE1568">
            <v>73072.874717336003</v>
          </cell>
          <cell r="AF1568">
            <v>73072.874717336003</v>
          </cell>
          <cell r="AG1568">
            <v>0</v>
          </cell>
          <cell r="AH1568">
            <v>10000</v>
          </cell>
          <cell r="AI1568">
            <v>0</v>
          </cell>
          <cell r="AJ1568">
            <v>0</v>
          </cell>
          <cell r="AK1568">
            <v>0</v>
          </cell>
          <cell r="AL1568">
            <v>0</v>
          </cell>
          <cell r="AO1568">
            <v>229218.62415200801</v>
          </cell>
          <cell r="AP1568">
            <v>200950.405472674</v>
          </cell>
          <cell r="AQ1568">
            <v>200950.405472674</v>
          </cell>
          <cell r="AR1568">
            <v>135184.81822707158</v>
          </cell>
          <cell r="AS1568">
            <v>10960.931207600401</v>
          </cell>
          <cell r="AT1568">
            <v>32517.429249214518</v>
          </cell>
          <cell r="AU1568">
            <v>178663.17868388648</v>
          </cell>
          <cell r="AV1568">
            <v>0</v>
          </cell>
          <cell r="AW1568">
            <v>36536.437358668001</v>
          </cell>
          <cell r="AX1568">
            <v>617100.42698790249</v>
          </cell>
          <cell r="AY1568">
            <v>88058840.319999993</v>
          </cell>
        </row>
        <row r="1569">
          <cell r="B1569" t="str">
            <v>OPERASI &amp; TEKNIK</v>
          </cell>
          <cell r="C1569" t="str">
            <v>JOG-TP</v>
          </cell>
          <cell r="D1569">
            <v>528782</v>
          </cell>
          <cell r="F1569" t="str">
            <v>99JP0174521</v>
          </cell>
          <cell r="H1569">
            <v>528782</v>
          </cell>
          <cell r="I1569">
            <v>34075</v>
          </cell>
          <cell r="K1569">
            <v>25572</v>
          </cell>
          <cell r="L1569">
            <v>1561</v>
          </cell>
          <cell r="M1569">
            <v>49</v>
          </cell>
          <cell r="N1569" t="str">
            <v>JOG</v>
          </cell>
          <cell r="O1569" t="str">
            <v>TP</v>
          </cell>
          <cell r="P1569" t="str">
            <v>MARCELLUS ADI JUWONO</v>
          </cell>
          <cell r="Q1569">
            <v>2991466</v>
          </cell>
          <cell r="R1569" t="str">
            <v>Flight Operation Officer</v>
          </cell>
          <cell r="S1569" t="str">
            <v>IX</v>
          </cell>
          <cell r="T1569">
            <v>4114489.6765596</v>
          </cell>
          <cell r="AA1569">
            <v>4114489.6765596</v>
          </cell>
          <cell r="AB1569">
            <v>79.704033975955099</v>
          </cell>
          <cell r="AC1569">
            <v>3857700</v>
          </cell>
          <cell r="AD1569">
            <v>82289.793531192001</v>
          </cell>
          <cell r="AE1569">
            <v>82289.793531192001</v>
          </cell>
          <cell r="AF1569">
            <v>82289.793531192001</v>
          </cell>
          <cell r="AG1569">
            <v>0</v>
          </cell>
          <cell r="AH1569">
            <v>10000</v>
          </cell>
          <cell r="AI1569">
            <v>0</v>
          </cell>
          <cell r="AJ1569">
            <v>0</v>
          </cell>
          <cell r="AK1569">
            <v>0</v>
          </cell>
          <cell r="AL1569">
            <v>0</v>
          </cell>
          <cell r="AO1569">
            <v>256869.380593576</v>
          </cell>
          <cell r="AP1569">
            <v>226296.932210778</v>
          </cell>
          <cell r="AQ1569">
            <v>226296.932210778</v>
          </cell>
          <cell r="AR1569">
            <v>152236.11803270518</v>
          </cell>
          <cell r="AS1569">
            <v>12343.469029678801</v>
          </cell>
          <cell r="AT1569">
            <v>36618.958121380441</v>
          </cell>
          <cell r="AU1569">
            <v>201198.54518376442</v>
          </cell>
          <cell r="AV1569">
            <v>0</v>
          </cell>
          <cell r="AW1569">
            <v>41144.896765596</v>
          </cell>
          <cell r="AX1569">
            <v>694937.30637091643</v>
          </cell>
          <cell r="AY1569">
            <v>95258176.75</v>
          </cell>
        </row>
        <row r="1570">
          <cell r="B1570" t="str">
            <v>OPERASI &amp; TEKNIK</v>
          </cell>
          <cell r="C1570" t="str">
            <v>JOG-TP</v>
          </cell>
          <cell r="D1570">
            <v>528794</v>
          </cell>
          <cell r="F1570" t="str">
            <v>99JP0171360</v>
          </cell>
          <cell r="H1570">
            <v>528794</v>
          </cell>
          <cell r="I1570">
            <v>34105</v>
          </cell>
          <cell r="K1570">
            <v>25995</v>
          </cell>
          <cell r="L1570">
            <v>1562</v>
          </cell>
          <cell r="M1570">
            <v>50</v>
          </cell>
          <cell r="N1570" t="str">
            <v>JOG</v>
          </cell>
          <cell r="O1570" t="str">
            <v>TP</v>
          </cell>
          <cell r="P1570" t="str">
            <v>ADRIAN FERDIAN</v>
          </cell>
          <cell r="Q1570">
            <v>2991473</v>
          </cell>
          <cell r="R1570" t="str">
            <v>Pax &amp; Baggage Handling Officer</v>
          </cell>
          <cell r="S1570" t="str">
            <v>IX</v>
          </cell>
          <cell r="T1570">
            <v>4114489.6765596</v>
          </cell>
          <cell r="AA1570">
            <v>4114489.6765596</v>
          </cell>
          <cell r="AB1570">
            <v>79.704033975955099</v>
          </cell>
          <cell r="AC1570">
            <v>3857700</v>
          </cell>
          <cell r="AD1570">
            <v>82289.793531192001</v>
          </cell>
          <cell r="AE1570">
            <v>82289.793531192001</v>
          </cell>
          <cell r="AF1570">
            <v>82289.793531192001</v>
          </cell>
          <cell r="AG1570">
            <v>0</v>
          </cell>
          <cell r="AH1570">
            <v>10000</v>
          </cell>
          <cell r="AI1570">
            <v>0</v>
          </cell>
          <cell r="AJ1570">
            <v>0</v>
          </cell>
          <cell r="AK1570">
            <v>0</v>
          </cell>
          <cell r="AL1570">
            <v>0</v>
          </cell>
          <cell r="AO1570">
            <v>256869.380593576</v>
          </cell>
          <cell r="AP1570">
            <v>226296.932210778</v>
          </cell>
          <cell r="AQ1570">
            <v>226296.932210778</v>
          </cell>
          <cell r="AR1570">
            <v>152236.11803270518</v>
          </cell>
          <cell r="AS1570">
            <v>12343.469029678801</v>
          </cell>
          <cell r="AT1570">
            <v>36618.958121380441</v>
          </cell>
          <cell r="AU1570">
            <v>201198.54518376442</v>
          </cell>
          <cell r="AV1570">
            <v>0</v>
          </cell>
          <cell r="AW1570">
            <v>41144.896765596</v>
          </cell>
          <cell r="AX1570">
            <v>694937.30637091643</v>
          </cell>
          <cell r="AY1570">
            <v>97284008.379999995</v>
          </cell>
        </row>
        <row r="1571">
          <cell r="B1571" t="str">
            <v>OPERASI &amp; TEKNIK</v>
          </cell>
          <cell r="C1571" t="str">
            <v>JOG-TP</v>
          </cell>
          <cell r="D1571">
            <v>529024</v>
          </cell>
          <cell r="F1571" t="str">
            <v>99JP0176971</v>
          </cell>
          <cell r="H1571">
            <v>529024</v>
          </cell>
          <cell r="I1571">
            <v>34121</v>
          </cell>
          <cell r="K1571">
            <v>24996</v>
          </cell>
          <cell r="L1571">
            <v>1563</v>
          </cell>
          <cell r="M1571">
            <v>51</v>
          </cell>
          <cell r="N1571" t="str">
            <v>JOG</v>
          </cell>
          <cell r="O1571" t="str">
            <v>TP</v>
          </cell>
          <cell r="P1571" t="str">
            <v>SENO PUJO PRASETYO</v>
          </cell>
          <cell r="Q1571">
            <v>2991486</v>
          </cell>
          <cell r="R1571" t="str">
            <v>Operation Officer</v>
          </cell>
          <cell r="S1571" t="str">
            <v>IX</v>
          </cell>
          <cell r="T1571">
            <v>4114489.6765596</v>
          </cell>
          <cell r="AA1571">
            <v>4114489.6765596</v>
          </cell>
          <cell r="AB1571">
            <v>79.704033975955099</v>
          </cell>
          <cell r="AC1571">
            <v>3857700</v>
          </cell>
          <cell r="AD1571">
            <v>82289.793531192001</v>
          </cell>
          <cell r="AE1571">
            <v>82289.793531192001</v>
          </cell>
          <cell r="AF1571">
            <v>82289.793531192001</v>
          </cell>
          <cell r="AG1571">
            <v>0</v>
          </cell>
          <cell r="AH1571">
            <v>10000</v>
          </cell>
          <cell r="AI1571">
            <v>0</v>
          </cell>
          <cell r="AJ1571">
            <v>0</v>
          </cell>
          <cell r="AK1571">
            <v>0</v>
          </cell>
          <cell r="AL1571">
            <v>0</v>
          </cell>
          <cell r="AO1571">
            <v>256869.380593576</v>
          </cell>
          <cell r="AP1571">
            <v>226296.932210778</v>
          </cell>
          <cell r="AQ1571">
            <v>226296.932210778</v>
          </cell>
          <cell r="AR1571">
            <v>152236.11803270518</v>
          </cell>
          <cell r="AS1571">
            <v>12343.469029678801</v>
          </cell>
          <cell r="AT1571">
            <v>36618.958121380441</v>
          </cell>
          <cell r="AU1571">
            <v>201198.54518376442</v>
          </cell>
          <cell r="AV1571">
            <v>0</v>
          </cell>
          <cell r="AW1571">
            <v>41144.896765596</v>
          </cell>
          <cell r="AX1571">
            <v>694937.30637091643</v>
          </cell>
          <cell r="AY1571">
            <v>99609395.140000001</v>
          </cell>
        </row>
        <row r="1572">
          <cell r="B1572" t="str">
            <v>OPERASI &amp; TEKNIK</v>
          </cell>
          <cell r="C1572" t="str">
            <v>JOG-TP</v>
          </cell>
          <cell r="D1572">
            <v>529942</v>
          </cell>
          <cell r="F1572" t="str">
            <v>99JP0171535</v>
          </cell>
          <cell r="H1572">
            <v>529942</v>
          </cell>
          <cell r="I1572">
            <v>34319</v>
          </cell>
          <cell r="K1572">
            <v>24659</v>
          </cell>
          <cell r="L1572">
            <v>1564</v>
          </cell>
          <cell r="M1572">
            <v>52</v>
          </cell>
          <cell r="N1572" t="str">
            <v>JOG</v>
          </cell>
          <cell r="O1572" t="str">
            <v>TP</v>
          </cell>
          <cell r="P1572" t="str">
            <v>AKHYAT</v>
          </cell>
          <cell r="Q1572">
            <v>2991561</v>
          </cell>
          <cell r="R1572" t="str">
            <v>Pax &amp; Baggage Handling Officer</v>
          </cell>
          <cell r="S1572" t="str">
            <v>IX</v>
          </cell>
          <cell r="T1572">
            <v>2458417.2379727997</v>
          </cell>
          <cell r="AA1572">
            <v>2458417.2379727997</v>
          </cell>
          <cell r="AB1572">
            <v>87.796305568423122</v>
          </cell>
          <cell r="AC1572">
            <v>2301000</v>
          </cell>
          <cell r="AD1572">
            <v>49168.344759455998</v>
          </cell>
          <cell r="AE1572">
            <v>49168.344759455998</v>
          </cell>
          <cell r="AF1572">
            <v>49168.344759455998</v>
          </cell>
          <cell r="AG1572">
            <v>0</v>
          </cell>
          <cell r="AH1572">
            <v>10000</v>
          </cell>
          <cell r="AI1572">
            <v>0</v>
          </cell>
          <cell r="AJ1572">
            <v>0</v>
          </cell>
          <cell r="AK1572">
            <v>0</v>
          </cell>
          <cell r="AL1572">
            <v>0</v>
          </cell>
          <cell r="AO1572">
            <v>157505.034278368</v>
          </cell>
          <cell r="AP1572">
            <v>135212.948088504</v>
          </cell>
          <cell r="AQ1572">
            <v>135212.948088504</v>
          </cell>
          <cell r="AR1572">
            <v>90961.437804993577</v>
          </cell>
          <cell r="AS1572">
            <v>7375.2517139183992</v>
          </cell>
          <cell r="AT1572">
            <v>21879.913417957916</v>
          </cell>
          <cell r="AU1572">
            <v>120216.60293686989</v>
          </cell>
          <cell r="AV1572">
            <v>0</v>
          </cell>
          <cell r="AW1572">
            <v>24584.172379727999</v>
          </cell>
          <cell r="AX1572">
            <v>415226.67149360594</v>
          </cell>
          <cell r="AY1572">
            <v>57955992.240000002</v>
          </cell>
        </row>
        <row r="1573">
          <cell r="B1573" t="str">
            <v>OPERASI &amp; TEKNIK</v>
          </cell>
          <cell r="C1573" t="str">
            <v>JOG-TP</v>
          </cell>
          <cell r="D1573">
            <v>529510</v>
          </cell>
          <cell r="F1573" t="str">
            <v>99JP0172830</v>
          </cell>
          <cell r="H1573">
            <v>529510</v>
          </cell>
          <cell r="I1573">
            <v>34243</v>
          </cell>
          <cell r="K1573">
            <v>26549</v>
          </cell>
          <cell r="L1573">
            <v>1565</v>
          </cell>
          <cell r="M1573">
            <v>53</v>
          </cell>
          <cell r="N1573" t="str">
            <v>JOG</v>
          </cell>
          <cell r="O1573" t="str">
            <v>TP</v>
          </cell>
          <cell r="P1573" t="str">
            <v>EKO PURWANTO</v>
          </cell>
          <cell r="Q1573">
            <v>2991687</v>
          </cell>
          <cell r="R1573" t="str">
            <v>Supervisor  Flight Operation</v>
          </cell>
          <cell r="S1573" t="str">
            <v>VII</v>
          </cell>
          <cell r="T1573">
            <v>4114489.6765596</v>
          </cell>
          <cell r="AA1573">
            <v>4114489.6765596</v>
          </cell>
          <cell r="AB1573">
            <v>79.704033975955099</v>
          </cell>
          <cell r="AC1573">
            <v>3857700</v>
          </cell>
          <cell r="AD1573">
            <v>82289.793531192001</v>
          </cell>
          <cell r="AE1573">
            <v>82289.793531192001</v>
          </cell>
          <cell r="AF1573">
            <v>82289.793531192001</v>
          </cell>
          <cell r="AG1573">
            <v>0</v>
          </cell>
          <cell r="AH1573">
            <v>10000</v>
          </cell>
          <cell r="AI1573">
            <v>0</v>
          </cell>
          <cell r="AJ1573">
            <v>0</v>
          </cell>
          <cell r="AK1573">
            <v>0</v>
          </cell>
          <cell r="AL1573">
            <v>0</v>
          </cell>
          <cell r="AO1573">
            <v>256869.380593576</v>
          </cell>
          <cell r="AP1573">
            <v>226296.932210778</v>
          </cell>
          <cell r="AQ1573">
            <v>226296.932210778</v>
          </cell>
          <cell r="AR1573">
            <v>152236.11803270518</v>
          </cell>
          <cell r="AS1573">
            <v>12343.469029678801</v>
          </cell>
          <cell r="AT1573">
            <v>36618.958121380441</v>
          </cell>
          <cell r="AU1573">
            <v>201198.54518376442</v>
          </cell>
          <cell r="AV1573">
            <v>0</v>
          </cell>
          <cell r="AW1573">
            <v>41144.896765596</v>
          </cell>
          <cell r="AX1573">
            <v>694937.30637091643</v>
          </cell>
          <cell r="AY1573">
            <v>101912137.2</v>
          </cell>
        </row>
        <row r="1574">
          <cell r="B1574" t="str">
            <v>OPERASI &amp; TEKNIK</v>
          </cell>
          <cell r="C1574" t="str">
            <v>JOG-TP</v>
          </cell>
          <cell r="D1574">
            <v>530674</v>
          </cell>
          <cell r="F1574" t="str">
            <v>99JP0174117</v>
          </cell>
          <cell r="H1574">
            <v>530674</v>
          </cell>
          <cell r="I1574">
            <v>34593</v>
          </cell>
          <cell r="K1574">
            <v>25275</v>
          </cell>
          <cell r="L1574">
            <v>1566</v>
          </cell>
          <cell r="M1574">
            <v>54</v>
          </cell>
          <cell r="N1574" t="str">
            <v>JOG</v>
          </cell>
          <cell r="O1574" t="str">
            <v>TP</v>
          </cell>
          <cell r="P1574" t="str">
            <v>JOKO SUMARNO</v>
          </cell>
          <cell r="Q1574">
            <v>2991690</v>
          </cell>
          <cell r="R1574" t="str">
            <v>Supervisor Pax &amp; Baggage Handling</v>
          </cell>
          <cell r="S1574" t="str">
            <v>VII</v>
          </cell>
          <cell r="T1574">
            <v>4114489.6765596</v>
          </cell>
          <cell r="AA1574">
            <v>4114489.6765596</v>
          </cell>
          <cell r="AB1574">
            <v>79.704033975955099</v>
          </cell>
          <cell r="AC1574">
            <v>3857700</v>
          </cell>
          <cell r="AD1574">
            <v>82289.793531192001</v>
          </cell>
          <cell r="AE1574">
            <v>82289.793531192001</v>
          </cell>
          <cell r="AF1574">
            <v>82289.793531192001</v>
          </cell>
          <cell r="AG1574">
            <v>0</v>
          </cell>
          <cell r="AH1574">
            <v>10000</v>
          </cell>
          <cell r="AI1574">
            <v>0</v>
          </cell>
          <cell r="AJ1574">
            <v>0</v>
          </cell>
          <cell r="AK1574">
            <v>0</v>
          </cell>
          <cell r="AL1574">
            <v>0</v>
          </cell>
          <cell r="AO1574">
            <v>256869.380593576</v>
          </cell>
          <cell r="AP1574">
            <v>226296.932210778</v>
          </cell>
          <cell r="AQ1574">
            <v>226296.932210778</v>
          </cell>
          <cell r="AR1574">
            <v>152236.11803270518</v>
          </cell>
          <cell r="AS1574">
            <v>12343.469029678801</v>
          </cell>
          <cell r="AT1574">
            <v>36618.958121380441</v>
          </cell>
          <cell r="AU1574">
            <v>201198.54518376442</v>
          </cell>
          <cell r="AV1574">
            <v>0</v>
          </cell>
          <cell r="AW1574">
            <v>41144.896765596</v>
          </cell>
          <cell r="AX1574">
            <v>694937.30637091643</v>
          </cell>
          <cell r="AY1574">
            <v>92926623.799999997</v>
          </cell>
        </row>
        <row r="1575">
          <cell r="B1575" t="str">
            <v>OPERASI &amp; TEKNIK</v>
          </cell>
          <cell r="C1575" t="str">
            <v>JOG-TP</v>
          </cell>
          <cell r="D1575">
            <v>528070</v>
          </cell>
          <cell r="F1575" t="str">
            <v>99JP0508256</v>
          </cell>
          <cell r="H1575">
            <v>528070</v>
          </cell>
          <cell r="I1575">
            <v>33749</v>
          </cell>
          <cell r="K1575">
            <v>24127</v>
          </cell>
          <cell r="L1575">
            <v>1567</v>
          </cell>
          <cell r="M1575">
            <v>55</v>
          </cell>
          <cell r="N1575" t="str">
            <v>JOG</v>
          </cell>
          <cell r="O1575" t="str">
            <v>TP</v>
          </cell>
          <cell r="P1575" t="str">
            <v>SENOAJI NARANTOKO</v>
          </cell>
          <cell r="Q1575">
            <v>2991697</v>
          </cell>
          <cell r="R1575" t="str">
            <v>Operation Officer</v>
          </cell>
          <cell r="S1575" t="str">
            <v>IX</v>
          </cell>
          <cell r="T1575">
            <v>4108725.2007944998</v>
          </cell>
          <cell r="AA1575">
            <v>4108725.2007944998</v>
          </cell>
          <cell r="AB1575">
            <v>98.311253170017153</v>
          </cell>
          <cell r="AC1575">
            <v>3852300</v>
          </cell>
          <cell r="AD1575">
            <v>82174.504015889994</v>
          </cell>
          <cell r="AE1575">
            <v>82174.504015889994</v>
          </cell>
          <cell r="AF1575">
            <v>82174.504015889994</v>
          </cell>
          <cell r="AG1575">
            <v>0</v>
          </cell>
          <cell r="AH1575">
            <v>10000</v>
          </cell>
          <cell r="AI1575">
            <v>0</v>
          </cell>
          <cell r="AJ1575">
            <v>0</v>
          </cell>
          <cell r="AK1575">
            <v>0</v>
          </cell>
          <cell r="AL1575">
            <v>0</v>
          </cell>
          <cell r="AO1575">
            <v>256523.51204766997</v>
          </cell>
          <cell r="AP1575">
            <v>225979.88604369748</v>
          </cell>
          <cell r="AQ1575">
            <v>225979.88604369748</v>
          </cell>
          <cell r="AR1575">
            <v>152022.83242939648</v>
          </cell>
          <cell r="AS1575">
            <v>12326.175602383501</v>
          </cell>
          <cell r="AT1575">
            <v>36567.654287071047</v>
          </cell>
          <cell r="AU1575">
            <v>200916.66231885104</v>
          </cell>
          <cell r="AV1575">
            <v>0</v>
          </cell>
          <cell r="AW1575">
            <v>41087.252007944997</v>
          </cell>
          <cell r="AX1575">
            <v>693963.68641419103</v>
          </cell>
          <cell r="AY1575">
            <v>99278500.189999998</v>
          </cell>
        </row>
        <row r="1576">
          <cell r="B1576" t="str">
            <v>OPERASI &amp; TEKNIK</v>
          </cell>
          <cell r="C1576" t="str">
            <v>JOG-TP</v>
          </cell>
          <cell r="D1576">
            <v>519048</v>
          </cell>
          <cell r="F1576" t="str">
            <v>99JP0508702</v>
          </cell>
          <cell r="H1576">
            <v>519048</v>
          </cell>
          <cell r="I1576">
            <v>31013</v>
          </cell>
          <cell r="K1576">
            <v>23690</v>
          </cell>
          <cell r="L1576">
            <v>1568</v>
          </cell>
          <cell r="M1576">
            <v>56</v>
          </cell>
          <cell r="N1576" t="str">
            <v>JOG</v>
          </cell>
          <cell r="O1576" t="str">
            <v>TP</v>
          </cell>
          <cell r="P1576" t="str">
            <v>SUTARNO</v>
          </cell>
          <cell r="Q1576">
            <v>2991701</v>
          </cell>
          <cell r="R1576" t="str">
            <v>Cargo Handling Officer</v>
          </cell>
          <cell r="S1576" t="str">
            <v>IX</v>
          </cell>
          <cell r="T1576">
            <v>3271803.3005840066</v>
          </cell>
          <cell r="AA1576">
            <v>3271803.3005840066</v>
          </cell>
          <cell r="AB1576">
            <v>4.8974510338157415</v>
          </cell>
          <cell r="AC1576">
            <v>3065500</v>
          </cell>
          <cell r="AD1576">
            <v>65436.06601168013</v>
          </cell>
          <cell r="AE1576">
            <v>65436.06601168013</v>
          </cell>
          <cell r="AF1576">
            <v>65436.06601168013</v>
          </cell>
          <cell r="AG1576">
            <v>0</v>
          </cell>
          <cell r="AH1576">
            <v>10000</v>
          </cell>
          <cell r="AI1576">
            <v>0</v>
          </cell>
          <cell r="AJ1576">
            <v>0</v>
          </cell>
          <cell r="AK1576">
            <v>0</v>
          </cell>
          <cell r="AL1576">
            <v>0</v>
          </cell>
          <cell r="AO1576">
            <v>206308.1980350404</v>
          </cell>
          <cell r="AP1576">
            <v>179949.18153212036</v>
          </cell>
          <cell r="AQ1576">
            <v>179949.18153212036</v>
          </cell>
          <cell r="AR1576">
            <v>121056.72212160824</v>
          </cell>
          <cell r="AS1576">
            <v>9815.4099017520202</v>
          </cell>
          <cell r="AT1576">
            <v>29119.049375197657</v>
          </cell>
          <cell r="AU1576">
            <v>159991.18139855791</v>
          </cell>
          <cell r="AV1576">
            <v>0</v>
          </cell>
          <cell r="AW1576">
            <v>32718.033005840065</v>
          </cell>
          <cell r="AX1576">
            <v>552607.57746863866</v>
          </cell>
          <cell r="AY1576">
            <v>111730524.34999999</v>
          </cell>
        </row>
        <row r="1577">
          <cell r="B1577" t="str">
            <v>OPERASI &amp; TEKNIK</v>
          </cell>
          <cell r="C1577" t="str">
            <v>JOG-KTK</v>
          </cell>
          <cell r="E1577" t="str">
            <v>000000115.00</v>
          </cell>
          <cell r="F1577" t="e">
            <v>#N/A</v>
          </cell>
          <cell r="I1577">
            <v>40330</v>
          </cell>
          <cell r="K1577">
            <v>26587</v>
          </cell>
          <cell r="L1577">
            <v>1569</v>
          </cell>
          <cell r="M1577">
            <v>57</v>
          </cell>
          <cell r="N1577" t="str">
            <v>JOG</v>
          </cell>
          <cell r="O1577" t="str">
            <v>KTK</v>
          </cell>
          <cell r="P1577" t="str">
            <v>SUPRAYITNA</v>
          </cell>
          <cell r="Q1577">
            <v>3101941</v>
          </cell>
          <cell r="R1577" t="str">
            <v>GSE Operator</v>
          </cell>
          <cell r="S1577" t="str">
            <v>IX</v>
          </cell>
          <cell r="T1577">
            <v>1836034.2</v>
          </cell>
          <cell r="AA1577">
            <v>1836034.2</v>
          </cell>
          <cell r="AB1577">
            <v>86.483999999938533</v>
          </cell>
          <cell r="AC1577">
            <v>1779400</v>
          </cell>
          <cell r="AD1577">
            <v>0</v>
          </cell>
          <cell r="AE1577">
            <v>0</v>
          </cell>
          <cell r="AF1577">
            <v>36720.684000000001</v>
          </cell>
          <cell r="AG1577">
            <v>10000</v>
          </cell>
          <cell r="AH1577">
            <v>10000</v>
          </cell>
          <cell r="AI1577">
            <v>0</v>
          </cell>
          <cell r="AJ1577">
            <v>0</v>
          </cell>
          <cell r="AK1577">
            <v>0</v>
          </cell>
          <cell r="AL1577">
            <v>0</v>
          </cell>
          <cell r="AO1577">
            <v>56720.684000000001</v>
          </cell>
          <cell r="AP1577">
            <v>0</v>
          </cell>
          <cell r="AQ1577">
            <v>0</v>
          </cell>
          <cell r="AR1577">
            <v>67933.265399999989</v>
          </cell>
          <cell r="AS1577">
            <v>5508.1026000000002</v>
          </cell>
          <cell r="AT1577">
            <v>16340.704379999999</v>
          </cell>
          <cell r="AU1577">
            <v>89782.072379999998</v>
          </cell>
          <cell r="AV1577">
            <v>15000</v>
          </cell>
          <cell r="AW1577">
            <v>0</v>
          </cell>
          <cell r="AX1577">
            <v>104782.07238</v>
          </cell>
          <cell r="AY1577">
            <v>0</v>
          </cell>
        </row>
        <row r="1578">
          <cell r="B1578" t="str">
            <v>OPERASI &amp; TEKNIK</v>
          </cell>
          <cell r="C1578" t="str">
            <v>JOG-KTK</v>
          </cell>
          <cell r="I1578">
            <v>41276</v>
          </cell>
          <cell r="K1578">
            <v>30628</v>
          </cell>
          <cell r="L1578">
            <v>1570</v>
          </cell>
          <cell r="M1578">
            <v>58</v>
          </cell>
          <cell r="N1578" t="str">
            <v>JOG</v>
          </cell>
          <cell r="O1578" t="str">
            <v>KTK</v>
          </cell>
          <cell r="P1578" t="str">
            <v>TYAS MUDIARINI</v>
          </cell>
          <cell r="Q1578">
            <v>3132218</v>
          </cell>
          <cell r="R1578" t="str">
            <v>Cost Accounting Officer</v>
          </cell>
          <cell r="S1578" t="str">
            <v>IX</v>
          </cell>
          <cell r="T1578">
            <v>1801800</v>
          </cell>
          <cell r="AA1578">
            <v>1801800</v>
          </cell>
          <cell r="AB1578">
            <v>36</v>
          </cell>
          <cell r="AC1578">
            <v>1745800</v>
          </cell>
          <cell r="AD1578">
            <v>0</v>
          </cell>
          <cell r="AE1578">
            <v>0</v>
          </cell>
          <cell r="AF1578">
            <v>36036</v>
          </cell>
          <cell r="AG1578">
            <v>10000</v>
          </cell>
          <cell r="AH1578">
            <v>10000</v>
          </cell>
          <cell r="AI1578">
            <v>0</v>
          </cell>
          <cell r="AJ1578">
            <v>0</v>
          </cell>
          <cell r="AK1578">
            <v>0</v>
          </cell>
          <cell r="AL1578">
            <v>0</v>
          </cell>
          <cell r="AO1578">
            <v>56036</v>
          </cell>
          <cell r="AP1578">
            <v>0</v>
          </cell>
          <cell r="AQ1578">
            <v>0</v>
          </cell>
          <cell r="AR1578">
            <v>66666.599999999991</v>
          </cell>
          <cell r="AS1578">
            <v>5405.4000000000005</v>
          </cell>
          <cell r="AT1578">
            <v>16036.02</v>
          </cell>
          <cell r="AU1578">
            <v>88108.01999999999</v>
          </cell>
          <cell r="AV1578">
            <v>15000</v>
          </cell>
          <cell r="AW1578">
            <v>0</v>
          </cell>
          <cell r="AX1578">
            <v>103108.01999999999</v>
          </cell>
          <cell r="AY1578">
            <v>0</v>
          </cell>
        </row>
        <row r="1579">
          <cell r="L1579">
            <v>1571</v>
          </cell>
          <cell r="P1579" t="str">
            <v>JUMLAH</v>
          </cell>
          <cell r="T1579">
            <v>190811820.37166792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190811820.37166792</v>
          </cell>
          <cell r="AB1579">
            <v>3175.482632096624</v>
          </cell>
          <cell r="AC1579">
            <v>178886800</v>
          </cell>
          <cell r="AD1579">
            <v>3743479.72343336</v>
          </cell>
          <cell r="AE1579">
            <v>3743479.72343336</v>
          </cell>
          <cell r="AF1579">
            <v>3816236.4074333599</v>
          </cell>
          <cell r="AG1579">
            <v>20000</v>
          </cell>
          <cell r="AH1579">
            <v>580000</v>
          </cell>
          <cell r="AI1579">
            <v>25000</v>
          </cell>
          <cell r="AJ1579">
            <v>0</v>
          </cell>
          <cell r="AK1579">
            <v>0</v>
          </cell>
          <cell r="AL1579">
            <v>0</v>
          </cell>
          <cell r="AM1579">
            <v>0</v>
          </cell>
          <cell r="AN1579">
            <v>0</v>
          </cell>
          <cell r="AO1579">
            <v>11928195.854300074</v>
          </cell>
          <cell r="AP1579">
            <v>10294569.239441743</v>
          </cell>
          <cell r="AQ1579">
            <v>10294569.239441743</v>
          </cell>
          <cell r="AR1579">
            <v>7060037.3537517143</v>
          </cell>
          <cell r="AS1579">
            <v>572435.46111500403</v>
          </cell>
          <cell r="AT1579">
            <v>1698225.2013078451</v>
          </cell>
          <cell r="AU1579">
            <v>9330698.0161745641</v>
          </cell>
          <cell r="AV1579">
            <v>30000</v>
          </cell>
          <cell r="AW1579">
            <v>1871739.86171668</v>
          </cell>
          <cell r="AX1579">
            <v>31821576.356774718</v>
          </cell>
          <cell r="AY1579">
            <v>4069974055.9799995</v>
          </cell>
        </row>
        <row r="1580">
          <cell r="L1580">
            <v>1572</v>
          </cell>
        </row>
        <row r="1581">
          <cell r="L1581">
            <v>1573</v>
          </cell>
          <cell r="M1581" t="str">
            <v xml:space="preserve">DISIAPKAN OLEH </v>
          </cell>
          <cell r="S1581" t="str">
            <v>DIPERIKSA OLEH</v>
          </cell>
          <cell r="AC1581" t="str">
            <v>DISETUJUI OLEH</v>
          </cell>
        </row>
        <row r="1582">
          <cell r="L1582">
            <v>1574</v>
          </cell>
          <cell r="M1582" t="str">
            <v>ANALIS ADM. &amp; KESEJAHTERAAN SDM</v>
          </cell>
          <cell r="S1582" t="str">
            <v>MGR. ADM. KESEJAHTERAAN SDM</v>
          </cell>
          <cell r="AC1582" t="str">
            <v>VP PERSONALIA</v>
          </cell>
        </row>
        <row r="1583">
          <cell r="L1583">
            <v>1575</v>
          </cell>
        </row>
        <row r="1584">
          <cell r="L1584">
            <v>1576</v>
          </cell>
        </row>
        <row r="1585">
          <cell r="L1585">
            <v>1577</v>
          </cell>
        </row>
        <row r="1586">
          <cell r="L1586">
            <v>1578</v>
          </cell>
          <cell r="M1586" t="str">
            <v>MUHAMMAD TAUFIK</v>
          </cell>
          <cell r="S1586" t="str">
            <v>RATRIS IRMA S</v>
          </cell>
          <cell r="AC1586" t="str">
            <v>SUKIRMAN</v>
          </cell>
        </row>
        <row r="1587">
          <cell r="B1587" t="str">
            <v>PBCM</v>
          </cell>
          <cell r="C1587" t="str">
            <v>MDC-TP</v>
          </cell>
          <cell r="D1587">
            <v>3980090</v>
          </cell>
          <cell r="F1587" t="str">
            <v>98JP0346006</v>
          </cell>
          <cell r="H1587">
            <v>2012173</v>
          </cell>
          <cell r="I1587">
            <v>37135</v>
          </cell>
          <cell r="K1587">
            <v>25602</v>
          </cell>
          <cell r="L1587">
            <v>1579</v>
          </cell>
          <cell r="M1587">
            <v>1</v>
          </cell>
          <cell r="N1587" t="str">
            <v>MDC</v>
          </cell>
          <cell r="O1587" t="str">
            <v>TP</v>
          </cell>
          <cell r="P1587" t="str">
            <v xml:space="preserve">SUHERMAN </v>
          </cell>
          <cell r="Q1587">
            <v>2012173</v>
          </cell>
          <cell r="R1587" t="str">
            <v>GSE Operator/Mechanic</v>
          </cell>
          <cell r="S1587" t="str">
            <v>IX</v>
          </cell>
          <cell r="T1587">
            <v>2448045.6</v>
          </cell>
          <cell r="AA1587">
            <v>2448045.6</v>
          </cell>
          <cell r="AB1587">
            <v>37.135999999940395</v>
          </cell>
          <cell r="AC1587">
            <v>2291200</v>
          </cell>
          <cell r="AD1587">
            <v>48960.912000000004</v>
          </cell>
          <cell r="AE1587">
            <v>48960.912000000004</v>
          </cell>
          <cell r="AF1587">
            <v>48960.912000000004</v>
          </cell>
          <cell r="AG1587">
            <v>0</v>
          </cell>
          <cell r="AH1587">
            <v>10000</v>
          </cell>
          <cell r="AI1587">
            <v>0</v>
          </cell>
          <cell r="AJ1587">
            <v>0</v>
          </cell>
          <cell r="AK1587">
            <v>0</v>
          </cell>
          <cell r="AL1587">
            <v>0</v>
          </cell>
          <cell r="AO1587">
            <v>156882.736</v>
          </cell>
          <cell r="AP1587">
            <v>134642.508</v>
          </cell>
          <cell r="AQ1587">
            <v>134642.508</v>
          </cell>
          <cell r="AR1587">
            <v>90577.6872</v>
          </cell>
          <cell r="AS1587">
            <v>7344.1368000000002</v>
          </cell>
          <cell r="AT1587">
            <v>21787.60584</v>
          </cell>
          <cell r="AU1587">
            <v>119709.42984</v>
          </cell>
          <cell r="AV1587">
            <v>0</v>
          </cell>
          <cell r="AW1587">
            <v>24480.456000000002</v>
          </cell>
          <cell r="AX1587">
            <v>413474.90184000006</v>
          </cell>
          <cell r="AY1587">
            <v>35582602.149999999</v>
          </cell>
        </row>
        <row r="1588">
          <cell r="B1588" t="str">
            <v>PBCM</v>
          </cell>
          <cell r="C1588" t="str">
            <v>MDC-TP</v>
          </cell>
          <cell r="D1588">
            <v>3991429</v>
          </cell>
          <cell r="F1588" t="str">
            <v>99JP0555364</v>
          </cell>
          <cell r="H1588">
            <v>2012176</v>
          </cell>
          <cell r="I1588">
            <v>37135</v>
          </cell>
          <cell r="K1588">
            <v>25626</v>
          </cell>
          <cell r="L1588">
            <v>1580</v>
          </cell>
          <cell r="M1588">
            <v>2</v>
          </cell>
          <cell r="N1588" t="str">
            <v>MDC</v>
          </cell>
          <cell r="O1588" t="str">
            <v>TP</v>
          </cell>
          <cell r="P1588" t="str">
            <v>LEONARD PANEKENAN</v>
          </cell>
          <cell r="Q1588">
            <v>2012176</v>
          </cell>
          <cell r="R1588" t="str">
            <v>Operation Officer</v>
          </cell>
          <cell r="S1588" t="str">
            <v>IX</v>
          </cell>
          <cell r="T1588">
            <v>2877117.1553475</v>
          </cell>
          <cell r="AA1588">
            <v>2877117.1553475</v>
          </cell>
          <cell r="AB1588">
            <v>9.8739733500406146</v>
          </cell>
          <cell r="AC1588">
            <v>2694500</v>
          </cell>
          <cell r="AD1588">
            <v>57542.34310695</v>
          </cell>
          <cell r="AE1588">
            <v>57542.34310695</v>
          </cell>
          <cell r="AF1588">
            <v>57542.34310695</v>
          </cell>
          <cell r="AG1588">
            <v>0</v>
          </cell>
          <cell r="AH1588">
            <v>10000</v>
          </cell>
          <cell r="AI1588">
            <v>0</v>
          </cell>
          <cell r="AJ1588">
            <v>0</v>
          </cell>
          <cell r="AK1588">
            <v>0</v>
          </cell>
          <cell r="AL1588">
            <v>0</v>
          </cell>
          <cell r="AO1588">
            <v>182627.02932085001</v>
          </cell>
          <cell r="AP1588">
            <v>158241.4435441125</v>
          </cell>
          <cell r="AQ1588">
            <v>158241.4435441125</v>
          </cell>
          <cell r="AR1588">
            <v>106453.3347478575</v>
          </cell>
          <cell r="AS1588">
            <v>8631.3514660425008</v>
          </cell>
          <cell r="AT1588">
            <v>25606.342682592749</v>
          </cell>
          <cell r="AU1588">
            <v>140691.02889649276</v>
          </cell>
          <cell r="AV1588">
            <v>0</v>
          </cell>
          <cell r="AW1588">
            <v>28771.171553475</v>
          </cell>
          <cell r="AX1588">
            <v>485945.08753819275</v>
          </cell>
          <cell r="AY1588">
            <v>44606226.090000004</v>
          </cell>
        </row>
        <row r="1589">
          <cell r="B1589" t="str">
            <v>PBCM</v>
          </cell>
          <cell r="C1589" t="str">
            <v>MDC-TP</v>
          </cell>
          <cell r="D1589">
            <v>3991430</v>
          </cell>
          <cell r="F1589" t="str">
            <v>99JP0553559</v>
          </cell>
          <cell r="H1589">
            <v>2012177</v>
          </cell>
          <cell r="I1589">
            <v>37135</v>
          </cell>
          <cell r="K1589">
            <v>27317</v>
          </cell>
          <cell r="L1589">
            <v>1581</v>
          </cell>
          <cell r="M1589">
            <v>3</v>
          </cell>
          <cell r="N1589" t="str">
            <v>MDC</v>
          </cell>
          <cell r="O1589" t="str">
            <v>TP</v>
          </cell>
          <cell r="P1589" t="str">
            <v>DIRO KAUNANG</v>
          </cell>
          <cell r="Q1589">
            <v>2012177</v>
          </cell>
          <cell r="R1589" t="str">
            <v>PBCM Handling Officer</v>
          </cell>
          <cell r="S1589" t="str">
            <v>IX</v>
          </cell>
          <cell r="T1589">
            <v>2448045.6</v>
          </cell>
          <cell r="AA1589">
            <v>2448045.6</v>
          </cell>
          <cell r="AB1589">
            <v>37.135999999940395</v>
          </cell>
          <cell r="AC1589">
            <v>2291200</v>
          </cell>
          <cell r="AD1589">
            <v>48960.912000000004</v>
          </cell>
          <cell r="AE1589">
            <v>48960.912000000004</v>
          </cell>
          <cell r="AF1589">
            <v>48960.912000000004</v>
          </cell>
          <cell r="AG1589">
            <v>0</v>
          </cell>
          <cell r="AH1589">
            <v>10000</v>
          </cell>
          <cell r="AI1589">
            <v>0</v>
          </cell>
          <cell r="AJ1589">
            <v>0</v>
          </cell>
          <cell r="AK1589">
            <v>0</v>
          </cell>
          <cell r="AL1589">
            <v>0</v>
          </cell>
          <cell r="AO1589">
            <v>156882.736</v>
          </cell>
          <cell r="AP1589">
            <v>134642.508</v>
          </cell>
          <cell r="AQ1589">
            <v>134642.508</v>
          </cell>
          <cell r="AR1589">
            <v>90577.6872</v>
          </cell>
          <cell r="AS1589">
            <v>7344.1368000000002</v>
          </cell>
          <cell r="AT1589">
            <v>21787.60584</v>
          </cell>
          <cell r="AU1589">
            <v>119709.42984</v>
          </cell>
          <cell r="AV1589">
            <v>0</v>
          </cell>
          <cell r="AW1589">
            <v>24480.456000000002</v>
          </cell>
          <cell r="AX1589">
            <v>413474.90184000006</v>
          </cell>
          <cell r="AY1589">
            <v>36024586.299999997</v>
          </cell>
        </row>
        <row r="1590">
          <cell r="B1590" t="str">
            <v>PBCM</v>
          </cell>
          <cell r="C1590" t="str">
            <v>MDC-TP</v>
          </cell>
          <cell r="D1590">
            <v>3991431</v>
          </cell>
          <cell r="F1590" t="str">
            <v>99JP0554771</v>
          </cell>
          <cell r="H1590">
            <v>2012178</v>
          </cell>
          <cell r="I1590">
            <v>37135</v>
          </cell>
          <cell r="K1590">
            <v>26528</v>
          </cell>
          <cell r="L1590">
            <v>1582</v>
          </cell>
          <cell r="M1590">
            <v>4</v>
          </cell>
          <cell r="N1590" t="str">
            <v>MDC</v>
          </cell>
          <cell r="O1590" t="str">
            <v>TP</v>
          </cell>
          <cell r="P1590" t="str">
            <v>I KOMANG YASA</v>
          </cell>
          <cell r="Q1590">
            <v>2012178</v>
          </cell>
          <cell r="R1590" t="str">
            <v>PBCM Handling Officer</v>
          </cell>
          <cell r="S1590" t="str">
            <v>IX</v>
          </cell>
          <cell r="T1590">
            <v>2448045.6</v>
          </cell>
          <cell r="AA1590">
            <v>2448045.6</v>
          </cell>
          <cell r="AB1590">
            <v>37.135999999940395</v>
          </cell>
          <cell r="AC1590">
            <v>2291200</v>
          </cell>
          <cell r="AD1590">
            <v>48960.912000000004</v>
          </cell>
          <cell r="AE1590">
            <v>48960.912000000004</v>
          </cell>
          <cell r="AF1590">
            <v>48960.912000000004</v>
          </cell>
          <cell r="AG1590">
            <v>0</v>
          </cell>
          <cell r="AH1590">
            <v>10000</v>
          </cell>
          <cell r="AI1590">
            <v>0</v>
          </cell>
          <cell r="AJ1590">
            <v>0</v>
          </cell>
          <cell r="AK1590">
            <v>0</v>
          </cell>
          <cell r="AL1590">
            <v>0</v>
          </cell>
          <cell r="AO1590">
            <v>156882.736</v>
          </cell>
          <cell r="AP1590">
            <v>134642.508</v>
          </cell>
          <cell r="AQ1590">
            <v>134642.508</v>
          </cell>
          <cell r="AR1590">
            <v>90577.6872</v>
          </cell>
          <cell r="AS1590">
            <v>7344.1368000000002</v>
          </cell>
          <cell r="AT1590">
            <v>21787.60584</v>
          </cell>
          <cell r="AU1590">
            <v>119709.42984</v>
          </cell>
          <cell r="AV1590">
            <v>0</v>
          </cell>
          <cell r="AW1590">
            <v>24480.456000000002</v>
          </cell>
          <cell r="AX1590">
            <v>413474.90184000006</v>
          </cell>
          <cell r="AY1590">
            <v>35545949.549999997</v>
          </cell>
        </row>
        <row r="1591">
          <cell r="B1591" t="str">
            <v>PBCM</v>
          </cell>
          <cell r="C1591" t="str">
            <v>MDC-TP</v>
          </cell>
          <cell r="D1591">
            <v>3991432</v>
          </cell>
          <cell r="F1591" t="str">
            <v>99JP0555109</v>
          </cell>
          <cell r="H1591">
            <v>2012179</v>
          </cell>
          <cell r="I1591">
            <v>37135</v>
          </cell>
          <cell r="K1591">
            <v>26679</v>
          </cell>
          <cell r="L1591">
            <v>1583</v>
          </cell>
          <cell r="M1591">
            <v>5</v>
          </cell>
          <cell r="N1591" t="str">
            <v>MDC</v>
          </cell>
          <cell r="O1591" t="str">
            <v>TP</v>
          </cell>
          <cell r="P1591" t="str">
            <v>JANCE J. NITA</v>
          </cell>
          <cell r="Q1591">
            <v>2012179</v>
          </cell>
          <cell r="R1591" t="str">
            <v>Operation Officer</v>
          </cell>
          <cell r="S1591" t="str">
            <v>IX</v>
          </cell>
          <cell r="T1591">
            <v>2824749.1851566001</v>
          </cell>
          <cell r="AA1591">
            <v>2824749.1851566001</v>
          </cell>
          <cell r="AB1591">
            <v>35.765952795743942</v>
          </cell>
          <cell r="AC1591">
            <v>2645300</v>
          </cell>
          <cell r="AD1591">
            <v>56494.983703132006</v>
          </cell>
          <cell r="AE1591">
            <v>56494.983703132006</v>
          </cell>
          <cell r="AF1591">
            <v>56494.983703132006</v>
          </cell>
          <cell r="AG1591">
            <v>0</v>
          </cell>
          <cell r="AH1591">
            <v>10000</v>
          </cell>
          <cell r="AI1591">
            <v>0</v>
          </cell>
          <cell r="AJ1591">
            <v>0</v>
          </cell>
          <cell r="AK1591">
            <v>0</v>
          </cell>
          <cell r="AL1591">
            <v>0</v>
          </cell>
          <cell r="AO1591">
            <v>179484.951109396</v>
          </cell>
          <cell r="AP1591">
            <v>155361.205183613</v>
          </cell>
          <cell r="AQ1591">
            <v>155361.205183613</v>
          </cell>
          <cell r="AR1591">
            <v>104515.71985079419</v>
          </cell>
          <cell r="AS1591">
            <v>8474.2475554698012</v>
          </cell>
          <cell r="AT1591">
            <v>25140.26774789374</v>
          </cell>
          <cell r="AU1591">
            <v>138130.23515415774</v>
          </cell>
          <cell r="AV1591">
            <v>0</v>
          </cell>
          <cell r="AW1591">
            <v>28247.491851566003</v>
          </cell>
          <cell r="AX1591">
            <v>477100.13737294974</v>
          </cell>
          <cell r="AY1591">
            <v>37827722.350000001</v>
          </cell>
        </row>
        <row r="1592">
          <cell r="B1592" t="str">
            <v>ADM &amp; KEU</v>
          </cell>
          <cell r="C1592" t="str">
            <v>MDC-TP</v>
          </cell>
          <cell r="D1592">
            <v>3991443</v>
          </cell>
          <cell r="F1592" t="str">
            <v>99JP0553807</v>
          </cell>
          <cell r="H1592">
            <v>2012180</v>
          </cell>
          <cell r="I1592">
            <v>37135</v>
          </cell>
          <cell r="K1592">
            <v>25490</v>
          </cell>
          <cell r="L1592">
            <v>1584</v>
          </cell>
          <cell r="M1592">
            <v>6</v>
          </cell>
          <cell r="N1592" t="str">
            <v>MDC</v>
          </cell>
          <cell r="O1592" t="str">
            <v>TP</v>
          </cell>
          <cell r="P1592" t="str">
            <v>EDWIN DALENGKADE</v>
          </cell>
          <cell r="Q1592">
            <v>2012180</v>
          </cell>
          <cell r="R1592" t="str">
            <v xml:space="preserve">HR/GA Officer </v>
          </cell>
          <cell r="S1592" t="str">
            <v>IX</v>
          </cell>
          <cell r="T1592">
            <v>2448045.6</v>
          </cell>
          <cell r="AA1592">
            <v>2448045.6</v>
          </cell>
          <cell r="AB1592">
            <v>37.135999999940395</v>
          </cell>
          <cell r="AC1592">
            <v>2291200</v>
          </cell>
          <cell r="AD1592">
            <v>48960.912000000004</v>
          </cell>
          <cell r="AE1592">
            <v>48960.912000000004</v>
          </cell>
          <cell r="AF1592">
            <v>48960.912000000004</v>
          </cell>
          <cell r="AG1592">
            <v>0</v>
          </cell>
          <cell r="AH1592">
            <v>10000</v>
          </cell>
          <cell r="AI1592">
            <v>0</v>
          </cell>
          <cell r="AJ1592">
            <v>0</v>
          </cell>
          <cell r="AK1592">
            <v>0</v>
          </cell>
          <cell r="AL1592">
            <v>0</v>
          </cell>
          <cell r="AO1592">
            <v>156882.736</v>
          </cell>
          <cell r="AP1592">
            <v>134642.508</v>
          </cell>
          <cell r="AQ1592">
            <v>134642.508</v>
          </cell>
          <cell r="AR1592">
            <v>90577.6872</v>
          </cell>
          <cell r="AS1592">
            <v>7344.1368000000002</v>
          </cell>
          <cell r="AT1592">
            <v>21787.60584</v>
          </cell>
          <cell r="AU1592">
            <v>119709.42984</v>
          </cell>
          <cell r="AV1592">
            <v>0</v>
          </cell>
          <cell r="AW1592">
            <v>24480.456000000002</v>
          </cell>
          <cell r="AX1592">
            <v>413474.90184000006</v>
          </cell>
          <cell r="AY1592">
            <v>29543380.559999999</v>
          </cell>
        </row>
        <row r="1593">
          <cell r="B1593" t="str">
            <v>PBCM</v>
          </cell>
          <cell r="C1593" t="str">
            <v>MDC-TP</v>
          </cell>
          <cell r="D1593">
            <v>3991436</v>
          </cell>
          <cell r="F1593" t="str">
            <v>99JP0553997</v>
          </cell>
          <cell r="H1593">
            <v>2012183</v>
          </cell>
          <cell r="I1593">
            <v>37135</v>
          </cell>
          <cell r="K1593">
            <v>23397</v>
          </cell>
          <cell r="L1593">
            <v>1585</v>
          </cell>
          <cell r="M1593">
            <v>7</v>
          </cell>
          <cell r="N1593" t="str">
            <v>MDC</v>
          </cell>
          <cell r="O1593" t="str">
            <v>TP</v>
          </cell>
          <cell r="P1593" t="str">
            <v>FAISAL TAWIL</v>
          </cell>
          <cell r="Q1593">
            <v>2012183</v>
          </cell>
          <cell r="R1593" t="str">
            <v>GSE Operator/Mechanic</v>
          </cell>
          <cell r="S1593" t="str">
            <v>IX</v>
          </cell>
          <cell r="T1593">
            <v>2448045.6</v>
          </cell>
          <cell r="AA1593">
            <v>2448045.6</v>
          </cell>
          <cell r="AB1593">
            <v>37.135999999940395</v>
          </cell>
          <cell r="AC1593">
            <v>2291200</v>
          </cell>
          <cell r="AD1593">
            <v>48960.912000000004</v>
          </cell>
          <cell r="AE1593">
            <v>48960.912000000004</v>
          </cell>
          <cell r="AF1593">
            <v>48960.912000000004</v>
          </cell>
          <cell r="AG1593">
            <v>0</v>
          </cell>
          <cell r="AH1593">
            <v>10000</v>
          </cell>
          <cell r="AI1593">
            <v>0</v>
          </cell>
          <cell r="AJ1593">
            <v>0</v>
          </cell>
          <cell r="AK1593">
            <v>0</v>
          </cell>
          <cell r="AL1593">
            <v>0</v>
          </cell>
          <cell r="AO1593">
            <v>156882.736</v>
          </cell>
          <cell r="AP1593">
            <v>134642.508</v>
          </cell>
          <cell r="AQ1593">
            <v>134642.508</v>
          </cell>
          <cell r="AR1593">
            <v>90577.6872</v>
          </cell>
          <cell r="AS1593">
            <v>7344.1368000000002</v>
          </cell>
          <cell r="AT1593">
            <v>21787.60584</v>
          </cell>
          <cell r="AU1593">
            <v>119709.42984</v>
          </cell>
          <cell r="AV1593">
            <v>0</v>
          </cell>
          <cell r="AW1593">
            <v>24480.456000000002</v>
          </cell>
          <cell r="AX1593">
            <v>413474.90184000006</v>
          </cell>
          <cell r="AY1593">
            <v>35579870.530000001</v>
          </cell>
        </row>
        <row r="1594">
          <cell r="B1594" t="str">
            <v>PBCM</v>
          </cell>
          <cell r="C1594" t="str">
            <v>MDC-TP</v>
          </cell>
          <cell r="D1594">
            <v>3991437</v>
          </cell>
          <cell r="F1594" t="str">
            <v>99JP0552866</v>
          </cell>
          <cell r="H1594">
            <v>2012184</v>
          </cell>
          <cell r="I1594">
            <v>37135</v>
          </cell>
          <cell r="K1594">
            <v>27981</v>
          </cell>
          <cell r="L1594">
            <v>1586</v>
          </cell>
          <cell r="M1594">
            <v>8</v>
          </cell>
          <cell r="N1594" t="str">
            <v>MDC</v>
          </cell>
          <cell r="O1594" t="str">
            <v>TP</v>
          </cell>
          <cell r="P1594" t="str">
            <v>ANGGELIKA R. EMAN</v>
          </cell>
          <cell r="Q1594">
            <v>2012184</v>
          </cell>
          <cell r="R1594" t="str">
            <v>PBCM Handling Officer</v>
          </cell>
          <cell r="S1594" t="str">
            <v>IX</v>
          </cell>
          <cell r="T1594">
            <v>2448045.6</v>
          </cell>
          <cell r="AA1594">
            <v>2448045.6</v>
          </cell>
          <cell r="AB1594">
            <v>37.135999999940395</v>
          </cell>
          <cell r="AC1594">
            <v>2291200</v>
          </cell>
          <cell r="AD1594">
            <v>48960.912000000004</v>
          </cell>
          <cell r="AE1594">
            <v>48960.912000000004</v>
          </cell>
          <cell r="AF1594">
            <v>48960.912000000004</v>
          </cell>
          <cell r="AG1594">
            <v>0</v>
          </cell>
          <cell r="AH1594">
            <v>10000</v>
          </cell>
          <cell r="AI1594">
            <v>0</v>
          </cell>
          <cell r="AJ1594">
            <v>0</v>
          </cell>
          <cell r="AK1594">
            <v>0</v>
          </cell>
          <cell r="AL1594">
            <v>0</v>
          </cell>
          <cell r="AO1594">
            <v>156882.736</v>
          </cell>
          <cell r="AP1594">
            <v>134642.508</v>
          </cell>
          <cell r="AQ1594">
            <v>134642.508</v>
          </cell>
          <cell r="AR1594">
            <v>90577.6872</v>
          </cell>
          <cell r="AS1594">
            <v>7344.1368000000002</v>
          </cell>
          <cell r="AT1594">
            <v>21787.60584</v>
          </cell>
          <cell r="AU1594">
            <v>119709.42984</v>
          </cell>
          <cell r="AV1594">
            <v>0</v>
          </cell>
          <cell r="AW1594">
            <v>24480.456000000002</v>
          </cell>
          <cell r="AX1594">
            <v>413474.90184000006</v>
          </cell>
          <cell r="AY1594">
            <v>35545949.549999997</v>
          </cell>
        </row>
        <row r="1595">
          <cell r="B1595" t="str">
            <v>PBCM</v>
          </cell>
          <cell r="C1595" t="str">
            <v>MDC-TP</v>
          </cell>
          <cell r="D1595">
            <v>3991439</v>
          </cell>
          <cell r="F1595" t="str">
            <v>99JP0557840</v>
          </cell>
          <cell r="H1595">
            <v>2012186</v>
          </cell>
          <cell r="I1595">
            <v>37135</v>
          </cell>
          <cell r="K1595">
            <v>26762</v>
          </cell>
          <cell r="L1595">
            <v>1587</v>
          </cell>
          <cell r="M1595">
            <v>9</v>
          </cell>
          <cell r="N1595" t="str">
            <v>MDC</v>
          </cell>
          <cell r="O1595" t="str">
            <v>TP</v>
          </cell>
          <cell r="P1595" t="str">
            <v>UCU ROPIDOH</v>
          </cell>
          <cell r="Q1595">
            <v>2012186</v>
          </cell>
          <cell r="R1595" t="str">
            <v>PBCM Handling Officer</v>
          </cell>
          <cell r="S1595" t="str">
            <v>IX</v>
          </cell>
          <cell r="T1595">
            <v>2448045.6</v>
          </cell>
          <cell r="AA1595">
            <v>2448045.6</v>
          </cell>
          <cell r="AB1595">
            <v>37.135999999940395</v>
          </cell>
          <cell r="AC1595">
            <v>2291200</v>
          </cell>
          <cell r="AD1595">
            <v>48960.912000000004</v>
          </cell>
          <cell r="AE1595">
            <v>48960.912000000004</v>
          </cell>
          <cell r="AF1595">
            <v>48960.912000000004</v>
          </cell>
          <cell r="AG1595">
            <v>0</v>
          </cell>
          <cell r="AH1595">
            <v>10000</v>
          </cell>
          <cell r="AI1595">
            <v>0</v>
          </cell>
          <cell r="AJ1595">
            <v>0</v>
          </cell>
          <cell r="AK1595">
            <v>0</v>
          </cell>
          <cell r="AL1595">
            <v>0</v>
          </cell>
          <cell r="AO1595">
            <v>156882.736</v>
          </cell>
          <cell r="AP1595">
            <v>134642.508</v>
          </cell>
          <cell r="AQ1595">
            <v>134642.508</v>
          </cell>
          <cell r="AR1595">
            <v>90577.6872</v>
          </cell>
          <cell r="AS1595">
            <v>7344.1368000000002</v>
          </cell>
          <cell r="AT1595">
            <v>21787.60584</v>
          </cell>
          <cell r="AU1595">
            <v>119709.42984</v>
          </cell>
          <cell r="AV1595">
            <v>0</v>
          </cell>
          <cell r="AW1595">
            <v>24480.456000000002</v>
          </cell>
          <cell r="AX1595">
            <v>413474.90184000006</v>
          </cell>
          <cell r="AY1595">
            <v>35576964.030000001</v>
          </cell>
        </row>
        <row r="1596">
          <cell r="B1596" t="str">
            <v>PBCM</v>
          </cell>
          <cell r="C1596" t="str">
            <v>MDC-TP</v>
          </cell>
          <cell r="D1596">
            <v>3991445</v>
          </cell>
          <cell r="F1596" t="str">
            <v>99JP0553724</v>
          </cell>
          <cell r="H1596">
            <v>2012187</v>
          </cell>
          <cell r="I1596">
            <v>37135</v>
          </cell>
          <cell r="K1596">
            <v>24057</v>
          </cell>
          <cell r="L1596">
            <v>1588</v>
          </cell>
          <cell r="M1596">
            <v>10</v>
          </cell>
          <cell r="N1596" t="str">
            <v>MDC</v>
          </cell>
          <cell r="O1596" t="str">
            <v>TP</v>
          </cell>
          <cell r="P1596" t="str">
            <v>DWI SANTOSO N</v>
          </cell>
          <cell r="Q1596">
            <v>2012187</v>
          </cell>
          <cell r="R1596" t="str">
            <v>PBCM Handling Officer</v>
          </cell>
          <cell r="S1596" t="str">
            <v>IX</v>
          </cell>
          <cell r="T1596">
            <v>2448045.6</v>
          </cell>
          <cell r="AA1596">
            <v>2448045.6</v>
          </cell>
          <cell r="AB1596">
            <v>37.135999999940395</v>
          </cell>
          <cell r="AC1596">
            <v>2291200</v>
          </cell>
          <cell r="AD1596">
            <v>48960.912000000004</v>
          </cell>
          <cell r="AE1596">
            <v>48960.912000000004</v>
          </cell>
          <cell r="AF1596">
            <v>48960.912000000004</v>
          </cell>
          <cell r="AG1596">
            <v>0</v>
          </cell>
          <cell r="AH1596">
            <v>10000</v>
          </cell>
          <cell r="AI1596">
            <v>0</v>
          </cell>
          <cell r="AJ1596">
            <v>0</v>
          </cell>
          <cell r="AK1596">
            <v>0</v>
          </cell>
          <cell r="AL1596">
            <v>0</v>
          </cell>
          <cell r="AO1596">
            <v>156882.736</v>
          </cell>
          <cell r="AP1596">
            <v>134642.508</v>
          </cell>
          <cell r="AQ1596">
            <v>134642.508</v>
          </cell>
          <cell r="AR1596">
            <v>90577.6872</v>
          </cell>
          <cell r="AS1596">
            <v>7344.1368000000002</v>
          </cell>
          <cell r="AT1596">
            <v>21787.60584</v>
          </cell>
          <cell r="AU1596">
            <v>119709.42984</v>
          </cell>
          <cell r="AV1596">
            <v>0</v>
          </cell>
          <cell r="AW1596">
            <v>24480.456000000002</v>
          </cell>
          <cell r="AX1596">
            <v>413474.90184000006</v>
          </cell>
          <cell r="AY1596">
            <v>35575730.509999998</v>
          </cell>
        </row>
        <row r="1597">
          <cell r="B1597" t="str">
            <v>PBCM</v>
          </cell>
          <cell r="C1597" t="str">
            <v>MDC-TP</v>
          </cell>
          <cell r="D1597">
            <v>3991446</v>
          </cell>
          <cell r="F1597" t="str">
            <v>99JP0553427</v>
          </cell>
          <cell r="H1597">
            <v>2012188</v>
          </cell>
          <cell r="I1597">
            <v>37135</v>
          </cell>
          <cell r="K1597">
            <v>25946</v>
          </cell>
          <cell r="L1597">
            <v>1589</v>
          </cell>
          <cell r="M1597">
            <v>11</v>
          </cell>
          <cell r="N1597" t="str">
            <v>MDC</v>
          </cell>
          <cell r="O1597" t="str">
            <v>TP</v>
          </cell>
          <cell r="P1597" t="str">
            <v>DEBY LIEANDOW</v>
          </cell>
          <cell r="Q1597">
            <v>2012188</v>
          </cell>
          <cell r="R1597" t="str">
            <v>PBCM Handling Officer</v>
          </cell>
          <cell r="S1597" t="str">
            <v>IX</v>
          </cell>
          <cell r="T1597">
            <v>2448045.6</v>
          </cell>
          <cell r="AA1597">
            <v>2448045.6</v>
          </cell>
          <cell r="AB1597">
            <v>37.135999999940395</v>
          </cell>
          <cell r="AC1597">
            <v>2291200</v>
          </cell>
          <cell r="AD1597">
            <v>48960.912000000004</v>
          </cell>
          <cell r="AE1597">
            <v>48960.912000000004</v>
          </cell>
          <cell r="AF1597">
            <v>48960.912000000004</v>
          </cell>
          <cell r="AG1597">
            <v>0</v>
          </cell>
          <cell r="AH1597">
            <v>10000</v>
          </cell>
          <cell r="AI1597">
            <v>0</v>
          </cell>
          <cell r="AJ1597">
            <v>0</v>
          </cell>
          <cell r="AK1597">
            <v>0</v>
          </cell>
          <cell r="AL1597">
            <v>0</v>
          </cell>
          <cell r="AO1597">
            <v>156882.736</v>
          </cell>
          <cell r="AP1597">
            <v>134642.508</v>
          </cell>
          <cell r="AQ1597">
            <v>134642.508</v>
          </cell>
          <cell r="AR1597">
            <v>90577.6872</v>
          </cell>
          <cell r="AS1597">
            <v>7344.1368000000002</v>
          </cell>
          <cell r="AT1597">
            <v>21787.60584</v>
          </cell>
          <cell r="AU1597">
            <v>119709.42984</v>
          </cell>
          <cell r="AV1597">
            <v>0</v>
          </cell>
          <cell r="AW1597">
            <v>24480.456000000002</v>
          </cell>
          <cell r="AX1597">
            <v>413474.90184000006</v>
          </cell>
          <cell r="AY1597">
            <v>35604851.509999998</v>
          </cell>
        </row>
        <row r="1598">
          <cell r="B1598" t="str">
            <v>PBCM</v>
          </cell>
          <cell r="C1598" t="str">
            <v>MDC-TP</v>
          </cell>
          <cell r="D1598">
            <v>3991447</v>
          </cell>
          <cell r="F1598" t="str">
            <v>99JP0557071</v>
          </cell>
          <cell r="H1598">
            <v>2012189</v>
          </cell>
          <cell r="I1598">
            <v>37135</v>
          </cell>
          <cell r="K1598">
            <v>26481</v>
          </cell>
          <cell r="L1598">
            <v>1590</v>
          </cell>
          <cell r="M1598">
            <v>12</v>
          </cell>
          <cell r="N1598" t="str">
            <v>MDC</v>
          </cell>
          <cell r="O1598" t="str">
            <v>TP</v>
          </cell>
          <cell r="P1598" t="str">
            <v>SHERLY J RUMAGIT</v>
          </cell>
          <cell r="Q1598">
            <v>2012189</v>
          </cell>
          <cell r="R1598" t="str">
            <v>PBCM Handling Officer</v>
          </cell>
          <cell r="S1598" t="str">
            <v>IX</v>
          </cell>
          <cell r="T1598">
            <v>2448045.6</v>
          </cell>
          <cell r="AA1598">
            <v>2448045.6</v>
          </cell>
          <cell r="AB1598">
            <v>37.135999999940395</v>
          </cell>
          <cell r="AC1598">
            <v>2291200</v>
          </cell>
          <cell r="AD1598">
            <v>48960.912000000004</v>
          </cell>
          <cell r="AE1598">
            <v>48960.912000000004</v>
          </cell>
          <cell r="AF1598">
            <v>48960.912000000004</v>
          </cell>
          <cell r="AG1598">
            <v>0</v>
          </cell>
          <cell r="AH1598">
            <v>10000</v>
          </cell>
          <cell r="AI1598">
            <v>0</v>
          </cell>
          <cell r="AJ1598">
            <v>0</v>
          </cell>
          <cell r="AK1598">
            <v>0</v>
          </cell>
          <cell r="AL1598">
            <v>0</v>
          </cell>
          <cell r="AO1598">
            <v>156882.736</v>
          </cell>
          <cell r="AP1598">
            <v>134642.508</v>
          </cell>
          <cell r="AQ1598">
            <v>134642.508</v>
          </cell>
          <cell r="AR1598">
            <v>90577.6872</v>
          </cell>
          <cell r="AS1598">
            <v>7344.1368000000002</v>
          </cell>
          <cell r="AT1598">
            <v>21787.60584</v>
          </cell>
          <cell r="AU1598">
            <v>119709.42984</v>
          </cell>
          <cell r="AV1598">
            <v>0</v>
          </cell>
          <cell r="AW1598">
            <v>24480.456000000002</v>
          </cell>
          <cell r="AX1598">
            <v>413474.90184000006</v>
          </cell>
          <cell r="AY1598">
            <v>35604851.509999998</v>
          </cell>
        </row>
        <row r="1599">
          <cell r="B1599" t="str">
            <v>PBCM</v>
          </cell>
          <cell r="C1599" t="str">
            <v>MDC-TP</v>
          </cell>
          <cell r="D1599">
            <v>3991456</v>
          </cell>
          <cell r="F1599" t="str">
            <v>99JP0557758</v>
          </cell>
          <cell r="H1599">
            <v>2012193</v>
          </cell>
          <cell r="I1599">
            <v>37135</v>
          </cell>
          <cell r="K1599">
            <v>25259</v>
          </cell>
          <cell r="L1599">
            <v>1591</v>
          </cell>
          <cell r="M1599">
            <v>13</v>
          </cell>
          <cell r="N1599" t="str">
            <v>MDC</v>
          </cell>
          <cell r="O1599" t="str">
            <v>TP</v>
          </cell>
          <cell r="P1599" t="str">
            <v>TEDJO ASMORO</v>
          </cell>
          <cell r="Q1599">
            <v>2012193</v>
          </cell>
          <cell r="R1599" t="str">
            <v>GSE Operator/Mechanic</v>
          </cell>
          <cell r="S1599" t="str">
            <v>IX</v>
          </cell>
          <cell r="T1599">
            <v>2448045.6</v>
          </cell>
          <cell r="AA1599">
            <v>2448045.6</v>
          </cell>
          <cell r="AB1599">
            <v>37.135999999940395</v>
          </cell>
          <cell r="AC1599">
            <v>2291200</v>
          </cell>
          <cell r="AD1599">
            <v>48960.912000000004</v>
          </cell>
          <cell r="AE1599">
            <v>48960.912000000004</v>
          </cell>
          <cell r="AF1599">
            <v>48960.912000000004</v>
          </cell>
          <cell r="AG1599">
            <v>0</v>
          </cell>
          <cell r="AH1599">
            <v>10000</v>
          </cell>
          <cell r="AI1599">
            <v>0</v>
          </cell>
          <cell r="AJ1599">
            <v>0</v>
          </cell>
          <cell r="AK1599">
            <v>0</v>
          </cell>
          <cell r="AL1599">
            <v>0</v>
          </cell>
          <cell r="AO1599">
            <v>156882.736</v>
          </cell>
          <cell r="AP1599">
            <v>134642.508</v>
          </cell>
          <cell r="AQ1599">
            <v>134642.508</v>
          </cell>
          <cell r="AR1599">
            <v>90577.6872</v>
          </cell>
          <cell r="AS1599">
            <v>7344.1368000000002</v>
          </cell>
          <cell r="AT1599">
            <v>21787.60584</v>
          </cell>
          <cell r="AU1599">
            <v>119709.42984</v>
          </cell>
          <cell r="AV1599">
            <v>0</v>
          </cell>
          <cell r="AW1599">
            <v>24480.456000000002</v>
          </cell>
          <cell r="AX1599">
            <v>413474.90184000006</v>
          </cell>
          <cell r="AY1599">
            <v>35545949.549999997</v>
          </cell>
        </row>
        <row r="1600">
          <cell r="B1600" t="str">
            <v>PBCM</v>
          </cell>
          <cell r="C1600" t="str">
            <v>MDC-TP</v>
          </cell>
          <cell r="D1600">
            <v>3991457</v>
          </cell>
          <cell r="F1600" t="str">
            <v>99JP0552809</v>
          </cell>
          <cell r="H1600">
            <v>2012194</v>
          </cell>
          <cell r="I1600">
            <v>37135</v>
          </cell>
          <cell r="K1600">
            <v>29119</v>
          </cell>
          <cell r="L1600">
            <v>1592</v>
          </cell>
          <cell r="M1600">
            <v>14</v>
          </cell>
          <cell r="N1600" t="str">
            <v>MDC</v>
          </cell>
          <cell r="O1600" t="str">
            <v>TP</v>
          </cell>
          <cell r="P1600" t="str">
            <v>AMALIA SEPTIANI P</v>
          </cell>
          <cell r="Q1600">
            <v>2012194</v>
          </cell>
          <cell r="R1600" t="str">
            <v>PBCM Handling Officer</v>
          </cell>
          <cell r="S1600" t="str">
            <v>IX</v>
          </cell>
          <cell r="T1600">
            <v>2448045.6</v>
          </cell>
          <cell r="AA1600">
            <v>2448045.6</v>
          </cell>
          <cell r="AB1600">
            <v>37.135999999940395</v>
          </cell>
          <cell r="AC1600">
            <v>2291200</v>
          </cell>
          <cell r="AD1600">
            <v>48960.912000000004</v>
          </cell>
          <cell r="AE1600">
            <v>48960.912000000004</v>
          </cell>
          <cell r="AF1600">
            <v>48960.912000000004</v>
          </cell>
          <cell r="AG1600">
            <v>0</v>
          </cell>
          <cell r="AH1600">
            <v>10000</v>
          </cell>
          <cell r="AI1600">
            <v>0</v>
          </cell>
          <cell r="AJ1600">
            <v>0</v>
          </cell>
          <cell r="AK1600">
            <v>0</v>
          </cell>
          <cell r="AL1600">
            <v>0</v>
          </cell>
          <cell r="AO1600">
            <v>156882.736</v>
          </cell>
          <cell r="AP1600">
            <v>134642.508</v>
          </cell>
          <cell r="AQ1600">
            <v>134642.508</v>
          </cell>
          <cell r="AR1600">
            <v>90577.6872</v>
          </cell>
          <cell r="AS1600">
            <v>7344.1368000000002</v>
          </cell>
          <cell r="AT1600">
            <v>21787.60584</v>
          </cell>
          <cell r="AU1600">
            <v>119709.42984</v>
          </cell>
          <cell r="AV1600">
            <v>0</v>
          </cell>
          <cell r="AW1600">
            <v>24480.456000000002</v>
          </cell>
          <cell r="AX1600">
            <v>413474.90184000006</v>
          </cell>
          <cell r="AY1600">
            <v>35477518.289999999</v>
          </cell>
        </row>
        <row r="1601">
          <cell r="B1601" t="str">
            <v>PBCM</v>
          </cell>
          <cell r="C1601" t="str">
            <v>MDC-TP</v>
          </cell>
          <cell r="D1601">
            <v>517899</v>
          </cell>
          <cell r="F1601" t="str">
            <v>98JP0354224</v>
          </cell>
          <cell r="H1601">
            <v>517899</v>
          </cell>
          <cell r="I1601">
            <v>29988</v>
          </cell>
          <cell r="K1601">
            <v>22087</v>
          </cell>
          <cell r="L1601">
            <v>1593</v>
          </cell>
          <cell r="M1601">
            <v>15</v>
          </cell>
          <cell r="N1601" t="str">
            <v>MDC</v>
          </cell>
          <cell r="O1601" t="str">
            <v>TP</v>
          </cell>
          <cell r="P1601" t="str">
            <v>FRANKY HUNTER PANEKENAN</v>
          </cell>
          <cell r="Q1601">
            <v>2980289</v>
          </cell>
          <cell r="R1601" t="str">
            <v>GSE Operator/Mechanic</v>
          </cell>
          <cell r="S1601" t="str">
            <v>IX</v>
          </cell>
          <cell r="T1601">
            <v>4588025.2669484997</v>
          </cell>
          <cell r="AA1601">
            <v>4588025.2669484997</v>
          </cell>
          <cell r="AB1601">
            <v>56.249068410135806</v>
          </cell>
          <cell r="AC1601">
            <v>4302800</v>
          </cell>
          <cell r="AD1601">
            <v>91760.50533896999</v>
          </cell>
          <cell r="AE1601">
            <v>91760.50533896999</v>
          </cell>
          <cell r="AF1601">
            <v>91760.50533896999</v>
          </cell>
          <cell r="AG1601">
            <v>0</v>
          </cell>
          <cell r="AH1601">
            <v>10000</v>
          </cell>
          <cell r="AI1601">
            <v>0</v>
          </cell>
          <cell r="AJ1601">
            <v>0</v>
          </cell>
          <cell r="AK1601">
            <v>0</v>
          </cell>
          <cell r="AL1601">
            <v>0</v>
          </cell>
          <cell r="AO1601">
            <v>285281.51601690997</v>
          </cell>
          <cell r="AP1601">
            <v>252341.38968216747</v>
          </cell>
          <cell r="AQ1601">
            <v>252341.38968216747</v>
          </cell>
          <cell r="AR1601">
            <v>169756.93487709449</v>
          </cell>
          <cell r="AS1601">
            <v>13764.0758008455</v>
          </cell>
          <cell r="AT1601">
            <v>40833.424875841651</v>
          </cell>
          <cell r="AU1601">
            <v>224354.43555378163</v>
          </cell>
          <cell r="AV1601">
            <v>0</v>
          </cell>
          <cell r="AW1601">
            <v>45880.252669484995</v>
          </cell>
          <cell r="AX1601">
            <v>774917.46758760151</v>
          </cell>
          <cell r="AY1601">
            <v>173779310.43000001</v>
          </cell>
        </row>
        <row r="1602">
          <cell r="B1602" t="str">
            <v>PBCM</v>
          </cell>
          <cell r="C1602" t="str">
            <v>MDC-TP</v>
          </cell>
          <cell r="D1602">
            <v>529777</v>
          </cell>
          <cell r="F1602" t="str">
            <v>98JP0361658</v>
          </cell>
          <cell r="H1602">
            <v>529777</v>
          </cell>
          <cell r="I1602">
            <v>34333</v>
          </cell>
          <cell r="K1602">
            <v>26405</v>
          </cell>
          <cell r="L1602">
            <v>1594</v>
          </cell>
          <cell r="M1602">
            <v>16</v>
          </cell>
          <cell r="N1602" t="str">
            <v>MDC</v>
          </cell>
          <cell r="O1602" t="str">
            <v>TP</v>
          </cell>
          <cell r="P1602" t="str">
            <v>SAFRIN ABRAHAM</v>
          </cell>
          <cell r="Q1602">
            <v>2980293</v>
          </cell>
          <cell r="R1602" t="str">
            <v>GSE Operator/Mechanic</v>
          </cell>
          <cell r="S1602" t="str">
            <v>IX</v>
          </cell>
          <cell r="T1602">
            <v>4097196.2492642999</v>
          </cell>
          <cell r="AA1602">
            <v>4097196.2492642999</v>
          </cell>
          <cell r="AB1602">
            <v>35.525691558141261</v>
          </cell>
          <cell r="AC1602">
            <v>3841400</v>
          </cell>
          <cell r="AD1602">
            <v>81943.924985285994</v>
          </cell>
          <cell r="AE1602">
            <v>81943.924985285994</v>
          </cell>
          <cell r="AF1602">
            <v>81943.924985285994</v>
          </cell>
          <cell r="AG1602">
            <v>0</v>
          </cell>
          <cell r="AH1602">
            <v>10000</v>
          </cell>
          <cell r="AI1602">
            <v>0</v>
          </cell>
          <cell r="AJ1602">
            <v>0</v>
          </cell>
          <cell r="AK1602">
            <v>0</v>
          </cell>
          <cell r="AL1602">
            <v>0</v>
          </cell>
          <cell r="AO1602">
            <v>255831.77495585798</v>
          </cell>
          <cell r="AP1602">
            <v>225345.79370953649</v>
          </cell>
          <cell r="AQ1602">
            <v>225345.79370953649</v>
          </cell>
          <cell r="AR1602">
            <v>151596.26122277908</v>
          </cell>
          <cell r="AS1602">
            <v>12291.588747792899</v>
          </cell>
          <cell r="AT1602">
            <v>36465.046618452267</v>
          </cell>
          <cell r="AU1602">
            <v>200352.89658902425</v>
          </cell>
          <cell r="AV1602">
            <v>0</v>
          </cell>
          <cell r="AW1602">
            <v>40971.962492642997</v>
          </cell>
          <cell r="AX1602">
            <v>692016.44650074025</v>
          </cell>
          <cell r="AY1602">
            <v>94486436.090000004</v>
          </cell>
        </row>
        <row r="1603">
          <cell r="B1603" t="str">
            <v>TEKNIK/FASSAR</v>
          </cell>
          <cell r="C1603" t="str">
            <v>MDC-TP</v>
          </cell>
          <cell r="D1603">
            <v>529785</v>
          </cell>
          <cell r="F1603" t="str">
            <v>98JP0352905</v>
          </cell>
          <cell r="H1603">
            <v>529785</v>
          </cell>
          <cell r="I1603">
            <v>34531</v>
          </cell>
          <cell r="K1603">
            <v>26494</v>
          </cell>
          <cell r="L1603">
            <v>1595</v>
          </cell>
          <cell r="M1603">
            <v>17</v>
          </cell>
          <cell r="N1603" t="str">
            <v>MDC</v>
          </cell>
          <cell r="O1603" t="str">
            <v>TP</v>
          </cell>
          <cell r="P1603" t="str">
            <v>I MADE NURATA</v>
          </cell>
          <cell r="Q1603">
            <v>2980408</v>
          </cell>
          <cell r="R1603" t="str">
            <v>GSE Mechanic</v>
          </cell>
          <cell r="S1603" t="str">
            <v>IX</v>
          </cell>
          <cell r="T1603">
            <v>4085667.2977340999</v>
          </cell>
          <cell r="AA1603">
            <v>4085667.2977340999</v>
          </cell>
          <cell r="AB1603">
            <v>72.74012994626537</v>
          </cell>
          <cell r="AC1603">
            <v>1527200</v>
          </cell>
          <cell r="AD1603">
            <v>81713.345954681994</v>
          </cell>
          <cell r="AE1603">
            <v>81713.345954681994</v>
          </cell>
          <cell r="AF1603">
            <v>81713.345954681994</v>
          </cell>
          <cell r="AG1603">
            <v>0</v>
          </cell>
          <cell r="AH1603">
            <v>10000</v>
          </cell>
          <cell r="AI1603">
            <v>0</v>
          </cell>
          <cell r="AJ1603">
            <v>0</v>
          </cell>
          <cell r="AK1603">
            <v>2303400</v>
          </cell>
          <cell r="AL1603">
            <v>0</v>
          </cell>
          <cell r="AO1603">
            <v>2558540.0378640462</v>
          </cell>
          <cell r="AP1603">
            <v>224711.7013753755</v>
          </cell>
          <cell r="AQ1603">
            <v>224711.7013753755</v>
          </cell>
          <cell r="AR1603">
            <v>151169.69001616168</v>
          </cell>
          <cell r="AS1603">
            <v>12257.001893202299</v>
          </cell>
          <cell r="AT1603">
            <v>36362.438949833486</v>
          </cell>
          <cell r="AU1603">
            <v>199789.13085919747</v>
          </cell>
          <cell r="AV1603">
            <v>0</v>
          </cell>
          <cell r="AW1603">
            <v>40856.672977340997</v>
          </cell>
          <cell r="AX1603">
            <v>690069.20658728946</v>
          </cell>
          <cell r="AY1603">
            <v>93797273.590000004</v>
          </cell>
        </row>
        <row r="1604">
          <cell r="B1604" t="str">
            <v>PBCM</v>
          </cell>
          <cell r="C1604" t="str">
            <v>MDC-TP</v>
          </cell>
          <cell r="D1604">
            <v>529027</v>
          </cell>
          <cell r="F1604" t="str">
            <v>99JP0174042</v>
          </cell>
          <cell r="H1604">
            <v>529027</v>
          </cell>
          <cell r="I1604">
            <v>34121</v>
          </cell>
          <cell r="K1604">
            <v>24958</v>
          </cell>
          <cell r="L1604">
            <v>1596</v>
          </cell>
          <cell r="M1604">
            <v>18</v>
          </cell>
          <cell r="N1604" t="str">
            <v>MDC</v>
          </cell>
          <cell r="O1604" t="str">
            <v>TP</v>
          </cell>
          <cell r="P1604" t="str">
            <v>JEFFRICO SURYA</v>
          </cell>
          <cell r="Q1604">
            <v>2991487</v>
          </cell>
          <cell r="R1604" t="str">
            <v>General Manager</v>
          </cell>
          <cell r="S1604" t="str">
            <v>III</v>
          </cell>
          <cell r="T1604">
            <v>5212200</v>
          </cell>
          <cell r="AA1604">
            <v>5212200</v>
          </cell>
          <cell r="AB1604">
            <v>32</v>
          </cell>
          <cell r="AC1604">
            <v>1328700</v>
          </cell>
          <cell r="AD1604">
            <v>104244</v>
          </cell>
          <cell r="AE1604">
            <v>104244</v>
          </cell>
          <cell r="AF1604">
            <v>104244</v>
          </cell>
          <cell r="AG1604">
            <v>0</v>
          </cell>
          <cell r="AH1604">
            <v>10000</v>
          </cell>
          <cell r="AI1604">
            <v>0</v>
          </cell>
          <cell r="AJ1604">
            <v>0</v>
          </cell>
          <cell r="AK1604">
            <v>3560800</v>
          </cell>
          <cell r="AL1604">
            <v>0</v>
          </cell>
          <cell r="AO1604">
            <v>3883532</v>
          </cell>
          <cell r="AP1604">
            <v>286671</v>
          </cell>
          <cell r="AQ1604">
            <v>286671</v>
          </cell>
          <cell r="AR1604">
            <v>192851.4</v>
          </cell>
          <cell r="AS1604">
            <v>15636.6</v>
          </cell>
          <cell r="AT1604">
            <v>46388.58</v>
          </cell>
          <cell r="AU1604">
            <v>254876.58</v>
          </cell>
          <cell r="AV1604">
            <v>0</v>
          </cell>
          <cell r="AW1604">
            <v>52122</v>
          </cell>
          <cell r="AX1604">
            <v>880340.58</v>
          </cell>
          <cell r="AY1604">
            <v>104702305.53</v>
          </cell>
        </row>
        <row r="1605">
          <cell r="B1605" t="str">
            <v>PBCM</v>
          </cell>
          <cell r="C1605" t="str">
            <v>MDC-TP</v>
          </cell>
          <cell r="D1605">
            <v>526477</v>
          </cell>
          <cell r="F1605" t="str">
            <v>99JP0552767</v>
          </cell>
          <cell r="H1605">
            <v>526477</v>
          </cell>
          <cell r="I1605">
            <v>33756</v>
          </cell>
          <cell r="K1605">
            <v>23491</v>
          </cell>
          <cell r="L1605">
            <v>1597</v>
          </cell>
          <cell r="M1605">
            <v>19</v>
          </cell>
          <cell r="N1605" t="str">
            <v>MDC</v>
          </cell>
          <cell r="O1605" t="str">
            <v>TP</v>
          </cell>
          <cell r="P1605" t="str">
            <v>ELIESER MARTABANA</v>
          </cell>
          <cell r="Q1605">
            <v>2991732</v>
          </cell>
          <cell r="R1605" t="str">
            <v>Operation Officer</v>
          </cell>
          <cell r="S1605" t="str">
            <v>IX</v>
          </cell>
          <cell r="T1605">
            <v>3551424.2671387997</v>
          </cell>
          <cell r="AA1605">
            <v>3551424.2671387997</v>
          </cell>
          <cell r="AB1605">
            <v>61.188889528159052</v>
          </cell>
          <cell r="AC1605">
            <v>3328400</v>
          </cell>
          <cell r="AD1605">
            <v>71028.485342775995</v>
          </cell>
          <cell r="AE1605">
            <v>71028.485342775995</v>
          </cell>
          <cell r="AF1605">
            <v>71028.485342775995</v>
          </cell>
          <cell r="AG1605">
            <v>0</v>
          </cell>
          <cell r="AH1605">
            <v>10000</v>
          </cell>
          <cell r="AI1605">
            <v>0</v>
          </cell>
          <cell r="AJ1605">
            <v>0</v>
          </cell>
          <cell r="AK1605">
            <v>0</v>
          </cell>
          <cell r="AL1605">
            <v>0</v>
          </cell>
          <cell r="AO1605">
            <v>223085.45602832799</v>
          </cell>
          <cell r="AP1605">
            <v>195328.33469263397</v>
          </cell>
          <cell r="AQ1605">
            <v>195328.33469263397</v>
          </cell>
          <cell r="AR1605">
            <v>131402.69788413559</v>
          </cell>
          <cell r="AS1605">
            <v>10654.272801416399</v>
          </cell>
          <cell r="AT1605">
            <v>31607.675977535317</v>
          </cell>
          <cell r="AU1605">
            <v>173664.6466630873</v>
          </cell>
          <cell r="AV1605">
            <v>0</v>
          </cell>
          <cell r="AW1605">
            <v>35514.242671387998</v>
          </cell>
          <cell r="AX1605">
            <v>599835.55871974328</v>
          </cell>
          <cell r="AY1605">
            <v>83203344.510000005</v>
          </cell>
        </row>
        <row r="1606">
          <cell r="B1606" t="str">
            <v>PBCM</v>
          </cell>
          <cell r="C1606" t="str">
            <v>MDC-TP</v>
          </cell>
          <cell r="D1606">
            <v>526447</v>
          </cell>
          <cell r="F1606" t="str">
            <v>99JP0555133</v>
          </cell>
          <cell r="H1606">
            <v>526447</v>
          </cell>
          <cell r="I1606">
            <v>33756</v>
          </cell>
          <cell r="K1606">
            <v>22768</v>
          </cell>
          <cell r="L1606">
            <v>1598</v>
          </cell>
          <cell r="M1606">
            <v>20</v>
          </cell>
          <cell r="N1606" t="str">
            <v>MDC</v>
          </cell>
          <cell r="O1606" t="str">
            <v>TP</v>
          </cell>
          <cell r="P1606" t="str">
            <v>JEMMY ANTHONIUSBOJOH</v>
          </cell>
          <cell r="Q1606">
            <v>2991733</v>
          </cell>
          <cell r="R1606" t="str">
            <v>PBCM Handling Officer</v>
          </cell>
          <cell r="S1606" t="str">
            <v>IX</v>
          </cell>
          <cell r="T1606">
            <v>4022258.0643179999</v>
          </cell>
          <cell r="AA1606">
            <v>4022258.0643179999</v>
          </cell>
          <cell r="AB1606">
            <v>77.419541080016643</v>
          </cell>
          <cell r="AC1606">
            <v>3771000</v>
          </cell>
          <cell r="AD1606">
            <v>80445.161286360002</v>
          </cell>
          <cell r="AE1606">
            <v>80445.161286360002</v>
          </cell>
          <cell r="AF1606">
            <v>80445.161286360002</v>
          </cell>
          <cell r="AG1606">
            <v>0</v>
          </cell>
          <cell r="AH1606">
            <v>10000</v>
          </cell>
          <cell r="AI1606">
            <v>0</v>
          </cell>
          <cell r="AJ1606">
            <v>0</v>
          </cell>
          <cell r="AK1606">
            <v>0</v>
          </cell>
          <cell r="AL1606">
            <v>0</v>
          </cell>
          <cell r="AO1606">
            <v>251335.48385908001</v>
          </cell>
          <cell r="AP1606">
            <v>221224.19353749001</v>
          </cell>
          <cell r="AQ1606">
            <v>221224.19353749001</v>
          </cell>
          <cell r="AR1606">
            <v>148823.548379766</v>
          </cell>
          <cell r="AS1606">
            <v>12066.774192954001</v>
          </cell>
          <cell r="AT1606">
            <v>35798.096772430195</v>
          </cell>
          <cell r="AU1606">
            <v>196688.41934515018</v>
          </cell>
          <cell r="AV1606">
            <v>0</v>
          </cell>
          <cell r="AW1606">
            <v>40222.580643180001</v>
          </cell>
          <cell r="AX1606">
            <v>679359.38706331013</v>
          </cell>
          <cell r="AY1606">
            <v>93307734.200000003</v>
          </cell>
        </row>
        <row r="1607">
          <cell r="B1607" t="str">
            <v>PBCM</v>
          </cell>
          <cell r="C1607" t="str">
            <v>MDC-TP</v>
          </cell>
          <cell r="D1607">
            <v>526475</v>
          </cell>
          <cell r="F1607" t="str">
            <v>99JP0555117</v>
          </cell>
          <cell r="H1607">
            <v>526475</v>
          </cell>
          <cell r="I1607">
            <v>33756</v>
          </cell>
          <cell r="K1607">
            <v>21399</v>
          </cell>
          <cell r="L1607">
            <v>1599</v>
          </cell>
          <cell r="M1607">
            <v>21</v>
          </cell>
          <cell r="N1607" t="str">
            <v>MDC</v>
          </cell>
          <cell r="O1607" t="str">
            <v>TP</v>
          </cell>
          <cell r="P1607" t="str">
            <v>JANTJE MAATAMA</v>
          </cell>
          <cell r="Q1607">
            <v>2991734</v>
          </cell>
          <cell r="R1607" t="str">
            <v>PBCM Handling Officer</v>
          </cell>
          <cell r="S1607" t="str">
            <v>IX</v>
          </cell>
          <cell r="T1607">
            <v>4160605.4826803999</v>
          </cell>
          <cell r="AA1607">
            <v>4160605.4826803999</v>
          </cell>
          <cell r="AB1607">
            <v>30.846280423924327</v>
          </cell>
          <cell r="AC1607">
            <v>3901000</v>
          </cell>
          <cell r="AD1607">
            <v>83212.109653608</v>
          </cell>
          <cell r="AE1607">
            <v>83212.109653608</v>
          </cell>
          <cell r="AF1607">
            <v>83212.109653608</v>
          </cell>
          <cell r="AG1607">
            <v>0</v>
          </cell>
          <cell r="AH1607">
            <v>10000</v>
          </cell>
          <cell r="AI1607">
            <v>0</v>
          </cell>
          <cell r="AJ1607">
            <v>0</v>
          </cell>
          <cell r="AK1607">
            <v>0</v>
          </cell>
          <cell r="AL1607">
            <v>0</v>
          </cell>
          <cell r="AO1607">
            <v>259636.328960824</v>
          </cell>
          <cell r="AP1607">
            <v>228833.30154742199</v>
          </cell>
          <cell r="AQ1607">
            <v>228833.30154742199</v>
          </cell>
          <cell r="AR1607">
            <v>153942.40285917479</v>
          </cell>
          <cell r="AS1607">
            <v>12481.8164480412</v>
          </cell>
          <cell r="AT1607">
            <v>37029.388795855557</v>
          </cell>
          <cell r="AU1607">
            <v>203453.60810307154</v>
          </cell>
          <cell r="AV1607">
            <v>0</v>
          </cell>
          <cell r="AW1607">
            <v>41606.054826804</v>
          </cell>
          <cell r="AX1607">
            <v>702726.26602471946</v>
          </cell>
          <cell r="AY1607">
            <v>106432176.19</v>
          </cell>
        </row>
        <row r="1608">
          <cell r="B1608" t="str">
            <v>KEUANGAN</v>
          </cell>
          <cell r="C1608" t="str">
            <v>MDC-TP</v>
          </cell>
          <cell r="D1608" t="str">
            <v>3071762, 3101921</v>
          </cell>
          <cell r="E1608" t="str">
            <v>000000046.00</v>
          </cell>
          <cell r="F1608">
            <v>10008688789</v>
          </cell>
          <cell r="H1608">
            <v>2122463</v>
          </cell>
          <cell r="I1608">
            <v>39114</v>
          </cell>
          <cell r="K1608">
            <v>30804</v>
          </cell>
          <cell r="L1608">
            <v>1600</v>
          </cell>
          <cell r="M1608">
            <v>22</v>
          </cell>
          <cell r="N1608" t="str">
            <v>MDC</v>
          </cell>
          <cell r="O1608" t="str">
            <v>TP</v>
          </cell>
          <cell r="P1608" t="str">
            <v>IWAN SETIAWAN</v>
          </cell>
          <cell r="Q1608">
            <v>2122463</v>
          </cell>
          <cell r="R1608" t="str">
            <v>Manager Keuangan &amp; Adm. Umum</v>
          </cell>
          <cell r="S1608" t="str">
            <v>VI</v>
          </cell>
          <cell r="T1608">
            <v>3788400</v>
          </cell>
          <cell r="AA1608">
            <v>3788400</v>
          </cell>
          <cell r="AB1608">
            <v>5</v>
          </cell>
          <cell r="AC1608">
            <v>2093200</v>
          </cell>
          <cell r="AD1608">
            <v>75768</v>
          </cell>
          <cell r="AE1608">
            <v>75768</v>
          </cell>
          <cell r="AF1608">
            <v>75768</v>
          </cell>
          <cell r="AG1608">
            <v>0</v>
          </cell>
          <cell r="AH1608">
            <v>10000</v>
          </cell>
          <cell r="AI1608">
            <v>0</v>
          </cell>
          <cell r="AJ1608">
            <v>1437901</v>
          </cell>
          <cell r="AK1608">
            <v>0</v>
          </cell>
          <cell r="AL1608">
            <v>20000</v>
          </cell>
          <cell r="AO1608">
            <v>1695205</v>
          </cell>
          <cell r="AP1608">
            <v>208362</v>
          </cell>
          <cell r="AQ1608">
            <v>208362</v>
          </cell>
          <cell r="AR1608">
            <v>140170.79999999999</v>
          </cell>
          <cell r="AS1608">
            <v>11365.2</v>
          </cell>
          <cell r="AT1608">
            <v>33716.76</v>
          </cell>
          <cell r="AU1608">
            <v>185252.76</v>
          </cell>
          <cell r="AV1608">
            <v>0</v>
          </cell>
          <cell r="AW1608">
            <v>37884</v>
          </cell>
          <cell r="AX1608">
            <v>639860.76</v>
          </cell>
          <cell r="AY1608">
            <v>3147203.58</v>
          </cell>
        </row>
        <row r="1609">
          <cell r="B1609" t="str">
            <v>PBCM</v>
          </cell>
          <cell r="C1609" t="str">
            <v>MDC-KTK</v>
          </cell>
          <cell r="F1609" t="e">
            <v>#N/A</v>
          </cell>
          <cell r="I1609">
            <v>40299</v>
          </cell>
          <cell r="K1609">
            <v>17762</v>
          </cell>
          <cell r="L1609">
            <v>1601</v>
          </cell>
          <cell r="M1609">
            <v>23</v>
          </cell>
          <cell r="N1609" t="str">
            <v>MDC</v>
          </cell>
          <cell r="O1609" t="str">
            <v>KTK</v>
          </cell>
          <cell r="P1609" t="str">
            <v>RAMLY SANGADJI</v>
          </cell>
          <cell r="Q1609">
            <v>3101938</v>
          </cell>
          <cell r="R1609" t="str">
            <v>PBCM Handling Officer</v>
          </cell>
          <cell r="S1609" t="str">
            <v>IX</v>
          </cell>
          <cell r="T1609">
            <v>3160220.2164000003</v>
          </cell>
          <cell r="AA1609">
            <v>3160220.2164000003</v>
          </cell>
          <cell r="AB1609">
            <v>84.187927999533713</v>
          </cell>
          <cell r="AC1609">
            <v>3087100</v>
          </cell>
          <cell r="AD1609">
            <v>0</v>
          </cell>
          <cell r="AE1609">
            <v>0</v>
          </cell>
          <cell r="AF1609">
            <v>63204.404328000004</v>
          </cell>
          <cell r="AG1609">
            <v>0</v>
          </cell>
          <cell r="AH1609">
            <v>10000</v>
          </cell>
          <cell r="AI1609">
            <v>0</v>
          </cell>
          <cell r="AJ1609">
            <v>0</v>
          </cell>
          <cell r="AK1609">
            <v>0</v>
          </cell>
          <cell r="AL1609">
            <v>0</v>
          </cell>
          <cell r="AO1609">
            <v>73204.404328000004</v>
          </cell>
          <cell r="AP1609">
            <v>0</v>
          </cell>
          <cell r="AQ1609">
            <v>0</v>
          </cell>
          <cell r="AR1609">
            <v>116928.14800680001</v>
          </cell>
          <cell r="AS1609">
            <v>9480.660649200001</v>
          </cell>
          <cell r="AT1609">
            <v>28125.959925960004</v>
          </cell>
          <cell r="AU1609">
            <v>154534.76858196</v>
          </cell>
          <cell r="AV1609">
            <v>0</v>
          </cell>
          <cell r="AW1609">
            <v>0</v>
          </cell>
          <cell r="AX1609">
            <v>154534.76858196</v>
          </cell>
          <cell r="AY1609">
            <v>0</v>
          </cell>
        </row>
        <row r="1610">
          <cell r="B1610" t="str">
            <v>PBCM</v>
          </cell>
          <cell r="C1610" t="str">
            <v>MDC-KTK</v>
          </cell>
          <cell r="F1610">
            <v>12045099764</v>
          </cell>
          <cell r="I1610">
            <v>41244</v>
          </cell>
          <cell r="K1610">
            <v>31699</v>
          </cell>
          <cell r="L1610">
            <v>1602</v>
          </cell>
          <cell r="M1610">
            <v>24</v>
          </cell>
          <cell r="N1610" t="str">
            <v>MDC</v>
          </cell>
          <cell r="O1610" t="str">
            <v>KTK</v>
          </cell>
          <cell r="P1610" t="str">
            <v>STIVE STEIVE PONGOH</v>
          </cell>
          <cell r="Q1610">
            <v>3122194</v>
          </cell>
          <cell r="R1610" t="str">
            <v>Finance Officer</v>
          </cell>
          <cell r="S1610" t="str">
            <v>IX</v>
          </cell>
          <cell r="T1610">
            <v>1801800</v>
          </cell>
          <cell r="AA1610">
            <v>1801800</v>
          </cell>
          <cell r="AB1610">
            <v>36</v>
          </cell>
          <cell r="AC1610">
            <v>1745800</v>
          </cell>
          <cell r="AD1610">
            <v>0</v>
          </cell>
          <cell r="AE1610">
            <v>0</v>
          </cell>
          <cell r="AF1610">
            <v>36036</v>
          </cell>
          <cell r="AG1610">
            <v>10000</v>
          </cell>
          <cell r="AH1610">
            <v>10000</v>
          </cell>
          <cell r="AI1610">
            <v>0</v>
          </cell>
          <cell r="AJ1610">
            <v>0</v>
          </cell>
          <cell r="AK1610">
            <v>0</v>
          </cell>
          <cell r="AL1610">
            <v>0</v>
          </cell>
          <cell r="AO1610">
            <v>56036</v>
          </cell>
          <cell r="AP1610">
            <v>0</v>
          </cell>
          <cell r="AQ1610">
            <v>0</v>
          </cell>
          <cell r="AR1610">
            <v>66666.599999999991</v>
          </cell>
          <cell r="AS1610">
            <v>5405.4000000000005</v>
          </cell>
          <cell r="AT1610">
            <v>16036.02</v>
          </cell>
          <cell r="AU1610">
            <v>88108.01999999999</v>
          </cell>
          <cell r="AV1610">
            <v>15000</v>
          </cell>
          <cell r="AW1610">
            <v>0</v>
          </cell>
          <cell r="AX1610">
            <v>103108.01999999999</v>
          </cell>
          <cell r="AY1610">
            <v>0</v>
          </cell>
        </row>
        <row r="1611">
          <cell r="L1611">
            <v>1603</v>
          </cell>
          <cell r="P1611" t="str">
            <v>JUMLAH</v>
          </cell>
          <cell r="T1611">
            <v>73546210.384988204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73546210.384988204</v>
          </cell>
          <cell r="AB1611">
            <v>982.42945509124547</v>
          </cell>
          <cell r="AC1611">
            <v>61760800</v>
          </cell>
          <cell r="AD1611">
            <v>1371683.8033717638</v>
          </cell>
          <cell r="AE1611">
            <v>1371683.8033717638</v>
          </cell>
          <cell r="AF1611">
            <v>1470924.2076997638</v>
          </cell>
          <cell r="AG1611">
            <v>10000</v>
          </cell>
          <cell r="AH1611">
            <v>240000</v>
          </cell>
          <cell r="AI1611">
            <v>0</v>
          </cell>
          <cell r="AJ1611">
            <v>1437901</v>
          </cell>
          <cell r="AK1611">
            <v>5864200</v>
          </cell>
          <cell r="AL1611">
            <v>20000</v>
          </cell>
          <cell r="AM1611">
            <v>0</v>
          </cell>
          <cell r="AN1611">
            <v>0</v>
          </cell>
          <cell r="AO1611">
            <v>11786392.814443294</v>
          </cell>
          <cell r="AP1611">
            <v>3772130.4592723511</v>
          </cell>
          <cell r="AQ1611">
            <v>3772130.4592723511</v>
          </cell>
          <cell r="AR1611">
            <v>2721209.7842445634</v>
          </cell>
          <cell r="AS1611">
            <v>220638.63115496468</v>
          </cell>
          <cell r="AT1611">
            <v>654561.27242639498</v>
          </cell>
          <cell r="AU1611">
            <v>3596409.6878259229</v>
          </cell>
          <cell r="AV1611">
            <v>15000</v>
          </cell>
          <cell r="AW1611">
            <v>685841.90168588189</v>
          </cell>
          <cell r="AX1611">
            <v>11841512.508056507</v>
          </cell>
          <cell r="AY1611">
            <v>1256497936.6000001</v>
          </cell>
        </row>
        <row r="1612">
          <cell r="L1612">
            <v>1604</v>
          </cell>
        </row>
        <row r="1613">
          <cell r="L1613">
            <v>1605</v>
          </cell>
          <cell r="M1613" t="str">
            <v xml:space="preserve">DISIAPKAN OLEH </v>
          </cell>
          <cell r="S1613" t="str">
            <v>DIPERIKSA OLEH</v>
          </cell>
          <cell r="AC1613" t="str">
            <v>DISETUJUI OLEH</v>
          </cell>
        </row>
        <row r="1614">
          <cell r="L1614">
            <v>1606</v>
          </cell>
          <cell r="M1614" t="str">
            <v>ANALIS ADM. &amp; KESEJAHTERAAN SDM</v>
          </cell>
          <cell r="S1614" t="str">
            <v>MGR. ADM. KESEJAHTERAAN SDM</v>
          </cell>
          <cell r="AC1614" t="str">
            <v>VP PERSONALIA</v>
          </cell>
        </row>
        <row r="1615">
          <cell r="L1615">
            <v>1607</v>
          </cell>
        </row>
        <row r="1616">
          <cell r="L1616">
            <v>1608</v>
          </cell>
        </row>
        <row r="1617">
          <cell r="L1617">
            <v>1609</v>
          </cell>
        </row>
        <row r="1618">
          <cell r="L1618">
            <v>1610</v>
          </cell>
          <cell r="M1618" t="str">
            <v>MUHAMMAD TAUFIK</v>
          </cell>
          <cell r="S1618" t="str">
            <v>RATRIS IRMA S</v>
          </cell>
          <cell r="AC1618" t="str">
            <v>SUKIRMAN</v>
          </cell>
        </row>
        <row r="1619">
          <cell r="B1619" t="str">
            <v>OPERASI &amp; TEKNIK</v>
          </cell>
          <cell r="C1619" t="str">
            <v>MES-TP</v>
          </cell>
          <cell r="D1619">
            <v>3980221</v>
          </cell>
          <cell r="F1619" t="str">
            <v>98JP0346642</v>
          </cell>
          <cell r="H1619">
            <v>2011892</v>
          </cell>
          <cell r="I1619">
            <v>37012</v>
          </cell>
          <cell r="K1619">
            <v>27104</v>
          </cell>
          <cell r="L1619">
            <v>1611</v>
          </cell>
          <cell r="M1619">
            <v>1</v>
          </cell>
          <cell r="N1619" t="str">
            <v>MES</v>
          </cell>
          <cell r="O1619" t="str">
            <v>TP</v>
          </cell>
          <cell r="P1619" t="str">
            <v>SLAMET PARIADI</v>
          </cell>
          <cell r="Q1619">
            <v>2011892</v>
          </cell>
          <cell r="R1619" t="str">
            <v>GSE Mechanic</v>
          </cell>
          <cell r="S1619" t="str">
            <v>IX</v>
          </cell>
          <cell r="T1619">
            <v>2448045.6</v>
          </cell>
          <cell r="AA1619">
            <v>2448045.6</v>
          </cell>
          <cell r="AB1619">
            <v>37.135999999940395</v>
          </cell>
          <cell r="AC1619">
            <v>2291200</v>
          </cell>
          <cell r="AD1619">
            <v>48960.912000000004</v>
          </cell>
          <cell r="AE1619">
            <v>48960.912000000004</v>
          </cell>
          <cell r="AF1619">
            <v>48960.912000000004</v>
          </cell>
          <cell r="AG1619">
            <v>0</v>
          </cell>
          <cell r="AH1619">
            <v>10000</v>
          </cell>
          <cell r="AI1619">
            <v>0</v>
          </cell>
          <cell r="AJ1619">
            <v>0</v>
          </cell>
          <cell r="AK1619">
            <v>0</v>
          </cell>
          <cell r="AL1619">
            <v>0</v>
          </cell>
          <cell r="AO1619">
            <v>156882.736</v>
          </cell>
          <cell r="AP1619">
            <v>134642.508</v>
          </cell>
          <cell r="AQ1619">
            <v>134642.508</v>
          </cell>
          <cell r="AR1619">
            <v>90577.6872</v>
          </cell>
          <cell r="AS1619">
            <v>7344.1368000000002</v>
          </cell>
          <cell r="AT1619">
            <v>21787.60584</v>
          </cell>
          <cell r="AU1619">
            <v>119709.42984</v>
          </cell>
          <cell r="AV1619">
            <v>0</v>
          </cell>
          <cell r="AW1619">
            <v>24480.456000000002</v>
          </cell>
          <cell r="AX1619">
            <v>413474.90184000006</v>
          </cell>
          <cell r="AY1619">
            <v>37261483.549999997</v>
          </cell>
        </row>
        <row r="1620">
          <cell r="B1620" t="str">
            <v>OPERASI &amp; TEKNIK</v>
          </cell>
          <cell r="C1620" t="str">
            <v>MES-TP</v>
          </cell>
          <cell r="F1620" t="str">
            <v>99JP0504438</v>
          </cell>
          <cell r="H1620">
            <v>2011893</v>
          </cell>
          <cell r="I1620">
            <v>37012</v>
          </cell>
          <cell r="K1620">
            <v>27398</v>
          </cell>
          <cell r="L1620">
            <v>1612</v>
          </cell>
          <cell r="M1620">
            <v>2</v>
          </cell>
          <cell r="N1620" t="str">
            <v>MES</v>
          </cell>
          <cell r="O1620" t="str">
            <v>TP</v>
          </cell>
          <cell r="P1620" t="str">
            <v>AMINUDDIN</v>
          </cell>
          <cell r="Q1620">
            <v>2011893</v>
          </cell>
          <cell r="R1620" t="str">
            <v>GSE Mechanic</v>
          </cell>
          <cell r="S1620" t="str">
            <v>IX</v>
          </cell>
          <cell r="T1620">
            <v>2448045.6</v>
          </cell>
          <cell r="AA1620">
            <v>2448045.6</v>
          </cell>
          <cell r="AB1620">
            <v>37.135999999940395</v>
          </cell>
          <cell r="AC1620">
            <v>2291200</v>
          </cell>
          <cell r="AD1620">
            <v>48960.912000000004</v>
          </cell>
          <cell r="AE1620">
            <v>48960.912000000004</v>
          </cell>
          <cell r="AF1620">
            <v>48960.912000000004</v>
          </cell>
          <cell r="AG1620">
            <v>0</v>
          </cell>
          <cell r="AH1620">
            <v>10000</v>
          </cell>
          <cell r="AI1620">
            <v>0</v>
          </cell>
          <cell r="AJ1620">
            <v>0</v>
          </cell>
          <cell r="AK1620">
            <v>0</v>
          </cell>
          <cell r="AL1620">
            <v>0</v>
          </cell>
          <cell r="AO1620">
            <v>156882.736</v>
          </cell>
          <cell r="AP1620">
            <v>134642.508</v>
          </cell>
          <cell r="AQ1620">
            <v>134642.508</v>
          </cell>
          <cell r="AR1620">
            <v>90577.6872</v>
          </cell>
          <cell r="AS1620">
            <v>7344.1368000000002</v>
          </cell>
          <cell r="AT1620">
            <v>21787.60584</v>
          </cell>
          <cell r="AU1620">
            <v>119709.42984</v>
          </cell>
          <cell r="AV1620">
            <v>0</v>
          </cell>
          <cell r="AW1620">
            <v>24480.456000000002</v>
          </cell>
          <cell r="AX1620">
            <v>413474.90184000006</v>
          </cell>
          <cell r="AY1620">
            <v>37285440.950000003</v>
          </cell>
        </row>
        <row r="1621">
          <cell r="B1621" t="str">
            <v>OPERASI &amp; TEKNIK</v>
          </cell>
          <cell r="C1621" t="str">
            <v>MES-TP</v>
          </cell>
          <cell r="D1621">
            <v>3980686</v>
          </cell>
          <cell r="F1621" t="str">
            <v>99JP0504800</v>
          </cell>
          <cell r="H1621">
            <v>2011894</v>
          </cell>
          <cell r="I1621">
            <v>37012</v>
          </cell>
          <cell r="K1621">
            <v>26349</v>
          </cell>
          <cell r="L1621">
            <v>1613</v>
          </cell>
          <cell r="M1621">
            <v>3</v>
          </cell>
          <cell r="N1621" t="str">
            <v>MES</v>
          </cell>
          <cell r="O1621" t="str">
            <v>TP</v>
          </cell>
          <cell r="P1621" t="str">
            <v>DEDY ARMANSYAH</v>
          </cell>
          <cell r="Q1621">
            <v>2011894</v>
          </cell>
          <cell r="R1621" t="str">
            <v>GSE Mechanic</v>
          </cell>
          <cell r="S1621" t="str">
            <v>IX</v>
          </cell>
          <cell r="T1621">
            <v>2448045.6</v>
          </cell>
          <cell r="AA1621">
            <v>2448045.6</v>
          </cell>
          <cell r="AB1621">
            <v>37.135999999940395</v>
          </cell>
          <cell r="AC1621">
            <v>2291200</v>
          </cell>
          <cell r="AD1621">
            <v>48960.912000000004</v>
          </cell>
          <cell r="AE1621">
            <v>48960.912000000004</v>
          </cell>
          <cell r="AF1621">
            <v>48960.912000000004</v>
          </cell>
          <cell r="AG1621">
            <v>0</v>
          </cell>
          <cell r="AH1621">
            <v>10000</v>
          </cell>
          <cell r="AI1621">
            <v>0</v>
          </cell>
          <cell r="AJ1621">
            <v>0</v>
          </cell>
          <cell r="AK1621">
            <v>0</v>
          </cell>
          <cell r="AL1621">
            <v>0</v>
          </cell>
          <cell r="AO1621">
            <v>156882.736</v>
          </cell>
          <cell r="AP1621">
            <v>134642.508</v>
          </cell>
          <cell r="AQ1621">
            <v>134642.508</v>
          </cell>
          <cell r="AR1621">
            <v>90577.6872</v>
          </cell>
          <cell r="AS1621">
            <v>7344.1368000000002</v>
          </cell>
          <cell r="AT1621">
            <v>21787.60584</v>
          </cell>
          <cell r="AU1621">
            <v>119709.42984</v>
          </cell>
          <cell r="AV1621">
            <v>0</v>
          </cell>
          <cell r="AW1621">
            <v>24480.456000000002</v>
          </cell>
          <cell r="AX1621">
            <v>413474.90184000006</v>
          </cell>
          <cell r="AY1621">
            <v>37211304.890000001</v>
          </cell>
        </row>
        <row r="1622">
          <cell r="B1622" t="str">
            <v>OPERASI &amp; TEKNIK</v>
          </cell>
          <cell r="C1622" t="str">
            <v>MES-TP</v>
          </cell>
          <cell r="D1622">
            <v>3980224</v>
          </cell>
          <cell r="F1622" t="str">
            <v>98JP0346618</v>
          </cell>
          <cell r="H1622">
            <v>2011897</v>
          </cell>
          <cell r="I1622">
            <v>37012</v>
          </cell>
          <cell r="K1622">
            <v>26892</v>
          </cell>
          <cell r="L1622">
            <v>1614</v>
          </cell>
          <cell r="M1622">
            <v>4</v>
          </cell>
          <cell r="N1622" t="str">
            <v>MES</v>
          </cell>
          <cell r="O1622" t="str">
            <v>TP</v>
          </cell>
          <cell r="P1622" t="str">
            <v>YUSWARDI</v>
          </cell>
          <cell r="Q1622">
            <v>2011897</v>
          </cell>
          <cell r="R1622" t="str">
            <v>GSE Operator</v>
          </cell>
          <cell r="S1622" t="str">
            <v>IX</v>
          </cell>
          <cell r="T1622">
            <v>2448045.6</v>
          </cell>
          <cell r="AA1622">
            <v>2448045.6</v>
          </cell>
          <cell r="AB1622">
            <v>37.135999999940395</v>
          </cell>
          <cell r="AC1622">
            <v>2291200</v>
          </cell>
          <cell r="AD1622">
            <v>48960.912000000004</v>
          </cell>
          <cell r="AE1622">
            <v>48960.912000000004</v>
          </cell>
          <cell r="AF1622">
            <v>48960.912000000004</v>
          </cell>
          <cell r="AG1622">
            <v>0</v>
          </cell>
          <cell r="AH1622">
            <v>10000</v>
          </cell>
          <cell r="AI1622">
            <v>0</v>
          </cell>
          <cell r="AJ1622">
            <v>0</v>
          </cell>
          <cell r="AK1622">
            <v>0</v>
          </cell>
          <cell r="AL1622">
            <v>0</v>
          </cell>
          <cell r="AO1622">
            <v>156882.736</v>
          </cell>
          <cell r="AP1622">
            <v>134642.508</v>
          </cell>
          <cell r="AQ1622">
            <v>134642.508</v>
          </cell>
          <cell r="AR1622">
            <v>90577.6872</v>
          </cell>
          <cell r="AS1622">
            <v>7344.1368000000002</v>
          </cell>
          <cell r="AT1622">
            <v>21787.60584</v>
          </cell>
          <cell r="AU1622">
            <v>119709.42984</v>
          </cell>
          <cell r="AV1622">
            <v>0</v>
          </cell>
          <cell r="AW1622">
            <v>24480.456000000002</v>
          </cell>
          <cell r="AX1622">
            <v>413474.90184000006</v>
          </cell>
          <cell r="AY1622">
            <v>37257787.299999997</v>
          </cell>
        </row>
        <row r="1623">
          <cell r="B1623" t="str">
            <v>OPERASI &amp; TEKNIK</v>
          </cell>
          <cell r="C1623" t="str">
            <v>MES-TP</v>
          </cell>
          <cell r="D1623">
            <v>3991169</v>
          </cell>
          <cell r="F1623" t="str">
            <v>99JP0508249</v>
          </cell>
          <cell r="H1623">
            <v>2012196</v>
          </cell>
          <cell r="I1623">
            <v>37135</v>
          </cell>
          <cell r="K1623">
            <v>25871</v>
          </cell>
          <cell r="L1623">
            <v>1615</v>
          </cell>
          <cell r="M1623">
            <v>5</v>
          </cell>
          <cell r="N1623" t="str">
            <v>MES</v>
          </cell>
          <cell r="O1623" t="str">
            <v>TP</v>
          </cell>
          <cell r="P1623" t="str">
            <v>SATRIA DERMAWAN</v>
          </cell>
          <cell r="Q1623">
            <v>2012196</v>
          </cell>
          <cell r="R1623" t="str">
            <v>Operation Officer</v>
          </cell>
          <cell r="S1623" t="str">
            <v>IX</v>
          </cell>
          <cell r="T1623">
            <v>2448045.6</v>
          </cell>
          <cell r="AA1623">
            <v>2448045.6</v>
          </cell>
          <cell r="AB1623">
            <v>37.135999999940395</v>
          </cell>
          <cell r="AC1623">
            <v>2291200</v>
          </cell>
          <cell r="AD1623">
            <v>48960.912000000004</v>
          </cell>
          <cell r="AE1623">
            <v>48960.912000000004</v>
          </cell>
          <cell r="AF1623">
            <v>48960.912000000004</v>
          </cell>
          <cell r="AG1623">
            <v>0</v>
          </cell>
          <cell r="AH1623">
            <v>10000</v>
          </cell>
          <cell r="AI1623">
            <v>0</v>
          </cell>
          <cell r="AJ1623">
            <v>0</v>
          </cell>
          <cell r="AK1623">
            <v>0</v>
          </cell>
          <cell r="AL1623">
            <v>0</v>
          </cell>
          <cell r="AO1623">
            <v>156882.736</v>
          </cell>
          <cell r="AP1623">
            <v>134642.508</v>
          </cell>
          <cell r="AQ1623">
            <v>134642.508</v>
          </cell>
          <cell r="AR1623">
            <v>90577.6872</v>
          </cell>
          <cell r="AS1623">
            <v>7344.1368000000002</v>
          </cell>
          <cell r="AT1623">
            <v>21787.60584</v>
          </cell>
          <cell r="AU1623">
            <v>119709.42984</v>
          </cell>
          <cell r="AV1623">
            <v>0</v>
          </cell>
          <cell r="AW1623">
            <v>24480.456000000002</v>
          </cell>
          <cell r="AX1623">
            <v>413474.90184000006</v>
          </cell>
          <cell r="AY1623">
            <v>37388244.740000002</v>
          </cell>
        </row>
        <row r="1624">
          <cell r="B1624" t="str">
            <v>OPERASI &amp; TEKNIK</v>
          </cell>
          <cell r="C1624" t="str">
            <v>MES-TP</v>
          </cell>
          <cell r="D1624">
            <v>3991170</v>
          </cell>
          <cell r="F1624" t="str">
            <v>99JP0508447</v>
          </cell>
          <cell r="H1624">
            <v>2012197</v>
          </cell>
          <cell r="I1624">
            <v>37135</v>
          </cell>
          <cell r="K1624">
            <v>23533</v>
          </cell>
          <cell r="L1624">
            <v>1616</v>
          </cell>
          <cell r="M1624">
            <v>6</v>
          </cell>
          <cell r="N1624" t="str">
            <v>MES</v>
          </cell>
          <cell r="O1624" t="str">
            <v>TP</v>
          </cell>
          <cell r="P1624" t="str">
            <v>SUHADA ARIANTO LUBIS</v>
          </cell>
          <cell r="Q1624">
            <v>2012197</v>
          </cell>
          <cell r="R1624" t="str">
            <v>Operation Officer</v>
          </cell>
          <cell r="S1624" t="str">
            <v>IX</v>
          </cell>
          <cell r="T1624">
            <v>2448045.6</v>
          </cell>
          <cell r="AA1624">
            <v>2448045.6</v>
          </cell>
          <cell r="AB1624">
            <v>37.135999999940395</v>
          </cell>
          <cell r="AC1624">
            <v>2291200</v>
          </cell>
          <cell r="AD1624">
            <v>48960.912000000004</v>
          </cell>
          <cell r="AE1624">
            <v>48960.912000000004</v>
          </cell>
          <cell r="AF1624">
            <v>48960.912000000004</v>
          </cell>
          <cell r="AG1624">
            <v>0</v>
          </cell>
          <cell r="AH1624">
            <v>10000</v>
          </cell>
          <cell r="AI1624">
            <v>0</v>
          </cell>
          <cell r="AJ1624">
            <v>0</v>
          </cell>
          <cell r="AK1624">
            <v>0</v>
          </cell>
          <cell r="AL1624">
            <v>0</v>
          </cell>
          <cell r="AO1624">
            <v>156882.736</v>
          </cell>
          <cell r="AP1624">
            <v>134642.508</v>
          </cell>
          <cell r="AQ1624">
            <v>134642.508</v>
          </cell>
          <cell r="AR1624">
            <v>90577.6872</v>
          </cell>
          <cell r="AS1624">
            <v>7344.1368000000002</v>
          </cell>
          <cell r="AT1624">
            <v>21787.60584</v>
          </cell>
          <cell r="AU1624">
            <v>119709.42984</v>
          </cell>
          <cell r="AV1624">
            <v>0</v>
          </cell>
          <cell r="AW1624">
            <v>24480.456000000002</v>
          </cell>
          <cell r="AX1624">
            <v>413474.90184000006</v>
          </cell>
          <cell r="AY1624">
            <v>37388244.740000002</v>
          </cell>
        </row>
        <row r="1625">
          <cell r="B1625" t="str">
            <v>OPERASI &amp; TEKNIK</v>
          </cell>
          <cell r="C1625" t="str">
            <v>MES-TP</v>
          </cell>
          <cell r="D1625">
            <v>3991175</v>
          </cell>
          <cell r="F1625" t="str">
            <v>99JP0509213</v>
          </cell>
          <cell r="H1625">
            <v>2012198</v>
          </cell>
          <cell r="I1625">
            <v>37135</v>
          </cell>
          <cell r="K1625">
            <v>24845</v>
          </cell>
          <cell r="L1625">
            <v>1617</v>
          </cell>
          <cell r="M1625">
            <v>7</v>
          </cell>
          <cell r="N1625" t="str">
            <v>MES</v>
          </cell>
          <cell r="O1625" t="str">
            <v>TP</v>
          </cell>
          <cell r="P1625" t="str">
            <v>ZULKARNAEN TAMPUBOLON</v>
          </cell>
          <cell r="Q1625">
            <v>2012198</v>
          </cell>
          <cell r="R1625" t="str">
            <v>Operation Officer</v>
          </cell>
          <cell r="S1625" t="str">
            <v>IX</v>
          </cell>
          <cell r="T1625">
            <v>2448045.6</v>
          </cell>
          <cell r="AA1625">
            <v>2448045.6</v>
          </cell>
          <cell r="AB1625">
            <v>37.135999999940395</v>
          </cell>
          <cell r="AC1625">
            <v>2291200</v>
          </cell>
          <cell r="AD1625">
            <v>48960.912000000004</v>
          </cell>
          <cell r="AE1625">
            <v>48960.912000000004</v>
          </cell>
          <cell r="AF1625">
            <v>48960.912000000004</v>
          </cell>
          <cell r="AG1625">
            <v>0</v>
          </cell>
          <cell r="AH1625">
            <v>10000</v>
          </cell>
          <cell r="AI1625">
            <v>0</v>
          </cell>
          <cell r="AJ1625">
            <v>0</v>
          </cell>
          <cell r="AK1625">
            <v>0</v>
          </cell>
          <cell r="AL1625">
            <v>0</v>
          </cell>
          <cell r="AO1625">
            <v>156882.736</v>
          </cell>
          <cell r="AP1625">
            <v>134642.508</v>
          </cell>
          <cell r="AQ1625">
            <v>134642.508</v>
          </cell>
          <cell r="AR1625">
            <v>90577.6872</v>
          </cell>
          <cell r="AS1625">
            <v>7344.1368000000002</v>
          </cell>
          <cell r="AT1625">
            <v>21787.60584</v>
          </cell>
          <cell r="AU1625">
            <v>119709.42984</v>
          </cell>
          <cell r="AV1625">
            <v>0</v>
          </cell>
          <cell r="AW1625">
            <v>24480.456000000002</v>
          </cell>
          <cell r="AX1625">
            <v>413474.90184000006</v>
          </cell>
          <cell r="AY1625">
            <v>37388244.740000002</v>
          </cell>
        </row>
        <row r="1626">
          <cell r="B1626" t="str">
            <v>OPERASI &amp; TEKNIK</v>
          </cell>
          <cell r="C1626" t="str">
            <v>MES-TP</v>
          </cell>
          <cell r="D1626">
            <v>3991183</v>
          </cell>
          <cell r="F1626" t="str">
            <v>99JP0504313</v>
          </cell>
          <cell r="H1626">
            <v>2012199</v>
          </cell>
          <cell r="I1626">
            <v>37135</v>
          </cell>
          <cell r="K1626">
            <v>23978</v>
          </cell>
          <cell r="L1626">
            <v>1618</v>
          </cell>
          <cell r="M1626">
            <v>8</v>
          </cell>
          <cell r="N1626" t="str">
            <v>MES</v>
          </cell>
          <cell r="O1626" t="str">
            <v>TP</v>
          </cell>
          <cell r="P1626" t="str">
            <v>AGUS NADI</v>
          </cell>
          <cell r="Q1626">
            <v>2012199</v>
          </cell>
          <cell r="R1626" t="str">
            <v>Operation Officer</v>
          </cell>
          <cell r="S1626" t="str">
            <v>IX</v>
          </cell>
          <cell r="T1626">
            <v>2448045.6</v>
          </cell>
          <cell r="AA1626">
            <v>2448045.6</v>
          </cell>
          <cell r="AB1626">
            <v>37.135999999940395</v>
          </cell>
          <cell r="AC1626">
            <v>2291200</v>
          </cell>
          <cell r="AD1626">
            <v>48960.912000000004</v>
          </cell>
          <cell r="AE1626">
            <v>48960.912000000004</v>
          </cell>
          <cell r="AF1626">
            <v>48960.912000000004</v>
          </cell>
          <cell r="AG1626">
            <v>0</v>
          </cell>
          <cell r="AH1626">
            <v>10000</v>
          </cell>
          <cell r="AI1626">
            <v>0</v>
          </cell>
          <cell r="AJ1626">
            <v>0</v>
          </cell>
          <cell r="AK1626">
            <v>0</v>
          </cell>
          <cell r="AL1626">
            <v>0</v>
          </cell>
          <cell r="AO1626">
            <v>156882.736</v>
          </cell>
          <cell r="AP1626">
            <v>134642.508</v>
          </cell>
          <cell r="AQ1626">
            <v>134642.508</v>
          </cell>
          <cell r="AR1626">
            <v>90577.6872</v>
          </cell>
          <cell r="AS1626">
            <v>7344.1368000000002</v>
          </cell>
          <cell r="AT1626">
            <v>21787.60584</v>
          </cell>
          <cell r="AU1626">
            <v>119709.42984</v>
          </cell>
          <cell r="AV1626">
            <v>0</v>
          </cell>
          <cell r="AW1626">
            <v>24480.456000000002</v>
          </cell>
          <cell r="AX1626">
            <v>413474.90184000006</v>
          </cell>
          <cell r="AY1626">
            <v>37388244.740000002</v>
          </cell>
        </row>
        <row r="1627">
          <cell r="B1627" t="str">
            <v>OPERASI &amp; TEKNIK</v>
          </cell>
          <cell r="C1627" t="str">
            <v>MES-TP</v>
          </cell>
          <cell r="D1627">
            <v>3991197</v>
          </cell>
          <cell r="F1627" t="str">
            <v>99JP0507290</v>
          </cell>
          <cell r="H1627">
            <v>2012200</v>
          </cell>
          <cell r="I1627">
            <v>37135</v>
          </cell>
          <cell r="K1627">
            <v>24999</v>
          </cell>
          <cell r="L1627">
            <v>1619</v>
          </cell>
          <cell r="M1627">
            <v>9</v>
          </cell>
          <cell r="N1627" t="str">
            <v>MES</v>
          </cell>
          <cell r="O1627" t="str">
            <v>TP</v>
          </cell>
          <cell r="P1627" t="str">
            <v>MOHAMAD SYAHRIL</v>
          </cell>
          <cell r="Q1627">
            <v>2012200</v>
          </cell>
          <cell r="R1627" t="str">
            <v>Operation Officer</v>
          </cell>
          <cell r="S1627" t="str">
            <v>IX</v>
          </cell>
          <cell r="T1627">
            <v>2448045.6</v>
          </cell>
          <cell r="AA1627">
            <v>2448045.6</v>
          </cell>
          <cell r="AB1627">
            <v>37.135999999940395</v>
          </cell>
          <cell r="AC1627">
            <v>2291200</v>
          </cell>
          <cell r="AD1627">
            <v>48960.912000000004</v>
          </cell>
          <cell r="AE1627">
            <v>48960.912000000004</v>
          </cell>
          <cell r="AF1627">
            <v>48960.912000000004</v>
          </cell>
          <cell r="AG1627">
            <v>0</v>
          </cell>
          <cell r="AH1627">
            <v>10000</v>
          </cell>
          <cell r="AI1627">
            <v>0</v>
          </cell>
          <cell r="AJ1627">
            <v>0</v>
          </cell>
          <cell r="AK1627">
            <v>0</v>
          </cell>
          <cell r="AL1627">
            <v>0</v>
          </cell>
          <cell r="AO1627">
            <v>156882.736</v>
          </cell>
          <cell r="AP1627">
            <v>134642.508</v>
          </cell>
          <cell r="AQ1627">
            <v>134642.508</v>
          </cell>
          <cell r="AR1627">
            <v>90577.6872</v>
          </cell>
          <cell r="AS1627">
            <v>7344.1368000000002</v>
          </cell>
          <cell r="AT1627">
            <v>21787.60584</v>
          </cell>
          <cell r="AU1627">
            <v>119709.42984</v>
          </cell>
          <cell r="AV1627">
            <v>0</v>
          </cell>
          <cell r="AW1627">
            <v>24480.456000000002</v>
          </cell>
          <cell r="AX1627">
            <v>413474.90184000006</v>
          </cell>
          <cell r="AY1627">
            <v>37388244.740000002</v>
          </cell>
        </row>
        <row r="1628">
          <cell r="B1628" t="str">
            <v>PBCM</v>
          </cell>
          <cell r="C1628" t="str">
            <v>MES-TP</v>
          </cell>
          <cell r="D1628">
            <v>3990854</v>
          </cell>
          <cell r="F1628" t="str">
            <v>99JP0508090</v>
          </cell>
          <cell r="H1628">
            <v>2012363</v>
          </cell>
          <cell r="I1628">
            <v>37196</v>
          </cell>
          <cell r="K1628">
            <v>22869</v>
          </cell>
          <cell r="L1628">
            <v>1620</v>
          </cell>
          <cell r="M1628">
            <v>10</v>
          </cell>
          <cell r="N1628" t="str">
            <v>MES</v>
          </cell>
          <cell r="O1628" t="str">
            <v>TP</v>
          </cell>
          <cell r="P1628" t="str">
            <v>R U K AM T O</v>
          </cell>
          <cell r="Q1628">
            <v>2012363</v>
          </cell>
          <cell r="R1628" t="str">
            <v>Cargo Handling Officer</v>
          </cell>
          <cell r="S1628" t="str">
            <v>IX</v>
          </cell>
          <cell r="T1628">
            <v>2448045.6</v>
          </cell>
          <cell r="AA1628">
            <v>2448045.6</v>
          </cell>
          <cell r="AB1628">
            <v>37.135999999940395</v>
          </cell>
          <cell r="AC1628">
            <v>2291200</v>
          </cell>
          <cell r="AD1628">
            <v>48960.912000000004</v>
          </cell>
          <cell r="AE1628">
            <v>48960.912000000004</v>
          </cell>
          <cell r="AF1628">
            <v>48960.912000000004</v>
          </cell>
          <cell r="AG1628">
            <v>0</v>
          </cell>
          <cell r="AH1628">
            <v>10000</v>
          </cell>
          <cell r="AI1628">
            <v>0</v>
          </cell>
          <cell r="AJ1628">
            <v>0</v>
          </cell>
          <cell r="AK1628">
            <v>0</v>
          </cell>
          <cell r="AL1628">
            <v>0</v>
          </cell>
          <cell r="AO1628">
            <v>156882.736</v>
          </cell>
          <cell r="AP1628">
            <v>134642.508</v>
          </cell>
          <cell r="AQ1628">
            <v>134642.508</v>
          </cell>
          <cell r="AR1628">
            <v>90577.6872</v>
          </cell>
          <cell r="AS1628">
            <v>7344.1368000000002</v>
          </cell>
          <cell r="AT1628">
            <v>21787.60584</v>
          </cell>
          <cell r="AU1628">
            <v>119709.42984</v>
          </cell>
          <cell r="AV1628">
            <v>0</v>
          </cell>
          <cell r="AW1628">
            <v>24480.456000000002</v>
          </cell>
          <cell r="AX1628">
            <v>413474.90184000006</v>
          </cell>
          <cell r="AY1628">
            <v>34807422.310000002</v>
          </cell>
        </row>
        <row r="1629">
          <cell r="B1629" t="str">
            <v>OPERASI &amp; TEKNIK</v>
          </cell>
          <cell r="C1629" t="str">
            <v>MES-TP</v>
          </cell>
          <cell r="D1629">
            <v>3980257</v>
          </cell>
          <cell r="F1629" t="str">
            <v>98JP0346907</v>
          </cell>
          <cell r="H1629">
            <v>2022416</v>
          </cell>
          <cell r="I1629">
            <v>37410</v>
          </cell>
          <cell r="K1629">
            <v>27152</v>
          </cell>
          <cell r="L1629">
            <v>1621</v>
          </cell>
          <cell r="M1629">
            <v>11</v>
          </cell>
          <cell r="N1629" t="str">
            <v>MES</v>
          </cell>
          <cell r="O1629" t="str">
            <v>TP</v>
          </cell>
          <cell r="P1629" t="str">
            <v>JAKA LAKSANA</v>
          </cell>
          <cell r="Q1629">
            <v>2022416</v>
          </cell>
          <cell r="R1629" t="str">
            <v>GSE Operator</v>
          </cell>
          <cell r="S1629" t="str">
            <v>IX</v>
          </cell>
          <cell r="T1629">
            <v>2448045.6</v>
          </cell>
          <cell r="AA1629">
            <v>2448045.6</v>
          </cell>
          <cell r="AB1629">
            <v>37.135999999940395</v>
          </cell>
          <cell r="AC1629">
            <v>2291200</v>
          </cell>
          <cell r="AD1629">
            <v>48960.912000000004</v>
          </cell>
          <cell r="AE1629">
            <v>48960.912000000004</v>
          </cell>
          <cell r="AF1629">
            <v>48960.912000000004</v>
          </cell>
          <cell r="AG1629">
            <v>0</v>
          </cell>
          <cell r="AH1629">
            <v>10000</v>
          </cell>
          <cell r="AI1629">
            <v>0</v>
          </cell>
          <cell r="AJ1629">
            <v>0</v>
          </cell>
          <cell r="AK1629">
            <v>0</v>
          </cell>
          <cell r="AL1629">
            <v>0</v>
          </cell>
          <cell r="AO1629">
            <v>156882.736</v>
          </cell>
          <cell r="AP1629">
            <v>134642.508</v>
          </cell>
          <cell r="AQ1629">
            <v>134642.508</v>
          </cell>
          <cell r="AR1629">
            <v>90577.6872</v>
          </cell>
          <cell r="AS1629">
            <v>7344.1368000000002</v>
          </cell>
          <cell r="AT1629">
            <v>21787.60584</v>
          </cell>
          <cell r="AU1629">
            <v>119709.42984</v>
          </cell>
          <cell r="AV1629">
            <v>0</v>
          </cell>
          <cell r="AW1629">
            <v>24480.456000000002</v>
          </cell>
          <cell r="AX1629">
            <v>413474.90184000006</v>
          </cell>
          <cell r="AY1629">
            <v>31793195.420000002</v>
          </cell>
        </row>
        <row r="1630">
          <cell r="B1630" t="str">
            <v>OPERASI</v>
          </cell>
          <cell r="C1630" t="str">
            <v>MES-TP</v>
          </cell>
          <cell r="F1630" t="str">
            <v>98JP0354455</v>
          </cell>
          <cell r="H1630">
            <v>518217</v>
          </cell>
          <cell r="I1630">
            <v>30168</v>
          </cell>
          <cell r="K1630">
            <v>21873</v>
          </cell>
          <cell r="L1630">
            <v>1622</v>
          </cell>
          <cell r="M1630">
            <v>12</v>
          </cell>
          <cell r="N1630" t="str">
            <v>MES</v>
          </cell>
          <cell r="O1630" t="str">
            <v>TP</v>
          </cell>
          <cell r="P1630" t="str">
            <v>ALI IMRAN</v>
          </cell>
          <cell r="Q1630">
            <v>2980271</v>
          </cell>
          <cell r="R1630" t="str">
            <v>General Manager</v>
          </cell>
          <cell r="S1630" t="str">
            <v>II</v>
          </cell>
          <cell r="T1630">
            <v>7741876.2740852078</v>
          </cell>
          <cell r="AA1630">
            <v>7741876.2740852078</v>
          </cell>
          <cell r="AB1630">
            <v>36.302359905093908</v>
          </cell>
          <cell r="AC1630">
            <v>7257400</v>
          </cell>
          <cell r="AD1630">
            <v>154837.52548170416</v>
          </cell>
          <cell r="AE1630">
            <v>154837.52548170416</v>
          </cell>
          <cell r="AF1630">
            <v>154837.52548170416</v>
          </cell>
          <cell r="AG1630">
            <v>0</v>
          </cell>
          <cell r="AH1630">
            <v>10000</v>
          </cell>
          <cell r="AI1630">
            <v>0</v>
          </cell>
          <cell r="AJ1630">
            <v>10000</v>
          </cell>
          <cell r="AK1630">
            <v>0</v>
          </cell>
          <cell r="AL1630">
            <v>0</v>
          </cell>
          <cell r="AO1630">
            <v>484512.57644511247</v>
          </cell>
          <cell r="AP1630">
            <v>425803.19507468643</v>
          </cell>
          <cell r="AQ1630">
            <v>425803.19507468643</v>
          </cell>
          <cell r="AR1630">
            <v>286449.42214115267</v>
          </cell>
          <cell r="AS1630">
            <v>23225.628822255625</v>
          </cell>
          <cell r="AT1630">
            <v>68902.698839358345</v>
          </cell>
          <cell r="AU1630">
            <v>378577.7498027666</v>
          </cell>
          <cell r="AV1630">
            <v>0</v>
          </cell>
          <cell r="AW1630">
            <v>77418.762740852078</v>
          </cell>
          <cell r="AX1630">
            <v>1307602.9026929915</v>
          </cell>
          <cell r="AY1630">
            <v>245394498.13</v>
          </cell>
        </row>
        <row r="1631">
          <cell r="B1631" t="str">
            <v>MPP</v>
          </cell>
          <cell r="C1631" t="str">
            <v>MES-TP</v>
          </cell>
          <cell r="D1631">
            <v>525711</v>
          </cell>
          <cell r="F1631" t="str">
            <v>98JP0358761</v>
          </cell>
          <cell r="H1631">
            <v>525711</v>
          </cell>
          <cell r="I1631">
            <v>33604</v>
          </cell>
          <cell r="K1631">
            <v>21137</v>
          </cell>
          <cell r="L1631">
            <v>1623</v>
          </cell>
          <cell r="M1631">
            <v>13</v>
          </cell>
          <cell r="N1631" t="str">
            <v>MES</v>
          </cell>
          <cell r="O1631" t="str">
            <v>TP</v>
          </cell>
          <cell r="P1631" t="str">
            <v>DJUMADI</v>
          </cell>
          <cell r="Q1631">
            <v>2980419</v>
          </cell>
          <cell r="R1631" t="str">
            <v>GSE Operator</v>
          </cell>
          <cell r="S1631" t="str">
            <v>IX</v>
          </cell>
          <cell r="T1631">
            <v>3249077.0255710054</v>
          </cell>
          <cell r="AA1631">
            <v>3249077.0255710054</v>
          </cell>
          <cell r="AB1631">
            <v>67.595963255036622</v>
          </cell>
          <cell r="AC1631">
            <v>3044200</v>
          </cell>
          <cell r="AD1631">
            <v>64981.540511420113</v>
          </cell>
          <cell r="AE1631">
            <v>64981.540511420113</v>
          </cell>
          <cell r="AF1631">
            <v>64981.540511420113</v>
          </cell>
          <cell r="AG1631">
            <v>0</v>
          </cell>
          <cell r="AH1631">
            <v>10000</v>
          </cell>
          <cell r="AI1631">
            <v>0</v>
          </cell>
          <cell r="AJ1631">
            <v>0</v>
          </cell>
          <cell r="AK1631">
            <v>0</v>
          </cell>
          <cell r="AL1631">
            <v>0</v>
          </cell>
          <cell r="AO1631">
            <v>204944.62153426034</v>
          </cell>
          <cell r="AP1631">
            <v>178699.23640640531</v>
          </cell>
          <cell r="AQ1631">
            <v>178699.23640640531</v>
          </cell>
          <cell r="AR1631">
            <v>120215.8499461272</v>
          </cell>
          <cell r="AS1631">
            <v>9747.2310767130166</v>
          </cell>
          <cell r="AT1631">
            <v>28916.785527581949</v>
          </cell>
          <cell r="AU1631">
            <v>158879.86655042216</v>
          </cell>
          <cell r="AV1631">
            <v>0</v>
          </cell>
          <cell r="AW1631">
            <v>32490.770255710057</v>
          </cell>
          <cell r="AX1631">
            <v>548769.10961894284</v>
          </cell>
          <cell r="AY1631">
            <v>83480981.920000002</v>
          </cell>
        </row>
        <row r="1632">
          <cell r="B1632" t="str">
            <v>OPERASI &amp; TEKNIK</v>
          </cell>
          <cell r="C1632" t="str">
            <v>MES-TP</v>
          </cell>
          <cell r="D1632">
            <v>518219</v>
          </cell>
          <cell r="F1632" t="str">
            <v>98JP0353523</v>
          </cell>
          <cell r="H1632">
            <v>518219</v>
          </cell>
          <cell r="I1632">
            <v>30168</v>
          </cell>
          <cell r="K1632">
            <v>22043</v>
          </cell>
          <cell r="L1632">
            <v>1624</v>
          </cell>
          <cell r="M1632">
            <v>14</v>
          </cell>
          <cell r="N1632" t="str">
            <v>MES</v>
          </cell>
          <cell r="O1632" t="str">
            <v>TP</v>
          </cell>
          <cell r="P1632" t="str">
            <v>IMRAN WAHAB</v>
          </cell>
          <cell r="Q1632">
            <v>2980425</v>
          </cell>
          <cell r="R1632" t="str">
            <v>Supervisor Teknik</v>
          </cell>
          <cell r="S1632" t="str">
            <v>VII</v>
          </cell>
          <cell r="T1632">
            <v>5806260.8990724003</v>
          </cell>
          <cell r="AA1632">
            <v>5806260.8990724003</v>
          </cell>
          <cell r="AB1632">
            <v>14.754871943965554</v>
          </cell>
          <cell r="AC1632">
            <v>5447900</v>
          </cell>
          <cell r="AD1632">
            <v>116125.217981448</v>
          </cell>
          <cell r="AE1632">
            <v>116125.217981448</v>
          </cell>
          <cell r="AF1632">
            <v>116125.217981448</v>
          </cell>
          <cell r="AG1632">
            <v>0</v>
          </cell>
          <cell r="AH1632">
            <v>10000</v>
          </cell>
          <cell r="AI1632">
            <v>0</v>
          </cell>
          <cell r="AJ1632">
            <v>0</v>
          </cell>
          <cell r="AK1632">
            <v>0</v>
          </cell>
          <cell r="AL1632">
            <v>0</v>
          </cell>
          <cell r="AO1632">
            <v>358375.65394434403</v>
          </cell>
          <cell r="AP1632">
            <v>319344.34944898204</v>
          </cell>
          <cell r="AQ1632">
            <v>319344.34944898204</v>
          </cell>
          <cell r="AR1632">
            <v>214831.65326567879</v>
          </cell>
          <cell r="AS1632">
            <v>17418.782697217201</v>
          </cell>
          <cell r="AT1632">
            <v>51675.722001744361</v>
          </cell>
          <cell r="AU1632">
            <v>283926.15796464036</v>
          </cell>
          <cell r="AV1632">
            <v>0</v>
          </cell>
          <cell r="AW1632">
            <v>58062.608990724002</v>
          </cell>
          <cell r="AX1632">
            <v>980677.46585332847</v>
          </cell>
          <cell r="AY1632">
            <v>189958423.06999999</v>
          </cell>
        </row>
        <row r="1633">
          <cell r="B1633" t="str">
            <v>OPERASI &amp; TEKNIK</v>
          </cell>
          <cell r="C1633" t="str">
            <v>MES-TP</v>
          </cell>
          <cell r="D1633">
            <v>524766</v>
          </cell>
          <cell r="F1633" t="str">
            <v>98JP0360361</v>
          </cell>
          <cell r="H1633">
            <v>524766</v>
          </cell>
          <cell r="I1633">
            <v>31488</v>
          </cell>
          <cell r="K1633">
            <v>22837</v>
          </cell>
          <cell r="L1633">
            <v>1625</v>
          </cell>
          <cell r="M1633">
            <v>15</v>
          </cell>
          <cell r="N1633" t="str">
            <v>MES</v>
          </cell>
          <cell r="O1633" t="str">
            <v>TP</v>
          </cell>
          <cell r="P1633" t="str">
            <v>S U E D I</v>
          </cell>
          <cell r="Q1633">
            <v>2980426</v>
          </cell>
          <cell r="R1633" t="str">
            <v>GSE Operator</v>
          </cell>
          <cell r="S1633" t="str">
            <v>IX</v>
          </cell>
          <cell r="T1633">
            <v>3993435.6854925002</v>
          </cell>
          <cell r="AA1633">
            <v>3993435.6854925002</v>
          </cell>
          <cell r="AB1633">
            <v>70.455637049861252</v>
          </cell>
          <cell r="AC1633">
            <v>3743900</v>
          </cell>
          <cell r="AD1633">
            <v>79868.71370985001</v>
          </cell>
          <cell r="AE1633">
            <v>79868.71370985001</v>
          </cell>
          <cell r="AF1633">
            <v>79868.71370985001</v>
          </cell>
          <cell r="AG1633">
            <v>0</v>
          </cell>
          <cell r="AH1633">
            <v>10000</v>
          </cell>
          <cell r="AI1633">
            <v>0</v>
          </cell>
          <cell r="AJ1633">
            <v>0</v>
          </cell>
          <cell r="AK1633">
            <v>0</v>
          </cell>
          <cell r="AL1633">
            <v>0</v>
          </cell>
          <cell r="AO1633">
            <v>249606.14112955003</v>
          </cell>
          <cell r="AP1633">
            <v>219638.96270208751</v>
          </cell>
          <cell r="AQ1633">
            <v>219638.96270208751</v>
          </cell>
          <cell r="AR1633">
            <v>147757.12036322249</v>
          </cell>
          <cell r="AS1633">
            <v>11980.307056477501</v>
          </cell>
          <cell r="AT1633">
            <v>35541.577600883254</v>
          </cell>
          <cell r="AU1633">
            <v>195279.00502058325</v>
          </cell>
          <cell r="AV1633">
            <v>0</v>
          </cell>
          <cell r="AW1633">
            <v>39934.356854925005</v>
          </cell>
          <cell r="AX1633">
            <v>674491.28727968328</v>
          </cell>
          <cell r="AY1633">
            <v>118134238.79000001</v>
          </cell>
        </row>
        <row r="1634">
          <cell r="B1634" t="str">
            <v>OPERASI &amp; TEKNIK</v>
          </cell>
          <cell r="C1634" t="str">
            <v>MES-TP</v>
          </cell>
          <cell r="D1634">
            <v>524315</v>
          </cell>
          <cell r="F1634" t="str">
            <v>98JP0360494</v>
          </cell>
          <cell r="H1634">
            <v>524315</v>
          </cell>
          <cell r="I1634">
            <v>31383</v>
          </cell>
          <cell r="K1634">
            <v>22870</v>
          </cell>
          <cell r="L1634">
            <v>1626</v>
          </cell>
          <cell r="M1634">
            <v>16</v>
          </cell>
          <cell r="N1634" t="str">
            <v>MES</v>
          </cell>
          <cell r="O1634" t="str">
            <v>TP</v>
          </cell>
          <cell r="P1634" t="str">
            <v>S U A N D I</v>
          </cell>
          <cell r="Q1634">
            <v>2980427</v>
          </cell>
          <cell r="R1634" t="str">
            <v>Supervisor GSE Operation</v>
          </cell>
          <cell r="S1634" t="str">
            <v>VII</v>
          </cell>
          <cell r="T1634">
            <v>4010729.1127877999</v>
          </cell>
          <cell r="AA1634">
            <v>4010729.1127877999</v>
          </cell>
          <cell r="AB1634">
            <v>14.633979468140751</v>
          </cell>
          <cell r="AC1634">
            <v>3760100</v>
          </cell>
          <cell r="AD1634">
            <v>80214.582255756002</v>
          </cell>
          <cell r="AE1634">
            <v>80214.582255756002</v>
          </cell>
          <cell r="AF1634">
            <v>80214.582255756002</v>
          </cell>
          <cell r="AG1634">
            <v>0</v>
          </cell>
          <cell r="AH1634">
            <v>10000</v>
          </cell>
          <cell r="AI1634">
            <v>0</v>
          </cell>
          <cell r="AJ1634">
            <v>0</v>
          </cell>
          <cell r="AK1634">
            <v>0</v>
          </cell>
          <cell r="AL1634">
            <v>0</v>
          </cell>
          <cell r="AO1634">
            <v>250643.74676726799</v>
          </cell>
          <cell r="AP1634">
            <v>220590.10120332899</v>
          </cell>
          <cell r="AQ1634">
            <v>220590.10120332899</v>
          </cell>
          <cell r="AR1634">
            <v>148396.9771731486</v>
          </cell>
          <cell r="AS1634">
            <v>12032.187338363399</v>
          </cell>
          <cell r="AT1634">
            <v>35695.489103811422</v>
          </cell>
          <cell r="AU1634">
            <v>196124.65361532342</v>
          </cell>
          <cell r="AV1634">
            <v>0</v>
          </cell>
          <cell r="AW1634">
            <v>40107.291127878001</v>
          </cell>
          <cell r="AX1634">
            <v>677412.14714985946</v>
          </cell>
          <cell r="AY1634">
            <v>127472658.59999999</v>
          </cell>
          <cell r="AZ1634" t="str">
            <v>naik grade ke VII per th tmt 01-10-2011</v>
          </cell>
        </row>
        <row r="1635">
          <cell r="B1635" t="str">
            <v>OPERASI &amp; TEKNIK</v>
          </cell>
          <cell r="C1635" t="str">
            <v>MES-TP</v>
          </cell>
          <cell r="D1635">
            <v>524649</v>
          </cell>
          <cell r="F1635" t="str">
            <v>98JP0361005</v>
          </cell>
          <cell r="H1635">
            <v>524649</v>
          </cell>
          <cell r="I1635">
            <v>31138</v>
          </cell>
          <cell r="K1635">
            <v>23181</v>
          </cell>
          <cell r="L1635">
            <v>1627</v>
          </cell>
          <cell r="M1635">
            <v>17</v>
          </cell>
          <cell r="N1635" t="str">
            <v>MES</v>
          </cell>
          <cell r="O1635" t="str">
            <v>TP</v>
          </cell>
          <cell r="P1635" t="str">
            <v>URIP IRWANSYAH</v>
          </cell>
          <cell r="Q1635">
            <v>2980428</v>
          </cell>
          <cell r="R1635" t="str">
            <v>GSE Mechanic</v>
          </cell>
          <cell r="S1635" t="str">
            <v>IX</v>
          </cell>
          <cell r="T1635">
            <v>4510190.2134705</v>
          </cell>
          <cell r="AA1635">
            <v>4510190.2134705</v>
          </cell>
          <cell r="AB1635">
            <v>21.199337730184197</v>
          </cell>
          <cell r="AC1635">
            <v>4229600</v>
          </cell>
          <cell r="AD1635">
            <v>90203.80426941</v>
          </cell>
          <cell r="AE1635">
            <v>90203.80426941</v>
          </cell>
          <cell r="AF1635">
            <v>90203.80426941</v>
          </cell>
          <cell r="AG1635">
            <v>0</v>
          </cell>
          <cell r="AH1635">
            <v>10000</v>
          </cell>
          <cell r="AI1635">
            <v>0</v>
          </cell>
          <cell r="AJ1635">
            <v>0</v>
          </cell>
          <cell r="AK1635">
            <v>0</v>
          </cell>
          <cell r="AL1635">
            <v>0</v>
          </cell>
          <cell r="AO1635">
            <v>280611.41280823003</v>
          </cell>
          <cell r="AP1635">
            <v>248060.46174087751</v>
          </cell>
          <cell r="AQ1635">
            <v>248060.46174087751</v>
          </cell>
          <cell r="AR1635">
            <v>166877.03789840848</v>
          </cell>
          <cell r="AS1635">
            <v>13530.570640411501</v>
          </cell>
          <cell r="AT1635">
            <v>40140.69289988745</v>
          </cell>
          <cell r="AU1635">
            <v>220548.30143870745</v>
          </cell>
          <cell r="AV1635">
            <v>0</v>
          </cell>
          <cell r="AW1635">
            <v>45101.902134705</v>
          </cell>
          <cell r="AX1635">
            <v>761771.12705516745</v>
          </cell>
          <cell r="AY1635">
            <v>126018113.72</v>
          </cell>
        </row>
        <row r="1636">
          <cell r="B1636" t="str">
            <v>OPERASI &amp; TEKNIK</v>
          </cell>
          <cell r="C1636" t="str">
            <v>MES-TP</v>
          </cell>
          <cell r="D1636">
            <v>529694</v>
          </cell>
          <cell r="F1636" t="str">
            <v>98JP0352632</v>
          </cell>
          <cell r="H1636">
            <v>529694</v>
          </cell>
          <cell r="I1636">
            <v>34304</v>
          </cell>
          <cell r="K1636">
            <v>23709</v>
          </cell>
          <cell r="L1636">
            <v>1628</v>
          </cell>
          <cell r="M1636">
            <v>18</v>
          </cell>
          <cell r="N1636" t="str">
            <v>MES</v>
          </cell>
          <cell r="O1636" t="str">
            <v>TP</v>
          </cell>
          <cell r="P1636" t="str">
            <v>BENNI AMIN HARAHAP</v>
          </cell>
          <cell r="Q1636">
            <v>2980429</v>
          </cell>
          <cell r="R1636" t="str">
            <v>GSE Operator</v>
          </cell>
          <cell r="S1636" t="str">
            <v>IX</v>
          </cell>
          <cell r="T1636">
            <v>3643421.7889940003</v>
          </cell>
          <cell r="AA1636">
            <v>3643421.7889940003</v>
          </cell>
          <cell r="AB1636">
            <v>83.518345639575273</v>
          </cell>
          <cell r="AC1636">
            <v>3414900</v>
          </cell>
          <cell r="AD1636">
            <v>72868.435779880005</v>
          </cell>
          <cell r="AE1636">
            <v>72868.435779880005</v>
          </cell>
          <cell r="AF1636">
            <v>72868.435779880005</v>
          </cell>
          <cell r="AG1636">
            <v>0</v>
          </cell>
          <cell r="AH1636">
            <v>10000</v>
          </cell>
          <cell r="AI1636">
            <v>0</v>
          </cell>
          <cell r="AJ1636">
            <v>0</v>
          </cell>
          <cell r="AK1636">
            <v>0</v>
          </cell>
          <cell r="AL1636">
            <v>0</v>
          </cell>
          <cell r="AO1636">
            <v>228605.30733964001</v>
          </cell>
          <cell r="AP1636">
            <v>200388.19839467001</v>
          </cell>
          <cell r="AQ1636">
            <v>200388.19839467001</v>
          </cell>
          <cell r="AR1636">
            <v>134806.60619277801</v>
          </cell>
          <cell r="AS1636">
            <v>10930.265366982001</v>
          </cell>
          <cell r="AT1636">
            <v>32426.453922046603</v>
          </cell>
          <cell r="AU1636">
            <v>178163.32548180662</v>
          </cell>
          <cell r="AV1636">
            <v>0</v>
          </cell>
          <cell r="AW1636">
            <v>36434.217889940002</v>
          </cell>
          <cell r="AX1636">
            <v>615373.94016108662</v>
          </cell>
          <cell r="AY1636">
            <v>85938020.200000003</v>
          </cell>
        </row>
        <row r="1637">
          <cell r="B1637" t="str">
            <v>OPERASI &amp; TEKNIK</v>
          </cell>
          <cell r="C1637" t="str">
            <v>MES-TP</v>
          </cell>
          <cell r="D1637">
            <v>527821</v>
          </cell>
          <cell r="F1637" t="str">
            <v>98JP0358951</v>
          </cell>
          <cell r="H1637">
            <v>527821</v>
          </cell>
          <cell r="I1637">
            <v>34425</v>
          </cell>
          <cell r="K1637">
            <v>24937</v>
          </cell>
          <cell r="L1637">
            <v>1629</v>
          </cell>
          <cell r="M1637">
            <v>19</v>
          </cell>
          <cell r="N1637" t="str">
            <v>MES</v>
          </cell>
          <cell r="O1637" t="str">
            <v>TP</v>
          </cell>
          <cell r="P1637" t="str">
            <v>LONGGINUS P.A</v>
          </cell>
          <cell r="Q1637">
            <v>2980431</v>
          </cell>
          <cell r="R1637" t="str">
            <v>GA Officer</v>
          </cell>
          <cell r="S1637" t="str">
            <v>IX</v>
          </cell>
          <cell r="T1637">
            <v>4091431.7734992001</v>
          </cell>
          <cell r="AA1637">
            <v>4091431.7734992001</v>
          </cell>
          <cell r="AB1637">
            <v>54.132910751737654</v>
          </cell>
          <cell r="AC1637">
            <v>3836000</v>
          </cell>
          <cell r="AD1637">
            <v>81828.635469984001</v>
          </cell>
          <cell r="AE1637">
            <v>81828.635469984001</v>
          </cell>
          <cell r="AF1637">
            <v>81828.635469984001</v>
          </cell>
          <cell r="AG1637">
            <v>0</v>
          </cell>
          <cell r="AH1637">
            <v>10000</v>
          </cell>
          <cell r="AI1637">
            <v>0</v>
          </cell>
          <cell r="AJ1637">
            <v>0</v>
          </cell>
          <cell r="AK1637">
            <v>0</v>
          </cell>
          <cell r="AL1637">
            <v>0</v>
          </cell>
          <cell r="AO1637">
            <v>255485.906409952</v>
          </cell>
          <cell r="AP1637">
            <v>225028.747542456</v>
          </cell>
          <cell r="AQ1637">
            <v>225028.747542456</v>
          </cell>
          <cell r="AR1637">
            <v>151382.97561947041</v>
          </cell>
          <cell r="AS1637">
            <v>12274.2953204976</v>
          </cell>
          <cell r="AT1637">
            <v>36413.74278414288</v>
          </cell>
          <cell r="AU1637">
            <v>200071.0137241109</v>
          </cell>
          <cell r="AV1637">
            <v>0</v>
          </cell>
          <cell r="AW1637">
            <v>40914.317734992001</v>
          </cell>
          <cell r="AX1637">
            <v>691042.82654401497</v>
          </cell>
          <cell r="AY1637">
            <v>98071535.239999995</v>
          </cell>
        </row>
        <row r="1638">
          <cell r="B1638" t="str">
            <v>OPERASI &amp; TEKNIK</v>
          </cell>
          <cell r="C1638" t="str">
            <v>MES-TP</v>
          </cell>
          <cell r="D1638">
            <v>529696</v>
          </cell>
          <cell r="F1638" t="str">
            <v>98JP0353465</v>
          </cell>
          <cell r="H1638">
            <v>529696</v>
          </cell>
          <cell r="I1638">
            <v>34304</v>
          </cell>
          <cell r="K1638">
            <v>24823</v>
          </cell>
          <cell r="L1638">
            <v>1630</v>
          </cell>
          <cell r="M1638">
            <v>20</v>
          </cell>
          <cell r="N1638" t="str">
            <v>MES</v>
          </cell>
          <cell r="O1638" t="str">
            <v>TP</v>
          </cell>
          <cell r="P1638" t="str">
            <v>ISMAIL TARIGAN</v>
          </cell>
          <cell r="Q1638">
            <v>2980434</v>
          </cell>
          <cell r="R1638" t="str">
            <v>GSE Operator</v>
          </cell>
          <cell r="S1638" t="str">
            <v>IX</v>
          </cell>
          <cell r="T1638">
            <v>3643421.7889940003</v>
          </cell>
          <cell r="AA1638">
            <v>3643421.7889940003</v>
          </cell>
          <cell r="AB1638">
            <v>83.518345639575273</v>
          </cell>
          <cell r="AC1638">
            <v>3414900</v>
          </cell>
          <cell r="AD1638">
            <v>72868.435779880005</v>
          </cell>
          <cell r="AE1638">
            <v>72868.435779880005</v>
          </cell>
          <cell r="AF1638">
            <v>72868.435779880005</v>
          </cell>
          <cell r="AG1638">
            <v>0</v>
          </cell>
          <cell r="AH1638">
            <v>10000</v>
          </cell>
          <cell r="AI1638">
            <v>0</v>
          </cell>
          <cell r="AJ1638">
            <v>0</v>
          </cell>
          <cell r="AK1638">
            <v>0</v>
          </cell>
          <cell r="AL1638">
            <v>0</v>
          </cell>
          <cell r="AO1638">
            <v>228605.30733964001</v>
          </cell>
          <cell r="AP1638">
            <v>200388.19839467001</v>
          </cell>
          <cell r="AQ1638">
            <v>200388.19839467001</v>
          </cell>
          <cell r="AR1638">
            <v>134806.60619277801</v>
          </cell>
          <cell r="AS1638">
            <v>10930.265366982001</v>
          </cell>
          <cell r="AT1638">
            <v>32426.453922046603</v>
          </cell>
          <cell r="AU1638">
            <v>178163.32548180662</v>
          </cell>
          <cell r="AV1638">
            <v>0</v>
          </cell>
          <cell r="AW1638">
            <v>36434.217889940002</v>
          </cell>
          <cell r="AX1638">
            <v>615373.94016108662</v>
          </cell>
          <cell r="AY1638">
            <v>84519189.420000002</v>
          </cell>
        </row>
        <row r="1639">
          <cell r="B1639" t="str">
            <v>OPERASI &amp; TEKNIK</v>
          </cell>
          <cell r="C1639" t="str">
            <v>MES-TP</v>
          </cell>
          <cell r="D1639">
            <v>529697</v>
          </cell>
          <cell r="F1639" t="str">
            <v>98JP0359744</v>
          </cell>
          <cell r="H1639">
            <v>529697</v>
          </cell>
          <cell r="I1639">
            <v>34304</v>
          </cell>
          <cell r="K1639">
            <v>24949</v>
          </cell>
          <cell r="L1639">
            <v>1631</v>
          </cell>
          <cell r="M1639">
            <v>21</v>
          </cell>
          <cell r="N1639" t="str">
            <v>MES</v>
          </cell>
          <cell r="O1639" t="str">
            <v>TP</v>
          </cell>
          <cell r="P1639" t="str">
            <v>MUSRIADI MUSA</v>
          </cell>
          <cell r="Q1639">
            <v>2980435</v>
          </cell>
          <cell r="R1639" t="str">
            <v>GSE Operator</v>
          </cell>
          <cell r="S1639" t="str">
            <v>IX</v>
          </cell>
          <cell r="T1639">
            <v>3643421.7889940003</v>
          </cell>
          <cell r="AA1639">
            <v>3643421.7889940003</v>
          </cell>
          <cell r="AB1639">
            <v>83.518345639575273</v>
          </cell>
          <cell r="AC1639">
            <v>3414900</v>
          </cell>
          <cell r="AD1639">
            <v>72868.435779880005</v>
          </cell>
          <cell r="AE1639">
            <v>72868.435779880005</v>
          </cell>
          <cell r="AF1639">
            <v>72868.435779880005</v>
          </cell>
          <cell r="AG1639">
            <v>0</v>
          </cell>
          <cell r="AH1639">
            <v>10000</v>
          </cell>
          <cell r="AI1639">
            <v>0</v>
          </cell>
          <cell r="AJ1639">
            <v>0</v>
          </cell>
          <cell r="AK1639">
            <v>0</v>
          </cell>
          <cell r="AL1639">
            <v>0</v>
          </cell>
          <cell r="AO1639">
            <v>228605.30733964001</v>
          </cell>
          <cell r="AP1639">
            <v>200388.19839467001</v>
          </cell>
          <cell r="AQ1639">
            <v>200388.19839467001</v>
          </cell>
          <cell r="AR1639">
            <v>134806.60619277801</v>
          </cell>
          <cell r="AS1639">
            <v>10930.265366982001</v>
          </cell>
          <cell r="AT1639">
            <v>32426.453922046603</v>
          </cell>
          <cell r="AU1639">
            <v>178163.32548180662</v>
          </cell>
          <cell r="AV1639">
            <v>0</v>
          </cell>
          <cell r="AW1639">
            <v>36434.217889940002</v>
          </cell>
          <cell r="AX1639">
            <v>615373.94016108662</v>
          </cell>
          <cell r="AY1639">
            <v>83966408.900000006</v>
          </cell>
        </row>
        <row r="1640">
          <cell r="B1640" t="str">
            <v>OPERASI &amp; TEKNIK</v>
          </cell>
          <cell r="C1640" t="str">
            <v>MES-TP</v>
          </cell>
          <cell r="D1640">
            <v>525716</v>
          </cell>
          <cell r="F1640" t="str">
            <v>98JP0353507</v>
          </cell>
          <cell r="H1640">
            <v>525716</v>
          </cell>
          <cell r="I1640">
            <v>33604</v>
          </cell>
          <cell r="K1640">
            <v>24983</v>
          </cell>
          <cell r="L1640">
            <v>1632</v>
          </cell>
          <cell r="M1640">
            <v>22</v>
          </cell>
          <cell r="N1640" t="str">
            <v>MES</v>
          </cell>
          <cell r="O1640" t="str">
            <v>TP</v>
          </cell>
          <cell r="P1640" t="str">
            <v>IRWANTO</v>
          </cell>
          <cell r="Q1640">
            <v>2980436</v>
          </cell>
          <cell r="R1640" t="str">
            <v>GSE Operator</v>
          </cell>
          <cell r="S1640" t="str">
            <v>IX</v>
          </cell>
          <cell r="T1640">
            <v>3515647.4530839999</v>
          </cell>
          <cell r="AA1640">
            <v>3515647.4530839999</v>
          </cell>
          <cell r="AB1640">
            <v>91.394101039972156</v>
          </cell>
          <cell r="AC1640">
            <v>3294800</v>
          </cell>
          <cell r="AD1640">
            <v>70312.949061680003</v>
          </cell>
          <cell r="AE1640">
            <v>70312.949061680003</v>
          </cell>
          <cell r="AF1640">
            <v>70312.949061680003</v>
          </cell>
          <cell r="AG1640">
            <v>0</v>
          </cell>
          <cell r="AH1640">
            <v>10000</v>
          </cell>
          <cell r="AI1640">
            <v>0</v>
          </cell>
          <cell r="AJ1640">
            <v>0</v>
          </cell>
          <cell r="AK1640">
            <v>0</v>
          </cell>
          <cell r="AL1640">
            <v>0</v>
          </cell>
          <cell r="AO1640">
            <v>220938.84718504001</v>
          </cell>
          <cell r="AP1640">
            <v>193360.60991962001</v>
          </cell>
          <cell r="AQ1640">
            <v>193360.60991962001</v>
          </cell>
          <cell r="AR1640">
            <v>130078.95576410799</v>
          </cell>
          <cell r="AS1640">
            <v>10546.942359252</v>
          </cell>
          <cell r="AT1640">
            <v>31289.262332447601</v>
          </cell>
          <cell r="AU1640">
            <v>171915.16045580758</v>
          </cell>
          <cell r="AV1640">
            <v>0</v>
          </cell>
          <cell r="AW1640">
            <v>35156.474530840002</v>
          </cell>
          <cell r="AX1640">
            <v>593792.8548258876</v>
          </cell>
          <cell r="AY1640">
            <v>80242951.459999993</v>
          </cell>
        </row>
        <row r="1641">
          <cell r="B1641" t="str">
            <v>OPERASI</v>
          </cell>
          <cell r="C1641" t="str">
            <v>MES-TP</v>
          </cell>
          <cell r="D1641">
            <v>529722</v>
          </cell>
          <cell r="F1641" t="str">
            <v>98JP0354372</v>
          </cell>
          <cell r="H1641">
            <v>529722</v>
          </cell>
          <cell r="I1641">
            <v>34333</v>
          </cell>
          <cell r="K1641">
            <v>25236</v>
          </cell>
          <cell r="L1641">
            <v>1633</v>
          </cell>
          <cell r="M1641">
            <v>23</v>
          </cell>
          <cell r="N1641" t="str">
            <v>MES</v>
          </cell>
          <cell r="O1641" t="str">
            <v>TP</v>
          </cell>
          <cell r="P1641" t="str">
            <v>ELVIN SIMANJUNTAK</v>
          </cell>
          <cell r="Q1641">
            <v>2980438</v>
          </cell>
          <cell r="R1641" t="str">
            <v>Manager Teknik</v>
          </cell>
          <cell r="S1641" t="str">
            <v>V</v>
          </cell>
          <cell r="T1641">
            <v>4498331.4791999999</v>
          </cell>
          <cell r="AA1641">
            <v>4498331.4791999999</v>
          </cell>
          <cell r="AB1641">
            <v>68.409551999997348</v>
          </cell>
          <cell r="AC1641">
            <v>2305600</v>
          </cell>
          <cell r="AD1641">
            <v>89966.629583999995</v>
          </cell>
          <cell r="AE1641">
            <v>89966.629583999995</v>
          </cell>
          <cell r="AF1641">
            <v>89966.629583999995</v>
          </cell>
          <cell r="AG1641">
            <v>0</v>
          </cell>
          <cell r="AH1641">
            <v>10000</v>
          </cell>
          <cell r="AI1641">
            <v>1912900</v>
          </cell>
          <cell r="AJ1641">
            <v>0</v>
          </cell>
          <cell r="AK1641">
            <v>0</v>
          </cell>
          <cell r="AL1641">
            <v>0</v>
          </cell>
          <cell r="AO1641">
            <v>2192799.8887519999</v>
          </cell>
          <cell r="AP1641">
            <v>247408.231356</v>
          </cell>
          <cell r="AQ1641">
            <v>247408.231356</v>
          </cell>
          <cell r="AR1641">
            <v>166438.2647304</v>
          </cell>
          <cell r="AS1641">
            <v>13494.9944376</v>
          </cell>
          <cell r="AT1641">
            <v>40035.150164879997</v>
          </cell>
          <cell r="AU1641">
            <v>219968.40933287999</v>
          </cell>
          <cell r="AV1641">
            <v>0</v>
          </cell>
          <cell r="AW1641">
            <v>44983.314791999997</v>
          </cell>
          <cell r="AX1641">
            <v>759768.18683687993</v>
          </cell>
          <cell r="AY1641">
            <v>88602162.650000006</v>
          </cell>
        </row>
        <row r="1642">
          <cell r="B1642" t="str">
            <v>OPERASI &amp; TEKNIK</v>
          </cell>
          <cell r="C1642" t="str">
            <v>MES-TP</v>
          </cell>
          <cell r="D1642">
            <v>527815</v>
          </cell>
          <cell r="F1642" t="str">
            <v>98JP0361955</v>
          </cell>
          <cell r="H1642">
            <v>527815</v>
          </cell>
          <cell r="I1642">
            <v>34425</v>
          </cell>
          <cell r="K1642">
            <v>25405</v>
          </cell>
          <cell r="L1642">
            <v>1634</v>
          </cell>
          <cell r="M1642">
            <v>24</v>
          </cell>
          <cell r="N1642" t="str">
            <v>MES</v>
          </cell>
          <cell r="O1642" t="str">
            <v>TP</v>
          </cell>
          <cell r="P1642" t="str">
            <v>RAMLI</v>
          </cell>
          <cell r="Q1642">
            <v>2980439</v>
          </cell>
          <cell r="R1642" t="str">
            <v>GSE Mechanic</v>
          </cell>
          <cell r="S1642" t="str">
            <v>IX</v>
          </cell>
          <cell r="T1642">
            <v>4097196.2492642999</v>
          </cell>
          <cell r="AA1642">
            <v>4097196.2492642999</v>
          </cell>
          <cell r="AB1642">
            <v>35.525691558141261</v>
          </cell>
          <cell r="AC1642">
            <v>3841400</v>
          </cell>
          <cell r="AD1642">
            <v>81943.924985285994</v>
          </cell>
          <cell r="AE1642">
            <v>81943.924985285994</v>
          </cell>
          <cell r="AF1642">
            <v>81943.924985285994</v>
          </cell>
          <cell r="AG1642">
            <v>0</v>
          </cell>
          <cell r="AH1642">
            <v>10000</v>
          </cell>
          <cell r="AI1642">
            <v>0</v>
          </cell>
          <cell r="AJ1642">
            <v>0</v>
          </cell>
          <cell r="AK1642">
            <v>0</v>
          </cell>
          <cell r="AL1642">
            <v>0</v>
          </cell>
          <cell r="AO1642">
            <v>255831.77495585798</v>
          </cell>
          <cell r="AP1642">
            <v>225345.79370953649</v>
          </cell>
          <cell r="AQ1642">
            <v>225345.79370953649</v>
          </cell>
          <cell r="AR1642">
            <v>151596.26122277908</v>
          </cell>
          <cell r="AS1642">
            <v>12291.588747792899</v>
          </cell>
          <cell r="AT1642">
            <v>36465.046618452267</v>
          </cell>
          <cell r="AU1642">
            <v>200352.89658902425</v>
          </cell>
          <cell r="AV1642">
            <v>0</v>
          </cell>
          <cell r="AW1642">
            <v>40971.962492642997</v>
          </cell>
          <cell r="AX1642">
            <v>692016.44650074025</v>
          </cell>
          <cell r="AY1642">
            <v>97510064.819999993</v>
          </cell>
        </row>
        <row r="1643">
          <cell r="B1643" t="str">
            <v>OPERASI &amp; TEKNIK</v>
          </cell>
          <cell r="C1643" t="str">
            <v>MES-TP</v>
          </cell>
          <cell r="D1643">
            <v>529718</v>
          </cell>
          <cell r="F1643" t="str">
            <v>98JP0352707</v>
          </cell>
          <cell r="H1643">
            <v>529718</v>
          </cell>
          <cell r="I1643">
            <v>34333</v>
          </cell>
          <cell r="K1643">
            <v>25831</v>
          </cell>
          <cell r="L1643">
            <v>1635</v>
          </cell>
          <cell r="M1643">
            <v>25</v>
          </cell>
          <cell r="N1643" t="str">
            <v>MES</v>
          </cell>
          <cell r="O1643" t="str">
            <v>TP</v>
          </cell>
          <cell r="P1643" t="str">
            <v>ARO  AK  HULU</v>
          </cell>
          <cell r="Q1643">
            <v>2980442</v>
          </cell>
          <cell r="R1643" t="str">
            <v>GSE Operator</v>
          </cell>
          <cell r="S1643" t="str">
            <v>IX</v>
          </cell>
          <cell r="T1643">
            <v>3643421.7889940003</v>
          </cell>
          <cell r="AA1643">
            <v>3643421.7889940003</v>
          </cell>
          <cell r="AB1643">
            <v>83.518345639575273</v>
          </cell>
          <cell r="AC1643">
            <v>3414900</v>
          </cell>
          <cell r="AD1643">
            <v>72868.435779880005</v>
          </cell>
          <cell r="AE1643">
            <v>72868.435779880005</v>
          </cell>
          <cell r="AF1643">
            <v>72868.435779880005</v>
          </cell>
          <cell r="AG1643">
            <v>0</v>
          </cell>
          <cell r="AH1643">
            <v>10000</v>
          </cell>
          <cell r="AI1643">
            <v>0</v>
          </cell>
          <cell r="AJ1643">
            <v>0</v>
          </cell>
          <cell r="AK1643">
            <v>0</v>
          </cell>
          <cell r="AL1643">
            <v>0</v>
          </cell>
          <cell r="AO1643">
            <v>228605.30733964001</v>
          </cell>
          <cell r="AP1643">
            <v>200388.19839467001</v>
          </cell>
          <cell r="AQ1643">
            <v>200388.19839467001</v>
          </cell>
          <cell r="AR1643">
            <v>134806.60619277801</v>
          </cell>
          <cell r="AS1643">
            <v>10930.265366982001</v>
          </cell>
          <cell r="AT1643">
            <v>32426.453922046603</v>
          </cell>
          <cell r="AU1643">
            <v>178163.32548180662</v>
          </cell>
          <cell r="AV1643">
            <v>0</v>
          </cell>
          <cell r="AW1643">
            <v>36434.217889940002</v>
          </cell>
          <cell r="AX1643">
            <v>615373.94016108662</v>
          </cell>
          <cell r="AY1643">
            <v>85963622.060000002</v>
          </cell>
        </row>
        <row r="1644">
          <cell r="B1644" t="str">
            <v>OPERASI &amp; TEKNIK</v>
          </cell>
          <cell r="C1644" t="str">
            <v>MES-TP</v>
          </cell>
          <cell r="D1644">
            <v>529717</v>
          </cell>
          <cell r="F1644" t="str">
            <v>98JP0352384</v>
          </cell>
          <cell r="H1644">
            <v>529717</v>
          </cell>
          <cell r="I1644">
            <v>34333</v>
          </cell>
          <cell r="K1644">
            <v>26128</v>
          </cell>
          <cell r="L1644">
            <v>1636</v>
          </cell>
          <cell r="M1644">
            <v>26</v>
          </cell>
          <cell r="N1644" t="str">
            <v>MES</v>
          </cell>
          <cell r="O1644" t="str">
            <v>TP</v>
          </cell>
          <cell r="P1644" t="str">
            <v>DAVID J. P. SIANIPAR</v>
          </cell>
          <cell r="Q1644">
            <v>2980444</v>
          </cell>
          <cell r="R1644" t="str">
            <v>GSE Operator</v>
          </cell>
          <cell r="S1644" t="str">
            <v>IX</v>
          </cell>
          <cell r="T1644">
            <v>3633199.8421212002</v>
          </cell>
          <cell r="AA1644">
            <v>3633199.8421212002</v>
          </cell>
          <cell r="AB1644">
            <v>92.148406072054058</v>
          </cell>
          <cell r="AC1644">
            <v>3405300</v>
          </cell>
          <cell r="AD1644">
            <v>72663.996842424007</v>
          </cell>
          <cell r="AE1644">
            <v>72663.996842424007</v>
          </cell>
          <cell r="AF1644">
            <v>72663.996842424007</v>
          </cell>
          <cell r="AG1644">
            <v>0</v>
          </cell>
          <cell r="AH1644">
            <v>10000</v>
          </cell>
          <cell r="AI1644">
            <v>0</v>
          </cell>
          <cell r="AJ1644">
            <v>0</v>
          </cell>
          <cell r="AK1644">
            <v>0</v>
          </cell>
          <cell r="AL1644">
            <v>0</v>
          </cell>
          <cell r="AO1644">
            <v>227991.99052727202</v>
          </cell>
          <cell r="AP1644">
            <v>199825.99131666601</v>
          </cell>
          <cell r="AQ1644">
            <v>199825.99131666601</v>
          </cell>
          <cell r="AR1644">
            <v>134428.39415848439</v>
          </cell>
          <cell r="AS1644">
            <v>10899.599526363601</v>
          </cell>
          <cell r="AT1644">
            <v>32335.478594878681</v>
          </cell>
          <cell r="AU1644">
            <v>177663.47227972667</v>
          </cell>
          <cell r="AV1644">
            <v>0</v>
          </cell>
          <cell r="AW1644">
            <v>36331.998421212003</v>
          </cell>
          <cell r="AX1644">
            <v>613647.45333427074</v>
          </cell>
          <cell r="AY1644">
            <v>85199403.349999994</v>
          </cell>
        </row>
        <row r="1645">
          <cell r="B1645" t="str">
            <v>OPERASI &amp; TEKNIK</v>
          </cell>
          <cell r="C1645" t="str">
            <v>MES-TP</v>
          </cell>
          <cell r="D1645">
            <v>529719</v>
          </cell>
          <cell r="F1645" t="str">
            <v>98JP0351733</v>
          </cell>
          <cell r="H1645">
            <v>529719</v>
          </cell>
          <cell r="I1645">
            <v>34333</v>
          </cell>
          <cell r="K1645">
            <v>26156</v>
          </cell>
          <cell r="L1645">
            <v>1637</v>
          </cell>
          <cell r="M1645">
            <v>27</v>
          </cell>
          <cell r="N1645" t="str">
            <v>MES</v>
          </cell>
          <cell r="O1645" t="str">
            <v>TP</v>
          </cell>
          <cell r="P1645" t="str">
            <v>AGUS SUSIANDI</v>
          </cell>
          <cell r="Q1645">
            <v>2980445</v>
          </cell>
          <cell r="R1645" t="str">
            <v>Supervisor GSE Operation</v>
          </cell>
          <cell r="S1645" t="str">
            <v>VII</v>
          </cell>
          <cell r="T1645">
            <v>3638310.8155576</v>
          </cell>
          <cell r="AA1645">
            <v>3638310.8155576</v>
          </cell>
          <cell r="AB1645">
            <v>87.833375855814666</v>
          </cell>
          <cell r="AC1645">
            <v>3410100</v>
          </cell>
          <cell r="AD1645">
            <v>72766.216311152006</v>
          </cell>
          <cell r="AE1645">
            <v>72766.216311152006</v>
          </cell>
          <cell r="AF1645">
            <v>72766.216311152006</v>
          </cell>
          <cell r="AG1645">
            <v>0</v>
          </cell>
          <cell r="AH1645">
            <v>10000</v>
          </cell>
          <cell r="AI1645">
            <v>0</v>
          </cell>
          <cell r="AJ1645">
            <v>0</v>
          </cell>
          <cell r="AK1645">
            <v>0</v>
          </cell>
          <cell r="AL1645">
            <v>0</v>
          </cell>
          <cell r="AO1645">
            <v>228298.64893345602</v>
          </cell>
          <cell r="AP1645">
            <v>200107.09485566799</v>
          </cell>
          <cell r="AQ1645">
            <v>200107.09485566799</v>
          </cell>
          <cell r="AR1645">
            <v>134617.5001756312</v>
          </cell>
          <cell r="AS1645">
            <v>10914.932446672799</v>
          </cell>
          <cell r="AT1645">
            <v>32380.966258462639</v>
          </cell>
          <cell r="AU1645">
            <v>177913.39888076665</v>
          </cell>
          <cell r="AV1645">
            <v>0</v>
          </cell>
          <cell r="AW1645">
            <v>36383.108155576003</v>
          </cell>
          <cell r="AX1645">
            <v>614510.69674767868</v>
          </cell>
          <cell r="AY1645">
            <v>85209105.930000007</v>
          </cell>
        </row>
        <row r="1646">
          <cell r="B1646" t="str">
            <v>CUSTOMER SERVICES</v>
          </cell>
          <cell r="C1646" t="str">
            <v>MES-TP</v>
          </cell>
          <cell r="D1646">
            <v>529495</v>
          </cell>
          <cell r="F1646" t="str">
            <v>98JP0355049</v>
          </cell>
          <cell r="H1646">
            <v>529495</v>
          </cell>
          <cell r="I1646">
            <v>34228</v>
          </cell>
          <cell r="K1646">
            <v>27111</v>
          </cell>
          <cell r="L1646">
            <v>1638</v>
          </cell>
          <cell r="M1646">
            <v>28</v>
          </cell>
          <cell r="N1646" t="str">
            <v>MES</v>
          </cell>
          <cell r="O1646" t="str">
            <v>TP</v>
          </cell>
          <cell r="P1646" t="str">
            <v>ARIYO TRI WULANDARU</v>
          </cell>
          <cell r="Q1646">
            <v>2980963</v>
          </cell>
          <cell r="R1646" t="str">
            <v>Manager Pelayanan Internal</v>
          </cell>
          <cell r="S1646" t="str">
            <v>V</v>
          </cell>
          <cell r="T1646">
            <v>4266000</v>
          </cell>
          <cell r="AA1646">
            <v>4266000</v>
          </cell>
          <cell r="AB1646">
            <v>60</v>
          </cell>
          <cell r="AC1646">
            <v>673400</v>
          </cell>
          <cell r="AD1646">
            <v>85320</v>
          </cell>
          <cell r="AE1646">
            <v>85320</v>
          </cell>
          <cell r="AF1646">
            <v>85320</v>
          </cell>
          <cell r="AG1646">
            <v>0</v>
          </cell>
          <cell r="AH1646">
            <v>10000</v>
          </cell>
          <cell r="AI1646">
            <v>0</v>
          </cell>
          <cell r="AJ1646">
            <v>0</v>
          </cell>
          <cell r="AK1646">
            <v>3326700</v>
          </cell>
          <cell r="AL1646">
            <v>0</v>
          </cell>
          <cell r="AO1646">
            <v>3592660</v>
          </cell>
          <cell r="AP1646">
            <v>234630</v>
          </cell>
          <cell r="AQ1646">
            <v>234630</v>
          </cell>
          <cell r="AR1646">
            <v>157842</v>
          </cell>
          <cell r="AS1646">
            <v>12798</v>
          </cell>
          <cell r="AT1646">
            <v>37967.4</v>
          </cell>
          <cell r="AU1646">
            <v>208607.4</v>
          </cell>
          <cell r="AV1646">
            <v>0</v>
          </cell>
          <cell r="AW1646">
            <v>42660</v>
          </cell>
          <cell r="AX1646">
            <v>720527.4</v>
          </cell>
          <cell r="AY1646">
            <v>95308818.159999996</v>
          </cell>
        </row>
        <row r="1647">
          <cell r="B1647" t="str">
            <v>CARGO</v>
          </cell>
          <cell r="C1647" t="str">
            <v>MES-TP</v>
          </cell>
          <cell r="D1647">
            <v>520388</v>
          </cell>
          <cell r="F1647" t="str">
            <v>99JP0176724</v>
          </cell>
          <cell r="H1647">
            <v>520388</v>
          </cell>
          <cell r="I1647">
            <v>31236</v>
          </cell>
          <cell r="K1647">
            <v>23392</v>
          </cell>
          <cell r="L1647">
            <v>1639</v>
          </cell>
          <cell r="M1647">
            <v>29</v>
          </cell>
          <cell r="N1647" t="str">
            <v>MES</v>
          </cell>
          <cell r="O1647" t="str">
            <v>TP</v>
          </cell>
          <cell r="P1647" t="str">
            <v>RUSIANA ISMA</v>
          </cell>
          <cell r="Q1647">
            <v>2991005</v>
          </cell>
          <cell r="R1647" t="str">
            <v>Cargo Handling Officer</v>
          </cell>
          <cell r="S1647" t="str">
            <v>IX</v>
          </cell>
          <cell r="T1647">
            <v>3981906.7339622998</v>
          </cell>
          <cell r="AA1647">
            <v>3981906.7339622998</v>
          </cell>
          <cell r="AB1647">
            <v>7.6700754379853606</v>
          </cell>
          <cell r="AC1647">
            <v>3733000</v>
          </cell>
          <cell r="AD1647">
            <v>79638.134679245995</v>
          </cell>
          <cell r="AE1647">
            <v>79638.134679245995</v>
          </cell>
          <cell r="AF1647">
            <v>79638.134679245995</v>
          </cell>
          <cell r="AG1647">
            <v>0</v>
          </cell>
          <cell r="AH1647">
            <v>10000</v>
          </cell>
          <cell r="AI1647">
            <v>0</v>
          </cell>
          <cell r="AJ1647">
            <v>0</v>
          </cell>
          <cell r="AK1647">
            <v>0</v>
          </cell>
          <cell r="AL1647">
            <v>0</v>
          </cell>
          <cell r="AO1647">
            <v>248914.40403773799</v>
          </cell>
          <cell r="AP1647">
            <v>219004.87036792649</v>
          </cell>
          <cell r="AQ1647">
            <v>219004.87036792649</v>
          </cell>
          <cell r="AR1647">
            <v>147330.54915660509</v>
          </cell>
          <cell r="AS1647">
            <v>11945.720201886899</v>
          </cell>
          <cell r="AT1647">
            <v>35438.969932264466</v>
          </cell>
          <cell r="AU1647">
            <v>194715.23929075646</v>
          </cell>
          <cell r="AV1647">
            <v>0</v>
          </cell>
          <cell r="AW1647">
            <v>39819.067339622998</v>
          </cell>
          <cell r="AX1647">
            <v>672544.04736623238</v>
          </cell>
          <cell r="AY1647">
            <v>120624716.92</v>
          </cell>
        </row>
        <row r="1648">
          <cell r="B1648" t="str">
            <v>OPERASI &amp; TEKNIK</v>
          </cell>
          <cell r="C1648" t="str">
            <v>MES-TP</v>
          </cell>
          <cell r="D1648">
            <v>521502</v>
          </cell>
          <cell r="F1648" t="str">
            <v>99JP0173887</v>
          </cell>
          <cell r="H1648">
            <v>521502</v>
          </cell>
          <cell r="I1648">
            <v>31488</v>
          </cell>
          <cell r="K1648">
            <v>23327</v>
          </cell>
          <cell r="L1648">
            <v>1640</v>
          </cell>
          <cell r="M1648">
            <v>30</v>
          </cell>
          <cell r="N1648" t="str">
            <v>MES</v>
          </cell>
          <cell r="O1648" t="str">
            <v>TP</v>
          </cell>
          <cell r="P1648" t="str">
            <v>ISKANDAR Z</v>
          </cell>
          <cell r="Q1648">
            <v>2991006</v>
          </cell>
          <cell r="R1648" t="str">
            <v>Supervisor  Flight Operation</v>
          </cell>
          <cell r="S1648" t="str">
            <v>VII</v>
          </cell>
          <cell r="T1648">
            <v>5956898.0627208007</v>
          </cell>
          <cell r="AA1648">
            <v>5956898.0627208007</v>
          </cell>
          <cell r="AB1648">
            <v>15.821042447350919</v>
          </cell>
          <cell r="AC1648">
            <v>5589500</v>
          </cell>
          <cell r="AD1648">
            <v>119137.96125441602</v>
          </cell>
          <cell r="AE1648">
            <v>119137.96125441602</v>
          </cell>
          <cell r="AF1648">
            <v>119137.96125441602</v>
          </cell>
          <cell r="AG1648">
            <v>0</v>
          </cell>
          <cell r="AH1648">
            <v>10000</v>
          </cell>
          <cell r="AI1648">
            <v>0</v>
          </cell>
          <cell r="AJ1648">
            <v>0</v>
          </cell>
          <cell r="AK1648">
            <v>0</v>
          </cell>
          <cell r="AL1648">
            <v>0</v>
          </cell>
          <cell r="AO1648">
            <v>367413.88376324804</v>
          </cell>
          <cell r="AP1648">
            <v>327629.39344964403</v>
          </cell>
          <cell r="AQ1648">
            <v>327629.39344964403</v>
          </cell>
          <cell r="AR1648">
            <v>220405.22832066962</v>
          </cell>
          <cell r="AS1648">
            <v>17870.694188162404</v>
          </cell>
          <cell r="AT1648">
            <v>53016.392758215123</v>
          </cell>
          <cell r="AU1648">
            <v>291292.31526704715</v>
          </cell>
          <cell r="AV1648">
            <v>0</v>
          </cell>
          <cell r="AW1648">
            <v>59568.98062720801</v>
          </cell>
          <cell r="AX1648">
            <v>1006120.0827935433</v>
          </cell>
          <cell r="AY1648">
            <v>167222430.50999999</v>
          </cell>
        </row>
        <row r="1649">
          <cell r="B1649" t="str">
            <v>OPERASI &amp; TEKNIK</v>
          </cell>
          <cell r="C1649" t="str">
            <v>MES-TP</v>
          </cell>
          <cell r="D1649">
            <v>523013</v>
          </cell>
          <cell r="F1649" t="str">
            <v>99JP0176393</v>
          </cell>
          <cell r="H1649">
            <v>523013</v>
          </cell>
          <cell r="I1649">
            <v>32295</v>
          </cell>
          <cell r="K1649">
            <v>23811</v>
          </cell>
          <cell r="L1649">
            <v>1641</v>
          </cell>
          <cell r="M1649">
            <v>31</v>
          </cell>
          <cell r="N1649" t="str">
            <v>MES</v>
          </cell>
          <cell r="O1649" t="str">
            <v>TP</v>
          </cell>
          <cell r="P1649" t="str">
            <v>TENGKU SYOERDINA</v>
          </cell>
          <cell r="Q1649">
            <v>2991007</v>
          </cell>
          <cell r="R1649" t="str">
            <v>Pax &amp; Baggage Handling Officer</v>
          </cell>
          <cell r="S1649" t="str">
            <v>IX</v>
          </cell>
          <cell r="T1649">
            <v>3958848.8309018998</v>
          </cell>
          <cell r="AA1649">
            <v>3958848.8309018998</v>
          </cell>
          <cell r="AB1649">
            <v>82.098952214233577</v>
          </cell>
          <cell r="AC1649">
            <v>3711400</v>
          </cell>
          <cell r="AD1649">
            <v>79176.976618037996</v>
          </cell>
          <cell r="AE1649">
            <v>79176.976618037996</v>
          </cell>
          <cell r="AF1649">
            <v>79176.976618037996</v>
          </cell>
          <cell r="AG1649">
            <v>0</v>
          </cell>
          <cell r="AH1649">
            <v>10000</v>
          </cell>
          <cell r="AI1649">
            <v>0</v>
          </cell>
          <cell r="AJ1649">
            <v>0</v>
          </cell>
          <cell r="AK1649">
            <v>0</v>
          </cell>
          <cell r="AL1649">
            <v>0</v>
          </cell>
          <cell r="AO1649">
            <v>247530.92985411399</v>
          </cell>
          <cell r="AP1649">
            <v>217736.68569960448</v>
          </cell>
          <cell r="AQ1649">
            <v>217736.68569960448</v>
          </cell>
          <cell r="AR1649">
            <v>146477.40674337029</v>
          </cell>
          <cell r="AS1649">
            <v>11876.5464927057</v>
          </cell>
          <cell r="AT1649">
            <v>35233.754595026905</v>
          </cell>
          <cell r="AU1649">
            <v>193587.70783110289</v>
          </cell>
          <cell r="AV1649">
            <v>0</v>
          </cell>
          <cell r="AW1649">
            <v>39588.488309018998</v>
          </cell>
          <cell r="AX1649">
            <v>668649.5675393308</v>
          </cell>
          <cell r="AY1649">
            <v>109559141.73</v>
          </cell>
        </row>
        <row r="1650">
          <cell r="B1650" t="str">
            <v>OPERASI &amp; TEKNIK</v>
          </cell>
          <cell r="C1650" t="str">
            <v>MES-TP</v>
          </cell>
          <cell r="D1650">
            <v>524024</v>
          </cell>
          <cell r="F1650" t="str">
            <v>99JP0171196</v>
          </cell>
          <cell r="H1650">
            <v>524024</v>
          </cell>
          <cell r="I1650">
            <v>31929</v>
          </cell>
          <cell r="K1650">
            <v>23482</v>
          </cell>
          <cell r="L1650">
            <v>1642</v>
          </cell>
          <cell r="M1650">
            <v>32</v>
          </cell>
          <cell r="N1650" t="str">
            <v>MES</v>
          </cell>
          <cell r="O1650" t="str">
            <v>TP</v>
          </cell>
          <cell r="P1650" t="str">
            <v>ABDUL QAHAR</v>
          </cell>
          <cell r="Q1650">
            <v>2991010</v>
          </cell>
          <cell r="R1650" t="str">
            <v>Operation Officer</v>
          </cell>
          <cell r="S1650" t="str">
            <v>IX</v>
          </cell>
          <cell r="T1650">
            <v>4484245.1956444997</v>
          </cell>
          <cell r="AA1650">
            <v>4484245.1956444997</v>
          </cell>
          <cell r="AB1650">
            <v>9.5160941705107689</v>
          </cell>
          <cell r="AC1650">
            <v>4205200</v>
          </cell>
          <cell r="AD1650">
            <v>89684.903912889989</v>
          </cell>
          <cell r="AE1650">
            <v>89684.903912889989</v>
          </cell>
          <cell r="AF1650">
            <v>89684.903912889989</v>
          </cell>
          <cell r="AG1650">
            <v>0</v>
          </cell>
          <cell r="AH1650">
            <v>10000</v>
          </cell>
          <cell r="AI1650">
            <v>0</v>
          </cell>
          <cell r="AJ1650">
            <v>0</v>
          </cell>
          <cell r="AK1650">
            <v>0</v>
          </cell>
          <cell r="AL1650">
            <v>0</v>
          </cell>
          <cell r="AO1650">
            <v>279054.71173866995</v>
          </cell>
          <cell r="AP1650">
            <v>246633.48576044748</v>
          </cell>
          <cell r="AQ1650">
            <v>246633.48576044748</v>
          </cell>
          <cell r="AR1650">
            <v>165917.07223884648</v>
          </cell>
          <cell r="AS1650">
            <v>13452.735586933499</v>
          </cell>
          <cell r="AT1650">
            <v>39909.782241236047</v>
          </cell>
          <cell r="AU1650">
            <v>219279.59006701602</v>
          </cell>
          <cell r="AV1650">
            <v>0</v>
          </cell>
          <cell r="AW1650">
            <v>44842.451956444995</v>
          </cell>
          <cell r="AX1650">
            <v>757389.01354435598</v>
          </cell>
          <cell r="AY1650">
            <v>119762629.87</v>
          </cell>
        </row>
        <row r="1651">
          <cell r="B1651" t="str">
            <v>OPERASI &amp; TEKNIK</v>
          </cell>
          <cell r="C1651" t="str">
            <v>MES-TP</v>
          </cell>
          <cell r="D1651">
            <v>525708</v>
          </cell>
          <cell r="F1651" t="str">
            <v>99JP0174372</v>
          </cell>
          <cell r="H1651">
            <v>525708</v>
          </cell>
          <cell r="I1651">
            <v>33604</v>
          </cell>
          <cell r="K1651">
            <v>22627</v>
          </cell>
          <cell r="L1651">
            <v>1643</v>
          </cell>
          <cell r="M1651">
            <v>33</v>
          </cell>
          <cell r="N1651" t="str">
            <v>MES</v>
          </cell>
          <cell r="O1651" t="str">
            <v>TP</v>
          </cell>
          <cell r="P1651" t="str">
            <v>M. PADHIL</v>
          </cell>
          <cell r="Q1651">
            <v>2991014</v>
          </cell>
          <cell r="R1651" t="str">
            <v>Flight Operation Officer</v>
          </cell>
          <cell r="S1651" t="str">
            <v>IX</v>
          </cell>
          <cell r="T1651">
            <v>4120254.1523247003</v>
          </cell>
          <cell r="AA1651">
            <v>4120254.1523247003</v>
          </cell>
          <cell r="AB1651">
            <v>61.096814781893045</v>
          </cell>
          <cell r="AC1651">
            <v>3863100</v>
          </cell>
          <cell r="AD1651">
            <v>82405.083046494008</v>
          </cell>
          <cell r="AE1651">
            <v>82405.083046494008</v>
          </cell>
          <cell r="AF1651">
            <v>82405.083046494008</v>
          </cell>
          <cell r="AG1651">
            <v>0</v>
          </cell>
          <cell r="AH1651">
            <v>10000</v>
          </cell>
          <cell r="AI1651">
            <v>0</v>
          </cell>
          <cell r="AJ1651">
            <v>0</v>
          </cell>
          <cell r="AK1651">
            <v>0</v>
          </cell>
          <cell r="AL1651">
            <v>0</v>
          </cell>
          <cell r="AO1651">
            <v>257215.24913948204</v>
          </cell>
          <cell r="AP1651">
            <v>226613.97837785853</v>
          </cell>
          <cell r="AQ1651">
            <v>226613.97837785853</v>
          </cell>
          <cell r="AR1651">
            <v>152449.40363601391</v>
          </cell>
          <cell r="AS1651">
            <v>12360.762456974102</v>
          </cell>
          <cell r="AT1651">
            <v>36670.261955689835</v>
          </cell>
          <cell r="AU1651">
            <v>201480.42804867786</v>
          </cell>
          <cell r="AV1651">
            <v>0</v>
          </cell>
          <cell r="AW1651">
            <v>41202.541523247004</v>
          </cell>
          <cell r="AX1651">
            <v>695910.92632764194</v>
          </cell>
          <cell r="AY1651">
            <v>100752252.41</v>
          </cell>
        </row>
        <row r="1652">
          <cell r="B1652" t="str">
            <v>OPERASI &amp; TEKNIK</v>
          </cell>
          <cell r="C1652" t="str">
            <v>MES-TP</v>
          </cell>
          <cell r="D1652">
            <v>525709</v>
          </cell>
          <cell r="F1652" t="str">
            <v>99JP0171915</v>
          </cell>
          <cell r="H1652">
            <v>525709</v>
          </cell>
          <cell r="I1652">
            <v>33604</v>
          </cell>
          <cell r="K1652">
            <v>21775</v>
          </cell>
          <cell r="L1652">
            <v>1644</v>
          </cell>
          <cell r="M1652">
            <v>34</v>
          </cell>
          <cell r="N1652" t="str">
            <v>MES</v>
          </cell>
          <cell r="O1652" t="str">
            <v>TP</v>
          </cell>
          <cell r="P1652" t="str">
            <v>BACHTAR LIUSLI</v>
          </cell>
          <cell r="Q1652">
            <v>2991015</v>
          </cell>
          <cell r="R1652" t="str">
            <v>Operation Officer</v>
          </cell>
          <cell r="S1652" t="str">
            <v>IX</v>
          </cell>
          <cell r="T1652">
            <v>3633199.8421212002</v>
          </cell>
          <cell r="AA1652">
            <v>3633199.8421212002</v>
          </cell>
          <cell r="AB1652">
            <v>92.148406072054058</v>
          </cell>
          <cell r="AC1652">
            <v>3405300</v>
          </cell>
          <cell r="AD1652">
            <v>72663.996842424007</v>
          </cell>
          <cell r="AE1652">
            <v>72663.996842424007</v>
          </cell>
          <cell r="AF1652">
            <v>72663.996842424007</v>
          </cell>
          <cell r="AG1652">
            <v>0</v>
          </cell>
          <cell r="AH1652">
            <v>10000</v>
          </cell>
          <cell r="AI1652">
            <v>0</v>
          </cell>
          <cell r="AJ1652">
            <v>0</v>
          </cell>
          <cell r="AK1652">
            <v>0</v>
          </cell>
          <cell r="AL1652">
            <v>0</v>
          </cell>
          <cell r="AO1652">
            <v>227991.99052727202</v>
          </cell>
          <cell r="AP1652">
            <v>199825.99131666601</v>
          </cell>
          <cell r="AQ1652">
            <v>199825.99131666601</v>
          </cell>
          <cell r="AR1652">
            <v>134428.39415848439</v>
          </cell>
          <cell r="AS1652">
            <v>10899.599526363601</v>
          </cell>
          <cell r="AT1652">
            <v>32335.478594878681</v>
          </cell>
          <cell r="AU1652">
            <v>177663.47227972667</v>
          </cell>
          <cell r="AV1652">
            <v>0</v>
          </cell>
          <cell r="AW1652">
            <v>36331.998421212003</v>
          </cell>
          <cell r="AX1652">
            <v>613647.45333427074</v>
          </cell>
          <cell r="AY1652">
            <v>90034310.069999993</v>
          </cell>
        </row>
        <row r="1653">
          <cell r="B1653" t="str">
            <v>OPERASI &amp; TEKNIK</v>
          </cell>
          <cell r="C1653" t="str">
            <v>MES-TP</v>
          </cell>
          <cell r="D1653">
            <v>525713</v>
          </cell>
          <cell r="F1653" t="str">
            <v>99JP0176468</v>
          </cell>
          <cell r="H1653">
            <v>525713</v>
          </cell>
          <cell r="I1653">
            <v>33604</v>
          </cell>
          <cell r="K1653">
            <v>21485</v>
          </cell>
          <cell r="L1653">
            <v>1645</v>
          </cell>
          <cell r="M1653">
            <v>35</v>
          </cell>
          <cell r="N1653" t="str">
            <v>MES</v>
          </cell>
          <cell r="O1653" t="str">
            <v>TP</v>
          </cell>
          <cell r="P1653" t="str">
            <v>TARSIDI</v>
          </cell>
          <cell r="Q1653">
            <v>2991018</v>
          </cell>
          <cell r="R1653" t="str">
            <v>Operation Officer</v>
          </cell>
          <cell r="S1653" t="str">
            <v>IX</v>
          </cell>
          <cell r="T1653">
            <v>3510536.4796476001</v>
          </cell>
          <cell r="AA1653">
            <v>3510536.4796476001</v>
          </cell>
          <cell r="AB1653">
            <v>95.709131255745888</v>
          </cell>
          <cell r="AC1653">
            <v>3290000</v>
          </cell>
          <cell r="AD1653">
            <v>70210.729592952004</v>
          </cell>
          <cell r="AE1653">
            <v>70210.729592952004</v>
          </cell>
          <cell r="AF1653">
            <v>70210.729592952004</v>
          </cell>
          <cell r="AG1653">
            <v>0</v>
          </cell>
          <cell r="AH1653">
            <v>10000</v>
          </cell>
          <cell r="AI1653">
            <v>0</v>
          </cell>
          <cell r="AJ1653">
            <v>0</v>
          </cell>
          <cell r="AK1653">
            <v>0</v>
          </cell>
          <cell r="AL1653">
            <v>0</v>
          </cell>
          <cell r="AO1653">
            <v>220632.18877885601</v>
          </cell>
          <cell r="AP1653">
            <v>193079.506380618</v>
          </cell>
          <cell r="AQ1653">
            <v>193079.506380618</v>
          </cell>
          <cell r="AR1653">
            <v>129889.84974696119</v>
          </cell>
          <cell r="AS1653">
            <v>10531.6094389428</v>
          </cell>
          <cell r="AT1653">
            <v>31243.77466886364</v>
          </cell>
          <cell r="AU1653">
            <v>171665.23385476763</v>
          </cell>
          <cell r="AV1653">
            <v>0</v>
          </cell>
          <cell r="AW1653">
            <v>35105.364796476002</v>
          </cell>
          <cell r="AX1653">
            <v>592929.61141247966</v>
          </cell>
          <cell r="AY1653">
            <v>87223067.799999997</v>
          </cell>
        </row>
        <row r="1654">
          <cell r="B1654" t="str">
            <v>OPERASI &amp; TEKNIK</v>
          </cell>
          <cell r="C1654" t="str">
            <v>MES-TP</v>
          </cell>
          <cell r="D1654">
            <v>529680</v>
          </cell>
          <cell r="F1654" t="str">
            <v>99JP0173911</v>
          </cell>
          <cell r="H1654">
            <v>529680</v>
          </cell>
          <cell r="I1654">
            <v>34304</v>
          </cell>
          <cell r="K1654">
            <v>25326</v>
          </cell>
          <cell r="L1654">
            <v>1646</v>
          </cell>
          <cell r="M1654">
            <v>36</v>
          </cell>
          <cell r="N1654" t="str">
            <v>MES</v>
          </cell>
          <cell r="O1654" t="str">
            <v>TP</v>
          </cell>
          <cell r="P1654" t="str">
            <v>ISMAWATY</v>
          </cell>
          <cell r="Q1654">
            <v>2991020</v>
          </cell>
          <cell r="R1654" t="str">
            <v>Cargo Handling Officer</v>
          </cell>
          <cell r="S1654" t="str">
            <v>IX</v>
          </cell>
          <cell r="T1654">
            <v>3628088.8686847999</v>
          </cell>
          <cell r="AA1654">
            <v>3628088.8686847999</v>
          </cell>
          <cell r="AB1654">
            <v>96.463436288293451</v>
          </cell>
          <cell r="AC1654">
            <v>3400500</v>
          </cell>
          <cell r="AD1654">
            <v>72561.777373695993</v>
          </cell>
          <cell r="AE1654">
            <v>72561.777373695993</v>
          </cell>
          <cell r="AF1654">
            <v>72561.777373695993</v>
          </cell>
          <cell r="AG1654">
            <v>0</v>
          </cell>
          <cell r="AH1654">
            <v>10000</v>
          </cell>
          <cell r="AI1654">
            <v>0</v>
          </cell>
          <cell r="AJ1654">
            <v>0</v>
          </cell>
          <cell r="AK1654">
            <v>0</v>
          </cell>
          <cell r="AL1654">
            <v>0</v>
          </cell>
          <cell r="AO1654">
            <v>227685.33212108799</v>
          </cell>
          <cell r="AP1654">
            <v>199544.887777664</v>
          </cell>
          <cell r="AQ1654">
            <v>199544.887777664</v>
          </cell>
          <cell r="AR1654">
            <v>134239.2881413376</v>
          </cell>
          <cell r="AS1654">
            <v>10884.2666060544</v>
          </cell>
          <cell r="AT1654">
            <v>32289.99093129472</v>
          </cell>
          <cell r="AU1654">
            <v>177413.54567868673</v>
          </cell>
          <cell r="AV1654">
            <v>0</v>
          </cell>
          <cell r="AW1654">
            <v>36280.888686847997</v>
          </cell>
          <cell r="AX1654">
            <v>612784.20992086269</v>
          </cell>
          <cell r="AY1654">
            <v>84875667.329999998</v>
          </cell>
        </row>
        <row r="1655">
          <cell r="B1655" t="str">
            <v>OPERASI &amp; TEKNIK</v>
          </cell>
          <cell r="C1655" t="str">
            <v>MES-TP</v>
          </cell>
          <cell r="D1655">
            <v>529691</v>
          </cell>
          <cell r="F1655" t="str">
            <v>99JP0171378</v>
          </cell>
          <cell r="H1655">
            <v>529691</v>
          </cell>
          <cell r="I1655">
            <v>34304</v>
          </cell>
          <cell r="K1655">
            <v>22333</v>
          </cell>
          <cell r="L1655">
            <v>1647</v>
          </cell>
          <cell r="M1655">
            <v>37</v>
          </cell>
          <cell r="N1655" t="str">
            <v>MES</v>
          </cell>
          <cell r="O1655" t="str">
            <v>TP</v>
          </cell>
          <cell r="P1655" t="str">
            <v>ADWINSYAH D</v>
          </cell>
          <cell r="Q1655">
            <v>2991022</v>
          </cell>
          <cell r="R1655" t="str">
            <v>Flight Operation Officer</v>
          </cell>
          <cell r="S1655" t="str">
            <v>IX</v>
          </cell>
          <cell r="T1655">
            <v>4102960.7250293996</v>
          </cell>
          <cell r="AA1655">
            <v>4102960.7250293996</v>
          </cell>
          <cell r="AB1655">
            <v>16.918472364544868</v>
          </cell>
          <cell r="AC1655">
            <v>3846800</v>
          </cell>
          <cell r="AD1655">
            <v>82059.214500588001</v>
          </cell>
          <cell r="AE1655">
            <v>82059.214500588001</v>
          </cell>
          <cell r="AF1655">
            <v>82059.214500588001</v>
          </cell>
          <cell r="AG1655">
            <v>0</v>
          </cell>
          <cell r="AH1655">
            <v>10000</v>
          </cell>
          <cell r="AI1655">
            <v>0</v>
          </cell>
          <cell r="AJ1655">
            <v>0</v>
          </cell>
          <cell r="AK1655">
            <v>0</v>
          </cell>
          <cell r="AL1655">
            <v>0</v>
          </cell>
          <cell r="AO1655">
            <v>256177.64350176399</v>
          </cell>
          <cell r="AP1655">
            <v>225662.83987661698</v>
          </cell>
          <cell r="AQ1655">
            <v>225662.83987661698</v>
          </cell>
          <cell r="AR1655">
            <v>151809.54682608778</v>
          </cell>
          <cell r="AS1655">
            <v>12308.8821750882</v>
          </cell>
          <cell r="AT1655">
            <v>36516.350452761653</v>
          </cell>
          <cell r="AU1655">
            <v>200634.77945393763</v>
          </cell>
          <cell r="AV1655">
            <v>0</v>
          </cell>
          <cell r="AW1655">
            <v>41029.607250294001</v>
          </cell>
          <cell r="AX1655">
            <v>692990.06645746564</v>
          </cell>
          <cell r="AY1655">
            <v>99496494.700000003</v>
          </cell>
        </row>
        <row r="1656">
          <cell r="B1656" t="str">
            <v>OPERASI &amp; TEKNIK</v>
          </cell>
          <cell r="C1656" t="str">
            <v>MES-TP</v>
          </cell>
          <cell r="D1656">
            <v>529692</v>
          </cell>
          <cell r="F1656" t="str">
            <v>99JP0172582</v>
          </cell>
          <cell r="H1656">
            <v>529692</v>
          </cell>
          <cell r="I1656">
            <v>34304</v>
          </cell>
          <cell r="K1656">
            <v>24895</v>
          </cell>
          <cell r="L1656">
            <v>1648</v>
          </cell>
          <cell r="M1656">
            <v>38</v>
          </cell>
          <cell r="N1656" t="str">
            <v>MES</v>
          </cell>
          <cell r="O1656" t="str">
            <v>TP</v>
          </cell>
          <cell r="P1656" t="str">
            <v>DJAINAL JAMIN</v>
          </cell>
          <cell r="Q1656">
            <v>2991023</v>
          </cell>
          <cell r="R1656" t="str">
            <v>Flight Operation Officer</v>
          </cell>
          <cell r="S1656" t="str">
            <v>IX</v>
          </cell>
          <cell r="T1656">
            <v>3643421.7889940003</v>
          </cell>
          <cell r="AA1656">
            <v>3643421.7889940003</v>
          </cell>
          <cell r="AB1656">
            <v>83.518345639575273</v>
          </cell>
          <cell r="AC1656">
            <v>3414900</v>
          </cell>
          <cell r="AD1656">
            <v>72868.435779880005</v>
          </cell>
          <cell r="AE1656">
            <v>72868.435779880005</v>
          </cell>
          <cell r="AF1656">
            <v>72868.435779880005</v>
          </cell>
          <cell r="AG1656">
            <v>0</v>
          </cell>
          <cell r="AH1656">
            <v>10000</v>
          </cell>
          <cell r="AI1656">
            <v>0</v>
          </cell>
          <cell r="AJ1656">
            <v>0</v>
          </cell>
          <cell r="AK1656">
            <v>0</v>
          </cell>
          <cell r="AL1656">
            <v>0</v>
          </cell>
          <cell r="AO1656">
            <v>228605.30733964001</v>
          </cell>
          <cell r="AP1656">
            <v>200388.19839467001</v>
          </cell>
          <cell r="AQ1656">
            <v>200388.19839467001</v>
          </cell>
          <cell r="AR1656">
            <v>134806.60619277801</v>
          </cell>
          <cell r="AS1656">
            <v>10930.265366982001</v>
          </cell>
          <cell r="AT1656">
            <v>32426.453922046603</v>
          </cell>
          <cell r="AU1656">
            <v>178163.32548180662</v>
          </cell>
          <cell r="AV1656">
            <v>0</v>
          </cell>
          <cell r="AW1656">
            <v>36434.217889940002</v>
          </cell>
          <cell r="AX1656">
            <v>615373.94016108662</v>
          </cell>
          <cell r="AY1656">
            <v>84812715.950000003</v>
          </cell>
        </row>
        <row r="1657">
          <cell r="B1657" t="str">
            <v>OPERASI &amp; TEKNIK</v>
          </cell>
          <cell r="C1657" t="str">
            <v>MES-TP</v>
          </cell>
          <cell r="D1657">
            <v>529705</v>
          </cell>
          <cell r="F1657" t="str">
            <v>99JP0174885</v>
          </cell>
          <cell r="H1657">
            <v>529705</v>
          </cell>
          <cell r="I1657">
            <v>34319</v>
          </cell>
          <cell r="K1657">
            <v>25998</v>
          </cell>
          <cell r="L1657">
            <v>1649</v>
          </cell>
          <cell r="M1657">
            <v>39</v>
          </cell>
          <cell r="N1657" t="str">
            <v>MES</v>
          </cell>
          <cell r="O1657" t="str">
            <v>TP</v>
          </cell>
          <cell r="P1657" t="str">
            <v>MUKRI FREDY S</v>
          </cell>
          <cell r="Q1657">
            <v>2991027</v>
          </cell>
          <cell r="R1657" t="str">
            <v>Supervisor Aviation Safety &amp; Security</v>
          </cell>
          <cell r="S1657" t="str">
            <v>VIII</v>
          </cell>
          <cell r="T1657">
            <v>3633199.8421212002</v>
          </cell>
          <cell r="AA1657">
            <v>3633199.8421212002</v>
          </cell>
          <cell r="AB1657">
            <v>92.148406072054058</v>
          </cell>
          <cell r="AC1657">
            <v>3405300</v>
          </cell>
          <cell r="AD1657">
            <v>72663.996842424007</v>
          </cell>
          <cell r="AE1657">
            <v>72663.996842424007</v>
          </cell>
          <cell r="AF1657">
            <v>72663.996842424007</v>
          </cell>
          <cell r="AG1657">
            <v>0</v>
          </cell>
          <cell r="AH1657">
            <v>10000</v>
          </cell>
          <cell r="AI1657">
            <v>0</v>
          </cell>
          <cell r="AJ1657">
            <v>0</v>
          </cell>
          <cell r="AK1657">
            <v>0</v>
          </cell>
          <cell r="AL1657">
            <v>0</v>
          </cell>
          <cell r="AO1657">
            <v>227991.99052727202</v>
          </cell>
          <cell r="AP1657">
            <v>199825.99131666601</v>
          </cell>
          <cell r="AQ1657">
            <v>199825.99131666601</v>
          </cell>
          <cell r="AR1657">
            <v>134428.39415848439</v>
          </cell>
          <cell r="AS1657">
            <v>10899.599526363601</v>
          </cell>
          <cell r="AT1657">
            <v>32335.478594878681</v>
          </cell>
          <cell r="AU1657">
            <v>177663.47227972667</v>
          </cell>
          <cell r="AV1657">
            <v>0</v>
          </cell>
          <cell r="AW1657">
            <v>36331.998421212003</v>
          </cell>
          <cell r="AX1657">
            <v>613647.45333427074</v>
          </cell>
          <cell r="AY1657">
            <v>85520694.209999993</v>
          </cell>
          <cell r="AZ1657" t="str">
            <v>grade peralihan tmt 01-09-2012</v>
          </cell>
        </row>
        <row r="1658">
          <cell r="B1658" t="str">
            <v>OPERASI &amp; TEKNIK</v>
          </cell>
          <cell r="C1658" t="str">
            <v>MES-TP</v>
          </cell>
          <cell r="D1658">
            <v>529707</v>
          </cell>
          <cell r="F1658" t="str">
            <v>99JP0173945</v>
          </cell>
          <cell r="H1658">
            <v>529707</v>
          </cell>
          <cell r="I1658">
            <v>34319</v>
          </cell>
          <cell r="K1658">
            <v>26224</v>
          </cell>
          <cell r="L1658">
            <v>1650</v>
          </cell>
          <cell r="M1658">
            <v>40</v>
          </cell>
          <cell r="N1658" t="str">
            <v>MES</v>
          </cell>
          <cell r="O1658" t="str">
            <v>TP</v>
          </cell>
          <cell r="P1658" t="str">
            <v>IVRON SUSMANTYO</v>
          </cell>
          <cell r="Q1658">
            <v>2991028</v>
          </cell>
          <cell r="R1658" t="str">
            <v>Supervisor  Flight Operation</v>
          </cell>
          <cell r="S1658" t="str">
            <v>VII</v>
          </cell>
          <cell r="T1658">
            <v>3638310.8155576</v>
          </cell>
          <cell r="AA1658">
            <v>3638310.8155576</v>
          </cell>
          <cell r="AB1658">
            <v>87.833375855814666</v>
          </cell>
          <cell r="AC1658">
            <v>3410100</v>
          </cell>
          <cell r="AD1658">
            <v>72766.216311152006</v>
          </cell>
          <cell r="AE1658">
            <v>72766.216311152006</v>
          </cell>
          <cell r="AF1658">
            <v>72766.216311152006</v>
          </cell>
          <cell r="AG1658">
            <v>0</v>
          </cell>
          <cell r="AH1658">
            <v>10000</v>
          </cell>
          <cell r="AI1658">
            <v>0</v>
          </cell>
          <cell r="AJ1658">
            <v>0</v>
          </cell>
          <cell r="AK1658">
            <v>0</v>
          </cell>
          <cell r="AL1658">
            <v>0</v>
          </cell>
          <cell r="AO1658">
            <v>228298.64893345602</v>
          </cell>
          <cell r="AP1658">
            <v>200107.09485566799</v>
          </cell>
          <cell r="AQ1658">
            <v>200107.09485566799</v>
          </cell>
          <cell r="AR1658">
            <v>134617.5001756312</v>
          </cell>
          <cell r="AS1658">
            <v>10914.932446672799</v>
          </cell>
          <cell r="AT1658">
            <v>32380.966258462639</v>
          </cell>
          <cell r="AU1658">
            <v>177913.39888076665</v>
          </cell>
          <cell r="AV1658">
            <v>0</v>
          </cell>
          <cell r="AW1658">
            <v>36383.108155576003</v>
          </cell>
          <cell r="AX1658">
            <v>614510.69674767868</v>
          </cell>
          <cell r="AY1658">
            <v>85682451.799999997</v>
          </cell>
        </row>
        <row r="1659">
          <cell r="B1659" t="str">
            <v>OPERASI &amp; TEKNIK</v>
          </cell>
          <cell r="C1659" t="str">
            <v>MES-TP</v>
          </cell>
          <cell r="D1659">
            <v>529714</v>
          </cell>
          <cell r="F1659" t="str">
            <v>99JP0175718</v>
          </cell>
          <cell r="H1659">
            <v>529714</v>
          </cell>
          <cell r="I1659">
            <v>34319</v>
          </cell>
          <cell r="K1659">
            <v>26212</v>
          </cell>
          <cell r="L1659">
            <v>1651</v>
          </cell>
          <cell r="M1659">
            <v>41</v>
          </cell>
          <cell r="N1659" t="str">
            <v>MES</v>
          </cell>
          <cell r="O1659" t="str">
            <v>TP</v>
          </cell>
          <cell r="P1659" t="str">
            <v>ZAINAL ARDI</v>
          </cell>
          <cell r="Q1659">
            <v>2991030</v>
          </cell>
          <cell r="R1659" t="str">
            <v>Operation Officer</v>
          </cell>
          <cell r="S1659" t="str">
            <v>IX</v>
          </cell>
          <cell r="T1659">
            <v>3643421.7889940003</v>
          </cell>
          <cell r="AA1659">
            <v>3643421.7889940003</v>
          </cell>
          <cell r="AB1659">
            <v>83.518345639575273</v>
          </cell>
          <cell r="AC1659">
            <v>3414900</v>
          </cell>
          <cell r="AD1659">
            <v>72868.435779880005</v>
          </cell>
          <cell r="AE1659">
            <v>72868.435779880005</v>
          </cell>
          <cell r="AF1659">
            <v>72868.435779880005</v>
          </cell>
          <cell r="AG1659">
            <v>0</v>
          </cell>
          <cell r="AH1659">
            <v>10000</v>
          </cell>
          <cell r="AI1659">
            <v>0</v>
          </cell>
          <cell r="AJ1659">
            <v>0</v>
          </cell>
          <cell r="AK1659">
            <v>0</v>
          </cell>
          <cell r="AL1659">
            <v>0</v>
          </cell>
          <cell r="AO1659">
            <v>228605.30733964001</v>
          </cell>
          <cell r="AP1659">
            <v>200388.19839467001</v>
          </cell>
          <cell r="AQ1659">
            <v>200388.19839467001</v>
          </cell>
          <cell r="AR1659">
            <v>134806.60619277801</v>
          </cell>
          <cell r="AS1659">
            <v>10930.265366982001</v>
          </cell>
          <cell r="AT1659">
            <v>32426.453922046603</v>
          </cell>
          <cell r="AU1659">
            <v>178163.32548180662</v>
          </cell>
          <cell r="AV1659">
            <v>0</v>
          </cell>
          <cell r="AW1659">
            <v>36434.217889940002</v>
          </cell>
          <cell r="AX1659">
            <v>615373.94016108662</v>
          </cell>
          <cell r="AY1659">
            <v>85649703.870000005</v>
          </cell>
        </row>
        <row r="1660">
          <cell r="B1660" t="str">
            <v>OPERASI &amp; TEKNIK</v>
          </cell>
          <cell r="C1660" t="str">
            <v>MES-TP</v>
          </cell>
          <cell r="D1660">
            <v>529716</v>
          </cell>
          <cell r="F1660" t="str">
            <v>99JP0176807</v>
          </cell>
          <cell r="H1660">
            <v>529716</v>
          </cell>
          <cell r="I1660">
            <v>34319</v>
          </cell>
          <cell r="K1660">
            <v>24427</v>
          </cell>
          <cell r="L1660">
            <v>1652</v>
          </cell>
          <cell r="M1660">
            <v>42</v>
          </cell>
          <cell r="N1660" t="str">
            <v>MES</v>
          </cell>
          <cell r="O1660" t="str">
            <v>TP</v>
          </cell>
          <cell r="P1660" t="str">
            <v>SAMUELSON P</v>
          </cell>
          <cell r="Q1660">
            <v>2991032</v>
          </cell>
          <cell r="R1660" t="str">
            <v>Operation Officer</v>
          </cell>
          <cell r="S1660" t="str">
            <v>IX</v>
          </cell>
          <cell r="T1660">
            <v>4102960.7250293996</v>
          </cell>
          <cell r="AA1660">
            <v>4102960.7250293996</v>
          </cell>
          <cell r="AB1660">
            <v>16.918472364544868</v>
          </cell>
          <cell r="AC1660">
            <v>3846800</v>
          </cell>
          <cell r="AD1660">
            <v>82059.214500588001</v>
          </cell>
          <cell r="AE1660">
            <v>82059.214500588001</v>
          </cell>
          <cell r="AF1660">
            <v>82059.214500588001</v>
          </cell>
          <cell r="AG1660">
            <v>0</v>
          </cell>
          <cell r="AH1660">
            <v>10000</v>
          </cell>
          <cell r="AI1660">
            <v>0</v>
          </cell>
          <cell r="AJ1660">
            <v>0</v>
          </cell>
          <cell r="AK1660">
            <v>0</v>
          </cell>
          <cell r="AL1660">
            <v>0</v>
          </cell>
          <cell r="AO1660">
            <v>256177.64350176399</v>
          </cell>
          <cell r="AP1660">
            <v>225662.83987661698</v>
          </cell>
          <cell r="AQ1660">
            <v>225662.83987661698</v>
          </cell>
          <cell r="AR1660">
            <v>151809.54682608778</v>
          </cell>
          <cell r="AS1660">
            <v>12308.8821750882</v>
          </cell>
          <cell r="AT1660">
            <v>36516.350452761653</v>
          </cell>
          <cell r="AU1660">
            <v>200634.77945393763</v>
          </cell>
          <cell r="AV1660">
            <v>0</v>
          </cell>
          <cell r="AW1660">
            <v>41029.607250294001</v>
          </cell>
          <cell r="AX1660">
            <v>692990.06645746564</v>
          </cell>
          <cell r="AY1660">
            <v>98920649.310000002</v>
          </cell>
        </row>
        <row r="1661">
          <cell r="B1661" t="str">
            <v>OPERASI &amp; TEKNIK</v>
          </cell>
          <cell r="C1661" t="str">
            <v>MES-TP</v>
          </cell>
          <cell r="D1661">
            <v>529726</v>
          </cell>
          <cell r="F1661" t="str">
            <v>99JP0175767</v>
          </cell>
          <cell r="H1661">
            <v>529726</v>
          </cell>
          <cell r="I1661">
            <v>34334</v>
          </cell>
          <cell r="K1661">
            <v>27196</v>
          </cell>
          <cell r="L1661">
            <v>1653</v>
          </cell>
          <cell r="M1661">
            <v>43</v>
          </cell>
          <cell r="N1661" t="str">
            <v>MES</v>
          </cell>
          <cell r="O1661" t="str">
            <v>TP</v>
          </cell>
          <cell r="P1661" t="str">
            <v>YUNIDA SUSANDARI</v>
          </cell>
          <cell r="Q1661">
            <v>2991035</v>
          </cell>
          <cell r="R1661" t="str">
            <v xml:space="preserve">Supervisor Pax &amp; Baggage Handling </v>
          </cell>
          <cell r="S1661" t="str">
            <v>VII</v>
          </cell>
          <cell r="T1661">
            <v>3633199.8421212002</v>
          </cell>
          <cell r="AA1661">
            <v>3633199.8421212002</v>
          </cell>
          <cell r="AB1661">
            <v>92.148406072054058</v>
          </cell>
          <cell r="AC1661">
            <v>3405300</v>
          </cell>
          <cell r="AD1661">
            <v>72663.996842424007</v>
          </cell>
          <cell r="AE1661">
            <v>72663.996842424007</v>
          </cell>
          <cell r="AF1661">
            <v>72663.996842424007</v>
          </cell>
          <cell r="AG1661">
            <v>0</v>
          </cell>
          <cell r="AH1661">
            <v>10000</v>
          </cell>
          <cell r="AI1661">
            <v>0</v>
          </cell>
          <cell r="AJ1661">
            <v>0</v>
          </cell>
          <cell r="AK1661">
            <v>0</v>
          </cell>
          <cell r="AL1661">
            <v>0</v>
          </cell>
          <cell r="AO1661">
            <v>227991.99052727202</v>
          </cell>
          <cell r="AP1661">
            <v>199825.99131666601</v>
          </cell>
          <cell r="AQ1661">
            <v>199825.99131666601</v>
          </cell>
          <cell r="AR1661">
            <v>134428.39415848439</v>
          </cell>
          <cell r="AS1661">
            <v>10899.599526363601</v>
          </cell>
          <cell r="AT1661">
            <v>32335.478594878681</v>
          </cell>
          <cell r="AU1661">
            <v>177663.47227972667</v>
          </cell>
          <cell r="AV1661">
            <v>0</v>
          </cell>
          <cell r="AW1661">
            <v>36331.998421212003</v>
          </cell>
          <cell r="AX1661">
            <v>613647.45333427074</v>
          </cell>
          <cell r="AY1661">
            <v>84672585.540000007</v>
          </cell>
        </row>
        <row r="1662">
          <cell r="B1662" t="str">
            <v>OPERASI &amp; TEKNIK</v>
          </cell>
          <cell r="C1662" t="str">
            <v>MES-TP</v>
          </cell>
          <cell r="D1662">
            <v>529730</v>
          </cell>
          <cell r="F1662" t="str">
            <v>99JP0175676</v>
          </cell>
          <cell r="H1662">
            <v>529730</v>
          </cell>
          <cell r="I1662">
            <v>34334</v>
          </cell>
          <cell r="K1662">
            <v>26707</v>
          </cell>
          <cell r="L1662">
            <v>1654</v>
          </cell>
          <cell r="M1662">
            <v>44</v>
          </cell>
          <cell r="N1662" t="str">
            <v>MES</v>
          </cell>
          <cell r="O1662" t="str">
            <v>TP</v>
          </cell>
          <cell r="P1662" t="str">
            <v>Z CHANDRA</v>
          </cell>
          <cell r="Q1662">
            <v>2991037</v>
          </cell>
          <cell r="R1662" t="str">
            <v>Operation Officer</v>
          </cell>
          <cell r="S1662" t="str">
            <v>IX</v>
          </cell>
          <cell r="T1662">
            <v>4102960.7250293996</v>
          </cell>
          <cell r="AA1662">
            <v>4102960.7250293996</v>
          </cell>
          <cell r="AB1662">
            <v>16.918472364544868</v>
          </cell>
          <cell r="AC1662">
            <v>3846800</v>
          </cell>
          <cell r="AD1662">
            <v>82059.214500588001</v>
          </cell>
          <cell r="AE1662">
            <v>82059.214500588001</v>
          </cell>
          <cell r="AF1662">
            <v>82059.214500588001</v>
          </cell>
          <cell r="AG1662">
            <v>0</v>
          </cell>
          <cell r="AH1662">
            <v>10000</v>
          </cell>
          <cell r="AI1662">
            <v>0</v>
          </cell>
          <cell r="AJ1662">
            <v>0</v>
          </cell>
          <cell r="AK1662">
            <v>0</v>
          </cell>
          <cell r="AL1662">
            <v>0</v>
          </cell>
          <cell r="AO1662">
            <v>256177.64350176399</v>
          </cell>
          <cell r="AP1662">
            <v>225662.83987661698</v>
          </cell>
          <cell r="AQ1662">
            <v>225662.83987661698</v>
          </cell>
          <cell r="AR1662">
            <v>151809.54682608778</v>
          </cell>
          <cell r="AS1662">
            <v>12308.8821750882</v>
          </cell>
          <cell r="AT1662">
            <v>36516.350452761653</v>
          </cell>
          <cell r="AU1662">
            <v>200634.77945393763</v>
          </cell>
          <cell r="AV1662">
            <v>0</v>
          </cell>
          <cell r="AW1662">
            <v>41029.607250294001</v>
          </cell>
          <cell r="AX1662">
            <v>692990.06645746564</v>
          </cell>
          <cell r="AY1662">
            <v>94988044.879999995</v>
          </cell>
        </row>
        <row r="1663">
          <cell r="B1663" t="str">
            <v>OPERASI &amp; TEKNIK</v>
          </cell>
          <cell r="C1663" t="str">
            <v>MES-TP</v>
          </cell>
          <cell r="D1663">
            <v>529731</v>
          </cell>
          <cell r="F1663" t="str">
            <v>99JP0171477</v>
          </cell>
          <cell r="H1663">
            <v>529731</v>
          </cell>
          <cell r="I1663">
            <v>34334</v>
          </cell>
          <cell r="K1663">
            <v>25270</v>
          </cell>
          <cell r="L1663">
            <v>1655</v>
          </cell>
          <cell r="M1663">
            <v>45</v>
          </cell>
          <cell r="N1663" t="str">
            <v>MES</v>
          </cell>
          <cell r="O1663" t="str">
            <v>TP</v>
          </cell>
          <cell r="P1663" t="str">
            <v>AHMADBUKHARI</v>
          </cell>
          <cell r="Q1663">
            <v>2991038</v>
          </cell>
          <cell r="R1663" t="str">
            <v>Pax &amp; Baggage Handling Officer</v>
          </cell>
          <cell r="S1663" t="str">
            <v>IX</v>
          </cell>
          <cell r="T1663">
            <v>3638310.8155576</v>
          </cell>
          <cell r="AA1663">
            <v>3638310.8155576</v>
          </cell>
          <cell r="AB1663">
            <v>87.833375855814666</v>
          </cell>
          <cell r="AC1663">
            <v>3410100</v>
          </cell>
          <cell r="AD1663">
            <v>72766.216311152006</v>
          </cell>
          <cell r="AE1663">
            <v>72766.216311152006</v>
          </cell>
          <cell r="AF1663">
            <v>72766.216311152006</v>
          </cell>
          <cell r="AG1663">
            <v>0</v>
          </cell>
          <cell r="AH1663">
            <v>10000</v>
          </cell>
          <cell r="AI1663">
            <v>0</v>
          </cell>
          <cell r="AJ1663">
            <v>0</v>
          </cell>
          <cell r="AK1663">
            <v>0</v>
          </cell>
          <cell r="AL1663">
            <v>0</v>
          </cell>
          <cell r="AO1663">
            <v>228298.64893345602</v>
          </cell>
          <cell r="AP1663">
            <v>200107.09485566799</v>
          </cell>
          <cell r="AQ1663">
            <v>200107.09485566799</v>
          </cell>
          <cell r="AR1663">
            <v>134617.5001756312</v>
          </cell>
          <cell r="AS1663">
            <v>10914.932446672799</v>
          </cell>
          <cell r="AT1663">
            <v>32380.966258462639</v>
          </cell>
          <cell r="AU1663">
            <v>177913.39888076665</v>
          </cell>
          <cell r="AV1663">
            <v>0</v>
          </cell>
          <cell r="AW1663">
            <v>36383.108155576003</v>
          </cell>
          <cell r="AX1663">
            <v>614510.69674767868</v>
          </cell>
          <cell r="AY1663">
            <v>86915559.939999998</v>
          </cell>
        </row>
        <row r="1664">
          <cell r="B1664" t="str">
            <v>OPERASI &amp; TEKNIK</v>
          </cell>
          <cell r="C1664" t="str">
            <v>MES-TP</v>
          </cell>
          <cell r="D1664">
            <v>529732</v>
          </cell>
          <cell r="F1664" t="str">
            <v>99JP0171592</v>
          </cell>
          <cell r="H1664">
            <v>529732</v>
          </cell>
          <cell r="I1664">
            <v>34334</v>
          </cell>
          <cell r="K1664">
            <v>25940</v>
          </cell>
          <cell r="L1664">
            <v>1656</v>
          </cell>
          <cell r="M1664">
            <v>46</v>
          </cell>
          <cell r="N1664" t="str">
            <v>MES</v>
          </cell>
          <cell r="O1664" t="str">
            <v>TP</v>
          </cell>
          <cell r="P1664" t="str">
            <v>ALIMUL HAKIM</v>
          </cell>
          <cell r="Q1664">
            <v>2991039</v>
          </cell>
          <cell r="R1664" t="str">
            <v>Pax &amp; Baggage Handling Officer</v>
          </cell>
          <cell r="S1664" t="str">
            <v>IX</v>
          </cell>
          <cell r="T1664">
            <v>3602534.0015027998</v>
          </cell>
          <cell r="AA1664">
            <v>3602534.0015027998</v>
          </cell>
          <cell r="AB1664">
            <v>18.038587368093431</v>
          </cell>
          <cell r="AC1664">
            <v>3376400</v>
          </cell>
          <cell r="AD1664">
            <v>72050.680030055999</v>
          </cell>
          <cell r="AE1664">
            <v>72050.680030055999</v>
          </cell>
          <cell r="AF1664">
            <v>72050.680030055999</v>
          </cell>
          <cell r="AG1664">
            <v>0</v>
          </cell>
          <cell r="AH1664">
            <v>10000</v>
          </cell>
          <cell r="AI1664">
            <v>0</v>
          </cell>
          <cell r="AJ1664">
            <v>0</v>
          </cell>
          <cell r="AK1664">
            <v>0</v>
          </cell>
          <cell r="AL1664">
            <v>0</v>
          </cell>
          <cell r="AO1664">
            <v>226152.04009016801</v>
          </cell>
          <cell r="AP1664">
            <v>198139.370082654</v>
          </cell>
          <cell r="AQ1664">
            <v>198139.370082654</v>
          </cell>
          <cell r="AR1664">
            <v>133293.7580556036</v>
          </cell>
          <cell r="AS1664">
            <v>10807.602004508399</v>
          </cell>
          <cell r="AT1664">
            <v>32062.552613374919</v>
          </cell>
          <cell r="AU1664">
            <v>176163.91267348692</v>
          </cell>
          <cell r="AV1664">
            <v>0</v>
          </cell>
          <cell r="AW1664">
            <v>36025.340015027999</v>
          </cell>
          <cell r="AX1664">
            <v>608467.99285382289</v>
          </cell>
          <cell r="AY1664">
            <v>85228746.359999999</v>
          </cell>
        </row>
        <row r="1665">
          <cell r="B1665" t="str">
            <v>OPERASI &amp; TEKNIK</v>
          </cell>
          <cell r="C1665" t="str">
            <v>MES-TP</v>
          </cell>
          <cell r="D1665">
            <v>529736</v>
          </cell>
          <cell r="F1665" t="str">
            <v>99JP0175122</v>
          </cell>
          <cell r="H1665">
            <v>529736</v>
          </cell>
          <cell r="I1665">
            <v>34334</v>
          </cell>
          <cell r="K1665">
            <v>25110</v>
          </cell>
          <cell r="L1665">
            <v>1657</v>
          </cell>
          <cell r="M1665">
            <v>47</v>
          </cell>
          <cell r="N1665" t="str">
            <v>MES</v>
          </cell>
          <cell r="O1665" t="str">
            <v>TP</v>
          </cell>
          <cell r="P1665" t="str">
            <v>NURMALAYATI</v>
          </cell>
          <cell r="Q1665">
            <v>2991042</v>
          </cell>
          <cell r="R1665" t="str">
            <v xml:space="preserve">Supervisor Pax &amp; Baggage Handling </v>
          </cell>
          <cell r="S1665" t="str">
            <v>VII</v>
          </cell>
          <cell r="T1665">
            <v>3628088.8686847999</v>
          </cell>
          <cell r="AA1665">
            <v>3628088.8686847999</v>
          </cell>
          <cell r="AB1665">
            <v>96.463436288293451</v>
          </cell>
          <cell r="AC1665">
            <v>3400500</v>
          </cell>
          <cell r="AD1665">
            <v>72561.777373695993</v>
          </cell>
          <cell r="AE1665">
            <v>72561.777373695993</v>
          </cell>
          <cell r="AF1665">
            <v>72561.777373695993</v>
          </cell>
          <cell r="AG1665">
            <v>0</v>
          </cell>
          <cell r="AH1665">
            <v>10000</v>
          </cell>
          <cell r="AI1665">
            <v>0</v>
          </cell>
          <cell r="AJ1665">
            <v>0</v>
          </cell>
          <cell r="AK1665">
            <v>0</v>
          </cell>
          <cell r="AL1665">
            <v>0</v>
          </cell>
          <cell r="AO1665">
            <v>227685.33212108799</v>
          </cell>
          <cell r="AP1665">
            <v>199544.887777664</v>
          </cell>
          <cell r="AQ1665">
            <v>199544.887777664</v>
          </cell>
          <cell r="AR1665">
            <v>134239.2881413376</v>
          </cell>
          <cell r="AS1665">
            <v>10884.2666060544</v>
          </cell>
          <cell r="AT1665">
            <v>32289.99093129472</v>
          </cell>
          <cell r="AU1665">
            <v>177413.54567868673</v>
          </cell>
          <cell r="AV1665">
            <v>0</v>
          </cell>
          <cell r="AW1665">
            <v>36280.888686847997</v>
          </cell>
          <cell r="AX1665">
            <v>612784.20992086269</v>
          </cell>
          <cell r="AY1665">
            <v>86953978.980000004</v>
          </cell>
        </row>
        <row r="1666">
          <cell r="B1666" t="str">
            <v>OPERASI &amp; TEKNIK</v>
          </cell>
          <cell r="C1666" t="str">
            <v>MES-TP</v>
          </cell>
          <cell r="D1666">
            <v>529741</v>
          </cell>
          <cell r="F1666" t="str">
            <v>99JP0174380</v>
          </cell>
          <cell r="H1666">
            <v>529741</v>
          </cell>
          <cell r="I1666">
            <v>34334</v>
          </cell>
          <cell r="K1666">
            <v>26774</v>
          </cell>
          <cell r="L1666">
            <v>1658</v>
          </cell>
          <cell r="M1666">
            <v>48</v>
          </cell>
          <cell r="N1666" t="str">
            <v>MES</v>
          </cell>
          <cell r="O1666" t="str">
            <v>TP</v>
          </cell>
          <cell r="P1666" t="str">
            <v>M.RAVIB</v>
          </cell>
          <cell r="Q1666">
            <v>2991044</v>
          </cell>
          <cell r="R1666" t="str">
            <v>Flight Operation Officer</v>
          </cell>
          <cell r="S1666" t="str">
            <v>IX</v>
          </cell>
          <cell r="T1666">
            <v>3633199.8421212002</v>
          </cell>
          <cell r="AA1666">
            <v>3633199.8421212002</v>
          </cell>
          <cell r="AB1666">
            <v>92.148406072054058</v>
          </cell>
          <cell r="AC1666">
            <v>3405300</v>
          </cell>
          <cell r="AD1666">
            <v>72663.996842424007</v>
          </cell>
          <cell r="AE1666">
            <v>72663.996842424007</v>
          </cell>
          <cell r="AF1666">
            <v>72663.996842424007</v>
          </cell>
          <cell r="AG1666">
            <v>0</v>
          </cell>
          <cell r="AH1666">
            <v>10000</v>
          </cell>
          <cell r="AI1666">
            <v>0</v>
          </cell>
          <cell r="AJ1666">
            <v>0</v>
          </cell>
          <cell r="AK1666">
            <v>0</v>
          </cell>
          <cell r="AL1666">
            <v>0</v>
          </cell>
          <cell r="AO1666">
            <v>227991.99052727202</v>
          </cell>
          <cell r="AP1666">
            <v>199825.99131666601</v>
          </cell>
          <cell r="AQ1666">
            <v>199825.99131666601</v>
          </cell>
          <cell r="AR1666">
            <v>134428.39415848439</v>
          </cell>
          <cell r="AS1666">
            <v>10899.599526363601</v>
          </cell>
          <cell r="AT1666">
            <v>32335.478594878681</v>
          </cell>
          <cell r="AU1666">
            <v>177663.47227972667</v>
          </cell>
          <cell r="AV1666">
            <v>0</v>
          </cell>
          <cell r="AW1666">
            <v>36331.998421212003</v>
          </cell>
          <cell r="AX1666">
            <v>613647.45333427074</v>
          </cell>
          <cell r="AY1666">
            <v>84613185.739999995</v>
          </cell>
        </row>
        <row r="1667">
          <cell r="B1667" t="str">
            <v>OPERASI &amp; TEKNIK</v>
          </cell>
          <cell r="C1667" t="str">
            <v>MES-TP</v>
          </cell>
          <cell r="D1667">
            <v>529742</v>
          </cell>
          <cell r="F1667" t="str">
            <v>99JP0175239</v>
          </cell>
          <cell r="H1667">
            <v>529742</v>
          </cell>
          <cell r="I1667">
            <v>34334</v>
          </cell>
          <cell r="K1667">
            <v>26313</v>
          </cell>
          <cell r="L1667">
            <v>1659</v>
          </cell>
          <cell r="M1667">
            <v>49</v>
          </cell>
          <cell r="N1667" t="str">
            <v>MES</v>
          </cell>
          <cell r="O1667" t="str">
            <v>TP</v>
          </cell>
          <cell r="P1667" t="str">
            <v>PENTA RIRIS LUBIS</v>
          </cell>
          <cell r="Q1667">
            <v>2991045</v>
          </cell>
          <cell r="R1667" t="str">
            <v>Supervisor Pax &amp; Baggage Service</v>
          </cell>
          <cell r="S1667" t="str">
            <v>VII</v>
          </cell>
          <cell r="T1667">
            <v>3633199.8421212002</v>
          </cell>
          <cell r="AA1667">
            <v>3633199.8421212002</v>
          </cell>
          <cell r="AB1667">
            <v>92.148406072054058</v>
          </cell>
          <cell r="AC1667">
            <v>3380300</v>
          </cell>
          <cell r="AD1667">
            <v>72663.996842424007</v>
          </cell>
          <cell r="AE1667">
            <v>72663.996842424007</v>
          </cell>
          <cell r="AF1667">
            <v>72663.996842424007</v>
          </cell>
          <cell r="AG1667">
            <v>0</v>
          </cell>
          <cell r="AH1667">
            <v>10000</v>
          </cell>
          <cell r="AI1667">
            <v>25000</v>
          </cell>
          <cell r="AJ1667">
            <v>0</v>
          </cell>
          <cell r="AK1667">
            <v>0</v>
          </cell>
          <cell r="AL1667">
            <v>0</v>
          </cell>
          <cell r="AO1667">
            <v>252991.99052727202</v>
          </cell>
          <cell r="AP1667">
            <v>199825.99131666601</v>
          </cell>
          <cell r="AQ1667">
            <v>199825.99131666601</v>
          </cell>
          <cell r="AR1667">
            <v>134428.39415848439</v>
          </cell>
          <cell r="AS1667">
            <v>10899.599526363601</v>
          </cell>
          <cell r="AT1667">
            <v>32335.478594878681</v>
          </cell>
          <cell r="AU1667">
            <v>177663.47227972667</v>
          </cell>
          <cell r="AV1667">
            <v>0</v>
          </cell>
          <cell r="AW1667">
            <v>36331.998421212003</v>
          </cell>
          <cell r="AX1667">
            <v>613647.45333427074</v>
          </cell>
          <cell r="AY1667">
            <v>85125456.480000004</v>
          </cell>
          <cell r="AZ1667" t="str">
            <v>naik grade ke VII per th tmt 01-10-2011</v>
          </cell>
        </row>
        <row r="1668">
          <cell r="B1668" t="str">
            <v>OPERASI &amp; TEKNIK</v>
          </cell>
          <cell r="C1668" t="str">
            <v>MES-TP</v>
          </cell>
          <cell r="D1668">
            <v>529743</v>
          </cell>
          <cell r="F1668" t="str">
            <v>99JP0174364</v>
          </cell>
          <cell r="H1668">
            <v>529743</v>
          </cell>
          <cell r="I1668">
            <v>34334</v>
          </cell>
          <cell r="K1668">
            <v>25838</v>
          </cell>
          <cell r="L1668">
            <v>1660</v>
          </cell>
          <cell r="M1668">
            <v>50</v>
          </cell>
          <cell r="N1668" t="str">
            <v>MES</v>
          </cell>
          <cell r="O1668" t="str">
            <v>TP</v>
          </cell>
          <cell r="P1668" t="str">
            <v>MK.CATUR HANDOKO</v>
          </cell>
          <cell r="Q1668">
            <v>2991046</v>
          </cell>
          <cell r="R1668" t="str">
            <v>Supervisor Cargo</v>
          </cell>
          <cell r="S1668" t="str">
            <v>VII</v>
          </cell>
          <cell r="T1668">
            <v>4568566.503579</v>
          </cell>
          <cell r="AA1668">
            <v>4568566.503579</v>
          </cell>
          <cell r="AB1668">
            <v>47.486635739915073</v>
          </cell>
          <cell r="AC1668">
            <v>4284500</v>
          </cell>
          <cell r="AD1668">
            <v>91371.33007158</v>
          </cell>
          <cell r="AE1668">
            <v>91371.33007158</v>
          </cell>
          <cell r="AF1668">
            <v>91371.33007158</v>
          </cell>
          <cell r="AG1668">
            <v>0</v>
          </cell>
          <cell r="AH1668">
            <v>10000</v>
          </cell>
          <cell r="AI1668">
            <v>0</v>
          </cell>
          <cell r="AJ1668">
            <v>0</v>
          </cell>
          <cell r="AK1668">
            <v>0</v>
          </cell>
          <cell r="AL1668">
            <v>0</v>
          </cell>
          <cell r="AO1668">
            <v>284113.99021473998</v>
          </cell>
          <cell r="AP1668">
            <v>251271.15769684501</v>
          </cell>
          <cell r="AQ1668">
            <v>251271.15769684501</v>
          </cell>
          <cell r="AR1668">
            <v>169036.960632423</v>
          </cell>
          <cell r="AS1668">
            <v>13705.699510737</v>
          </cell>
          <cell r="AT1668">
            <v>40660.2418818531</v>
          </cell>
          <cell r="AU1668">
            <v>223402.90202501311</v>
          </cell>
          <cell r="AV1668">
            <v>0</v>
          </cell>
          <cell r="AW1668">
            <v>45685.66503579</v>
          </cell>
          <cell r="AX1668">
            <v>771630.88245449308</v>
          </cell>
          <cell r="AY1668">
            <v>104241576.31</v>
          </cell>
        </row>
        <row r="1669">
          <cell r="B1669" t="str">
            <v>CARGO</v>
          </cell>
          <cell r="C1669" t="str">
            <v>MES-TP</v>
          </cell>
          <cell r="D1669">
            <v>529744</v>
          </cell>
          <cell r="F1669" t="str">
            <v>99JP0176732</v>
          </cell>
          <cell r="H1669">
            <v>529744</v>
          </cell>
          <cell r="I1669">
            <v>34334</v>
          </cell>
          <cell r="K1669">
            <v>26927</v>
          </cell>
          <cell r="L1669">
            <v>1661</v>
          </cell>
          <cell r="M1669">
            <v>51</v>
          </cell>
          <cell r="N1669" t="str">
            <v>MES</v>
          </cell>
          <cell r="O1669" t="str">
            <v>TP</v>
          </cell>
          <cell r="P1669" t="str">
            <v>RUSLELY</v>
          </cell>
          <cell r="Q1669">
            <v>2991047</v>
          </cell>
          <cell r="R1669" t="str">
            <v>Cargo Handling Officer</v>
          </cell>
          <cell r="S1669" t="str">
            <v>IX</v>
          </cell>
          <cell r="T1669">
            <v>3628088.8686847999</v>
          </cell>
          <cell r="AA1669">
            <v>3628088.8686847999</v>
          </cell>
          <cell r="AB1669">
            <v>96.463436288293451</v>
          </cell>
          <cell r="AC1669">
            <v>3400500</v>
          </cell>
          <cell r="AD1669">
            <v>72561.777373695993</v>
          </cell>
          <cell r="AE1669">
            <v>72561.777373695993</v>
          </cell>
          <cell r="AF1669">
            <v>72561.777373695993</v>
          </cell>
          <cell r="AG1669">
            <v>0</v>
          </cell>
          <cell r="AH1669">
            <v>10000</v>
          </cell>
          <cell r="AI1669">
            <v>0</v>
          </cell>
          <cell r="AJ1669">
            <v>0</v>
          </cell>
          <cell r="AK1669">
            <v>0</v>
          </cell>
          <cell r="AL1669">
            <v>0</v>
          </cell>
          <cell r="AO1669">
            <v>227685.33212108799</v>
          </cell>
          <cell r="AP1669">
            <v>199544.887777664</v>
          </cell>
          <cell r="AQ1669">
            <v>199544.887777664</v>
          </cell>
          <cell r="AR1669">
            <v>134239.2881413376</v>
          </cell>
          <cell r="AS1669">
            <v>10884.2666060544</v>
          </cell>
          <cell r="AT1669">
            <v>32289.99093129472</v>
          </cell>
          <cell r="AU1669">
            <v>177413.54567868673</v>
          </cell>
          <cell r="AV1669">
            <v>0</v>
          </cell>
          <cell r="AW1669">
            <v>36280.888686847997</v>
          </cell>
          <cell r="AX1669">
            <v>612784.20992086269</v>
          </cell>
          <cell r="AY1669">
            <v>84644980.5</v>
          </cell>
        </row>
        <row r="1670">
          <cell r="B1670" t="str">
            <v>OPERASI &amp; TEKNIK</v>
          </cell>
          <cell r="C1670" t="str">
            <v>MES-TP</v>
          </cell>
          <cell r="D1670">
            <v>529747</v>
          </cell>
          <cell r="F1670" t="str">
            <v>99JP0173960</v>
          </cell>
          <cell r="H1670">
            <v>529747</v>
          </cell>
          <cell r="I1670">
            <v>34334</v>
          </cell>
          <cell r="K1670">
            <v>27141</v>
          </cell>
          <cell r="L1670">
            <v>1662</v>
          </cell>
          <cell r="M1670">
            <v>52</v>
          </cell>
          <cell r="N1670" t="str">
            <v>MES</v>
          </cell>
          <cell r="O1670" t="str">
            <v>TP</v>
          </cell>
          <cell r="P1670" t="str">
            <v>IWAN SETIAWAN</v>
          </cell>
          <cell r="Q1670">
            <v>2991049</v>
          </cell>
          <cell r="R1670" t="str">
            <v>Operation Officer</v>
          </cell>
          <cell r="S1670" t="str">
            <v>IX</v>
          </cell>
          <cell r="T1670">
            <v>3628088.8686847999</v>
          </cell>
          <cell r="AA1670">
            <v>3628088.8686847999</v>
          </cell>
          <cell r="AB1670">
            <v>96.463436288293451</v>
          </cell>
          <cell r="AC1670">
            <v>3400500</v>
          </cell>
          <cell r="AD1670">
            <v>72561.777373695993</v>
          </cell>
          <cell r="AE1670">
            <v>72561.777373695993</v>
          </cell>
          <cell r="AF1670">
            <v>72561.777373695993</v>
          </cell>
          <cell r="AG1670">
            <v>0</v>
          </cell>
          <cell r="AH1670">
            <v>10000</v>
          </cell>
          <cell r="AI1670">
            <v>0</v>
          </cell>
          <cell r="AJ1670">
            <v>0</v>
          </cell>
          <cell r="AK1670">
            <v>0</v>
          </cell>
          <cell r="AL1670">
            <v>0</v>
          </cell>
          <cell r="AO1670">
            <v>227685.33212108799</v>
          </cell>
          <cell r="AP1670">
            <v>199544.887777664</v>
          </cell>
          <cell r="AQ1670">
            <v>199544.887777664</v>
          </cell>
          <cell r="AR1670">
            <v>134239.2881413376</v>
          </cell>
          <cell r="AS1670">
            <v>10884.2666060544</v>
          </cell>
          <cell r="AT1670">
            <v>32289.99093129472</v>
          </cell>
          <cell r="AU1670">
            <v>177413.54567868673</v>
          </cell>
          <cell r="AV1670">
            <v>0</v>
          </cell>
          <cell r="AW1670">
            <v>36280.888686847997</v>
          </cell>
          <cell r="AX1670">
            <v>612784.20992086269</v>
          </cell>
          <cell r="AY1670">
            <v>83988773.640000001</v>
          </cell>
        </row>
        <row r="1671">
          <cell r="B1671" t="str">
            <v>OPERASI &amp; TEKNIK</v>
          </cell>
          <cell r="C1671" t="str">
            <v>MES-TP</v>
          </cell>
          <cell r="D1671">
            <v>529751</v>
          </cell>
          <cell r="F1671" t="str">
            <v>99JP0171808</v>
          </cell>
          <cell r="H1671">
            <v>529751</v>
          </cell>
          <cell r="I1671">
            <v>34334</v>
          </cell>
          <cell r="K1671">
            <v>26130</v>
          </cell>
          <cell r="L1671">
            <v>1663</v>
          </cell>
          <cell r="M1671">
            <v>53</v>
          </cell>
          <cell r="N1671" t="str">
            <v>MES</v>
          </cell>
          <cell r="O1671" t="str">
            <v>TP</v>
          </cell>
          <cell r="P1671" t="str">
            <v>ARMADA F REMI</v>
          </cell>
          <cell r="Q1671">
            <v>2991050</v>
          </cell>
          <cell r="R1671" t="str">
            <v>Pax &amp; Baggage Handling Officer</v>
          </cell>
          <cell r="S1671" t="str">
            <v>IX</v>
          </cell>
          <cell r="T1671">
            <v>4091431.7734992001</v>
          </cell>
          <cell r="AA1671">
            <v>4091431.7734992001</v>
          </cell>
          <cell r="AB1671">
            <v>54.132910751737654</v>
          </cell>
          <cell r="AC1671">
            <v>3836000</v>
          </cell>
          <cell r="AD1671">
            <v>81828.635469984001</v>
          </cell>
          <cell r="AE1671">
            <v>81828.635469984001</v>
          </cell>
          <cell r="AF1671">
            <v>81828.635469984001</v>
          </cell>
          <cell r="AG1671">
            <v>0</v>
          </cell>
          <cell r="AH1671">
            <v>10000</v>
          </cell>
          <cell r="AI1671">
            <v>0</v>
          </cell>
          <cell r="AJ1671">
            <v>0</v>
          </cell>
          <cell r="AK1671">
            <v>0</v>
          </cell>
          <cell r="AL1671">
            <v>0</v>
          </cell>
          <cell r="AO1671">
            <v>255485.906409952</v>
          </cell>
          <cell r="AP1671">
            <v>225028.747542456</v>
          </cell>
          <cell r="AQ1671">
            <v>225028.747542456</v>
          </cell>
          <cell r="AR1671">
            <v>151382.97561947041</v>
          </cell>
          <cell r="AS1671">
            <v>12274.2953204976</v>
          </cell>
          <cell r="AT1671">
            <v>36413.74278414288</v>
          </cell>
          <cell r="AU1671">
            <v>200071.0137241109</v>
          </cell>
          <cell r="AV1671">
            <v>0</v>
          </cell>
          <cell r="AW1671">
            <v>40914.317734992001</v>
          </cell>
          <cell r="AX1671">
            <v>691042.82654401497</v>
          </cell>
          <cell r="AY1671">
            <v>94633754.420000002</v>
          </cell>
        </row>
        <row r="1672">
          <cell r="B1672" t="str">
            <v>CARGO</v>
          </cell>
          <cell r="C1672" t="str">
            <v>MES-TP</v>
          </cell>
          <cell r="D1672">
            <v>531228</v>
          </cell>
          <cell r="F1672" t="str">
            <v>99JP0171865</v>
          </cell>
          <cell r="H1672">
            <v>531228</v>
          </cell>
          <cell r="I1672">
            <v>34731</v>
          </cell>
          <cell r="K1672">
            <v>23069</v>
          </cell>
          <cell r="L1672">
            <v>1664</v>
          </cell>
          <cell r="M1672">
            <v>54</v>
          </cell>
          <cell r="N1672" t="str">
            <v>MES</v>
          </cell>
          <cell r="O1672" t="str">
            <v>TP</v>
          </cell>
          <cell r="P1672" t="str">
            <v>ASWANDI</v>
          </cell>
          <cell r="Q1672">
            <v>2991051</v>
          </cell>
          <cell r="R1672" t="str">
            <v>Supervisor Cargo</v>
          </cell>
          <cell r="S1672" t="str">
            <v>VII</v>
          </cell>
          <cell r="T1672">
            <v>3617866.9218120002</v>
          </cell>
          <cell r="AA1672">
            <v>3617866.9218120002</v>
          </cell>
          <cell r="AB1672">
            <v>5.093496719840914</v>
          </cell>
          <cell r="AC1672">
            <v>3390800</v>
          </cell>
          <cell r="AD1672">
            <v>72357.33843624001</v>
          </cell>
          <cell r="AE1672">
            <v>72357.33843624001</v>
          </cell>
          <cell r="AF1672">
            <v>72357.33843624001</v>
          </cell>
          <cell r="AG1672">
            <v>0</v>
          </cell>
          <cell r="AH1672">
            <v>10000</v>
          </cell>
          <cell r="AI1672">
            <v>0</v>
          </cell>
          <cell r="AJ1672">
            <v>0</v>
          </cell>
          <cell r="AK1672">
            <v>0</v>
          </cell>
          <cell r="AL1672">
            <v>0</v>
          </cell>
          <cell r="AO1672">
            <v>227072.01530872003</v>
          </cell>
          <cell r="AP1672">
            <v>198982.68069966001</v>
          </cell>
          <cell r="AQ1672">
            <v>198982.68069966001</v>
          </cell>
          <cell r="AR1672">
            <v>133861.07610704401</v>
          </cell>
          <cell r="AS1672">
            <v>10853.600765436</v>
          </cell>
          <cell r="AT1672">
            <v>32199.015604126802</v>
          </cell>
          <cell r="AU1672">
            <v>176913.69247660681</v>
          </cell>
          <cell r="AV1672">
            <v>0</v>
          </cell>
          <cell r="AW1672">
            <v>36178.669218120005</v>
          </cell>
          <cell r="AX1672">
            <v>611057.72309404681</v>
          </cell>
          <cell r="AY1672">
            <v>86797562.719999999</v>
          </cell>
        </row>
        <row r="1673">
          <cell r="B1673" t="str">
            <v>ADM &amp; KEU</v>
          </cell>
          <cell r="C1673" t="str">
            <v>MES-TP</v>
          </cell>
          <cell r="F1673" t="str">
            <v>99JP0553344</v>
          </cell>
          <cell r="H1673">
            <v>2991693</v>
          </cell>
          <cell r="I1673">
            <v>36299</v>
          </cell>
          <cell r="K1673">
            <v>28205</v>
          </cell>
          <cell r="L1673">
            <v>1665</v>
          </cell>
          <cell r="M1673">
            <v>55</v>
          </cell>
          <cell r="N1673" t="str">
            <v>MES</v>
          </cell>
          <cell r="O1673" t="str">
            <v>TP</v>
          </cell>
          <cell r="P1673" t="str">
            <v>DANAR HADI</v>
          </cell>
          <cell r="Q1673">
            <v>2991693</v>
          </cell>
          <cell r="R1673" t="str">
            <v>Manager Keuangan</v>
          </cell>
          <cell r="S1673" t="str">
            <v>V</v>
          </cell>
          <cell r="T1673">
            <v>4347054</v>
          </cell>
          <cell r="AA1673">
            <v>4347054</v>
          </cell>
          <cell r="AB1673">
            <v>69.240000000223517</v>
          </cell>
          <cell r="AC1673">
            <v>4076300</v>
          </cell>
          <cell r="AD1673">
            <v>86941.08</v>
          </cell>
          <cell r="AE1673">
            <v>86941.08</v>
          </cell>
          <cell r="AF1673">
            <v>86941.08</v>
          </cell>
          <cell r="AG1673">
            <v>0</v>
          </cell>
          <cell r="AH1673">
            <v>10000</v>
          </cell>
          <cell r="AI1673">
            <v>0</v>
          </cell>
          <cell r="AJ1673">
            <v>0</v>
          </cell>
          <cell r="AK1673">
            <v>0</v>
          </cell>
          <cell r="AL1673">
            <v>0</v>
          </cell>
          <cell r="AO1673">
            <v>270823.24</v>
          </cell>
          <cell r="AP1673">
            <v>239087.97</v>
          </cell>
          <cell r="AQ1673">
            <v>239087.97</v>
          </cell>
          <cell r="AR1673">
            <v>160840.99799999999</v>
          </cell>
          <cell r="AS1673">
            <v>13041.162</v>
          </cell>
          <cell r="AT1673">
            <v>38688.780599999998</v>
          </cell>
          <cell r="AU1673">
            <v>212570.94059999997</v>
          </cell>
          <cell r="AV1673">
            <v>0</v>
          </cell>
          <cell r="AW1673">
            <v>43470.54</v>
          </cell>
          <cell r="AX1673">
            <v>734217.42059999995</v>
          </cell>
          <cell r="AY1673">
            <v>68825407.930000007</v>
          </cell>
        </row>
        <row r="1674">
          <cell r="B1674" t="str">
            <v>INTERNAL SERVICES</v>
          </cell>
          <cell r="C1674" t="str">
            <v>MES-TP</v>
          </cell>
          <cell r="D1674">
            <v>521033</v>
          </cell>
          <cell r="F1674" t="str">
            <v>99JP0555380</v>
          </cell>
          <cell r="H1674">
            <v>521033</v>
          </cell>
          <cell r="I1674">
            <v>30023</v>
          </cell>
          <cell r="K1674">
            <v>22722</v>
          </cell>
          <cell r="L1674">
            <v>1666</v>
          </cell>
          <cell r="M1674">
            <v>56</v>
          </cell>
          <cell r="N1674" t="str">
            <v>MES</v>
          </cell>
          <cell r="O1674" t="str">
            <v>TP</v>
          </cell>
          <cell r="P1674" t="str">
            <v>LILI ANDINI</v>
          </cell>
          <cell r="Q1674">
            <v>2991713</v>
          </cell>
          <cell r="R1674" t="str">
            <v xml:space="preserve">HR Officer </v>
          </cell>
          <cell r="S1674" t="str">
            <v>IX</v>
          </cell>
          <cell r="T1674">
            <v>3622977.8952483996</v>
          </cell>
          <cell r="AA1674">
            <v>3622977.8952483996</v>
          </cell>
          <cell r="AB1674">
            <v>0.77846650453284383</v>
          </cell>
          <cell r="AC1674">
            <v>3395600</v>
          </cell>
          <cell r="AD1674">
            <v>72459.557904967995</v>
          </cell>
          <cell r="AE1674">
            <v>72459.557904967995</v>
          </cell>
          <cell r="AF1674">
            <v>72459.557904967995</v>
          </cell>
          <cell r="AG1674">
            <v>0</v>
          </cell>
          <cell r="AH1674">
            <v>10000</v>
          </cell>
          <cell r="AI1674">
            <v>0</v>
          </cell>
          <cell r="AJ1674">
            <v>0</v>
          </cell>
          <cell r="AK1674">
            <v>0</v>
          </cell>
          <cell r="AL1674">
            <v>0</v>
          </cell>
          <cell r="AO1674">
            <v>227378.673714904</v>
          </cell>
          <cell r="AP1674">
            <v>199263.78423866199</v>
          </cell>
          <cell r="AQ1674">
            <v>199263.78423866199</v>
          </cell>
          <cell r="AR1674">
            <v>134050.18212419079</v>
          </cell>
          <cell r="AS1674">
            <v>10868.933685745198</v>
          </cell>
          <cell r="AT1674">
            <v>32244.503267710756</v>
          </cell>
          <cell r="AU1674">
            <v>177163.61907764676</v>
          </cell>
          <cell r="AV1674">
            <v>0</v>
          </cell>
          <cell r="AW1674">
            <v>36229.778952483997</v>
          </cell>
          <cell r="AX1674">
            <v>611920.96650745475</v>
          </cell>
          <cell r="AY1674">
            <v>131560648.81999999</v>
          </cell>
        </row>
        <row r="1675">
          <cell r="B1675" t="str">
            <v>OPERASI &amp; TEKNIK</v>
          </cell>
          <cell r="C1675" t="str">
            <v>MES-TP</v>
          </cell>
          <cell r="D1675">
            <v>530166</v>
          </cell>
          <cell r="F1675" t="str">
            <v>99JP0555661</v>
          </cell>
          <cell r="H1675">
            <v>530166</v>
          </cell>
          <cell r="I1675">
            <v>33392</v>
          </cell>
          <cell r="K1675">
            <v>24136</v>
          </cell>
          <cell r="L1675">
            <v>1667</v>
          </cell>
          <cell r="M1675">
            <v>57</v>
          </cell>
          <cell r="N1675" t="str">
            <v>MES</v>
          </cell>
          <cell r="O1675" t="str">
            <v>TP</v>
          </cell>
          <cell r="P1675" t="str">
            <v>RIAMALENA P</v>
          </cell>
          <cell r="Q1675">
            <v>2991715</v>
          </cell>
          <cell r="R1675" t="str">
            <v>Cargo Handling Officer</v>
          </cell>
          <cell r="S1675" t="str">
            <v>IX</v>
          </cell>
          <cell r="T1675">
            <v>3648532.7624303997</v>
          </cell>
          <cell r="AA1675">
            <v>3648532.7624303997</v>
          </cell>
          <cell r="AB1675">
            <v>79.203315424267203</v>
          </cell>
          <cell r="AC1675">
            <v>3419700</v>
          </cell>
          <cell r="AD1675">
            <v>72970.655248607989</v>
          </cell>
          <cell r="AE1675">
            <v>72970.655248607989</v>
          </cell>
          <cell r="AF1675">
            <v>72970.655248607989</v>
          </cell>
          <cell r="AG1675">
            <v>0</v>
          </cell>
          <cell r="AH1675">
            <v>10000</v>
          </cell>
          <cell r="AI1675">
            <v>0</v>
          </cell>
          <cell r="AJ1675">
            <v>0</v>
          </cell>
          <cell r="AK1675">
            <v>0</v>
          </cell>
          <cell r="AL1675">
            <v>0</v>
          </cell>
          <cell r="AO1675">
            <v>228911.96574582398</v>
          </cell>
          <cell r="AP1675">
            <v>200669.30193367199</v>
          </cell>
          <cell r="AQ1675">
            <v>200669.30193367199</v>
          </cell>
          <cell r="AR1675">
            <v>134995.71220992479</v>
          </cell>
          <cell r="AS1675">
            <v>10945.598287291199</v>
          </cell>
          <cell r="AT1675">
            <v>32471.941585630557</v>
          </cell>
          <cell r="AU1675">
            <v>178413.25208284653</v>
          </cell>
          <cell r="AV1675">
            <v>0</v>
          </cell>
          <cell r="AW1675">
            <v>36485.327624303995</v>
          </cell>
          <cell r="AX1675">
            <v>616237.18357449444</v>
          </cell>
          <cell r="AY1675">
            <v>92306773.829999998</v>
          </cell>
        </row>
        <row r="1676">
          <cell r="B1676" t="str">
            <v>OPERASI &amp; TEKNIK</v>
          </cell>
          <cell r="C1676" t="str">
            <v>MES-TP</v>
          </cell>
          <cell r="D1676">
            <v>519057</v>
          </cell>
          <cell r="F1676" t="str">
            <v>99JP0555695</v>
          </cell>
          <cell r="H1676">
            <v>519057</v>
          </cell>
          <cell r="I1676">
            <v>29129</v>
          </cell>
          <cell r="K1676">
            <v>21364</v>
          </cell>
          <cell r="L1676">
            <v>1668</v>
          </cell>
          <cell r="M1676">
            <v>58</v>
          </cell>
          <cell r="N1676" t="str">
            <v>MES</v>
          </cell>
          <cell r="O1676" t="str">
            <v>TP</v>
          </cell>
          <cell r="P1676" t="str">
            <v>SYAFRIN LUBIS</v>
          </cell>
          <cell r="Q1676">
            <v>2991717</v>
          </cell>
          <cell r="R1676" t="str">
            <v>Manager Operasi</v>
          </cell>
          <cell r="S1676" t="str">
            <v>V</v>
          </cell>
          <cell r="T1676">
            <v>5797892.1677586008</v>
          </cell>
          <cell r="AA1676">
            <v>5797892.1677586008</v>
          </cell>
          <cell r="AB1676">
            <v>81.362306915223598</v>
          </cell>
          <cell r="AC1676">
            <v>5440100</v>
          </cell>
          <cell r="AD1676">
            <v>115957.84335517202</v>
          </cell>
          <cell r="AE1676">
            <v>115957.84335517202</v>
          </cell>
          <cell r="AF1676">
            <v>115957.84335517202</v>
          </cell>
          <cell r="AG1676">
            <v>0</v>
          </cell>
          <cell r="AH1676">
            <v>10000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O1676">
            <v>357873.53006551607</v>
          </cell>
          <cell r="AP1676">
            <v>318884.06922672305</v>
          </cell>
          <cell r="AQ1676">
            <v>318884.06922672305</v>
          </cell>
          <cell r="AR1676">
            <v>214522.0102070682</v>
          </cell>
          <cell r="AS1676">
            <v>17393.676503275801</v>
          </cell>
          <cell r="AT1676">
            <v>51601.240293051545</v>
          </cell>
          <cell r="AU1676">
            <v>283516.92700339557</v>
          </cell>
          <cell r="AV1676">
            <v>0</v>
          </cell>
          <cell r="AW1676">
            <v>57978.921677586011</v>
          </cell>
          <cell r="AX1676">
            <v>979263.98713442765</v>
          </cell>
          <cell r="AY1676">
            <v>222660736.22</v>
          </cell>
        </row>
        <row r="1677">
          <cell r="B1677" t="str">
            <v>PBCM</v>
          </cell>
          <cell r="C1677" t="str">
            <v>MES-KTK</v>
          </cell>
          <cell r="I1677">
            <v>41276</v>
          </cell>
          <cell r="K1677">
            <v>25632</v>
          </cell>
          <cell r="L1677">
            <v>1669</v>
          </cell>
          <cell r="M1677">
            <v>59</v>
          </cell>
          <cell r="N1677" t="str">
            <v>MES</v>
          </cell>
          <cell r="O1677" t="str">
            <v>KTK</v>
          </cell>
          <cell r="P1677" t="str">
            <v>JOKO WINARKO</v>
          </cell>
          <cell r="Q1677">
            <v>3132232</v>
          </cell>
          <cell r="R1677" t="str">
            <v xml:space="preserve">Flight Operation </v>
          </cell>
          <cell r="S1677" t="str">
            <v>IX</v>
          </cell>
          <cell r="T1677">
            <v>1801800</v>
          </cell>
          <cell r="AA1677">
            <v>1801800</v>
          </cell>
          <cell r="AB1677">
            <v>36</v>
          </cell>
          <cell r="AC1677">
            <v>1745800</v>
          </cell>
          <cell r="AD1677">
            <v>0</v>
          </cell>
          <cell r="AE1677">
            <v>0</v>
          </cell>
          <cell r="AF1677">
            <v>36036</v>
          </cell>
          <cell r="AG1677">
            <v>10000</v>
          </cell>
          <cell r="AH1677">
            <v>10000</v>
          </cell>
          <cell r="AI1677">
            <v>0</v>
          </cell>
          <cell r="AJ1677">
            <v>0</v>
          </cell>
          <cell r="AK1677">
            <v>0</v>
          </cell>
          <cell r="AL1677">
            <v>0</v>
          </cell>
          <cell r="AO1677">
            <v>56036</v>
          </cell>
          <cell r="AP1677">
            <v>0</v>
          </cell>
          <cell r="AQ1677">
            <v>0</v>
          </cell>
          <cell r="AR1677">
            <v>66666.599999999991</v>
          </cell>
          <cell r="AS1677">
            <v>5405.4000000000005</v>
          </cell>
          <cell r="AT1677">
            <v>16036.02</v>
          </cell>
          <cell r="AU1677">
            <v>88108.01999999999</v>
          </cell>
          <cell r="AV1677">
            <v>15000</v>
          </cell>
          <cell r="AW1677">
            <v>0</v>
          </cell>
          <cell r="AX1677">
            <v>103108.01999999999</v>
          </cell>
          <cell r="AY1677">
            <v>0</v>
          </cell>
        </row>
        <row r="1678">
          <cell r="B1678" t="str">
            <v>PBCM</v>
          </cell>
          <cell r="C1678" t="str">
            <v>MES-KTK</v>
          </cell>
          <cell r="I1678">
            <v>41276</v>
          </cell>
          <cell r="K1678">
            <v>30062</v>
          </cell>
          <cell r="L1678">
            <v>1670</v>
          </cell>
          <cell r="M1678">
            <v>60</v>
          </cell>
          <cell r="N1678" t="str">
            <v>MES</v>
          </cell>
          <cell r="O1678" t="str">
            <v>KTK</v>
          </cell>
          <cell r="P1678" t="str">
            <v>FREDDY HERMAWAN</v>
          </cell>
          <cell r="Q1678">
            <v>3132233</v>
          </cell>
          <cell r="R1678" t="str">
            <v xml:space="preserve">Flight Operation </v>
          </cell>
          <cell r="S1678" t="str">
            <v>IX</v>
          </cell>
          <cell r="T1678">
            <v>1801800</v>
          </cell>
          <cell r="AA1678">
            <v>1801800</v>
          </cell>
          <cell r="AB1678">
            <v>36</v>
          </cell>
          <cell r="AC1678">
            <v>1745800</v>
          </cell>
          <cell r="AD1678">
            <v>0</v>
          </cell>
          <cell r="AE1678">
            <v>0</v>
          </cell>
          <cell r="AF1678">
            <v>36036</v>
          </cell>
          <cell r="AG1678">
            <v>10000</v>
          </cell>
          <cell r="AH1678">
            <v>10000</v>
          </cell>
          <cell r="AI1678">
            <v>0</v>
          </cell>
          <cell r="AJ1678">
            <v>0</v>
          </cell>
          <cell r="AK1678">
            <v>0</v>
          </cell>
          <cell r="AL1678">
            <v>0</v>
          </cell>
          <cell r="AO1678">
            <v>56036</v>
          </cell>
          <cell r="AP1678">
            <v>0</v>
          </cell>
          <cell r="AQ1678">
            <v>0</v>
          </cell>
          <cell r="AR1678">
            <v>66666.599999999991</v>
          </cell>
          <cell r="AS1678">
            <v>5405.4000000000005</v>
          </cell>
          <cell r="AT1678">
            <v>16036.02</v>
          </cell>
          <cell r="AU1678">
            <v>88108.01999999999</v>
          </cell>
          <cell r="AV1678">
            <v>15000</v>
          </cell>
          <cell r="AW1678">
            <v>0</v>
          </cell>
          <cell r="AX1678">
            <v>103108.01999999999</v>
          </cell>
          <cell r="AY1678">
            <v>0</v>
          </cell>
        </row>
        <row r="1679">
          <cell r="L1679">
            <v>1671</v>
          </cell>
          <cell r="P1679" t="str">
            <v>JUMLAH</v>
          </cell>
          <cell r="T1679">
            <v>221017723.12975067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221017723.12975067</v>
          </cell>
          <cell r="AB1679">
            <v>3396.2580345170572</v>
          </cell>
          <cell r="AC1679">
            <v>202009600</v>
          </cell>
          <cell r="AD1679">
            <v>4348282.4625950102</v>
          </cell>
          <cell r="AE1679">
            <v>4348282.4625950102</v>
          </cell>
          <cell r="AF1679">
            <v>4420354.4625950102</v>
          </cell>
          <cell r="AG1679">
            <v>20000</v>
          </cell>
          <cell r="AH1679">
            <v>600000</v>
          </cell>
          <cell r="AI1679">
            <v>1937900</v>
          </cell>
          <cell r="AJ1679">
            <v>10000</v>
          </cell>
          <cell r="AK1679">
            <v>3326700</v>
          </cell>
          <cell r="AL1679">
            <v>0</v>
          </cell>
          <cell r="AM1679">
            <v>0</v>
          </cell>
          <cell r="AN1679">
            <v>0</v>
          </cell>
          <cell r="AO1679">
            <v>19011519.387785036</v>
          </cell>
          <cell r="AP1679">
            <v>11957776.772136278</v>
          </cell>
          <cell r="AQ1679">
            <v>11957776.772136278</v>
          </cell>
          <cell r="AR1679">
            <v>8177655.7558007669</v>
          </cell>
          <cell r="AS1679">
            <v>663053.16938925162</v>
          </cell>
          <cell r="AT1679">
            <v>1967057.7358547796</v>
          </cell>
          <cell r="AU1679">
            <v>10807766.661044799</v>
          </cell>
          <cell r="AV1679">
            <v>30000</v>
          </cell>
          <cell r="AW1679">
            <v>2174141.2312975051</v>
          </cell>
          <cell r="AX1679">
            <v>36927461.436614878</v>
          </cell>
          <cell r="AY1679">
            <v>5261842753.3300009</v>
          </cell>
        </row>
        <row r="1680">
          <cell r="L1680">
            <v>1672</v>
          </cell>
        </row>
        <row r="1681">
          <cell r="L1681">
            <v>1673</v>
          </cell>
          <cell r="M1681" t="str">
            <v xml:space="preserve">DISIAPKAN OLEH </v>
          </cell>
          <cell r="S1681" t="str">
            <v>DIPERIKSA OLEH</v>
          </cell>
          <cell r="AC1681" t="str">
            <v>DISETUJUI OLEH</v>
          </cell>
        </row>
        <row r="1682">
          <cell r="L1682">
            <v>1674</v>
          </cell>
          <cell r="M1682" t="str">
            <v>ANALIS ADM. &amp; KESEJAHTERAAN SDM</v>
          </cell>
          <cell r="S1682" t="str">
            <v>MGR. ADM. KESEJAHTERAAN SDM</v>
          </cell>
          <cell r="AC1682" t="str">
            <v>VP PERSONALIA</v>
          </cell>
        </row>
        <row r="1683">
          <cell r="L1683">
            <v>1675</v>
          </cell>
        </row>
        <row r="1684">
          <cell r="L1684">
            <v>1676</v>
          </cell>
        </row>
        <row r="1685">
          <cell r="L1685">
            <v>1677</v>
          </cell>
        </row>
        <row r="1686">
          <cell r="L1686">
            <v>1678</v>
          </cell>
          <cell r="M1686" t="str">
            <v>MUHAMMAD TAUFIK</v>
          </cell>
          <cell r="S1686" t="str">
            <v>RATRIS IRMA S</v>
          </cell>
          <cell r="AC1686" t="str">
            <v>SUKIRMAN</v>
          </cell>
        </row>
        <row r="1687">
          <cell r="B1687" t="str">
            <v>ADM &amp; KEU</v>
          </cell>
          <cell r="C1687" t="str">
            <v>PDG-TP</v>
          </cell>
          <cell r="F1687" t="str">
            <v>01JP0525751</v>
          </cell>
          <cell r="H1687">
            <v>2011813</v>
          </cell>
          <cell r="I1687">
            <v>36892</v>
          </cell>
          <cell r="K1687">
            <v>28552</v>
          </cell>
          <cell r="L1687">
            <v>1679</v>
          </cell>
          <cell r="M1687">
            <v>1</v>
          </cell>
          <cell r="N1687" t="str">
            <v>PDG</v>
          </cell>
          <cell r="O1687" t="str">
            <v>TP</v>
          </cell>
          <cell r="P1687" t="str">
            <v>SARTIKA EKA PUTRI</v>
          </cell>
          <cell r="Q1687">
            <v>2011813</v>
          </cell>
          <cell r="R1687" t="str">
            <v>Manager Keuangan &amp; Adm. Umum</v>
          </cell>
          <cell r="S1687" t="str">
            <v>VI</v>
          </cell>
          <cell r="T1687">
            <v>3860379.6</v>
          </cell>
          <cell r="AA1687">
            <v>3860379.6</v>
          </cell>
          <cell r="AB1687">
            <v>43.175999999977648</v>
          </cell>
          <cell r="AC1687">
            <v>3618800</v>
          </cell>
          <cell r="AD1687">
            <v>77207.592000000004</v>
          </cell>
          <cell r="AE1687">
            <v>77207.592000000004</v>
          </cell>
          <cell r="AF1687">
            <v>77207.592000000004</v>
          </cell>
          <cell r="AG1687">
            <v>0</v>
          </cell>
          <cell r="AH1687">
            <v>10000</v>
          </cell>
          <cell r="AI1687">
            <v>0</v>
          </cell>
          <cell r="AJ1687">
            <v>0</v>
          </cell>
          <cell r="AK1687">
            <v>0</v>
          </cell>
          <cell r="AL1687">
            <v>0</v>
          </cell>
          <cell r="AO1687">
            <v>241622.77600000001</v>
          </cell>
          <cell r="AP1687">
            <v>212320.878</v>
          </cell>
          <cell r="AQ1687">
            <v>212320.878</v>
          </cell>
          <cell r="AR1687">
            <v>142834.04519999999</v>
          </cell>
          <cell r="AS1687">
            <v>11581.138800000001</v>
          </cell>
          <cell r="AT1687">
            <v>34357.37844</v>
          </cell>
          <cell r="AU1687">
            <v>188772.56244000001</v>
          </cell>
          <cell r="AV1687">
            <v>0</v>
          </cell>
          <cell r="AW1687">
            <v>38603.796000000002</v>
          </cell>
          <cell r="AX1687">
            <v>652018.11444000003</v>
          </cell>
          <cell r="AY1687">
            <v>39648311.07</v>
          </cell>
        </row>
        <row r="1688">
          <cell r="B1688" t="str">
            <v>PBCM</v>
          </cell>
          <cell r="C1688" t="str">
            <v>PDG-TP</v>
          </cell>
          <cell r="D1688">
            <v>3980246</v>
          </cell>
          <cell r="F1688" t="str">
            <v>98JP0346444</v>
          </cell>
          <cell r="H1688">
            <v>2011910</v>
          </cell>
          <cell r="I1688">
            <v>37012</v>
          </cell>
          <cell r="K1688">
            <v>27969</v>
          </cell>
          <cell r="L1688">
            <v>1680</v>
          </cell>
          <cell r="M1688">
            <v>2</v>
          </cell>
          <cell r="N1688" t="str">
            <v>PDG</v>
          </cell>
          <cell r="O1688" t="str">
            <v>TP</v>
          </cell>
          <cell r="P1688" t="str">
            <v>RENI YULIA</v>
          </cell>
          <cell r="Q1688">
            <v>2011910</v>
          </cell>
          <cell r="R1688" t="str">
            <v>PBCM Handling Officer</v>
          </cell>
          <cell r="S1688" t="str">
            <v>IX</v>
          </cell>
          <cell r="T1688">
            <v>2448045.6</v>
          </cell>
          <cell r="AA1688">
            <v>2448045.6</v>
          </cell>
          <cell r="AB1688">
            <v>37.135999999940395</v>
          </cell>
          <cell r="AC1688">
            <v>2291200</v>
          </cell>
          <cell r="AD1688">
            <v>48960.912000000004</v>
          </cell>
          <cell r="AE1688">
            <v>48960.912000000004</v>
          </cell>
          <cell r="AF1688">
            <v>48960.912000000004</v>
          </cell>
          <cell r="AG1688">
            <v>0</v>
          </cell>
          <cell r="AH1688">
            <v>10000</v>
          </cell>
          <cell r="AI1688">
            <v>0</v>
          </cell>
          <cell r="AJ1688">
            <v>0</v>
          </cell>
          <cell r="AK1688">
            <v>0</v>
          </cell>
          <cell r="AL1688">
            <v>0</v>
          </cell>
          <cell r="AO1688">
            <v>156882.736</v>
          </cell>
          <cell r="AP1688">
            <v>134642.508</v>
          </cell>
          <cell r="AQ1688">
            <v>134642.508</v>
          </cell>
          <cell r="AR1688">
            <v>90577.6872</v>
          </cell>
          <cell r="AS1688">
            <v>7344.1368000000002</v>
          </cell>
          <cell r="AT1688">
            <v>21787.60584</v>
          </cell>
          <cell r="AU1688">
            <v>119709.42984</v>
          </cell>
          <cell r="AV1688">
            <v>0</v>
          </cell>
          <cell r="AW1688">
            <v>24480.456000000002</v>
          </cell>
          <cell r="AX1688">
            <v>413474.90184000006</v>
          </cell>
          <cell r="AY1688">
            <v>37596630.93</v>
          </cell>
        </row>
        <row r="1689">
          <cell r="B1689" t="str">
            <v>PBCM</v>
          </cell>
          <cell r="C1689" t="str">
            <v>PDG-TP</v>
          </cell>
          <cell r="D1689">
            <v>3980229</v>
          </cell>
          <cell r="F1689" t="str">
            <v>98JP0346196</v>
          </cell>
          <cell r="H1689">
            <v>2011911</v>
          </cell>
          <cell r="I1689">
            <v>37012</v>
          </cell>
          <cell r="K1689">
            <v>25138</v>
          </cell>
          <cell r="L1689">
            <v>1681</v>
          </cell>
          <cell r="M1689">
            <v>3</v>
          </cell>
          <cell r="N1689" t="str">
            <v>PDG</v>
          </cell>
          <cell r="O1689" t="str">
            <v>TP</v>
          </cell>
          <cell r="P1689" t="str">
            <v>SUTRISNO</v>
          </cell>
          <cell r="Q1689">
            <v>2011911</v>
          </cell>
          <cell r="R1689" t="str">
            <v>GSE Operator/Mechanic</v>
          </cell>
          <cell r="S1689" t="str">
            <v>IX</v>
          </cell>
          <cell r="T1689">
            <v>2448045.6</v>
          </cell>
          <cell r="AA1689">
            <v>2448045.6</v>
          </cell>
          <cell r="AB1689">
            <v>37.135999999940395</v>
          </cell>
          <cell r="AC1689">
            <v>2291200</v>
          </cell>
          <cell r="AD1689">
            <v>48960.912000000004</v>
          </cell>
          <cell r="AE1689">
            <v>48960.912000000004</v>
          </cell>
          <cell r="AF1689">
            <v>48960.912000000004</v>
          </cell>
          <cell r="AG1689">
            <v>0</v>
          </cell>
          <cell r="AH1689">
            <v>10000</v>
          </cell>
          <cell r="AI1689">
            <v>0</v>
          </cell>
          <cell r="AJ1689">
            <v>0</v>
          </cell>
          <cell r="AK1689">
            <v>0</v>
          </cell>
          <cell r="AL1689">
            <v>0</v>
          </cell>
          <cell r="AO1689">
            <v>156882.736</v>
          </cell>
          <cell r="AP1689">
            <v>134642.508</v>
          </cell>
          <cell r="AQ1689">
            <v>134642.508</v>
          </cell>
          <cell r="AR1689">
            <v>90577.6872</v>
          </cell>
          <cell r="AS1689">
            <v>7344.1368000000002</v>
          </cell>
          <cell r="AT1689">
            <v>21787.60584</v>
          </cell>
          <cell r="AU1689">
            <v>119709.42984</v>
          </cell>
          <cell r="AV1689">
            <v>0</v>
          </cell>
          <cell r="AW1689">
            <v>24480.456000000002</v>
          </cell>
          <cell r="AX1689">
            <v>413474.90184000006</v>
          </cell>
          <cell r="AY1689">
            <v>37600694.18</v>
          </cell>
        </row>
        <row r="1690">
          <cell r="B1690" t="str">
            <v>PBCM</v>
          </cell>
          <cell r="C1690" t="str">
            <v>PDG-TP</v>
          </cell>
          <cell r="D1690">
            <v>3980237</v>
          </cell>
          <cell r="F1690" t="str">
            <v>98JP0346337</v>
          </cell>
          <cell r="H1690">
            <v>2011912</v>
          </cell>
          <cell r="I1690">
            <v>37012</v>
          </cell>
          <cell r="K1690">
            <v>23650</v>
          </cell>
          <cell r="L1690">
            <v>1682</v>
          </cell>
          <cell r="M1690">
            <v>4</v>
          </cell>
          <cell r="N1690" t="str">
            <v>PDG</v>
          </cell>
          <cell r="O1690" t="str">
            <v>TP</v>
          </cell>
          <cell r="P1690" t="str">
            <v>DARMAWAN</v>
          </cell>
          <cell r="Q1690">
            <v>2011912</v>
          </cell>
          <cell r="R1690" t="str">
            <v>Operation Officer</v>
          </cell>
          <cell r="S1690" t="str">
            <v>IX</v>
          </cell>
          <cell r="T1690">
            <v>2881145.4607468001</v>
          </cell>
          <cell r="AA1690">
            <v>2881145.4607468001</v>
          </cell>
          <cell r="AB1690">
            <v>23.266898008063436</v>
          </cell>
          <cell r="AC1690">
            <v>2698300</v>
          </cell>
          <cell r="AD1690">
            <v>57622.909214936</v>
          </cell>
          <cell r="AE1690">
            <v>57622.909214936</v>
          </cell>
          <cell r="AF1690">
            <v>57622.909214936</v>
          </cell>
          <cell r="AG1690">
            <v>0</v>
          </cell>
          <cell r="AH1690">
            <v>10000</v>
          </cell>
          <cell r="AI1690">
            <v>0</v>
          </cell>
          <cell r="AJ1690">
            <v>0</v>
          </cell>
          <cell r="AK1690">
            <v>0</v>
          </cell>
          <cell r="AL1690">
            <v>0</v>
          </cell>
          <cell r="AO1690">
            <v>182868.72764480801</v>
          </cell>
          <cell r="AP1690">
            <v>158463.00034107402</v>
          </cell>
          <cell r="AQ1690">
            <v>158463.00034107402</v>
          </cell>
          <cell r="AR1690">
            <v>106602.3820476316</v>
          </cell>
          <cell r="AS1690">
            <v>8643.4363822404011</v>
          </cell>
          <cell r="AT1690">
            <v>25642.194600646519</v>
          </cell>
          <cell r="AU1690">
            <v>140888.01303051852</v>
          </cell>
          <cell r="AV1690">
            <v>0</v>
          </cell>
          <cell r="AW1690">
            <v>28811.454607468</v>
          </cell>
          <cell r="AX1690">
            <v>486625.46832013456</v>
          </cell>
          <cell r="AY1690">
            <v>47058699.640000001</v>
          </cell>
        </row>
        <row r="1691">
          <cell r="B1691" t="str">
            <v>PBCM</v>
          </cell>
          <cell r="C1691" t="str">
            <v>PDG-TP</v>
          </cell>
          <cell r="D1691">
            <v>3980236</v>
          </cell>
          <cell r="F1691" t="str">
            <v>98JP0346295</v>
          </cell>
          <cell r="H1691">
            <v>2011914</v>
          </cell>
          <cell r="I1691">
            <v>37012</v>
          </cell>
          <cell r="K1691">
            <v>24175</v>
          </cell>
          <cell r="L1691">
            <v>1683</v>
          </cell>
          <cell r="M1691">
            <v>5</v>
          </cell>
          <cell r="N1691" t="str">
            <v>PDG</v>
          </cell>
          <cell r="O1691" t="str">
            <v>TP</v>
          </cell>
          <cell r="P1691" t="str">
            <v>FIRMAN</v>
          </cell>
          <cell r="Q1691">
            <v>2011914</v>
          </cell>
          <cell r="R1691" t="str">
            <v>PBCM Handling Officer</v>
          </cell>
          <cell r="S1691" t="str">
            <v>IX</v>
          </cell>
          <cell r="T1691">
            <v>2448045.6</v>
          </cell>
          <cell r="AA1691">
            <v>2448045.6</v>
          </cell>
          <cell r="AB1691">
            <v>37.135999999940395</v>
          </cell>
          <cell r="AC1691">
            <v>2291200</v>
          </cell>
          <cell r="AD1691">
            <v>48960.912000000004</v>
          </cell>
          <cell r="AE1691">
            <v>48960.912000000004</v>
          </cell>
          <cell r="AF1691">
            <v>48960.912000000004</v>
          </cell>
          <cell r="AG1691">
            <v>0</v>
          </cell>
          <cell r="AH1691">
            <v>10000</v>
          </cell>
          <cell r="AI1691">
            <v>0</v>
          </cell>
          <cell r="AJ1691">
            <v>0</v>
          </cell>
          <cell r="AK1691">
            <v>0</v>
          </cell>
          <cell r="AL1691">
            <v>0</v>
          </cell>
          <cell r="AO1691">
            <v>156882.736</v>
          </cell>
          <cell r="AP1691">
            <v>134642.508</v>
          </cell>
          <cell r="AQ1691">
            <v>134642.508</v>
          </cell>
          <cell r="AR1691">
            <v>90577.6872</v>
          </cell>
          <cell r="AS1691">
            <v>7344.1368000000002</v>
          </cell>
          <cell r="AT1691">
            <v>21787.60584</v>
          </cell>
          <cell r="AU1691">
            <v>119709.42984</v>
          </cell>
          <cell r="AV1691">
            <v>0</v>
          </cell>
          <cell r="AW1691">
            <v>24480.456000000002</v>
          </cell>
          <cell r="AX1691">
            <v>413474.90184000006</v>
          </cell>
          <cell r="AY1691">
            <v>37597264.149999999</v>
          </cell>
        </row>
        <row r="1692">
          <cell r="B1692" t="str">
            <v>PBCM</v>
          </cell>
          <cell r="C1692" t="str">
            <v>PDG-TP</v>
          </cell>
          <cell r="D1692">
            <v>3980227</v>
          </cell>
          <cell r="F1692" t="str">
            <v>98JP0346493</v>
          </cell>
          <cell r="H1692">
            <v>2011915</v>
          </cell>
          <cell r="I1692">
            <v>37012</v>
          </cell>
          <cell r="K1692">
            <v>24316</v>
          </cell>
          <cell r="L1692">
            <v>1684</v>
          </cell>
          <cell r="M1692">
            <v>6</v>
          </cell>
          <cell r="N1692" t="str">
            <v>PDG</v>
          </cell>
          <cell r="O1692" t="str">
            <v>TP</v>
          </cell>
          <cell r="P1692" t="str">
            <v>JUMAIL</v>
          </cell>
          <cell r="Q1692">
            <v>2011915</v>
          </cell>
          <cell r="R1692" t="str">
            <v>PBCM Handling Officer</v>
          </cell>
          <cell r="S1692" t="str">
            <v>IX</v>
          </cell>
          <cell r="T1692">
            <v>2448045.6</v>
          </cell>
          <cell r="AA1692">
            <v>2448045.6</v>
          </cell>
          <cell r="AB1692">
            <v>37.135999999940395</v>
          </cell>
          <cell r="AC1692">
            <v>2291200</v>
          </cell>
          <cell r="AD1692">
            <v>48960.912000000004</v>
          </cell>
          <cell r="AE1692">
            <v>48960.912000000004</v>
          </cell>
          <cell r="AF1692">
            <v>48960.912000000004</v>
          </cell>
          <cell r="AG1692">
            <v>0</v>
          </cell>
          <cell r="AH1692">
            <v>10000</v>
          </cell>
          <cell r="AI1692">
            <v>0</v>
          </cell>
          <cell r="AJ1692">
            <v>0</v>
          </cell>
          <cell r="AK1692">
            <v>0</v>
          </cell>
          <cell r="AL1692">
            <v>0</v>
          </cell>
          <cell r="AO1692">
            <v>156882.736</v>
          </cell>
          <cell r="AP1692">
            <v>134642.508</v>
          </cell>
          <cell r="AQ1692">
            <v>134642.508</v>
          </cell>
          <cell r="AR1692">
            <v>90577.6872</v>
          </cell>
          <cell r="AS1692">
            <v>7344.1368000000002</v>
          </cell>
          <cell r="AT1692">
            <v>21787.60584</v>
          </cell>
          <cell r="AU1692">
            <v>119709.42984</v>
          </cell>
          <cell r="AV1692">
            <v>0</v>
          </cell>
          <cell r="AW1692">
            <v>24480.456000000002</v>
          </cell>
          <cell r="AX1692">
            <v>413474.90184000006</v>
          </cell>
          <cell r="AY1692">
            <v>37589380.75</v>
          </cell>
        </row>
        <row r="1693">
          <cell r="B1693" t="str">
            <v>PBCM</v>
          </cell>
          <cell r="C1693" t="str">
            <v>PDG-TP</v>
          </cell>
          <cell r="D1693">
            <v>3001630</v>
          </cell>
          <cell r="F1693" t="str">
            <v>00JP0549779</v>
          </cell>
          <cell r="H1693">
            <v>2022397</v>
          </cell>
          <cell r="I1693">
            <v>37288</v>
          </cell>
          <cell r="K1693">
            <v>27149</v>
          </cell>
          <cell r="L1693">
            <v>1685</v>
          </cell>
          <cell r="M1693">
            <v>7</v>
          </cell>
          <cell r="N1693" t="str">
            <v>PDG</v>
          </cell>
          <cell r="O1693" t="str">
            <v>TP</v>
          </cell>
          <cell r="P1693" t="str">
            <v>KENTALA DEVI</v>
          </cell>
          <cell r="Q1693">
            <v>2022397</v>
          </cell>
          <cell r="R1693" t="str">
            <v>PBCM Handling Officer</v>
          </cell>
          <cell r="S1693" t="str">
            <v>IX</v>
          </cell>
          <cell r="T1693">
            <v>2448045.6</v>
          </cell>
          <cell r="AA1693">
            <v>2448045.6</v>
          </cell>
          <cell r="AB1693">
            <v>37.135999999940395</v>
          </cell>
          <cell r="AC1693">
            <v>2291200</v>
          </cell>
          <cell r="AD1693">
            <v>48960.912000000004</v>
          </cell>
          <cell r="AE1693">
            <v>48960.912000000004</v>
          </cell>
          <cell r="AF1693">
            <v>48960.912000000004</v>
          </cell>
          <cell r="AG1693">
            <v>0</v>
          </cell>
          <cell r="AH1693">
            <v>10000</v>
          </cell>
          <cell r="AI1693">
            <v>0</v>
          </cell>
          <cell r="AJ1693">
            <v>0</v>
          </cell>
          <cell r="AK1693">
            <v>0</v>
          </cell>
          <cell r="AL1693">
            <v>0</v>
          </cell>
          <cell r="AO1693">
            <v>156882.736</v>
          </cell>
          <cell r="AP1693">
            <v>134642.508</v>
          </cell>
          <cell r="AQ1693">
            <v>134642.508</v>
          </cell>
          <cell r="AR1693">
            <v>90577.6872</v>
          </cell>
          <cell r="AS1693">
            <v>7344.1368000000002</v>
          </cell>
          <cell r="AT1693">
            <v>21787.60584</v>
          </cell>
          <cell r="AU1693">
            <v>119709.42984</v>
          </cell>
          <cell r="AV1693">
            <v>0</v>
          </cell>
          <cell r="AW1693">
            <v>24480.456000000002</v>
          </cell>
          <cell r="AX1693">
            <v>413474.90184000006</v>
          </cell>
          <cell r="AY1693">
            <v>33312212.050000001</v>
          </cell>
        </row>
        <row r="1694">
          <cell r="B1694" t="str">
            <v>PBCM</v>
          </cell>
          <cell r="C1694" t="str">
            <v>PDG-TP</v>
          </cell>
          <cell r="D1694">
            <v>529698</v>
          </cell>
          <cell r="F1694" t="str">
            <v>98JP0359777</v>
          </cell>
          <cell r="H1694">
            <v>529698</v>
          </cell>
          <cell r="I1694">
            <v>34304</v>
          </cell>
          <cell r="K1694">
            <v>25849</v>
          </cell>
          <cell r="L1694">
            <v>1686</v>
          </cell>
          <cell r="M1694">
            <v>8</v>
          </cell>
          <cell r="N1694" t="str">
            <v>PDG</v>
          </cell>
          <cell r="O1694" t="str">
            <v>TP</v>
          </cell>
          <cell r="P1694" t="str">
            <v>MULYADI VERI</v>
          </cell>
          <cell r="Q1694">
            <v>2980443</v>
          </cell>
          <cell r="R1694" t="str">
            <v>GSE Operator/Mechanic</v>
          </cell>
          <cell r="S1694" t="str">
            <v>IX</v>
          </cell>
          <cell r="T1694">
            <v>3612755.9483755999</v>
          </cell>
          <cell r="AA1694">
            <v>3612755.9483755999</v>
          </cell>
          <cell r="AB1694">
            <v>9.4085269360803068</v>
          </cell>
          <cell r="AC1694">
            <v>3386000</v>
          </cell>
          <cell r="AD1694">
            <v>72255.118967511997</v>
          </cell>
          <cell r="AE1694">
            <v>72255.118967511997</v>
          </cell>
          <cell r="AF1694">
            <v>72255.118967511997</v>
          </cell>
          <cell r="AG1694">
            <v>0</v>
          </cell>
          <cell r="AH1694">
            <v>10000</v>
          </cell>
          <cell r="AI1694">
            <v>0</v>
          </cell>
          <cell r="AJ1694">
            <v>0</v>
          </cell>
          <cell r="AK1694">
            <v>0</v>
          </cell>
          <cell r="AL1694">
            <v>0</v>
          </cell>
          <cell r="AO1694">
            <v>226765.356902536</v>
          </cell>
          <cell r="AP1694">
            <v>198701.57716065799</v>
          </cell>
          <cell r="AQ1694">
            <v>198701.57716065799</v>
          </cell>
          <cell r="AR1694">
            <v>133671.97008989719</v>
          </cell>
          <cell r="AS1694">
            <v>10838.2678451268</v>
          </cell>
          <cell r="AT1694">
            <v>32153.527940542837</v>
          </cell>
          <cell r="AU1694">
            <v>176663.76587556684</v>
          </cell>
          <cell r="AV1694">
            <v>0</v>
          </cell>
          <cell r="AW1694">
            <v>36127.559483755998</v>
          </cell>
          <cell r="AX1694">
            <v>610194.47968063876</v>
          </cell>
          <cell r="AY1694">
            <v>85037202.670000002</v>
          </cell>
        </row>
        <row r="1695">
          <cell r="B1695" t="str">
            <v>OPERASI</v>
          </cell>
          <cell r="C1695" t="str">
            <v>PDG-TP</v>
          </cell>
          <cell r="D1695">
            <v>522436</v>
          </cell>
          <cell r="F1695" t="str">
            <v>98JP0362508</v>
          </cell>
          <cell r="H1695">
            <v>522436</v>
          </cell>
          <cell r="I1695">
            <v>31890</v>
          </cell>
          <cell r="K1695">
            <v>23312</v>
          </cell>
          <cell r="L1695">
            <v>1687</v>
          </cell>
          <cell r="M1695">
            <v>9</v>
          </cell>
          <cell r="N1695" t="str">
            <v>PDG</v>
          </cell>
          <cell r="O1695" t="str">
            <v>TP</v>
          </cell>
          <cell r="P1695" t="str">
            <v>TATANG SASMITA</v>
          </cell>
          <cell r="Q1695">
            <v>2980737</v>
          </cell>
          <cell r="R1695" t="str">
            <v>General Manager</v>
          </cell>
          <cell r="S1695" t="str">
            <v>III</v>
          </cell>
          <cell r="T1695">
            <v>5217835.6977916108</v>
          </cell>
          <cell r="AA1695">
            <v>5217835.6977916108</v>
          </cell>
          <cell r="AB1695">
            <v>34.444075885694474</v>
          </cell>
          <cell r="AC1695">
            <v>2918300</v>
          </cell>
          <cell r="AD1695">
            <v>104356.71395583222</v>
          </cell>
          <cell r="AE1695">
            <v>104356.71395583222</v>
          </cell>
          <cell r="AF1695">
            <v>104356.71395583222</v>
          </cell>
          <cell r="AG1695">
            <v>0</v>
          </cell>
          <cell r="AH1695">
            <v>10000</v>
          </cell>
          <cell r="AI1695">
            <v>1976500</v>
          </cell>
          <cell r="AJ1695">
            <v>0</v>
          </cell>
          <cell r="AK1695">
            <v>0</v>
          </cell>
          <cell r="AL1695">
            <v>0</v>
          </cell>
          <cell r="AO1695">
            <v>2299570.1418674965</v>
          </cell>
          <cell r="AP1695">
            <v>286980.96337853861</v>
          </cell>
          <cell r="AQ1695">
            <v>286980.96337853861</v>
          </cell>
          <cell r="AR1695">
            <v>193059.9208182896</v>
          </cell>
          <cell r="AS1695">
            <v>15653.507093374832</v>
          </cell>
          <cell r="AT1695">
            <v>46438.737710345333</v>
          </cell>
          <cell r="AU1695">
            <v>255152.16562200978</v>
          </cell>
          <cell r="AV1695">
            <v>0</v>
          </cell>
          <cell r="AW1695">
            <v>52178.356977916112</v>
          </cell>
          <cell r="AX1695">
            <v>881292.44935700309</v>
          </cell>
          <cell r="AY1695">
            <v>148052347.28999999</v>
          </cell>
        </row>
        <row r="1696">
          <cell r="B1696" t="str">
            <v>PBCM</v>
          </cell>
          <cell r="C1696" t="str">
            <v>PDG-TP</v>
          </cell>
          <cell r="D1696">
            <v>530554</v>
          </cell>
          <cell r="F1696" t="str">
            <v>99JP0177672</v>
          </cell>
          <cell r="H1696">
            <v>530554</v>
          </cell>
          <cell r="I1696">
            <v>34739</v>
          </cell>
          <cell r="K1696">
            <v>26063</v>
          </cell>
          <cell r="L1696">
            <v>1688</v>
          </cell>
          <cell r="M1696">
            <v>10</v>
          </cell>
          <cell r="N1696" t="str">
            <v>PDG</v>
          </cell>
          <cell r="O1696" t="str">
            <v>TP</v>
          </cell>
          <cell r="P1696" t="str">
            <v>SUPRIYANA</v>
          </cell>
          <cell r="Q1696">
            <v>2991626</v>
          </cell>
          <cell r="R1696" t="str">
            <v>Manager Operasi</v>
          </cell>
          <cell r="S1696" t="str">
            <v>VI</v>
          </cell>
          <cell r="T1696">
            <v>4108725.2007944998</v>
          </cell>
          <cell r="AA1696">
            <v>4108725.2007944998</v>
          </cell>
          <cell r="AB1696">
            <v>98.311253170017153</v>
          </cell>
          <cell r="AC1696">
            <v>3852300</v>
          </cell>
          <cell r="AD1696">
            <v>82174.504015889994</v>
          </cell>
          <cell r="AE1696">
            <v>82174.504015889994</v>
          </cell>
          <cell r="AF1696">
            <v>82174.504015889994</v>
          </cell>
          <cell r="AG1696">
            <v>0</v>
          </cell>
          <cell r="AH1696">
            <v>10000</v>
          </cell>
          <cell r="AI1696">
            <v>0</v>
          </cell>
          <cell r="AJ1696">
            <v>0</v>
          </cell>
          <cell r="AK1696">
            <v>0</v>
          </cell>
          <cell r="AL1696">
            <v>0</v>
          </cell>
          <cell r="AO1696">
            <v>256523.51204766997</v>
          </cell>
          <cell r="AP1696">
            <v>225979.88604369748</v>
          </cell>
          <cell r="AQ1696">
            <v>225979.88604369748</v>
          </cell>
          <cell r="AR1696">
            <v>152022.83242939648</v>
          </cell>
          <cell r="AS1696">
            <v>12326.175602383501</v>
          </cell>
          <cell r="AT1696">
            <v>36567.654287071047</v>
          </cell>
          <cell r="AU1696">
            <v>200916.66231885104</v>
          </cell>
          <cell r="AV1696">
            <v>0</v>
          </cell>
          <cell r="AW1696">
            <v>41087.252007944997</v>
          </cell>
          <cell r="AX1696">
            <v>693963.68641419103</v>
          </cell>
          <cell r="AY1696">
            <v>95693280.159999996</v>
          </cell>
        </row>
        <row r="1697">
          <cell r="B1697" t="str">
            <v>OPERASI</v>
          </cell>
          <cell r="C1697" t="str">
            <v>PDG-KTK</v>
          </cell>
          <cell r="E1697" t="str">
            <v>000000130.00</v>
          </cell>
          <cell r="F1697" t="e">
            <v>#N/A</v>
          </cell>
          <cell r="I1697">
            <v>40513</v>
          </cell>
          <cell r="K1697">
            <v>30042</v>
          </cell>
          <cell r="L1697">
            <v>1689</v>
          </cell>
          <cell r="M1697">
            <v>11</v>
          </cell>
          <cell r="N1697" t="str">
            <v>PDG</v>
          </cell>
          <cell r="O1697" t="str">
            <v>KTK</v>
          </cell>
          <cell r="P1697" t="str">
            <v>DAVIL PUTRA</v>
          </cell>
          <cell r="Q1697">
            <v>3101957</v>
          </cell>
          <cell r="R1697" t="str">
            <v>Finance Officer</v>
          </cell>
          <cell r="S1697" t="str">
            <v>IX</v>
          </cell>
          <cell r="T1697">
            <v>1836034.2</v>
          </cell>
          <cell r="AA1697">
            <v>1836034.2</v>
          </cell>
          <cell r="AB1697">
            <v>86.483999999938533</v>
          </cell>
          <cell r="AC1697">
            <v>1779400</v>
          </cell>
          <cell r="AD1697">
            <v>0</v>
          </cell>
          <cell r="AE1697">
            <v>0</v>
          </cell>
          <cell r="AF1697">
            <v>36720.684000000001</v>
          </cell>
          <cell r="AG1697">
            <v>10000</v>
          </cell>
          <cell r="AH1697">
            <v>10000</v>
          </cell>
          <cell r="AI1697">
            <v>0</v>
          </cell>
          <cell r="AJ1697">
            <v>0</v>
          </cell>
          <cell r="AK1697">
            <v>0</v>
          </cell>
          <cell r="AL1697">
            <v>0</v>
          </cell>
          <cell r="AO1697">
            <v>56720.684000000001</v>
          </cell>
          <cell r="AP1697">
            <v>0</v>
          </cell>
          <cell r="AQ1697">
            <v>0</v>
          </cell>
          <cell r="AR1697">
            <v>67933.265399999989</v>
          </cell>
          <cell r="AS1697">
            <v>5508.1026000000002</v>
          </cell>
          <cell r="AT1697">
            <v>16340.704379999999</v>
          </cell>
          <cell r="AU1697">
            <v>89782.072379999998</v>
          </cell>
          <cell r="AV1697">
            <v>15000</v>
          </cell>
          <cell r="AW1697">
            <v>0</v>
          </cell>
          <cell r="AX1697">
            <v>104782.07238</v>
          </cell>
          <cell r="AY1697">
            <v>0</v>
          </cell>
        </row>
        <row r="1698">
          <cell r="B1698" t="str">
            <v>OPERASI</v>
          </cell>
          <cell r="C1698" t="str">
            <v>PDG-KTK</v>
          </cell>
          <cell r="F1698">
            <v>12028941404</v>
          </cell>
          <cell r="I1698">
            <v>41122</v>
          </cell>
          <cell r="K1698">
            <v>29750</v>
          </cell>
          <cell r="L1698">
            <v>1690</v>
          </cell>
          <cell r="M1698">
            <v>12</v>
          </cell>
          <cell r="N1698" t="str">
            <v>PDG</v>
          </cell>
          <cell r="O1698" t="str">
            <v>KTK</v>
          </cell>
          <cell r="P1698" t="str">
            <v>HENDRI SYAFRI</v>
          </cell>
          <cell r="Q1698">
            <v>3122086</v>
          </cell>
          <cell r="R1698" t="str">
            <v>PBCM Officer</v>
          </cell>
          <cell r="S1698" t="str">
            <v>IX</v>
          </cell>
          <cell r="T1698">
            <v>1801800</v>
          </cell>
          <cell r="AA1698">
            <v>1801800</v>
          </cell>
          <cell r="AB1698">
            <v>36</v>
          </cell>
          <cell r="AC1698">
            <v>1745800</v>
          </cell>
          <cell r="AD1698">
            <v>0</v>
          </cell>
          <cell r="AE1698">
            <v>0</v>
          </cell>
          <cell r="AF1698">
            <v>36036</v>
          </cell>
          <cell r="AG1698">
            <v>10000</v>
          </cell>
          <cell r="AH1698">
            <v>10000</v>
          </cell>
          <cell r="AI1698">
            <v>0</v>
          </cell>
          <cell r="AJ1698">
            <v>0</v>
          </cell>
          <cell r="AK1698">
            <v>0</v>
          </cell>
          <cell r="AL1698">
            <v>0</v>
          </cell>
          <cell r="AO1698">
            <v>56036</v>
          </cell>
          <cell r="AP1698">
            <v>0</v>
          </cell>
          <cell r="AQ1698">
            <v>0</v>
          </cell>
          <cell r="AR1698">
            <v>66666.599999999991</v>
          </cell>
          <cell r="AS1698">
            <v>5405.4000000000005</v>
          </cell>
          <cell r="AT1698">
            <v>16036.02</v>
          </cell>
          <cell r="AU1698">
            <v>88108.01999999999</v>
          </cell>
          <cell r="AV1698">
            <v>15000</v>
          </cell>
          <cell r="AW1698">
            <v>0</v>
          </cell>
          <cell r="AX1698">
            <v>103108.01999999999</v>
          </cell>
          <cell r="AY1698">
            <v>0</v>
          </cell>
        </row>
        <row r="1699">
          <cell r="B1699" t="str">
            <v>PBCM</v>
          </cell>
          <cell r="C1699" t="str">
            <v>PDG-TP</v>
          </cell>
          <cell r="F1699" t="e">
            <v>#N/A</v>
          </cell>
          <cell r="I1699">
            <v>33664</v>
          </cell>
          <cell r="K1699">
            <v>26875</v>
          </cell>
          <cell r="L1699">
            <v>1691</v>
          </cell>
          <cell r="M1699">
            <v>13</v>
          </cell>
          <cell r="N1699" t="str">
            <v>PDG</v>
          </cell>
          <cell r="O1699" t="str">
            <v>APII</v>
          </cell>
          <cell r="P1699" t="str">
            <v>AKHMAD HERMAWAN SAMPURNA</v>
          </cell>
          <cell r="Q1699">
            <v>4980050</v>
          </cell>
          <cell r="R1699" t="str">
            <v>Operation Officer</v>
          </cell>
          <cell r="S1699" t="str">
            <v>IX</v>
          </cell>
          <cell r="T1699">
            <v>4137547.57962</v>
          </cell>
          <cell r="AA1699">
            <v>4137547.57962</v>
          </cell>
          <cell r="AB1699">
            <v>52.420380000025034</v>
          </cell>
          <cell r="AC1699">
            <v>4014300</v>
          </cell>
          <cell r="AD1699">
            <v>59631</v>
          </cell>
          <cell r="AE1699">
            <v>29816</v>
          </cell>
          <cell r="AF1699">
            <v>23853</v>
          </cell>
          <cell r="AG1699">
            <v>0</v>
          </cell>
          <cell r="AH1699">
            <v>10000</v>
          </cell>
          <cell r="AI1699">
            <v>0</v>
          </cell>
          <cell r="AJ1699">
            <v>0</v>
          </cell>
          <cell r="AK1699">
            <v>0</v>
          </cell>
          <cell r="AL1699">
            <v>0</v>
          </cell>
          <cell r="AO1699">
            <v>123300</v>
          </cell>
          <cell r="AP1699">
            <v>0</v>
          </cell>
          <cell r="AQ1699">
            <v>0</v>
          </cell>
          <cell r="AR1699">
            <v>54145</v>
          </cell>
          <cell r="AS1699">
            <v>0</v>
          </cell>
          <cell r="AT1699">
            <v>0</v>
          </cell>
          <cell r="AU1699">
            <v>54145</v>
          </cell>
          <cell r="AV1699">
            <v>0</v>
          </cell>
          <cell r="AW1699">
            <v>41375.4757962</v>
          </cell>
          <cell r="AX1699">
            <v>95520.4757962</v>
          </cell>
          <cell r="AY1699">
            <v>0</v>
          </cell>
        </row>
        <row r="1700">
          <cell r="L1700">
            <v>1692</v>
          </cell>
          <cell r="P1700" t="str">
            <v>JUMLAH</v>
          </cell>
          <cell r="T1700">
            <v>39696451.687328517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39696451.687328517</v>
          </cell>
          <cell r="AB1700">
            <v>569.19113399949856</v>
          </cell>
          <cell r="AC1700">
            <v>35469200</v>
          </cell>
          <cell r="AD1700">
            <v>698052.39815417014</v>
          </cell>
          <cell r="AE1700">
            <v>668237.39815417014</v>
          </cell>
          <cell r="AF1700">
            <v>735031.08215417014</v>
          </cell>
          <cell r="AG1700">
            <v>20000</v>
          </cell>
          <cell r="AH1700">
            <v>130000</v>
          </cell>
          <cell r="AI1700">
            <v>1976500</v>
          </cell>
          <cell r="AJ1700">
            <v>0</v>
          </cell>
          <cell r="AK1700">
            <v>0</v>
          </cell>
          <cell r="AL1700">
            <v>0</v>
          </cell>
          <cell r="AM1700">
            <v>0</v>
          </cell>
          <cell r="AN1700">
            <v>0</v>
          </cell>
          <cell r="AO1700">
            <v>4227820.8784625102</v>
          </cell>
          <cell r="AP1700">
            <v>1755658.844923968</v>
          </cell>
          <cell r="AQ1700">
            <v>1755658.844923968</v>
          </cell>
          <cell r="AR1700">
            <v>1369824.4519852148</v>
          </cell>
          <cell r="AS1700">
            <v>106676.71232312554</v>
          </cell>
          <cell r="AT1700">
            <v>316474.24655860575</v>
          </cell>
          <cell r="AU1700">
            <v>1792975.4108669464</v>
          </cell>
          <cell r="AV1700">
            <v>30000</v>
          </cell>
          <cell r="AW1700">
            <v>360586.17487328505</v>
          </cell>
          <cell r="AX1700">
            <v>5694879.2755881669</v>
          </cell>
          <cell r="AY1700">
            <v>599186022.88999999</v>
          </cell>
        </row>
        <row r="1701">
          <cell r="L1701">
            <v>1693</v>
          </cell>
        </row>
        <row r="1702">
          <cell r="L1702">
            <v>1694</v>
          </cell>
          <cell r="M1702" t="str">
            <v xml:space="preserve">DISIAPKAN OLEH </v>
          </cell>
          <cell r="S1702" t="str">
            <v>DIPERIKSA OLEH</v>
          </cell>
          <cell r="AC1702" t="str">
            <v>DISETUJUI OLEH</v>
          </cell>
        </row>
        <row r="1703">
          <cell r="L1703">
            <v>1695</v>
          </cell>
          <cell r="M1703" t="str">
            <v>ANALIS ADM. &amp; KESEJAHTERAAN SDM</v>
          </cell>
          <cell r="S1703" t="str">
            <v>MGR. ADM. KESEJAHTERAAN SDM</v>
          </cell>
          <cell r="AC1703" t="str">
            <v>VP PERSONALIA</v>
          </cell>
        </row>
        <row r="1704">
          <cell r="L1704">
            <v>1696</v>
          </cell>
        </row>
        <row r="1705">
          <cell r="L1705">
            <v>1697</v>
          </cell>
        </row>
        <row r="1706">
          <cell r="L1706">
            <v>1698</v>
          </cell>
        </row>
        <row r="1707">
          <cell r="L1707">
            <v>1699</v>
          </cell>
          <cell r="M1707" t="str">
            <v>MUHAMMAD TAUFIK</v>
          </cell>
          <cell r="S1707" t="str">
            <v>RATRIS IRMA S</v>
          </cell>
          <cell r="AC1707" t="str">
            <v>SUKIRMAN</v>
          </cell>
        </row>
        <row r="1708">
          <cell r="B1708" t="str">
            <v>PBCM</v>
          </cell>
          <cell r="C1708" t="str">
            <v>PGK-TP</v>
          </cell>
          <cell r="D1708">
            <v>528791</v>
          </cell>
          <cell r="F1708" t="str">
            <v>99JP0176930</v>
          </cell>
          <cell r="H1708">
            <v>528791</v>
          </cell>
          <cell r="I1708">
            <v>34105</v>
          </cell>
          <cell r="K1708">
            <v>24835</v>
          </cell>
          <cell r="L1708">
            <v>1700</v>
          </cell>
          <cell r="M1708">
            <v>1</v>
          </cell>
          <cell r="N1708" t="str">
            <v>PGK</v>
          </cell>
          <cell r="O1708" t="str">
            <v>TP</v>
          </cell>
          <cell r="P1708" t="str">
            <v>SAUT RONALD HUTAHEAN</v>
          </cell>
          <cell r="Q1708">
            <v>2991471</v>
          </cell>
          <cell r="R1708" t="str">
            <v>Manager Operasi</v>
          </cell>
          <cell r="S1708" t="str">
            <v>VI</v>
          </cell>
          <cell r="T1708">
            <v>4149076.5311501999</v>
          </cell>
          <cell r="AA1708">
            <v>4149076.5311501999</v>
          </cell>
          <cell r="AB1708">
            <v>68.060718812048435</v>
          </cell>
          <cell r="AC1708">
            <v>2529300</v>
          </cell>
          <cell r="AD1708">
            <v>82981.530623004001</v>
          </cell>
          <cell r="AE1708">
            <v>82981.530623004001</v>
          </cell>
          <cell r="AF1708">
            <v>82981.530623004001</v>
          </cell>
          <cell r="AG1708">
            <v>0</v>
          </cell>
          <cell r="AH1708">
            <v>10000</v>
          </cell>
          <cell r="AI1708">
            <v>1360900</v>
          </cell>
          <cell r="AJ1708">
            <v>0</v>
          </cell>
          <cell r="AK1708">
            <v>0</v>
          </cell>
          <cell r="AL1708">
            <v>0</v>
          </cell>
          <cell r="AO1708">
            <v>1619844.591869012</v>
          </cell>
          <cell r="AP1708">
            <v>228199.209213261</v>
          </cell>
          <cell r="AQ1708">
            <v>228199.209213261</v>
          </cell>
          <cell r="AR1708">
            <v>153515.83165255739</v>
          </cell>
          <cell r="AS1708">
            <v>12447.2295934506</v>
          </cell>
          <cell r="AT1708">
            <v>36926.781127236776</v>
          </cell>
          <cell r="AU1708">
            <v>202889.84237324476</v>
          </cell>
          <cell r="AV1708">
            <v>0</v>
          </cell>
          <cell r="AW1708">
            <v>41490.765311502</v>
          </cell>
          <cell r="AX1708">
            <v>700779.02611126879</v>
          </cell>
          <cell r="AY1708">
            <v>100691491.92</v>
          </cell>
        </row>
        <row r="1709">
          <cell r="B1709" t="str">
            <v>KEUANGAN</v>
          </cell>
          <cell r="C1709" t="str">
            <v>PGK-TP</v>
          </cell>
          <cell r="D1709">
            <v>3990750</v>
          </cell>
          <cell r="F1709" t="str">
            <v>99JP0508645</v>
          </cell>
          <cell r="H1709">
            <v>2012306</v>
          </cell>
          <cell r="I1709">
            <v>37165</v>
          </cell>
          <cell r="K1709">
            <v>25994</v>
          </cell>
          <cell r="L1709">
            <v>1701</v>
          </cell>
          <cell r="M1709">
            <v>2</v>
          </cell>
          <cell r="N1709" t="str">
            <v>PGK</v>
          </cell>
          <cell r="O1709" t="str">
            <v>TP</v>
          </cell>
          <cell r="P1709" t="str">
            <v>SUNJAYA</v>
          </cell>
          <cell r="Q1709">
            <v>2012306</v>
          </cell>
          <cell r="R1709" t="str">
            <v>Manager Keuangan &amp; Adm. Umum</v>
          </cell>
          <cell r="S1709" t="str">
            <v>VI</v>
          </cell>
          <cell r="T1709">
            <v>3788400</v>
          </cell>
          <cell r="AA1709">
            <v>3788400</v>
          </cell>
          <cell r="AB1709">
            <v>75</v>
          </cell>
          <cell r="AC1709">
            <v>2066100</v>
          </cell>
          <cell r="AD1709">
            <v>75768</v>
          </cell>
          <cell r="AE1709">
            <v>75768</v>
          </cell>
          <cell r="AF1709">
            <v>75768</v>
          </cell>
          <cell r="AG1709">
            <v>0</v>
          </cell>
          <cell r="AH1709">
            <v>10000</v>
          </cell>
          <cell r="AI1709">
            <v>0</v>
          </cell>
          <cell r="AJ1709">
            <v>1485071</v>
          </cell>
          <cell r="AK1709">
            <v>0</v>
          </cell>
          <cell r="AL1709">
            <v>0</v>
          </cell>
          <cell r="AO1709">
            <v>1722375</v>
          </cell>
          <cell r="AP1709">
            <v>208362</v>
          </cell>
          <cell r="AQ1709">
            <v>208362</v>
          </cell>
          <cell r="AR1709">
            <v>140170.79999999999</v>
          </cell>
          <cell r="AS1709">
            <v>11365.2</v>
          </cell>
          <cell r="AT1709">
            <v>33716.76</v>
          </cell>
          <cell r="AU1709">
            <v>185252.76</v>
          </cell>
          <cell r="AV1709">
            <v>0</v>
          </cell>
          <cell r="AW1709">
            <v>37884</v>
          </cell>
          <cell r="AX1709">
            <v>639860.76</v>
          </cell>
          <cell r="AY1709">
            <v>31390759.5</v>
          </cell>
        </row>
        <row r="1710">
          <cell r="B1710" t="str">
            <v>OPERASI</v>
          </cell>
          <cell r="C1710" t="str">
            <v>PGK-TP</v>
          </cell>
          <cell r="D1710">
            <v>529421</v>
          </cell>
          <cell r="F1710" t="str">
            <v>99JP0171931</v>
          </cell>
          <cell r="H1710">
            <v>529421</v>
          </cell>
          <cell r="I1710">
            <v>34243</v>
          </cell>
          <cell r="K1710">
            <v>26679</v>
          </cell>
          <cell r="L1710">
            <v>1702</v>
          </cell>
          <cell r="M1710">
            <v>3</v>
          </cell>
          <cell r="N1710" t="str">
            <v>PGK</v>
          </cell>
          <cell r="O1710" t="str">
            <v>TP</v>
          </cell>
          <cell r="P1710" t="str">
            <v>BADRUDIN WASONO WALUYO</v>
          </cell>
          <cell r="Q1710">
            <v>2991508</v>
          </cell>
          <cell r="R1710" t="str">
            <v>General Manager</v>
          </cell>
          <cell r="S1710" t="str">
            <v>III</v>
          </cell>
          <cell r="T1710">
            <v>5212200</v>
          </cell>
          <cell r="AA1710">
            <v>5212200</v>
          </cell>
          <cell r="AB1710">
            <v>32</v>
          </cell>
          <cell r="AC1710">
            <v>4889500</v>
          </cell>
          <cell r="AD1710">
            <v>104244</v>
          </cell>
          <cell r="AE1710">
            <v>104244</v>
          </cell>
          <cell r="AF1710">
            <v>104244</v>
          </cell>
          <cell r="AG1710">
            <v>0</v>
          </cell>
          <cell r="AH1710">
            <v>10000</v>
          </cell>
          <cell r="AI1710">
            <v>0</v>
          </cell>
          <cell r="AJ1710">
            <v>0</v>
          </cell>
          <cell r="AK1710">
            <v>0</v>
          </cell>
          <cell r="AL1710">
            <v>0</v>
          </cell>
          <cell r="AO1710">
            <v>322732</v>
          </cell>
          <cell r="AP1710">
            <v>286671</v>
          </cell>
          <cell r="AQ1710">
            <v>286671</v>
          </cell>
          <cell r="AR1710">
            <v>192851.4</v>
          </cell>
          <cell r="AS1710">
            <v>15636.6</v>
          </cell>
          <cell r="AT1710">
            <v>46388.58</v>
          </cell>
          <cell r="AU1710">
            <v>254876.58</v>
          </cell>
          <cell r="AV1710">
            <v>0</v>
          </cell>
          <cell r="AW1710">
            <v>52122</v>
          </cell>
          <cell r="AX1710">
            <v>880340.58</v>
          </cell>
          <cell r="AY1710">
            <v>97670714.590000004</v>
          </cell>
        </row>
        <row r="1711">
          <cell r="B1711" t="str">
            <v>OPERASI</v>
          </cell>
          <cell r="C1711" t="str">
            <v>PGK-KTK</v>
          </cell>
          <cell r="D1711">
            <v>3091879</v>
          </cell>
          <cell r="E1711" t="str">
            <v>000000103.00</v>
          </cell>
          <cell r="F1711">
            <v>10008688771</v>
          </cell>
          <cell r="I1711">
            <v>39934</v>
          </cell>
          <cell r="K1711">
            <v>26279</v>
          </cell>
          <cell r="L1711">
            <v>1703</v>
          </cell>
          <cell r="M1711">
            <v>4</v>
          </cell>
          <cell r="N1711" t="str">
            <v>PGK</v>
          </cell>
          <cell r="O1711" t="str">
            <v>KTK</v>
          </cell>
          <cell r="P1711" t="str">
            <v>YULIUS LATUPAPUA</v>
          </cell>
          <cell r="Q1711">
            <v>3112017</v>
          </cell>
          <cell r="R1711" t="str">
            <v>GSE Operator/Mechanic</v>
          </cell>
          <cell r="S1711" t="str">
            <v>IX</v>
          </cell>
          <cell r="T1711">
            <v>1836034.2</v>
          </cell>
          <cell r="AA1711">
            <v>1836034.2</v>
          </cell>
          <cell r="AB1711">
            <v>86.483999999938533</v>
          </cell>
          <cell r="AC1711">
            <v>1779400</v>
          </cell>
          <cell r="AD1711">
            <v>0</v>
          </cell>
          <cell r="AE1711">
            <v>0</v>
          </cell>
          <cell r="AF1711">
            <v>36720.684000000001</v>
          </cell>
          <cell r="AG1711">
            <v>10000</v>
          </cell>
          <cell r="AH1711">
            <v>10000</v>
          </cell>
          <cell r="AI1711">
            <v>0</v>
          </cell>
          <cell r="AJ1711">
            <v>0</v>
          </cell>
          <cell r="AK1711">
            <v>0</v>
          </cell>
          <cell r="AL1711">
            <v>0</v>
          </cell>
          <cell r="AO1711">
            <v>56720.684000000001</v>
          </cell>
          <cell r="AP1711">
            <v>0</v>
          </cell>
          <cell r="AQ1711">
            <v>0</v>
          </cell>
          <cell r="AR1711">
            <v>67933.265399999989</v>
          </cell>
          <cell r="AS1711">
            <v>5508.1026000000002</v>
          </cell>
          <cell r="AT1711">
            <v>16340.704379999999</v>
          </cell>
          <cell r="AU1711">
            <v>89782.072379999998</v>
          </cell>
          <cell r="AV1711">
            <v>15000</v>
          </cell>
          <cell r="AW1711">
            <v>0</v>
          </cell>
          <cell r="AX1711">
            <v>104782.07238</v>
          </cell>
          <cell r="AY1711">
            <v>0</v>
          </cell>
        </row>
        <row r="1712">
          <cell r="B1712" t="str">
            <v>ADM &amp; KEU</v>
          </cell>
          <cell r="C1712" t="str">
            <v>PGK-KTK</v>
          </cell>
          <cell r="D1712">
            <v>3091883</v>
          </cell>
          <cell r="E1712" t="str">
            <v>000000032.00</v>
          </cell>
          <cell r="F1712">
            <v>9013167607</v>
          </cell>
          <cell r="I1712">
            <v>39934</v>
          </cell>
          <cell r="K1712">
            <v>30667</v>
          </cell>
          <cell r="L1712">
            <v>1704</v>
          </cell>
          <cell r="M1712">
            <v>5</v>
          </cell>
          <cell r="N1712" t="str">
            <v>PGK</v>
          </cell>
          <cell r="O1712" t="str">
            <v>KTK</v>
          </cell>
          <cell r="P1712" t="str">
            <v>HADI PURWONO</v>
          </cell>
          <cell r="Q1712">
            <v>3112018</v>
          </cell>
          <cell r="R1712" t="str">
            <v>Operation Officer</v>
          </cell>
          <cell r="S1712" t="str">
            <v>IX</v>
          </cell>
          <cell r="T1712">
            <v>1836034.2</v>
          </cell>
          <cell r="AA1712">
            <v>1836034.2</v>
          </cell>
          <cell r="AB1712">
            <v>86.483999999938533</v>
          </cell>
          <cell r="AC1712">
            <v>1779400</v>
          </cell>
          <cell r="AD1712">
            <v>0</v>
          </cell>
          <cell r="AE1712">
            <v>0</v>
          </cell>
          <cell r="AF1712">
            <v>36720.684000000001</v>
          </cell>
          <cell r="AG1712">
            <v>10000</v>
          </cell>
          <cell r="AH1712">
            <v>10000</v>
          </cell>
          <cell r="AI1712">
            <v>0</v>
          </cell>
          <cell r="AJ1712">
            <v>0</v>
          </cell>
          <cell r="AK1712">
            <v>0</v>
          </cell>
          <cell r="AL1712">
            <v>0</v>
          </cell>
          <cell r="AO1712">
            <v>56720.684000000001</v>
          </cell>
          <cell r="AP1712">
            <v>0</v>
          </cell>
          <cell r="AQ1712">
            <v>0</v>
          </cell>
          <cell r="AR1712">
            <v>67933.265399999989</v>
          </cell>
          <cell r="AS1712">
            <v>5508.1026000000002</v>
          </cell>
          <cell r="AT1712">
            <v>16340.704379999999</v>
          </cell>
          <cell r="AU1712">
            <v>89782.072379999998</v>
          </cell>
          <cell r="AV1712">
            <v>15000</v>
          </cell>
          <cell r="AW1712">
            <v>0</v>
          </cell>
          <cell r="AX1712">
            <v>104782.07238</v>
          </cell>
          <cell r="AY1712">
            <v>0</v>
          </cell>
        </row>
        <row r="1713">
          <cell r="B1713" t="str">
            <v>OPERASI</v>
          </cell>
          <cell r="C1713" t="str">
            <v>PGK-KTK</v>
          </cell>
          <cell r="D1713">
            <v>3091905</v>
          </cell>
          <cell r="E1713" t="str">
            <v>000000102.00</v>
          </cell>
          <cell r="F1713">
            <v>9024802978</v>
          </cell>
          <cell r="I1713">
            <v>40101</v>
          </cell>
          <cell r="K1713">
            <v>32319</v>
          </cell>
          <cell r="L1713">
            <v>1705</v>
          </cell>
          <cell r="M1713">
            <v>6</v>
          </cell>
          <cell r="N1713" t="str">
            <v>PGK</v>
          </cell>
          <cell r="O1713" t="str">
            <v>KTK</v>
          </cell>
          <cell r="P1713" t="str">
            <v>YUDI RUKMANA</v>
          </cell>
          <cell r="Q1713">
            <v>3112019</v>
          </cell>
          <cell r="R1713" t="str">
            <v>Operation Officer</v>
          </cell>
          <cell r="S1713" t="str">
            <v>IX</v>
          </cell>
          <cell r="T1713">
            <v>2076264.6821748</v>
          </cell>
          <cell r="AA1713">
            <v>2076264.6821748</v>
          </cell>
          <cell r="AB1713">
            <v>60.611468696035445</v>
          </cell>
          <cell r="AC1713">
            <v>2014800</v>
          </cell>
          <cell r="AD1713">
            <v>0</v>
          </cell>
          <cell r="AE1713">
            <v>0</v>
          </cell>
          <cell r="AF1713">
            <v>41525.293643495999</v>
          </cell>
          <cell r="AG1713">
            <v>10000</v>
          </cell>
          <cell r="AH1713">
            <v>10000</v>
          </cell>
          <cell r="AI1713">
            <v>0</v>
          </cell>
          <cell r="AJ1713">
            <v>0</v>
          </cell>
          <cell r="AK1713">
            <v>0</v>
          </cell>
          <cell r="AL1713">
            <v>0</v>
          </cell>
          <cell r="AO1713">
            <v>61525.293643495999</v>
          </cell>
          <cell r="AP1713">
            <v>0</v>
          </cell>
          <cell r="AQ1713">
            <v>0</v>
          </cell>
          <cell r="AR1713">
            <v>76821.793240467596</v>
          </cell>
          <cell r="AS1713">
            <v>6228.7940465244001</v>
          </cell>
          <cell r="AT1713">
            <v>18478.755671355721</v>
          </cell>
          <cell r="AU1713">
            <v>101529.34295834771</v>
          </cell>
          <cell r="AV1713">
            <v>15000</v>
          </cell>
          <cell r="AW1713">
            <v>0</v>
          </cell>
          <cell r="AX1713">
            <v>116529.34295834771</v>
          </cell>
          <cell r="AY1713">
            <v>0</v>
          </cell>
        </row>
        <row r="1714">
          <cell r="B1714" t="str">
            <v>OPERASI</v>
          </cell>
          <cell r="C1714" t="str">
            <v>PGK-KTK</v>
          </cell>
          <cell r="E1714" t="str">
            <v>000000114.00</v>
          </cell>
          <cell r="F1714">
            <v>10011759999</v>
          </cell>
          <cell r="I1714">
            <v>40238</v>
          </cell>
          <cell r="K1714">
            <v>32679</v>
          </cell>
          <cell r="L1714">
            <v>1706</v>
          </cell>
          <cell r="M1714">
            <v>7</v>
          </cell>
          <cell r="N1714" t="str">
            <v>PGK</v>
          </cell>
          <cell r="O1714" t="str">
            <v>KTK</v>
          </cell>
          <cell r="P1714" t="str">
            <v>RIZKY MELINDA</v>
          </cell>
          <cell r="Q1714">
            <v>3101929</v>
          </cell>
          <cell r="R1714" t="str">
            <v>Operation Officer</v>
          </cell>
          <cell r="S1714" t="str">
            <v>IX</v>
          </cell>
          <cell r="T1714">
            <v>1836034.2</v>
          </cell>
          <cell r="AA1714">
            <v>1836034.2</v>
          </cell>
          <cell r="AB1714">
            <v>86.483999999938533</v>
          </cell>
          <cell r="AC1714">
            <v>1779400</v>
          </cell>
          <cell r="AD1714">
            <v>0</v>
          </cell>
          <cell r="AE1714">
            <v>0</v>
          </cell>
          <cell r="AF1714">
            <v>36720.684000000001</v>
          </cell>
          <cell r="AG1714">
            <v>10000</v>
          </cell>
          <cell r="AH1714">
            <v>10000</v>
          </cell>
          <cell r="AI1714">
            <v>0</v>
          </cell>
          <cell r="AJ1714">
            <v>0</v>
          </cell>
          <cell r="AK1714">
            <v>0</v>
          </cell>
          <cell r="AL1714">
            <v>0</v>
          </cell>
          <cell r="AO1714">
            <v>56720.684000000001</v>
          </cell>
          <cell r="AP1714">
            <v>0</v>
          </cell>
          <cell r="AQ1714">
            <v>0</v>
          </cell>
          <cell r="AR1714">
            <v>67933.265399999989</v>
          </cell>
          <cell r="AS1714">
            <v>5508.1026000000002</v>
          </cell>
          <cell r="AT1714">
            <v>16340.704379999999</v>
          </cell>
          <cell r="AU1714">
            <v>89782.072379999998</v>
          </cell>
          <cell r="AV1714">
            <v>15000</v>
          </cell>
          <cell r="AW1714">
            <v>0</v>
          </cell>
          <cell r="AX1714">
            <v>104782.07238</v>
          </cell>
          <cell r="AY1714">
            <v>0</v>
          </cell>
        </row>
        <row r="1715">
          <cell r="C1715" t="str">
            <v>PGK-KTK</v>
          </cell>
          <cell r="E1715" t="str">
            <v>000000155.00</v>
          </cell>
          <cell r="F1715">
            <v>11033753333</v>
          </cell>
          <cell r="I1715">
            <v>40848</v>
          </cell>
          <cell r="K1715">
            <v>31950</v>
          </cell>
          <cell r="L1715">
            <v>1707</v>
          </cell>
          <cell r="M1715">
            <v>8</v>
          </cell>
          <cell r="N1715" t="str">
            <v>PGK</v>
          </cell>
          <cell r="O1715" t="str">
            <v>KTK</v>
          </cell>
          <cell r="P1715" t="str">
            <v>YOSUA LOTUPAPUA</v>
          </cell>
          <cell r="Q1715">
            <v>3112010</v>
          </cell>
          <cell r="R1715" t="str">
            <v>GSE Operator/Mechanic</v>
          </cell>
          <cell r="S1715" t="str">
            <v>IX</v>
          </cell>
          <cell r="T1715">
            <v>1836034.2</v>
          </cell>
          <cell r="AA1715">
            <v>1836034.2</v>
          </cell>
          <cell r="AB1715">
            <v>86.483999999938533</v>
          </cell>
          <cell r="AC1715">
            <v>1779400</v>
          </cell>
          <cell r="AD1715">
            <v>0</v>
          </cell>
          <cell r="AE1715">
            <v>0</v>
          </cell>
          <cell r="AF1715">
            <v>36720.684000000001</v>
          </cell>
          <cell r="AG1715">
            <v>10000</v>
          </cell>
          <cell r="AH1715">
            <v>10000</v>
          </cell>
          <cell r="AI1715">
            <v>0</v>
          </cell>
          <cell r="AJ1715">
            <v>0</v>
          </cell>
          <cell r="AK1715">
            <v>0</v>
          </cell>
          <cell r="AL1715">
            <v>0</v>
          </cell>
          <cell r="AO1715">
            <v>56720.684000000001</v>
          </cell>
          <cell r="AP1715">
            <v>0</v>
          </cell>
          <cell r="AQ1715">
            <v>0</v>
          </cell>
          <cell r="AR1715">
            <v>67933.265399999989</v>
          </cell>
          <cell r="AS1715">
            <v>5508.1026000000002</v>
          </cell>
          <cell r="AT1715">
            <v>16340.704379999999</v>
          </cell>
          <cell r="AU1715">
            <v>89782.072379999998</v>
          </cell>
          <cell r="AV1715">
            <v>15000</v>
          </cell>
          <cell r="AW1715">
            <v>0</v>
          </cell>
          <cell r="AX1715">
            <v>104782.07238</v>
          </cell>
          <cell r="AY1715">
            <v>0</v>
          </cell>
        </row>
        <row r="1716">
          <cell r="C1716" t="str">
            <v>PGK-KTK</v>
          </cell>
          <cell r="E1716" t="str">
            <v>000000156.00</v>
          </cell>
          <cell r="F1716">
            <v>11033753317</v>
          </cell>
          <cell r="I1716">
            <v>40848</v>
          </cell>
          <cell r="K1716">
            <v>31657</v>
          </cell>
          <cell r="L1716">
            <v>1708</v>
          </cell>
          <cell r="M1716">
            <v>9</v>
          </cell>
          <cell r="N1716" t="str">
            <v>PGK</v>
          </cell>
          <cell r="O1716" t="str">
            <v>KTK</v>
          </cell>
          <cell r="P1716" t="str">
            <v>SUPRAYUDI</v>
          </cell>
          <cell r="Q1716">
            <v>3112011</v>
          </cell>
          <cell r="R1716" t="str">
            <v>Operation Officer</v>
          </cell>
          <cell r="S1716" t="str">
            <v>IX</v>
          </cell>
          <cell r="T1716">
            <v>1836034.2</v>
          </cell>
          <cell r="AA1716">
            <v>1836034.2</v>
          </cell>
          <cell r="AB1716">
            <v>86.483999999938533</v>
          </cell>
          <cell r="AC1716">
            <v>1779400</v>
          </cell>
          <cell r="AD1716">
            <v>0</v>
          </cell>
          <cell r="AE1716">
            <v>0</v>
          </cell>
          <cell r="AF1716">
            <v>36720.684000000001</v>
          </cell>
          <cell r="AG1716">
            <v>10000</v>
          </cell>
          <cell r="AH1716">
            <v>10000</v>
          </cell>
          <cell r="AI1716">
            <v>0</v>
          </cell>
          <cell r="AJ1716">
            <v>0</v>
          </cell>
          <cell r="AK1716">
            <v>0</v>
          </cell>
          <cell r="AL1716">
            <v>0</v>
          </cell>
          <cell r="AO1716">
            <v>56720.684000000001</v>
          </cell>
          <cell r="AP1716">
            <v>0</v>
          </cell>
          <cell r="AQ1716">
            <v>0</v>
          </cell>
          <cell r="AR1716">
            <v>67933.265399999989</v>
          </cell>
          <cell r="AS1716">
            <v>5508.1026000000002</v>
          </cell>
          <cell r="AT1716">
            <v>16340.704379999999</v>
          </cell>
          <cell r="AU1716">
            <v>89782.072379999998</v>
          </cell>
          <cell r="AV1716">
            <v>15000</v>
          </cell>
          <cell r="AW1716">
            <v>0</v>
          </cell>
          <cell r="AX1716">
            <v>104782.07238</v>
          </cell>
          <cell r="AY1716">
            <v>0</v>
          </cell>
        </row>
        <row r="1717">
          <cell r="C1717" t="str">
            <v>PGK-KTK</v>
          </cell>
          <cell r="E1717" t="str">
            <v>000000157.00</v>
          </cell>
          <cell r="F1717">
            <v>11033753325</v>
          </cell>
          <cell r="I1717">
            <v>40848</v>
          </cell>
          <cell r="K1717">
            <v>26025</v>
          </cell>
          <cell r="L1717">
            <v>1709</v>
          </cell>
          <cell r="M1717">
            <v>10</v>
          </cell>
          <cell r="N1717" t="str">
            <v>PGK</v>
          </cell>
          <cell r="O1717" t="str">
            <v>KTK</v>
          </cell>
          <cell r="P1717" t="str">
            <v>TAUFIK RAHIMI</v>
          </cell>
          <cell r="Q1717">
            <v>3112012</v>
          </cell>
          <cell r="R1717" t="str">
            <v>Operation Officer</v>
          </cell>
          <cell r="S1717" t="str">
            <v>IX</v>
          </cell>
          <cell r="T1717">
            <v>1836034.2</v>
          </cell>
          <cell r="AA1717">
            <v>1836034.2</v>
          </cell>
          <cell r="AB1717">
            <v>86.483999999938533</v>
          </cell>
          <cell r="AC1717">
            <v>1779400</v>
          </cell>
          <cell r="AD1717">
            <v>0</v>
          </cell>
          <cell r="AE1717">
            <v>0</v>
          </cell>
          <cell r="AF1717">
            <v>36720.684000000001</v>
          </cell>
          <cell r="AG1717">
            <v>10000</v>
          </cell>
          <cell r="AH1717">
            <v>10000</v>
          </cell>
          <cell r="AI1717">
            <v>0</v>
          </cell>
          <cell r="AJ1717">
            <v>0</v>
          </cell>
          <cell r="AK1717">
            <v>0</v>
          </cell>
          <cell r="AL1717">
            <v>0</v>
          </cell>
          <cell r="AO1717">
            <v>56720.684000000001</v>
          </cell>
          <cell r="AP1717">
            <v>0</v>
          </cell>
          <cell r="AQ1717">
            <v>0</v>
          </cell>
          <cell r="AR1717">
            <v>67933.265399999989</v>
          </cell>
          <cell r="AS1717">
            <v>5508.1026000000002</v>
          </cell>
          <cell r="AT1717">
            <v>16340.704379999999</v>
          </cell>
          <cell r="AU1717">
            <v>89782.072379999998</v>
          </cell>
          <cell r="AV1717">
            <v>15000</v>
          </cell>
          <cell r="AW1717">
            <v>0</v>
          </cell>
          <cell r="AX1717">
            <v>104782.07238</v>
          </cell>
          <cell r="AY1717">
            <v>0</v>
          </cell>
        </row>
        <row r="1718">
          <cell r="C1718" t="str">
            <v>PGK-KTK</v>
          </cell>
          <cell r="F1718">
            <v>12028941404</v>
          </cell>
          <cell r="I1718">
            <v>41122</v>
          </cell>
          <cell r="K1718">
            <v>29869</v>
          </cell>
          <cell r="L1718">
            <v>1710</v>
          </cell>
          <cell r="M1718">
            <v>11</v>
          </cell>
          <cell r="N1718" t="str">
            <v>PGK</v>
          </cell>
          <cell r="O1718" t="str">
            <v>KTK</v>
          </cell>
          <cell r="P1718" t="str">
            <v>M. HUSNI WIJAYA</v>
          </cell>
          <cell r="Q1718">
            <v>3122088</v>
          </cell>
          <cell r="R1718" t="str">
            <v>Operation Officer</v>
          </cell>
          <cell r="S1718" t="str">
            <v>IX</v>
          </cell>
          <cell r="T1718">
            <v>1801800</v>
          </cell>
          <cell r="AA1718">
            <v>1801800</v>
          </cell>
          <cell r="AB1718">
            <v>36</v>
          </cell>
          <cell r="AC1718">
            <v>1745800</v>
          </cell>
          <cell r="AD1718">
            <v>0</v>
          </cell>
          <cell r="AE1718">
            <v>0</v>
          </cell>
          <cell r="AF1718">
            <v>36036</v>
          </cell>
          <cell r="AG1718">
            <v>10000</v>
          </cell>
          <cell r="AH1718">
            <v>10000</v>
          </cell>
          <cell r="AI1718">
            <v>0</v>
          </cell>
          <cell r="AJ1718">
            <v>0</v>
          </cell>
          <cell r="AK1718">
            <v>0</v>
          </cell>
          <cell r="AL1718">
            <v>0</v>
          </cell>
          <cell r="AO1718">
            <v>56036</v>
          </cell>
          <cell r="AP1718">
            <v>0</v>
          </cell>
          <cell r="AQ1718">
            <v>0</v>
          </cell>
          <cell r="AR1718">
            <v>66666.599999999991</v>
          </cell>
          <cell r="AS1718">
            <v>5405.4000000000005</v>
          </cell>
          <cell r="AT1718">
            <v>16036.02</v>
          </cell>
          <cell r="AU1718">
            <v>88108.01999999999</v>
          </cell>
          <cell r="AV1718">
            <v>15000</v>
          </cell>
          <cell r="AW1718">
            <v>0</v>
          </cell>
          <cell r="AX1718">
            <v>103108.01999999999</v>
          </cell>
          <cell r="AY1718">
            <v>0</v>
          </cell>
        </row>
        <row r="1719">
          <cell r="C1719" t="str">
            <v>PGK-KTK</v>
          </cell>
          <cell r="F1719">
            <v>9022302153</v>
          </cell>
          <cell r="I1719">
            <v>41218</v>
          </cell>
          <cell r="K1719">
            <v>27567</v>
          </cell>
          <cell r="L1719">
            <v>1711</v>
          </cell>
          <cell r="M1719">
            <v>12</v>
          </cell>
          <cell r="N1719" t="str">
            <v>PGK</v>
          </cell>
          <cell r="O1719" t="str">
            <v>KTK</v>
          </cell>
          <cell r="P1719" t="str">
            <v>OKTARINA</v>
          </cell>
          <cell r="Q1719">
            <v>3122112</v>
          </cell>
          <cell r="R1719" t="str">
            <v>Finance Officer</v>
          </cell>
          <cell r="S1719" t="str">
            <v>IX</v>
          </cell>
          <cell r="T1719">
            <v>1801800</v>
          </cell>
          <cell r="AA1719">
            <v>1801800</v>
          </cell>
          <cell r="AB1719">
            <v>36</v>
          </cell>
          <cell r="AC1719">
            <v>1745800</v>
          </cell>
          <cell r="AD1719">
            <v>0</v>
          </cell>
          <cell r="AE1719">
            <v>0</v>
          </cell>
          <cell r="AF1719">
            <v>36036</v>
          </cell>
          <cell r="AG1719">
            <v>10000</v>
          </cell>
          <cell r="AH1719">
            <v>10000</v>
          </cell>
          <cell r="AI1719">
            <v>0</v>
          </cell>
          <cell r="AJ1719">
            <v>0</v>
          </cell>
          <cell r="AK1719">
            <v>0</v>
          </cell>
          <cell r="AL1719">
            <v>0</v>
          </cell>
          <cell r="AO1719">
            <v>56036</v>
          </cell>
          <cell r="AP1719">
            <v>0</v>
          </cell>
          <cell r="AQ1719">
            <v>0</v>
          </cell>
          <cell r="AR1719">
            <v>66666.599999999991</v>
          </cell>
          <cell r="AS1719">
            <v>5405.4000000000005</v>
          </cell>
          <cell r="AT1719">
            <v>16036.02</v>
          </cell>
          <cell r="AU1719">
            <v>88108.01999999999</v>
          </cell>
          <cell r="AV1719">
            <v>15000</v>
          </cell>
          <cell r="AW1719">
            <v>0</v>
          </cell>
          <cell r="AX1719">
            <v>103108.01999999999</v>
          </cell>
          <cell r="AY1719">
            <v>0</v>
          </cell>
        </row>
        <row r="1720">
          <cell r="L1720">
            <v>1712</v>
          </cell>
          <cell r="P1720" t="str">
            <v>JUMLAH</v>
          </cell>
          <cell r="T1720">
            <v>29845746.413324997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0</v>
          </cell>
          <cell r="Z1720">
            <v>0</v>
          </cell>
          <cell r="AA1720">
            <v>29845746.413324997</v>
          </cell>
          <cell r="AB1720">
            <v>826.57618750771508</v>
          </cell>
          <cell r="AC1720">
            <v>25667700</v>
          </cell>
          <cell r="AD1720">
            <v>262993.53062300402</v>
          </cell>
          <cell r="AE1720">
            <v>262993.53062300402</v>
          </cell>
          <cell r="AF1720">
            <v>596914.92826650001</v>
          </cell>
          <cell r="AG1720">
            <v>90000</v>
          </cell>
          <cell r="AH1720">
            <v>120000</v>
          </cell>
          <cell r="AI1720">
            <v>1360900</v>
          </cell>
          <cell r="AJ1720">
            <v>1485071</v>
          </cell>
          <cell r="AK1720">
            <v>0</v>
          </cell>
          <cell r="AL1720">
            <v>0</v>
          </cell>
          <cell r="AM1720">
            <v>0</v>
          </cell>
          <cell r="AN1720">
            <v>0</v>
          </cell>
          <cell r="AO1720">
            <v>4178872.9895125073</v>
          </cell>
          <cell r="AP1720">
            <v>723232.20921326103</v>
          </cell>
          <cell r="AQ1720">
            <v>723232.20921326103</v>
          </cell>
          <cell r="AR1720">
            <v>1104292.6172930251</v>
          </cell>
          <cell r="AS1720">
            <v>89537.239239974981</v>
          </cell>
          <cell r="AT1720">
            <v>265627.14307859255</v>
          </cell>
          <cell r="AU1720">
            <v>1459456.9996115926</v>
          </cell>
          <cell r="AV1720">
            <v>135000</v>
          </cell>
          <cell r="AW1720">
            <v>131496.76531150201</v>
          </cell>
          <cell r="AX1720">
            <v>3172418.1833496154</v>
          </cell>
          <cell r="AY1720">
            <v>229752966.00999999</v>
          </cell>
        </row>
        <row r="1721">
          <cell r="L1721">
            <v>1713</v>
          </cell>
        </row>
        <row r="1722">
          <cell r="L1722">
            <v>1714</v>
          </cell>
          <cell r="M1722" t="str">
            <v xml:space="preserve">DISIAPKAN OLEH </v>
          </cell>
          <cell r="S1722" t="str">
            <v>DIPERIKSA OLEH</v>
          </cell>
          <cell r="AC1722" t="str">
            <v>DISETUJUI OLEH</v>
          </cell>
        </row>
        <row r="1723">
          <cell r="L1723">
            <v>1715</v>
          </cell>
          <cell r="M1723" t="str">
            <v>ANALIS ADM. &amp; KESEJAHTERAAN SDM</v>
          </cell>
          <cell r="S1723" t="str">
            <v>MGR. ADM. KESEJAHTERAAN SDM</v>
          </cell>
          <cell r="AC1723" t="str">
            <v>VP PERSONALIA</v>
          </cell>
        </row>
        <row r="1724">
          <cell r="L1724">
            <v>1716</v>
          </cell>
        </row>
        <row r="1725">
          <cell r="L1725">
            <v>1717</v>
          </cell>
        </row>
        <row r="1726">
          <cell r="L1726">
            <v>1718</v>
          </cell>
        </row>
        <row r="1727">
          <cell r="L1727">
            <v>1719</v>
          </cell>
          <cell r="M1727" t="str">
            <v>MUHAMMAD TAUFIK</v>
          </cell>
          <cell r="S1727" t="str">
            <v>RATRIS IRMA S</v>
          </cell>
          <cell r="AC1727" t="str">
            <v>SUKIRMAN</v>
          </cell>
        </row>
        <row r="1728">
          <cell r="B1728" t="str">
            <v>PBCM</v>
          </cell>
          <cell r="C1728" t="str">
            <v>PKU-TP</v>
          </cell>
          <cell r="F1728" t="str">
            <v>99JP0555273</v>
          </cell>
          <cell r="H1728">
            <v>2001740</v>
          </cell>
          <cell r="I1728">
            <v>36342</v>
          </cell>
          <cell r="K1728">
            <v>28303</v>
          </cell>
          <cell r="L1728">
            <v>1720</v>
          </cell>
          <cell r="M1728">
            <v>1</v>
          </cell>
          <cell r="N1728" t="str">
            <v>PKU</v>
          </cell>
          <cell r="O1728" t="str">
            <v>TP</v>
          </cell>
          <cell r="P1728" t="str">
            <v>KUKUH RUBIARNO</v>
          </cell>
          <cell r="Q1728">
            <v>2001740</v>
          </cell>
          <cell r="R1728" t="str">
            <v>PBCM Handling Officer</v>
          </cell>
          <cell r="S1728" t="str">
            <v>IX</v>
          </cell>
          <cell r="T1728">
            <v>2448045.6</v>
          </cell>
          <cell r="AA1728">
            <v>2448045.6</v>
          </cell>
          <cell r="AB1728">
            <v>37.135999999940395</v>
          </cell>
          <cell r="AC1728">
            <v>2291200</v>
          </cell>
          <cell r="AD1728">
            <v>48960.912000000004</v>
          </cell>
          <cell r="AE1728">
            <v>48960.912000000004</v>
          </cell>
          <cell r="AF1728">
            <v>48960.912000000004</v>
          </cell>
          <cell r="AG1728">
            <v>0</v>
          </cell>
          <cell r="AH1728">
            <v>10000</v>
          </cell>
          <cell r="AI1728">
            <v>0</v>
          </cell>
          <cell r="AJ1728">
            <v>0</v>
          </cell>
          <cell r="AK1728">
            <v>0</v>
          </cell>
          <cell r="AL1728">
            <v>0</v>
          </cell>
          <cell r="AO1728">
            <v>156882.736</v>
          </cell>
          <cell r="AP1728">
            <v>134642.508</v>
          </cell>
          <cell r="AQ1728">
            <v>134642.508</v>
          </cell>
          <cell r="AR1728">
            <v>90577.6872</v>
          </cell>
          <cell r="AS1728">
            <v>7344.1368000000002</v>
          </cell>
          <cell r="AT1728">
            <v>21787.60584</v>
          </cell>
          <cell r="AU1728">
            <v>119709.42984</v>
          </cell>
          <cell r="AV1728">
            <v>0</v>
          </cell>
          <cell r="AW1728">
            <v>24480.456000000002</v>
          </cell>
          <cell r="AX1728">
            <v>413474.90184000006</v>
          </cell>
          <cell r="AY1728">
            <v>45859242.990000002</v>
          </cell>
        </row>
        <row r="1729">
          <cell r="B1729" t="str">
            <v>ADM &amp; KEU</v>
          </cell>
          <cell r="C1729" t="str">
            <v>PKU-TP</v>
          </cell>
          <cell r="F1729" t="str">
            <v>98JP0346899</v>
          </cell>
          <cell r="H1729">
            <v>2991722</v>
          </cell>
          <cell r="I1729">
            <v>36465</v>
          </cell>
          <cell r="K1729">
            <v>26027</v>
          </cell>
          <cell r="L1729">
            <v>1721</v>
          </cell>
          <cell r="M1729">
            <v>2</v>
          </cell>
          <cell r="N1729" t="str">
            <v>PKU</v>
          </cell>
          <cell r="O1729" t="str">
            <v>TP</v>
          </cell>
          <cell r="P1729" t="str">
            <v>KUSWORO BUDHI SUSETIJO</v>
          </cell>
          <cell r="Q1729">
            <v>2991722</v>
          </cell>
          <cell r="R1729" t="str">
            <v>Manager Umum dan Keuangan</v>
          </cell>
          <cell r="S1729" t="str">
            <v>VII</v>
          </cell>
          <cell r="T1729">
            <v>3315000</v>
          </cell>
          <cell r="AA1729">
            <v>3315000</v>
          </cell>
          <cell r="AB1729">
            <v>0</v>
          </cell>
          <cell r="AC1729">
            <v>3106100</v>
          </cell>
          <cell r="AD1729">
            <v>66300</v>
          </cell>
          <cell r="AE1729">
            <v>66300</v>
          </cell>
          <cell r="AF1729">
            <v>66300</v>
          </cell>
          <cell r="AG1729">
            <v>0</v>
          </cell>
          <cell r="AH1729">
            <v>10000</v>
          </cell>
          <cell r="AI1729">
            <v>0</v>
          </cell>
          <cell r="AJ1729">
            <v>0</v>
          </cell>
          <cell r="AK1729">
            <v>0</v>
          </cell>
          <cell r="AL1729">
            <v>0</v>
          </cell>
          <cell r="AO1729">
            <v>208900</v>
          </cell>
          <cell r="AP1729">
            <v>182325</v>
          </cell>
          <cell r="AQ1729">
            <v>182325</v>
          </cell>
          <cell r="AR1729">
            <v>122655</v>
          </cell>
          <cell r="AS1729">
            <v>9945</v>
          </cell>
          <cell r="AT1729">
            <v>29503.5</v>
          </cell>
          <cell r="AU1729">
            <v>162103.5</v>
          </cell>
          <cell r="AV1729">
            <v>0</v>
          </cell>
          <cell r="AW1729">
            <v>33150</v>
          </cell>
          <cell r="AX1729">
            <v>559903.5</v>
          </cell>
          <cell r="AY1729">
            <v>47547645.310000002</v>
          </cell>
          <cell r="AZ1729" t="str">
            <v>naik grade ke IV per th dari tmt 01-02-2012</v>
          </cell>
        </row>
        <row r="1730">
          <cell r="B1730" t="str">
            <v>PBCM</v>
          </cell>
          <cell r="C1730" t="str">
            <v>PKU-TP</v>
          </cell>
          <cell r="D1730">
            <v>3980232</v>
          </cell>
          <cell r="F1730" t="str">
            <v>98JP0346352</v>
          </cell>
          <cell r="H1730">
            <v>2011908</v>
          </cell>
          <cell r="I1730">
            <v>37012</v>
          </cell>
          <cell r="K1730">
            <v>25989</v>
          </cell>
          <cell r="L1730">
            <v>1722</v>
          </cell>
          <cell r="M1730">
            <v>3</v>
          </cell>
          <cell r="N1730" t="str">
            <v>PKU</v>
          </cell>
          <cell r="O1730" t="str">
            <v>TP</v>
          </cell>
          <cell r="P1730" t="str">
            <v>YENNI SUSANTI</v>
          </cell>
          <cell r="Q1730">
            <v>2011908</v>
          </cell>
          <cell r="R1730" t="str">
            <v>PBCM Handling Officer</v>
          </cell>
          <cell r="S1730" t="str">
            <v>IX</v>
          </cell>
          <cell r="T1730">
            <v>2448045.6</v>
          </cell>
          <cell r="AA1730">
            <v>2448045.6</v>
          </cell>
          <cell r="AB1730">
            <v>37.135999999940395</v>
          </cell>
          <cell r="AC1730">
            <v>2291200</v>
          </cell>
          <cell r="AD1730">
            <v>48960.912000000004</v>
          </cell>
          <cell r="AE1730">
            <v>48960.912000000004</v>
          </cell>
          <cell r="AF1730">
            <v>48960.912000000004</v>
          </cell>
          <cell r="AG1730">
            <v>0</v>
          </cell>
          <cell r="AH1730">
            <v>10000</v>
          </cell>
          <cell r="AI1730">
            <v>0</v>
          </cell>
          <cell r="AJ1730">
            <v>0</v>
          </cell>
          <cell r="AK1730">
            <v>0</v>
          </cell>
          <cell r="AL1730">
            <v>0</v>
          </cell>
          <cell r="AO1730">
            <v>156882.736</v>
          </cell>
          <cell r="AP1730">
            <v>134642.508</v>
          </cell>
          <cell r="AQ1730">
            <v>134642.508</v>
          </cell>
          <cell r="AR1730">
            <v>90577.6872</v>
          </cell>
          <cell r="AS1730">
            <v>7344.1368000000002</v>
          </cell>
          <cell r="AT1730">
            <v>21787.60584</v>
          </cell>
          <cell r="AU1730">
            <v>119709.42984</v>
          </cell>
          <cell r="AV1730">
            <v>0</v>
          </cell>
          <cell r="AW1730">
            <v>24480.456000000002</v>
          </cell>
          <cell r="AX1730">
            <v>413474.90184000006</v>
          </cell>
          <cell r="AY1730">
            <v>37602380.469999999</v>
          </cell>
        </row>
        <row r="1731">
          <cell r="B1731" t="str">
            <v>PBCM</v>
          </cell>
          <cell r="C1731" t="str">
            <v>PKU-TP</v>
          </cell>
          <cell r="D1731">
            <v>3980234</v>
          </cell>
          <cell r="F1731" t="str">
            <v>98JP0346436</v>
          </cell>
          <cell r="H1731">
            <v>2011916</v>
          </cell>
          <cell r="I1731">
            <v>37012</v>
          </cell>
          <cell r="K1731">
            <v>26207</v>
          </cell>
          <cell r="L1731">
            <v>1723</v>
          </cell>
          <cell r="M1731">
            <v>4</v>
          </cell>
          <cell r="N1731" t="str">
            <v>PKU</v>
          </cell>
          <cell r="O1731" t="str">
            <v>TP</v>
          </cell>
          <cell r="P1731" t="str">
            <v>SALIMIN</v>
          </cell>
          <cell r="Q1731">
            <v>2011916</v>
          </cell>
          <cell r="R1731" t="str">
            <v>GSE Operator/Mechanic</v>
          </cell>
          <cell r="S1731" t="str">
            <v>IX</v>
          </cell>
          <cell r="T1731">
            <v>2448045.6</v>
          </cell>
          <cell r="AA1731">
            <v>2448045.6</v>
          </cell>
          <cell r="AB1731">
            <v>37.135999999940395</v>
          </cell>
          <cell r="AC1731">
            <v>2291200</v>
          </cell>
          <cell r="AD1731">
            <v>48960.912000000004</v>
          </cell>
          <cell r="AE1731">
            <v>48960.912000000004</v>
          </cell>
          <cell r="AF1731">
            <v>48960.912000000004</v>
          </cell>
          <cell r="AG1731">
            <v>0</v>
          </cell>
          <cell r="AH1731">
            <v>10000</v>
          </cell>
          <cell r="AI1731">
            <v>0</v>
          </cell>
          <cell r="AJ1731">
            <v>0</v>
          </cell>
          <cell r="AK1731">
            <v>0</v>
          </cell>
          <cell r="AL1731">
            <v>0</v>
          </cell>
          <cell r="AO1731">
            <v>156882.736</v>
          </cell>
          <cell r="AP1731">
            <v>134642.508</v>
          </cell>
          <cell r="AQ1731">
            <v>134642.508</v>
          </cell>
          <cell r="AR1731">
            <v>90577.6872</v>
          </cell>
          <cell r="AS1731">
            <v>7344.1368000000002</v>
          </cell>
          <cell r="AT1731">
            <v>21787.60584</v>
          </cell>
          <cell r="AU1731">
            <v>119709.42984</v>
          </cell>
          <cell r="AV1731">
            <v>0</v>
          </cell>
          <cell r="AW1731">
            <v>24480.456000000002</v>
          </cell>
          <cell r="AX1731">
            <v>413474.90184000006</v>
          </cell>
          <cell r="AY1731">
            <v>37137752.240000002</v>
          </cell>
        </row>
        <row r="1732">
          <cell r="B1732" t="str">
            <v>PBCM</v>
          </cell>
          <cell r="C1732" t="str">
            <v>PKU-TP</v>
          </cell>
          <cell r="D1732">
            <v>3980228</v>
          </cell>
          <cell r="F1732" t="str">
            <v>98JP0346519</v>
          </cell>
          <cell r="H1732">
            <v>2011919</v>
          </cell>
          <cell r="I1732">
            <v>37012</v>
          </cell>
          <cell r="K1732">
            <v>25354</v>
          </cell>
          <cell r="L1732">
            <v>1724</v>
          </cell>
          <cell r="M1732">
            <v>5</v>
          </cell>
          <cell r="N1732" t="str">
            <v>PKU</v>
          </cell>
          <cell r="O1732" t="str">
            <v>TP</v>
          </cell>
          <cell r="P1732" t="str">
            <v>TRI SUPRIANTO</v>
          </cell>
          <cell r="Q1732">
            <v>2011919</v>
          </cell>
          <cell r="R1732" t="str">
            <v>Operation Officer</v>
          </cell>
          <cell r="S1732" t="str">
            <v>IX</v>
          </cell>
          <cell r="T1732">
            <v>3180898.200532</v>
          </cell>
          <cell r="AA1732">
            <v>3180898.200532</v>
          </cell>
          <cell r="AB1732">
            <v>55.691499920096248</v>
          </cell>
          <cell r="AC1732">
            <v>2980100</v>
          </cell>
          <cell r="AD1732">
            <v>63617.964010640004</v>
          </cell>
          <cell r="AE1732">
            <v>63617.964010640004</v>
          </cell>
          <cell r="AF1732">
            <v>63617.964010640004</v>
          </cell>
          <cell r="AG1732">
            <v>0</v>
          </cell>
          <cell r="AH1732">
            <v>10000</v>
          </cell>
          <cell r="AI1732">
            <v>0</v>
          </cell>
          <cell r="AJ1732">
            <v>0</v>
          </cell>
          <cell r="AK1732">
            <v>0</v>
          </cell>
          <cell r="AL1732">
            <v>0</v>
          </cell>
          <cell r="AO1732">
            <v>200853.89203192003</v>
          </cell>
          <cell r="AP1732">
            <v>174949.40102926001</v>
          </cell>
          <cell r="AQ1732">
            <v>174949.40102926001</v>
          </cell>
          <cell r="AR1732">
            <v>117693.23341968399</v>
          </cell>
          <cell r="AS1732">
            <v>9542.6946015960002</v>
          </cell>
          <cell r="AT1732">
            <v>28309.9939847348</v>
          </cell>
          <cell r="AU1732">
            <v>155545.92200601479</v>
          </cell>
          <cell r="AV1732">
            <v>0</v>
          </cell>
          <cell r="AW1732">
            <v>31808.982005320002</v>
          </cell>
          <cell r="AX1732">
            <v>537253.70606985479</v>
          </cell>
          <cell r="AY1732">
            <v>49241349.509999998</v>
          </cell>
        </row>
        <row r="1733">
          <cell r="B1733" t="str">
            <v>PBCM</v>
          </cell>
          <cell r="C1733" t="str">
            <v>PKU-TP</v>
          </cell>
          <cell r="D1733">
            <v>3980698</v>
          </cell>
          <cell r="F1733" t="str">
            <v>99JP0553906</v>
          </cell>
          <cell r="H1733">
            <v>2012170</v>
          </cell>
          <cell r="I1733">
            <v>37135</v>
          </cell>
          <cell r="K1733">
            <v>26527</v>
          </cell>
          <cell r="L1733">
            <v>1725</v>
          </cell>
          <cell r="M1733">
            <v>6</v>
          </cell>
          <cell r="N1733" t="str">
            <v>PKU</v>
          </cell>
          <cell r="O1733" t="str">
            <v>TP</v>
          </cell>
          <cell r="P1733" t="str">
            <v>ENY YUSNITA</v>
          </cell>
          <cell r="Q1733">
            <v>2012170</v>
          </cell>
          <cell r="R1733" t="str">
            <v>PBCM Handling Officer</v>
          </cell>
          <cell r="S1733" t="str">
            <v>IX</v>
          </cell>
          <cell r="T1733">
            <v>2448045.6</v>
          </cell>
          <cell r="AA1733">
            <v>2448045.6</v>
          </cell>
          <cell r="AB1733">
            <v>37.135999999940395</v>
          </cell>
          <cell r="AC1733">
            <v>2291200</v>
          </cell>
          <cell r="AD1733">
            <v>48960.912000000004</v>
          </cell>
          <cell r="AE1733">
            <v>48960.912000000004</v>
          </cell>
          <cell r="AF1733">
            <v>48960.912000000004</v>
          </cell>
          <cell r="AG1733">
            <v>0</v>
          </cell>
          <cell r="AH1733">
            <v>10000</v>
          </cell>
          <cell r="AI1733">
            <v>0</v>
          </cell>
          <cell r="AJ1733">
            <v>0</v>
          </cell>
          <cell r="AK1733">
            <v>0</v>
          </cell>
          <cell r="AL1733">
            <v>0</v>
          </cell>
          <cell r="AO1733">
            <v>156882.736</v>
          </cell>
          <cell r="AP1733">
            <v>134642.508</v>
          </cell>
          <cell r="AQ1733">
            <v>134642.508</v>
          </cell>
          <cell r="AR1733">
            <v>90577.6872</v>
          </cell>
          <cell r="AS1733">
            <v>7344.1368000000002</v>
          </cell>
          <cell r="AT1733">
            <v>21787.60584</v>
          </cell>
          <cell r="AU1733">
            <v>119709.42984</v>
          </cell>
          <cell r="AV1733">
            <v>0</v>
          </cell>
          <cell r="AW1733">
            <v>24480.456000000002</v>
          </cell>
          <cell r="AX1733">
            <v>413474.90184000006</v>
          </cell>
          <cell r="AY1733">
            <v>36224288.640000001</v>
          </cell>
        </row>
        <row r="1734">
          <cell r="B1734" t="str">
            <v>PBCM</v>
          </cell>
          <cell r="C1734" t="str">
            <v>PKU-TP</v>
          </cell>
          <cell r="D1734">
            <v>3991427</v>
          </cell>
          <cell r="F1734" t="str">
            <v>99JP0558145</v>
          </cell>
          <cell r="H1734">
            <v>2012174</v>
          </cell>
          <cell r="I1734">
            <v>37135</v>
          </cell>
          <cell r="K1734">
            <v>26331</v>
          </cell>
          <cell r="L1734">
            <v>1726</v>
          </cell>
          <cell r="M1734">
            <v>7</v>
          </cell>
          <cell r="N1734" t="str">
            <v>PKU</v>
          </cell>
          <cell r="O1734" t="str">
            <v>TP</v>
          </cell>
          <cell r="P1734" t="str">
            <v>MULYADI</v>
          </cell>
          <cell r="Q1734">
            <v>2012174</v>
          </cell>
          <cell r="R1734" t="str">
            <v>Operation Officer</v>
          </cell>
          <cell r="S1734" t="str">
            <v>IX</v>
          </cell>
          <cell r="T1734">
            <v>2877117.1553475</v>
          </cell>
          <cell r="AA1734">
            <v>2877117.1553475</v>
          </cell>
          <cell r="AB1734">
            <v>9.8739733500406146</v>
          </cell>
          <cell r="AC1734">
            <v>2694500</v>
          </cell>
          <cell r="AD1734">
            <v>57542.34310695</v>
          </cell>
          <cell r="AE1734">
            <v>57542.34310695</v>
          </cell>
          <cell r="AF1734">
            <v>57542.34310695</v>
          </cell>
          <cell r="AG1734">
            <v>0</v>
          </cell>
          <cell r="AH1734">
            <v>10000</v>
          </cell>
          <cell r="AI1734">
            <v>0</v>
          </cell>
          <cell r="AJ1734">
            <v>0</v>
          </cell>
          <cell r="AK1734">
            <v>0</v>
          </cell>
          <cell r="AL1734">
            <v>0</v>
          </cell>
          <cell r="AO1734">
            <v>182627.02932085001</v>
          </cell>
          <cell r="AP1734">
            <v>158241.4435441125</v>
          </cell>
          <cell r="AQ1734">
            <v>158241.4435441125</v>
          </cell>
          <cell r="AR1734">
            <v>106453.3347478575</v>
          </cell>
          <cell r="AS1734">
            <v>8631.3514660425008</v>
          </cell>
          <cell r="AT1734">
            <v>25606.342682592749</v>
          </cell>
          <cell r="AU1734">
            <v>140691.02889649276</v>
          </cell>
          <cell r="AV1734">
            <v>0</v>
          </cell>
          <cell r="AW1734">
            <v>28771.171553475</v>
          </cell>
          <cell r="AX1734">
            <v>485945.08753819275</v>
          </cell>
          <cell r="AY1734">
            <v>44622066.630000003</v>
          </cell>
        </row>
        <row r="1735">
          <cell r="B1735" t="str">
            <v>PBCM</v>
          </cell>
          <cell r="C1735" t="str">
            <v>PKU-TP</v>
          </cell>
          <cell r="D1735">
            <v>3991338</v>
          </cell>
          <cell r="F1735" t="str">
            <v>99JP0556669</v>
          </cell>
          <cell r="H1735">
            <v>2012237</v>
          </cell>
          <cell r="I1735">
            <v>37135</v>
          </cell>
          <cell r="K1735">
            <v>27383</v>
          </cell>
          <cell r="L1735">
            <v>1727</v>
          </cell>
          <cell r="M1735">
            <v>8</v>
          </cell>
          <cell r="N1735" t="str">
            <v>PKU</v>
          </cell>
          <cell r="O1735" t="str">
            <v>TP</v>
          </cell>
          <cell r="P1735" t="str">
            <v>PESTA NATALIA RUMIRIS</v>
          </cell>
          <cell r="Q1735">
            <v>2012237</v>
          </cell>
          <cell r="R1735" t="str">
            <v>PBCM Handling Officer</v>
          </cell>
          <cell r="S1735" t="str">
            <v>IX</v>
          </cell>
          <cell r="T1735">
            <v>2448045.6</v>
          </cell>
          <cell r="AA1735">
            <v>2448045.6</v>
          </cell>
          <cell r="AB1735">
            <v>37.135999999940395</v>
          </cell>
          <cell r="AC1735">
            <v>2291200</v>
          </cell>
          <cell r="AD1735">
            <v>48960.912000000004</v>
          </cell>
          <cell r="AE1735">
            <v>48960.912000000004</v>
          </cell>
          <cell r="AF1735">
            <v>48960.912000000004</v>
          </cell>
          <cell r="AG1735">
            <v>0</v>
          </cell>
          <cell r="AH1735">
            <v>10000</v>
          </cell>
          <cell r="AI1735">
            <v>0</v>
          </cell>
          <cell r="AJ1735">
            <v>0</v>
          </cell>
          <cell r="AK1735">
            <v>0</v>
          </cell>
          <cell r="AL1735">
            <v>0</v>
          </cell>
          <cell r="AO1735">
            <v>156882.736</v>
          </cell>
          <cell r="AP1735">
            <v>134642.508</v>
          </cell>
          <cell r="AQ1735">
            <v>134642.508</v>
          </cell>
          <cell r="AR1735">
            <v>90577.6872</v>
          </cell>
          <cell r="AS1735">
            <v>7344.1368000000002</v>
          </cell>
          <cell r="AT1735">
            <v>21787.60584</v>
          </cell>
          <cell r="AU1735">
            <v>119709.42984</v>
          </cell>
          <cell r="AV1735">
            <v>0</v>
          </cell>
          <cell r="AW1735">
            <v>24480.456000000002</v>
          </cell>
          <cell r="AX1735">
            <v>413474.90184000006</v>
          </cell>
          <cell r="AY1735">
            <v>35903899.240000002</v>
          </cell>
        </row>
        <row r="1736">
          <cell r="B1736" t="str">
            <v>PBCM</v>
          </cell>
          <cell r="C1736" t="str">
            <v>PKU-TP</v>
          </cell>
          <cell r="D1736">
            <v>529684</v>
          </cell>
          <cell r="F1736" t="str">
            <v>98JP0353473</v>
          </cell>
          <cell r="H1736">
            <v>529684</v>
          </cell>
          <cell r="I1736">
            <v>34333</v>
          </cell>
          <cell r="K1736">
            <v>24307</v>
          </cell>
          <cell r="L1736">
            <v>1728</v>
          </cell>
          <cell r="M1736">
            <v>9</v>
          </cell>
          <cell r="N1736" t="str">
            <v>PKU</v>
          </cell>
          <cell r="O1736" t="str">
            <v>TP</v>
          </cell>
          <cell r="P1736" t="str">
            <v>ISKANDAR ZULKARNAEN</v>
          </cell>
          <cell r="Q1736">
            <v>2980283</v>
          </cell>
          <cell r="R1736" t="str">
            <v>GSE Operator/Mechanic</v>
          </cell>
          <cell r="S1736" t="str">
            <v>IX</v>
          </cell>
          <cell r="T1736">
            <v>4126018.6280898</v>
          </cell>
          <cell r="AA1736">
            <v>4126018.6280898</v>
          </cell>
          <cell r="AB1736">
            <v>42.489595587830991</v>
          </cell>
          <cell r="AC1736">
            <v>3868500</v>
          </cell>
          <cell r="AD1736">
            <v>82520.372561796001</v>
          </cell>
          <cell r="AE1736">
            <v>82520.372561796001</v>
          </cell>
          <cell r="AF1736">
            <v>82520.372561796001</v>
          </cell>
          <cell r="AG1736">
            <v>0</v>
          </cell>
          <cell r="AH1736">
            <v>10000</v>
          </cell>
          <cell r="AI1736">
            <v>0</v>
          </cell>
          <cell r="AJ1736">
            <v>0</v>
          </cell>
          <cell r="AK1736">
            <v>0</v>
          </cell>
          <cell r="AL1736">
            <v>0</v>
          </cell>
          <cell r="AO1736">
            <v>257561.11768538802</v>
          </cell>
          <cell r="AP1736">
            <v>226931.02454493899</v>
          </cell>
          <cell r="AQ1736">
            <v>226931.02454493899</v>
          </cell>
          <cell r="AR1736">
            <v>152662.68923932259</v>
          </cell>
          <cell r="AS1736">
            <v>12378.055884269401</v>
          </cell>
          <cell r="AT1736">
            <v>36721.565789999222</v>
          </cell>
          <cell r="AU1736">
            <v>201762.31091359121</v>
          </cell>
          <cell r="AV1736">
            <v>0</v>
          </cell>
          <cell r="AW1736">
            <v>41260.186280898</v>
          </cell>
          <cell r="AX1736">
            <v>696884.5462843671</v>
          </cell>
          <cell r="AY1736">
            <v>101706047.01000001</v>
          </cell>
        </row>
        <row r="1737">
          <cell r="B1737" t="str">
            <v>PBCM</v>
          </cell>
          <cell r="C1737" t="str">
            <v>PKU-TP</v>
          </cell>
          <cell r="D1737">
            <v>524319</v>
          </cell>
          <cell r="F1737" t="str">
            <v>98JP0352202</v>
          </cell>
          <cell r="H1737">
            <v>524319</v>
          </cell>
          <cell r="I1737">
            <v>31488</v>
          </cell>
          <cell r="K1737">
            <v>23881</v>
          </cell>
          <cell r="L1737">
            <v>1729</v>
          </cell>
          <cell r="M1737">
            <v>10</v>
          </cell>
          <cell r="N1737" t="str">
            <v>PKU</v>
          </cell>
          <cell r="O1737" t="str">
            <v>TP</v>
          </cell>
          <cell r="P1737" t="str">
            <v>EDI PRONOTO</v>
          </cell>
          <cell r="Q1737">
            <v>2980430</v>
          </cell>
          <cell r="R1737" t="str">
            <v>Operation Officer</v>
          </cell>
          <cell r="S1737" t="str">
            <v>IX</v>
          </cell>
          <cell r="T1737">
            <v>5956898.0627208007</v>
          </cell>
          <cell r="AA1737">
            <v>5956898.0627208007</v>
          </cell>
          <cell r="AB1737">
            <v>15.821042447350919</v>
          </cell>
          <cell r="AC1737">
            <v>5589500</v>
          </cell>
          <cell r="AD1737">
            <v>119137.96125441602</v>
          </cell>
          <cell r="AE1737">
            <v>119137.96125441602</v>
          </cell>
          <cell r="AF1737">
            <v>119137.96125441602</v>
          </cell>
          <cell r="AG1737">
            <v>0</v>
          </cell>
          <cell r="AH1737">
            <v>10000</v>
          </cell>
          <cell r="AI1737">
            <v>0</v>
          </cell>
          <cell r="AJ1737">
            <v>0</v>
          </cell>
          <cell r="AK1737">
            <v>0</v>
          </cell>
          <cell r="AL1737">
            <v>0</v>
          </cell>
          <cell r="AO1737">
            <v>367413.88376324804</v>
          </cell>
          <cell r="AP1737">
            <v>327629.39344964403</v>
          </cell>
          <cell r="AQ1737">
            <v>327629.39344964403</v>
          </cell>
          <cell r="AR1737">
            <v>220405.22832066962</v>
          </cell>
          <cell r="AS1737">
            <v>17870.694188162404</v>
          </cell>
          <cell r="AT1737">
            <v>53016.392758215123</v>
          </cell>
          <cell r="AU1737">
            <v>291292.31526704715</v>
          </cell>
          <cell r="AV1737">
            <v>0</v>
          </cell>
          <cell r="AW1737">
            <v>59568.98062720801</v>
          </cell>
          <cell r="AX1737">
            <v>1006120.0827935433</v>
          </cell>
          <cell r="AY1737">
            <v>155927030.21000001</v>
          </cell>
        </row>
        <row r="1738">
          <cell r="B1738" t="str">
            <v>PBCM</v>
          </cell>
          <cell r="C1738" t="str">
            <v>PKU-TP</v>
          </cell>
          <cell r="D1738">
            <v>529720</v>
          </cell>
          <cell r="F1738" t="str">
            <v>98JP0352749</v>
          </cell>
          <cell r="H1738">
            <v>529720</v>
          </cell>
          <cell r="I1738">
            <v>34333</v>
          </cell>
          <cell r="K1738">
            <v>24469</v>
          </cell>
          <cell r="L1738">
            <v>1730</v>
          </cell>
          <cell r="M1738">
            <v>11</v>
          </cell>
          <cell r="N1738" t="str">
            <v>PKU</v>
          </cell>
          <cell r="O1738" t="str">
            <v>TP</v>
          </cell>
          <cell r="P1738" t="str">
            <v>ARIS SIBARANI</v>
          </cell>
          <cell r="Q1738">
            <v>2980433</v>
          </cell>
          <cell r="R1738" t="str">
            <v>GSE Operator/Mechanic</v>
          </cell>
          <cell r="S1738" t="str">
            <v>IX</v>
          </cell>
          <cell r="T1738">
            <v>3970377.7824320998</v>
          </cell>
          <cell r="AA1738">
            <v>3970377.7824320998</v>
          </cell>
          <cell r="AB1738">
            <v>44.884513826109469</v>
          </cell>
          <cell r="AC1738">
            <v>3722200</v>
          </cell>
          <cell r="AD1738">
            <v>79407.555648641996</v>
          </cell>
          <cell r="AE1738">
            <v>79407.555648641996</v>
          </cell>
          <cell r="AF1738">
            <v>79407.555648641996</v>
          </cell>
          <cell r="AG1738">
            <v>0</v>
          </cell>
          <cell r="AH1738">
            <v>10000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O1738">
            <v>248222.66694592597</v>
          </cell>
          <cell r="AP1738">
            <v>218370.7780337655</v>
          </cell>
          <cell r="AQ1738">
            <v>218370.7780337655</v>
          </cell>
          <cell r="AR1738">
            <v>146903.97794998769</v>
          </cell>
          <cell r="AS1738">
            <v>11911.1333472963</v>
          </cell>
          <cell r="AT1738">
            <v>35336.362263645686</v>
          </cell>
          <cell r="AU1738">
            <v>194151.47356092968</v>
          </cell>
          <cell r="AV1738">
            <v>0</v>
          </cell>
          <cell r="AW1738">
            <v>39703.777824320998</v>
          </cell>
          <cell r="AX1738">
            <v>670596.80745278171</v>
          </cell>
          <cell r="AY1738">
            <v>92854018.370000005</v>
          </cell>
        </row>
        <row r="1739">
          <cell r="B1739" t="str">
            <v>OPERASI &amp; TEKNIK</v>
          </cell>
          <cell r="C1739" t="str">
            <v>PKU-TP</v>
          </cell>
          <cell r="D1739">
            <v>527274</v>
          </cell>
          <cell r="F1739" t="str">
            <v>98JP0362466</v>
          </cell>
          <cell r="H1739">
            <v>527274</v>
          </cell>
          <cell r="I1739">
            <v>33710</v>
          </cell>
          <cell r="K1739">
            <v>24718</v>
          </cell>
          <cell r="L1739">
            <v>1731</v>
          </cell>
          <cell r="M1739">
            <v>12</v>
          </cell>
          <cell r="N1739" t="str">
            <v>PKU</v>
          </cell>
          <cell r="O1739" t="str">
            <v>TP</v>
          </cell>
          <cell r="P1739" t="str">
            <v>KUSWOYO</v>
          </cell>
          <cell r="Q1739">
            <v>2980733</v>
          </cell>
          <cell r="R1739" t="str">
            <v>General Manager</v>
          </cell>
          <cell r="S1739" t="str">
            <v>III</v>
          </cell>
          <cell r="T1739">
            <v>5822998.3617000012</v>
          </cell>
          <cell r="AA1739">
            <v>5822998.3617000012</v>
          </cell>
          <cell r="AB1739">
            <v>81.540001998655498</v>
          </cell>
          <cell r="AC1739">
            <v>5413700</v>
          </cell>
          <cell r="AD1739">
            <v>116459.96723400003</v>
          </cell>
          <cell r="AE1739">
            <v>116459.96723400003</v>
          </cell>
          <cell r="AF1739">
            <v>116459.96723400003</v>
          </cell>
          <cell r="AG1739">
            <v>0</v>
          </cell>
          <cell r="AH1739">
            <v>10000</v>
          </cell>
          <cell r="AI1739">
            <v>0</v>
          </cell>
          <cell r="AJ1739">
            <v>0</v>
          </cell>
          <cell r="AK1739">
            <v>50000</v>
          </cell>
          <cell r="AL1739">
            <v>0</v>
          </cell>
          <cell r="AO1739">
            <v>409379.90170200006</v>
          </cell>
          <cell r="AP1739">
            <v>320264.90989350009</v>
          </cell>
          <cell r="AQ1739">
            <v>320264.90989350009</v>
          </cell>
          <cell r="AR1739">
            <v>215450.93938290002</v>
          </cell>
          <cell r="AS1739">
            <v>17468.995085100003</v>
          </cell>
          <cell r="AT1739">
            <v>51824.685419130008</v>
          </cell>
          <cell r="AU1739">
            <v>284744.61988713004</v>
          </cell>
          <cell r="AV1739">
            <v>0</v>
          </cell>
          <cell r="AW1739">
            <v>58229.983617000013</v>
          </cell>
          <cell r="AX1739">
            <v>983504.42329113022</v>
          </cell>
          <cell r="AY1739">
            <v>127716725.56999999</v>
          </cell>
        </row>
        <row r="1740">
          <cell r="B1740" t="str">
            <v>OPERASI</v>
          </cell>
          <cell r="C1740" t="str">
            <v>PKU-TP</v>
          </cell>
          <cell r="D1740">
            <v>529483</v>
          </cell>
          <cell r="F1740" t="str">
            <v>98JP0355411</v>
          </cell>
          <cell r="H1740">
            <v>529483</v>
          </cell>
          <cell r="I1740">
            <v>34319</v>
          </cell>
          <cell r="K1740">
            <v>26672</v>
          </cell>
          <cell r="L1740">
            <v>1732</v>
          </cell>
          <cell r="M1740">
            <v>13</v>
          </cell>
          <cell r="N1740" t="str">
            <v>PKU</v>
          </cell>
          <cell r="O1740" t="str">
            <v>TP</v>
          </cell>
          <cell r="P1740" t="str">
            <v>IRWANSYAH PUTRA</v>
          </cell>
          <cell r="Q1740">
            <v>2980955</v>
          </cell>
          <cell r="R1740" t="str">
            <v>Manager Operasi</v>
          </cell>
          <cell r="S1740" t="str">
            <v>VI</v>
          </cell>
          <cell r="T1740">
            <v>3788400</v>
          </cell>
          <cell r="AA1740">
            <v>3788400</v>
          </cell>
          <cell r="AB1740">
            <v>79</v>
          </cell>
          <cell r="AC1740">
            <v>1402300</v>
          </cell>
          <cell r="AD1740">
            <v>75768</v>
          </cell>
          <cell r="AE1740">
            <v>75768</v>
          </cell>
          <cell r="AF1740">
            <v>75768</v>
          </cell>
          <cell r="AG1740">
            <v>0</v>
          </cell>
          <cell r="AH1740">
            <v>10000</v>
          </cell>
          <cell r="AI1740">
            <v>0</v>
          </cell>
          <cell r="AJ1740">
            <v>0</v>
          </cell>
          <cell r="AK1740">
            <v>2148875</v>
          </cell>
          <cell r="AL1740">
            <v>0</v>
          </cell>
          <cell r="AO1740">
            <v>2386179</v>
          </cell>
          <cell r="AP1740">
            <v>208362</v>
          </cell>
          <cell r="AQ1740">
            <v>208362</v>
          </cell>
          <cell r="AR1740">
            <v>140170.79999999999</v>
          </cell>
          <cell r="AS1740">
            <v>11365.2</v>
          </cell>
          <cell r="AT1740">
            <v>33716.76</v>
          </cell>
          <cell r="AU1740">
            <v>185252.76</v>
          </cell>
          <cell r="AV1740">
            <v>0</v>
          </cell>
          <cell r="AW1740">
            <v>37884</v>
          </cell>
          <cell r="AX1740">
            <v>639860.76</v>
          </cell>
          <cell r="AY1740">
            <v>85674237.219999999</v>
          </cell>
        </row>
        <row r="1741">
          <cell r="B1741" t="str">
            <v>ADM &amp; KEU</v>
          </cell>
          <cell r="C1741" t="str">
            <v>PKU-KTK</v>
          </cell>
          <cell r="E1741" t="str">
            <v>000000176.00</v>
          </cell>
          <cell r="I1741">
            <v>41030</v>
          </cell>
          <cell r="K1741">
            <v>32768</v>
          </cell>
          <cell r="L1741">
            <v>1733</v>
          </cell>
          <cell r="M1741">
            <v>14</v>
          </cell>
          <cell r="N1741" t="str">
            <v>PKU</v>
          </cell>
          <cell r="O1741" t="str">
            <v>KTK</v>
          </cell>
          <cell r="P1741" t="str">
            <v>STEVANI PERDANA PUTRI</v>
          </cell>
          <cell r="Q1741">
            <v>3122055</v>
          </cell>
          <cell r="R1741" t="str">
            <v>Finance Officer</v>
          </cell>
          <cell r="S1741" t="str">
            <v>XI</v>
          </cell>
          <cell r="T1741">
            <v>1801800</v>
          </cell>
          <cell r="AA1741">
            <v>1801800</v>
          </cell>
          <cell r="AB1741">
            <v>36</v>
          </cell>
          <cell r="AC1741">
            <v>1745800</v>
          </cell>
          <cell r="AD1741">
            <v>0</v>
          </cell>
          <cell r="AE1741">
            <v>0</v>
          </cell>
          <cell r="AF1741">
            <v>36036</v>
          </cell>
          <cell r="AG1741">
            <v>10000</v>
          </cell>
          <cell r="AH1741">
            <v>10000</v>
          </cell>
          <cell r="AI1741">
            <v>0</v>
          </cell>
          <cell r="AJ1741">
            <v>0</v>
          </cell>
          <cell r="AK1741">
            <v>0</v>
          </cell>
          <cell r="AL1741">
            <v>0</v>
          </cell>
          <cell r="AO1741">
            <v>56036</v>
          </cell>
          <cell r="AP1741">
            <v>0</v>
          </cell>
          <cell r="AQ1741">
            <v>0</v>
          </cell>
          <cell r="AR1741">
            <v>66666.599999999991</v>
          </cell>
          <cell r="AS1741">
            <v>5405.4000000000005</v>
          </cell>
          <cell r="AT1741">
            <v>16036.02</v>
          </cell>
          <cell r="AU1741">
            <v>88108.01999999999</v>
          </cell>
          <cell r="AV1741">
            <v>15000</v>
          </cell>
          <cell r="AW1741">
            <v>0</v>
          </cell>
          <cell r="AX1741">
            <v>103108.01999999999</v>
          </cell>
          <cell r="AY1741">
            <v>0</v>
          </cell>
        </row>
        <row r="1742">
          <cell r="B1742" t="str">
            <v>ADM &amp; KEU</v>
          </cell>
          <cell r="C1742" t="str">
            <v>PKU-KTK</v>
          </cell>
          <cell r="F1742">
            <v>12031735173</v>
          </cell>
          <cell r="I1742">
            <v>41155</v>
          </cell>
          <cell r="K1742">
            <v>32834</v>
          </cell>
          <cell r="L1742">
            <v>1734</v>
          </cell>
          <cell r="M1742">
            <v>15</v>
          </cell>
          <cell r="N1742" t="str">
            <v>PKU</v>
          </cell>
          <cell r="O1742" t="str">
            <v>KTK</v>
          </cell>
          <cell r="P1742" t="str">
            <v>RIKI BERMANA</v>
          </cell>
          <cell r="Q1742">
            <v>3122094</v>
          </cell>
          <cell r="R1742" t="str">
            <v>Operation Officer</v>
          </cell>
          <cell r="S1742" t="str">
            <v>IX</v>
          </cell>
          <cell r="T1742">
            <v>1801800</v>
          </cell>
          <cell r="AA1742">
            <v>1801800</v>
          </cell>
          <cell r="AB1742">
            <v>36</v>
          </cell>
          <cell r="AC1742">
            <v>1745800</v>
          </cell>
          <cell r="AD1742">
            <v>0</v>
          </cell>
          <cell r="AE1742">
            <v>0</v>
          </cell>
          <cell r="AF1742">
            <v>36036</v>
          </cell>
          <cell r="AG1742">
            <v>10000</v>
          </cell>
          <cell r="AH1742">
            <v>10000</v>
          </cell>
          <cell r="AI1742">
            <v>0</v>
          </cell>
          <cell r="AJ1742">
            <v>0</v>
          </cell>
          <cell r="AK1742">
            <v>0</v>
          </cell>
          <cell r="AL1742">
            <v>0</v>
          </cell>
          <cell r="AO1742">
            <v>56036</v>
          </cell>
          <cell r="AP1742">
            <v>0</v>
          </cell>
          <cell r="AQ1742">
            <v>0</v>
          </cell>
          <cell r="AR1742">
            <v>66666.599999999991</v>
          </cell>
          <cell r="AS1742">
            <v>5405.4000000000005</v>
          </cell>
          <cell r="AT1742">
            <v>16036.02</v>
          </cell>
          <cell r="AU1742">
            <v>88108.01999999999</v>
          </cell>
          <cell r="AV1742">
            <v>15000</v>
          </cell>
          <cell r="AW1742">
            <v>0</v>
          </cell>
          <cell r="AX1742">
            <v>103108.01999999999</v>
          </cell>
          <cell r="AY1742">
            <v>0</v>
          </cell>
        </row>
        <row r="1743">
          <cell r="B1743" t="str">
            <v>ADM &amp; KEU</v>
          </cell>
          <cell r="C1743" t="str">
            <v>PKU-KTK</v>
          </cell>
          <cell r="F1743">
            <v>12031735165</v>
          </cell>
          <cell r="I1743">
            <v>41155</v>
          </cell>
          <cell r="K1743">
            <v>30889</v>
          </cell>
          <cell r="L1743">
            <v>1735</v>
          </cell>
          <cell r="M1743">
            <v>16</v>
          </cell>
          <cell r="N1743" t="str">
            <v>PKU</v>
          </cell>
          <cell r="O1743" t="str">
            <v>KTK</v>
          </cell>
          <cell r="P1743" t="str">
            <v>HARYANTO</v>
          </cell>
          <cell r="Q1743">
            <v>3122093</v>
          </cell>
          <cell r="R1743" t="str">
            <v>PBCM Handling Officer</v>
          </cell>
          <cell r="S1743" t="str">
            <v>IX</v>
          </cell>
          <cell r="T1743">
            <v>1801800</v>
          </cell>
          <cell r="AA1743">
            <v>1801800</v>
          </cell>
          <cell r="AB1743">
            <v>36</v>
          </cell>
          <cell r="AC1743">
            <v>1745800</v>
          </cell>
          <cell r="AD1743">
            <v>0</v>
          </cell>
          <cell r="AE1743">
            <v>0</v>
          </cell>
          <cell r="AF1743">
            <v>36036</v>
          </cell>
          <cell r="AG1743">
            <v>10000</v>
          </cell>
          <cell r="AH1743">
            <v>10000</v>
          </cell>
          <cell r="AI1743">
            <v>0</v>
          </cell>
          <cell r="AJ1743">
            <v>0</v>
          </cell>
          <cell r="AK1743">
            <v>0</v>
          </cell>
          <cell r="AL1743">
            <v>0</v>
          </cell>
          <cell r="AO1743">
            <v>56036</v>
          </cell>
          <cell r="AP1743">
            <v>0</v>
          </cell>
          <cell r="AQ1743">
            <v>0</v>
          </cell>
          <cell r="AR1743">
            <v>66666.599999999991</v>
          </cell>
          <cell r="AS1743">
            <v>5405.4000000000005</v>
          </cell>
          <cell r="AT1743">
            <v>16036.02</v>
          </cell>
          <cell r="AU1743">
            <v>88108.01999999999</v>
          </cell>
          <cell r="AV1743">
            <v>15000</v>
          </cell>
          <cell r="AW1743">
            <v>0</v>
          </cell>
          <cell r="AX1743">
            <v>103108.01999999999</v>
          </cell>
          <cell r="AY1743">
            <v>0</v>
          </cell>
        </row>
        <row r="1744">
          <cell r="L1744">
            <v>1736</v>
          </cell>
          <cell r="P1744" t="str">
            <v>JUMLAH</v>
          </cell>
          <cell r="T1744">
            <v>50683336.190822199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50683336.190822199</v>
          </cell>
          <cell r="AB1744">
            <v>622.98062712978572</v>
          </cell>
          <cell r="AC1744">
            <v>45470300</v>
          </cell>
          <cell r="AD1744">
            <v>905558.72381644405</v>
          </cell>
          <cell r="AE1744">
            <v>905558.72381644405</v>
          </cell>
          <cell r="AF1744">
            <v>1013666.723816444</v>
          </cell>
          <cell r="AG1744">
            <v>30000</v>
          </cell>
          <cell r="AH1744">
            <v>160000</v>
          </cell>
          <cell r="AI1744">
            <v>0</v>
          </cell>
          <cell r="AJ1744">
            <v>0</v>
          </cell>
          <cell r="AK1744">
            <v>2198875</v>
          </cell>
          <cell r="AL1744">
            <v>0</v>
          </cell>
          <cell r="AM1744">
            <v>0</v>
          </cell>
          <cell r="AN1744">
            <v>0</v>
          </cell>
          <cell r="AO1744">
            <v>5213659.1714493325</v>
          </cell>
          <cell r="AP1744">
            <v>2490286.4904952212</v>
          </cell>
          <cell r="AQ1744">
            <v>2490286.4904952212</v>
          </cell>
          <cell r="AR1744">
            <v>1875283.4390604217</v>
          </cell>
          <cell r="AS1744">
            <v>152050.00857246658</v>
          </cell>
          <cell r="AT1744">
            <v>451081.69209831767</v>
          </cell>
          <cell r="AU1744">
            <v>2478415.1397312055</v>
          </cell>
          <cell r="AV1744">
            <v>45000</v>
          </cell>
          <cell r="AW1744">
            <v>452779.36190822202</v>
          </cell>
          <cell r="AX1744">
            <v>7956767.4826298682</v>
          </cell>
          <cell r="AY1744">
            <v>898016683.41000009</v>
          </cell>
        </row>
        <row r="1745">
          <cell r="L1745">
            <v>1737</v>
          </cell>
        </row>
        <row r="1746">
          <cell r="L1746">
            <v>1738</v>
          </cell>
          <cell r="M1746" t="str">
            <v xml:space="preserve">DISIAPKAN OLEH </v>
          </cell>
          <cell r="S1746" t="str">
            <v>DIPERIKSA OLEH</v>
          </cell>
          <cell r="AC1746" t="str">
            <v>DISETUJUI OLEH</v>
          </cell>
        </row>
        <row r="1747">
          <cell r="L1747">
            <v>1739</v>
          </cell>
          <cell r="M1747" t="str">
            <v>ANALIS ADM. &amp; KESEJAHTERAAN SDM</v>
          </cell>
          <cell r="S1747" t="str">
            <v>MGR. ADM. KESEJAHTERAAN SDM</v>
          </cell>
          <cell r="AC1747" t="str">
            <v>VP PERSONALIA</v>
          </cell>
        </row>
        <row r="1748">
          <cell r="L1748">
            <v>1740</v>
          </cell>
        </row>
        <row r="1749">
          <cell r="L1749">
            <v>1741</v>
          </cell>
        </row>
        <row r="1750">
          <cell r="L1750">
            <v>1742</v>
          </cell>
        </row>
        <row r="1751">
          <cell r="L1751">
            <v>1743</v>
          </cell>
          <cell r="M1751" t="str">
            <v>MUHAMMAD TAUFIK</v>
          </cell>
          <cell r="S1751" t="str">
            <v>RATRIS IRMA S</v>
          </cell>
          <cell r="AC1751" t="str">
            <v>SUKIRMAN</v>
          </cell>
        </row>
        <row r="1752">
          <cell r="B1752" t="str">
            <v>PBCM</v>
          </cell>
          <cell r="C1752" t="str">
            <v>PLM-TP</v>
          </cell>
          <cell r="F1752" t="str">
            <v>99JP0509668</v>
          </cell>
          <cell r="H1752">
            <v>2001738</v>
          </cell>
          <cell r="I1752">
            <v>36586</v>
          </cell>
          <cell r="K1752">
            <v>27645</v>
          </cell>
          <cell r="L1752">
            <v>1744</v>
          </cell>
          <cell r="M1752">
            <v>1</v>
          </cell>
          <cell r="N1752" t="str">
            <v>PLM</v>
          </cell>
          <cell r="O1752" t="str">
            <v>TP</v>
          </cell>
          <cell r="P1752" t="str">
            <v>FATHONI</v>
          </cell>
          <cell r="Q1752">
            <v>2001738</v>
          </cell>
          <cell r="R1752" t="str">
            <v>Operation Officer</v>
          </cell>
          <cell r="S1752" t="str">
            <v>IX</v>
          </cell>
          <cell r="T1752">
            <v>2889202.0715454002</v>
          </cell>
          <cell r="AA1752">
            <v>2889202.0715454002</v>
          </cell>
          <cell r="AB1752">
            <v>50.052747323643416</v>
          </cell>
          <cell r="AC1752">
            <v>2705900</v>
          </cell>
          <cell r="AD1752">
            <v>57784.041430908008</v>
          </cell>
          <cell r="AE1752">
            <v>57784.041430908008</v>
          </cell>
          <cell r="AF1752">
            <v>57784.041430908008</v>
          </cell>
          <cell r="AG1752">
            <v>0</v>
          </cell>
          <cell r="AH1752">
            <v>10000</v>
          </cell>
          <cell r="AI1752">
            <v>0</v>
          </cell>
          <cell r="AJ1752">
            <v>0</v>
          </cell>
          <cell r="AK1752">
            <v>0</v>
          </cell>
          <cell r="AL1752">
            <v>0</v>
          </cell>
          <cell r="AO1752">
            <v>183352.12429272401</v>
          </cell>
          <cell r="AP1752">
            <v>158906.113934997</v>
          </cell>
          <cell r="AQ1752">
            <v>158906.113934997</v>
          </cell>
          <cell r="AR1752">
            <v>106900.47664717981</v>
          </cell>
          <cell r="AS1752">
            <v>8667.6062146362001</v>
          </cell>
          <cell r="AT1752">
            <v>25713.898436754062</v>
          </cell>
          <cell r="AU1752">
            <v>141281.98129857006</v>
          </cell>
          <cell r="AV1752">
            <v>0</v>
          </cell>
          <cell r="AW1752">
            <v>28892.020715454004</v>
          </cell>
          <cell r="AX1752">
            <v>487986.22988401807</v>
          </cell>
          <cell r="AY1752">
            <v>52436245.299999997</v>
          </cell>
        </row>
        <row r="1753">
          <cell r="B1753" t="str">
            <v>OPERASI</v>
          </cell>
          <cell r="C1753" t="str">
            <v>PLM-TP</v>
          </cell>
          <cell r="F1753" t="str">
            <v>99JP0509650</v>
          </cell>
          <cell r="H1753">
            <v>2001739</v>
          </cell>
          <cell r="I1753">
            <v>36586</v>
          </cell>
          <cell r="K1753">
            <v>27524</v>
          </cell>
          <cell r="L1753">
            <v>1745</v>
          </cell>
          <cell r="M1753">
            <v>2</v>
          </cell>
          <cell r="N1753" t="str">
            <v>PLM</v>
          </cell>
          <cell r="O1753" t="str">
            <v>TP</v>
          </cell>
          <cell r="P1753" t="str">
            <v>UNGGUL BUDI LAKSONO</v>
          </cell>
          <cell r="Q1753">
            <v>2001739</v>
          </cell>
          <cell r="R1753" t="str">
            <v xml:space="preserve">Supervisor Fligt Operation </v>
          </cell>
          <cell r="S1753" t="str">
            <v>VIII</v>
          </cell>
          <cell r="T1753">
            <v>3117264.6304955999</v>
          </cell>
          <cell r="AA1753">
            <v>3117264.6304955999</v>
          </cell>
          <cell r="AB1753">
            <v>71.247334136161953</v>
          </cell>
          <cell r="AC1753">
            <v>2920300</v>
          </cell>
          <cell r="AD1753">
            <v>62345.292609912001</v>
          </cell>
          <cell r="AE1753">
            <v>62345.292609912001</v>
          </cell>
          <cell r="AF1753">
            <v>62345.292609912001</v>
          </cell>
          <cell r="AG1753">
            <v>0</v>
          </cell>
          <cell r="AH1753">
            <v>10000</v>
          </cell>
          <cell r="AI1753">
            <v>0</v>
          </cell>
          <cell r="AJ1753">
            <v>0</v>
          </cell>
          <cell r="AK1753">
            <v>0</v>
          </cell>
          <cell r="AL1753">
            <v>0</v>
          </cell>
          <cell r="AO1753">
            <v>197035.87782973601</v>
          </cell>
          <cell r="AP1753">
            <v>171449.55467725798</v>
          </cell>
          <cell r="AQ1753">
            <v>171449.55467725798</v>
          </cell>
          <cell r="AR1753">
            <v>115338.79132833719</v>
          </cell>
          <cell r="AS1753">
            <v>9351.7938914867991</v>
          </cell>
          <cell r="AT1753">
            <v>27743.655211410838</v>
          </cell>
          <cell r="AU1753">
            <v>152434.24043123482</v>
          </cell>
          <cell r="AV1753">
            <v>0</v>
          </cell>
          <cell r="AW1753">
            <v>31172.646304956001</v>
          </cell>
          <cell r="AX1753">
            <v>526505.99609070679</v>
          </cell>
          <cell r="AY1753">
            <v>53155753.780000001</v>
          </cell>
          <cell r="AZ1753" t="str">
            <v>tmt 01-10-12 grade peralihan</v>
          </cell>
        </row>
        <row r="1754">
          <cell r="B1754" t="str">
            <v>PBCM</v>
          </cell>
          <cell r="C1754" t="str">
            <v>PLM-TP</v>
          </cell>
          <cell r="D1754">
            <v>3991378</v>
          </cell>
          <cell r="F1754" t="str">
            <v>99JP0558079</v>
          </cell>
          <cell r="H1754">
            <v>2012161</v>
          </cell>
          <cell r="I1754">
            <v>37135</v>
          </cell>
          <cell r="K1754">
            <v>26868</v>
          </cell>
          <cell r="L1754">
            <v>1746</v>
          </cell>
          <cell r="M1754">
            <v>3</v>
          </cell>
          <cell r="N1754" t="str">
            <v>PLM</v>
          </cell>
          <cell r="O1754" t="str">
            <v>TP</v>
          </cell>
          <cell r="P1754" t="str">
            <v>YULIANTO</v>
          </cell>
          <cell r="Q1754">
            <v>2012161</v>
          </cell>
          <cell r="R1754" t="str">
            <v>GSE Operator/Mechanic</v>
          </cell>
          <cell r="S1754" t="str">
            <v>IX</v>
          </cell>
          <cell r="T1754">
            <v>2448045.6</v>
          </cell>
          <cell r="AA1754">
            <v>2448045.6</v>
          </cell>
          <cell r="AB1754">
            <v>37.135999999940395</v>
          </cell>
          <cell r="AC1754">
            <v>2291200</v>
          </cell>
          <cell r="AD1754">
            <v>48960.912000000004</v>
          </cell>
          <cell r="AE1754">
            <v>48960.912000000004</v>
          </cell>
          <cell r="AF1754">
            <v>48960.912000000004</v>
          </cell>
          <cell r="AG1754">
            <v>0</v>
          </cell>
          <cell r="AH1754">
            <v>10000</v>
          </cell>
          <cell r="AI1754">
            <v>0</v>
          </cell>
          <cell r="AJ1754">
            <v>0</v>
          </cell>
          <cell r="AK1754">
            <v>0</v>
          </cell>
          <cell r="AL1754">
            <v>0</v>
          </cell>
          <cell r="AO1754">
            <v>156882.736</v>
          </cell>
          <cell r="AP1754">
            <v>134642.508</v>
          </cell>
          <cell r="AQ1754">
            <v>134642.508</v>
          </cell>
          <cell r="AR1754">
            <v>90577.6872</v>
          </cell>
          <cell r="AS1754">
            <v>7344.1368000000002</v>
          </cell>
          <cell r="AT1754">
            <v>21787.60584</v>
          </cell>
          <cell r="AU1754">
            <v>119709.42984</v>
          </cell>
          <cell r="AV1754">
            <v>0</v>
          </cell>
          <cell r="AW1754">
            <v>24480.456000000002</v>
          </cell>
          <cell r="AX1754">
            <v>413474.90184000006</v>
          </cell>
          <cell r="AY1754">
            <v>36082071.039999999</v>
          </cell>
        </row>
        <row r="1755">
          <cell r="B1755" t="str">
            <v>PBCM</v>
          </cell>
          <cell r="C1755" t="str">
            <v>PLM-TP</v>
          </cell>
          <cell r="D1755">
            <v>3991379</v>
          </cell>
          <cell r="F1755" t="str">
            <v>99JP0555042</v>
          </cell>
          <cell r="H1755">
            <v>2012162</v>
          </cell>
          <cell r="I1755">
            <v>37135</v>
          </cell>
          <cell r="K1755">
            <v>27232</v>
          </cell>
          <cell r="L1755">
            <v>1747</v>
          </cell>
          <cell r="M1755">
            <v>4</v>
          </cell>
          <cell r="N1755" t="str">
            <v>PLM</v>
          </cell>
          <cell r="O1755" t="str">
            <v>TP</v>
          </cell>
          <cell r="P1755" t="str">
            <v>IRWANSYAH</v>
          </cell>
          <cell r="Q1755">
            <v>2012162</v>
          </cell>
          <cell r="R1755" t="str">
            <v>PBCM Handling Officer</v>
          </cell>
          <cell r="S1755" t="str">
            <v>IX</v>
          </cell>
          <cell r="T1755">
            <v>2448045.6</v>
          </cell>
          <cell r="AA1755">
            <v>2448045.6</v>
          </cell>
          <cell r="AB1755">
            <v>37.135999999940395</v>
          </cell>
          <cell r="AC1755">
            <v>2291200</v>
          </cell>
          <cell r="AD1755">
            <v>48960.912000000004</v>
          </cell>
          <cell r="AE1755">
            <v>48960.912000000004</v>
          </cell>
          <cell r="AF1755">
            <v>48960.912000000004</v>
          </cell>
          <cell r="AG1755">
            <v>0</v>
          </cell>
          <cell r="AH1755">
            <v>10000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O1755">
            <v>156882.736</v>
          </cell>
          <cell r="AP1755">
            <v>134642.508</v>
          </cell>
          <cell r="AQ1755">
            <v>134642.508</v>
          </cell>
          <cell r="AR1755">
            <v>90577.6872</v>
          </cell>
          <cell r="AS1755">
            <v>7344.1368000000002</v>
          </cell>
          <cell r="AT1755">
            <v>21787.60584</v>
          </cell>
          <cell r="AU1755">
            <v>119709.42984</v>
          </cell>
          <cell r="AV1755">
            <v>0</v>
          </cell>
          <cell r="AW1755">
            <v>24480.456000000002</v>
          </cell>
          <cell r="AX1755">
            <v>413474.90184000006</v>
          </cell>
          <cell r="AY1755">
            <v>36090092.850000001</v>
          </cell>
        </row>
        <row r="1756">
          <cell r="B1756" t="str">
            <v>PBCM</v>
          </cell>
          <cell r="C1756" t="str">
            <v>PLM-TP</v>
          </cell>
          <cell r="D1756">
            <v>3991380</v>
          </cell>
          <cell r="F1756" t="str">
            <v>99JP0554649</v>
          </cell>
          <cell r="H1756">
            <v>2012163</v>
          </cell>
          <cell r="I1756">
            <v>37135</v>
          </cell>
          <cell r="K1756">
            <v>25834</v>
          </cell>
          <cell r="L1756">
            <v>1748</v>
          </cell>
          <cell r="M1756">
            <v>5</v>
          </cell>
          <cell r="N1756" t="str">
            <v>PLM</v>
          </cell>
          <cell r="O1756" t="str">
            <v>TP</v>
          </cell>
          <cell r="P1756" t="str">
            <v>HUSNI TAMRIN</v>
          </cell>
          <cell r="Q1756">
            <v>2012163</v>
          </cell>
          <cell r="R1756" t="str">
            <v>Supervisor GSE Operator &amp; Mechanic</v>
          </cell>
          <cell r="S1756" t="str">
            <v>VIII</v>
          </cell>
          <cell r="T1756">
            <v>2851200</v>
          </cell>
          <cell r="AA1756">
            <v>2851200</v>
          </cell>
          <cell r="AB1756">
            <v>72</v>
          </cell>
          <cell r="AC1756">
            <v>2670200</v>
          </cell>
          <cell r="AD1756">
            <v>57024</v>
          </cell>
          <cell r="AE1756">
            <v>57024</v>
          </cell>
          <cell r="AF1756">
            <v>57024</v>
          </cell>
          <cell r="AG1756">
            <v>0</v>
          </cell>
          <cell r="AH1756">
            <v>10000</v>
          </cell>
          <cell r="AI1756">
            <v>0</v>
          </cell>
          <cell r="AJ1756">
            <v>0</v>
          </cell>
          <cell r="AK1756">
            <v>0</v>
          </cell>
          <cell r="AL1756">
            <v>0</v>
          </cell>
          <cell r="AO1756">
            <v>181072</v>
          </cell>
          <cell r="AP1756">
            <v>156816</v>
          </cell>
          <cell r="AQ1756">
            <v>156816</v>
          </cell>
          <cell r="AR1756">
            <v>105494.39999999999</v>
          </cell>
          <cell r="AS1756">
            <v>8553.6</v>
          </cell>
          <cell r="AT1756">
            <v>25375.68</v>
          </cell>
          <cell r="AU1756">
            <v>139423.67999999999</v>
          </cell>
          <cell r="AV1756">
            <v>0</v>
          </cell>
          <cell r="AW1756">
            <v>28512</v>
          </cell>
          <cell r="AX1756">
            <v>481567.68</v>
          </cell>
          <cell r="AY1756">
            <v>36224949.119999997</v>
          </cell>
          <cell r="AZ1756" t="str">
            <v>tmt 01-10-12 grade peralihan</v>
          </cell>
        </row>
        <row r="1757">
          <cell r="B1757" t="str">
            <v>PBCM</v>
          </cell>
          <cell r="C1757" t="str">
            <v>PLM-TP</v>
          </cell>
          <cell r="D1757">
            <v>3991382</v>
          </cell>
          <cell r="F1757" t="str">
            <v>99JP0553773</v>
          </cell>
          <cell r="H1757">
            <v>2012164</v>
          </cell>
          <cell r="I1757">
            <v>37135</v>
          </cell>
          <cell r="K1757">
            <v>28467</v>
          </cell>
          <cell r="L1757">
            <v>1749</v>
          </cell>
          <cell r="M1757">
            <v>6</v>
          </cell>
          <cell r="N1757" t="str">
            <v>PLM</v>
          </cell>
          <cell r="O1757" t="str">
            <v>TP</v>
          </cell>
          <cell r="P1757" t="str">
            <v>EDDY SUSANTO</v>
          </cell>
          <cell r="Q1757">
            <v>2012164</v>
          </cell>
          <cell r="R1757" t="str">
            <v>Supervisor Pax &amp; Bagagge Handling</v>
          </cell>
          <cell r="S1757" t="str">
            <v>VIII</v>
          </cell>
          <cell r="T1757">
            <v>2881145.4607468001</v>
          </cell>
          <cell r="AA1757">
            <v>2881145.4607468001</v>
          </cell>
          <cell r="AB1757">
            <v>23.266898008063436</v>
          </cell>
          <cell r="AC1757">
            <v>2698300</v>
          </cell>
          <cell r="AD1757">
            <v>57622.909214936</v>
          </cell>
          <cell r="AE1757">
            <v>57622.909214936</v>
          </cell>
          <cell r="AF1757">
            <v>57622.909214936</v>
          </cell>
          <cell r="AG1757">
            <v>0</v>
          </cell>
          <cell r="AH1757">
            <v>10000</v>
          </cell>
          <cell r="AI1757">
            <v>0</v>
          </cell>
          <cell r="AJ1757">
            <v>0</v>
          </cell>
          <cell r="AK1757">
            <v>0</v>
          </cell>
          <cell r="AL1757">
            <v>0</v>
          </cell>
          <cell r="AO1757">
            <v>182868.72764480801</v>
          </cell>
          <cell r="AP1757">
            <v>158463.00034107402</v>
          </cell>
          <cell r="AQ1757">
            <v>158463.00034107402</v>
          </cell>
          <cell r="AR1757">
            <v>106602.3820476316</v>
          </cell>
          <cell r="AS1757">
            <v>8643.4363822404011</v>
          </cell>
          <cell r="AT1757">
            <v>25642.194600646519</v>
          </cell>
          <cell r="AU1757">
            <v>140888.01303051852</v>
          </cell>
          <cell r="AV1757">
            <v>0</v>
          </cell>
          <cell r="AW1757">
            <v>28811.454607468</v>
          </cell>
          <cell r="AX1757">
            <v>486625.46832013456</v>
          </cell>
          <cell r="AY1757">
            <v>45267374.770000003</v>
          </cell>
          <cell r="AZ1757" t="str">
            <v>tmt 01-10-12 grade peralihan</v>
          </cell>
        </row>
        <row r="1758">
          <cell r="B1758" t="str">
            <v>PBCM</v>
          </cell>
          <cell r="C1758" t="str">
            <v>PLM-TP</v>
          </cell>
          <cell r="D1758">
            <v>3991383</v>
          </cell>
          <cell r="F1758" t="str">
            <v>99JP0555471</v>
          </cell>
          <cell r="H1758">
            <v>2012165</v>
          </cell>
          <cell r="I1758">
            <v>37135</v>
          </cell>
          <cell r="K1758">
            <v>26928</v>
          </cell>
          <cell r="L1758">
            <v>1750</v>
          </cell>
          <cell r="M1758">
            <v>7</v>
          </cell>
          <cell r="N1758" t="str">
            <v>PLM</v>
          </cell>
          <cell r="O1758" t="str">
            <v>TP</v>
          </cell>
          <cell r="P1758" t="str">
            <v>M. FADLAN AFANDI</v>
          </cell>
          <cell r="Q1758">
            <v>2012165</v>
          </cell>
          <cell r="R1758" t="str">
            <v>GSE Operator/Mechanic</v>
          </cell>
          <cell r="S1758" t="str">
            <v>IX</v>
          </cell>
          <cell r="T1758">
            <v>2448045.6</v>
          </cell>
          <cell r="AA1758">
            <v>2448045.6</v>
          </cell>
          <cell r="AB1758">
            <v>37.135999999940395</v>
          </cell>
          <cell r="AC1758">
            <v>2291200</v>
          </cell>
          <cell r="AD1758">
            <v>48960.912000000004</v>
          </cell>
          <cell r="AE1758">
            <v>48960.912000000004</v>
          </cell>
          <cell r="AF1758">
            <v>48960.912000000004</v>
          </cell>
          <cell r="AG1758">
            <v>0</v>
          </cell>
          <cell r="AH1758">
            <v>10000</v>
          </cell>
          <cell r="AI1758">
            <v>0</v>
          </cell>
          <cell r="AJ1758">
            <v>0</v>
          </cell>
          <cell r="AK1758">
            <v>0</v>
          </cell>
          <cell r="AL1758">
            <v>0</v>
          </cell>
          <cell r="AO1758">
            <v>156882.736</v>
          </cell>
          <cell r="AP1758">
            <v>134642.508</v>
          </cell>
          <cell r="AQ1758">
            <v>134642.508</v>
          </cell>
          <cell r="AR1758">
            <v>90577.6872</v>
          </cell>
          <cell r="AS1758">
            <v>7344.1368000000002</v>
          </cell>
          <cell r="AT1758">
            <v>21787.60584</v>
          </cell>
          <cell r="AU1758">
            <v>119709.42984</v>
          </cell>
          <cell r="AV1758">
            <v>0</v>
          </cell>
          <cell r="AW1758">
            <v>24480.456000000002</v>
          </cell>
          <cell r="AX1758">
            <v>413474.90184000006</v>
          </cell>
          <cell r="AY1758">
            <v>36094422.899999999</v>
          </cell>
        </row>
        <row r="1759">
          <cell r="B1759" t="str">
            <v>PBCM</v>
          </cell>
          <cell r="C1759" t="str">
            <v>PLM-TP</v>
          </cell>
          <cell r="D1759">
            <v>3991387</v>
          </cell>
          <cell r="F1759" t="str">
            <v>99JP0553955</v>
          </cell>
          <cell r="H1759">
            <v>2012166</v>
          </cell>
          <cell r="I1759">
            <v>37135</v>
          </cell>
          <cell r="K1759">
            <v>27854</v>
          </cell>
          <cell r="L1759">
            <v>1751</v>
          </cell>
          <cell r="M1759">
            <v>8</v>
          </cell>
          <cell r="N1759" t="str">
            <v>PLM</v>
          </cell>
          <cell r="O1759" t="str">
            <v>TP</v>
          </cell>
          <cell r="P1759" t="str">
            <v>EVI APRIANI</v>
          </cell>
          <cell r="Q1759">
            <v>2012166</v>
          </cell>
          <cell r="R1759" t="str">
            <v>PBCM Handling Officer</v>
          </cell>
          <cell r="S1759" t="str">
            <v>IX</v>
          </cell>
          <cell r="T1759">
            <v>2448045.6</v>
          </cell>
          <cell r="AA1759">
            <v>2448045.6</v>
          </cell>
          <cell r="AB1759">
            <v>37.135999999940395</v>
          </cell>
          <cell r="AC1759">
            <v>2291200</v>
          </cell>
          <cell r="AD1759">
            <v>48960.912000000004</v>
          </cell>
          <cell r="AE1759">
            <v>48960.912000000004</v>
          </cell>
          <cell r="AF1759">
            <v>48960.912000000004</v>
          </cell>
          <cell r="AG1759">
            <v>0</v>
          </cell>
          <cell r="AH1759">
            <v>10000</v>
          </cell>
          <cell r="AI1759">
            <v>0</v>
          </cell>
          <cell r="AJ1759">
            <v>0</v>
          </cell>
          <cell r="AK1759">
            <v>0</v>
          </cell>
          <cell r="AL1759">
            <v>0</v>
          </cell>
          <cell r="AO1759">
            <v>156882.736</v>
          </cell>
          <cell r="AP1759">
            <v>134642.508</v>
          </cell>
          <cell r="AQ1759">
            <v>134642.508</v>
          </cell>
          <cell r="AR1759">
            <v>90577.6872</v>
          </cell>
          <cell r="AS1759">
            <v>7344.1368000000002</v>
          </cell>
          <cell r="AT1759">
            <v>21787.60584</v>
          </cell>
          <cell r="AU1759">
            <v>119709.42984</v>
          </cell>
          <cell r="AV1759">
            <v>0</v>
          </cell>
          <cell r="AW1759">
            <v>24480.456000000002</v>
          </cell>
          <cell r="AX1759">
            <v>413474.90184000006</v>
          </cell>
          <cell r="AY1759">
            <v>36098114.600000001</v>
          </cell>
        </row>
        <row r="1760">
          <cell r="B1760" t="str">
            <v>PBCM</v>
          </cell>
          <cell r="C1760" t="str">
            <v>PLM-TP</v>
          </cell>
          <cell r="D1760">
            <v>3991389</v>
          </cell>
          <cell r="F1760" t="str">
            <v>99JP0553070</v>
          </cell>
          <cell r="H1760">
            <v>2012167</v>
          </cell>
          <cell r="I1760">
            <v>37135</v>
          </cell>
          <cell r="K1760">
            <v>27942</v>
          </cell>
          <cell r="L1760">
            <v>1752</v>
          </cell>
          <cell r="M1760">
            <v>9</v>
          </cell>
          <cell r="N1760" t="str">
            <v>PLM</v>
          </cell>
          <cell r="O1760" t="str">
            <v>TP</v>
          </cell>
          <cell r="P1760" t="str">
            <v>AWANG RATMOKO</v>
          </cell>
          <cell r="Q1760">
            <v>2012167</v>
          </cell>
          <cell r="R1760" t="str">
            <v>Supervisor Pax &amp; Bagagge Handling</v>
          </cell>
          <cell r="S1760" t="str">
            <v>VIII</v>
          </cell>
          <cell r="T1760">
            <v>2893230.3769446942</v>
          </cell>
          <cell r="AA1760">
            <v>2893230.3769446942</v>
          </cell>
          <cell r="AB1760">
            <v>63.445671987254173</v>
          </cell>
          <cell r="AC1760">
            <v>2709700</v>
          </cell>
          <cell r="AD1760">
            <v>57864.607538893884</v>
          </cell>
          <cell r="AE1760">
            <v>57864.607538893884</v>
          </cell>
          <cell r="AF1760">
            <v>57864.607538893884</v>
          </cell>
          <cell r="AG1760">
            <v>0</v>
          </cell>
          <cell r="AH1760">
            <v>10000</v>
          </cell>
          <cell r="AI1760">
            <v>0</v>
          </cell>
          <cell r="AJ1760">
            <v>0</v>
          </cell>
          <cell r="AK1760">
            <v>0</v>
          </cell>
          <cell r="AL1760">
            <v>0</v>
          </cell>
          <cell r="AO1760">
            <v>183593.82261668166</v>
          </cell>
          <cell r="AP1760">
            <v>159127.67073195818</v>
          </cell>
          <cell r="AQ1760">
            <v>159127.67073195818</v>
          </cell>
          <cell r="AR1760">
            <v>107049.52394695368</v>
          </cell>
          <cell r="AS1760">
            <v>8679.6911308340823</v>
          </cell>
          <cell r="AT1760">
            <v>25749.750354807777</v>
          </cell>
          <cell r="AU1760">
            <v>141478.96543259552</v>
          </cell>
          <cell r="AV1760">
            <v>0</v>
          </cell>
          <cell r="AW1760">
            <v>28932.303769446942</v>
          </cell>
          <cell r="AX1760">
            <v>488666.61066595878</v>
          </cell>
          <cell r="AY1760">
            <v>45352255.560000002</v>
          </cell>
          <cell r="AZ1760" t="str">
            <v>tmt 01-10-12 grade peralihan</v>
          </cell>
        </row>
        <row r="1761">
          <cell r="B1761" t="str">
            <v>PBCM</v>
          </cell>
          <cell r="C1761" t="str">
            <v>PLM-TP</v>
          </cell>
          <cell r="D1761">
            <v>3991386</v>
          </cell>
          <cell r="F1761" t="str">
            <v>99JP0556859</v>
          </cell>
          <cell r="H1761">
            <v>2012373</v>
          </cell>
          <cell r="I1761">
            <v>37226</v>
          </cell>
          <cell r="K1761">
            <v>27387</v>
          </cell>
          <cell r="L1761">
            <v>1753</v>
          </cell>
          <cell r="M1761">
            <v>10</v>
          </cell>
          <cell r="N1761" t="str">
            <v>PLM</v>
          </cell>
          <cell r="O1761" t="str">
            <v>TP</v>
          </cell>
          <cell r="P1761" t="str">
            <v>RISWAN</v>
          </cell>
          <cell r="Q1761">
            <v>2012373</v>
          </cell>
          <cell r="R1761" t="str">
            <v>Supervisor GSE Operator &amp; Mechanic</v>
          </cell>
          <cell r="S1761" t="str">
            <v>VIII</v>
          </cell>
          <cell r="T1761">
            <v>2851200</v>
          </cell>
          <cell r="AA1761">
            <v>2851200</v>
          </cell>
          <cell r="AB1761">
            <v>72</v>
          </cell>
          <cell r="AC1761">
            <v>2670200</v>
          </cell>
          <cell r="AD1761">
            <v>57024</v>
          </cell>
          <cell r="AE1761">
            <v>57024</v>
          </cell>
          <cell r="AF1761">
            <v>57024</v>
          </cell>
          <cell r="AG1761">
            <v>0</v>
          </cell>
          <cell r="AH1761">
            <v>10000</v>
          </cell>
          <cell r="AI1761">
            <v>0</v>
          </cell>
          <cell r="AJ1761">
            <v>0</v>
          </cell>
          <cell r="AK1761">
            <v>0</v>
          </cell>
          <cell r="AL1761">
            <v>0</v>
          </cell>
          <cell r="AO1761">
            <v>181072</v>
          </cell>
          <cell r="AP1761">
            <v>156816</v>
          </cell>
          <cell r="AQ1761">
            <v>156816</v>
          </cell>
          <cell r="AR1761">
            <v>105494.39999999999</v>
          </cell>
          <cell r="AS1761">
            <v>8553.6</v>
          </cell>
          <cell r="AT1761">
            <v>25375.68</v>
          </cell>
          <cell r="AU1761">
            <v>139423.67999999999</v>
          </cell>
          <cell r="AV1761">
            <v>0</v>
          </cell>
          <cell r="AW1761">
            <v>28512</v>
          </cell>
          <cell r="AX1761">
            <v>481567.68</v>
          </cell>
          <cell r="AY1761">
            <v>34382857.189999998</v>
          </cell>
          <cell r="AZ1761" t="str">
            <v>tmt 01-10-12 grade peralihan</v>
          </cell>
        </row>
        <row r="1762">
          <cell r="B1762" t="str">
            <v>KEUANGAN</v>
          </cell>
          <cell r="C1762" t="str">
            <v>PLM-TP</v>
          </cell>
          <cell r="F1762" t="str">
            <v>02JP0378738</v>
          </cell>
          <cell r="H1762">
            <v>2022411</v>
          </cell>
          <cell r="I1762">
            <v>37410</v>
          </cell>
          <cell r="K1762">
            <v>28325</v>
          </cell>
          <cell r="L1762">
            <v>1754</v>
          </cell>
          <cell r="M1762">
            <v>11</v>
          </cell>
          <cell r="N1762" t="str">
            <v>PLM</v>
          </cell>
          <cell r="O1762" t="str">
            <v>TP</v>
          </cell>
          <cell r="P1762" t="str">
            <v>SANTI ALVIRA</v>
          </cell>
          <cell r="Q1762">
            <v>2022411</v>
          </cell>
          <cell r="R1762" t="str">
            <v>Manager Keuangan &amp; Adm. Umum</v>
          </cell>
          <cell r="S1762" t="str">
            <v>VI</v>
          </cell>
          <cell r="T1762">
            <v>3860379.6</v>
          </cell>
          <cell r="AA1762">
            <v>3860379.6</v>
          </cell>
          <cell r="AB1762">
            <v>43.175999999977648</v>
          </cell>
          <cell r="AC1762">
            <v>3608800</v>
          </cell>
          <cell r="AD1762">
            <v>77207.592000000004</v>
          </cell>
          <cell r="AE1762">
            <v>77207.592000000004</v>
          </cell>
          <cell r="AF1762">
            <v>77207.592000000004</v>
          </cell>
          <cell r="AG1762">
            <v>0</v>
          </cell>
          <cell r="AH1762">
            <v>10000</v>
          </cell>
          <cell r="AI1762">
            <v>0</v>
          </cell>
          <cell r="AJ1762">
            <v>10000</v>
          </cell>
          <cell r="AK1762">
            <v>0</v>
          </cell>
          <cell r="AL1762">
            <v>0</v>
          </cell>
          <cell r="AO1762">
            <v>251622.77600000001</v>
          </cell>
          <cell r="AP1762">
            <v>212320.878</v>
          </cell>
          <cell r="AQ1762">
            <v>212320.878</v>
          </cell>
          <cell r="AR1762">
            <v>142834.04519999999</v>
          </cell>
          <cell r="AS1762">
            <v>11581.138800000001</v>
          </cell>
          <cell r="AT1762">
            <v>34357.37844</v>
          </cell>
          <cell r="AU1762">
            <v>188772.56244000001</v>
          </cell>
          <cell r="AV1762">
            <v>0</v>
          </cell>
          <cell r="AW1762">
            <v>38603.796000000002</v>
          </cell>
          <cell r="AX1762">
            <v>652018.11444000003</v>
          </cell>
          <cell r="AY1762">
            <v>33655233.350000001</v>
          </cell>
        </row>
        <row r="1763">
          <cell r="B1763" t="str">
            <v>STAF DIREKSI</v>
          </cell>
          <cell r="C1763" t="str">
            <v>PLM-TP</v>
          </cell>
          <cell r="D1763">
            <v>528381</v>
          </cell>
          <cell r="F1763" t="str">
            <v>98JP0356195</v>
          </cell>
          <cell r="H1763">
            <v>528381</v>
          </cell>
          <cell r="I1763">
            <v>33800</v>
          </cell>
          <cell r="K1763">
            <v>26031</v>
          </cell>
          <cell r="L1763">
            <v>1755</v>
          </cell>
          <cell r="M1763">
            <v>12</v>
          </cell>
          <cell r="N1763" t="str">
            <v>PLM</v>
          </cell>
          <cell r="O1763" t="str">
            <v>TP</v>
          </cell>
          <cell r="P1763" t="str">
            <v>I.K. DEDDY HARIYANTO</v>
          </cell>
          <cell r="Q1763">
            <v>2980896</v>
          </cell>
          <cell r="R1763" t="str">
            <v>General Manager</v>
          </cell>
          <cell r="S1763" t="str">
            <v>III</v>
          </cell>
          <cell r="T1763">
            <v>5311231.8</v>
          </cell>
          <cell r="AA1763">
            <v>5311231.8</v>
          </cell>
          <cell r="AB1763">
            <v>50.108000000007451</v>
          </cell>
          <cell r="AC1763">
            <v>864500</v>
          </cell>
          <cell r="AD1763">
            <v>106224.636</v>
          </cell>
          <cell r="AE1763">
            <v>106224.636</v>
          </cell>
          <cell r="AF1763">
            <v>106224.636</v>
          </cell>
          <cell r="AG1763">
            <v>0</v>
          </cell>
          <cell r="AH1763">
            <v>10000</v>
          </cell>
          <cell r="AI1763">
            <v>0</v>
          </cell>
          <cell r="AJ1763">
            <v>0</v>
          </cell>
          <cell r="AK1763">
            <v>4118108</v>
          </cell>
          <cell r="AL1763">
            <v>0</v>
          </cell>
          <cell r="AO1763">
            <v>4446781.9079999998</v>
          </cell>
          <cell r="AP1763">
            <v>292117.74900000001</v>
          </cell>
          <cell r="AQ1763">
            <v>292117.74900000001</v>
          </cell>
          <cell r="AR1763">
            <v>196515.57659999997</v>
          </cell>
          <cell r="AS1763">
            <v>15933.695400000001</v>
          </cell>
          <cell r="AT1763">
            <v>47269.963019999996</v>
          </cell>
          <cell r="AU1763">
            <v>259719.23501999996</v>
          </cell>
          <cell r="AV1763">
            <v>0</v>
          </cell>
          <cell r="AW1763">
            <v>53112.317999999999</v>
          </cell>
          <cell r="AX1763">
            <v>897067.05102000013</v>
          </cell>
          <cell r="AY1763">
            <v>122220610.2</v>
          </cell>
        </row>
        <row r="1764">
          <cell r="B1764" t="str">
            <v>PBCM</v>
          </cell>
          <cell r="C1764" t="str">
            <v>PLM-TP</v>
          </cell>
          <cell r="D1764">
            <v>528797</v>
          </cell>
          <cell r="F1764" t="str">
            <v>99JP0171543</v>
          </cell>
          <cell r="H1764">
            <v>528797</v>
          </cell>
          <cell r="I1764">
            <v>34105</v>
          </cell>
          <cell r="K1764">
            <v>24734</v>
          </cell>
          <cell r="L1764">
            <v>1756</v>
          </cell>
          <cell r="M1764">
            <v>13</v>
          </cell>
          <cell r="N1764" t="str">
            <v>PLM</v>
          </cell>
          <cell r="O1764" t="str">
            <v>TP</v>
          </cell>
          <cell r="P1764" t="str">
            <v>AKHYAR DANI HARAHAP</v>
          </cell>
          <cell r="Q1764">
            <v>2991475</v>
          </cell>
          <cell r="R1764" t="str">
            <v>Manager Operasi</v>
          </cell>
          <cell r="S1764" t="str">
            <v>VI</v>
          </cell>
          <cell r="T1764">
            <v>4160605.4826803999</v>
          </cell>
          <cell r="AA1764">
            <v>4160605.4826803999</v>
          </cell>
          <cell r="AB1764">
            <v>30.846280423924327</v>
          </cell>
          <cell r="AC1764">
            <v>3876000</v>
          </cell>
          <cell r="AD1764">
            <v>83212.109653608</v>
          </cell>
          <cell r="AE1764">
            <v>83212.109653608</v>
          </cell>
          <cell r="AF1764">
            <v>83212.109653608</v>
          </cell>
          <cell r="AG1764">
            <v>0</v>
          </cell>
          <cell r="AH1764">
            <v>10000</v>
          </cell>
          <cell r="AI1764">
            <v>25000</v>
          </cell>
          <cell r="AJ1764">
            <v>0</v>
          </cell>
          <cell r="AK1764">
            <v>0</v>
          </cell>
          <cell r="AL1764">
            <v>0</v>
          </cell>
          <cell r="AO1764">
            <v>284636.328960824</v>
          </cell>
          <cell r="AP1764">
            <v>228833.30154742199</v>
          </cell>
          <cell r="AQ1764">
            <v>228833.30154742199</v>
          </cell>
          <cell r="AR1764">
            <v>153942.40285917479</v>
          </cell>
          <cell r="AS1764">
            <v>12481.8164480412</v>
          </cell>
          <cell r="AT1764">
            <v>37029.388795855557</v>
          </cell>
          <cell r="AU1764">
            <v>203453.60810307154</v>
          </cell>
          <cell r="AV1764">
            <v>0</v>
          </cell>
          <cell r="AW1764">
            <v>41606.054826804</v>
          </cell>
          <cell r="AX1764">
            <v>702726.26602471946</v>
          </cell>
          <cell r="AY1764">
            <v>100912795.18000001</v>
          </cell>
        </row>
        <row r="1765">
          <cell r="B1765" t="str">
            <v>PBCM</v>
          </cell>
          <cell r="C1765" t="str">
            <v>PLM-KTK</v>
          </cell>
          <cell r="D1765">
            <v>3091859</v>
          </cell>
          <cell r="E1765" t="str">
            <v>000000064.00</v>
          </cell>
          <cell r="F1765">
            <v>9002744739</v>
          </cell>
          <cell r="I1765">
            <v>39846</v>
          </cell>
          <cell r="K1765">
            <v>29837</v>
          </cell>
          <cell r="L1765">
            <v>1757</v>
          </cell>
          <cell r="M1765">
            <v>14</v>
          </cell>
          <cell r="N1765" t="str">
            <v>PLM</v>
          </cell>
          <cell r="O1765" t="str">
            <v>KTK</v>
          </cell>
          <cell r="P1765" t="str">
            <v>MUHAMMAD ENDRA</v>
          </cell>
          <cell r="Q1765">
            <v>3122047</v>
          </cell>
          <cell r="R1765" t="str">
            <v xml:space="preserve">Supervisor Fligth Operation </v>
          </cell>
          <cell r="S1765" t="str">
            <v>VIII</v>
          </cell>
          <cell r="T1765">
            <v>2138400</v>
          </cell>
          <cell r="AA1765">
            <v>2138400</v>
          </cell>
          <cell r="AB1765">
            <v>68</v>
          </cell>
          <cell r="AC1765">
            <v>2075700</v>
          </cell>
          <cell r="AD1765">
            <v>0</v>
          </cell>
          <cell r="AE1765">
            <v>0</v>
          </cell>
          <cell r="AF1765">
            <v>42768</v>
          </cell>
          <cell r="AG1765">
            <v>10000</v>
          </cell>
          <cell r="AH1765">
            <v>10000</v>
          </cell>
          <cell r="AI1765">
            <v>0</v>
          </cell>
          <cell r="AJ1765">
            <v>0</v>
          </cell>
          <cell r="AK1765">
            <v>0</v>
          </cell>
          <cell r="AL1765">
            <v>0</v>
          </cell>
          <cell r="AO1765">
            <v>62768</v>
          </cell>
          <cell r="AP1765">
            <v>0</v>
          </cell>
          <cell r="AQ1765">
            <v>0</v>
          </cell>
          <cell r="AR1765">
            <v>79120.800000000003</v>
          </cell>
          <cell r="AS1765">
            <v>6415.2</v>
          </cell>
          <cell r="AT1765">
            <v>19031.759999999998</v>
          </cell>
          <cell r="AU1765">
            <v>104567.76000000001</v>
          </cell>
          <cell r="AV1765">
            <v>15000</v>
          </cell>
          <cell r="AW1765">
            <v>0</v>
          </cell>
          <cell r="AX1765">
            <v>119567.76000000001</v>
          </cell>
          <cell r="AY1765">
            <v>0</v>
          </cell>
          <cell r="AZ1765" t="str">
            <v>tmt 01-10-12 grade peralihan</v>
          </cell>
        </row>
        <row r="1766">
          <cell r="B1766" t="str">
            <v>PBCM</v>
          </cell>
          <cell r="C1766" t="str">
            <v>PLM-KTK</v>
          </cell>
          <cell r="D1766">
            <v>3091903</v>
          </cell>
          <cell r="E1766" t="str">
            <v>000000009.00</v>
          </cell>
          <cell r="F1766">
            <v>9022302138</v>
          </cell>
          <cell r="I1766">
            <v>40060</v>
          </cell>
          <cell r="K1766">
            <v>27779</v>
          </cell>
          <cell r="L1766">
            <v>1758</v>
          </cell>
          <cell r="M1766">
            <v>15</v>
          </cell>
          <cell r="N1766" t="str">
            <v>PLM</v>
          </cell>
          <cell r="O1766" t="str">
            <v>KTK</v>
          </cell>
          <cell r="P1766" t="str">
            <v>ALFRED RISMAWAN</v>
          </cell>
          <cell r="Q1766">
            <v>3112005</v>
          </cell>
          <cell r="R1766" t="str">
            <v>GSE Operator/Mechanic</v>
          </cell>
          <cell r="S1766" t="str">
            <v>IX</v>
          </cell>
          <cell r="T1766">
            <v>1836034.2</v>
          </cell>
          <cell r="AA1766">
            <v>1836034.2</v>
          </cell>
          <cell r="AB1766">
            <v>86.483999999938533</v>
          </cell>
          <cell r="AC1766">
            <v>1779400</v>
          </cell>
          <cell r="AD1766">
            <v>0</v>
          </cell>
          <cell r="AE1766">
            <v>0</v>
          </cell>
          <cell r="AF1766">
            <v>36720.684000000001</v>
          </cell>
          <cell r="AG1766">
            <v>10000</v>
          </cell>
          <cell r="AH1766">
            <v>10000</v>
          </cell>
          <cell r="AI1766">
            <v>0</v>
          </cell>
          <cell r="AJ1766">
            <v>0</v>
          </cell>
          <cell r="AK1766">
            <v>0</v>
          </cell>
          <cell r="AL1766">
            <v>0</v>
          </cell>
          <cell r="AO1766">
            <v>56720.684000000001</v>
          </cell>
          <cell r="AP1766">
            <v>0</v>
          </cell>
          <cell r="AQ1766">
            <v>0</v>
          </cell>
          <cell r="AR1766">
            <v>67933.265399999989</v>
          </cell>
          <cell r="AS1766">
            <v>5508.1026000000002</v>
          </cell>
          <cell r="AT1766">
            <v>16340.704379999999</v>
          </cell>
          <cell r="AU1766">
            <v>89782.072379999998</v>
          </cell>
          <cell r="AV1766">
            <v>15000</v>
          </cell>
          <cell r="AW1766">
            <v>0</v>
          </cell>
          <cell r="AX1766">
            <v>104782.07238</v>
          </cell>
          <cell r="AY1766">
            <v>0</v>
          </cell>
        </row>
        <row r="1767">
          <cell r="B1767" t="str">
            <v>PBCM</v>
          </cell>
          <cell r="C1767" t="str">
            <v>PLM-KTK</v>
          </cell>
          <cell r="E1767" t="str">
            <v>000000159.00</v>
          </cell>
          <cell r="I1767">
            <v>40882</v>
          </cell>
          <cell r="K1767">
            <v>26072</v>
          </cell>
          <cell r="L1767">
            <v>1759</v>
          </cell>
          <cell r="M1767">
            <v>16</v>
          </cell>
          <cell r="N1767" t="str">
            <v>PLM</v>
          </cell>
          <cell r="O1767" t="str">
            <v>KTK</v>
          </cell>
          <cell r="P1767" t="str">
            <v>PAIRIN</v>
          </cell>
          <cell r="Q1767">
            <v>3112022</v>
          </cell>
          <cell r="R1767" t="str">
            <v>GSE Operator/Mechanic</v>
          </cell>
          <cell r="S1767" t="str">
            <v>IX</v>
          </cell>
          <cell r="T1767">
            <v>1836034.2</v>
          </cell>
          <cell r="AA1767">
            <v>1836034.2</v>
          </cell>
          <cell r="AB1767">
            <v>86.483999999938533</v>
          </cell>
          <cell r="AC1767">
            <v>1779400</v>
          </cell>
          <cell r="AD1767">
            <v>0</v>
          </cell>
          <cell r="AE1767">
            <v>0</v>
          </cell>
          <cell r="AF1767">
            <v>36720.684000000001</v>
          </cell>
          <cell r="AG1767">
            <v>10000</v>
          </cell>
          <cell r="AH1767">
            <v>10000</v>
          </cell>
          <cell r="AI1767">
            <v>0</v>
          </cell>
          <cell r="AJ1767">
            <v>0</v>
          </cell>
          <cell r="AK1767">
            <v>0</v>
          </cell>
          <cell r="AL1767">
            <v>0</v>
          </cell>
          <cell r="AO1767">
            <v>56720.684000000001</v>
          </cell>
          <cell r="AP1767">
            <v>0</v>
          </cell>
          <cell r="AQ1767">
            <v>0</v>
          </cell>
          <cell r="AR1767">
            <v>67933.265399999989</v>
          </cell>
          <cell r="AS1767">
            <v>5508.1026000000002</v>
          </cell>
          <cell r="AT1767">
            <v>16340.704379999999</v>
          </cell>
          <cell r="AU1767">
            <v>89782.072379999998</v>
          </cell>
          <cell r="AV1767">
            <v>15000</v>
          </cell>
          <cell r="AW1767">
            <v>0</v>
          </cell>
          <cell r="AX1767">
            <v>104782.07238</v>
          </cell>
          <cell r="AY1767">
            <v>0</v>
          </cell>
        </row>
        <row r="1768">
          <cell r="B1768" t="str">
            <v>PBCM</v>
          </cell>
          <cell r="C1768" t="str">
            <v>PLM-KTK</v>
          </cell>
          <cell r="F1768">
            <v>10014679012</v>
          </cell>
          <cell r="I1768">
            <v>40301</v>
          </cell>
          <cell r="K1768">
            <v>32077</v>
          </cell>
          <cell r="L1768">
            <v>1760</v>
          </cell>
          <cell r="M1768">
            <v>17</v>
          </cell>
          <cell r="N1768" t="str">
            <v>PLM</v>
          </cell>
          <cell r="O1768" t="str">
            <v>KTK</v>
          </cell>
          <cell r="P1768" t="str">
            <v>CANDYA MAHMUDYAH NINGTIAS</v>
          </cell>
          <cell r="Q1768">
            <v>3101935</v>
          </cell>
          <cell r="R1768" t="str">
            <v>Operation Officer</v>
          </cell>
          <cell r="S1768" t="str">
            <v>IX</v>
          </cell>
          <cell r="T1768">
            <v>2076264.6821748</v>
          </cell>
          <cell r="AA1768">
            <v>2076264.6821748</v>
          </cell>
          <cell r="AB1768">
            <v>60.611468696035445</v>
          </cell>
          <cell r="AC1768">
            <v>2014800</v>
          </cell>
          <cell r="AD1768">
            <v>0</v>
          </cell>
          <cell r="AE1768">
            <v>0</v>
          </cell>
          <cell r="AF1768">
            <v>41525.293643495999</v>
          </cell>
          <cell r="AG1768">
            <v>10000</v>
          </cell>
          <cell r="AH1768">
            <v>10000</v>
          </cell>
          <cell r="AI1768">
            <v>0</v>
          </cell>
          <cell r="AJ1768">
            <v>0</v>
          </cell>
          <cell r="AK1768">
            <v>0</v>
          </cell>
          <cell r="AL1768">
            <v>0</v>
          </cell>
          <cell r="AO1768">
            <v>61525.293643495999</v>
          </cell>
          <cell r="AP1768">
            <v>0</v>
          </cell>
          <cell r="AQ1768">
            <v>0</v>
          </cell>
          <cell r="AR1768">
            <v>76821.793240467596</v>
          </cell>
          <cell r="AS1768">
            <v>6228.7940465244001</v>
          </cell>
          <cell r="AT1768">
            <v>18478.755671355721</v>
          </cell>
          <cell r="AU1768">
            <v>101529.34295834771</v>
          </cell>
          <cell r="AV1768">
            <v>15000</v>
          </cell>
          <cell r="AW1768">
            <v>0</v>
          </cell>
          <cell r="AX1768">
            <v>116529.34295834771</v>
          </cell>
          <cell r="AY1768">
            <v>0</v>
          </cell>
        </row>
        <row r="1769">
          <cell r="B1769" t="str">
            <v>PBCM</v>
          </cell>
          <cell r="C1769" t="str">
            <v>PLM-KTK</v>
          </cell>
          <cell r="E1769" t="str">
            <v>000000131.00</v>
          </cell>
          <cell r="F1769" t="e">
            <v>#N/A</v>
          </cell>
          <cell r="I1769">
            <v>40513</v>
          </cell>
          <cell r="K1769">
            <v>27409</v>
          </cell>
          <cell r="L1769">
            <v>1761</v>
          </cell>
          <cell r="M1769">
            <v>18</v>
          </cell>
          <cell r="N1769" t="str">
            <v>PLM</v>
          </cell>
          <cell r="O1769" t="str">
            <v>KTK</v>
          </cell>
          <cell r="P1769" t="str">
            <v>SUMARYANTO</v>
          </cell>
          <cell r="Q1769">
            <v>3101956</v>
          </cell>
          <cell r="R1769" t="str">
            <v>PBCM Handling Officer</v>
          </cell>
          <cell r="S1769" t="str">
            <v>IX</v>
          </cell>
          <cell r="T1769">
            <v>1836034.2</v>
          </cell>
          <cell r="AA1769">
            <v>1836034.2</v>
          </cell>
          <cell r="AB1769">
            <v>86.483999999938533</v>
          </cell>
          <cell r="AC1769">
            <v>1779400</v>
          </cell>
          <cell r="AD1769">
            <v>0</v>
          </cell>
          <cell r="AE1769">
            <v>0</v>
          </cell>
          <cell r="AF1769">
            <v>36720.684000000001</v>
          </cell>
          <cell r="AG1769">
            <v>10000</v>
          </cell>
          <cell r="AH1769">
            <v>10000</v>
          </cell>
          <cell r="AI1769">
            <v>0</v>
          </cell>
          <cell r="AJ1769">
            <v>0</v>
          </cell>
          <cell r="AK1769">
            <v>0</v>
          </cell>
          <cell r="AL1769">
            <v>0</v>
          </cell>
          <cell r="AO1769">
            <v>56720.684000000001</v>
          </cell>
          <cell r="AP1769">
            <v>0</v>
          </cell>
          <cell r="AQ1769">
            <v>0</v>
          </cell>
          <cell r="AR1769">
            <v>67933.265399999989</v>
          </cell>
          <cell r="AS1769">
            <v>5508.1026000000002</v>
          </cell>
          <cell r="AT1769">
            <v>16340.704379999999</v>
          </cell>
          <cell r="AU1769">
            <v>89782.072379999998</v>
          </cell>
          <cell r="AV1769">
            <v>15000</v>
          </cell>
          <cell r="AW1769">
            <v>0</v>
          </cell>
          <cell r="AX1769">
            <v>104782.07238</v>
          </cell>
          <cell r="AY1769">
            <v>0</v>
          </cell>
        </row>
        <row r="1770">
          <cell r="B1770" t="str">
            <v>PBCM</v>
          </cell>
          <cell r="C1770" t="str">
            <v>PLM-KTK</v>
          </cell>
          <cell r="F1770">
            <v>12023356137</v>
          </cell>
          <cell r="I1770">
            <v>41091</v>
          </cell>
          <cell r="K1770">
            <v>31713</v>
          </cell>
          <cell r="L1770">
            <v>1762</v>
          </cell>
          <cell r="M1770">
            <v>19</v>
          </cell>
          <cell r="N1770" t="str">
            <v>PLM</v>
          </cell>
          <cell r="O1770" t="str">
            <v>KTK</v>
          </cell>
          <cell r="P1770" t="str">
            <v>MUHAMMAD YUSUF</v>
          </cell>
          <cell r="Q1770">
            <v>3122085</v>
          </cell>
          <cell r="R1770" t="str">
            <v>Finanance Officer</v>
          </cell>
          <cell r="S1770" t="str">
            <v>IX</v>
          </cell>
          <cell r="T1770">
            <v>1801800</v>
          </cell>
          <cell r="AA1770">
            <v>1801800</v>
          </cell>
          <cell r="AB1770">
            <v>36</v>
          </cell>
          <cell r="AC1770">
            <v>1745800</v>
          </cell>
          <cell r="AD1770">
            <v>0</v>
          </cell>
          <cell r="AE1770">
            <v>0</v>
          </cell>
          <cell r="AF1770">
            <v>36036</v>
          </cell>
          <cell r="AG1770">
            <v>10000</v>
          </cell>
          <cell r="AH1770">
            <v>10000</v>
          </cell>
          <cell r="AI1770">
            <v>0</v>
          </cell>
          <cell r="AJ1770">
            <v>0</v>
          </cell>
          <cell r="AK1770">
            <v>0</v>
          </cell>
          <cell r="AL1770">
            <v>0</v>
          </cell>
          <cell r="AO1770">
            <v>56036</v>
          </cell>
          <cell r="AP1770">
            <v>0</v>
          </cell>
          <cell r="AQ1770">
            <v>0</v>
          </cell>
          <cell r="AR1770">
            <v>66666.599999999991</v>
          </cell>
          <cell r="AS1770">
            <v>5405.4000000000005</v>
          </cell>
          <cell r="AT1770">
            <v>16036.02</v>
          </cell>
          <cell r="AU1770">
            <v>88108.01999999999</v>
          </cell>
          <cell r="AV1770">
            <v>15000</v>
          </cell>
          <cell r="AW1770">
            <v>0</v>
          </cell>
          <cell r="AX1770">
            <v>103108.01999999999</v>
          </cell>
          <cell r="AY1770">
            <v>0</v>
          </cell>
        </row>
        <row r="1771">
          <cell r="B1771" t="str">
            <v>PBCM</v>
          </cell>
          <cell r="C1771" t="str">
            <v>PLM-KTK</v>
          </cell>
          <cell r="F1771">
            <v>12031735157</v>
          </cell>
          <cell r="I1771">
            <v>41155</v>
          </cell>
          <cell r="K1771">
            <v>30855</v>
          </cell>
          <cell r="L1771">
            <v>1763</v>
          </cell>
          <cell r="M1771">
            <v>20</v>
          </cell>
          <cell r="N1771" t="str">
            <v>PLM</v>
          </cell>
          <cell r="O1771" t="str">
            <v>KTK</v>
          </cell>
          <cell r="P1771" t="str">
            <v>DHANI SUHADA</v>
          </cell>
          <cell r="Q1771">
            <v>3122092</v>
          </cell>
          <cell r="R1771" t="str">
            <v>PBCM Handling Officer</v>
          </cell>
          <cell r="S1771" t="str">
            <v>IX</v>
          </cell>
          <cell r="T1771">
            <v>1801800</v>
          </cell>
          <cell r="AA1771">
            <v>1801800</v>
          </cell>
          <cell r="AB1771">
            <v>36</v>
          </cell>
          <cell r="AC1771">
            <v>1745800</v>
          </cell>
          <cell r="AD1771">
            <v>0</v>
          </cell>
          <cell r="AE1771">
            <v>0</v>
          </cell>
          <cell r="AF1771">
            <v>36036</v>
          </cell>
          <cell r="AG1771">
            <v>10000</v>
          </cell>
          <cell r="AH1771">
            <v>10000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O1771">
            <v>56036</v>
          </cell>
          <cell r="AP1771">
            <v>0</v>
          </cell>
          <cell r="AQ1771">
            <v>0</v>
          </cell>
          <cell r="AR1771">
            <v>66666.599999999991</v>
          </cell>
          <cell r="AS1771">
            <v>5405.4000000000005</v>
          </cell>
          <cell r="AT1771">
            <v>16036.02</v>
          </cell>
          <cell r="AU1771">
            <v>88108.01999999999</v>
          </cell>
          <cell r="AV1771">
            <v>15000</v>
          </cell>
          <cell r="AW1771">
            <v>0</v>
          </cell>
          <cell r="AX1771">
            <v>103108.01999999999</v>
          </cell>
          <cell r="AY1771">
            <v>0</v>
          </cell>
        </row>
        <row r="1772">
          <cell r="B1772" t="str">
            <v>PBCM</v>
          </cell>
          <cell r="C1772" t="str">
            <v>PLM-KTK</v>
          </cell>
          <cell r="F1772">
            <v>12045099772</v>
          </cell>
          <cell r="I1772">
            <v>41244</v>
          </cell>
          <cell r="K1772">
            <v>33151</v>
          </cell>
          <cell r="L1772">
            <v>1764</v>
          </cell>
          <cell r="M1772">
            <v>21</v>
          </cell>
          <cell r="N1772" t="str">
            <v>PLM</v>
          </cell>
          <cell r="O1772" t="str">
            <v>KTK</v>
          </cell>
          <cell r="P1772" t="str">
            <v>NURHASANAH</v>
          </cell>
          <cell r="Q1772">
            <v>3122195</v>
          </cell>
          <cell r="R1772" t="str">
            <v>PBCM Handling Officer</v>
          </cell>
          <cell r="S1772" t="str">
            <v>IX</v>
          </cell>
          <cell r="T1772">
            <v>1801800</v>
          </cell>
          <cell r="AA1772">
            <v>1801800</v>
          </cell>
          <cell r="AB1772">
            <v>36</v>
          </cell>
          <cell r="AC1772">
            <v>1745800</v>
          </cell>
          <cell r="AD1772">
            <v>0</v>
          </cell>
          <cell r="AE1772">
            <v>0</v>
          </cell>
          <cell r="AF1772">
            <v>36036</v>
          </cell>
          <cell r="AG1772">
            <v>10000</v>
          </cell>
          <cell r="AH1772">
            <v>10000</v>
          </cell>
          <cell r="AI1772">
            <v>0</v>
          </cell>
          <cell r="AJ1772">
            <v>0</v>
          </cell>
          <cell r="AK1772">
            <v>0</v>
          </cell>
          <cell r="AL1772">
            <v>0</v>
          </cell>
          <cell r="AO1772">
            <v>56036</v>
          </cell>
          <cell r="AP1772">
            <v>0</v>
          </cell>
          <cell r="AQ1772">
            <v>0</v>
          </cell>
          <cell r="AR1772">
            <v>66666.599999999991</v>
          </cell>
          <cell r="AS1772">
            <v>5405.4000000000005</v>
          </cell>
          <cell r="AT1772">
            <v>16036.02</v>
          </cell>
          <cell r="AU1772">
            <v>88108.01999999999</v>
          </cell>
          <cell r="AV1772">
            <v>15000</v>
          </cell>
          <cell r="AW1772">
            <v>0</v>
          </cell>
          <cell r="AX1772">
            <v>103108.01999999999</v>
          </cell>
          <cell r="AY1772">
            <v>0</v>
          </cell>
        </row>
        <row r="1773">
          <cell r="B1773" t="str">
            <v>PBCM</v>
          </cell>
          <cell r="C1773" t="str">
            <v>PLM-KTK</v>
          </cell>
          <cell r="F1773">
            <v>12045099780</v>
          </cell>
          <cell r="I1773">
            <v>41244</v>
          </cell>
          <cell r="K1773">
            <v>25419</v>
          </cell>
          <cell r="L1773">
            <v>1765</v>
          </cell>
          <cell r="M1773">
            <v>22</v>
          </cell>
          <cell r="N1773" t="str">
            <v>PLM</v>
          </cell>
          <cell r="O1773" t="str">
            <v>KTK</v>
          </cell>
          <cell r="P1773" t="str">
            <v>M. MUSTOFAL</v>
          </cell>
          <cell r="Q1773">
            <v>3122196</v>
          </cell>
          <cell r="R1773" t="str">
            <v>Operation Officer</v>
          </cell>
          <cell r="S1773" t="str">
            <v>IX</v>
          </cell>
          <cell r="T1773">
            <v>1801800</v>
          </cell>
          <cell r="AA1773">
            <v>1801800</v>
          </cell>
          <cell r="AB1773">
            <v>36</v>
          </cell>
          <cell r="AC1773">
            <v>1745800</v>
          </cell>
          <cell r="AD1773">
            <v>0</v>
          </cell>
          <cell r="AE1773">
            <v>0</v>
          </cell>
          <cell r="AF1773">
            <v>36036</v>
          </cell>
          <cell r="AG1773">
            <v>10000</v>
          </cell>
          <cell r="AH1773">
            <v>10000</v>
          </cell>
          <cell r="AI1773">
            <v>0</v>
          </cell>
          <cell r="AJ1773">
            <v>0</v>
          </cell>
          <cell r="AK1773">
            <v>0</v>
          </cell>
          <cell r="AL1773">
            <v>0</v>
          </cell>
          <cell r="AO1773">
            <v>56036</v>
          </cell>
          <cell r="AP1773">
            <v>0</v>
          </cell>
          <cell r="AQ1773">
            <v>0</v>
          </cell>
          <cell r="AR1773">
            <v>66666.599999999991</v>
          </cell>
          <cell r="AS1773">
            <v>5405.4000000000005</v>
          </cell>
          <cell r="AT1773">
            <v>16036.02</v>
          </cell>
          <cell r="AU1773">
            <v>88108.01999999999</v>
          </cell>
          <cell r="AV1773">
            <v>15000</v>
          </cell>
          <cell r="AW1773">
            <v>0</v>
          </cell>
          <cell r="AX1773">
            <v>103108.01999999999</v>
          </cell>
          <cell r="AY1773">
            <v>0</v>
          </cell>
        </row>
        <row r="1774">
          <cell r="L1774">
            <v>1766</v>
          </cell>
          <cell r="P1774" t="str">
            <v>JUMLAH</v>
          </cell>
          <cell r="T1774">
            <v>57537609.104587711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57537609.104587711</v>
          </cell>
          <cell r="AB1774">
            <v>1156.750400574645</v>
          </cell>
          <cell r="AC1774">
            <v>50300600</v>
          </cell>
          <cell r="AD1774">
            <v>812152.83644825779</v>
          </cell>
          <cell r="AE1774">
            <v>812152.83644825779</v>
          </cell>
          <cell r="AF1774">
            <v>1150752.1820917539</v>
          </cell>
          <cell r="AG1774">
            <v>90000</v>
          </cell>
          <cell r="AH1774">
            <v>220000</v>
          </cell>
          <cell r="AI1774">
            <v>25000</v>
          </cell>
          <cell r="AJ1774">
            <v>10000</v>
          </cell>
          <cell r="AK1774">
            <v>4118108</v>
          </cell>
          <cell r="AL1774">
            <v>0</v>
          </cell>
          <cell r="AM1774">
            <v>0</v>
          </cell>
          <cell r="AN1774">
            <v>0</v>
          </cell>
          <cell r="AO1774">
            <v>7238165.8549882704</v>
          </cell>
          <cell r="AP1774">
            <v>2233420.3002327094</v>
          </cell>
          <cell r="AQ1774">
            <v>2233420.3002327094</v>
          </cell>
          <cell r="AR1774">
            <v>2128891.5368697448</v>
          </cell>
          <cell r="AS1774">
            <v>172612.82731376306</v>
          </cell>
          <cell r="AT1774">
            <v>512084.72103083058</v>
          </cell>
          <cell r="AU1774">
            <v>2813589.0852143378</v>
          </cell>
          <cell r="AV1774">
            <v>135000</v>
          </cell>
          <cell r="AW1774">
            <v>406076.41822412889</v>
          </cell>
          <cell r="AX1774">
            <v>7821506.1039038831</v>
          </cell>
          <cell r="AY1774">
            <v>667972775.84000015</v>
          </cell>
        </row>
        <row r="1775">
          <cell r="L1775">
            <v>1767</v>
          </cell>
        </row>
        <row r="1776">
          <cell r="L1776">
            <v>1768</v>
          </cell>
          <cell r="M1776" t="str">
            <v xml:space="preserve">DISIAPKAN OLEH </v>
          </cell>
          <cell r="S1776" t="str">
            <v>DIPERIKSA OLEH</v>
          </cell>
          <cell r="AC1776" t="str">
            <v>DISETUJUI OLEH</v>
          </cell>
        </row>
        <row r="1777">
          <cell r="L1777">
            <v>1769</v>
          </cell>
          <cell r="M1777" t="str">
            <v>ANALIS ADM. &amp; KESEJAHTERAAN SDM</v>
          </cell>
          <cell r="S1777" t="str">
            <v>MGR. ADM. KESEJAHTERAAN SDM</v>
          </cell>
          <cell r="AC1777" t="str">
            <v>VP PERSONALIA</v>
          </cell>
        </row>
        <row r="1778">
          <cell r="L1778">
            <v>1770</v>
          </cell>
        </row>
        <row r="1779">
          <cell r="L1779">
            <v>1771</v>
          </cell>
        </row>
        <row r="1780">
          <cell r="L1780">
            <v>1772</v>
          </cell>
        </row>
        <row r="1781">
          <cell r="L1781">
            <v>1773</v>
          </cell>
          <cell r="M1781" t="str">
            <v>MUHAMMAD TAUFIK</v>
          </cell>
          <cell r="S1781" t="str">
            <v>RATRIS IRMA S</v>
          </cell>
          <cell r="AC1781" t="str">
            <v>SUKIRMAN</v>
          </cell>
        </row>
        <row r="1782">
          <cell r="B1782" t="str">
            <v>ADM &amp; KEU</v>
          </cell>
          <cell r="C1782" t="str">
            <v>PNK-TP</v>
          </cell>
          <cell r="D1782">
            <v>3980615</v>
          </cell>
          <cell r="F1782" t="str">
            <v>99JP0506649</v>
          </cell>
          <cell r="H1782">
            <v>2011920</v>
          </cell>
          <cell r="I1782">
            <v>37012</v>
          </cell>
          <cell r="K1782">
            <v>24753</v>
          </cell>
          <cell r="L1782">
            <v>1774</v>
          </cell>
          <cell r="M1782">
            <v>1</v>
          </cell>
          <cell r="N1782" t="str">
            <v>PNK</v>
          </cell>
          <cell r="O1782" t="str">
            <v>TP</v>
          </cell>
          <cell r="P1782" t="str">
            <v>KARYATI  HANDAYANI</v>
          </cell>
          <cell r="Q1782">
            <v>2011920</v>
          </cell>
          <cell r="R1782" t="str">
            <v>Manager Keuangan &amp; Adm. Umum</v>
          </cell>
          <cell r="S1782" t="str">
            <v>VI</v>
          </cell>
          <cell r="T1782">
            <v>3788400</v>
          </cell>
          <cell r="AA1782">
            <v>3788400</v>
          </cell>
          <cell r="AB1782">
            <v>4</v>
          </cell>
          <cell r="AC1782">
            <v>3551100</v>
          </cell>
          <cell r="AD1782">
            <v>75768</v>
          </cell>
          <cell r="AE1782">
            <v>75768</v>
          </cell>
          <cell r="AF1782">
            <v>75768</v>
          </cell>
          <cell r="AG1782">
            <v>0</v>
          </cell>
          <cell r="AH1782">
            <v>10000</v>
          </cell>
          <cell r="AI1782">
            <v>0</v>
          </cell>
          <cell r="AJ1782">
            <v>0</v>
          </cell>
          <cell r="AK1782">
            <v>0</v>
          </cell>
          <cell r="AL1782">
            <v>0</v>
          </cell>
          <cell r="AO1782">
            <v>237304</v>
          </cell>
          <cell r="AP1782">
            <v>208362</v>
          </cell>
          <cell r="AQ1782">
            <v>208362</v>
          </cell>
          <cell r="AR1782">
            <v>140170.79999999999</v>
          </cell>
          <cell r="AS1782">
            <v>11365.2</v>
          </cell>
          <cell r="AT1782">
            <v>33716.76</v>
          </cell>
          <cell r="AU1782">
            <v>185252.76</v>
          </cell>
          <cell r="AV1782">
            <v>0</v>
          </cell>
          <cell r="AW1782">
            <v>37884</v>
          </cell>
          <cell r="AX1782">
            <v>639860.76</v>
          </cell>
          <cell r="AY1782">
            <v>34634637.799999997</v>
          </cell>
        </row>
        <row r="1783">
          <cell r="B1783" t="str">
            <v>PBCM</v>
          </cell>
          <cell r="C1783" t="str">
            <v>PNK-TP</v>
          </cell>
          <cell r="F1783" t="str">
            <v>01JP0525769</v>
          </cell>
          <cell r="H1783">
            <v>2011885</v>
          </cell>
          <cell r="I1783">
            <v>36969</v>
          </cell>
          <cell r="K1783">
            <v>24619</v>
          </cell>
          <cell r="L1783">
            <v>1775</v>
          </cell>
          <cell r="M1783">
            <v>2</v>
          </cell>
          <cell r="N1783" t="str">
            <v>PNK</v>
          </cell>
          <cell r="O1783" t="str">
            <v>TP</v>
          </cell>
          <cell r="P1783" t="str">
            <v>WIHARIJANTO</v>
          </cell>
          <cell r="Q1783">
            <v>2011885</v>
          </cell>
          <cell r="R1783" t="str">
            <v>Manager Operasi</v>
          </cell>
          <cell r="S1783" t="str">
            <v>VIII</v>
          </cell>
          <cell r="T1783">
            <v>3276348.5555866067</v>
          </cell>
          <cell r="AA1783">
            <v>3276348.5555866067</v>
          </cell>
          <cell r="AB1783">
            <v>32.357748589478433</v>
          </cell>
          <cell r="AC1783">
            <v>3069800</v>
          </cell>
          <cell r="AD1783">
            <v>65526.971111732135</v>
          </cell>
          <cell r="AE1783">
            <v>65526.971111732135</v>
          </cell>
          <cell r="AF1783">
            <v>65526.971111732135</v>
          </cell>
          <cell r="AG1783">
            <v>0</v>
          </cell>
          <cell r="AH1783">
            <v>10000</v>
          </cell>
          <cell r="AI1783">
            <v>0</v>
          </cell>
          <cell r="AJ1783">
            <v>0</v>
          </cell>
          <cell r="AK1783">
            <v>0</v>
          </cell>
          <cell r="AL1783">
            <v>0</v>
          </cell>
          <cell r="AO1783">
            <v>206580.91333519641</v>
          </cell>
          <cell r="AP1783">
            <v>180199.17055726337</v>
          </cell>
          <cell r="AQ1783">
            <v>180199.17055726337</v>
          </cell>
          <cell r="AR1783">
            <v>121224.89655670444</v>
          </cell>
          <cell r="AS1783">
            <v>9829.045666759821</v>
          </cell>
          <cell r="AT1783">
            <v>29159.502144720798</v>
          </cell>
          <cell r="AU1783">
            <v>160213.44436818507</v>
          </cell>
          <cell r="AV1783">
            <v>0</v>
          </cell>
          <cell r="AW1783">
            <v>32763.485555866067</v>
          </cell>
          <cell r="AX1783">
            <v>553375.27103857789</v>
          </cell>
          <cell r="AY1783">
            <v>52944795.32</v>
          </cell>
          <cell r="AZ1783" t="str">
            <v>grade peralihan tmt 01-07-2012</v>
          </cell>
        </row>
        <row r="1784">
          <cell r="B1784" t="str">
            <v>PBCM</v>
          </cell>
          <cell r="C1784" t="str">
            <v>PNK-TP</v>
          </cell>
          <cell r="D1784">
            <v>3980247</v>
          </cell>
          <cell r="F1784" t="str">
            <v>98JP0346865</v>
          </cell>
          <cell r="H1784">
            <v>2011923</v>
          </cell>
          <cell r="I1784">
            <v>37012</v>
          </cell>
          <cell r="K1784">
            <v>26471</v>
          </cell>
          <cell r="L1784">
            <v>1776</v>
          </cell>
          <cell r="M1784">
            <v>3</v>
          </cell>
          <cell r="N1784" t="str">
            <v>PNK</v>
          </cell>
          <cell r="O1784" t="str">
            <v>TP</v>
          </cell>
          <cell r="P1784" t="str">
            <v>ROMY ARDHA</v>
          </cell>
          <cell r="Q1784">
            <v>2011923</v>
          </cell>
          <cell r="R1784" t="str">
            <v>Supervisor Operasi</v>
          </cell>
          <cell r="S1784" t="str">
            <v>VII</v>
          </cell>
          <cell r="T1784">
            <v>3315000</v>
          </cell>
          <cell r="U1784">
            <v>819254</v>
          </cell>
          <cell r="AA1784">
            <v>4134254</v>
          </cell>
          <cell r="AB1784">
            <v>1.2400000002235174</v>
          </cell>
          <cell r="AC1784">
            <v>3876200</v>
          </cell>
          <cell r="AD1784">
            <v>82685.08</v>
          </cell>
          <cell r="AE1784">
            <v>82685.08</v>
          </cell>
          <cell r="AF1784">
            <v>82685.08</v>
          </cell>
          <cell r="AG1784">
            <v>0</v>
          </cell>
          <cell r="AH1784">
            <v>10000</v>
          </cell>
          <cell r="AI1784">
            <v>0</v>
          </cell>
          <cell r="AJ1784">
            <v>0</v>
          </cell>
          <cell r="AK1784">
            <v>0</v>
          </cell>
          <cell r="AL1784">
            <v>0</v>
          </cell>
          <cell r="AO1784">
            <v>258055.24</v>
          </cell>
          <cell r="AP1784">
            <v>227383.97</v>
          </cell>
          <cell r="AQ1784">
            <v>227383.97</v>
          </cell>
          <cell r="AR1784">
            <v>152967.39799999999</v>
          </cell>
          <cell r="AS1784">
            <v>12402.762000000001</v>
          </cell>
          <cell r="AT1784">
            <v>36794.8606</v>
          </cell>
          <cell r="AU1784">
            <v>202165.02059999999</v>
          </cell>
          <cell r="AV1784">
            <v>0</v>
          </cell>
          <cell r="AW1784">
            <v>41342.54</v>
          </cell>
          <cell r="AX1784">
            <v>698275.50060000003</v>
          </cell>
          <cell r="AY1784">
            <v>37742350.509999998</v>
          </cell>
        </row>
        <row r="1785">
          <cell r="B1785" t="str">
            <v>PBCM</v>
          </cell>
          <cell r="C1785" t="str">
            <v>PNK-TP</v>
          </cell>
          <cell r="D1785">
            <v>3991155</v>
          </cell>
          <cell r="F1785" t="str">
            <v>99JP0598935</v>
          </cell>
          <cell r="H1785">
            <v>2011926</v>
          </cell>
          <cell r="I1785">
            <v>37012</v>
          </cell>
          <cell r="K1785">
            <v>25550</v>
          </cell>
          <cell r="L1785">
            <v>1777</v>
          </cell>
          <cell r="M1785">
            <v>4</v>
          </cell>
          <cell r="N1785" t="str">
            <v>PNK</v>
          </cell>
          <cell r="O1785" t="str">
            <v>TP</v>
          </cell>
          <cell r="P1785" t="str">
            <v>SUHARYADI</v>
          </cell>
          <cell r="Q1785">
            <v>2011926</v>
          </cell>
          <cell r="R1785" t="str">
            <v>Pax, Baggage, &amp; Cargo Handling Officer</v>
          </cell>
          <cell r="S1785" t="str">
            <v>IX</v>
          </cell>
          <cell r="T1785">
            <v>2504952.4560358999</v>
          </cell>
          <cell r="AA1785">
            <v>2504952.4560358999</v>
          </cell>
          <cell r="AB1785">
            <v>44.691326254047453</v>
          </cell>
          <cell r="AC1785">
            <v>2344700</v>
          </cell>
          <cell r="AD1785">
            <v>50099.049120718002</v>
          </cell>
          <cell r="AE1785">
            <v>50099.049120718002</v>
          </cell>
          <cell r="AF1785">
            <v>50099.049120718002</v>
          </cell>
          <cell r="AG1785">
            <v>0</v>
          </cell>
          <cell r="AH1785">
            <v>10000</v>
          </cell>
          <cell r="AI1785">
            <v>0</v>
          </cell>
          <cell r="AJ1785">
            <v>0</v>
          </cell>
          <cell r="AK1785">
            <v>0</v>
          </cell>
          <cell r="AL1785">
            <v>0</v>
          </cell>
          <cell r="AO1785">
            <v>160297.14736215401</v>
          </cell>
          <cell r="AP1785">
            <v>137772.3850819745</v>
          </cell>
          <cell r="AQ1785">
            <v>137772.3850819745</v>
          </cell>
          <cell r="AR1785">
            <v>92683.240873328294</v>
          </cell>
          <cell r="AS1785">
            <v>7514.8573681076996</v>
          </cell>
          <cell r="AT1785">
            <v>22294.076858719509</v>
          </cell>
          <cell r="AU1785">
            <v>122492.17510015549</v>
          </cell>
          <cell r="AV1785">
            <v>0</v>
          </cell>
          <cell r="AW1785">
            <v>25049.524560359001</v>
          </cell>
          <cell r="AX1785">
            <v>423086.46982446348</v>
          </cell>
          <cell r="AY1785">
            <v>33110190.210000001</v>
          </cell>
        </row>
        <row r="1786">
          <cell r="B1786" t="str">
            <v>PBCM</v>
          </cell>
          <cell r="C1786" t="str">
            <v>PNK-TP</v>
          </cell>
          <cell r="D1786">
            <v>3991158</v>
          </cell>
          <cell r="F1786" t="str">
            <v>99JP0556560</v>
          </cell>
          <cell r="H1786">
            <v>2011928</v>
          </cell>
          <cell r="I1786">
            <v>37012</v>
          </cell>
          <cell r="K1786">
            <v>27341</v>
          </cell>
          <cell r="L1786">
            <v>1778</v>
          </cell>
          <cell r="M1786">
            <v>5</v>
          </cell>
          <cell r="N1786" t="str">
            <v>PNK</v>
          </cell>
          <cell r="O1786" t="str">
            <v>TP</v>
          </cell>
          <cell r="P1786" t="str">
            <v>NUR DWI RATNO</v>
          </cell>
          <cell r="Q1786">
            <v>2011928</v>
          </cell>
          <cell r="R1786" t="str">
            <v>GSE Operator/Mechanic</v>
          </cell>
          <cell r="S1786" t="str">
            <v>IX</v>
          </cell>
          <cell r="T1786">
            <v>2448045.6</v>
          </cell>
          <cell r="AA1786">
            <v>2448045.6</v>
          </cell>
          <cell r="AB1786">
            <v>37.135999999940395</v>
          </cell>
          <cell r="AC1786">
            <v>2291200</v>
          </cell>
          <cell r="AD1786">
            <v>48960.912000000004</v>
          </cell>
          <cell r="AE1786">
            <v>48960.912000000004</v>
          </cell>
          <cell r="AF1786">
            <v>48960.912000000004</v>
          </cell>
          <cell r="AG1786">
            <v>0</v>
          </cell>
          <cell r="AH1786">
            <v>10000</v>
          </cell>
          <cell r="AI1786">
            <v>0</v>
          </cell>
          <cell r="AJ1786">
            <v>0</v>
          </cell>
          <cell r="AK1786">
            <v>0</v>
          </cell>
          <cell r="AL1786">
            <v>0</v>
          </cell>
          <cell r="AO1786">
            <v>156882.736</v>
          </cell>
          <cell r="AP1786">
            <v>134642.508</v>
          </cell>
          <cell r="AQ1786">
            <v>134642.508</v>
          </cell>
          <cell r="AR1786">
            <v>90577.6872</v>
          </cell>
          <cell r="AS1786">
            <v>7344.1368000000002</v>
          </cell>
          <cell r="AT1786">
            <v>21787.60584</v>
          </cell>
          <cell r="AU1786">
            <v>119709.42984</v>
          </cell>
          <cell r="AV1786">
            <v>0</v>
          </cell>
          <cell r="AW1786">
            <v>24480.456000000002</v>
          </cell>
          <cell r="AX1786">
            <v>413474.90184000006</v>
          </cell>
          <cell r="AY1786">
            <v>37119771.149999999</v>
          </cell>
        </row>
        <row r="1787">
          <cell r="B1787" t="str">
            <v>OPERASI</v>
          </cell>
          <cell r="C1787" t="str">
            <v>PNK-TP</v>
          </cell>
          <cell r="D1787">
            <v>523293</v>
          </cell>
          <cell r="F1787" t="str">
            <v>99JP0171469</v>
          </cell>
          <cell r="H1787">
            <v>523293</v>
          </cell>
          <cell r="I1787">
            <v>32363</v>
          </cell>
          <cell r="K1787">
            <v>23446</v>
          </cell>
          <cell r="L1787">
            <v>1779</v>
          </cell>
          <cell r="M1787">
            <v>6</v>
          </cell>
          <cell r="N1787" t="str">
            <v>PNK</v>
          </cell>
          <cell r="O1787" t="str">
            <v>TP</v>
          </cell>
          <cell r="P1787" t="str">
            <v>AHMAD ASHARI</v>
          </cell>
          <cell r="Q1787">
            <v>2991311</v>
          </cell>
          <cell r="R1787" t="str">
            <v>General Manager</v>
          </cell>
          <cell r="S1787" t="str">
            <v>III</v>
          </cell>
          <cell r="T1787">
            <v>5212200</v>
          </cell>
          <cell r="AA1787">
            <v>5212200</v>
          </cell>
          <cell r="AB1787">
            <v>32</v>
          </cell>
          <cell r="AC1787">
            <v>4864500</v>
          </cell>
          <cell r="AD1787">
            <v>104244</v>
          </cell>
          <cell r="AE1787">
            <v>104244</v>
          </cell>
          <cell r="AF1787">
            <v>104244</v>
          </cell>
          <cell r="AG1787">
            <v>0</v>
          </cell>
          <cell r="AH1787">
            <v>10000</v>
          </cell>
          <cell r="AI1787">
            <v>25000</v>
          </cell>
          <cell r="AJ1787">
            <v>0</v>
          </cell>
          <cell r="AK1787">
            <v>0</v>
          </cell>
          <cell r="AL1787">
            <v>0</v>
          </cell>
          <cell r="AO1787">
            <v>347732</v>
          </cell>
          <cell r="AP1787">
            <v>286671</v>
          </cell>
          <cell r="AQ1787">
            <v>286671</v>
          </cell>
          <cell r="AR1787">
            <v>192851.4</v>
          </cell>
          <cell r="AS1787">
            <v>15636.6</v>
          </cell>
          <cell r="AT1787">
            <v>46388.58</v>
          </cell>
          <cell r="AU1787">
            <v>254876.58</v>
          </cell>
          <cell r="AV1787">
            <v>0</v>
          </cell>
          <cell r="AW1787">
            <v>52122</v>
          </cell>
          <cell r="AX1787">
            <v>880340.58</v>
          </cell>
          <cell r="AY1787">
            <v>118641309.73999999</v>
          </cell>
        </row>
        <row r="1788">
          <cell r="B1788" t="str">
            <v>PBCM</v>
          </cell>
          <cell r="C1788" t="str">
            <v>PNK-KTK</v>
          </cell>
          <cell r="D1788">
            <v>3081828</v>
          </cell>
          <cell r="F1788">
            <v>8017315667</v>
          </cell>
          <cell r="I1788">
            <v>39692</v>
          </cell>
          <cell r="K1788">
            <v>30900</v>
          </cell>
          <cell r="L1788">
            <v>1780</v>
          </cell>
          <cell r="M1788">
            <v>7</v>
          </cell>
          <cell r="N1788" t="str">
            <v>PNK</v>
          </cell>
          <cell r="O1788" t="str">
            <v>KTK</v>
          </cell>
          <cell r="P1788" t="str">
            <v>RONI GUSMAN</v>
          </cell>
          <cell r="Q1788">
            <v>3112004</v>
          </cell>
          <cell r="R1788" t="str">
            <v>Operation Officer</v>
          </cell>
          <cell r="S1788" t="str">
            <v>IX</v>
          </cell>
          <cell r="T1788">
            <v>1836034.2</v>
          </cell>
          <cell r="AA1788">
            <v>1836034.2</v>
          </cell>
          <cell r="AB1788">
            <v>86.483999999938533</v>
          </cell>
          <cell r="AC1788">
            <v>1779400</v>
          </cell>
          <cell r="AD1788">
            <v>0</v>
          </cell>
          <cell r="AE1788">
            <v>0</v>
          </cell>
          <cell r="AF1788">
            <v>36720.684000000001</v>
          </cell>
          <cell r="AG1788">
            <v>10000</v>
          </cell>
          <cell r="AH1788">
            <v>10000</v>
          </cell>
          <cell r="AI1788">
            <v>0</v>
          </cell>
          <cell r="AJ1788">
            <v>0</v>
          </cell>
          <cell r="AK1788">
            <v>0</v>
          </cell>
          <cell r="AL1788">
            <v>0</v>
          </cell>
          <cell r="AO1788">
            <v>56720.684000000001</v>
          </cell>
          <cell r="AP1788">
            <v>0</v>
          </cell>
          <cell r="AQ1788">
            <v>0</v>
          </cell>
          <cell r="AR1788">
            <v>67933.265399999989</v>
          </cell>
          <cell r="AS1788">
            <v>5508.1026000000002</v>
          </cell>
          <cell r="AT1788">
            <v>16340.704379999999</v>
          </cell>
          <cell r="AU1788">
            <v>89782.072379999998</v>
          </cell>
          <cell r="AV1788">
            <v>15000</v>
          </cell>
          <cell r="AW1788">
            <v>0</v>
          </cell>
          <cell r="AX1788">
            <v>104782.07238</v>
          </cell>
          <cell r="AY1788">
            <v>0</v>
          </cell>
        </row>
        <row r="1789">
          <cell r="B1789" t="str">
            <v>PBCM</v>
          </cell>
          <cell r="C1789" t="str">
            <v>PNK-KTK</v>
          </cell>
          <cell r="D1789">
            <v>3081840</v>
          </cell>
          <cell r="E1789" t="str">
            <v>000000093.00</v>
          </cell>
          <cell r="F1789">
            <v>8020514959</v>
          </cell>
          <cell r="I1789">
            <v>39718</v>
          </cell>
          <cell r="K1789">
            <v>28976</v>
          </cell>
          <cell r="L1789">
            <v>1781</v>
          </cell>
          <cell r="M1789">
            <v>8</v>
          </cell>
          <cell r="N1789" t="str">
            <v>PNK</v>
          </cell>
          <cell r="O1789" t="str">
            <v>KTK</v>
          </cell>
          <cell r="P1789" t="str">
            <v>SUWONDO</v>
          </cell>
          <cell r="Q1789">
            <v>3112013</v>
          </cell>
          <cell r="R1789" t="str">
            <v>GSE Operator/Mechanic</v>
          </cell>
          <cell r="S1789" t="str">
            <v>IX</v>
          </cell>
          <cell r="T1789">
            <v>1836034.2</v>
          </cell>
          <cell r="AA1789">
            <v>1836034.2</v>
          </cell>
          <cell r="AB1789">
            <v>86.483999999938533</v>
          </cell>
          <cell r="AC1789">
            <v>1779400</v>
          </cell>
          <cell r="AD1789">
            <v>0</v>
          </cell>
          <cell r="AE1789">
            <v>0</v>
          </cell>
          <cell r="AF1789">
            <v>36720.684000000001</v>
          </cell>
          <cell r="AG1789">
            <v>10000</v>
          </cell>
          <cell r="AH1789">
            <v>10000</v>
          </cell>
          <cell r="AI1789">
            <v>0</v>
          </cell>
          <cell r="AJ1789">
            <v>0</v>
          </cell>
          <cell r="AK1789">
            <v>0</v>
          </cell>
          <cell r="AL1789">
            <v>0</v>
          </cell>
          <cell r="AO1789">
            <v>56720.684000000001</v>
          </cell>
          <cell r="AP1789">
            <v>0</v>
          </cell>
          <cell r="AQ1789">
            <v>0</v>
          </cell>
          <cell r="AR1789">
            <v>67933.265399999989</v>
          </cell>
          <cell r="AS1789">
            <v>5508.1026000000002</v>
          </cell>
          <cell r="AT1789">
            <v>16340.704379999999</v>
          </cell>
          <cell r="AU1789">
            <v>89782.072379999998</v>
          </cell>
          <cell r="AV1789">
            <v>15000</v>
          </cell>
          <cell r="AW1789">
            <v>0</v>
          </cell>
          <cell r="AX1789">
            <v>104782.07238</v>
          </cell>
          <cell r="AY1789">
            <v>0</v>
          </cell>
        </row>
        <row r="1790">
          <cell r="B1790" t="str">
            <v>PBCM</v>
          </cell>
          <cell r="C1790" t="str">
            <v>PNK-KTK</v>
          </cell>
          <cell r="E1790" t="str">
            <v>000000160.00</v>
          </cell>
          <cell r="I1790">
            <v>40882</v>
          </cell>
          <cell r="K1790">
            <v>32496</v>
          </cell>
          <cell r="L1790">
            <v>1782</v>
          </cell>
          <cell r="M1790">
            <v>9</v>
          </cell>
          <cell r="N1790" t="str">
            <v>PNK</v>
          </cell>
          <cell r="O1790" t="str">
            <v>KTK</v>
          </cell>
          <cell r="P1790" t="str">
            <v>YENI SANJAYA</v>
          </cell>
          <cell r="Q1790">
            <v>3112023</v>
          </cell>
          <cell r="R1790" t="str">
            <v>PBCM Handling Officer</v>
          </cell>
          <cell r="T1790">
            <v>1836034.2</v>
          </cell>
          <cell r="AA1790">
            <v>1836034.2</v>
          </cell>
          <cell r="AB1790">
            <v>86.483999999938533</v>
          </cell>
          <cell r="AC1790">
            <v>1779400</v>
          </cell>
          <cell r="AD1790">
            <v>0</v>
          </cell>
          <cell r="AE1790">
            <v>0</v>
          </cell>
          <cell r="AF1790">
            <v>36720.684000000001</v>
          </cell>
          <cell r="AG1790">
            <v>10000</v>
          </cell>
          <cell r="AH1790">
            <v>10000</v>
          </cell>
          <cell r="AI1790">
            <v>0</v>
          </cell>
          <cell r="AJ1790">
            <v>0</v>
          </cell>
          <cell r="AK1790">
            <v>0</v>
          </cell>
          <cell r="AL1790">
            <v>0</v>
          </cell>
          <cell r="AO1790">
            <v>56720.684000000001</v>
          </cell>
          <cell r="AP1790">
            <v>0</v>
          </cell>
          <cell r="AQ1790">
            <v>0</v>
          </cell>
          <cell r="AR1790">
            <v>67933.265399999989</v>
          </cell>
          <cell r="AS1790">
            <v>5508.1026000000002</v>
          </cell>
          <cell r="AT1790">
            <v>16340.704379999999</v>
          </cell>
          <cell r="AU1790">
            <v>89782.072379999998</v>
          </cell>
          <cell r="AV1790">
            <v>15000</v>
          </cell>
          <cell r="AW1790">
            <v>0</v>
          </cell>
          <cell r="AX1790">
            <v>104782.07238</v>
          </cell>
          <cell r="AY1790">
            <v>0</v>
          </cell>
        </row>
        <row r="1791">
          <cell r="B1791" t="str">
            <v>PBCM</v>
          </cell>
          <cell r="C1791" t="str">
            <v>PNK-KTK</v>
          </cell>
          <cell r="F1791">
            <v>12035175160</v>
          </cell>
          <cell r="I1791">
            <v>41183</v>
          </cell>
          <cell r="K1791">
            <v>32382</v>
          </cell>
          <cell r="L1791">
            <v>1783</v>
          </cell>
          <cell r="M1791">
            <v>10</v>
          </cell>
          <cell r="N1791" t="str">
            <v>PNK</v>
          </cell>
          <cell r="O1791" t="str">
            <v>KTK</v>
          </cell>
          <cell r="P1791" t="str">
            <v>VIRLY NOOR RIZKA</v>
          </cell>
          <cell r="Q1791">
            <v>3122099</v>
          </cell>
          <cell r="R1791" t="str">
            <v>Finance Officer</v>
          </cell>
          <cell r="T1791">
            <v>1801800</v>
          </cell>
          <cell r="AA1791">
            <v>1801800</v>
          </cell>
          <cell r="AB1791">
            <v>36</v>
          </cell>
          <cell r="AC1791">
            <v>1745800</v>
          </cell>
          <cell r="AD1791">
            <v>0</v>
          </cell>
          <cell r="AE1791">
            <v>0</v>
          </cell>
          <cell r="AF1791">
            <v>36036</v>
          </cell>
          <cell r="AG1791">
            <v>10000</v>
          </cell>
          <cell r="AH1791">
            <v>10000</v>
          </cell>
          <cell r="AI1791">
            <v>0</v>
          </cell>
          <cell r="AJ1791">
            <v>0</v>
          </cell>
          <cell r="AK1791">
            <v>0</v>
          </cell>
          <cell r="AL1791">
            <v>0</v>
          </cell>
          <cell r="AO1791">
            <v>56036</v>
          </cell>
          <cell r="AP1791">
            <v>0</v>
          </cell>
          <cell r="AQ1791">
            <v>0</v>
          </cell>
          <cell r="AR1791">
            <v>66666.599999999991</v>
          </cell>
          <cell r="AS1791">
            <v>5405.4000000000005</v>
          </cell>
          <cell r="AT1791">
            <v>16036.02</v>
          </cell>
          <cell r="AU1791">
            <v>88108.01999999999</v>
          </cell>
          <cell r="AV1791">
            <v>15000</v>
          </cell>
          <cell r="AW1791">
            <v>0</v>
          </cell>
          <cell r="AX1791">
            <v>103108.01999999999</v>
          </cell>
          <cell r="AY1791">
            <v>0</v>
          </cell>
        </row>
        <row r="1792">
          <cell r="L1792">
            <v>1784</v>
          </cell>
          <cell r="P1792" t="str">
            <v>JUMLAH</v>
          </cell>
          <cell r="T1792">
            <v>27854849.211622503</v>
          </cell>
          <cell r="U1792">
            <v>819254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28674103.211622503</v>
          </cell>
          <cell r="AB1792">
            <v>446.8770748435054</v>
          </cell>
          <cell r="AC1792">
            <v>27081500</v>
          </cell>
          <cell r="AD1792">
            <v>427284.01223245019</v>
          </cell>
          <cell r="AE1792">
            <v>427284.01223245019</v>
          </cell>
          <cell r="AF1792">
            <v>573482.06423245021</v>
          </cell>
          <cell r="AG1792">
            <v>40000</v>
          </cell>
          <cell r="AH1792">
            <v>100000</v>
          </cell>
          <cell r="AI1792">
            <v>25000</v>
          </cell>
          <cell r="AJ1792">
            <v>0</v>
          </cell>
          <cell r="AK1792">
            <v>0</v>
          </cell>
          <cell r="AL1792">
            <v>0</v>
          </cell>
          <cell r="AM1792">
            <v>0</v>
          </cell>
          <cell r="AN1792">
            <v>0</v>
          </cell>
          <cell r="AO1792">
            <v>1593050.0886973501</v>
          </cell>
          <cell r="AP1792">
            <v>1175031.0336392378</v>
          </cell>
          <cell r="AQ1792">
            <v>1175031.0336392378</v>
          </cell>
          <cell r="AR1792">
            <v>1060941.8188300328</v>
          </cell>
          <cell r="AS1792">
            <v>86022.309634867517</v>
          </cell>
          <cell r="AT1792">
            <v>255199.51858344031</v>
          </cell>
          <cell r="AU1792">
            <v>1402163.6470483406</v>
          </cell>
          <cell r="AV1792">
            <v>60000</v>
          </cell>
          <cell r="AW1792">
            <v>213642.00611622509</v>
          </cell>
          <cell r="AX1792">
            <v>4025867.7204430411</v>
          </cell>
          <cell r="AY1792">
            <v>314193054.73000002</v>
          </cell>
        </row>
        <row r="1793">
          <cell r="L1793">
            <v>1785</v>
          </cell>
        </row>
        <row r="1794">
          <cell r="L1794">
            <v>1786</v>
          </cell>
          <cell r="M1794" t="str">
            <v xml:space="preserve">DISIAPKAN OLEH </v>
          </cell>
          <cell r="Q1794" t="str">
            <v>DIPERIKSA OLEH</v>
          </cell>
          <cell r="AC1794" t="str">
            <v>DISETUJUI OLEH</v>
          </cell>
        </row>
        <row r="1795">
          <cell r="L1795">
            <v>1787</v>
          </cell>
          <cell r="M1795" t="str">
            <v>ANALIS ADM. &amp; KESEJAHTERAAN SDM</v>
          </cell>
          <cell r="Q1795" t="str">
            <v>MGR. ADM. KESEJAHT.SDM</v>
          </cell>
          <cell r="AC1795" t="str">
            <v>VP PERSONALIA</v>
          </cell>
        </row>
        <row r="1796">
          <cell r="L1796">
            <v>1788</v>
          </cell>
        </row>
        <row r="1797">
          <cell r="L1797">
            <v>1789</v>
          </cell>
        </row>
        <row r="1798">
          <cell r="L1798">
            <v>1790</v>
          </cell>
        </row>
        <row r="1799">
          <cell r="L1799">
            <v>1791</v>
          </cell>
          <cell r="M1799" t="str">
            <v>MUHAMMAD TAUFIK</v>
          </cell>
          <cell r="Q1799" t="str">
            <v>RM TAUFIK HIDAYAT</v>
          </cell>
          <cell r="AC1799" t="str">
            <v>SUKIRMAN</v>
          </cell>
        </row>
        <row r="1800">
          <cell r="B1800" t="str">
            <v>PBCM</v>
          </cell>
          <cell r="C1800" t="str">
            <v>SOC-TP</v>
          </cell>
          <cell r="D1800">
            <v>3990729</v>
          </cell>
          <cell r="F1800" t="str">
            <v>99JP0506854</v>
          </cell>
          <cell r="H1800">
            <v>2011986</v>
          </cell>
          <cell r="I1800">
            <v>37012</v>
          </cell>
          <cell r="K1800">
            <v>26293</v>
          </cell>
          <cell r="L1800">
            <v>1792</v>
          </cell>
          <cell r="M1800">
            <v>1</v>
          </cell>
          <cell r="N1800" t="str">
            <v>SOC</v>
          </cell>
          <cell r="O1800" t="str">
            <v>TP</v>
          </cell>
          <cell r="P1800" t="str">
            <v>LILIS H. HANDAYANI</v>
          </cell>
          <cell r="Q1800">
            <v>2011986</v>
          </cell>
          <cell r="R1800" t="str">
            <v>PBCM Handling Officer</v>
          </cell>
          <cell r="S1800" t="str">
            <v>IX</v>
          </cell>
          <cell r="T1800">
            <v>2448045.6</v>
          </cell>
          <cell r="AA1800">
            <v>2448045.6</v>
          </cell>
          <cell r="AB1800">
            <v>37.135999999940395</v>
          </cell>
          <cell r="AC1800">
            <v>2291200</v>
          </cell>
          <cell r="AD1800">
            <v>48960.912000000004</v>
          </cell>
          <cell r="AE1800">
            <v>48960.912000000004</v>
          </cell>
          <cell r="AF1800">
            <v>48960.912000000004</v>
          </cell>
          <cell r="AG1800">
            <v>0</v>
          </cell>
          <cell r="AH1800">
            <v>10000</v>
          </cell>
          <cell r="AI1800">
            <v>0</v>
          </cell>
          <cell r="AJ1800">
            <v>0</v>
          </cell>
          <cell r="AK1800">
            <v>0</v>
          </cell>
          <cell r="AL1800">
            <v>0</v>
          </cell>
          <cell r="AO1800">
            <v>156882.736</v>
          </cell>
          <cell r="AP1800">
            <v>134642.508</v>
          </cell>
          <cell r="AQ1800">
            <v>134642.508</v>
          </cell>
          <cell r="AR1800">
            <v>90577.6872</v>
          </cell>
          <cell r="AS1800">
            <v>7344.1368000000002</v>
          </cell>
          <cell r="AT1800">
            <v>21787.60584</v>
          </cell>
          <cell r="AU1800">
            <v>119709.42984</v>
          </cell>
          <cell r="AV1800">
            <v>0</v>
          </cell>
          <cell r="AW1800">
            <v>24480.456000000002</v>
          </cell>
          <cell r="AX1800">
            <v>413474.90184000006</v>
          </cell>
          <cell r="AY1800">
            <v>37299388.859999999</v>
          </cell>
        </row>
        <row r="1801">
          <cell r="B1801" t="str">
            <v>ADM &amp; KEU</v>
          </cell>
          <cell r="C1801" t="str">
            <v>SOC-TP</v>
          </cell>
          <cell r="D1801">
            <v>527252</v>
          </cell>
          <cell r="F1801" t="str">
            <v>99JP0177730</v>
          </cell>
          <cell r="H1801">
            <v>527252</v>
          </cell>
          <cell r="I1801">
            <v>33605</v>
          </cell>
          <cell r="K1801">
            <v>21714</v>
          </cell>
          <cell r="L1801">
            <v>1793</v>
          </cell>
          <cell r="M1801">
            <v>2</v>
          </cell>
          <cell r="N1801" t="str">
            <v>SOC</v>
          </cell>
          <cell r="O1801" t="str">
            <v>TP</v>
          </cell>
          <cell r="P1801" t="str">
            <v>SUROSO</v>
          </cell>
          <cell r="Q1801">
            <v>2991685</v>
          </cell>
          <cell r="R1801" t="str">
            <v>Manager Keuangan &amp; Adm. Umum</v>
          </cell>
          <cell r="S1801" t="str">
            <v>VI</v>
          </cell>
          <cell r="T1801">
            <v>3788400</v>
          </cell>
          <cell r="AA1801">
            <v>3788400</v>
          </cell>
          <cell r="AB1801">
            <v>4</v>
          </cell>
          <cell r="AC1801">
            <v>3531100</v>
          </cell>
          <cell r="AD1801">
            <v>75768</v>
          </cell>
          <cell r="AE1801">
            <v>75768</v>
          </cell>
          <cell r="AF1801">
            <v>75768</v>
          </cell>
          <cell r="AG1801">
            <v>0</v>
          </cell>
          <cell r="AH1801">
            <v>10000</v>
          </cell>
          <cell r="AI1801">
            <v>0</v>
          </cell>
          <cell r="AJ1801">
            <v>0</v>
          </cell>
          <cell r="AK1801">
            <v>0</v>
          </cell>
          <cell r="AL1801">
            <v>20000</v>
          </cell>
          <cell r="AO1801">
            <v>257304</v>
          </cell>
          <cell r="AP1801">
            <v>208362</v>
          </cell>
          <cell r="AQ1801">
            <v>208362</v>
          </cell>
          <cell r="AR1801">
            <v>140170.79999999999</v>
          </cell>
          <cell r="AS1801">
            <v>11365.2</v>
          </cell>
          <cell r="AT1801">
            <v>33716.76</v>
          </cell>
          <cell r="AU1801">
            <v>185252.76</v>
          </cell>
          <cell r="AV1801">
            <v>0</v>
          </cell>
          <cell r="AW1801">
            <v>37884</v>
          </cell>
          <cell r="AX1801">
            <v>639860.76</v>
          </cell>
          <cell r="AY1801">
            <v>103269439.03</v>
          </cell>
        </row>
        <row r="1802">
          <cell r="B1802" t="str">
            <v>PBCM</v>
          </cell>
          <cell r="C1802" t="str">
            <v>SOC-TP</v>
          </cell>
          <cell r="D1802">
            <v>3990732</v>
          </cell>
          <cell r="F1802" t="str">
            <v>99JP0507977</v>
          </cell>
          <cell r="H1802">
            <v>2011988</v>
          </cell>
          <cell r="I1802">
            <v>37012</v>
          </cell>
          <cell r="K1802">
            <v>22257</v>
          </cell>
          <cell r="L1802">
            <v>1794</v>
          </cell>
          <cell r="M1802">
            <v>3</v>
          </cell>
          <cell r="N1802" t="str">
            <v>SOC</v>
          </cell>
          <cell r="O1802" t="str">
            <v>TP</v>
          </cell>
          <cell r="P1802" t="str">
            <v>RIYANTO</v>
          </cell>
          <cell r="Q1802">
            <v>2011988</v>
          </cell>
          <cell r="R1802" t="str">
            <v>Operation Officer</v>
          </cell>
          <cell r="S1802" t="str">
            <v>IX</v>
          </cell>
          <cell r="T1802">
            <v>2885173.7661460997</v>
          </cell>
          <cell r="AA1802">
            <v>2885173.7661460997</v>
          </cell>
          <cell r="AB1802">
            <v>36.659822666086257</v>
          </cell>
          <cell r="AC1802">
            <v>2702100</v>
          </cell>
          <cell r="AD1802">
            <v>57703.475322921993</v>
          </cell>
          <cell r="AE1802">
            <v>57703.475322921993</v>
          </cell>
          <cell r="AF1802">
            <v>57703.475322921993</v>
          </cell>
          <cell r="AG1802">
            <v>0</v>
          </cell>
          <cell r="AH1802">
            <v>10000</v>
          </cell>
          <cell r="AI1802">
            <v>0</v>
          </cell>
          <cell r="AJ1802">
            <v>0</v>
          </cell>
          <cell r="AK1802">
            <v>0</v>
          </cell>
          <cell r="AL1802">
            <v>0</v>
          </cell>
          <cell r="AO1802">
            <v>183110.42596876598</v>
          </cell>
          <cell r="AP1802">
            <v>158684.55713803548</v>
          </cell>
          <cell r="AQ1802">
            <v>158684.55713803548</v>
          </cell>
          <cell r="AR1802">
            <v>106751.42934740568</v>
          </cell>
          <cell r="AS1802">
            <v>8655.5212984382997</v>
          </cell>
          <cell r="AT1802">
            <v>25678.046518700288</v>
          </cell>
          <cell r="AU1802">
            <v>141084.99716454427</v>
          </cell>
          <cell r="AV1802">
            <v>0</v>
          </cell>
          <cell r="AW1802">
            <v>28851.737661460997</v>
          </cell>
          <cell r="AX1802">
            <v>487305.8491020762</v>
          </cell>
          <cell r="AY1802">
            <v>46858711.799999997</v>
          </cell>
        </row>
        <row r="1803">
          <cell r="B1803" t="str">
            <v>PBCM</v>
          </cell>
          <cell r="C1803" t="str">
            <v>SOC-TP</v>
          </cell>
          <cell r="D1803">
            <v>3990733</v>
          </cell>
          <cell r="F1803" t="str">
            <v>99JP0504909</v>
          </cell>
          <cell r="H1803">
            <v>2011989</v>
          </cell>
          <cell r="I1803">
            <v>37012</v>
          </cell>
          <cell r="K1803">
            <v>22884</v>
          </cell>
          <cell r="L1803">
            <v>1795</v>
          </cell>
          <cell r="M1803">
            <v>4</v>
          </cell>
          <cell r="N1803" t="str">
            <v>SOC</v>
          </cell>
          <cell r="O1803" t="str">
            <v>TP</v>
          </cell>
          <cell r="P1803" t="str">
            <v>DHAYU SUSENO</v>
          </cell>
          <cell r="Q1803">
            <v>2011989</v>
          </cell>
          <cell r="R1803" t="str">
            <v>PBCM Handling Officer</v>
          </cell>
          <cell r="S1803" t="str">
            <v>IX</v>
          </cell>
          <cell r="T1803">
            <v>2472735.7666076003</v>
          </cell>
          <cell r="AA1803">
            <v>2472735.7666076003</v>
          </cell>
          <cell r="AB1803">
            <v>28.37938885577023</v>
          </cell>
          <cell r="AC1803">
            <v>2314400</v>
          </cell>
          <cell r="AD1803">
            <v>49454.715332152009</v>
          </cell>
          <cell r="AE1803">
            <v>49454.715332152009</v>
          </cell>
          <cell r="AF1803">
            <v>49454.715332152009</v>
          </cell>
          <cell r="AG1803">
            <v>0</v>
          </cell>
          <cell r="AH1803">
            <v>10000</v>
          </cell>
          <cell r="AI1803">
            <v>0</v>
          </cell>
          <cell r="AJ1803">
            <v>0</v>
          </cell>
          <cell r="AK1803">
            <v>0</v>
          </cell>
          <cell r="AL1803">
            <v>0</v>
          </cell>
          <cell r="AO1803">
            <v>158364.14599645603</v>
          </cell>
          <cell r="AP1803">
            <v>136000.46716341801</v>
          </cell>
          <cell r="AQ1803">
            <v>136000.46716341801</v>
          </cell>
          <cell r="AR1803">
            <v>91491.223364481208</v>
          </cell>
          <cell r="AS1803">
            <v>7418.2072998228014</v>
          </cell>
          <cell r="AT1803">
            <v>22007.348322807644</v>
          </cell>
          <cell r="AU1803">
            <v>120916.77898711165</v>
          </cell>
          <cell r="AV1803">
            <v>0</v>
          </cell>
          <cell r="AW1803">
            <v>24727.357666076005</v>
          </cell>
          <cell r="AX1803">
            <v>417645.07098002365</v>
          </cell>
          <cell r="AY1803">
            <v>37690106.990000002</v>
          </cell>
        </row>
        <row r="1804">
          <cell r="B1804" t="str">
            <v>PBCM</v>
          </cell>
          <cell r="C1804" t="str">
            <v>SOC-TP</v>
          </cell>
          <cell r="D1804">
            <v>3990734</v>
          </cell>
          <cell r="F1804" t="str">
            <v>99JP0508967</v>
          </cell>
          <cell r="H1804">
            <v>2011990</v>
          </cell>
          <cell r="I1804">
            <v>37012</v>
          </cell>
          <cell r="K1804">
            <v>24012</v>
          </cell>
          <cell r="L1804">
            <v>1796</v>
          </cell>
          <cell r="M1804">
            <v>5</v>
          </cell>
          <cell r="N1804" t="str">
            <v>SOC</v>
          </cell>
          <cell r="O1804" t="str">
            <v>TP</v>
          </cell>
          <cell r="P1804" t="str">
            <v>TRI HARYANTO</v>
          </cell>
          <cell r="Q1804">
            <v>2011990</v>
          </cell>
          <cell r="R1804" t="str">
            <v>PBCM Handling Officer</v>
          </cell>
          <cell r="S1804" t="str">
            <v>IX</v>
          </cell>
          <cell r="T1804">
            <v>2448045.6</v>
          </cell>
          <cell r="AA1804">
            <v>2448045.6</v>
          </cell>
          <cell r="AB1804">
            <v>37.135999999940395</v>
          </cell>
          <cell r="AC1804">
            <v>2291200</v>
          </cell>
          <cell r="AD1804">
            <v>48960.912000000004</v>
          </cell>
          <cell r="AE1804">
            <v>48960.912000000004</v>
          </cell>
          <cell r="AF1804">
            <v>48960.912000000004</v>
          </cell>
          <cell r="AG1804">
            <v>0</v>
          </cell>
          <cell r="AH1804">
            <v>10000</v>
          </cell>
          <cell r="AI1804">
            <v>0</v>
          </cell>
          <cell r="AJ1804">
            <v>0</v>
          </cell>
          <cell r="AK1804">
            <v>0</v>
          </cell>
          <cell r="AL1804">
            <v>0</v>
          </cell>
          <cell r="AO1804">
            <v>156882.736</v>
          </cell>
          <cell r="AP1804">
            <v>134642.508</v>
          </cell>
          <cell r="AQ1804">
            <v>134642.508</v>
          </cell>
          <cell r="AR1804">
            <v>90577.6872</v>
          </cell>
          <cell r="AS1804">
            <v>7344.1368000000002</v>
          </cell>
          <cell r="AT1804">
            <v>21787.60584</v>
          </cell>
          <cell r="AU1804">
            <v>119709.42984</v>
          </cell>
          <cell r="AV1804">
            <v>0</v>
          </cell>
          <cell r="AW1804">
            <v>24480.456000000002</v>
          </cell>
          <cell r="AX1804">
            <v>413474.90184000006</v>
          </cell>
          <cell r="AY1804">
            <v>37364461.049999997</v>
          </cell>
        </row>
        <row r="1805">
          <cell r="B1805" t="str">
            <v>PBCM</v>
          </cell>
          <cell r="C1805" t="str">
            <v>SOC-TP</v>
          </cell>
          <cell r="D1805">
            <v>3990741</v>
          </cell>
          <cell r="F1805" t="str">
            <v>99JP0508678</v>
          </cell>
          <cell r="H1805">
            <v>2011991</v>
          </cell>
          <cell r="I1805">
            <v>37012</v>
          </cell>
          <cell r="K1805">
            <v>28125</v>
          </cell>
          <cell r="L1805">
            <v>1797</v>
          </cell>
          <cell r="M1805">
            <v>6</v>
          </cell>
          <cell r="N1805" t="str">
            <v>SOC</v>
          </cell>
          <cell r="O1805" t="str">
            <v>TP</v>
          </cell>
          <cell r="P1805" t="str">
            <v>SUPRAPTO</v>
          </cell>
          <cell r="Q1805">
            <v>2011991</v>
          </cell>
          <cell r="R1805" t="str">
            <v>PBCM Handling Officer</v>
          </cell>
          <cell r="S1805" t="str">
            <v>IX</v>
          </cell>
          <cell r="T1805">
            <v>2448045.6</v>
          </cell>
          <cell r="AA1805">
            <v>2448045.6</v>
          </cell>
          <cell r="AB1805">
            <v>37.135999999940395</v>
          </cell>
          <cell r="AC1805">
            <v>2291200</v>
          </cell>
          <cell r="AD1805">
            <v>48960.912000000004</v>
          </cell>
          <cell r="AE1805">
            <v>48960.912000000004</v>
          </cell>
          <cell r="AF1805">
            <v>48960.912000000004</v>
          </cell>
          <cell r="AG1805">
            <v>0</v>
          </cell>
          <cell r="AH1805">
            <v>10000</v>
          </cell>
          <cell r="AI1805">
            <v>0</v>
          </cell>
          <cell r="AJ1805">
            <v>0</v>
          </cell>
          <cell r="AK1805">
            <v>0</v>
          </cell>
          <cell r="AL1805">
            <v>0</v>
          </cell>
          <cell r="AO1805">
            <v>156882.736</v>
          </cell>
          <cell r="AP1805">
            <v>134642.508</v>
          </cell>
          <cell r="AQ1805">
            <v>134642.508</v>
          </cell>
          <cell r="AR1805">
            <v>90577.6872</v>
          </cell>
          <cell r="AS1805">
            <v>7344.1368000000002</v>
          </cell>
          <cell r="AT1805">
            <v>21787.60584</v>
          </cell>
          <cell r="AU1805">
            <v>119709.42984</v>
          </cell>
          <cell r="AV1805">
            <v>0</v>
          </cell>
          <cell r="AW1805">
            <v>24480.456000000002</v>
          </cell>
          <cell r="AX1805">
            <v>413474.90184000006</v>
          </cell>
          <cell r="AY1805">
            <v>36850920.289999999</v>
          </cell>
        </row>
        <row r="1806">
          <cell r="B1806" t="str">
            <v>PBCM</v>
          </cell>
          <cell r="C1806" t="str">
            <v>SOC-TP</v>
          </cell>
          <cell r="D1806">
            <v>3991041</v>
          </cell>
          <cell r="F1806" t="str">
            <v>99JP0505088</v>
          </cell>
          <cell r="H1806">
            <v>2012024</v>
          </cell>
          <cell r="I1806">
            <v>37012</v>
          </cell>
          <cell r="K1806">
            <v>27623</v>
          </cell>
          <cell r="L1806">
            <v>1798</v>
          </cell>
          <cell r="M1806">
            <v>7</v>
          </cell>
          <cell r="N1806" t="str">
            <v>SOC</v>
          </cell>
          <cell r="O1806" t="str">
            <v>TP</v>
          </cell>
          <cell r="P1806" t="str">
            <v>EVI KRISTIYANTI</v>
          </cell>
          <cell r="Q1806">
            <v>2012024</v>
          </cell>
          <cell r="R1806" t="str">
            <v>PBCM Handling Officer</v>
          </cell>
          <cell r="S1806" t="str">
            <v>IX</v>
          </cell>
          <cell r="T1806">
            <v>2448045.6</v>
          </cell>
          <cell r="AA1806">
            <v>2448045.6</v>
          </cell>
          <cell r="AB1806">
            <v>37.135999999940395</v>
          </cell>
          <cell r="AC1806">
            <v>2291200</v>
          </cell>
          <cell r="AD1806">
            <v>48960.912000000004</v>
          </cell>
          <cell r="AE1806">
            <v>48960.912000000004</v>
          </cell>
          <cell r="AF1806">
            <v>48960.912000000004</v>
          </cell>
          <cell r="AG1806">
            <v>0</v>
          </cell>
          <cell r="AH1806">
            <v>10000</v>
          </cell>
          <cell r="AI1806">
            <v>0</v>
          </cell>
          <cell r="AJ1806">
            <v>0</v>
          </cell>
          <cell r="AK1806">
            <v>0</v>
          </cell>
          <cell r="AL1806">
            <v>0</v>
          </cell>
          <cell r="AO1806">
            <v>156882.736</v>
          </cell>
          <cell r="AP1806">
            <v>134642.508</v>
          </cell>
          <cell r="AQ1806">
            <v>134642.508</v>
          </cell>
          <cell r="AR1806">
            <v>90577.6872</v>
          </cell>
          <cell r="AS1806">
            <v>7344.1368000000002</v>
          </cell>
          <cell r="AT1806">
            <v>21787.60584</v>
          </cell>
          <cell r="AU1806">
            <v>119709.42984</v>
          </cell>
          <cell r="AV1806">
            <v>0</v>
          </cell>
          <cell r="AW1806">
            <v>24480.456000000002</v>
          </cell>
          <cell r="AX1806">
            <v>413474.90184000006</v>
          </cell>
          <cell r="AY1806">
            <v>37307052.490000002</v>
          </cell>
        </row>
        <row r="1807">
          <cell r="B1807" t="str">
            <v>PBCM</v>
          </cell>
          <cell r="C1807" t="str">
            <v>SOC-TP</v>
          </cell>
          <cell r="D1807">
            <v>3990727</v>
          </cell>
          <cell r="F1807" t="str">
            <v>99JP0507886</v>
          </cell>
          <cell r="H1807">
            <v>2012043</v>
          </cell>
          <cell r="I1807">
            <v>37043</v>
          </cell>
          <cell r="K1807">
            <v>28002</v>
          </cell>
          <cell r="L1807">
            <v>1799</v>
          </cell>
          <cell r="M1807">
            <v>8</v>
          </cell>
          <cell r="N1807" t="str">
            <v>SOC</v>
          </cell>
          <cell r="O1807" t="str">
            <v>TP</v>
          </cell>
          <cell r="P1807" t="str">
            <v>RENY AGUSTIN</v>
          </cell>
          <cell r="Q1807">
            <v>2012043</v>
          </cell>
          <cell r="R1807" t="str">
            <v>PBCM Handling Officer</v>
          </cell>
          <cell r="S1807" t="str">
            <v>IX</v>
          </cell>
          <cell r="T1807">
            <v>2448045.6</v>
          </cell>
          <cell r="AA1807">
            <v>2448045.6</v>
          </cell>
          <cell r="AB1807">
            <v>37.135999999940395</v>
          </cell>
          <cell r="AC1807">
            <v>2291200</v>
          </cell>
          <cell r="AD1807">
            <v>48960.912000000004</v>
          </cell>
          <cell r="AE1807">
            <v>48960.912000000004</v>
          </cell>
          <cell r="AF1807">
            <v>48960.912000000004</v>
          </cell>
          <cell r="AG1807">
            <v>0</v>
          </cell>
          <cell r="AH1807">
            <v>10000</v>
          </cell>
          <cell r="AI1807">
            <v>0</v>
          </cell>
          <cell r="AJ1807">
            <v>0</v>
          </cell>
          <cell r="AK1807">
            <v>0</v>
          </cell>
          <cell r="AL1807">
            <v>0</v>
          </cell>
          <cell r="AO1807">
            <v>156882.736</v>
          </cell>
          <cell r="AP1807">
            <v>134642.508</v>
          </cell>
          <cell r="AQ1807">
            <v>134642.508</v>
          </cell>
          <cell r="AR1807">
            <v>90577.6872</v>
          </cell>
          <cell r="AS1807">
            <v>7344.1368000000002</v>
          </cell>
          <cell r="AT1807">
            <v>21787.60584</v>
          </cell>
          <cell r="AU1807">
            <v>119709.42984</v>
          </cell>
          <cell r="AV1807">
            <v>0</v>
          </cell>
          <cell r="AW1807">
            <v>24480.456000000002</v>
          </cell>
          <cell r="AX1807">
            <v>413474.90184000006</v>
          </cell>
          <cell r="AY1807">
            <v>37177921.310000002</v>
          </cell>
        </row>
        <row r="1808">
          <cell r="B1808" t="str">
            <v>OPERASI &amp; TEKNIK</v>
          </cell>
          <cell r="C1808" t="str">
            <v>SOC-TP</v>
          </cell>
          <cell r="D1808">
            <v>3980225</v>
          </cell>
          <cell r="F1808" t="str">
            <v>98JP0346725</v>
          </cell>
          <cell r="H1808">
            <v>2011895</v>
          </cell>
          <cell r="I1808">
            <v>37012</v>
          </cell>
          <cell r="K1808">
            <v>28589</v>
          </cell>
          <cell r="L1808">
            <v>1800</v>
          </cell>
          <cell r="M1808">
            <v>9</v>
          </cell>
          <cell r="N1808" t="str">
            <v>SOC</v>
          </cell>
          <cell r="O1808" t="str">
            <v>TP</v>
          </cell>
          <cell r="P1808" t="str">
            <v>M. MALIS</v>
          </cell>
          <cell r="Q1808">
            <v>2011895</v>
          </cell>
          <cell r="R1808" t="str">
            <v>GSE Operator</v>
          </cell>
          <cell r="S1808" t="str">
            <v>IX</v>
          </cell>
          <cell r="T1808">
            <v>2448045.6</v>
          </cell>
          <cell r="AA1808">
            <v>2448045.6</v>
          </cell>
          <cell r="AB1808">
            <v>37.135999999940395</v>
          </cell>
          <cell r="AC1808">
            <v>2291200</v>
          </cell>
          <cell r="AD1808">
            <v>48960.912000000004</v>
          </cell>
          <cell r="AE1808">
            <v>48960.912000000004</v>
          </cell>
          <cell r="AF1808">
            <v>48960.912000000004</v>
          </cell>
          <cell r="AG1808">
            <v>0</v>
          </cell>
          <cell r="AH1808">
            <v>10000</v>
          </cell>
          <cell r="AI1808">
            <v>0</v>
          </cell>
          <cell r="AJ1808">
            <v>0</v>
          </cell>
          <cell r="AK1808">
            <v>0</v>
          </cell>
          <cell r="AL1808">
            <v>0</v>
          </cell>
          <cell r="AO1808">
            <v>156882.736</v>
          </cell>
          <cell r="AP1808">
            <v>134642.508</v>
          </cell>
          <cell r="AQ1808">
            <v>134642.508</v>
          </cell>
          <cell r="AR1808">
            <v>90577.6872</v>
          </cell>
          <cell r="AS1808">
            <v>7344.1368000000002</v>
          </cell>
          <cell r="AT1808">
            <v>21787.60584</v>
          </cell>
          <cell r="AU1808">
            <v>119709.42984</v>
          </cell>
          <cell r="AV1808">
            <v>0</v>
          </cell>
          <cell r="AW1808">
            <v>24480.456000000002</v>
          </cell>
          <cell r="AX1808">
            <v>413474.90184000006</v>
          </cell>
          <cell r="AY1808">
            <v>37257787.299999997</v>
          </cell>
        </row>
        <row r="1809">
          <cell r="B1809" t="str">
            <v>PBCM</v>
          </cell>
          <cell r="C1809" t="str">
            <v>SOC-TP</v>
          </cell>
          <cell r="D1809">
            <v>3990731</v>
          </cell>
          <cell r="F1809" t="str">
            <v>99JP0508835</v>
          </cell>
          <cell r="H1809">
            <v>2012044</v>
          </cell>
          <cell r="I1809">
            <v>37043</v>
          </cell>
          <cell r="K1809">
            <v>23318</v>
          </cell>
          <cell r="L1809">
            <v>1801</v>
          </cell>
          <cell r="M1809">
            <v>10</v>
          </cell>
          <cell r="N1809" t="str">
            <v>SOC</v>
          </cell>
          <cell r="O1809" t="str">
            <v>TP</v>
          </cell>
          <cell r="P1809" t="str">
            <v>SAMSU KUSTIYOSO</v>
          </cell>
          <cell r="Q1809">
            <v>2012044</v>
          </cell>
          <cell r="R1809" t="str">
            <v>Operation Officer</v>
          </cell>
          <cell r="S1809" t="str">
            <v>IX</v>
          </cell>
          <cell r="T1809">
            <v>3121809.8854982001</v>
          </cell>
          <cell r="AA1809">
            <v>3121809.8854982001</v>
          </cell>
          <cell r="AB1809">
            <v>98.707631691824645</v>
          </cell>
          <cell r="AC1809">
            <v>2924600</v>
          </cell>
          <cell r="AD1809">
            <v>62436.197709964006</v>
          </cell>
          <cell r="AE1809">
            <v>62436.197709964006</v>
          </cell>
          <cell r="AF1809">
            <v>62436.197709964006</v>
          </cell>
          <cell r="AG1809">
            <v>0</v>
          </cell>
          <cell r="AH1809">
            <v>10000</v>
          </cell>
          <cell r="AI1809">
            <v>0</v>
          </cell>
          <cell r="AJ1809">
            <v>0</v>
          </cell>
          <cell r="AK1809">
            <v>0</v>
          </cell>
          <cell r="AL1809">
            <v>0</v>
          </cell>
          <cell r="AO1809">
            <v>197308.59312989202</v>
          </cell>
          <cell r="AP1809">
            <v>171699.54370240102</v>
          </cell>
          <cell r="AQ1809">
            <v>171699.54370240102</v>
          </cell>
          <cell r="AR1809">
            <v>115506.9657634334</v>
          </cell>
          <cell r="AS1809">
            <v>9365.4296564945998</v>
          </cell>
          <cell r="AT1809">
            <v>27784.107980933979</v>
          </cell>
          <cell r="AU1809">
            <v>152656.50340086198</v>
          </cell>
          <cell r="AV1809">
            <v>0</v>
          </cell>
          <cell r="AW1809">
            <v>31218.098854982003</v>
          </cell>
          <cell r="AX1809">
            <v>527273.68966064602</v>
          </cell>
          <cell r="AY1809">
            <v>47502802.229999997</v>
          </cell>
        </row>
        <row r="1810">
          <cell r="B1810" t="str">
            <v>ADM &amp; KEU</v>
          </cell>
          <cell r="C1810" t="str">
            <v>SOC-TP</v>
          </cell>
          <cell r="D1810">
            <v>529685</v>
          </cell>
          <cell r="F1810" t="str">
            <v>98JP0359785</v>
          </cell>
          <cell r="H1810">
            <v>529685</v>
          </cell>
          <cell r="I1810">
            <v>34333</v>
          </cell>
          <cell r="K1810">
            <v>24294</v>
          </cell>
          <cell r="L1810">
            <v>1802</v>
          </cell>
          <cell r="M1810">
            <v>11</v>
          </cell>
          <cell r="N1810" t="str">
            <v>SOC</v>
          </cell>
          <cell r="O1810" t="str">
            <v>TP</v>
          </cell>
          <cell r="P1810" t="str">
            <v>M AYANI</v>
          </cell>
          <cell r="Q1810">
            <v>2980282</v>
          </cell>
          <cell r="R1810" t="str">
            <v>PBCM Handling Officer</v>
          </cell>
          <cell r="S1810" t="str">
            <v>IX</v>
          </cell>
          <cell r="T1810">
            <v>3153626.6705164001</v>
          </cell>
          <cell r="AA1810">
            <v>3153626.6705164001</v>
          </cell>
          <cell r="AB1810">
            <v>90.929714583791792</v>
          </cell>
          <cell r="AC1810">
            <v>2954500</v>
          </cell>
          <cell r="AD1810">
            <v>63072.533410328004</v>
          </cell>
          <cell r="AE1810">
            <v>63072.533410328004</v>
          </cell>
          <cell r="AF1810">
            <v>63072.533410328004</v>
          </cell>
          <cell r="AG1810">
            <v>0</v>
          </cell>
          <cell r="AH1810">
            <v>10000</v>
          </cell>
          <cell r="AI1810">
            <v>0</v>
          </cell>
          <cell r="AJ1810">
            <v>0</v>
          </cell>
          <cell r="AK1810">
            <v>0</v>
          </cell>
          <cell r="AL1810">
            <v>0</v>
          </cell>
          <cell r="AO1810">
            <v>199217.60023098401</v>
          </cell>
          <cell r="AP1810">
            <v>173449.46687840202</v>
          </cell>
          <cell r="AQ1810">
            <v>173449.46687840202</v>
          </cell>
          <cell r="AR1810">
            <v>116684.1868091068</v>
          </cell>
          <cell r="AS1810">
            <v>9460.8800115492013</v>
          </cell>
          <cell r="AT1810">
            <v>28067.277367595962</v>
          </cell>
          <cell r="AU1810">
            <v>154212.34418825197</v>
          </cell>
          <cell r="AV1810">
            <v>0</v>
          </cell>
          <cell r="AW1810">
            <v>31536.266705164002</v>
          </cell>
          <cell r="AX1810">
            <v>532647.54465022008</v>
          </cell>
          <cell r="AY1810">
            <v>75856029.900000006</v>
          </cell>
        </row>
        <row r="1811">
          <cell r="B1811" t="str">
            <v>PBCM</v>
          </cell>
          <cell r="C1811" t="str">
            <v>SOC-TP</v>
          </cell>
          <cell r="D1811">
            <v>522469</v>
          </cell>
          <cell r="F1811" t="str">
            <v>98JP0360692</v>
          </cell>
          <cell r="H1811">
            <v>522469</v>
          </cell>
          <cell r="I1811">
            <v>32763</v>
          </cell>
          <cell r="K1811">
            <v>25317</v>
          </cell>
          <cell r="L1811">
            <v>1803</v>
          </cell>
          <cell r="M1811">
            <v>12</v>
          </cell>
          <cell r="N1811" t="str">
            <v>SOC</v>
          </cell>
          <cell r="O1811" t="str">
            <v>TP</v>
          </cell>
          <cell r="P1811" t="str">
            <v>ZAENAL ARIFIN</v>
          </cell>
          <cell r="Q1811">
            <v>2980295</v>
          </cell>
          <cell r="R1811" t="str">
            <v>GSE Operator/Mechanic</v>
          </cell>
          <cell r="S1811" t="str">
            <v>IX</v>
          </cell>
          <cell r="T1811">
            <v>4451813.9233619999</v>
          </cell>
          <cell r="AA1811">
            <v>4451813.9233619999</v>
          </cell>
          <cell r="AB1811">
            <v>94.912039719987661</v>
          </cell>
          <cell r="AC1811">
            <v>4174800</v>
          </cell>
          <cell r="AD1811">
            <v>89036.278467240001</v>
          </cell>
          <cell r="AE1811">
            <v>89036.278467240001</v>
          </cell>
          <cell r="AF1811">
            <v>89036.278467240001</v>
          </cell>
          <cell r="AG1811">
            <v>0</v>
          </cell>
          <cell r="AH1811">
            <v>10000</v>
          </cell>
          <cell r="AI1811">
            <v>0</v>
          </cell>
          <cell r="AJ1811">
            <v>0</v>
          </cell>
          <cell r="AK1811">
            <v>0</v>
          </cell>
          <cell r="AL1811">
            <v>0</v>
          </cell>
          <cell r="AO1811">
            <v>277108.83540172002</v>
          </cell>
          <cell r="AP1811">
            <v>244849.76578491001</v>
          </cell>
          <cell r="AQ1811">
            <v>244849.76578491001</v>
          </cell>
          <cell r="AR1811">
            <v>164717.115164394</v>
          </cell>
          <cell r="AS1811">
            <v>13355.441770085999</v>
          </cell>
          <cell r="AT1811">
            <v>39621.1439179218</v>
          </cell>
          <cell r="AU1811">
            <v>217693.70085240179</v>
          </cell>
          <cell r="AV1811">
            <v>0</v>
          </cell>
          <cell r="AW1811">
            <v>44518.139233620001</v>
          </cell>
          <cell r="AX1811">
            <v>751911.37165584182</v>
          </cell>
          <cell r="AY1811">
            <v>109393866.55</v>
          </cell>
        </row>
        <row r="1812">
          <cell r="B1812" t="str">
            <v>OPERASI &amp; TEKNIK</v>
          </cell>
          <cell r="C1812" t="str">
            <v>SOC-TP</v>
          </cell>
          <cell r="D1812">
            <v>529791</v>
          </cell>
          <cell r="F1812" t="str">
            <v>98JP0352137</v>
          </cell>
          <cell r="H1812">
            <v>529791</v>
          </cell>
          <cell r="I1812">
            <v>34531</v>
          </cell>
          <cell r="K1812">
            <v>26554</v>
          </cell>
          <cell r="L1812">
            <v>1804</v>
          </cell>
          <cell r="M1812">
            <v>13</v>
          </cell>
          <cell r="N1812" t="str">
            <v>SOC</v>
          </cell>
          <cell r="O1812" t="str">
            <v>TP</v>
          </cell>
          <cell r="P1812" t="str">
            <v>EKO HASMONO</v>
          </cell>
          <cell r="Q1812">
            <v>2980409</v>
          </cell>
          <cell r="R1812" t="str">
            <v>GSE Operator</v>
          </cell>
          <cell r="S1812" t="str">
            <v>IX</v>
          </cell>
          <cell r="T1812">
            <v>4079902.8219690002</v>
          </cell>
          <cell r="AA1812">
            <v>4079902.8219690002</v>
          </cell>
          <cell r="AB1812">
            <v>91.347349139861763</v>
          </cell>
          <cell r="AC1812">
            <v>2032900</v>
          </cell>
          <cell r="AD1812">
            <v>81598.056439380001</v>
          </cell>
          <cell r="AE1812">
            <v>81598.056439380001</v>
          </cell>
          <cell r="AF1812">
            <v>81598.056439380001</v>
          </cell>
          <cell r="AG1812">
            <v>0</v>
          </cell>
          <cell r="AH1812">
            <v>10000</v>
          </cell>
          <cell r="AI1812">
            <v>0</v>
          </cell>
          <cell r="AJ1812">
            <v>0</v>
          </cell>
          <cell r="AK1812">
            <v>1792300</v>
          </cell>
          <cell r="AL1812">
            <v>0</v>
          </cell>
          <cell r="AO1812">
            <v>2047094.16931814</v>
          </cell>
          <cell r="AP1812">
            <v>224394.65520829501</v>
          </cell>
          <cell r="AQ1812">
            <v>224394.65520829501</v>
          </cell>
          <cell r="AR1812">
            <v>150956.40441285301</v>
          </cell>
          <cell r="AS1812">
            <v>12239.708465907001</v>
          </cell>
          <cell r="AT1812">
            <v>36311.135115524099</v>
          </cell>
          <cell r="AU1812">
            <v>199507.24799428412</v>
          </cell>
          <cell r="AV1812">
            <v>0</v>
          </cell>
          <cell r="AW1812">
            <v>40799.028219690001</v>
          </cell>
          <cell r="AX1812">
            <v>689095.58663056407</v>
          </cell>
          <cell r="AY1812">
            <v>93630696.379999995</v>
          </cell>
        </row>
        <row r="1813">
          <cell r="B1813" t="str">
            <v>OPERASI &amp; TEKNIK</v>
          </cell>
          <cell r="C1813" t="str">
            <v>SOC-TP</v>
          </cell>
          <cell r="D1813">
            <v>526463</v>
          </cell>
          <cell r="F1813" t="str">
            <v>99JP0177441</v>
          </cell>
          <cell r="H1813">
            <v>526463</v>
          </cell>
          <cell r="I1813">
            <v>33042</v>
          </cell>
          <cell r="K1813">
            <v>25119</v>
          </cell>
          <cell r="L1813">
            <v>1805</v>
          </cell>
          <cell r="M1813">
            <v>14</v>
          </cell>
          <cell r="N1813" t="str">
            <v>SOC</v>
          </cell>
          <cell r="O1813" t="str">
            <v>TP</v>
          </cell>
          <cell r="P1813" t="str">
            <v>SUKAMTO</v>
          </cell>
          <cell r="Q1813">
            <v>2991109</v>
          </cell>
          <cell r="R1813" t="str">
            <v>Manager Operasi</v>
          </cell>
          <cell r="S1813" t="str">
            <v>VIII</v>
          </cell>
          <cell r="T1813">
            <v>3689420.5499215941</v>
          </cell>
          <cell r="AA1813">
            <v>3689420.5499215941</v>
          </cell>
          <cell r="AB1813">
            <v>44.68307370133698</v>
          </cell>
          <cell r="AC1813">
            <v>3458100</v>
          </cell>
          <cell r="AD1813">
            <v>73788.410998431878</v>
          </cell>
          <cell r="AE1813">
            <v>73788.410998431878</v>
          </cell>
          <cell r="AF1813">
            <v>73788.410998431878</v>
          </cell>
          <cell r="AG1813">
            <v>0</v>
          </cell>
          <cell r="AH1813">
            <v>10000</v>
          </cell>
          <cell r="AI1813">
            <v>0</v>
          </cell>
          <cell r="AJ1813">
            <v>0</v>
          </cell>
          <cell r="AK1813">
            <v>0</v>
          </cell>
          <cell r="AL1813">
            <v>0</v>
          </cell>
          <cell r="AO1813">
            <v>231365.23299529564</v>
          </cell>
          <cell r="AP1813">
            <v>202918.13024568767</v>
          </cell>
          <cell r="AQ1813">
            <v>202918.13024568767</v>
          </cell>
          <cell r="AR1813">
            <v>136508.56034709897</v>
          </cell>
          <cell r="AS1813">
            <v>11068.261649764783</v>
          </cell>
          <cell r="AT1813">
            <v>32835.842894302186</v>
          </cell>
          <cell r="AU1813">
            <v>180412.66489116594</v>
          </cell>
          <cell r="AV1813">
            <v>0</v>
          </cell>
          <cell r="AW1813">
            <v>36894.205499215939</v>
          </cell>
          <cell r="AX1813">
            <v>623143.13088175724</v>
          </cell>
          <cell r="AY1813">
            <v>94825006.959999993</v>
          </cell>
          <cell r="AZ1813" t="str">
            <v>grade peralihan tmt 01-07-2012</v>
          </cell>
        </row>
        <row r="1814">
          <cell r="B1814" t="str">
            <v>PBCM</v>
          </cell>
          <cell r="C1814" t="str">
            <v>SOC-TP</v>
          </cell>
          <cell r="D1814">
            <v>522283</v>
          </cell>
          <cell r="F1814" t="str">
            <v>98JP0362854</v>
          </cell>
          <cell r="H1814">
            <v>522283</v>
          </cell>
          <cell r="I1814">
            <v>31747</v>
          </cell>
          <cell r="K1814">
            <v>23044</v>
          </cell>
          <cell r="L1814">
            <v>1806</v>
          </cell>
          <cell r="M1814">
            <v>15</v>
          </cell>
          <cell r="N1814" t="str">
            <v>SOC</v>
          </cell>
          <cell r="O1814" t="str">
            <v>TP</v>
          </cell>
          <cell r="P1814" t="str">
            <v>PEPEN PENDI</v>
          </cell>
          <cell r="Q1814">
            <v>2980982</v>
          </cell>
          <cell r="R1814" t="str">
            <v>General Manager</v>
          </cell>
          <cell r="S1814" t="str">
            <v>III</v>
          </cell>
          <cell r="T1814">
            <v>5772785.9738172013</v>
          </cell>
          <cell r="AA1814">
            <v>5772785.9738172013</v>
          </cell>
          <cell r="AB1814">
            <v>81.184611830860376</v>
          </cell>
          <cell r="AC1814">
            <v>5416500</v>
          </cell>
          <cell r="AD1814">
            <v>115455.71947634403</v>
          </cell>
          <cell r="AE1814">
            <v>115455.71947634403</v>
          </cell>
          <cell r="AF1814">
            <v>115455.71947634403</v>
          </cell>
          <cell r="AG1814">
            <v>0</v>
          </cell>
          <cell r="AH1814">
            <v>10000</v>
          </cell>
          <cell r="AI1814">
            <v>0</v>
          </cell>
          <cell r="AJ1814">
            <v>0</v>
          </cell>
          <cell r="AK1814">
            <v>0</v>
          </cell>
          <cell r="AL1814">
            <v>0</v>
          </cell>
          <cell r="AO1814">
            <v>356367.15842903208</v>
          </cell>
          <cell r="AP1814">
            <v>317503.22855994606</v>
          </cell>
          <cell r="AQ1814">
            <v>317503.22855994606</v>
          </cell>
          <cell r="AR1814">
            <v>213593.08103123645</v>
          </cell>
          <cell r="AS1814">
            <v>17318.357921451603</v>
          </cell>
          <cell r="AT1814">
            <v>51377.79516697309</v>
          </cell>
          <cell r="AU1814">
            <v>282289.23411966115</v>
          </cell>
          <cell r="AV1814">
            <v>0</v>
          </cell>
          <cell r="AW1814">
            <v>57727.859738172017</v>
          </cell>
          <cell r="AX1814">
            <v>975023.5509777253</v>
          </cell>
          <cell r="AY1814">
            <v>144740635.93000001</v>
          </cell>
        </row>
        <row r="1815">
          <cell r="B1815" t="str">
            <v>PBCM</v>
          </cell>
          <cell r="C1815" t="str">
            <v>SOC-TP</v>
          </cell>
          <cell r="D1815">
            <v>522174</v>
          </cell>
          <cell r="F1815" t="str">
            <v>99JP0177466</v>
          </cell>
          <cell r="H1815">
            <v>522174</v>
          </cell>
          <cell r="I1815">
            <v>31838</v>
          </cell>
          <cell r="K1815">
            <v>23530</v>
          </cell>
          <cell r="L1815">
            <v>1807</v>
          </cell>
          <cell r="M1815">
            <v>16</v>
          </cell>
          <cell r="N1815" t="str">
            <v>SOC</v>
          </cell>
          <cell r="O1815" t="str">
            <v>TP</v>
          </cell>
          <cell r="P1815" t="str">
            <v>SUKARMO</v>
          </cell>
          <cell r="Q1815">
            <v>2991680</v>
          </cell>
          <cell r="R1815" t="str">
            <v>Operation Officer</v>
          </cell>
          <cell r="S1815" t="str">
            <v>IX</v>
          </cell>
          <cell r="T1815">
            <v>5956898.0627208007</v>
          </cell>
          <cell r="AA1815">
            <v>5956898.0627208007</v>
          </cell>
          <cell r="AB1815">
            <v>15.821042447350919</v>
          </cell>
          <cell r="AC1815">
            <v>5589500</v>
          </cell>
          <cell r="AD1815">
            <v>119137.96125441602</v>
          </cell>
          <cell r="AE1815">
            <v>119137.96125441602</v>
          </cell>
          <cell r="AF1815">
            <v>119137.96125441602</v>
          </cell>
          <cell r="AG1815">
            <v>0</v>
          </cell>
          <cell r="AH1815">
            <v>10000</v>
          </cell>
          <cell r="AI1815">
            <v>0</v>
          </cell>
          <cell r="AJ1815">
            <v>0</v>
          </cell>
          <cell r="AK1815">
            <v>0</v>
          </cell>
          <cell r="AL1815">
            <v>0</v>
          </cell>
          <cell r="AO1815">
            <v>367413.88376324804</v>
          </cell>
          <cell r="AP1815">
            <v>327629.39344964403</v>
          </cell>
          <cell r="AQ1815">
            <v>327629.39344964403</v>
          </cell>
          <cell r="AR1815">
            <v>220405.22832066962</v>
          </cell>
          <cell r="AS1815">
            <v>17870.694188162404</v>
          </cell>
          <cell r="AT1815">
            <v>53016.392758215123</v>
          </cell>
          <cell r="AU1815">
            <v>291292.31526704715</v>
          </cell>
          <cell r="AV1815">
            <v>0</v>
          </cell>
          <cell r="AW1815">
            <v>59568.98062720801</v>
          </cell>
          <cell r="AX1815">
            <v>1006120.0827935433</v>
          </cell>
          <cell r="AY1815">
            <v>161297611.46000001</v>
          </cell>
        </row>
        <row r="1816">
          <cell r="B1816" t="str">
            <v>PBCM</v>
          </cell>
          <cell r="C1816" t="str">
            <v>SOC-KTK</v>
          </cell>
          <cell r="D1816">
            <v>3091852</v>
          </cell>
          <cell r="E1816" t="str">
            <v>000000066.00</v>
          </cell>
          <cell r="F1816">
            <v>9001834986</v>
          </cell>
          <cell r="I1816">
            <v>39452</v>
          </cell>
          <cell r="K1816">
            <v>29291</v>
          </cell>
          <cell r="L1816">
            <v>1808</v>
          </cell>
          <cell r="M1816">
            <v>17</v>
          </cell>
          <cell r="N1816" t="str">
            <v>SOC</v>
          </cell>
          <cell r="O1816" t="str">
            <v>KTK</v>
          </cell>
          <cell r="P1816" t="str">
            <v>MUHAMMAD NUR</v>
          </cell>
          <cell r="Q1816">
            <v>3111964</v>
          </cell>
          <cell r="R1816" t="str">
            <v>Operation Officer</v>
          </cell>
          <cell r="S1816" t="str">
            <v>IX</v>
          </cell>
          <cell r="T1816">
            <v>2076264.6821748</v>
          </cell>
          <cell r="AA1816">
            <v>2076264.6821748</v>
          </cell>
          <cell r="AB1816">
            <v>60.611468696035445</v>
          </cell>
          <cell r="AC1816">
            <v>2014800</v>
          </cell>
          <cell r="AD1816">
            <v>0</v>
          </cell>
          <cell r="AE1816">
            <v>0</v>
          </cell>
          <cell r="AF1816">
            <v>41525.293643495999</v>
          </cell>
          <cell r="AG1816">
            <v>10000</v>
          </cell>
          <cell r="AH1816">
            <v>10000</v>
          </cell>
          <cell r="AI1816">
            <v>0</v>
          </cell>
          <cell r="AJ1816">
            <v>0</v>
          </cell>
          <cell r="AK1816">
            <v>0</v>
          </cell>
          <cell r="AL1816">
            <v>0</v>
          </cell>
          <cell r="AO1816">
            <v>61525.293643495999</v>
          </cell>
          <cell r="AP1816">
            <v>0</v>
          </cell>
          <cell r="AQ1816">
            <v>0</v>
          </cell>
          <cell r="AR1816">
            <v>76821.793240467596</v>
          </cell>
          <cell r="AS1816">
            <v>6228.7940465244001</v>
          </cell>
          <cell r="AT1816">
            <v>18478.755671355721</v>
          </cell>
          <cell r="AU1816">
            <v>101529.34295834771</v>
          </cell>
          <cell r="AV1816">
            <v>15000</v>
          </cell>
          <cell r="AW1816">
            <v>0</v>
          </cell>
          <cell r="AX1816">
            <v>116529.34295834771</v>
          </cell>
          <cell r="AY1816">
            <v>0</v>
          </cell>
        </row>
        <row r="1817">
          <cell r="F1817">
            <v>12045099970</v>
          </cell>
          <cell r="I1817">
            <v>41244</v>
          </cell>
          <cell r="K1817">
            <v>30852</v>
          </cell>
          <cell r="L1817">
            <v>1809</v>
          </cell>
          <cell r="M1817">
            <v>18</v>
          </cell>
          <cell r="N1817" t="str">
            <v>SOC</v>
          </cell>
          <cell r="O1817" t="str">
            <v>KTK</v>
          </cell>
          <cell r="P1817" t="str">
            <v>IKE YUNI ROMANIKA</v>
          </cell>
          <cell r="Q1817">
            <v>5120013</v>
          </cell>
          <cell r="R1817" t="str">
            <v>Finance Officer</v>
          </cell>
          <cell r="S1817" t="str">
            <v>IX</v>
          </cell>
          <cell r="T1817">
            <v>1801800</v>
          </cell>
          <cell r="AA1817">
            <v>1801800</v>
          </cell>
          <cell r="AB1817">
            <v>36</v>
          </cell>
          <cell r="AC1817">
            <v>1745800</v>
          </cell>
          <cell r="AD1817">
            <v>0</v>
          </cell>
          <cell r="AE1817">
            <v>0</v>
          </cell>
          <cell r="AF1817">
            <v>36036</v>
          </cell>
          <cell r="AG1817">
            <v>10000</v>
          </cell>
          <cell r="AH1817">
            <v>10000</v>
          </cell>
          <cell r="AI1817">
            <v>0</v>
          </cell>
          <cell r="AJ1817">
            <v>0</v>
          </cell>
          <cell r="AK1817">
            <v>0</v>
          </cell>
          <cell r="AL1817">
            <v>0</v>
          </cell>
          <cell r="AO1817">
            <v>56036</v>
          </cell>
          <cell r="AP1817">
            <v>0</v>
          </cell>
          <cell r="AQ1817">
            <v>0</v>
          </cell>
          <cell r="AR1817">
            <v>66666.599999999991</v>
          </cell>
          <cell r="AS1817">
            <v>5405.4000000000005</v>
          </cell>
          <cell r="AT1817">
            <v>16036.02</v>
          </cell>
          <cell r="AU1817">
            <v>88108.01999999999</v>
          </cell>
          <cell r="AV1817">
            <v>15000</v>
          </cell>
          <cell r="AW1817">
            <v>0</v>
          </cell>
          <cell r="AX1817">
            <v>103108.01999999999</v>
          </cell>
          <cell r="AY1817">
            <v>0</v>
          </cell>
          <cell r="AZ1817" t="str">
            <v>DIANGKAT SBG CAPEG</v>
          </cell>
        </row>
        <row r="1818">
          <cell r="L1818">
            <v>1810</v>
          </cell>
          <cell r="P1818" t="str">
            <v>JUMLAH</v>
          </cell>
          <cell r="T1818">
            <v>57938905.702733703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57938905.702733703</v>
          </cell>
          <cell r="AB1818">
            <v>906.05214333254844</v>
          </cell>
          <cell r="AC1818">
            <v>52606300</v>
          </cell>
          <cell r="AD1818">
            <v>1081216.8204111781</v>
          </cell>
          <cell r="AE1818">
            <v>1081216.8204111781</v>
          </cell>
          <cell r="AF1818">
            <v>1158778.114054674</v>
          </cell>
          <cell r="AG1818">
            <v>20000</v>
          </cell>
          <cell r="AH1818">
            <v>180000</v>
          </cell>
          <cell r="AI1818">
            <v>0</v>
          </cell>
          <cell r="AJ1818">
            <v>0</v>
          </cell>
          <cell r="AK1818">
            <v>1792300</v>
          </cell>
          <cell r="AL1818">
            <v>20000</v>
          </cell>
          <cell r="AM1818">
            <v>0</v>
          </cell>
          <cell r="AN1818">
            <v>0</v>
          </cell>
          <cell r="AO1818">
            <v>5333511.7548770299</v>
          </cell>
          <cell r="AP1818">
            <v>2973346.2561307391</v>
          </cell>
          <cell r="AQ1818">
            <v>2973346.2561307391</v>
          </cell>
          <cell r="AR1818">
            <v>2143739.5110011464</v>
          </cell>
          <cell r="AS1818">
            <v>173816.71710820106</v>
          </cell>
          <cell r="AT1818">
            <v>515656.26075432991</v>
          </cell>
          <cell r="AU1818">
            <v>2833212.4888636782</v>
          </cell>
          <cell r="AV1818">
            <v>30000</v>
          </cell>
          <cell r="AW1818">
            <v>540608.41020558903</v>
          </cell>
          <cell r="AX1818">
            <v>9350513.4113307465</v>
          </cell>
          <cell r="AY1818">
            <v>1138322438.5300002</v>
          </cell>
        </row>
        <row r="1819">
          <cell r="L1819">
            <v>1811</v>
          </cell>
        </row>
        <row r="1820">
          <cell r="L1820">
            <v>1812</v>
          </cell>
          <cell r="M1820" t="str">
            <v xml:space="preserve">DISIAPKAN OLEH </v>
          </cell>
          <cell r="S1820" t="str">
            <v>DIPERIKSA OLEH</v>
          </cell>
          <cell r="AC1820" t="str">
            <v>DISETUJUI OLEH</v>
          </cell>
        </row>
        <row r="1821">
          <cell r="L1821">
            <v>1813</v>
          </cell>
          <cell r="M1821" t="str">
            <v>ANALIS ADM. &amp; KESEJAHTERAAN SDM</v>
          </cell>
          <cell r="S1821" t="str">
            <v>MGR. ADM. KESEJAHTERAAN SDM</v>
          </cell>
          <cell r="AC1821" t="str">
            <v>VP PERSONALIA</v>
          </cell>
        </row>
        <row r="1822">
          <cell r="L1822">
            <v>1814</v>
          </cell>
        </row>
        <row r="1823">
          <cell r="L1823">
            <v>1815</v>
          </cell>
        </row>
        <row r="1824">
          <cell r="L1824">
            <v>1816</v>
          </cell>
        </row>
        <row r="1825">
          <cell r="L1825">
            <v>1817</v>
          </cell>
          <cell r="M1825" t="str">
            <v>MUHAMMAD TAUFIK</v>
          </cell>
          <cell r="S1825" t="str">
            <v>RATRIS IRMA S</v>
          </cell>
          <cell r="AC1825" t="str">
            <v>SUKIRMAN</v>
          </cell>
        </row>
        <row r="1826">
          <cell r="B1826" t="str">
            <v>PBCM</v>
          </cell>
          <cell r="C1826" t="str">
            <v>SRG-TP</v>
          </cell>
          <cell r="F1826" t="str">
            <v>00JP0540042</v>
          </cell>
          <cell r="H1826">
            <v>2001746</v>
          </cell>
          <cell r="I1826">
            <v>36586</v>
          </cell>
          <cell r="K1826">
            <v>28414</v>
          </cell>
          <cell r="L1826">
            <v>1818</v>
          </cell>
          <cell r="M1826">
            <v>1</v>
          </cell>
          <cell r="N1826" t="str">
            <v>SRG</v>
          </cell>
          <cell r="O1826" t="str">
            <v>TP</v>
          </cell>
          <cell r="P1826" t="str">
            <v>PRASTISTIKA INDRA P</v>
          </cell>
          <cell r="Q1826">
            <v>2001746</v>
          </cell>
          <cell r="R1826" t="str">
            <v>Operation Officer</v>
          </cell>
          <cell r="S1826" t="str">
            <v>IX</v>
          </cell>
          <cell r="T1826">
            <v>3602534.0015027998</v>
          </cell>
          <cell r="AA1826">
            <v>3602534.0015027998</v>
          </cell>
          <cell r="AB1826">
            <v>18.038587368093431</v>
          </cell>
          <cell r="AC1826">
            <v>3376400</v>
          </cell>
          <cell r="AD1826">
            <v>72050.680030055999</v>
          </cell>
          <cell r="AE1826">
            <v>72050.680030055999</v>
          </cell>
          <cell r="AF1826">
            <v>72050.680030055999</v>
          </cell>
          <cell r="AG1826">
            <v>0</v>
          </cell>
          <cell r="AH1826">
            <v>10000</v>
          </cell>
          <cell r="AI1826">
            <v>0</v>
          </cell>
          <cell r="AJ1826">
            <v>0</v>
          </cell>
          <cell r="AK1826">
            <v>0</v>
          </cell>
          <cell r="AL1826">
            <v>0</v>
          </cell>
          <cell r="AO1826">
            <v>226152.04009016801</v>
          </cell>
          <cell r="AP1826">
            <v>198139.370082654</v>
          </cell>
          <cell r="AQ1826">
            <v>198139.370082654</v>
          </cell>
          <cell r="AR1826">
            <v>133293.7580556036</v>
          </cell>
          <cell r="AS1826">
            <v>10807.602004508399</v>
          </cell>
          <cell r="AT1826">
            <v>32062.552613374919</v>
          </cell>
          <cell r="AU1826">
            <v>176163.91267348692</v>
          </cell>
          <cell r="AV1826">
            <v>0</v>
          </cell>
          <cell r="AW1826">
            <v>36025.340015027999</v>
          </cell>
          <cell r="AX1826">
            <v>608467.99285382289</v>
          </cell>
          <cell r="AY1826">
            <v>66433686.539999999</v>
          </cell>
        </row>
        <row r="1827">
          <cell r="B1827" t="str">
            <v>PBCM</v>
          </cell>
          <cell r="C1827" t="str">
            <v>SRG-TP</v>
          </cell>
          <cell r="F1827" t="str">
            <v>98JP0345099</v>
          </cell>
          <cell r="H1827">
            <v>2001807</v>
          </cell>
          <cell r="I1827">
            <v>36708</v>
          </cell>
          <cell r="K1827">
            <v>27142</v>
          </cell>
          <cell r="L1827">
            <v>1819</v>
          </cell>
          <cell r="M1827">
            <v>2</v>
          </cell>
          <cell r="N1827" t="str">
            <v>SRG</v>
          </cell>
          <cell r="O1827" t="str">
            <v>TP</v>
          </cell>
          <cell r="P1827" t="str">
            <v>R U S L I</v>
          </cell>
          <cell r="Q1827">
            <v>2001807</v>
          </cell>
          <cell r="R1827" t="str">
            <v>GSE Operator/Mechanic</v>
          </cell>
          <cell r="S1827" t="str">
            <v>IX</v>
          </cell>
          <cell r="T1827">
            <v>2483474.6630837</v>
          </cell>
          <cell r="AA1827">
            <v>2483474.6630837</v>
          </cell>
          <cell r="AB1827">
            <v>33.816701321862638</v>
          </cell>
          <cell r="AC1827">
            <v>2324500</v>
          </cell>
          <cell r="AD1827">
            <v>49669.493261674004</v>
          </cell>
          <cell r="AE1827">
            <v>49669.493261674004</v>
          </cell>
          <cell r="AF1827">
            <v>49669.493261674004</v>
          </cell>
          <cell r="AG1827">
            <v>0</v>
          </cell>
          <cell r="AH1827">
            <v>10000</v>
          </cell>
          <cell r="AI1827">
            <v>0</v>
          </cell>
          <cell r="AJ1827">
            <v>0</v>
          </cell>
          <cell r="AK1827">
            <v>0</v>
          </cell>
          <cell r="AL1827">
            <v>0</v>
          </cell>
          <cell r="AO1827">
            <v>159008.47978502201</v>
          </cell>
          <cell r="AP1827">
            <v>136591.10646960349</v>
          </cell>
          <cell r="AQ1827">
            <v>136591.10646960349</v>
          </cell>
          <cell r="AR1827">
            <v>91888.562534096898</v>
          </cell>
          <cell r="AS1827">
            <v>7450.4239892511005</v>
          </cell>
          <cell r="AT1827">
            <v>22102.92450144493</v>
          </cell>
          <cell r="AU1827">
            <v>121441.91102479293</v>
          </cell>
          <cell r="AV1827">
            <v>0</v>
          </cell>
          <cell r="AW1827">
            <v>24834.746630837002</v>
          </cell>
          <cell r="AX1827">
            <v>419458.87059483689</v>
          </cell>
          <cell r="AY1827">
            <v>44569181.32</v>
          </cell>
        </row>
        <row r="1828">
          <cell r="B1828" t="str">
            <v>PBCM</v>
          </cell>
          <cell r="C1828" t="str">
            <v>SRG-TP</v>
          </cell>
          <cell r="D1828">
            <v>528074</v>
          </cell>
          <cell r="F1828" t="str">
            <v>99JP0505104</v>
          </cell>
          <cell r="H1828">
            <v>528074</v>
          </cell>
          <cell r="I1828">
            <v>33739</v>
          </cell>
          <cell r="K1828">
            <v>26111</v>
          </cell>
          <cell r="L1828">
            <v>1820</v>
          </cell>
          <cell r="M1828">
            <v>3</v>
          </cell>
          <cell r="N1828" t="str">
            <v>SRG</v>
          </cell>
          <cell r="O1828" t="str">
            <v>TP</v>
          </cell>
          <cell r="P1828" t="str">
            <v>FAJAR NUGROHO ADI</v>
          </cell>
          <cell r="Q1828">
            <v>2991695</v>
          </cell>
          <cell r="R1828" t="str">
            <v>Manager Operasi</v>
          </cell>
          <cell r="S1828" t="str">
            <v>VI</v>
          </cell>
          <cell r="T1828">
            <v>5239752.4102183115</v>
          </cell>
          <cell r="AA1828">
            <v>5239752.4102183115</v>
          </cell>
          <cell r="AB1828">
            <v>32.73439478687942</v>
          </cell>
          <cell r="AC1828">
            <v>4915400</v>
          </cell>
          <cell r="AD1828">
            <v>104795.04820436623</v>
          </cell>
          <cell r="AE1828">
            <v>104795.04820436623</v>
          </cell>
          <cell r="AF1828">
            <v>104795.04820436623</v>
          </cell>
          <cell r="AG1828">
            <v>0</v>
          </cell>
          <cell r="AH1828">
            <v>10000</v>
          </cell>
          <cell r="AI1828">
            <v>0</v>
          </cell>
          <cell r="AJ1828">
            <v>0</v>
          </cell>
          <cell r="AK1828">
            <v>0</v>
          </cell>
          <cell r="AL1828">
            <v>0</v>
          </cell>
          <cell r="AO1828">
            <v>324385.1446130987</v>
          </cell>
          <cell r="AP1828">
            <v>288186.38256200711</v>
          </cell>
          <cell r="AQ1828">
            <v>288186.38256200711</v>
          </cell>
          <cell r="AR1828">
            <v>193870.83917807753</v>
          </cell>
          <cell r="AS1828">
            <v>15719.257230654935</v>
          </cell>
          <cell r="AT1828">
            <v>46633.796450942973</v>
          </cell>
          <cell r="AU1828">
            <v>256223.89285967543</v>
          </cell>
          <cell r="AV1828">
            <v>0</v>
          </cell>
          <cell r="AW1828">
            <v>52397.524102183117</v>
          </cell>
          <cell r="AX1828">
            <v>884994.18208587263</v>
          </cell>
          <cell r="AY1828">
            <v>122569281.72</v>
          </cell>
        </row>
        <row r="1829">
          <cell r="B1829" t="str">
            <v>PBCM</v>
          </cell>
          <cell r="C1829" t="str">
            <v>SRG-TP</v>
          </cell>
          <cell r="D1829">
            <v>3991156</v>
          </cell>
          <cell r="F1829" t="str">
            <v>99JP0557014</v>
          </cell>
          <cell r="H1829">
            <v>2011929</v>
          </cell>
          <cell r="I1829">
            <v>37012</v>
          </cell>
          <cell r="K1829">
            <v>24446</v>
          </cell>
          <cell r="L1829">
            <v>1821</v>
          </cell>
          <cell r="M1829">
            <v>4</v>
          </cell>
          <cell r="N1829" t="str">
            <v>SRG</v>
          </cell>
          <cell r="O1829" t="str">
            <v>TP</v>
          </cell>
          <cell r="P1829" t="str">
            <v>SARJANA</v>
          </cell>
          <cell r="Q1829">
            <v>2011929</v>
          </cell>
          <cell r="R1829" t="str">
            <v>GSE Operator/Mechanic</v>
          </cell>
          <cell r="S1829" t="str">
            <v>IX</v>
          </cell>
          <cell r="T1829">
            <v>2448045.6</v>
          </cell>
          <cell r="AA1829">
            <v>2448045.6</v>
          </cell>
          <cell r="AB1829">
            <v>37.135999999940395</v>
          </cell>
          <cell r="AC1829">
            <v>2291200</v>
          </cell>
          <cell r="AD1829">
            <v>48960.912000000004</v>
          </cell>
          <cell r="AE1829">
            <v>48960.912000000004</v>
          </cell>
          <cell r="AF1829">
            <v>48960.912000000004</v>
          </cell>
          <cell r="AG1829">
            <v>0</v>
          </cell>
          <cell r="AH1829">
            <v>10000</v>
          </cell>
          <cell r="AI1829">
            <v>0</v>
          </cell>
          <cell r="AJ1829">
            <v>0</v>
          </cell>
          <cell r="AK1829">
            <v>0</v>
          </cell>
          <cell r="AL1829">
            <v>0</v>
          </cell>
          <cell r="AO1829">
            <v>156882.736</v>
          </cell>
          <cell r="AP1829">
            <v>134642.508</v>
          </cell>
          <cell r="AQ1829">
            <v>134642.508</v>
          </cell>
          <cell r="AR1829">
            <v>90577.6872</v>
          </cell>
          <cell r="AS1829">
            <v>7344.1368000000002</v>
          </cell>
          <cell r="AT1829">
            <v>21787.60584</v>
          </cell>
          <cell r="AU1829">
            <v>119709.42984</v>
          </cell>
          <cell r="AV1829">
            <v>0</v>
          </cell>
          <cell r="AW1829">
            <v>24480.456000000002</v>
          </cell>
          <cell r="AX1829">
            <v>413474.90184000006</v>
          </cell>
          <cell r="AY1829">
            <v>37432257.119999997</v>
          </cell>
        </row>
        <row r="1830">
          <cell r="B1830" t="str">
            <v>PBCM</v>
          </cell>
          <cell r="C1830" t="str">
            <v>SRG-TP</v>
          </cell>
          <cell r="D1830">
            <v>3991266</v>
          </cell>
          <cell r="F1830" t="str">
            <v>99JP0553542</v>
          </cell>
          <cell r="H1830">
            <v>2011992</v>
          </cell>
          <cell r="I1830">
            <v>37012</v>
          </cell>
          <cell r="K1830">
            <v>27381</v>
          </cell>
          <cell r="L1830">
            <v>1822</v>
          </cell>
          <cell r="M1830">
            <v>5</v>
          </cell>
          <cell r="N1830" t="str">
            <v>SRG</v>
          </cell>
          <cell r="O1830" t="str">
            <v>TP</v>
          </cell>
          <cell r="P1830" t="str">
            <v>DINAR KUSPINTARDI</v>
          </cell>
          <cell r="Q1830">
            <v>2011992</v>
          </cell>
          <cell r="R1830" t="str">
            <v>PBCM Handling Officer</v>
          </cell>
          <cell r="S1830" t="str">
            <v>IX</v>
          </cell>
          <cell r="T1830">
            <v>2465576.5022902</v>
          </cell>
          <cell r="AA1830">
            <v>2465576.5022902</v>
          </cell>
          <cell r="AB1830">
            <v>58.087847211863846</v>
          </cell>
          <cell r="AC1830">
            <v>2307700</v>
          </cell>
          <cell r="AD1830">
            <v>49311.530045804</v>
          </cell>
          <cell r="AE1830">
            <v>49311.530045804</v>
          </cell>
          <cell r="AF1830">
            <v>49311.530045804</v>
          </cell>
          <cell r="AG1830">
            <v>0</v>
          </cell>
          <cell r="AH1830">
            <v>10000</v>
          </cell>
          <cell r="AI1830">
            <v>0</v>
          </cell>
          <cell r="AJ1830">
            <v>0</v>
          </cell>
          <cell r="AK1830">
            <v>0</v>
          </cell>
          <cell r="AL1830">
            <v>0</v>
          </cell>
          <cell r="AO1830">
            <v>157934.59013741201</v>
          </cell>
          <cell r="AP1830">
            <v>135606.70762596099</v>
          </cell>
          <cell r="AQ1830">
            <v>135606.70762596099</v>
          </cell>
          <cell r="AR1830">
            <v>91226.330584737399</v>
          </cell>
          <cell r="AS1830">
            <v>7396.7295068705998</v>
          </cell>
          <cell r="AT1830">
            <v>21943.630870382778</v>
          </cell>
          <cell r="AU1830">
            <v>120566.69096199078</v>
          </cell>
          <cell r="AV1830">
            <v>0</v>
          </cell>
          <cell r="AW1830">
            <v>24655.765022902</v>
          </cell>
          <cell r="AX1830">
            <v>416435.87123681477</v>
          </cell>
          <cell r="AY1830">
            <v>37893854.890000001</v>
          </cell>
        </row>
        <row r="1831">
          <cell r="B1831" t="str">
            <v>PBCM</v>
          </cell>
          <cell r="C1831" t="str">
            <v>SRG-TP</v>
          </cell>
          <cell r="D1831">
            <v>3991259</v>
          </cell>
          <cell r="F1831" t="str">
            <v>99JP0599073</v>
          </cell>
          <cell r="H1831">
            <v>2011993</v>
          </cell>
          <cell r="I1831">
            <v>37012</v>
          </cell>
          <cell r="K1831">
            <v>27459</v>
          </cell>
          <cell r="L1831">
            <v>1823</v>
          </cell>
          <cell r="M1831">
            <v>6</v>
          </cell>
          <cell r="N1831" t="str">
            <v>SRG</v>
          </cell>
          <cell r="O1831" t="str">
            <v>TP</v>
          </cell>
          <cell r="P1831" t="str">
            <v>HIMAWAN PRASOJO</v>
          </cell>
          <cell r="Q1831">
            <v>2011993</v>
          </cell>
          <cell r="R1831" t="str">
            <v>PBCM Handling Officer</v>
          </cell>
          <cell r="S1831" t="str">
            <v>IX</v>
          </cell>
          <cell r="T1831">
            <v>2448045.6</v>
          </cell>
          <cell r="AA1831">
            <v>2448045.6</v>
          </cell>
          <cell r="AB1831">
            <v>37.135999999940395</v>
          </cell>
          <cell r="AC1831">
            <v>2291200</v>
          </cell>
          <cell r="AD1831">
            <v>48960.912000000004</v>
          </cell>
          <cell r="AE1831">
            <v>48960.912000000004</v>
          </cell>
          <cell r="AF1831">
            <v>48960.912000000004</v>
          </cell>
          <cell r="AG1831">
            <v>0</v>
          </cell>
          <cell r="AH1831">
            <v>10000</v>
          </cell>
          <cell r="AI1831">
            <v>0</v>
          </cell>
          <cell r="AJ1831">
            <v>0</v>
          </cell>
          <cell r="AK1831">
            <v>0</v>
          </cell>
          <cell r="AL1831">
            <v>0</v>
          </cell>
          <cell r="AO1831">
            <v>156882.736</v>
          </cell>
          <cell r="AP1831">
            <v>134642.508</v>
          </cell>
          <cell r="AQ1831">
            <v>134642.508</v>
          </cell>
          <cell r="AR1831">
            <v>90577.6872</v>
          </cell>
          <cell r="AS1831">
            <v>7344.1368000000002</v>
          </cell>
          <cell r="AT1831">
            <v>21787.60584</v>
          </cell>
          <cell r="AU1831">
            <v>119709.42984</v>
          </cell>
          <cell r="AV1831">
            <v>0</v>
          </cell>
          <cell r="AW1831">
            <v>24480.456000000002</v>
          </cell>
          <cell r="AX1831">
            <v>413474.90184000006</v>
          </cell>
          <cell r="AY1831">
            <v>37564954.119999997</v>
          </cell>
        </row>
        <row r="1832">
          <cell r="B1832" t="str">
            <v>PBCM</v>
          </cell>
          <cell r="C1832" t="str">
            <v>SRG-TP</v>
          </cell>
          <cell r="D1832">
            <v>3991260</v>
          </cell>
          <cell r="F1832" t="str">
            <v>99JP0554615</v>
          </cell>
          <cell r="H1832">
            <v>2011994</v>
          </cell>
          <cell r="I1832">
            <v>37012</v>
          </cell>
          <cell r="K1832">
            <v>28671</v>
          </cell>
          <cell r="L1832">
            <v>1824</v>
          </cell>
          <cell r="M1832">
            <v>7</v>
          </cell>
          <cell r="N1832" t="str">
            <v>SRG</v>
          </cell>
          <cell r="O1832" t="str">
            <v>TP</v>
          </cell>
          <cell r="P1832" t="str">
            <v>HURIYANTO</v>
          </cell>
          <cell r="Q1832">
            <v>2011994</v>
          </cell>
          <cell r="R1832" t="str">
            <v xml:space="preserve">Supervisor Flight Operation </v>
          </cell>
          <cell r="S1832" t="str">
            <v>VIII</v>
          </cell>
          <cell r="T1832">
            <v>3126355.1405008002</v>
          </cell>
          <cell r="AA1832">
            <v>3126355.1405008002</v>
          </cell>
          <cell r="AB1832">
            <v>26.167929247952998</v>
          </cell>
          <cell r="AC1832">
            <v>2928800</v>
          </cell>
          <cell r="AD1832">
            <v>62527.102810016004</v>
          </cell>
          <cell r="AE1832">
            <v>62527.102810016004</v>
          </cell>
          <cell r="AF1832">
            <v>62527.102810016004</v>
          </cell>
          <cell r="AG1832">
            <v>0</v>
          </cell>
          <cell r="AH1832">
            <v>10000</v>
          </cell>
          <cell r="AI1832">
            <v>0</v>
          </cell>
          <cell r="AJ1832">
            <v>0</v>
          </cell>
          <cell r="AK1832">
            <v>0</v>
          </cell>
          <cell r="AL1832">
            <v>0</v>
          </cell>
          <cell r="AO1832">
            <v>197581.308430048</v>
          </cell>
          <cell r="AP1832">
            <v>171949.53272754402</v>
          </cell>
          <cell r="AQ1832">
            <v>171949.53272754402</v>
          </cell>
          <cell r="AR1832">
            <v>115675.1401985296</v>
          </cell>
          <cell r="AS1832">
            <v>9379.0654215024006</v>
          </cell>
          <cell r="AT1832">
            <v>27824.560750457124</v>
          </cell>
          <cell r="AU1832">
            <v>152878.76637048912</v>
          </cell>
          <cell r="AV1832">
            <v>0</v>
          </cell>
          <cell r="AW1832">
            <v>31263.551405008002</v>
          </cell>
          <cell r="AX1832">
            <v>528041.38323058514</v>
          </cell>
          <cell r="AY1832">
            <v>47933657.619999997</v>
          </cell>
          <cell r="AZ1832" t="str">
            <v>grade peralihan tmt 01-09-2012</v>
          </cell>
        </row>
        <row r="1833">
          <cell r="B1833" t="str">
            <v>PBCM</v>
          </cell>
          <cell r="C1833" t="str">
            <v>SRG-TP</v>
          </cell>
          <cell r="D1833">
            <v>3991258</v>
          </cell>
          <cell r="F1833" t="str">
            <v>99JP0553237</v>
          </cell>
          <cell r="H1833">
            <v>2011995</v>
          </cell>
          <cell r="I1833">
            <v>37012</v>
          </cell>
          <cell r="K1833">
            <v>28700</v>
          </cell>
          <cell r="L1833">
            <v>1825</v>
          </cell>
          <cell r="M1833">
            <v>8</v>
          </cell>
          <cell r="N1833" t="str">
            <v>SRG</v>
          </cell>
          <cell r="O1833" t="str">
            <v>TP</v>
          </cell>
          <cell r="P1833" t="str">
            <v>BUDI SULISTYORINI</v>
          </cell>
          <cell r="Q1833">
            <v>2011995</v>
          </cell>
          <cell r="R1833" t="str">
            <v>PBCM Handling Officer</v>
          </cell>
          <cell r="S1833" t="str">
            <v>IX</v>
          </cell>
          <cell r="T1833">
            <v>2448045.6</v>
          </cell>
          <cell r="AA1833">
            <v>2448045.6</v>
          </cell>
          <cell r="AB1833">
            <v>37.135999999940395</v>
          </cell>
          <cell r="AC1833">
            <v>2291200</v>
          </cell>
          <cell r="AD1833">
            <v>48960.912000000004</v>
          </cell>
          <cell r="AE1833">
            <v>48960.912000000004</v>
          </cell>
          <cell r="AF1833">
            <v>48960.912000000004</v>
          </cell>
          <cell r="AG1833">
            <v>0</v>
          </cell>
          <cell r="AH1833">
            <v>10000</v>
          </cell>
          <cell r="AI1833">
            <v>0</v>
          </cell>
          <cell r="AJ1833">
            <v>0</v>
          </cell>
          <cell r="AK1833">
            <v>0</v>
          </cell>
          <cell r="AL1833">
            <v>0</v>
          </cell>
          <cell r="AO1833">
            <v>156882.736</v>
          </cell>
          <cell r="AP1833">
            <v>134642.508</v>
          </cell>
          <cell r="AQ1833">
            <v>134642.508</v>
          </cell>
          <cell r="AR1833">
            <v>90577.6872</v>
          </cell>
          <cell r="AS1833">
            <v>7344.1368000000002</v>
          </cell>
          <cell r="AT1833">
            <v>21787.60584</v>
          </cell>
          <cell r="AU1833">
            <v>119709.42984</v>
          </cell>
          <cell r="AV1833">
            <v>0</v>
          </cell>
          <cell r="AW1833">
            <v>24480.456000000002</v>
          </cell>
          <cell r="AX1833">
            <v>413474.90184000006</v>
          </cell>
          <cell r="AY1833">
            <v>37493849.82</v>
          </cell>
        </row>
        <row r="1834">
          <cell r="B1834" t="str">
            <v>PBCM</v>
          </cell>
          <cell r="C1834" t="str">
            <v>SRG-TP</v>
          </cell>
          <cell r="D1834">
            <v>3991267</v>
          </cell>
          <cell r="F1834" t="str">
            <v>99JP0557527</v>
          </cell>
          <cell r="H1834">
            <v>2011996</v>
          </cell>
          <cell r="I1834">
            <v>37012</v>
          </cell>
          <cell r="K1834">
            <v>27113</v>
          </cell>
          <cell r="L1834">
            <v>1826</v>
          </cell>
          <cell r="M1834">
            <v>9</v>
          </cell>
          <cell r="N1834" t="str">
            <v>SRG</v>
          </cell>
          <cell r="O1834" t="str">
            <v>TP</v>
          </cell>
          <cell r="P1834" t="str">
            <v>SUPARNO</v>
          </cell>
          <cell r="Q1834">
            <v>2011996</v>
          </cell>
          <cell r="R1834" t="str">
            <v xml:space="preserve">Supervisor Pax &amp; Baggage Handling </v>
          </cell>
          <cell r="S1834" t="str">
            <v>VIII</v>
          </cell>
          <cell r="T1834">
            <v>2851200</v>
          </cell>
          <cell r="AA1834">
            <v>2851200</v>
          </cell>
          <cell r="AB1834">
            <v>72</v>
          </cell>
          <cell r="AC1834">
            <v>2670200</v>
          </cell>
          <cell r="AD1834">
            <v>57024</v>
          </cell>
          <cell r="AE1834">
            <v>57024</v>
          </cell>
          <cell r="AF1834">
            <v>57024</v>
          </cell>
          <cell r="AG1834">
            <v>0</v>
          </cell>
          <cell r="AH1834">
            <v>10000</v>
          </cell>
          <cell r="AI1834">
            <v>0</v>
          </cell>
          <cell r="AJ1834">
            <v>0</v>
          </cell>
          <cell r="AK1834">
            <v>0</v>
          </cell>
          <cell r="AL1834">
            <v>0</v>
          </cell>
          <cell r="AO1834">
            <v>181072</v>
          </cell>
          <cell r="AP1834">
            <v>156816</v>
          </cell>
          <cell r="AQ1834">
            <v>156816</v>
          </cell>
          <cell r="AR1834">
            <v>105494.39999999999</v>
          </cell>
          <cell r="AS1834">
            <v>8553.6</v>
          </cell>
          <cell r="AT1834">
            <v>25375.68</v>
          </cell>
          <cell r="AU1834">
            <v>139423.67999999999</v>
          </cell>
          <cell r="AV1834">
            <v>0</v>
          </cell>
          <cell r="AW1834">
            <v>28512</v>
          </cell>
          <cell r="AX1834">
            <v>481567.68</v>
          </cell>
          <cell r="AY1834">
            <v>37939100.310000002</v>
          </cell>
          <cell r="AZ1834" t="str">
            <v>grade peralihan tmt 01-09-2012</v>
          </cell>
        </row>
        <row r="1835">
          <cell r="B1835" t="str">
            <v>PBCM</v>
          </cell>
          <cell r="C1835" t="str">
            <v>SRG-TP</v>
          </cell>
          <cell r="D1835">
            <v>3991261</v>
          </cell>
          <cell r="F1835" t="str">
            <v>99JP0558004</v>
          </cell>
          <cell r="H1835">
            <v>2011997</v>
          </cell>
          <cell r="I1835">
            <v>37012</v>
          </cell>
          <cell r="K1835">
            <v>27494</v>
          </cell>
          <cell r="L1835">
            <v>1827</v>
          </cell>
          <cell r="M1835">
            <v>10</v>
          </cell>
          <cell r="N1835" t="str">
            <v>SRG</v>
          </cell>
          <cell r="O1835" t="str">
            <v>TP</v>
          </cell>
          <cell r="P1835" t="str">
            <v>WINARNO</v>
          </cell>
          <cell r="Q1835">
            <v>2011997</v>
          </cell>
          <cell r="R1835" t="str">
            <v>Supervisor Cargo Handling</v>
          </cell>
          <cell r="S1835" t="str">
            <v>VIII</v>
          </cell>
          <cell r="T1835">
            <v>2901286.9877432943</v>
          </cell>
          <cell r="AA1835">
            <v>2901286.9877432943</v>
          </cell>
          <cell r="AB1835">
            <v>90.231521303299814</v>
          </cell>
          <cell r="AC1835">
            <v>2717300</v>
          </cell>
          <cell r="AD1835">
            <v>58025.739754865885</v>
          </cell>
          <cell r="AE1835">
            <v>58025.739754865885</v>
          </cell>
          <cell r="AF1835">
            <v>58025.739754865885</v>
          </cell>
          <cell r="AG1835">
            <v>0</v>
          </cell>
          <cell r="AH1835">
            <v>10000</v>
          </cell>
          <cell r="AI1835">
            <v>0</v>
          </cell>
          <cell r="AJ1835">
            <v>0</v>
          </cell>
          <cell r="AK1835">
            <v>0</v>
          </cell>
          <cell r="AL1835">
            <v>0</v>
          </cell>
          <cell r="AO1835">
            <v>184077.21926459766</v>
          </cell>
          <cell r="AP1835">
            <v>159570.78432588119</v>
          </cell>
          <cell r="AQ1835">
            <v>159570.78432588119</v>
          </cell>
          <cell r="AR1835">
            <v>107347.61854650188</v>
          </cell>
          <cell r="AS1835">
            <v>8703.8609632298831</v>
          </cell>
          <cell r="AT1835">
            <v>25821.454190915319</v>
          </cell>
          <cell r="AU1835">
            <v>141872.93370064709</v>
          </cell>
          <cell r="AV1835">
            <v>0</v>
          </cell>
          <cell r="AW1835">
            <v>29012.869877432942</v>
          </cell>
          <cell r="AX1835">
            <v>490027.37222984235</v>
          </cell>
          <cell r="AY1835">
            <v>47088870.210000001</v>
          </cell>
          <cell r="AZ1835" t="str">
            <v>grade peralihan tmt 01-09-2012</v>
          </cell>
        </row>
        <row r="1836">
          <cell r="B1836" t="str">
            <v>PBCM</v>
          </cell>
          <cell r="C1836" t="str">
            <v>SRG-TP</v>
          </cell>
          <cell r="D1836">
            <v>3991263</v>
          </cell>
          <cell r="F1836" t="str">
            <v>99JP0557782</v>
          </cell>
          <cell r="H1836">
            <v>2011998</v>
          </cell>
          <cell r="I1836">
            <v>37012</v>
          </cell>
          <cell r="K1836">
            <v>27312</v>
          </cell>
          <cell r="L1836">
            <v>1828</v>
          </cell>
          <cell r="M1836">
            <v>11</v>
          </cell>
          <cell r="N1836" t="str">
            <v>SRG</v>
          </cell>
          <cell r="O1836" t="str">
            <v>TP</v>
          </cell>
          <cell r="P1836" t="str">
            <v>TONY HARTANTO</v>
          </cell>
          <cell r="Q1836">
            <v>2011998</v>
          </cell>
          <cell r="R1836" t="str">
            <v>PBCM Handling Officer</v>
          </cell>
          <cell r="S1836" t="str">
            <v>IX</v>
          </cell>
          <cell r="T1836">
            <v>2448045.6</v>
          </cell>
          <cell r="AA1836">
            <v>2448045.6</v>
          </cell>
          <cell r="AB1836">
            <v>37.135999999940395</v>
          </cell>
          <cell r="AC1836">
            <v>2291200</v>
          </cell>
          <cell r="AD1836">
            <v>48960.912000000004</v>
          </cell>
          <cell r="AE1836">
            <v>48960.912000000004</v>
          </cell>
          <cell r="AF1836">
            <v>48960.912000000004</v>
          </cell>
          <cell r="AG1836">
            <v>0</v>
          </cell>
          <cell r="AH1836">
            <v>10000</v>
          </cell>
          <cell r="AI1836">
            <v>0</v>
          </cell>
          <cell r="AJ1836">
            <v>0</v>
          </cell>
          <cell r="AK1836">
            <v>0</v>
          </cell>
          <cell r="AL1836">
            <v>0</v>
          </cell>
          <cell r="AO1836">
            <v>156882.736</v>
          </cell>
          <cell r="AP1836">
            <v>134642.508</v>
          </cell>
          <cell r="AQ1836">
            <v>134642.508</v>
          </cell>
          <cell r="AR1836">
            <v>90577.6872</v>
          </cell>
          <cell r="AS1836">
            <v>7344.1368000000002</v>
          </cell>
          <cell r="AT1836">
            <v>21787.60584</v>
          </cell>
          <cell r="AU1836">
            <v>119709.42984</v>
          </cell>
          <cell r="AV1836">
            <v>0</v>
          </cell>
          <cell r="AW1836">
            <v>24480.456000000002</v>
          </cell>
          <cell r="AX1836">
            <v>413474.90184000006</v>
          </cell>
          <cell r="AY1836">
            <v>37568654.590000004</v>
          </cell>
        </row>
        <row r="1837">
          <cell r="B1837" t="str">
            <v>PBCM</v>
          </cell>
          <cell r="C1837" t="str">
            <v>SRG-TP</v>
          </cell>
          <cell r="D1837">
            <v>3991262</v>
          </cell>
          <cell r="F1837" t="str">
            <v>99JP0556719</v>
          </cell>
          <cell r="H1837">
            <v>2012000</v>
          </cell>
          <cell r="I1837">
            <v>37012</v>
          </cell>
          <cell r="K1837">
            <v>26094</v>
          </cell>
          <cell r="L1837">
            <v>1829</v>
          </cell>
          <cell r="M1837">
            <v>12</v>
          </cell>
          <cell r="N1837" t="str">
            <v>SRG</v>
          </cell>
          <cell r="O1837" t="str">
            <v>TP</v>
          </cell>
          <cell r="P1837" t="str">
            <v>PURWADI</v>
          </cell>
          <cell r="Q1837">
            <v>2012000</v>
          </cell>
          <cell r="R1837" t="str">
            <v xml:space="preserve">Supervisor Flight Operation </v>
          </cell>
          <cell r="S1837" t="str">
            <v>VIII</v>
          </cell>
          <cell r="T1837">
            <v>3121809.8854982001</v>
          </cell>
          <cell r="AA1837">
            <v>3121809.8854982001</v>
          </cell>
          <cell r="AB1837">
            <v>98.707631691824645</v>
          </cell>
          <cell r="AC1837">
            <v>2924600</v>
          </cell>
          <cell r="AD1837">
            <v>62436.197709964006</v>
          </cell>
          <cell r="AE1837">
            <v>62436.197709964006</v>
          </cell>
          <cell r="AF1837">
            <v>62436.197709964006</v>
          </cell>
          <cell r="AG1837">
            <v>0</v>
          </cell>
          <cell r="AH1837">
            <v>10000</v>
          </cell>
          <cell r="AI1837">
            <v>0</v>
          </cell>
          <cell r="AJ1837">
            <v>0</v>
          </cell>
          <cell r="AK1837">
            <v>0</v>
          </cell>
          <cell r="AL1837">
            <v>0</v>
          </cell>
          <cell r="AO1837">
            <v>197308.59312989202</v>
          </cell>
          <cell r="AP1837">
            <v>171699.54370240102</v>
          </cell>
          <cell r="AQ1837">
            <v>171699.54370240102</v>
          </cell>
          <cell r="AR1837">
            <v>115506.9657634334</v>
          </cell>
          <cell r="AS1837">
            <v>9365.4296564945998</v>
          </cell>
          <cell r="AT1837">
            <v>27784.107980933979</v>
          </cell>
          <cell r="AU1837">
            <v>152656.50340086198</v>
          </cell>
          <cell r="AV1837">
            <v>0</v>
          </cell>
          <cell r="AW1837">
            <v>31218.098854982003</v>
          </cell>
          <cell r="AX1837">
            <v>527273.68966064602</v>
          </cell>
          <cell r="AY1837">
            <v>47884994.119999997</v>
          </cell>
          <cell r="AZ1837" t="str">
            <v>grade peralihan tmt 01-09-2012</v>
          </cell>
        </row>
        <row r="1838">
          <cell r="B1838" t="str">
            <v>PBCM</v>
          </cell>
          <cell r="C1838" t="str">
            <v>SRG-TP</v>
          </cell>
          <cell r="D1838">
            <v>3991264</v>
          </cell>
          <cell r="F1838" t="str">
            <v>99JP0552668</v>
          </cell>
          <cell r="H1838">
            <v>2012002</v>
          </cell>
          <cell r="I1838">
            <v>37012</v>
          </cell>
          <cell r="K1838">
            <v>27832</v>
          </cell>
          <cell r="L1838">
            <v>1830</v>
          </cell>
          <cell r="M1838">
            <v>13</v>
          </cell>
          <cell r="N1838" t="str">
            <v>SRG</v>
          </cell>
          <cell r="O1838" t="str">
            <v>TP</v>
          </cell>
          <cell r="P1838" t="str">
            <v>AGUS SUHARYADI</v>
          </cell>
          <cell r="Q1838">
            <v>2012002</v>
          </cell>
          <cell r="R1838" t="str">
            <v xml:space="preserve">Supervisor Pax &amp; Baggage Handling </v>
          </cell>
          <cell r="S1838" t="str">
            <v>VIII</v>
          </cell>
          <cell r="T1838">
            <v>2851200</v>
          </cell>
          <cell r="AA1838">
            <v>2851200</v>
          </cell>
          <cell r="AB1838">
            <v>72</v>
          </cell>
          <cell r="AC1838">
            <v>2670200</v>
          </cell>
          <cell r="AD1838">
            <v>57024</v>
          </cell>
          <cell r="AE1838">
            <v>57024</v>
          </cell>
          <cell r="AF1838">
            <v>57024</v>
          </cell>
          <cell r="AG1838">
            <v>0</v>
          </cell>
          <cell r="AH1838">
            <v>10000</v>
          </cell>
          <cell r="AI1838">
            <v>0</v>
          </cell>
          <cell r="AJ1838">
            <v>0</v>
          </cell>
          <cell r="AK1838">
            <v>0</v>
          </cell>
          <cell r="AL1838">
            <v>0</v>
          </cell>
          <cell r="AO1838">
            <v>181072</v>
          </cell>
          <cell r="AP1838">
            <v>156816</v>
          </cell>
          <cell r="AQ1838">
            <v>156816</v>
          </cell>
          <cell r="AR1838">
            <v>105494.39999999999</v>
          </cell>
          <cell r="AS1838">
            <v>8553.6</v>
          </cell>
          <cell r="AT1838">
            <v>25375.68</v>
          </cell>
          <cell r="AU1838">
            <v>139423.67999999999</v>
          </cell>
          <cell r="AV1838">
            <v>0</v>
          </cell>
          <cell r="AW1838">
            <v>28512</v>
          </cell>
          <cell r="AX1838">
            <v>481567.68</v>
          </cell>
          <cell r="AY1838">
            <v>37767094.530000001</v>
          </cell>
          <cell r="AZ1838" t="str">
            <v>grade peralihan tmt 01-09-2012</v>
          </cell>
        </row>
        <row r="1839">
          <cell r="B1839" t="str">
            <v>PBCM</v>
          </cell>
          <cell r="C1839" t="str">
            <v>SRG-TP</v>
          </cell>
          <cell r="D1839">
            <v>3991277</v>
          </cell>
          <cell r="F1839" t="str">
            <v>99JP0552676</v>
          </cell>
          <cell r="H1839">
            <v>2012003</v>
          </cell>
          <cell r="I1839">
            <v>37012</v>
          </cell>
          <cell r="K1839">
            <v>26173</v>
          </cell>
          <cell r="L1839">
            <v>1831</v>
          </cell>
          <cell r="M1839">
            <v>14</v>
          </cell>
          <cell r="N1839" t="str">
            <v>SRG</v>
          </cell>
          <cell r="O1839" t="str">
            <v>TP</v>
          </cell>
          <cell r="P1839" t="str">
            <v>AGUS SUTRISNO</v>
          </cell>
          <cell r="Q1839">
            <v>2012003</v>
          </cell>
          <cell r="R1839" t="str">
            <v>Supervisor GSE Operator &amp; Maintenance</v>
          </cell>
          <cell r="S1839" t="str">
            <v>VIII</v>
          </cell>
          <cell r="T1839">
            <v>2851200</v>
          </cell>
          <cell r="AA1839">
            <v>2851200</v>
          </cell>
          <cell r="AB1839">
            <v>72</v>
          </cell>
          <cell r="AC1839">
            <v>2670200</v>
          </cell>
          <cell r="AD1839">
            <v>57024</v>
          </cell>
          <cell r="AE1839">
            <v>57024</v>
          </cell>
          <cell r="AF1839">
            <v>57024</v>
          </cell>
          <cell r="AG1839">
            <v>0</v>
          </cell>
          <cell r="AH1839">
            <v>10000</v>
          </cell>
          <cell r="AI1839">
            <v>0</v>
          </cell>
          <cell r="AJ1839">
            <v>0</v>
          </cell>
          <cell r="AK1839">
            <v>0</v>
          </cell>
          <cell r="AL1839">
            <v>0</v>
          </cell>
          <cell r="AO1839">
            <v>181072</v>
          </cell>
          <cell r="AP1839">
            <v>156816</v>
          </cell>
          <cell r="AQ1839">
            <v>156816</v>
          </cell>
          <cell r="AR1839">
            <v>105494.39999999999</v>
          </cell>
          <cell r="AS1839">
            <v>8553.6</v>
          </cell>
          <cell r="AT1839">
            <v>25375.68</v>
          </cell>
          <cell r="AU1839">
            <v>139423.67999999999</v>
          </cell>
          <cell r="AV1839">
            <v>0</v>
          </cell>
          <cell r="AW1839">
            <v>28512</v>
          </cell>
          <cell r="AX1839">
            <v>481567.68</v>
          </cell>
          <cell r="AY1839">
            <v>37627550.990000002</v>
          </cell>
          <cell r="AZ1839" t="str">
            <v>grade peralihan tmt 01-09-2012</v>
          </cell>
        </row>
        <row r="1840">
          <cell r="B1840" t="str">
            <v>PBCM</v>
          </cell>
          <cell r="C1840" t="str">
            <v>SRG-TP</v>
          </cell>
          <cell r="D1840">
            <v>3991057</v>
          </cell>
          <cell r="F1840" t="str">
            <v>99JP0508595</v>
          </cell>
          <cell r="H1840">
            <v>2012039</v>
          </cell>
          <cell r="I1840">
            <v>37012</v>
          </cell>
          <cell r="K1840">
            <v>26616</v>
          </cell>
          <cell r="L1840">
            <v>1832</v>
          </cell>
          <cell r="M1840">
            <v>15</v>
          </cell>
          <cell r="N1840" t="str">
            <v>SRG</v>
          </cell>
          <cell r="O1840" t="str">
            <v>TP</v>
          </cell>
          <cell r="P1840" t="str">
            <v>SUMARGONO</v>
          </cell>
          <cell r="Q1840">
            <v>2012039</v>
          </cell>
          <cell r="R1840" t="str">
            <v>GSE Operator/Mechanic</v>
          </cell>
          <cell r="S1840" t="str">
            <v>IX</v>
          </cell>
          <cell r="T1840">
            <v>2448045.6</v>
          </cell>
          <cell r="AA1840">
            <v>2448045.6</v>
          </cell>
          <cell r="AB1840">
            <v>37.135999999940395</v>
          </cell>
          <cell r="AC1840">
            <v>2291200</v>
          </cell>
          <cell r="AD1840">
            <v>48960.912000000004</v>
          </cell>
          <cell r="AE1840">
            <v>48960.912000000004</v>
          </cell>
          <cell r="AF1840">
            <v>48960.912000000004</v>
          </cell>
          <cell r="AG1840">
            <v>0</v>
          </cell>
          <cell r="AH1840">
            <v>10000</v>
          </cell>
          <cell r="AI1840">
            <v>0</v>
          </cell>
          <cell r="AJ1840">
            <v>0</v>
          </cell>
          <cell r="AK1840">
            <v>0</v>
          </cell>
          <cell r="AL1840">
            <v>0</v>
          </cell>
          <cell r="AO1840">
            <v>156882.736</v>
          </cell>
          <cell r="AP1840">
            <v>134642.508</v>
          </cell>
          <cell r="AQ1840">
            <v>134642.508</v>
          </cell>
          <cell r="AR1840">
            <v>90577.6872</v>
          </cell>
          <cell r="AS1840">
            <v>7344.1368000000002</v>
          </cell>
          <cell r="AT1840">
            <v>21787.60584</v>
          </cell>
          <cell r="AU1840">
            <v>119709.42984</v>
          </cell>
          <cell r="AV1840">
            <v>0</v>
          </cell>
          <cell r="AW1840">
            <v>24480.456000000002</v>
          </cell>
          <cell r="AX1840">
            <v>413474.90184000006</v>
          </cell>
          <cell r="AY1840">
            <v>37454585.700000003</v>
          </cell>
        </row>
        <row r="1841">
          <cell r="B1841" t="str">
            <v>PBCM</v>
          </cell>
          <cell r="C1841" t="str">
            <v>SRG-TP</v>
          </cell>
          <cell r="D1841">
            <v>529761</v>
          </cell>
          <cell r="F1841" t="str">
            <v>98JP0360593</v>
          </cell>
          <cell r="H1841">
            <v>529761</v>
          </cell>
          <cell r="I1841">
            <v>34333</v>
          </cell>
          <cell r="K1841">
            <v>26336</v>
          </cell>
          <cell r="L1841">
            <v>1833</v>
          </cell>
          <cell r="M1841">
            <v>16</v>
          </cell>
          <cell r="N1841" t="str">
            <v>SRG</v>
          </cell>
          <cell r="O1841" t="str">
            <v>TP</v>
          </cell>
          <cell r="P1841" t="str">
            <v>SLAMET M.SABANDAR</v>
          </cell>
          <cell r="Q1841">
            <v>2980277</v>
          </cell>
          <cell r="R1841" t="str">
            <v>Supervisor GSE Operator &amp; Maintenance</v>
          </cell>
          <cell r="S1841" t="str">
            <v>VIII</v>
          </cell>
          <cell r="T1841">
            <v>4097196.2492642999</v>
          </cell>
          <cell r="AA1841">
            <v>4097196.2492642999</v>
          </cell>
          <cell r="AB1841">
            <v>35.525691558141261</v>
          </cell>
          <cell r="AC1841">
            <v>3841400</v>
          </cell>
          <cell r="AD1841">
            <v>81943.924985285994</v>
          </cell>
          <cell r="AE1841">
            <v>81943.924985285994</v>
          </cell>
          <cell r="AF1841">
            <v>81943.924985285994</v>
          </cell>
          <cell r="AG1841">
            <v>0</v>
          </cell>
          <cell r="AH1841">
            <v>10000</v>
          </cell>
          <cell r="AI1841">
            <v>0</v>
          </cell>
          <cell r="AJ1841">
            <v>0</v>
          </cell>
          <cell r="AK1841">
            <v>0</v>
          </cell>
          <cell r="AL1841">
            <v>0</v>
          </cell>
          <cell r="AO1841">
            <v>255831.77495585798</v>
          </cell>
          <cell r="AP1841">
            <v>225345.79370953649</v>
          </cell>
          <cell r="AQ1841">
            <v>225345.79370953649</v>
          </cell>
          <cell r="AR1841">
            <v>151596.26122277908</v>
          </cell>
          <cell r="AS1841">
            <v>12291.588747792899</v>
          </cell>
          <cell r="AT1841">
            <v>36465.046618452267</v>
          </cell>
          <cell r="AU1841">
            <v>200352.89658902425</v>
          </cell>
          <cell r="AV1841">
            <v>0</v>
          </cell>
          <cell r="AW1841">
            <v>40971.962492642997</v>
          </cell>
          <cell r="AX1841">
            <v>692016.44650074025</v>
          </cell>
          <cell r="AY1841">
            <v>94852460.420000002</v>
          </cell>
          <cell r="AZ1841" t="str">
            <v>grade peralihan tmt 01-09-2012</v>
          </cell>
        </row>
        <row r="1842">
          <cell r="B1842" t="str">
            <v>PBCM</v>
          </cell>
          <cell r="C1842" t="str">
            <v>SRG-TP</v>
          </cell>
          <cell r="D1842">
            <v>528781</v>
          </cell>
          <cell r="F1842" t="str">
            <v>98JP0359033</v>
          </cell>
          <cell r="H1842">
            <v>528781</v>
          </cell>
          <cell r="I1842">
            <v>34075</v>
          </cell>
          <cell r="K1842">
            <v>25504</v>
          </cell>
          <cell r="L1842">
            <v>1834</v>
          </cell>
          <cell r="M1842">
            <v>17</v>
          </cell>
          <cell r="N1842" t="str">
            <v>SRG</v>
          </cell>
          <cell r="O1842" t="str">
            <v>TP</v>
          </cell>
          <cell r="P1842" t="str">
            <v>KUSWAHYUDI HARI MURTI</v>
          </cell>
          <cell r="Q1842">
            <v>2980559</v>
          </cell>
          <cell r="R1842" t="str">
            <v>PBCM Handling Officer</v>
          </cell>
          <cell r="S1842" t="str">
            <v>IX</v>
          </cell>
          <cell r="T1842">
            <v>5225141.2686005104</v>
          </cell>
          <cell r="AA1842">
            <v>5225141.2686005104</v>
          </cell>
          <cell r="AB1842">
            <v>67.207515520043671</v>
          </cell>
          <cell r="AC1842">
            <v>4876700</v>
          </cell>
          <cell r="AD1842">
            <v>104502.82537201021</v>
          </cell>
          <cell r="AE1842">
            <v>104502.82537201021</v>
          </cell>
          <cell r="AF1842">
            <v>104502.82537201021</v>
          </cell>
          <cell r="AG1842">
            <v>0</v>
          </cell>
          <cell r="AH1842">
            <v>10000</v>
          </cell>
          <cell r="AI1842">
            <v>25000</v>
          </cell>
          <cell r="AJ1842">
            <v>0</v>
          </cell>
          <cell r="AK1842">
            <v>0</v>
          </cell>
          <cell r="AL1842">
            <v>0</v>
          </cell>
          <cell r="AO1842">
            <v>348508.47611603059</v>
          </cell>
          <cell r="AP1842">
            <v>287382.76977302809</v>
          </cell>
          <cell r="AQ1842">
            <v>287382.76977302809</v>
          </cell>
          <cell r="AR1842">
            <v>193330.22693821887</v>
          </cell>
          <cell r="AS1842">
            <v>15675.423805801531</v>
          </cell>
          <cell r="AT1842">
            <v>46503.757290544541</v>
          </cell>
          <cell r="AU1842">
            <v>255509.40803456493</v>
          </cell>
          <cell r="AV1842">
            <v>0</v>
          </cell>
          <cell r="AW1842">
            <v>52251.412686005104</v>
          </cell>
          <cell r="AX1842">
            <v>882526.36026662623</v>
          </cell>
          <cell r="AY1842">
            <v>119567306.12</v>
          </cell>
        </row>
        <row r="1843">
          <cell r="B1843" t="str">
            <v>PBCM</v>
          </cell>
          <cell r="C1843" t="str">
            <v>SRG-TP</v>
          </cell>
          <cell r="D1843">
            <v>528075</v>
          </cell>
          <cell r="F1843" t="str">
            <v>98JP0354851</v>
          </cell>
          <cell r="H1843">
            <v>528075</v>
          </cell>
          <cell r="I1843">
            <v>33739</v>
          </cell>
          <cell r="K1843">
            <v>25641</v>
          </cell>
          <cell r="L1843">
            <v>1835</v>
          </cell>
          <cell r="M1843">
            <v>18</v>
          </cell>
          <cell r="N1843" t="str">
            <v>SRG</v>
          </cell>
          <cell r="O1843" t="str">
            <v>TP</v>
          </cell>
          <cell r="P1843" t="str">
            <v>BONAPARTE TOBING</v>
          </cell>
          <cell r="Q1843">
            <v>2980704</v>
          </cell>
          <cell r="R1843" t="str">
            <v>Operation Officer</v>
          </cell>
          <cell r="S1843" t="str">
            <v>IX</v>
          </cell>
          <cell r="T1843">
            <v>4652887.8115134994</v>
          </cell>
          <cell r="AA1843">
            <v>4652887.8115134994</v>
          </cell>
          <cell r="AB1843">
            <v>85.4571773102507</v>
          </cell>
          <cell r="AC1843">
            <v>4363800</v>
          </cell>
          <cell r="AD1843">
            <v>93057.756230269995</v>
          </cell>
          <cell r="AE1843">
            <v>93057.756230269995</v>
          </cell>
          <cell r="AF1843">
            <v>93057.756230269995</v>
          </cell>
          <cell r="AG1843">
            <v>0</v>
          </cell>
          <cell r="AH1843">
            <v>10000</v>
          </cell>
          <cell r="AI1843">
            <v>0</v>
          </cell>
          <cell r="AJ1843">
            <v>0</v>
          </cell>
          <cell r="AK1843">
            <v>0</v>
          </cell>
          <cell r="AL1843">
            <v>0</v>
          </cell>
          <cell r="AO1843">
            <v>289173.26869080996</v>
          </cell>
          <cell r="AP1843">
            <v>255908.82963324248</v>
          </cell>
          <cell r="AQ1843">
            <v>255908.82963324248</v>
          </cell>
          <cell r="AR1843">
            <v>172156.84902599946</v>
          </cell>
          <cell r="AS1843">
            <v>13958.663434540498</v>
          </cell>
          <cell r="AT1843">
            <v>41410.701522470146</v>
          </cell>
          <cell r="AU1843">
            <v>227526.21398301009</v>
          </cell>
          <cell r="AV1843">
            <v>0</v>
          </cell>
          <cell r="AW1843">
            <v>46528.878115134998</v>
          </cell>
          <cell r="AX1843">
            <v>785872.75136463006</v>
          </cell>
          <cell r="AY1843">
            <v>110697742.97</v>
          </cell>
        </row>
        <row r="1844">
          <cell r="B1844" t="str">
            <v>PBCM</v>
          </cell>
          <cell r="C1844" t="str">
            <v>SRG-TP</v>
          </cell>
          <cell r="D1844">
            <v>520653</v>
          </cell>
          <cell r="F1844" t="str">
            <v>99JP0555703</v>
          </cell>
          <cell r="H1844">
            <v>520653</v>
          </cell>
          <cell r="I1844">
            <v>31377</v>
          </cell>
          <cell r="K1844">
            <v>24095</v>
          </cell>
          <cell r="L1844">
            <v>1836</v>
          </cell>
          <cell r="M1844">
            <v>19</v>
          </cell>
          <cell r="N1844" t="str">
            <v>SRG</v>
          </cell>
          <cell r="O1844" t="str">
            <v>TP</v>
          </cell>
          <cell r="P1844" t="str">
            <v>TIGOR SARUMPAET</v>
          </cell>
          <cell r="Q1844">
            <v>2991709</v>
          </cell>
          <cell r="R1844" t="str">
            <v>General Manager</v>
          </cell>
          <cell r="S1844" t="str">
            <v>III</v>
          </cell>
          <cell r="T1844">
            <v>6048954.1071726009</v>
          </cell>
          <cell r="AA1844">
            <v>6048954.1071726009</v>
          </cell>
          <cell r="AB1844">
            <v>26.139257755130529</v>
          </cell>
          <cell r="AC1844">
            <v>3162600</v>
          </cell>
          <cell r="AD1844">
            <v>120979.08214345202</v>
          </cell>
          <cell r="AE1844">
            <v>120979.08214345202</v>
          </cell>
          <cell r="AF1844">
            <v>120979.08214345202</v>
          </cell>
          <cell r="AG1844">
            <v>0</v>
          </cell>
          <cell r="AH1844">
            <v>10000</v>
          </cell>
          <cell r="AI1844">
            <v>0</v>
          </cell>
          <cell r="AJ1844">
            <v>2513443</v>
          </cell>
          <cell r="AK1844">
            <v>0</v>
          </cell>
          <cell r="AL1844">
            <v>0</v>
          </cell>
          <cell r="AO1844">
            <v>2886380.2464303561</v>
          </cell>
          <cell r="AP1844">
            <v>332692.47589449305</v>
          </cell>
          <cell r="AQ1844">
            <v>332692.47589449305</v>
          </cell>
          <cell r="AR1844">
            <v>223811.30196538623</v>
          </cell>
          <cell r="AS1844">
            <v>18146.862321517805</v>
          </cell>
          <cell r="AT1844">
            <v>53835.69155383615</v>
          </cell>
          <cell r="AU1844">
            <v>295793.8558407402</v>
          </cell>
          <cell r="AV1844">
            <v>0</v>
          </cell>
          <cell r="AW1844">
            <v>60489.541071726009</v>
          </cell>
          <cell r="AX1844">
            <v>1021668.3487014524</v>
          </cell>
          <cell r="AY1844">
            <v>174511395.38999999</v>
          </cell>
        </row>
        <row r="1845">
          <cell r="B1845" t="str">
            <v>ADM &amp; KEU</v>
          </cell>
          <cell r="C1845" t="str">
            <v>SRG-KTK</v>
          </cell>
          <cell r="E1845" t="str">
            <v>000000177.00</v>
          </cell>
          <cell r="I1845">
            <v>41030</v>
          </cell>
          <cell r="K1845">
            <v>31248</v>
          </cell>
          <cell r="L1845">
            <v>1837</v>
          </cell>
          <cell r="M1845">
            <v>20</v>
          </cell>
          <cell r="N1845" t="str">
            <v>SRG</v>
          </cell>
          <cell r="O1845" t="str">
            <v>KTK</v>
          </cell>
          <cell r="P1845" t="str">
            <v>HASTO PRASETYO</v>
          </cell>
          <cell r="Q1845">
            <v>3122056</v>
          </cell>
          <cell r="R1845" t="str">
            <v>Finance Officer</v>
          </cell>
          <cell r="S1845" t="str">
            <v>IX</v>
          </cell>
          <cell r="T1845">
            <v>1801800</v>
          </cell>
          <cell r="AA1845">
            <v>1801800</v>
          </cell>
          <cell r="AB1845">
            <v>36</v>
          </cell>
          <cell r="AC1845">
            <v>1745800</v>
          </cell>
          <cell r="AD1845">
            <v>0</v>
          </cell>
          <cell r="AE1845">
            <v>0</v>
          </cell>
          <cell r="AF1845">
            <v>36036</v>
          </cell>
          <cell r="AG1845">
            <v>10000</v>
          </cell>
          <cell r="AH1845">
            <v>10000</v>
          </cell>
          <cell r="AI1845">
            <v>0</v>
          </cell>
          <cell r="AJ1845">
            <v>0</v>
          </cell>
          <cell r="AK1845">
            <v>0</v>
          </cell>
          <cell r="AL1845">
            <v>0</v>
          </cell>
          <cell r="AO1845">
            <v>56036</v>
          </cell>
          <cell r="AP1845">
            <v>0</v>
          </cell>
          <cell r="AQ1845">
            <v>0</v>
          </cell>
          <cell r="AR1845">
            <v>66666.599999999991</v>
          </cell>
          <cell r="AS1845">
            <v>5405.4000000000005</v>
          </cell>
          <cell r="AT1845">
            <v>16036.02</v>
          </cell>
          <cell r="AU1845">
            <v>88108.01999999999</v>
          </cell>
          <cell r="AV1845">
            <v>15000</v>
          </cell>
          <cell r="AW1845">
            <v>0</v>
          </cell>
          <cell r="AX1845">
            <v>103108.01999999999</v>
          </cell>
          <cell r="AY1845">
            <v>0</v>
          </cell>
        </row>
        <row r="1846">
          <cell r="B1846" t="str">
            <v>ADM &amp; KEU</v>
          </cell>
          <cell r="C1846" t="str">
            <v>SRG-KTK</v>
          </cell>
          <cell r="F1846">
            <v>12035175145</v>
          </cell>
          <cell r="I1846">
            <v>41183</v>
          </cell>
          <cell r="K1846">
            <v>31673</v>
          </cell>
          <cell r="L1846">
            <v>1838</v>
          </cell>
          <cell r="M1846">
            <v>21</v>
          </cell>
          <cell r="N1846" t="str">
            <v>SRG</v>
          </cell>
          <cell r="O1846" t="str">
            <v>KTK</v>
          </cell>
          <cell r="P1846" t="str">
            <v>ARISTA SETIAWAN</v>
          </cell>
          <cell r="Q1846">
            <v>3122097</v>
          </cell>
          <cell r="R1846" t="str">
            <v>Operation Officer</v>
          </cell>
          <cell r="S1846" t="str">
            <v>IX</v>
          </cell>
          <cell r="T1846">
            <v>1801800</v>
          </cell>
          <cell r="AA1846">
            <v>1801800</v>
          </cell>
          <cell r="AB1846">
            <v>36</v>
          </cell>
          <cell r="AC1846">
            <v>1745800</v>
          </cell>
          <cell r="AD1846">
            <v>0</v>
          </cell>
          <cell r="AE1846">
            <v>0</v>
          </cell>
          <cell r="AF1846">
            <v>36036</v>
          </cell>
          <cell r="AG1846">
            <v>10000</v>
          </cell>
          <cell r="AH1846">
            <v>10000</v>
          </cell>
          <cell r="AI1846">
            <v>0</v>
          </cell>
          <cell r="AJ1846">
            <v>0</v>
          </cell>
          <cell r="AK1846">
            <v>0</v>
          </cell>
          <cell r="AL1846">
            <v>0</v>
          </cell>
          <cell r="AO1846">
            <v>56036</v>
          </cell>
          <cell r="AP1846">
            <v>0</v>
          </cell>
          <cell r="AQ1846">
            <v>0</v>
          </cell>
          <cell r="AR1846">
            <v>66666.599999999991</v>
          </cell>
          <cell r="AS1846">
            <v>5405.4000000000005</v>
          </cell>
          <cell r="AT1846">
            <v>16036.02</v>
          </cell>
          <cell r="AU1846">
            <v>88108.01999999999</v>
          </cell>
          <cell r="AV1846">
            <v>15000</v>
          </cell>
          <cell r="AW1846">
            <v>0</v>
          </cell>
          <cell r="AX1846">
            <v>103108.01999999999</v>
          </cell>
          <cell r="AY1846">
            <v>0</v>
          </cell>
        </row>
        <row r="1847">
          <cell r="B1847" t="str">
            <v>ADM &amp; KEU</v>
          </cell>
          <cell r="C1847" t="str">
            <v>SRG-KTK</v>
          </cell>
          <cell r="F1847">
            <v>12035175152</v>
          </cell>
          <cell r="I1847">
            <v>41183</v>
          </cell>
          <cell r="K1847">
            <v>32463</v>
          </cell>
          <cell r="L1847">
            <v>1839</v>
          </cell>
          <cell r="M1847">
            <v>22</v>
          </cell>
          <cell r="N1847" t="str">
            <v>SRG</v>
          </cell>
          <cell r="O1847" t="str">
            <v>KTK</v>
          </cell>
          <cell r="P1847" t="str">
            <v>BIMO PROBOWIYOSO</v>
          </cell>
          <cell r="Q1847">
            <v>3122098</v>
          </cell>
          <cell r="R1847" t="str">
            <v>Operation Officer</v>
          </cell>
          <cell r="S1847" t="str">
            <v>IX</v>
          </cell>
          <cell r="T1847">
            <v>1801800</v>
          </cell>
          <cell r="AA1847">
            <v>1801800</v>
          </cell>
          <cell r="AB1847">
            <v>36</v>
          </cell>
          <cell r="AC1847">
            <v>1745800</v>
          </cell>
          <cell r="AD1847">
            <v>0</v>
          </cell>
          <cell r="AE1847">
            <v>0</v>
          </cell>
          <cell r="AF1847">
            <v>36036</v>
          </cell>
          <cell r="AG1847">
            <v>10000</v>
          </cell>
          <cell r="AH1847">
            <v>10000</v>
          </cell>
          <cell r="AI1847">
            <v>0</v>
          </cell>
          <cell r="AJ1847">
            <v>0</v>
          </cell>
          <cell r="AK1847">
            <v>0</v>
          </cell>
          <cell r="AL1847">
            <v>0</v>
          </cell>
          <cell r="AO1847">
            <v>56036</v>
          </cell>
          <cell r="AP1847">
            <v>0</v>
          </cell>
          <cell r="AQ1847">
            <v>0</v>
          </cell>
          <cell r="AR1847">
            <v>66666.599999999991</v>
          </cell>
          <cell r="AS1847">
            <v>5405.4000000000005</v>
          </cell>
          <cell r="AT1847">
            <v>16036.02</v>
          </cell>
          <cell r="AU1847">
            <v>88108.01999999999</v>
          </cell>
          <cell r="AV1847">
            <v>15000</v>
          </cell>
          <cell r="AW1847">
            <v>0</v>
          </cell>
          <cell r="AX1847">
            <v>103108.01999999999</v>
          </cell>
          <cell r="AY1847">
            <v>0</v>
          </cell>
        </row>
        <row r="1848">
          <cell r="B1848" t="str">
            <v>ADM &amp; KEU</v>
          </cell>
          <cell r="C1848" t="str">
            <v>SRG-KTK</v>
          </cell>
          <cell r="I1848">
            <v>41276</v>
          </cell>
          <cell r="K1848">
            <v>28356</v>
          </cell>
          <cell r="L1848">
            <v>1840</v>
          </cell>
          <cell r="M1848">
            <v>23</v>
          </cell>
          <cell r="N1848" t="str">
            <v>SRG</v>
          </cell>
          <cell r="O1848" t="str">
            <v>KTK</v>
          </cell>
          <cell r="P1848" t="str">
            <v>DWI ATMO WITARSO</v>
          </cell>
          <cell r="Q1848">
            <v>3132231</v>
          </cell>
          <cell r="R1848" t="str">
            <v>GSE Operator / Mechanic</v>
          </cell>
          <cell r="S1848" t="str">
            <v>IX</v>
          </cell>
          <cell r="T1848">
            <v>1801800</v>
          </cell>
          <cell r="AA1848">
            <v>1801800</v>
          </cell>
          <cell r="AB1848">
            <v>36</v>
          </cell>
          <cell r="AC1848">
            <v>1745800</v>
          </cell>
          <cell r="AD1848">
            <v>0</v>
          </cell>
          <cell r="AE1848">
            <v>0</v>
          </cell>
          <cell r="AF1848">
            <v>36036</v>
          </cell>
          <cell r="AG1848">
            <v>10000</v>
          </cell>
          <cell r="AH1848">
            <v>10000</v>
          </cell>
          <cell r="AI1848">
            <v>0</v>
          </cell>
          <cell r="AJ1848">
            <v>0</v>
          </cell>
          <cell r="AK1848">
            <v>0</v>
          </cell>
          <cell r="AL1848">
            <v>0</v>
          </cell>
          <cell r="AO1848">
            <v>56036</v>
          </cell>
          <cell r="AP1848">
            <v>0</v>
          </cell>
          <cell r="AQ1848">
            <v>0</v>
          </cell>
          <cell r="AR1848">
            <v>66666.599999999991</v>
          </cell>
          <cell r="AS1848">
            <v>5405.4000000000005</v>
          </cell>
          <cell r="AT1848">
            <v>16036.02</v>
          </cell>
          <cell r="AU1848">
            <v>88108.01999999999</v>
          </cell>
          <cell r="AV1848">
            <v>15000</v>
          </cell>
          <cell r="AW1848">
            <v>0</v>
          </cell>
          <cell r="AX1848">
            <v>103108.01999999999</v>
          </cell>
          <cell r="AY1848">
            <v>0</v>
          </cell>
        </row>
        <row r="1849">
          <cell r="B1849" t="str">
            <v>ADM &amp; KEU</v>
          </cell>
          <cell r="C1849" t="str">
            <v>SRG-TP</v>
          </cell>
          <cell r="F1849" t="e">
            <v>#N/A</v>
          </cell>
          <cell r="I1849">
            <v>31472</v>
          </cell>
          <cell r="K1849">
            <v>22341</v>
          </cell>
          <cell r="L1849">
            <v>1841</v>
          </cell>
          <cell r="M1849">
            <v>24</v>
          </cell>
          <cell r="N1849" t="str">
            <v>SRG</v>
          </cell>
          <cell r="O1849" t="str">
            <v>API</v>
          </cell>
          <cell r="P1849" t="str">
            <v>WANTOHA</v>
          </cell>
          <cell r="Q1849">
            <v>4980033</v>
          </cell>
          <cell r="R1849" t="str">
            <v>Manager Umum dan Keuangan</v>
          </cell>
          <cell r="S1849" t="str">
            <v>VI</v>
          </cell>
          <cell r="T1849">
            <v>5239752.4102183115</v>
          </cell>
          <cell r="AA1849">
            <v>5239752.4102183115</v>
          </cell>
          <cell r="AB1849">
            <v>60.869781688787043</v>
          </cell>
          <cell r="AC1849">
            <v>4947000</v>
          </cell>
          <cell r="AD1849">
            <v>140218</v>
          </cell>
          <cell r="AE1849">
            <v>86508</v>
          </cell>
          <cell r="AF1849">
            <v>56087.28</v>
          </cell>
          <cell r="AG1849">
            <v>0</v>
          </cell>
          <cell r="AH1849">
            <v>10000</v>
          </cell>
          <cell r="AI1849">
            <v>0</v>
          </cell>
          <cell r="AJ1849">
            <v>0</v>
          </cell>
          <cell r="AK1849">
            <v>0</v>
          </cell>
          <cell r="AL1849">
            <v>0</v>
          </cell>
          <cell r="AO1849">
            <v>292813.28000000003</v>
          </cell>
          <cell r="AP1849">
            <v>0</v>
          </cell>
          <cell r="AQ1849">
            <v>0</v>
          </cell>
          <cell r="AR1849">
            <v>137133.3996</v>
          </cell>
          <cell r="AS1849">
            <v>0</v>
          </cell>
          <cell r="AT1849">
            <v>0</v>
          </cell>
          <cell r="AU1849">
            <v>137133.3996</v>
          </cell>
          <cell r="AV1849">
            <v>0</v>
          </cell>
          <cell r="AW1849">
            <v>52397.524102183117</v>
          </cell>
          <cell r="AX1849">
            <v>189530.92370218312</v>
          </cell>
          <cell r="AY1849">
            <v>0</v>
          </cell>
        </row>
        <row r="1850">
          <cell r="L1850">
            <v>1842</v>
          </cell>
          <cell r="P1850" t="str">
            <v>JUMLAH</v>
          </cell>
          <cell r="T1850">
            <v>76205749.437606528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76205749.437606528</v>
          </cell>
          <cell r="AB1850">
            <v>1178.664036763832</v>
          </cell>
          <cell r="AC1850">
            <v>69136000</v>
          </cell>
          <cell r="AD1850">
            <v>1415393.9405477643</v>
          </cell>
          <cell r="AE1850">
            <v>1361683.9405477643</v>
          </cell>
          <cell r="AF1850">
            <v>1475407.2205477643</v>
          </cell>
          <cell r="AG1850">
            <v>40000</v>
          </cell>
          <cell r="AH1850">
            <v>240000</v>
          </cell>
          <cell r="AI1850">
            <v>25000</v>
          </cell>
          <cell r="AJ1850">
            <v>2513443</v>
          </cell>
          <cell r="AK1850">
            <v>0</v>
          </cell>
          <cell r="AL1850">
            <v>0</v>
          </cell>
          <cell r="AM1850">
            <v>0</v>
          </cell>
          <cell r="AN1850">
            <v>0</v>
          </cell>
          <cell r="AO1850">
            <v>7070928.1016432932</v>
          </cell>
          <cell r="AP1850">
            <v>3506733.8365063518</v>
          </cell>
          <cell r="AQ1850">
            <v>3506733.8365063518</v>
          </cell>
          <cell r="AR1850">
            <v>2762875.2896133643</v>
          </cell>
          <cell r="AS1850">
            <v>212897.99108216463</v>
          </cell>
          <cell r="AT1850">
            <v>631597.37354375515</v>
          </cell>
          <cell r="AU1850">
            <v>3607370.6542392839</v>
          </cell>
          <cell r="AV1850">
            <v>60000</v>
          </cell>
          <cell r="AW1850">
            <v>689985.49437606521</v>
          </cell>
          <cell r="AX1850">
            <v>11370823.821628051</v>
          </cell>
          <cell r="AY1850">
            <v>1214850478.5</v>
          </cell>
        </row>
        <row r="1851">
          <cell r="L1851">
            <v>1843</v>
          </cell>
        </row>
        <row r="1852">
          <cell r="L1852">
            <v>1844</v>
          </cell>
          <cell r="M1852" t="str">
            <v xml:space="preserve">DISIAPKAN OLEH </v>
          </cell>
          <cell r="S1852" t="str">
            <v>DIPERIKSA OLEH</v>
          </cell>
          <cell r="AC1852" t="str">
            <v>DISETUJUI OLEH</v>
          </cell>
        </row>
        <row r="1853">
          <cell r="L1853">
            <v>1845</v>
          </cell>
          <cell r="M1853" t="str">
            <v>ANALIS ADM. &amp; KESEJAHTERAAN SDM</v>
          </cell>
          <cell r="S1853" t="str">
            <v>MGR. ADM. KESEJAHTERAAN SDM</v>
          </cell>
          <cell r="AC1853" t="str">
            <v>VP PERSONALIA</v>
          </cell>
        </row>
        <row r="1854">
          <cell r="L1854">
            <v>1846</v>
          </cell>
        </row>
        <row r="1855">
          <cell r="L1855">
            <v>1847</v>
          </cell>
        </row>
        <row r="1856">
          <cell r="L1856">
            <v>1848</v>
          </cell>
        </row>
        <row r="1857">
          <cell r="L1857">
            <v>1849</v>
          </cell>
          <cell r="M1857" t="str">
            <v>MUHAMMAD TAUFIK</v>
          </cell>
          <cell r="S1857" t="str">
            <v>RATRIS IRMA S</v>
          </cell>
          <cell r="AC1857" t="str">
            <v>SUKIRMAN</v>
          </cell>
        </row>
        <row r="1858">
          <cell r="B1858" t="str">
            <v>CARGO</v>
          </cell>
          <cell r="C1858" t="str">
            <v>SUB-TP</v>
          </cell>
          <cell r="D1858">
            <v>3991227</v>
          </cell>
          <cell r="F1858" t="str">
            <v>99JP0556586</v>
          </cell>
          <cell r="H1858">
            <v>2011933</v>
          </cell>
          <cell r="I1858">
            <v>37012</v>
          </cell>
          <cell r="K1858">
            <v>25083</v>
          </cell>
          <cell r="L1858">
            <v>1850</v>
          </cell>
          <cell r="M1858">
            <v>1</v>
          </cell>
          <cell r="N1858" t="str">
            <v>SUB</v>
          </cell>
          <cell r="O1858" t="str">
            <v>TP</v>
          </cell>
          <cell r="P1858" t="str">
            <v>NURAFI</v>
          </cell>
          <cell r="Q1858">
            <v>2011933</v>
          </cell>
          <cell r="R1858" t="str">
            <v>Cargo Handling Officer</v>
          </cell>
          <cell r="S1858" t="str">
            <v>IX</v>
          </cell>
          <cell r="T1858">
            <v>2448045.6</v>
          </cell>
          <cell r="AA1858">
            <v>2448045.6</v>
          </cell>
          <cell r="AB1858">
            <v>37.135999999940395</v>
          </cell>
          <cell r="AC1858">
            <v>2291200</v>
          </cell>
          <cell r="AD1858">
            <v>48960.912000000004</v>
          </cell>
          <cell r="AE1858">
            <v>48960.912000000004</v>
          </cell>
          <cell r="AF1858">
            <v>48960.912000000004</v>
          </cell>
          <cell r="AG1858">
            <v>0</v>
          </cell>
          <cell r="AH1858">
            <v>10000</v>
          </cell>
          <cell r="AI1858">
            <v>0</v>
          </cell>
          <cell r="AJ1858">
            <v>0</v>
          </cell>
          <cell r="AK1858">
            <v>0</v>
          </cell>
          <cell r="AL1858">
            <v>0</v>
          </cell>
          <cell r="AO1858">
            <v>156882.736</v>
          </cell>
          <cell r="AP1858">
            <v>134642.508</v>
          </cell>
          <cell r="AQ1858">
            <v>134642.508</v>
          </cell>
          <cell r="AR1858">
            <v>90577.6872</v>
          </cell>
          <cell r="AS1858">
            <v>7344.1368000000002</v>
          </cell>
          <cell r="AT1858">
            <v>21787.60584</v>
          </cell>
          <cell r="AU1858">
            <v>119709.42984</v>
          </cell>
          <cell r="AV1858">
            <v>0</v>
          </cell>
          <cell r="AW1858">
            <v>24480.456000000002</v>
          </cell>
          <cell r="AX1858">
            <v>413474.90184000006</v>
          </cell>
          <cell r="AY1858">
            <v>37223866.969999999</v>
          </cell>
        </row>
        <row r="1859">
          <cell r="B1859" t="str">
            <v>CARGO</v>
          </cell>
          <cell r="C1859" t="str">
            <v>SUB-TP</v>
          </cell>
          <cell r="D1859">
            <v>3991229</v>
          </cell>
          <cell r="F1859" t="str">
            <v>99JP0553120</v>
          </cell>
          <cell r="H1859">
            <v>2011934</v>
          </cell>
          <cell r="I1859">
            <v>37012</v>
          </cell>
          <cell r="K1859">
            <v>24335</v>
          </cell>
          <cell r="L1859">
            <v>1851</v>
          </cell>
          <cell r="M1859">
            <v>2</v>
          </cell>
          <cell r="N1859" t="str">
            <v>SUB</v>
          </cell>
          <cell r="O1859" t="str">
            <v>TP</v>
          </cell>
          <cell r="P1859" t="str">
            <v>BAMBANG CAHYONO</v>
          </cell>
          <cell r="Q1859">
            <v>2011934</v>
          </cell>
          <cell r="R1859" t="str">
            <v>Supervisor Cargo</v>
          </cell>
          <cell r="S1859" t="str">
            <v>VII</v>
          </cell>
          <cell r="T1859">
            <v>3495538.878</v>
          </cell>
          <cell r="AA1859">
            <v>3495538.878</v>
          </cell>
          <cell r="AB1859">
            <v>93.454679999966174</v>
          </cell>
          <cell r="AC1859">
            <v>3275900</v>
          </cell>
          <cell r="AD1859">
            <v>69910.777560000002</v>
          </cell>
          <cell r="AE1859">
            <v>69910.777560000002</v>
          </cell>
          <cell r="AF1859">
            <v>69910.777560000002</v>
          </cell>
          <cell r="AG1859">
            <v>0</v>
          </cell>
          <cell r="AH1859">
            <v>10000</v>
          </cell>
          <cell r="AI1859">
            <v>0</v>
          </cell>
          <cell r="AJ1859">
            <v>0</v>
          </cell>
          <cell r="AK1859">
            <v>0</v>
          </cell>
          <cell r="AL1859">
            <v>0</v>
          </cell>
          <cell r="AO1859">
            <v>219732.33267999999</v>
          </cell>
          <cell r="AP1859">
            <v>192254.63829</v>
          </cell>
          <cell r="AQ1859">
            <v>192254.63829</v>
          </cell>
          <cell r="AR1859">
            <v>129334.938486</v>
          </cell>
          <cell r="AS1859">
            <v>10486.616634</v>
          </cell>
          <cell r="AT1859">
            <v>31110.296014200001</v>
          </cell>
          <cell r="AU1859">
            <v>170931.8511342</v>
          </cell>
          <cell r="AV1859">
            <v>0</v>
          </cell>
          <cell r="AW1859">
            <v>34955.388780000001</v>
          </cell>
          <cell r="AX1859">
            <v>590396.51649419998</v>
          </cell>
          <cell r="AY1859">
            <v>43212538.640000001</v>
          </cell>
        </row>
        <row r="1860">
          <cell r="B1860" t="str">
            <v>OPERASI &amp; TEKNIK</v>
          </cell>
          <cell r="C1860" t="str">
            <v>SUB-TP</v>
          </cell>
          <cell r="D1860">
            <v>3980213</v>
          </cell>
          <cell r="F1860" t="str">
            <v>98JP0346311</v>
          </cell>
          <cell r="H1860">
            <v>2011936</v>
          </cell>
          <cell r="I1860">
            <v>37012</v>
          </cell>
          <cell r="K1860">
            <v>26466</v>
          </cell>
          <cell r="L1860">
            <v>1852</v>
          </cell>
          <cell r="M1860">
            <v>3</v>
          </cell>
          <cell r="N1860" t="str">
            <v>SUB</v>
          </cell>
          <cell r="O1860" t="str">
            <v>TP</v>
          </cell>
          <cell r="P1860" t="str">
            <v>DWI YUNIANTO</v>
          </cell>
          <cell r="Q1860">
            <v>2011936</v>
          </cell>
          <cell r="R1860" t="str">
            <v>GSE Mechanic</v>
          </cell>
          <cell r="S1860" t="str">
            <v>IX</v>
          </cell>
          <cell r="T1860">
            <v>2448045.6</v>
          </cell>
          <cell r="AA1860">
            <v>2448045.6</v>
          </cell>
          <cell r="AB1860">
            <v>37.135999999940395</v>
          </cell>
          <cell r="AC1860">
            <v>2291200</v>
          </cell>
          <cell r="AD1860">
            <v>48960.912000000004</v>
          </cell>
          <cell r="AE1860">
            <v>48960.912000000004</v>
          </cell>
          <cell r="AF1860">
            <v>48960.912000000004</v>
          </cell>
          <cell r="AG1860">
            <v>0</v>
          </cell>
          <cell r="AH1860">
            <v>10000</v>
          </cell>
          <cell r="AI1860">
            <v>0</v>
          </cell>
          <cell r="AJ1860">
            <v>0</v>
          </cell>
          <cell r="AK1860">
            <v>0</v>
          </cell>
          <cell r="AL1860">
            <v>0</v>
          </cell>
          <cell r="AO1860">
            <v>156882.736</v>
          </cell>
          <cell r="AP1860">
            <v>134642.508</v>
          </cell>
          <cell r="AQ1860">
            <v>134642.508</v>
          </cell>
          <cell r="AR1860">
            <v>90577.6872</v>
          </cell>
          <cell r="AS1860">
            <v>7344.1368000000002</v>
          </cell>
          <cell r="AT1860">
            <v>21787.60584</v>
          </cell>
          <cell r="AU1860">
            <v>119709.42984</v>
          </cell>
          <cell r="AV1860">
            <v>0</v>
          </cell>
          <cell r="AW1860">
            <v>24480.456000000002</v>
          </cell>
          <cell r="AX1860">
            <v>413474.90184000006</v>
          </cell>
          <cell r="AY1860">
            <v>37265213.520000003</v>
          </cell>
        </row>
        <row r="1861">
          <cell r="B1861" t="str">
            <v>CARGO</v>
          </cell>
          <cell r="C1861" t="str">
            <v>SUB-TP</v>
          </cell>
          <cell r="D1861">
            <v>3991247</v>
          </cell>
          <cell r="F1861" t="str">
            <v>99JP0556479</v>
          </cell>
          <cell r="H1861">
            <v>2011937</v>
          </cell>
          <cell r="I1861">
            <v>37012</v>
          </cell>
          <cell r="K1861">
            <v>24930</v>
          </cell>
          <cell r="L1861">
            <v>1853</v>
          </cell>
          <cell r="M1861">
            <v>4</v>
          </cell>
          <cell r="N1861" t="str">
            <v>SUB</v>
          </cell>
          <cell r="O1861" t="str">
            <v>TP</v>
          </cell>
          <cell r="P1861" t="str">
            <v>NGABIDIN RIYANTO</v>
          </cell>
          <cell r="Q1861">
            <v>2011937</v>
          </cell>
          <cell r="R1861" t="str">
            <v>Cargo Handling Officer</v>
          </cell>
          <cell r="S1861" t="str">
            <v>IX</v>
          </cell>
          <cell r="T1861">
            <v>2448045.6</v>
          </cell>
          <cell r="AA1861">
            <v>2448045.6</v>
          </cell>
          <cell r="AB1861">
            <v>37.135999999940395</v>
          </cell>
          <cell r="AC1861">
            <v>2291200</v>
          </cell>
          <cell r="AD1861">
            <v>48960.912000000004</v>
          </cell>
          <cell r="AE1861">
            <v>48960.912000000004</v>
          </cell>
          <cell r="AF1861">
            <v>48960.912000000004</v>
          </cell>
          <cell r="AG1861">
            <v>0</v>
          </cell>
          <cell r="AH1861">
            <v>10000</v>
          </cell>
          <cell r="AI1861">
            <v>0</v>
          </cell>
          <cell r="AJ1861">
            <v>0</v>
          </cell>
          <cell r="AK1861">
            <v>0</v>
          </cell>
          <cell r="AL1861">
            <v>0</v>
          </cell>
          <cell r="AO1861">
            <v>156882.736</v>
          </cell>
          <cell r="AP1861">
            <v>134642.508</v>
          </cell>
          <cell r="AQ1861">
            <v>134642.508</v>
          </cell>
          <cell r="AR1861">
            <v>90577.6872</v>
          </cell>
          <cell r="AS1861">
            <v>7344.1368000000002</v>
          </cell>
          <cell r="AT1861">
            <v>21787.60584</v>
          </cell>
          <cell r="AU1861">
            <v>119709.42984</v>
          </cell>
          <cell r="AV1861">
            <v>0</v>
          </cell>
          <cell r="AW1861">
            <v>24480.456000000002</v>
          </cell>
          <cell r="AX1861">
            <v>413474.90184000006</v>
          </cell>
          <cell r="AY1861">
            <v>37351618.640000001</v>
          </cell>
        </row>
        <row r="1862">
          <cell r="B1862" t="str">
            <v>CARGO</v>
          </cell>
          <cell r="C1862" t="str">
            <v>SUB-TP</v>
          </cell>
          <cell r="D1862">
            <v>3991224</v>
          </cell>
          <cell r="F1862" t="str">
            <v>99JP0556552</v>
          </cell>
          <cell r="H1862">
            <v>2011938</v>
          </cell>
          <cell r="I1862">
            <v>37012</v>
          </cell>
          <cell r="K1862">
            <v>26978</v>
          </cell>
          <cell r="L1862">
            <v>1854</v>
          </cell>
          <cell r="M1862">
            <v>5</v>
          </cell>
          <cell r="N1862" t="str">
            <v>SUB</v>
          </cell>
          <cell r="O1862" t="str">
            <v>TP</v>
          </cell>
          <cell r="P1862" t="str">
            <v>NOVIANTO PALWANTORO</v>
          </cell>
          <cell r="Q1862">
            <v>2011938</v>
          </cell>
          <cell r="R1862" t="str">
            <v>Cargo Handling Officer</v>
          </cell>
          <cell r="S1862" t="str">
            <v>IX</v>
          </cell>
          <cell r="T1862">
            <v>2448045.6</v>
          </cell>
          <cell r="AA1862">
            <v>2448045.6</v>
          </cell>
          <cell r="AB1862">
            <v>37.135999999940395</v>
          </cell>
          <cell r="AC1862">
            <v>2291200</v>
          </cell>
          <cell r="AD1862">
            <v>48960.912000000004</v>
          </cell>
          <cell r="AE1862">
            <v>48960.912000000004</v>
          </cell>
          <cell r="AF1862">
            <v>48960.912000000004</v>
          </cell>
          <cell r="AG1862">
            <v>0</v>
          </cell>
          <cell r="AH1862">
            <v>10000</v>
          </cell>
          <cell r="AI1862">
            <v>0</v>
          </cell>
          <cell r="AJ1862">
            <v>0</v>
          </cell>
          <cell r="AK1862">
            <v>0</v>
          </cell>
          <cell r="AL1862">
            <v>0</v>
          </cell>
          <cell r="AO1862">
            <v>156882.736</v>
          </cell>
          <cell r="AP1862">
            <v>134642.508</v>
          </cell>
          <cell r="AQ1862">
            <v>134642.508</v>
          </cell>
          <cell r="AR1862">
            <v>90577.6872</v>
          </cell>
          <cell r="AS1862">
            <v>7344.1368000000002</v>
          </cell>
          <cell r="AT1862">
            <v>21787.60584</v>
          </cell>
          <cell r="AU1862">
            <v>119709.42984</v>
          </cell>
          <cell r="AV1862">
            <v>0</v>
          </cell>
          <cell r="AW1862">
            <v>24480.456000000002</v>
          </cell>
          <cell r="AX1862">
            <v>413474.90184000006</v>
          </cell>
          <cell r="AY1862">
            <v>37323095.979999997</v>
          </cell>
        </row>
        <row r="1863">
          <cell r="B1863" t="str">
            <v>OPERASI &amp; TEKNIK</v>
          </cell>
          <cell r="C1863" t="str">
            <v>SUB-TP</v>
          </cell>
          <cell r="D1863">
            <v>3990908</v>
          </cell>
          <cell r="F1863" t="str">
            <v>99JP0557139</v>
          </cell>
          <cell r="H1863">
            <v>2011939</v>
          </cell>
          <cell r="I1863">
            <v>37012</v>
          </cell>
          <cell r="K1863">
            <v>23044</v>
          </cell>
          <cell r="L1863">
            <v>1855</v>
          </cell>
          <cell r="M1863">
            <v>6</v>
          </cell>
          <cell r="N1863" t="str">
            <v>SUB</v>
          </cell>
          <cell r="O1863" t="str">
            <v>TP</v>
          </cell>
          <cell r="P1863" t="str">
            <v>SLEMET HARIONO. B</v>
          </cell>
          <cell r="Q1863">
            <v>2011939</v>
          </cell>
          <cell r="R1863" t="str">
            <v>GSE Operator</v>
          </cell>
          <cell r="S1863" t="str">
            <v>IX</v>
          </cell>
          <cell r="T1863">
            <v>2448045.6</v>
          </cell>
          <cell r="AA1863">
            <v>2448045.6</v>
          </cell>
          <cell r="AB1863">
            <v>37.135999999940395</v>
          </cell>
          <cell r="AC1863">
            <v>2291200</v>
          </cell>
          <cell r="AD1863">
            <v>48960.912000000004</v>
          </cell>
          <cell r="AE1863">
            <v>48960.912000000004</v>
          </cell>
          <cell r="AF1863">
            <v>48960.912000000004</v>
          </cell>
          <cell r="AG1863">
            <v>0</v>
          </cell>
          <cell r="AH1863">
            <v>10000</v>
          </cell>
          <cell r="AI1863">
            <v>0</v>
          </cell>
          <cell r="AJ1863">
            <v>0</v>
          </cell>
          <cell r="AK1863">
            <v>0</v>
          </cell>
          <cell r="AL1863">
            <v>0</v>
          </cell>
          <cell r="AO1863">
            <v>156882.736</v>
          </cell>
          <cell r="AP1863">
            <v>134642.508</v>
          </cell>
          <cell r="AQ1863">
            <v>134642.508</v>
          </cell>
          <cell r="AR1863">
            <v>90577.6872</v>
          </cell>
          <cell r="AS1863">
            <v>7344.1368000000002</v>
          </cell>
          <cell r="AT1863">
            <v>21787.60584</v>
          </cell>
          <cell r="AU1863">
            <v>119709.42984</v>
          </cell>
          <cell r="AV1863">
            <v>0</v>
          </cell>
          <cell r="AW1863">
            <v>24480.456000000002</v>
          </cell>
          <cell r="AX1863">
            <v>413474.90184000006</v>
          </cell>
          <cell r="AY1863">
            <v>37323484.640000001</v>
          </cell>
        </row>
        <row r="1864">
          <cell r="B1864" t="str">
            <v>OPERASI &amp; TEKNIK</v>
          </cell>
          <cell r="C1864" t="str">
            <v>SUB-TP</v>
          </cell>
          <cell r="D1864">
            <v>3990907</v>
          </cell>
          <cell r="F1864" t="str">
            <v>99JP0555190</v>
          </cell>
          <cell r="H1864">
            <v>2011940</v>
          </cell>
          <cell r="I1864">
            <v>37012</v>
          </cell>
          <cell r="K1864">
            <v>24084</v>
          </cell>
          <cell r="L1864">
            <v>1856</v>
          </cell>
          <cell r="M1864">
            <v>7</v>
          </cell>
          <cell r="N1864" t="str">
            <v>SUB</v>
          </cell>
          <cell r="O1864" t="str">
            <v>TP</v>
          </cell>
          <cell r="P1864" t="str">
            <v>KARSO</v>
          </cell>
          <cell r="Q1864">
            <v>2011940</v>
          </cell>
          <cell r="R1864" t="str">
            <v>Supervisor GSE Operation</v>
          </cell>
          <cell r="S1864" t="str">
            <v>VII</v>
          </cell>
          <cell r="T1864">
            <v>3315000</v>
          </cell>
          <cell r="AA1864">
            <v>3315000</v>
          </cell>
          <cell r="AB1864">
            <v>0</v>
          </cell>
          <cell r="AC1864">
            <v>3106100</v>
          </cell>
          <cell r="AD1864">
            <v>66300</v>
          </cell>
          <cell r="AE1864">
            <v>66300</v>
          </cell>
          <cell r="AF1864">
            <v>66300</v>
          </cell>
          <cell r="AG1864">
            <v>0</v>
          </cell>
          <cell r="AH1864">
            <v>10000</v>
          </cell>
          <cell r="AI1864">
            <v>0</v>
          </cell>
          <cell r="AJ1864">
            <v>0</v>
          </cell>
          <cell r="AK1864">
            <v>0</v>
          </cell>
          <cell r="AL1864">
            <v>0</v>
          </cell>
          <cell r="AO1864">
            <v>208900</v>
          </cell>
          <cell r="AP1864">
            <v>182325</v>
          </cell>
          <cell r="AQ1864">
            <v>182325</v>
          </cell>
          <cell r="AR1864">
            <v>122655</v>
          </cell>
          <cell r="AS1864">
            <v>9945</v>
          </cell>
          <cell r="AT1864">
            <v>29503.5</v>
          </cell>
          <cell r="AU1864">
            <v>162103.5</v>
          </cell>
          <cell r="AV1864">
            <v>0</v>
          </cell>
          <cell r="AW1864">
            <v>33150</v>
          </cell>
          <cell r="AX1864">
            <v>559903.5</v>
          </cell>
          <cell r="AY1864">
            <v>37908994</v>
          </cell>
        </row>
        <row r="1865">
          <cell r="B1865" t="str">
            <v>OPERASI &amp; TEKNIK</v>
          </cell>
          <cell r="C1865" t="str">
            <v>SUB-TP</v>
          </cell>
          <cell r="D1865">
            <v>3991235</v>
          </cell>
          <cell r="F1865" t="str">
            <v>99JP0557543</v>
          </cell>
          <cell r="H1865">
            <v>2011941</v>
          </cell>
          <cell r="I1865">
            <v>37012</v>
          </cell>
          <cell r="K1865">
            <v>23723</v>
          </cell>
          <cell r="L1865">
            <v>1857</v>
          </cell>
          <cell r="M1865">
            <v>8</v>
          </cell>
          <cell r="N1865" t="str">
            <v>SUB</v>
          </cell>
          <cell r="O1865" t="str">
            <v>TP</v>
          </cell>
          <cell r="P1865" t="str">
            <v>SUPRIYONO</v>
          </cell>
          <cell r="Q1865">
            <v>2011941</v>
          </cell>
          <cell r="R1865" t="str">
            <v>Operation Officer</v>
          </cell>
          <cell r="S1865" t="str">
            <v>IX</v>
          </cell>
          <cell r="T1865">
            <v>2504952.4560358999</v>
          </cell>
          <cell r="AA1865">
            <v>2504952.4560358999</v>
          </cell>
          <cell r="AB1865">
            <v>44.691326254047453</v>
          </cell>
          <cell r="AC1865">
            <v>2344700</v>
          </cell>
          <cell r="AD1865">
            <v>50099.049120718002</v>
          </cell>
          <cell r="AE1865">
            <v>50099.049120718002</v>
          </cell>
          <cell r="AF1865">
            <v>50099.049120718002</v>
          </cell>
          <cell r="AG1865">
            <v>0</v>
          </cell>
          <cell r="AH1865">
            <v>10000</v>
          </cell>
          <cell r="AI1865">
            <v>0</v>
          </cell>
          <cell r="AJ1865">
            <v>0</v>
          </cell>
          <cell r="AK1865">
            <v>0</v>
          </cell>
          <cell r="AL1865">
            <v>0</v>
          </cell>
          <cell r="AO1865">
            <v>160297.14736215401</v>
          </cell>
          <cell r="AP1865">
            <v>137772.3850819745</v>
          </cell>
          <cell r="AQ1865">
            <v>137772.3850819745</v>
          </cell>
          <cell r="AR1865">
            <v>92683.240873328294</v>
          </cell>
          <cell r="AS1865">
            <v>7514.8573681076996</v>
          </cell>
          <cell r="AT1865">
            <v>22294.076858719509</v>
          </cell>
          <cell r="AU1865">
            <v>122492.17510015549</v>
          </cell>
          <cell r="AV1865">
            <v>0</v>
          </cell>
          <cell r="AW1865">
            <v>25049.524560359001</v>
          </cell>
          <cell r="AX1865">
            <v>423086.46982446348</v>
          </cell>
          <cell r="AY1865">
            <v>37933829.600000001</v>
          </cell>
        </row>
        <row r="1866">
          <cell r="B1866" t="str">
            <v>CARGO</v>
          </cell>
          <cell r="C1866" t="str">
            <v>SUB-TP</v>
          </cell>
          <cell r="D1866">
            <v>3991233</v>
          </cell>
          <cell r="F1866" t="str">
            <v>99JP0556693</v>
          </cell>
          <cell r="H1866">
            <v>2011943</v>
          </cell>
          <cell r="I1866">
            <v>37012</v>
          </cell>
          <cell r="K1866">
            <v>22500</v>
          </cell>
          <cell r="L1866">
            <v>1858</v>
          </cell>
          <cell r="M1866">
            <v>9</v>
          </cell>
          <cell r="N1866" t="str">
            <v>SUB</v>
          </cell>
          <cell r="O1866" t="str">
            <v>TP</v>
          </cell>
          <cell r="P1866" t="str">
            <v>PRAYOGO</v>
          </cell>
          <cell r="Q1866">
            <v>2011943</v>
          </cell>
          <cell r="R1866" t="str">
            <v>Cargo Handling Officer</v>
          </cell>
          <cell r="S1866" t="str">
            <v>IX</v>
          </cell>
          <cell r="T1866">
            <v>2448045.6</v>
          </cell>
          <cell r="AA1866">
            <v>2448045.6</v>
          </cell>
          <cell r="AB1866">
            <v>37.135999999940395</v>
          </cell>
          <cell r="AC1866">
            <v>2291200</v>
          </cell>
          <cell r="AD1866">
            <v>48960.912000000004</v>
          </cell>
          <cell r="AE1866">
            <v>48960.912000000004</v>
          </cell>
          <cell r="AF1866">
            <v>48960.912000000004</v>
          </cell>
          <cell r="AG1866">
            <v>0</v>
          </cell>
          <cell r="AH1866">
            <v>10000</v>
          </cell>
          <cell r="AI1866">
            <v>0</v>
          </cell>
          <cell r="AJ1866">
            <v>0</v>
          </cell>
          <cell r="AK1866">
            <v>0</v>
          </cell>
          <cell r="AL1866">
            <v>0</v>
          </cell>
          <cell r="AO1866">
            <v>156882.736</v>
          </cell>
          <cell r="AP1866">
            <v>134642.508</v>
          </cell>
          <cell r="AQ1866">
            <v>134642.508</v>
          </cell>
          <cell r="AR1866">
            <v>90577.6872</v>
          </cell>
          <cell r="AS1866">
            <v>7344.1368000000002</v>
          </cell>
          <cell r="AT1866">
            <v>21787.60584</v>
          </cell>
          <cell r="AU1866">
            <v>119709.42984</v>
          </cell>
          <cell r="AV1866">
            <v>0</v>
          </cell>
          <cell r="AW1866">
            <v>24480.456000000002</v>
          </cell>
          <cell r="AX1866">
            <v>413474.90184000006</v>
          </cell>
          <cell r="AY1866">
            <v>37217131.969999999</v>
          </cell>
        </row>
        <row r="1867">
          <cell r="B1867" t="str">
            <v>OPERASI &amp; TEKNIK</v>
          </cell>
          <cell r="C1867" t="str">
            <v>SUB-TP</v>
          </cell>
          <cell r="D1867">
            <v>3991228</v>
          </cell>
          <cell r="F1867" t="str">
            <v>99JP0552742</v>
          </cell>
          <cell r="H1867">
            <v>2011944</v>
          </cell>
          <cell r="I1867">
            <v>37012</v>
          </cell>
          <cell r="K1867">
            <v>25715</v>
          </cell>
          <cell r="L1867">
            <v>1859</v>
          </cell>
          <cell r="M1867">
            <v>10</v>
          </cell>
          <cell r="N1867" t="str">
            <v>SUB</v>
          </cell>
          <cell r="O1867" t="str">
            <v>TP</v>
          </cell>
          <cell r="P1867" t="str">
            <v>AJI PRABAWA</v>
          </cell>
          <cell r="Q1867">
            <v>2011944</v>
          </cell>
          <cell r="R1867" t="str">
            <v>Flight Operation Officer</v>
          </cell>
          <cell r="S1867" t="str">
            <v>IX</v>
          </cell>
          <cell r="T1867">
            <v>2504952.4560358999</v>
          </cell>
          <cell r="AA1867">
            <v>2504952.4560358999</v>
          </cell>
          <cell r="AB1867">
            <v>44.691326254047453</v>
          </cell>
          <cell r="AC1867">
            <v>2344700</v>
          </cell>
          <cell r="AD1867">
            <v>50099.049120718002</v>
          </cell>
          <cell r="AE1867">
            <v>50099.049120718002</v>
          </cell>
          <cell r="AF1867">
            <v>50099.049120718002</v>
          </cell>
          <cell r="AG1867">
            <v>0</v>
          </cell>
          <cell r="AH1867">
            <v>10000</v>
          </cell>
          <cell r="AI1867">
            <v>0</v>
          </cell>
          <cell r="AJ1867">
            <v>0</v>
          </cell>
          <cell r="AK1867">
            <v>0</v>
          </cell>
          <cell r="AL1867">
            <v>0</v>
          </cell>
          <cell r="AO1867">
            <v>160297.14736215401</v>
          </cell>
          <cell r="AP1867">
            <v>137772.3850819745</v>
          </cell>
          <cell r="AQ1867">
            <v>137772.3850819745</v>
          </cell>
          <cell r="AR1867">
            <v>92683.240873328294</v>
          </cell>
          <cell r="AS1867">
            <v>7514.8573681076996</v>
          </cell>
          <cell r="AT1867">
            <v>22294.076858719509</v>
          </cell>
          <cell r="AU1867">
            <v>122492.17510015549</v>
          </cell>
          <cell r="AV1867">
            <v>0</v>
          </cell>
          <cell r="AW1867">
            <v>25049.524560359001</v>
          </cell>
          <cell r="AX1867">
            <v>423086.46982446348</v>
          </cell>
          <cell r="AY1867">
            <v>37850584.649999999</v>
          </cell>
        </row>
        <row r="1868">
          <cell r="B1868" t="str">
            <v>CARGO</v>
          </cell>
          <cell r="C1868" t="str">
            <v>SUB-TP</v>
          </cell>
          <cell r="D1868">
            <v>3991225</v>
          </cell>
          <cell r="F1868" t="str">
            <v>99JP0552627</v>
          </cell>
          <cell r="H1868">
            <v>2011945</v>
          </cell>
          <cell r="I1868">
            <v>37012</v>
          </cell>
          <cell r="K1868">
            <v>24521</v>
          </cell>
          <cell r="L1868">
            <v>1860</v>
          </cell>
          <cell r="M1868">
            <v>11</v>
          </cell>
          <cell r="N1868" t="str">
            <v>SUB</v>
          </cell>
          <cell r="O1868" t="str">
            <v>TP</v>
          </cell>
          <cell r="P1868" t="str">
            <v>AGUS HERIYANTO</v>
          </cell>
          <cell r="Q1868">
            <v>2011945</v>
          </cell>
          <cell r="R1868" t="str">
            <v>Cargo Handling Officer</v>
          </cell>
          <cell r="S1868" t="str">
            <v>IX</v>
          </cell>
          <cell r="T1868">
            <v>2448045.6</v>
          </cell>
          <cell r="AA1868">
            <v>2448045.6</v>
          </cell>
          <cell r="AB1868">
            <v>37.135999999940395</v>
          </cell>
          <cell r="AC1868">
            <v>2291200</v>
          </cell>
          <cell r="AD1868">
            <v>48960.912000000004</v>
          </cell>
          <cell r="AE1868">
            <v>48960.912000000004</v>
          </cell>
          <cell r="AF1868">
            <v>48960.912000000004</v>
          </cell>
          <cell r="AG1868">
            <v>0</v>
          </cell>
          <cell r="AH1868">
            <v>10000</v>
          </cell>
          <cell r="AI1868">
            <v>0</v>
          </cell>
          <cell r="AJ1868">
            <v>0</v>
          </cell>
          <cell r="AK1868">
            <v>0</v>
          </cell>
          <cell r="AL1868">
            <v>0</v>
          </cell>
          <cell r="AO1868">
            <v>156882.736</v>
          </cell>
          <cell r="AP1868">
            <v>134642.508</v>
          </cell>
          <cell r="AQ1868">
            <v>134642.508</v>
          </cell>
          <cell r="AR1868">
            <v>90577.6872</v>
          </cell>
          <cell r="AS1868">
            <v>7344.1368000000002</v>
          </cell>
          <cell r="AT1868">
            <v>21787.60584</v>
          </cell>
          <cell r="AU1868">
            <v>119709.42984</v>
          </cell>
          <cell r="AV1868">
            <v>0</v>
          </cell>
          <cell r="AW1868">
            <v>24480.456000000002</v>
          </cell>
          <cell r="AX1868">
            <v>413474.90184000006</v>
          </cell>
          <cell r="AY1868">
            <v>37310345.619999997</v>
          </cell>
        </row>
        <row r="1869">
          <cell r="B1869" t="str">
            <v>OPERASI &amp; TEKNIK</v>
          </cell>
          <cell r="C1869" t="str">
            <v>SUB-TP</v>
          </cell>
          <cell r="D1869">
            <v>3991226</v>
          </cell>
          <cell r="F1869" t="str">
            <v>99JP0557808</v>
          </cell>
          <cell r="H1869">
            <v>2011946</v>
          </cell>
          <cell r="I1869">
            <v>37012</v>
          </cell>
          <cell r="K1869">
            <v>23487</v>
          </cell>
          <cell r="L1869">
            <v>1861</v>
          </cell>
          <cell r="M1869">
            <v>12</v>
          </cell>
          <cell r="N1869" t="str">
            <v>SUB</v>
          </cell>
          <cell r="O1869" t="str">
            <v>TP</v>
          </cell>
          <cell r="P1869" t="str">
            <v>TRIANA WATI</v>
          </cell>
          <cell r="Q1869">
            <v>2011946</v>
          </cell>
          <cell r="R1869" t="str">
            <v>Pax &amp; Baggage Handling Officer</v>
          </cell>
          <cell r="S1869" t="str">
            <v>IX</v>
          </cell>
          <cell r="T1869">
            <v>2448045.6</v>
          </cell>
          <cell r="AA1869">
            <v>2448045.6</v>
          </cell>
          <cell r="AB1869">
            <v>37.135999999940395</v>
          </cell>
          <cell r="AC1869">
            <v>2291200</v>
          </cell>
          <cell r="AD1869">
            <v>48960.912000000004</v>
          </cell>
          <cell r="AE1869">
            <v>48960.912000000004</v>
          </cell>
          <cell r="AF1869">
            <v>48960.912000000004</v>
          </cell>
          <cell r="AG1869">
            <v>0</v>
          </cell>
          <cell r="AH1869">
            <v>10000</v>
          </cell>
          <cell r="AI1869">
            <v>0</v>
          </cell>
          <cell r="AJ1869">
            <v>0</v>
          </cell>
          <cell r="AK1869">
            <v>0</v>
          </cell>
          <cell r="AL1869">
            <v>0</v>
          </cell>
          <cell r="AO1869">
            <v>156882.736</v>
          </cell>
          <cell r="AP1869">
            <v>134642.508</v>
          </cell>
          <cell r="AQ1869">
            <v>134642.508</v>
          </cell>
          <cell r="AR1869">
            <v>90577.6872</v>
          </cell>
          <cell r="AS1869">
            <v>7344.1368000000002</v>
          </cell>
          <cell r="AT1869">
            <v>21787.60584</v>
          </cell>
          <cell r="AU1869">
            <v>119709.42984</v>
          </cell>
          <cell r="AV1869">
            <v>0</v>
          </cell>
          <cell r="AW1869">
            <v>24480.456000000002</v>
          </cell>
          <cell r="AX1869">
            <v>413474.90184000006</v>
          </cell>
          <cell r="AY1869">
            <v>35183380.170000002</v>
          </cell>
        </row>
        <row r="1870">
          <cell r="B1870" t="str">
            <v>OPERASI &amp; TEKNIK</v>
          </cell>
          <cell r="C1870" t="str">
            <v>SUB-TP</v>
          </cell>
          <cell r="D1870">
            <v>3991285</v>
          </cell>
          <cell r="F1870" t="str">
            <v>99JP0556818</v>
          </cell>
          <cell r="H1870">
            <v>2011947</v>
          </cell>
          <cell r="I1870">
            <v>37012</v>
          </cell>
          <cell r="K1870">
            <v>29117</v>
          </cell>
          <cell r="L1870">
            <v>1862</v>
          </cell>
          <cell r="M1870">
            <v>13</v>
          </cell>
          <cell r="N1870" t="str">
            <v>SUB</v>
          </cell>
          <cell r="O1870" t="str">
            <v>TP</v>
          </cell>
          <cell r="P1870" t="str">
            <v>RELLA ABIANTI</v>
          </cell>
          <cell r="Q1870">
            <v>2011947</v>
          </cell>
          <cell r="R1870" t="str">
            <v>Pax &amp; Baggage Handling Officer</v>
          </cell>
          <cell r="S1870" t="str">
            <v>IX</v>
          </cell>
          <cell r="T1870">
            <v>2448045.6</v>
          </cell>
          <cell r="AA1870">
            <v>2448045.6</v>
          </cell>
          <cell r="AB1870">
            <v>37.135999999940395</v>
          </cell>
          <cell r="AC1870">
            <v>2291200</v>
          </cell>
          <cell r="AD1870">
            <v>48960.912000000004</v>
          </cell>
          <cell r="AE1870">
            <v>48960.912000000004</v>
          </cell>
          <cell r="AF1870">
            <v>48960.912000000004</v>
          </cell>
          <cell r="AG1870">
            <v>0</v>
          </cell>
          <cell r="AH1870">
            <v>10000</v>
          </cell>
          <cell r="AI1870">
            <v>0</v>
          </cell>
          <cell r="AJ1870">
            <v>0</v>
          </cell>
          <cell r="AK1870">
            <v>0</v>
          </cell>
          <cell r="AL1870">
            <v>0</v>
          </cell>
          <cell r="AO1870">
            <v>156882.736</v>
          </cell>
          <cell r="AP1870">
            <v>134642.508</v>
          </cell>
          <cell r="AQ1870">
            <v>134642.508</v>
          </cell>
          <cell r="AR1870">
            <v>90577.6872</v>
          </cell>
          <cell r="AS1870">
            <v>7344.1368000000002</v>
          </cell>
          <cell r="AT1870">
            <v>21787.60584</v>
          </cell>
          <cell r="AU1870">
            <v>119709.42984</v>
          </cell>
          <cell r="AV1870">
            <v>0</v>
          </cell>
          <cell r="AW1870">
            <v>24480.456000000002</v>
          </cell>
          <cell r="AX1870">
            <v>413474.90184000006</v>
          </cell>
          <cell r="AY1870">
            <v>37231973.219999999</v>
          </cell>
        </row>
        <row r="1871">
          <cell r="B1871" t="str">
            <v>OPERASI &amp; TEKNIK</v>
          </cell>
          <cell r="C1871" t="str">
            <v>SUB-TP</v>
          </cell>
          <cell r="D1871">
            <v>3991284</v>
          </cell>
          <cell r="F1871" t="str">
            <v>99JP0555257</v>
          </cell>
          <cell r="H1871">
            <v>2011948</v>
          </cell>
          <cell r="I1871">
            <v>37012</v>
          </cell>
          <cell r="K1871">
            <v>26203</v>
          </cell>
          <cell r="L1871">
            <v>1863</v>
          </cell>
          <cell r="M1871">
            <v>14</v>
          </cell>
          <cell r="N1871" t="str">
            <v>SUB</v>
          </cell>
          <cell r="O1871" t="str">
            <v>TP</v>
          </cell>
          <cell r="P1871" t="str">
            <v>KOKOM KOMALASARI</v>
          </cell>
          <cell r="Q1871">
            <v>2011948</v>
          </cell>
          <cell r="R1871" t="str">
            <v>Pax &amp; Baggage Handling Officer</v>
          </cell>
          <cell r="S1871" t="str">
            <v>IX</v>
          </cell>
          <cell r="T1871">
            <v>2448045.6</v>
          </cell>
          <cell r="AA1871">
            <v>2448045.6</v>
          </cell>
          <cell r="AB1871">
            <v>37.135999999940395</v>
          </cell>
          <cell r="AC1871">
            <v>2291200</v>
          </cell>
          <cell r="AD1871">
            <v>48960.912000000004</v>
          </cell>
          <cell r="AE1871">
            <v>48960.912000000004</v>
          </cell>
          <cell r="AF1871">
            <v>48960.912000000004</v>
          </cell>
          <cell r="AG1871">
            <v>0</v>
          </cell>
          <cell r="AH1871">
            <v>10000</v>
          </cell>
          <cell r="AI1871">
            <v>0</v>
          </cell>
          <cell r="AJ1871">
            <v>0</v>
          </cell>
          <cell r="AK1871">
            <v>0</v>
          </cell>
          <cell r="AL1871">
            <v>0</v>
          </cell>
          <cell r="AO1871">
            <v>156882.736</v>
          </cell>
          <cell r="AP1871">
            <v>134642.508</v>
          </cell>
          <cell r="AQ1871">
            <v>134642.508</v>
          </cell>
          <cell r="AR1871">
            <v>90577.6872</v>
          </cell>
          <cell r="AS1871">
            <v>7344.1368000000002</v>
          </cell>
          <cell r="AT1871">
            <v>21787.60584</v>
          </cell>
          <cell r="AU1871">
            <v>119709.42984</v>
          </cell>
          <cell r="AV1871">
            <v>0</v>
          </cell>
          <cell r="AW1871">
            <v>24480.456000000002</v>
          </cell>
          <cell r="AX1871">
            <v>413474.90184000006</v>
          </cell>
          <cell r="AY1871">
            <v>35192209.109999999</v>
          </cell>
        </row>
        <row r="1872">
          <cell r="B1872" t="str">
            <v>OPERASI &amp; TEKNIK</v>
          </cell>
          <cell r="C1872" t="str">
            <v>SUB-TP</v>
          </cell>
          <cell r="D1872">
            <v>3980212</v>
          </cell>
          <cell r="F1872" t="str">
            <v>98JP0346477</v>
          </cell>
          <cell r="H1872">
            <v>2011950</v>
          </cell>
          <cell r="I1872">
            <v>37012</v>
          </cell>
          <cell r="K1872">
            <v>27093</v>
          </cell>
          <cell r="L1872">
            <v>1864</v>
          </cell>
          <cell r="M1872">
            <v>15</v>
          </cell>
          <cell r="N1872" t="str">
            <v>SUB</v>
          </cell>
          <cell r="O1872" t="str">
            <v>TP</v>
          </cell>
          <cell r="P1872" t="str">
            <v>KOHAR</v>
          </cell>
          <cell r="Q1872">
            <v>2011950</v>
          </cell>
          <cell r="R1872" t="str">
            <v>Supervisor GSE Operation</v>
          </cell>
          <cell r="S1872" t="str">
            <v>VII</v>
          </cell>
          <cell r="T1872">
            <v>3377985</v>
          </cell>
          <cell r="AA1872">
            <v>3377985</v>
          </cell>
          <cell r="AB1872">
            <v>94.100000000093132</v>
          </cell>
          <cell r="AC1872">
            <v>3165400</v>
          </cell>
          <cell r="AD1872">
            <v>67559.7</v>
          </cell>
          <cell r="AE1872">
            <v>67559.7</v>
          </cell>
          <cell r="AF1872">
            <v>67559.7</v>
          </cell>
          <cell r="AG1872">
            <v>0</v>
          </cell>
          <cell r="AH1872">
            <v>10000</v>
          </cell>
          <cell r="AI1872">
            <v>0</v>
          </cell>
          <cell r="AJ1872">
            <v>0</v>
          </cell>
          <cell r="AK1872">
            <v>0</v>
          </cell>
          <cell r="AL1872">
            <v>0</v>
          </cell>
          <cell r="AO1872">
            <v>212679.09999999998</v>
          </cell>
          <cell r="AP1872">
            <v>185789.17499999999</v>
          </cell>
          <cell r="AQ1872">
            <v>185789.17499999999</v>
          </cell>
          <cell r="AR1872">
            <v>124985.44499999999</v>
          </cell>
          <cell r="AS1872">
            <v>10133.955</v>
          </cell>
          <cell r="AT1872">
            <v>30064.066500000001</v>
          </cell>
          <cell r="AU1872">
            <v>165183.46649999998</v>
          </cell>
          <cell r="AV1872">
            <v>0</v>
          </cell>
          <cell r="AW1872">
            <v>33779.85</v>
          </cell>
          <cell r="AX1872">
            <v>570541.66650000005</v>
          </cell>
          <cell r="AY1872">
            <v>39300176.579999998</v>
          </cell>
        </row>
        <row r="1873">
          <cell r="B1873" t="str">
            <v>OPERASI &amp; TEKNIK</v>
          </cell>
          <cell r="C1873" t="str">
            <v>SUB-TP</v>
          </cell>
          <cell r="D1873">
            <v>3990909</v>
          </cell>
          <cell r="F1873" t="str">
            <v>99JP0552346</v>
          </cell>
          <cell r="H1873">
            <v>2011953</v>
          </cell>
          <cell r="I1873">
            <v>37012</v>
          </cell>
          <cell r="K1873">
            <v>26226</v>
          </cell>
          <cell r="L1873">
            <v>1865</v>
          </cell>
          <cell r="M1873">
            <v>16</v>
          </cell>
          <cell r="N1873" t="str">
            <v>SUB</v>
          </cell>
          <cell r="O1873" t="str">
            <v>TP</v>
          </cell>
          <cell r="P1873" t="str">
            <v>GANDU RUSIANTO</v>
          </cell>
          <cell r="Q1873">
            <v>2011953</v>
          </cell>
          <cell r="R1873" t="str">
            <v>Supervisor GSE Operation</v>
          </cell>
          <cell r="S1873" t="str">
            <v>VII</v>
          </cell>
          <cell r="T1873">
            <v>3495538.878</v>
          </cell>
          <cell r="AA1873">
            <v>3495538.878</v>
          </cell>
          <cell r="AB1873">
            <v>3.4546799999661744</v>
          </cell>
          <cell r="AC1873">
            <v>1493400</v>
          </cell>
          <cell r="AD1873">
            <v>69910.777560000002</v>
          </cell>
          <cell r="AE1873">
            <v>69910.777560000002</v>
          </cell>
          <cell r="AF1873">
            <v>69910.777560000002</v>
          </cell>
          <cell r="AG1873">
            <v>0</v>
          </cell>
          <cell r="AH1873">
            <v>10000</v>
          </cell>
          <cell r="AI1873">
            <v>0</v>
          </cell>
          <cell r="AJ1873">
            <v>1782410</v>
          </cell>
          <cell r="AK1873">
            <v>0</v>
          </cell>
          <cell r="AL1873">
            <v>0</v>
          </cell>
          <cell r="AO1873">
            <v>2002142.33268</v>
          </cell>
          <cell r="AP1873">
            <v>192254.63829</v>
          </cell>
          <cell r="AQ1873">
            <v>192254.63829</v>
          </cell>
          <cell r="AR1873">
            <v>129334.938486</v>
          </cell>
          <cell r="AS1873">
            <v>10486.616634</v>
          </cell>
          <cell r="AT1873">
            <v>31110.296014200001</v>
          </cell>
          <cell r="AU1873">
            <v>170931.8511342</v>
          </cell>
          <cell r="AV1873">
            <v>0</v>
          </cell>
          <cell r="AW1873">
            <v>34955.388780000001</v>
          </cell>
          <cell r="AX1873">
            <v>590396.51649419998</v>
          </cell>
          <cell r="AY1873">
            <v>40340399.149999999</v>
          </cell>
        </row>
        <row r="1874">
          <cell r="B1874" t="str">
            <v>KEUANGAN</v>
          </cell>
          <cell r="C1874" t="str">
            <v>SUB-TP</v>
          </cell>
          <cell r="D1874">
            <v>3991236</v>
          </cell>
          <cell r="F1874" t="str">
            <v>99JP0557170</v>
          </cell>
          <cell r="H1874">
            <v>2011954</v>
          </cell>
          <cell r="I1874">
            <v>37012</v>
          </cell>
          <cell r="K1874">
            <v>24512</v>
          </cell>
          <cell r="L1874">
            <v>1866</v>
          </cell>
          <cell r="M1874">
            <v>17</v>
          </cell>
          <cell r="N1874" t="str">
            <v>SUB</v>
          </cell>
          <cell r="O1874" t="str">
            <v>TP</v>
          </cell>
          <cell r="P1874" t="str">
            <v>SOEKARIADJI</v>
          </cell>
          <cell r="Q1874">
            <v>2011954</v>
          </cell>
          <cell r="R1874" t="str">
            <v>Tax &amp; Account Receivable Officer</v>
          </cell>
          <cell r="S1874" t="str">
            <v>IX</v>
          </cell>
          <cell r="T1874">
            <v>2448045.6</v>
          </cell>
          <cell r="AA1874">
            <v>2448045.6</v>
          </cell>
          <cell r="AB1874">
            <v>37.135999999940395</v>
          </cell>
          <cell r="AC1874">
            <v>2291200</v>
          </cell>
          <cell r="AD1874">
            <v>48960.912000000004</v>
          </cell>
          <cell r="AE1874">
            <v>48960.912000000004</v>
          </cell>
          <cell r="AF1874">
            <v>48960.912000000004</v>
          </cell>
          <cell r="AG1874">
            <v>0</v>
          </cell>
          <cell r="AH1874">
            <v>10000</v>
          </cell>
          <cell r="AI1874">
            <v>0</v>
          </cell>
          <cell r="AJ1874">
            <v>0</v>
          </cell>
          <cell r="AK1874">
            <v>0</v>
          </cell>
          <cell r="AL1874">
            <v>0</v>
          </cell>
          <cell r="AO1874">
            <v>156882.736</v>
          </cell>
          <cell r="AP1874">
            <v>134642.508</v>
          </cell>
          <cell r="AQ1874">
            <v>134642.508</v>
          </cell>
          <cell r="AR1874">
            <v>90577.6872</v>
          </cell>
          <cell r="AS1874">
            <v>7344.1368000000002</v>
          </cell>
          <cell r="AT1874">
            <v>21787.60584</v>
          </cell>
          <cell r="AU1874">
            <v>119709.42984</v>
          </cell>
          <cell r="AV1874">
            <v>0</v>
          </cell>
          <cell r="AW1874">
            <v>24480.456000000002</v>
          </cell>
          <cell r="AX1874">
            <v>413474.90184000006</v>
          </cell>
          <cell r="AY1874">
            <v>28011242.109999999</v>
          </cell>
        </row>
        <row r="1875">
          <cell r="B1875" t="str">
            <v>OPERASI &amp; TEKNIK</v>
          </cell>
          <cell r="C1875" t="str">
            <v>SUB-TP</v>
          </cell>
          <cell r="D1875">
            <v>3991479</v>
          </cell>
          <cell r="F1875" t="str">
            <v>99JP0556826</v>
          </cell>
          <cell r="H1875">
            <v>2011956</v>
          </cell>
          <cell r="I1875">
            <v>37012</v>
          </cell>
          <cell r="K1875">
            <v>27932</v>
          </cell>
          <cell r="L1875">
            <v>1867</v>
          </cell>
          <cell r="M1875">
            <v>18</v>
          </cell>
          <cell r="N1875" t="str">
            <v>SUB</v>
          </cell>
          <cell r="O1875" t="str">
            <v>TP</v>
          </cell>
          <cell r="P1875" t="str">
            <v>RINA HIDAYATI</v>
          </cell>
          <cell r="Q1875">
            <v>2011956</v>
          </cell>
          <cell r="R1875" t="str">
            <v>Pax &amp; Baggage Handling Officer</v>
          </cell>
          <cell r="S1875" t="str">
            <v>IX</v>
          </cell>
          <cell r="T1875">
            <v>2448045.6</v>
          </cell>
          <cell r="AA1875">
            <v>2448045.6</v>
          </cell>
          <cell r="AB1875">
            <v>37.135999999940395</v>
          </cell>
          <cell r="AC1875">
            <v>2291200</v>
          </cell>
          <cell r="AD1875">
            <v>48960.912000000004</v>
          </cell>
          <cell r="AE1875">
            <v>48960.912000000004</v>
          </cell>
          <cell r="AF1875">
            <v>48960.912000000004</v>
          </cell>
          <cell r="AG1875">
            <v>0</v>
          </cell>
          <cell r="AH1875">
            <v>10000</v>
          </cell>
          <cell r="AI1875">
            <v>0</v>
          </cell>
          <cell r="AJ1875">
            <v>0</v>
          </cell>
          <cell r="AK1875">
            <v>0</v>
          </cell>
          <cell r="AL1875">
            <v>0</v>
          </cell>
          <cell r="AO1875">
            <v>156882.736</v>
          </cell>
          <cell r="AP1875">
            <v>134642.508</v>
          </cell>
          <cell r="AQ1875">
            <v>134642.508</v>
          </cell>
          <cell r="AR1875">
            <v>90577.6872</v>
          </cell>
          <cell r="AS1875">
            <v>7344.1368000000002</v>
          </cell>
          <cell r="AT1875">
            <v>21787.60584</v>
          </cell>
          <cell r="AU1875">
            <v>119709.42984</v>
          </cell>
          <cell r="AV1875">
            <v>0</v>
          </cell>
          <cell r="AW1875">
            <v>24480.456000000002</v>
          </cell>
          <cell r="AX1875">
            <v>413474.90184000006</v>
          </cell>
          <cell r="AY1875">
            <v>37285673.219999999</v>
          </cell>
        </row>
        <row r="1876">
          <cell r="B1876" t="str">
            <v>OPERASI &amp; TEKNIK</v>
          </cell>
          <cell r="C1876" t="str">
            <v>SUB-TP</v>
          </cell>
          <cell r="D1876">
            <v>3991480</v>
          </cell>
          <cell r="F1876" t="str">
            <v>99JP0553963</v>
          </cell>
          <cell r="H1876">
            <v>2011958</v>
          </cell>
          <cell r="I1876">
            <v>37012</v>
          </cell>
          <cell r="K1876">
            <v>27924</v>
          </cell>
          <cell r="L1876">
            <v>1868</v>
          </cell>
          <cell r="M1876">
            <v>19</v>
          </cell>
          <cell r="N1876" t="str">
            <v>SUB</v>
          </cell>
          <cell r="O1876" t="str">
            <v>TP</v>
          </cell>
          <cell r="P1876" t="str">
            <v>EVI YUNIARSARI</v>
          </cell>
          <cell r="Q1876">
            <v>2011958</v>
          </cell>
          <cell r="R1876" t="str">
            <v>Pax &amp; Baggage Handling Officer</v>
          </cell>
          <cell r="S1876" t="str">
            <v>IX</v>
          </cell>
          <cell r="T1876">
            <v>2448045.6</v>
          </cell>
          <cell r="AA1876">
            <v>2448045.6</v>
          </cell>
          <cell r="AB1876">
            <v>37.135999999940395</v>
          </cell>
          <cell r="AC1876">
            <v>2291200</v>
          </cell>
          <cell r="AD1876">
            <v>48960.912000000004</v>
          </cell>
          <cell r="AE1876">
            <v>48960.912000000004</v>
          </cell>
          <cell r="AF1876">
            <v>48960.912000000004</v>
          </cell>
          <cell r="AG1876">
            <v>0</v>
          </cell>
          <cell r="AH1876">
            <v>10000</v>
          </cell>
          <cell r="AI1876">
            <v>0</v>
          </cell>
          <cell r="AJ1876">
            <v>0</v>
          </cell>
          <cell r="AK1876">
            <v>0</v>
          </cell>
          <cell r="AL1876">
            <v>0</v>
          </cell>
          <cell r="AO1876">
            <v>156882.736</v>
          </cell>
          <cell r="AP1876">
            <v>134642.508</v>
          </cell>
          <cell r="AQ1876">
            <v>134642.508</v>
          </cell>
          <cell r="AR1876">
            <v>90577.6872</v>
          </cell>
          <cell r="AS1876">
            <v>7344.1368000000002</v>
          </cell>
          <cell r="AT1876">
            <v>21787.60584</v>
          </cell>
          <cell r="AU1876">
            <v>119709.42984</v>
          </cell>
          <cell r="AV1876">
            <v>0</v>
          </cell>
          <cell r="AW1876">
            <v>24480.456000000002</v>
          </cell>
          <cell r="AX1876">
            <v>413474.90184000006</v>
          </cell>
          <cell r="AY1876">
            <v>37274606.390000001</v>
          </cell>
        </row>
        <row r="1877">
          <cell r="B1877" t="str">
            <v>KEUANGAN</v>
          </cell>
          <cell r="C1877" t="str">
            <v>SUB-TP</v>
          </cell>
          <cell r="D1877">
            <v>3990989</v>
          </cell>
          <cell r="F1877" t="str">
            <v>99JP0554987</v>
          </cell>
          <cell r="H1877">
            <v>2012057</v>
          </cell>
          <cell r="I1877">
            <v>37104</v>
          </cell>
          <cell r="K1877">
            <v>27679</v>
          </cell>
          <cell r="L1877">
            <v>1869</v>
          </cell>
          <cell r="M1877">
            <v>20</v>
          </cell>
          <cell r="N1877" t="str">
            <v>SUB</v>
          </cell>
          <cell r="O1877" t="str">
            <v>TP</v>
          </cell>
          <cell r="P1877" t="str">
            <v>IGN. B. SURYAWAN W.</v>
          </cell>
          <cell r="Q1877">
            <v>2012057</v>
          </cell>
          <cell r="R1877" t="str">
            <v>Manager Keuangan</v>
          </cell>
          <cell r="S1877" t="str">
            <v>V</v>
          </cell>
          <cell r="T1877">
            <v>4347054</v>
          </cell>
          <cell r="AA1877">
            <v>4347054</v>
          </cell>
          <cell r="AB1877">
            <v>69.240000000223517</v>
          </cell>
          <cell r="AC1877">
            <v>1271500</v>
          </cell>
          <cell r="AD1877">
            <v>86941.08</v>
          </cell>
          <cell r="AE1877">
            <v>86941.08</v>
          </cell>
          <cell r="AF1877">
            <v>86941.08</v>
          </cell>
          <cell r="AG1877">
            <v>0</v>
          </cell>
          <cell r="AH1877">
            <v>10000</v>
          </cell>
          <cell r="AI1877">
            <v>0</v>
          </cell>
          <cell r="AJ1877">
            <v>0</v>
          </cell>
          <cell r="AK1877">
            <v>2804800</v>
          </cell>
          <cell r="AL1877">
            <v>0</v>
          </cell>
          <cell r="AO1877">
            <v>3075623.24</v>
          </cell>
          <cell r="AP1877">
            <v>239087.97</v>
          </cell>
          <cell r="AQ1877">
            <v>239087.97</v>
          </cell>
          <cell r="AR1877">
            <v>160840.99799999999</v>
          </cell>
          <cell r="AS1877">
            <v>13041.162</v>
          </cell>
          <cell r="AT1877">
            <v>38688.780599999998</v>
          </cell>
          <cell r="AU1877">
            <v>212570.94059999997</v>
          </cell>
          <cell r="AV1877">
            <v>0</v>
          </cell>
          <cell r="AW1877">
            <v>43470.54</v>
          </cell>
          <cell r="AX1877">
            <v>734217.42059999995</v>
          </cell>
          <cell r="AY1877">
            <v>43946929.159999996</v>
          </cell>
        </row>
        <row r="1878">
          <cell r="B1878" t="str">
            <v>OPERASI &amp; TEKNIK</v>
          </cell>
          <cell r="C1878" t="str">
            <v>SUB-TP</v>
          </cell>
          <cell r="D1878">
            <v>3980657</v>
          </cell>
          <cell r="F1878" t="str">
            <v>99JP0504693</v>
          </cell>
          <cell r="H1878">
            <v>2012115</v>
          </cell>
          <cell r="I1878">
            <v>37104</v>
          </cell>
          <cell r="K1878">
            <v>27482</v>
          </cell>
          <cell r="L1878">
            <v>1870</v>
          </cell>
          <cell r="M1878">
            <v>21</v>
          </cell>
          <cell r="N1878" t="str">
            <v>SUB</v>
          </cell>
          <cell r="O1878" t="str">
            <v>TP</v>
          </cell>
          <cell r="P1878" t="str">
            <v>CHANDRA HASAN S</v>
          </cell>
          <cell r="Q1878">
            <v>2012115</v>
          </cell>
          <cell r="R1878" t="str">
            <v>Koordinator Supervisor</v>
          </cell>
          <cell r="S1878" t="str">
            <v>VII</v>
          </cell>
          <cell r="T1878">
            <v>3495538.878</v>
          </cell>
          <cell r="AA1878">
            <v>3495538.878</v>
          </cell>
          <cell r="AB1878">
            <v>93.454679999966174</v>
          </cell>
          <cell r="AC1878">
            <v>3225900</v>
          </cell>
          <cell r="AD1878">
            <v>69910.777560000002</v>
          </cell>
          <cell r="AE1878">
            <v>69910.777560000002</v>
          </cell>
          <cell r="AF1878">
            <v>69910.777560000002</v>
          </cell>
          <cell r="AG1878">
            <v>0</v>
          </cell>
          <cell r="AH1878">
            <v>10000</v>
          </cell>
          <cell r="AI1878">
            <v>0</v>
          </cell>
          <cell r="AJ1878">
            <v>0</v>
          </cell>
          <cell r="AK1878">
            <v>50000</v>
          </cell>
          <cell r="AL1878">
            <v>0</v>
          </cell>
          <cell r="AO1878">
            <v>269732.33267999999</v>
          </cell>
          <cell r="AP1878">
            <v>192254.63829</v>
          </cell>
          <cell r="AQ1878">
            <v>192254.63829</v>
          </cell>
          <cell r="AR1878">
            <v>129334.938486</v>
          </cell>
          <cell r="AS1878">
            <v>10486.616634</v>
          </cell>
          <cell r="AT1878">
            <v>31110.296014200001</v>
          </cell>
          <cell r="AU1878">
            <v>170931.8511342</v>
          </cell>
          <cell r="AV1878">
            <v>0</v>
          </cell>
          <cell r="AW1878">
            <v>34955.388780000001</v>
          </cell>
          <cell r="AX1878">
            <v>590396.51649419998</v>
          </cell>
          <cell r="AY1878">
            <v>39813716.079999998</v>
          </cell>
        </row>
        <row r="1879">
          <cell r="B1879" t="str">
            <v>OPERASI &amp; TEKNIK</v>
          </cell>
          <cell r="C1879" t="str">
            <v>SUB-TP</v>
          </cell>
          <cell r="D1879">
            <v>3980089</v>
          </cell>
          <cell r="F1879" t="str">
            <v>98JP0346048</v>
          </cell>
          <cell r="H1879">
            <v>2012172</v>
          </cell>
          <cell r="I1879">
            <v>37135</v>
          </cell>
          <cell r="K1879">
            <v>29244</v>
          </cell>
          <cell r="L1879">
            <v>1871</v>
          </cell>
          <cell r="M1879">
            <v>22</v>
          </cell>
          <cell r="N1879" t="str">
            <v>SUB</v>
          </cell>
          <cell r="O1879" t="str">
            <v>TP</v>
          </cell>
          <cell r="P1879" t="str">
            <v>SUBIYANA HASTUTIK</v>
          </cell>
          <cell r="Q1879">
            <v>2012172</v>
          </cell>
          <cell r="R1879" t="str">
            <v>Pax &amp; Baggage Handling Officer</v>
          </cell>
          <cell r="S1879" t="str">
            <v>IX</v>
          </cell>
          <cell r="T1879">
            <v>2448045.6</v>
          </cell>
          <cell r="AA1879">
            <v>2448045.6</v>
          </cell>
          <cell r="AB1879">
            <v>37.135999999940395</v>
          </cell>
          <cell r="AC1879">
            <v>2291200</v>
          </cell>
          <cell r="AD1879">
            <v>48960.912000000004</v>
          </cell>
          <cell r="AE1879">
            <v>48960.912000000004</v>
          </cell>
          <cell r="AF1879">
            <v>48960.912000000004</v>
          </cell>
          <cell r="AG1879">
            <v>0</v>
          </cell>
          <cell r="AH1879">
            <v>10000</v>
          </cell>
          <cell r="AI1879">
            <v>0</v>
          </cell>
          <cell r="AJ1879">
            <v>0</v>
          </cell>
          <cell r="AK1879">
            <v>0</v>
          </cell>
          <cell r="AL1879">
            <v>0</v>
          </cell>
          <cell r="AO1879">
            <v>156882.736</v>
          </cell>
          <cell r="AP1879">
            <v>134642.508</v>
          </cell>
          <cell r="AQ1879">
            <v>134642.508</v>
          </cell>
          <cell r="AR1879">
            <v>90577.6872</v>
          </cell>
          <cell r="AS1879">
            <v>7344.1368000000002</v>
          </cell>
          <cell r="AT1879">
            <v>21787.60584</v>
          </cell>
          <cell r="AU1879">
            <v>119709.42984</v>
          </cell>
          <cell r="AV1879">
            <v>0</v>
          </cell>
          <cell r="AW1879">
            <v>24480.456000000002</v>
          </cell>
          <cell r="AX1879">
            <v>413474.90184000006</v>
          </cell>
          <cell r="AY1879">
            <v>36078200.899999999</v>
          </cell>
        </row>
        <row r="1880">
          <cell r="B1880" t="str">
            <v>CARGO</v>
          </cell>
          <cell r="C1880" t="str">
            <v>SUB-TP</v>
          </cell>
          <cell r="D1880">
            <v>3991076</v>
          </cell>
          <cell r="F1880" t="str">
            <v>99JP0506474</v>
          </cell>
          <cell r="H1880">
            <v>2012345</v>
          </cell>
          <cell r="I1880">
            <v>37196</v>
          </cell>
          <cell r="K1880">
            <v>26466</v>
          </cell>
          <cell r="L1880">
            <v>1872</v>
          </cell>
          <cell r="M1880">
            <v>23</v>
          </cell>
          <cell r="N1880" t="str">
            <v>SUB</v>
          </cell>
          <cell r="O1880" t="str">
            <v>TP</v>
          </cell>
          <cell r="P1880" t="str">
            <v>JOKO ADIWIBOWO</v>
          </cell>
          <cell r="Q1880">
            <v>2012345</v>
          </cell>
          <cell r="R1880" t="str">
            <v>Flight Operation Officer</v>
          </cell>
          <cell r="S1880" t="str">
            <v>IX</v>
          </cell>
          <cell r="T1880">
            <v>2448045.6</v>
          </cell>
          <cell r="AA1880">
            <v>2448045.6</v>
          </cell>
          <cell r="AB1880">
            <v>37.135999999940395</v>
          </cell>
          <cell r="AC1880">
            <v>2291200</v>
          </cell>
          <cell r="AD1880">
            <v>48960.912000000004</v>
          </cell>
          <cell r="AE1880">
            <v>48960.912000000004</v>
          </cell>
          <cell r="AF1880">
            <v>48960.912000000004</v>
          </cell>
          <cell r="AG1880">
            <v>0</v>
          </cell>
          <cell r="AH1880">
            <v>10000</v>
          </cell>
          <cell r="AI1880">
            <v>0</v>
          </cell>
          <cell r="AJ1880">
            <v>0</v>
          </cell>
          <cell r="AK1880">
            <v>0</v>
          </cell>
          <cell r="AL1880">
            <v>0</v>
          </cell>
          <cell r="AO1880">
            <v>156882.736</v>
          </cell>
          <cell r="AP1880">
            <v>134642.508</v>
          </cell>
          <cell r="AQ1880">
            <v>134642.508</v>
          </cell>
          <cell r="AR1880">
            <v>90577.6872</v>
          </cell>
          <cell r="AS1880">
            <v>7344.1368000000002</v>
          </cell>
          <cell r="AT1880">
            <v>21787.60584</v>
          </cell>
          <cell r="AU1880">
            <v>119709.42984</v>
          </cell>
          <cell r="AV1880">
            <v>0</v>
          </cell>
          <cell r="AW1880">
            <v>24480.456000000002</v>
          </cell>
          <cell r="AX1880">
            <v>413474.90184000006</v>
          </cell>
          <cell r="AY1880">
            <v>35399575.350000001</v>
          </cell>
        </row>
        <row r="1881">
          <cell r="B1881" t="str">
            <v>OPERASI &amp; TEKNIK</v>
          </cell>
          <cell r="C1881" t="str">
            <v>SUB-TP</v>
          </cell>
          <cell r="D1881">
            <v>3991240</v>
          </cell>
          <cell r="F1881" t="str">
            <v>99JP0557535</v>
          </cell>
          <cell r="H1881">
            <v>2012372</v>
          </cell>
          <cell r="I1881">
            <v>37226</v>
          </cell>
          <cell r="K1881">
            <v>25830</v>
          </cell>
          <cell r="L1881">
            <v>1873</v>
          </cell>
          <cell r="M1881">
            <v>24</v>
          </cell>
          <cell r="N1881" t="str">
            <v>SUB</v>
          </cell>
          <cell r="O1881" t="str">
            <v>TP</v>
          </cell>
          <cell r="P1881" t="str">
            <v>SUPRAT</v>
          </cell>
          <cell r="Q1881">
            <v>2012372</v>
          </cell>
          <cell r="R1881" t="str">
            <v>GSE Operator</v>
          </cell>
          <cell r="S1881" t="str">
            <v>IX</v>
          </cell>
          <cell r="T1881">
            <v>2448045.6</v>
          </cell>
          <cell r="AA1881">
            <v>2448045.6</v>
          </cell>
          <cell r="AB1881">
            <v>37.135999999940395</v>
          </cell>
          <cell r="AC1881">
            <v>2291200</v>
          </cell>
          <cell r="AD1881">
            <v>48960.912000000004</v>
          </cell>
          <cell r="AE1881">
            <v>48960.912000000004</v>
          </cell>
          <cell r="AF1881">
            <v>48960.912000000004</v>
          </cell>
          <cell r="AG1881">
            <v>0</v>
          </cell>
          <cell r="AH1881">
            <v>10000</v>
          </cell>
          <cell r="AI1881">
            <v>0</v>
          </cell>
          <cell r="AJ1881">
            <v>0</v>
          </cell>
          <cell r="AK1881">
            <v>0</v>
          </cell>
          <cell r="AL1881">
            <v>0</v>
          </cell>
          <cell r="AO1881">
            <v>156882.736</v>
          </cell>
          <cell r="AP1881">
            <v>134642.508</v>
          </cell>
          <cell r="AQ1881">
            <v>134642.508</v>
          </cell>
          <cell r="AR1881">
            <v>90577.6872</v>
          </cell>
          <cell r="AS1881">
            <v>7344.1368000000002</v>
          </cell>
          <cell r="AT1881">
            <v>21787.60584</v>
          </cell>
          <cell r="AU1881">
            <v>119709.42984</v>
          </cell>
          <cell r="AV1881">
            <v>0</v>
          </cell>
          <cell r="AW1881">
            <v>24480.456000000002</v>
          </cell>
          <cell r="AX1881">
            <v>413474.90184000006</v>
          </cell>
          <cell r="AY1881">
            <v>33490751.760000002</v>
          </cell>
        </row>
        <row r="1882">
          <cell r="B1882" t="str">
            <v>INTERNAL SERVICES</v>
          </cell>
          <cell r="C1882" t="str">
            <v>SUB-TP</v>
          </cell>
          <cell r="D1882">
            <v>3001608</v>
          </cell>
          <cell r="F1882" t="str">
            <v>00JP0549688</v>
          </cell>
          <cell r="H1882">
            <v>2022391</v>
          </cell>
          <cell r="I1882">
            <v>37288</v>
          </cell>
          <cell r="K1882">
            <v>24914</v>
          </cell>
          <cell r="L1882">
            <v>1874</v>
          </cell>
          <cell r="M1882">
            <v>25</v>
          </cell>
          <cell r="N1882" t="str">
            <v>SUB</v>
          </cell>
          <cell r="O1882" t="str">
            <v>TP</v>
          </cell>
          <cell r="P1882" t="str">
            <v>HERRY WIBOWO</v>
          </cell>
          <cell r="Q1882">
            <v>2022391</v>
          </cell>
          <cell r="R1882" t="str">
            <v>Supervisor Safety, Security &amp; Quality</v>
          </cell>
          <cell r="S1882" t="str">
            <v>VII</v>
          </cell>
          <cell r="T1882">
            <v>3315000</v>
          </cell>
          <cell r="AA1882">
            <v>3315000</v>
          </cell>
          <cell r="AB1882">
            <v>0</v>
          </cell>
          <cell r="AC1882">
            <v>3106100</v>
          </cell>
          <cell r="AD1882">
            <v>66300</v>
          </cell>
          <cell r="AE1882">
            <v>66300</v>
          </cell>
          <cell r="AF1882">
            <v>66300</v>
          </cell>
          <cell r="AG1882">
            <v>0</v>
          </cell>
          <cell r="AH1882">
            <v>10000</v>
          </cell>
          <cell r="AI1882">
            <v>0</v>
          </cell>
          <cell r="AJ1882">
            <v>0</v>
          </cell>
          <cell r="AK1882">
            <v>0</v>
          </cell>
          <cell r="AL1882">
            <v>0</v>
          </cell>
          <cell r="AO1882">
            <v>208900</v>
          </cell>
          <cell r="AP1882">
            <v>182325</v>
          </cell>
          <cell r="AQ1882">
            <v>182325</v>
          </cell>
          <cell r="AR1882">
            <v>122655</v>
          </cell>
          <cell r="AS1882">
            <v>9945</v>
          </cell>
          <cell r="AT1882">
            <v>29503.5</v>
          </cell>
          <cell r="AU1882">
            <v>162103.5</v>
          </cell>
          <cell r="AV1882">
            <v>0</v>
          </cell>
          <cell r="AW1882">
            <v>33150</v>
          </cell>
          <cell r="AX1882">
            <v>559903.5</v>
          </cell>
          <cell r="AY1882">
            <v>29535127.16</v>
          </cell>
          <cell r="AZ1882" t="str">
            <v>naik grade ke VII per th tmt 01-10-2011</v>
          </cell>
        </row>
        <row r="1883">
          <cell r="B1883" t="str">
            <v>OPERASI &amp; TEKNIK</v>
          </cell>
          <cell r="C1883" t="str">
            <v>SUB-TP</v>
          </cell>
          <cell r="D1883">
            <v>3001622</v>
          </cell>
          <cell r="F1883" t="str">
            <v>00JP0549969</v>
          </cell>
          <cell r="H1883">
            <v>2022394</v>
          </cell>
          <cell r="I1883">
            <v>37288</v>
          </cell>
          <cell r="K1883">
            <v>28576</v>
          </cell>
          <cell r="L1883">
            <v>1875</v>
          </cell>
          <cell r="M1883">
            <v>26</v>
          </cell>
          <cell r="N1883" t="str">
            <v>SUB</v>
          </cell>
          <cell r="O1883" t="str">
            <v>TP</v>
          </cell>
          <cell r="P1883" t="str">
            <v>RADEN DONI R</v>
          </cell>
          <cell r="Q1883">
            <v>2022394</v>
          </cell>
          <cell r="R1883" t="str">
            <v>Supervisor Pax &amp; baggage Handling</v>
          </cell>
          <cell r="S1883" t="str">
            <v>VIII</v>
          </cell>
          <cell r="T1883">
            <v>2851200</v>
          </cell>
          <cell r="U1883">
            <v>1209463.1999999997</v>
          </cell>
          <cell r="Z1883">
            <v>403154.39999999991</v>
          </cell>
          <cell r="AA1883">
            <v>4463817.5999999996</v>
          </cell>
          <cell r="AB1883">
            <v>22.192000000737607</v>
          </cell>
          <cell r="AC1883">
            <v>4210200</v>
          </cell>
          <cell r="AD1883">
            <v>81213.263999999996</v>
          </cell>
          <cell r="AE1883">
            <v>81213.263999999996</v>
          </cell>
          <cell r="AF1883">
            <v>81213.263999999996</v>
          </cell>
          <cell r="AG1883">
            <v>0</v>
          </cell>
          <cell r="AH1883">
            <v>10000</v>
          </cell>
          <cell r="AI1883">
            <v>0</v>
          </cell>
          <cell r="AJ1883">
            <v>0</v>
          </cell>
          <cell r="AK1883">
            <v>0</v>
          </cell>
          <cell r="AL1883">
            <v>0</v>
          </cell>
          <cell r="AO1883">
            <v>253639.79199999999</v>
          </cell>
          <cell r="AP1883">
            <v>223336.476</v>
          </cell>
          <cell r="AQ1883">
            <v>223336.476</v>
          </cell>
          <cell r="AR1883">
            <v>150244.53839999999</v>
          </cell>
          <cell r="AS1883">
            <v>12181.989599999999</v>
          </cell>
          <cell r="AT1883">
            <v>36139.902479999997</v>
          </cell>
          <cell r="AU1883">
            <v>198566.43047999998</v>
          </cell>
          <cell r="AV1883">
            <v>0</v>
          </cell>
          <cell r="AW1883">
            <v>40606.631999999998</v>
          </cell>
          <cell r="AX1883">
            <v>685846.01448000001</v>
          </cell>
          <cell r="AY1883">
            <v>32800143.210000001</v>
          </cell>
        </row>
        <row r="1884">
          <cell r="B1884" t="str">
            <v>OPERASI &amp; TEKNIK</v>
          </cell>
          <cell r="C1884" t="str">
            <v>SUB-TP</v>
          </cell>
          <cell r="D1884">
            <v>3001623</v>
          </cell>
          <cell r="F1884" t="str">
            <v>00JP0549803</v>
          </cell>
          <cell r="H1884">
            <v>2022395</v>
          </cell>
          <cell r="I1884">
            <v>37288</v>
          </cell>
          <cell r="K1884">
            <v>27886</v>
          </cell>
          <cell r="L1884">
            <v>1876</v>
          </cell>
          <cell r="M1884">
            <v>27</v>
          </cell>
          <cell r="N1884" t="str">
            <v>SUB</v>
          </cell>
          <cell r="O1884" t="str">
            <v>TP</v>
          </cell>
          <cell r="P1884" t="str">
            <v>LIA MARDIANA</v>
          </cell>
          <cell r="Q1884">
            <v>2022395</v>
          </cell>
          <cell r="R1884" t="str">
            <v>Pax &amp; Baggage Handling Officer</v>
          </cell>
          <cell r="S1884" t="str">
            <v>IX</v>
          </cell>
          <cell r="T1884">
            <v>2448045.6</v>
          </cell>
          <cell r="AA1884">
            <v>2448045.6</v>
          </cell>
          <cell r="AB1884">
            <v>37.135999999940395</v>
          </cell>
          <cell r="AC1884">
            <v>2291200</v>
          </cell>
          <cell r="AD1884">
            <v>48960.912000000004</v>
          </cell>
          <cell r="AE1884">
            <v>48960.912000000004</v>
          </cell>
          <cell r="AF1884">
            <v>48960.912000000004</v>
          </cell>
          <cell r="AG1884">
            <v>0</v>
          </cell>
          <cell r="AH1884">
            <v>10000</v>
          </cell>
          <cell r="AI1884">
            <v>0</v>
          </cell>
          <cell r="AJ1884">
            <v>0</v>
          </cell>
          <cell r="AK1884">
            <v>0</v>
          </cell>
          <cell r="AL1884">
            <v>0</v>
          </cell>
          <cell r="AO1884">
            <v>156882.736</v>
          </cell>
          <cell r="AP1884">
            <v>134642.508</v>
          </cell>
          <cell r="AQ1884">
            <v>134642.508</v>
          </cell>
          <cell r="AR1884">
            <v>90577.6872</v>
          </cell>
          <cell r="AS1884">
            <v>7344.1368000000002</v>
          </cell>
          <cell r="AT1884">
            <v>21787.60584</v>
          </cell>
          <cell r="AU1884">
            <v>119709.42984</v>
          </cell>
          <cell r="AV1884">
            <v>0</v>
          </cell>
          <cell r="AW1884">
            <v>24480.456000000002</v>
          </cell>
          <cell r="AX1884">
            <v>413474.90184000006</v>
          </cell>
          <cell r="AY1884">
            <v>32626760.420000002</v>
          </cell>
        </row>
        <row r="1885">
          <cell r="B1885" t="str">
            <v>OPERASI &amp; TEKNIK</v>
          </cell>
          <cell r="C1885" t="str">
            <v>SUB-TP</v>
          </cell>
          <cell r="D1885">
            <v>3001596</v>
          </cell>
          <cell r="F1885" t="str">
            <v>00JP0549647</v>
          </cell>
          <cell r="H1885">
            <v>2022440</v>
          </cell>
          <cell r="I1885">
            <v>37591</v>
          </cell>
          <cell r="K1885">
            <v>26689</v>
          </cell>
          <cell r="L1885">
            <v>1877</v>
          </cell>
          <cell r="M1885">
            <v>28</v>
          </cell>
          <cell r="N1885" t="str">
            <v>SUB</v>
          </cell>
          <cell r="O1885" t="str">
            <v>TP</v>
          </cell>
          <cell r="P1885" t="str">
            <v>HENDRAT KUNJAR CAHYADI</v>
          </cell>
          <cell r="Q1885">
            <v>2022440</v>
          </cell>
          <cell r="R1885" t="str">
            <v>Flight Operation Officer</v>
          </cell>
          <cell r="S1885" t="str">
            <v>IX</v>
          </cell>
          <cell r="T1885">
            <v>2501372.8238772</v>
          </cell>
          <cell r="AA1885">
            <v>2501372.8238772</v>
          </cell>
          <cell r="AB1885">
            <v>9.5455554318614304</v>
          </cell>
          <cell r="AC1885">
            <v>2341300</v>
          </cell>
          <cell r="AD1885">
            <v>50027.456477544001</v>
          </cell>
          <cell r="AE1885">
            <v>50027.456477544001</v>
          </cell>
          <cell r="AF1885">
            <v>50027.456477544001</v>
          </cell>
          <cell r="AG1885">
            <v>0</v>
          </cell>
          <cell r="AH1885">
            <v>10000</v>
          </cell>
          <cell r="AI1885">
            <v>0</v>
          </cell>
          <cell r="AJ1885">
            <v>0</v>
          </cell>
          <cell r="AK1885">
            <v>0</v>
          </cell>
          <cell r="AL1885">
            <v>0</v>
          </cell>
          <cell r="AO1885">
            <v>160082.369432632</v>
          </cell>
          <cell r="AP1885">
            <v>137575.50531324602</v>
          </cell>
          <cell r="AQ1885">
            <v>137575.50531324602</v>
          </cell>
          <cell r="AR1885">
            <v>92550.794483456397</v>
          </cell>
          <cell r="AS1885">
            <v>7504.1184716316002</v>
          </cell>
          <cell r="AT1885">
            <v>22262.218132507081</v>
          </cell>
          <cell r="AU1885">
            <v>122317.13108759507</v>
          </cell>
          <cell r="AV1885">
            <v>0</v>
          </cell>
          <cell r="AW1885">
            <v>25013.728238772001</v>
          </cell>
          <cell r="AX1885">
            <v>422481.86995285912</v>
          </cell>
          <cell r="AY1885">
            <v>29300073.73</v>
          </cell>
        </row>
        <row r="1886">
          <cell r="B1886" t="str">
            <v>OPERASI &amp; TEKNIK</v>
          </cell>
          <cell r="C1886" t="str">
            <v>SUB-TP</v>
          </cell>
          <cell r="D1886">
            <v>518213</v>
          </cell>
          <cell r="F1886" t="str">
            <v>98JP0362011</v>
          </cell>
          <cell r="H1886">
            <v>518213</v>
          </cell>
          <cell r="I1886">
            <v>30168</v>
          </cell>
          <cell r="K1886">
            <v>21407</v>
          </cell>
          <cell r="L1886">
            <v>1878</v>
          </cell>
          <cell r="M1886">
            <v>29</v>
          </cell>
          <cell r="N1886" t="str">
            <v>SUB</v>
          </cell>
          <cell r="O1886" t="str">
            <v>TP</v>
          </cell>
          <cell r="P1886" t="str">
            <v>PUTU SUCIPTA</v>
          </cell>
          <cell r="Q1886">
            <v>2980281</v>
          </cell>
          <cell r="R1886" t="str">
            <v>GSE Mechanic</v>
          </cell>
          <cell r="S1886" t="str">
            <v>IX</v>
          </cell>
          <cell r="T1886">
            <v>3981906.7339622998</v>
          </cell>
          <cell r="AA1886">
            <v>3981906.7339622998</v>
          </cell>
          <cell r="AB1886">
            <v>7.6700754379853606</v>
          </cell>
          <cell r="AC1886">
            <v>3733000</v>
          </cell>
          <cell r="AD1886">
            <v>79638.134679245995</v>
          </cell>
          <cell r="AE1886">
            <v>79638.134679245995</v>
          </cell>
          <cell r="AF1886">
            <v>79638.134679245995</v>
          </cell>
          <cell r="AG1886">
            <v>0</v>
          </cell>
          <cell r="AH1886">
            <v>10000</v>
          </cell>
          <cell r="AI1886">
            <v>0</v>
          </cell>
          <cell r="AJ1886">
            <v>0</v>
          </cell>
          <cell r="AK1886">
            <v>0</v>
          </cell>
          <cell r="AL1886">
            <v>0</v>
          </cell>
          <cell r="AO1886">
            <v>248914.40403773799</v>
          </cell>
          <cell r="AP1886">
            <v>219004.87036792649</v>
          </cell>
          <cell r="AQ1886">
            <v>219004.87036792649</v>
          </cell>
          <cell r="AR1886">
            <v>147330.54915660509</v>
          </cell>
          <cell r="AS1886">
            <v>11945.720201886899</v>
          </cell>
          <cell r="AT1886">
            <v>35438.969932264466</v>
          </cell>
          <cell r="AU1886">
            <v>194715.23929075646</v>
          </cell>
          <cell r="AV1886">
            <v>0</v>
          </cell>
          <cell r="AW1886">
            <v>39819.067339622998</v>
          </cell>
          <cell r="AX1886">
            <v>672544.04736623238</v>
          </cell>
          <cell r="AY1886">
            <v>154391388.72999999</v>
          </cell>
        </row>
        <row r="1887">
          <cell r="B1887" t="str">
            <v>OPERASI &amp; TEKNIK</v>
          </cell>
          <cell r="C1887" t="str">
            <v>SUB-TP</v>
          </cell>
          <cell r="D1887">
            <v>527822</v>
          </cell>
          <cell r="F1887" t="str">
            <v>98JP0354562</v>
          </cell>
          <cell r="H1887">
            <v>527822</v>
          </cell>
          <cell r="I1887">
            <v>34425</v>
          </cell>
          <cell r="K1887">
            <v>25050</v>
          </cell>
          <cell r="L1887">
            <v>1879</v>
          </cell>
          <cell r="M1887">
            <v>30</v>
          </cell>
          <cell r="N1887" t="str">
            <v>SUB</v>
          </cell>
          <cell r="O1887" t="str">
            <v>TP</v>
          </cell>
          <cell r="P1887" t="str">
            <v>ADELINO ADCF</v>
          </cell>
          <cell r="Q1887">
            <v>2980437</v>
          </cell>
          <cell r="R1887" t="str">
            <v>GSE Mechanic</v>
          </cell>
          <cell r="S1887" t="str">
            <v>IX</v>
          </cell>
          <cell r="T1887">
            <v>4079902.8219690002</v>
          </cell>
          <cell r="AA1887">
            <v>4079902.8219690002</v>
          </cell>
          <cell r="AB1887">
            <v>91.347349139861763</v>
          </cell>
          <cell r="AC1887">
            <v>3825200</v>
          </cell>
          <cell r="AD1887">
            <v>81598.056439380001</v>
          </cell>
          <cell r="AE1887">
            <v>81598.056439380001</v>
          </cell>
          <cell r="AF1887">
            <v>81598.056439380001</v>
          </cell>
          <cell r="AG1887">
            <v>0</v>
          </cell>
          <cell r="AH1887">
            <v>10000</v>
          </cell>
          <cell r="AI1887">
            <v>0</v>
          </cell>
          <cell r="AJ1887">
            <v>0</v>
          </cell>
          <cell r="AK1887">
            <v>0</v>
          </cell>
          <cell r="AL1887">
            <v>0</v>
          </cell>
          <cell r="AO1887">
            <v>254794.16931814002</v>
          </cell>
          <cell r="AP1887">
            <v>224394.65520829501</v>
          </cell>
          <cell r="AQ1887">
            <v>224394.65520829501</v>
          </cell>
          <cell r="AR1887">
            <v>150956.40441285301</v>
          </cell>
          <cell r="AS1887">
            <v>12239.708465907001</v>
          </cell>
          <cell r="AT1887">
            <v>36311.135115524099</v>
          </cell>
          <cell r="AU1887">
            <v>199507.24799428412</v>
          </cell>
          <cell r="AV1887">
            <v>0</v>
          </cell>
          <cell r="AW1887">
            <v>40799.028219690001</v>
          </cell>
          <cell r="AX1887">
            <v>689095.58663056407</v>
          </cell>
          <cell r="AY1887">
            <v>98316377.790000007</v>
          </cell>
        </row>
        <row r="1888">
          <cell r="B1888" t="str">
            <v>OPERASI &amp; TEKNIK</v>
          </cell>
          <cell r="C1888" t="str">
            <v>SUB-TP</v>
          </cell>
          <cell r="D1888">
            <v>528726</v>
          </cell>
          <cell r="F1888" t="str">
            <v>98JP0351501</v>
          </cell>
          <cell r="H1888">
            <v>528726</v>
          </cell>
          <cell r="I1888">
            <v>34228</v>
          </cell>
          <cell r="K1888">
            <v>25531</v>
          </cell>
          <cell r="L1888">
            <v>1880</v>
          </cell>
          <cell r="M1888">
            <v>31</v>
          </cell>
          <cell r="N1888" t="str">
            <v>SUB</v>
          </cell>
          <cell r="O1888" t="str">
            <v>TP</v>
          </cell>
          <cell r="P1888" t="str">
            <v>ABABIL</v>
          </cell>
          <cell r="Q1888">
            <v>2980440</v>
          </cell>
          <cell r="R1888" t="str">
            <v>Supervisor Teknik</v>
          </cell>
          <cell r="S1888" t="str">
            <v>VII</v>
          </cell>
          <cell r="T1888">
            <v>4126018.6280898</v>
          </cell>
          <cell r="AA1888">
            <v>4126018.6280898</v>
          </cell>
          <cell r="AB1888">
            <v>42.489595587830991</v>
          </cell>
          <cell r="AC1888">
            <v>3868500</v>
          </cell>
          <cell r="AD1888">
            <v>82520.372561796001</v>
          </cell>
          <cell r="AE1888">
            <v>82520.372561796001</v>
          </cell>
          <cell r="AF1888">
            <v>82520.372561796001</v>
          </cell>
          <cell r="AG1888">
            <v>0</v>
          </cell>
          <cell r="AH1888">
            <v>10000</v>
          </cell>
          <cell r="AI1888">
            <v>0</v>
          </cell>
          <cell r="AJ1888">
            <v>0</v>
          </cell>
          <cell r="AK1888">
            <v>0</v>
          </cell>
          <cell r="AL1888">
            <v>0</v>
          </cell>
          <cell r="AO1888">
            <v>257561.11768538802</v>
          </cell>
          <cell r="AP1888">
            <v>226931.02454493899</v>
          </cell>
          <cell r="AQ1888">
            <v>226931.02454493899</v>
          </cell>
          <cell r="AR1888">
            <v>152662.68923932259</v>
          </cell>
          <cell r="AS1888">
            <v>12378.055884269401</v>
          </cell>
          <cell r="AT1888">
            <v>36721.565789999222</v>
          </cell>
          <cell r="AU1888">
            <v>201762.31091359121</v>
          </cell>
          <cell r="AV1888">
            <v>0</v>
          </cell>
          <cell r="AW1888">
            <v>41260.186280898</v>
          </cell>
          <cell r="AX1888">
            <v>696884.5462843671</v>
          </cell>
          <cell r="AY1888">
            <v>99127903.540000007</v>
          </cell>
        </row>
        <row r="1889">
          <cell r="B1889" t="str">
            <v>OPERASI &amp; TEKNIK</v>
          </cell>
          <cell r="C1889" t="str">
            <v>SUB-TP</v>
          </cell>
          <cell r="D1889">
            <v>524316</v>
          </cell>
          <cell r="F1889" t="str">
            <v>98JP0351527</v>
          </cell>
          <cell r="H1889">
            <v>524316</v>
          </cell>
          <cell r="I1889">
            <v>31837</v>
          </cell>
          <cell r="K1889">
            <v>20911</v>
          </cell>
          <cell r="L1889">
            <v>1881</v>
          </cell>
          <cell r="M1889">
            <v>32</v>
          </cell>
          <cell r="N1889" t="str">
            <v>SUB</v>
          </cell>
          <cell r="O1889" t="str">
            <v>TP</v>
          </cell>
          <cell r="P1889" t="str">
            <v>ABDUL AMIK</v>
          </cell>
          <cell r="Q1889">
            <v>2980471</v>
          </cell>
          <cell r="R1889" t="str">
            <v>GSE Operator</v>
          </cell>
          <cell r="S1889" t="str">
            <v>IX</v>
          </cell>
          <cell r="T1889">
            <v>3510536.4796476001</v>
          </cell>
          <cell r="AA1889">
            <v>3510536.4796476001</v>
          </cell>
          <cell r="AB1889">
            <v>95.709131255745888</v>
          </cell>
          <cell r="AC1889">
            <v>3290000</v>
          </cell>
          <cell r="AD1889">
            <v>70210.729592952004</v>
          </cell>
          <cell r="AE1889">
            <v>70210.729592952004</v>
          </cell>
          <cell r="AF1889">
            <v>70210.729592952004</v>
          </cell>
          <cell r="AG1889">
            <v>0</v>
          </cell>
          <cell r="AH1889">
            <v>10000</v>
          </cell>
          <cell r="AI1889">
            <v>0</v>
          </cell>
          <cell r="AJ1889">
            <v>0</v>
          </cell>
          <cell r="AK1889">
            <v>0</v>
          </cell>
          <cell r="AL1889">
            <v>0</v>
          </cell>
          <cell r="AO1889">
            <v>220632.18877885601</v>
          </cell>
          <cell r="AP1889">
            <v>193079.506380618</v>
          </cell>
          <cell r="AQ1889">
            <v>193079.506380618</v>
          </cell>
          <cell r="AR1889">
            <v>129889.84974696119</v>
          </cell>
          <cell r="AS1889">
            <v>10531.6094389428</v>
          </cell>
          <cell r="AT1889">
            <v>31243.77466886364</v>
          </cell>
          <cell r="AU1889">
            <v>171665.23385476763</v>
          </cell>
          <cell r="AV1889">
            <v>0</v>
          </cell>
          <cell r="AW1889">
            <v>35105.364796476002</v>
          </cell>
          <cell r="AX1889">
            <v>592929.61141247966</v>
          </cell>
          <cell r="AY1889">
            <v>103468499.56999999</v>
          </cell>
        </row>
        <row r="1890">
          <cell r="B1890" t="str">
            <v>MPP</v>
          </cell>
          <cell r="C1890" t="str">
            <v>SUB-TP</v>
          </cell>
          <cell r="D1890">
            <v>517132</v>
          </cell>
          <cell r="F1890" t="str">
            <v>98JP0352459</v>
          </cell>
          <cell r="H1890">
            <v>517132</v>
          </cell>
          <cell r="I1890">
            <v>29071</v>
          </cell>
          <cell r="K1890">
            <v>21081</v>
          </cell>
          <cell r="L1890">
            <v>1882</v>
          </cell>
          <cell r="M1890">
            <v>33</v>
          </cell>
          <cell r="N1890" t="str">
            <v>SUB</v>
          </cell>
          <cell r="O1890" t="str">
            <v>TP</v>
          </cell>
          <cell r="P1890" t="str">
            <v>DANANG DWIYANTO</v>
          </cell>
          <cell r="Q1890">
            <v>2980473</v>
          </cell>
          <cell r="R1890" t="str">
            <v>Supervisor Teknik (MPP)</v>
          </cell>
          <cell r="S1890" t="str">
            <v>VII</v>
          </cell>
          <cell r="T1890">
            <v>5320113.6891162153</v>
          </cell>
          <cell r="AA1890">
            <v>5320113.6891162153</v>
          </cell>
          <cell r="AB1890">
            <v>93.13223075773567</v>
          </cell>
          <cell r="AC1890">
            <v>4991000</v>
          </cell>
          <cell r="AD1890">
            <v>106402.27378232431</v>
          </cell>
          <cell r="AE1890">
            <v>106402.27378232431</v>
          </cell>
          <cell r="AF1890">
            <v>106402.27378232431</v>
          </cell>
          <cell r="AG1890">
            <v>0</v>
          </cell>
          <cell r="AH1890">
            <v>10000</v>
          </cell>
          <cell r="AI1890">
            <v>0</v>
          </cell>
          <cell r="AJ1890">
            <v>0</v>
          </cell>
          <cell r="AK1890">
            <v>0</v>
          </cell>
          <cell r="AL1890">
            <v>0</v>
          </cell>
          <cell r="AO1890">
            <v>329206.82134697295</v>
          </cell>
          <cell r="AP1890">
            <v>292606.25290139182</v>
          </cell>
          <cell r="AQ1890">
            <v>292606.25290139182</v>
          </cell>
          <cell r="AR1890">
            <v>196844.20649729995</v>
          </cell>
          <cell r="AS1890">
            <v>15960.341067348647</v>
          </cell>
          <cell r="AT1890">
            <v>47349.011833134318</v>
          </cell>
          <cell r="AU1890">
            <v>260153.5593977829</v>
          </cell>
          <cell r="AV1890">
            <v>0</v>
          </cell>
          <cell r="AW1890">
            <v>53201.136891162154</v>
          </cell>
          <cell r="AX1890">
            <v>898567.20209172869</v>
          </cell>
          <cell r="AY1890">
            <v>240537386.72</v>
          </cell>
        </row>
        <row r="1891">
          <cell r="B1891" t="str">
            <v>OPERASI &amp; TEKNIK</v>
          </cell>
          <cell r="C1891" t="str">
            <v>SUB-TP</v>
          </cell>
          <cell r="D1891">
            <v>517130</v>
          </cell>
          <cell r="F1891" t="str">
            <v>98JP0360775</v>
          </cell>
          <cell r="H1891">
            <v>517130</v>
          </cell>
          <cell r="I1891">
            <v>29071</v>
          </cell>
          <cell r="K1891">
            <v>21314</v>
          </cell>
          <cell r="L1891">
            <v>1883</v>
          </cell>
          <cell r="M1891">
            <v>34</v>
          </cell>
          <cell r="N1891" t="str">
            <v>SUB</v>
          </cell>
          <cell r="O1891" t="str">
            <v>TP</v>
          </cell>
          <cell r="P1891" t="str">
            <v>EKOBUDI W.</v>
          </cell>
          <cell r="Q1891">
            <v>2980474</v>
          </cell>
          <cell r="R1891" t="str">
            <v>GSE Mechanic</v>
          </cell>
          <cell r="S1891" t="str">
            <v>IX</v>
          </cell>
          <cell r="T1891">
            <v>5225141.2686005104</v>
          </cell>
          <cell r="AA1891">
            <v>5225141.2686005104</v>
          </cell>
          <cell r="AB1891">
            <v>67.207515520043671</v>
          </cell>
          <cell r="AC1891">
            <v>4901700</v>
          </cell>
          <cell r="AD1891">
            <v>104502.82537201021</v>
          </cell>
          <cell r="AE1891">
            <v>104502.82537201021</v>
          </cell>
          <cell r="AF1891">
            <v>104502.82537201021</v>
          </cell>
          <cell r="AG1891">
            <v>0</v>
          </cell>
          <cell r="AH1891">
            <v>10000</v>
          </cell>
          <cell r="AI1891">
            <v>0</v>
          </cell>
          <cell r="AJ1891">
            <v>0</v>
          </cell>
          <cell r="AK1891">
            <v>0</v>
          </cell>
          <cell r="AL1891">
            <v>0</v>
          </cell>
          <cell r="AO1891">
            <v>323508.47611603059</v>
          </cell>
          <cell r="AP1891">
            <v>287382.76977302809</v>
          </cell>
          <cell r="AQ1891">
            <v>287382.76977302809</v>
          </cell>
          <cell r="AR1891">
            <v>193330.22693821887</v>
          </cell>
          <cell r="AS1891">
            <v>15675.423805801531</v>
          </cell>
          <cell r="AT1891">
            <v>46503.757290544541</v>
          </cell>
          <cell r="AU1891">
            <v>255509.40803456493</v>
          </cell>
          <cell r="AV1891">
            <v>0</v>
          </cell>
          <cell r="AW1891">
            <v>52251.412686005104</v>
          </cell>
          <cell r="AX1891">
            <v>882526.36026662623</v>
          </cell>
          <cell r="AY1891">
            <v>231924696.25</v>
          </cell>
        </row>
        <row r="1892">
          <cell r="B1892" t="str">
            <v>OPERASI &amp; TEKNIK</v>
          </cell>
          <cell r="C1892" t="str">
            <v>SUB-TP</v>
          </cell>
          <cell r="D1892">
            <v>517894</v>
          </cell>
          <cell r="F1892" t="str">
            <v>98JP0360122</v>
          </cell>
          <cell r="H1892">
            <v>517894</v>
          </cell>
          <cell r="I1892">
            <v>29988</v>
          </cell>
          <cell r="K1892">
            <v>21331</v>
          </cell>
          <cell r="L1892">
            <v>1884</v>
          </cell>
          <cell r="M1892">
            <v>35</v>
          </cell>
          <cell r="N1892" t="str">
            <v>SUB</v>
          </cell>
          <cell r="O1892" t="str">
            <v>TP</v>
          </cell>
          <cell r="P1892" t="str">
            <v>SUNARDJI, SE.</v>
          </cell>
          <cell r="Q1892">
            <v>2980475</v>
          </cell>
          <cell r="R1892" t="str">
            <v>Maintenance Planner</v>
          </cell>
          <cell r="S1892" t="str">
            <v>VIII</v>
          </cell>
          <cell r="T1892">
            <v>6944349.8351525869</v>
          </cell>
          <cell r="AA1892">
            <v>6944349.8351525869</v>
          </cell>
          <cell r="AB1892">
            <v>11.154956568032503</v>
          </cell>
          <cell r="AC1892">
            <v>6517700</v>
          </cell>
          <cell r="AD1892">
            <v>138886.99670305173</v>
          </cell>
          <cell r="AE1892">
            <v>138886.99670305173</v>
          </cell>
          <cell r="AF1892">
            <v>138886.99670305173</v>
          </cell>
          <cell r="AG1892">
            <v>0</v>
          </cell>
          <cell r="AH1892">
            <v>10000</v>
          </cell>
          <cell r="AI1892">
            <v>0</v>
          </cell>
          <cell r="AJ1892">
            <v>0</v>
          </cell>
          <cell r="AK1892">
            <v>0</v>
          </cell>
          <cell r="AL1892">
            <v>0</v>
          </cell>
          <cell r="AO1892">
            <v>426660.99010915519</v>
          </cell>
          <cell r="AP1892">
            <v>381939.24093339226</v>
          </cell>
          <cell r="AQ1892">
            <v>381939.24093339226</v>
          </cell>
          <cell r="AR1892">
            <v>256940.94390064571</v>
          </cell>
          <cell r="AS1892">
            <v>20833.049505457762</v>
          </cell>
          <cell r="AT1892">
            <v>61804.713532858026</v>
          </cell>
          <cell r="AU1892">
            <v>339578.70693896152</v>
          </cell>
          <cell r="AV1892">
            <v>0</v>
          </cell>
          <cell r="AW1892">
            <v>69443.498351525865</v>
          </cell>
          <cell r="AX1892">
            <v>1172900.6871572719</v>
          </cell>
          <cell r="AY1892">
            <v>254421851.53</v>
          </cell>
        </row>
        <row r="1893">
          <cell r="B1893" t="str">
            <v>OPERASI &amp; TEKNIK</v>
          </cell>
          <cell r="C1893" t="str">
            <v>SUB-TP</v>
          </cell>
          <cell r="D1893">
            <v>526684</v>
          </cell>
          <cell r="F1893" t="str">
            <v>98JP0358837</v>
          </cell>
          <cell r="H1893">
            <v>526684</v>
          </cell>
          <cell r="I1893">
            <v>33970</v>
          </cell>
          <cell r="K1893">
            <v>21421</v>
          </cell>
          <cell r="L1893">
            <v>1885</v>
          </cell>
          <cell r="M1893">
            <v>36</v>
          </cell>
          <cell r="N1893" t="str">
            <v>SUB</v>
          </cell>
          <cell r="O1893" t="str">
            <v>TP</v>
          </cell>
          <cell r="P1893" t="str">
            <v>KASMAN</v>
          </cell>
          <cell r="Q1893">
            <v>2980478</v>
          </cell>
          <cell r="R1893" t="str">
            <v>GSE Mechanic</v>
          </cell>
          <cell r="S1893" t="str">
            <v>IX</v>
          </cell>
          <cell r="T1893">
            <v>3694531.5233579935</v>
          </cell>
          <cell r="AA1893">
            <v>3694531.5233579935</v>
          </cell>
          <cell r="AB1893">
            <v>40.36804348602891</v>
          </cell>
          <cell r="AC1893">
            <v>3462900</v>
          </cell>
          <cell r="AD1893">
            <v>73890.630467159877</v>
          </cell>
          <cell r="AE1893">
            <v>73890.630467159877</v>
          </cell>
          <cell r="AF1893">
            <v>73890.630467159877</v>
          </cell>
          <cell r="AG1893">
            <v>0</v>
          </cell>
          <cell r="AH1893">
            <v>10000</v>
          </cell>
          <cell r="AI1893">
            <v>0</v>
          </cell>
          <cell r="AJ1893">
            <v>0</v>
          </cell>
          <cell r="AK1893">
            <v>0</v>
          </cell>
          <cell r="AL1893">
            <v>0</v>
          </cell>
          <cell r="AO1893">
            <v>231671.89140147963</v>
          </cell>
          <cell r="AP1893">
            <v>203199.23378468966</v>
          </cell>
          <cell r="AQ1893">
            <v>203199.23378468966</v>
          </cell>
          <cell r="AR1893">
            <v>136697.66636424576</v>
          </cell>
          <cell r="AS1893">
            <v>11083.594570073981</v>
          </cell>
          <cell r="AT1893">
            <v>32881.33055788614</v>
          </cell>
          <cell r="AU1893">
            <v>180662.59149220589</v>
          </cell>
          <cell r="AV1893">
            <v>0</v>
          </cell>
          <cell r="AW1893">
            <v>36945.315233579939</v>
          </cell>
          <cell r="AX1893">
            <v>624006.37429516518</v>
          </cell>
          <cell r="AY1893">
            <v>91739362.310000002</v>
          </cell>
        </row>
        <row r="1894">
          <cell r="B1894" t="str">
            <v>OPERASI &amp; TEKNIK</v>
          </cell>
          <cell r="C1894" t="str">
            <v>SUB-TP</v>
          </cell>
          <cell r="D1894">
            <v>525800</v>
          </cell>
          <cell r="F1894" t="str">
            <v>98JP0359116</v>
          </cell>
          <cell r="H1894">
            <v>525800</v>
          </cell>
          <cell r="I1894">
            <v>33604</v>
          </cell>
          <cell r="K1894">
            <v>21475</v>
          </cell>
          <cell r="L1894">
            <v>1886</v>
          </cell>
          <cell r="M1894">
            <v>37</v>
          </cell>
          <cell r="N1894" t="str">
            <v>SUB</v>
          </cell>
          <cell r="O1894" t="str">
            <v>TP</v>
          </cell>
          <cell r="P1894" t="str">
            <v>M. DJAELANI</v>
          </cell>
          <cell r="Q1894">
            <v>2980479</v>
          </cell>
          <cell r="R1894" t="str">
            <v>GSE Operator</v>
          </cell>
          <cell r="S1894" t="str">
            <v>IX</v>
          </cell>
          <cell r="T1894">
            <v>3653643.7358668</v>
          </cell>
          <cell r="AA1894">
            <v>3653643.7358668</v>
          </cell>
          <cell r="AB1894">
            <v>74.88828520802781</v>
          </cell>
          <cell r="AC1894">
            <v>3424500</v>
          </cell>
          <cell r="AD1894">
            <v>73072.874717336003</v>
          </cell>
          <cell r="AE1894">
            <v>73072.874717336003</v>
          </cell>
          <cell r="AF1894">
            <v>73072.874717336003</v>
          </cell>
          <cell r="AG1894">
            <v>0</v>
          </cell>
          <cell r="AH1894">
            <v>10000</v>
          </cell>
          <cell r="AI1894">
            <v>0</v>
          </cell>
          <cell r="AJ1894">
            <v>0</v>
          </cell>
          <cell r="AK1894">
            <v>0</v>
          </cell>
          <cell r="AL1894">
            <v>0</v>
          </cell>
          <cell r="AO1894">
            <v>229218.62415200801</v>
          </cell>
          <cell r="AP1894">
            <v>200950.405472674</v>
          </cell>
          <cell r="AQ1894">
            <v>200950.405472674</v>
          </cell>
          <cell r="AR1894">
            <v>135184.81822707158</v>
          </cell>
          <cell r="AS1894">
            <v>10960.931207600401</v>
          </cell>
          <cell r="AT1894">
            <v>32517.429249214518</v>
          </cell>
          <cell r="AU1894">
            <v>178663.17868388648</v>
          </cell>
          <cell r="AV1894">
            <v>0</v>
          </cell>
          <cell r="AW1894">
            <v>36536.437358668001</v>
          </cell>
          <cell r="AX1894">
            <v>617100.42698790249</v>
          </cell>
          <cell r="AY1894">
            <v>96084761.420000002</v>
          </cell>
        </row>
        <row r="1895">
          <cell r="B1895" t="str">
            <v>OPERASI &amp; TEKNIK</v>
          </cell>
          <cell r="C1895" t="str">
            <v>SUB-TP</v>
          </cell>
          <cell r="D1895">
            <v>523121</v>
          </cell>
          <cell r="F1895" t="str">
            <v>98JP0351550</v>
          </cell>
          <cell r="H1895">
            <v>523121</v>
          </cell>
          <cell r="I1895">
            <v>30225</v>
          </cell>
          <cell r="K1895">
            <v>21488</v>
          </cell>
          <cell r="L1895">
            <v>1887</v>
          </cell>
          <cell r="M1895">
            <v>38</v>
          </cell>
          <cell r="N1895" t="str">
            <v>SUB</v>
          </cell>
          <cell r="O1895" t="str">
            <v>TP</v>
          </cell>
          <cell r="P1895" t="str">
            <v>ACHMAD</v>
          </cell>
          <cell r="Q1895">
            <v>2980480</v>
          </cell>
          <cell r="R1895" t="str">
            <v>GSE Operator</v>
          </cell>
          <cell r="S1895" t="str">
            <v>IX</v>
          </cell>
          <cell r="T1895">
            <v>3643421.7889940003</v>
          </cell>
          <cell r="AA1895">
            <v>3643421.7889940003</v>
          </cell>
          <cell r="AB1895">
            <v>83.518345639575273</v>
          </cell>
          <cell r="AC1895">
            <v>3414900</v>
          </cell>
          <cell r="AD1895">
            <v>72868.435779880005</v>
          </cell>
          <cell r="AE1895">
            <v>72868.435779880005</v>
          </cell>
          <cell r="AF1895">
            <v>72868.435779880005</v>
          </cell>
          <cell r="AG1895">
            <v>0</v>
          </cell>
          <cell r="AH1895">
            <v>10000</v>
          </cell>
          <cell r="AI1895">
            <v>0</v>
          </cell>
          <cell r="AJ1895">
            <v>0</v>
          </cell>
          <cell r="AK1895">
            <v>0</v>
          </cell>
          <cell r="AL1895">
            <v>0</v>
          </cell>
          <cell r="AO1895">
            <v>228605.30733964001</v>
          </cell>
          <cell r="AP1895">
            <v>200388.19839467001</v>
          </cell>
          <cell r="AQ1895">
            <v>200388.19839467001</v>
          </cell>
          <cell r="AR1895">
            <v>134806.60619277801</v>
          </cell>
          <cell r="AS1895">
            <v>10930.265366982001</v>
          </cell>
          <cell r="AT1895">
            <v>32426.453922046603</v>
          </cell>
          <cell r="AU1895">
            <v>178163.32548180662</v>
          </cell>
          <cell r="AV1895">
            <v>0</v>
          </cell>
          <cell r="AW1895">
            <v>36434.217889940002</v>
          </cell>
          <cell r="AX1895">
            <v>615373.94016108662</v>
          </cell>
          <cell r="AY1895">
            <v>127241763.93000001</v>
          </cell>
        </row>
        <row r="1896">
          <cell r="B1896" t="str">
            <v>OPERASI &amp; TEKNIK</v>
          </cell>
          <cell r="C1896" t="str">
            <v>SUB-TP</v>
          </cell>
          <cell r="D1896">
            <v>526679</v>
          </cell>
          <cell r="F1896" t="str">
            <v>98JP0354117</v>
          </cell>
          <cell r="H1896">
            <v>526679</v>
          </cell>
          <cell r="I1896">
            <v>33970</v>
          </cell>
          <cell r="K1896">
            <v>21931</v>
          </cell>
          <cell r="L1896">
            <v>1888</v>
          </cell>
          <cell r="M1896">
            <v>39</v>
          </cell>
          <cell r="N1896" t="str">
            <v>SUB</v>
          </cell>
          <cell r="O1896" t="str">
            <v>TP</v>
          </cell>
          <cell r="P1896" t="str">
            <v>HARIFIN</v>
          </cell>
          <cell r="Q1896">
            <v>2980482</v>
          </cell>
          <cell r="R1896" t="str">
            <v>GSE Operator</v>
          </cell>
          <cell r="S1896" t="str">
            <v>IX</v>
          </cell>
          <cell r="T1896">
            <v>3226350.7505580001</v>
          </cell>
          <cell r="AA1896">
            <v>3226350.7505580001</v>
          </cell>
          <cell r="AB1896">
            <v>30.294475479982793</v>
          </cell>
          <cell r="AC1896">
            <v>3022800</v>
          </cell>
          <cell r="AD1896">
            <v>64527.015011160001</v>
          </cell>
          <cell r="AE1896">
            <v>64527.015011160001</v>
          </cell>
          <cell r="AF1896">
            <v>64527.015011160001</v>
          </cell>
          <cell r="AG1896">
            <v>0</v>
          </cell>
          <cell r="AH1896">
            <v>10000</v>
          </cell>
          <cell r="AI1896">
            <v>0</v>
          </cell>
          <cell r="AJ1896">
            <v>0</v>
          </cell>
          <cell r="AK1896">
            <v>0</v>
          </cell>
          <cell r="AL1896">
            <v>0</v>
          </cell>
          <cell r="AO1896">
            <v>203581.04503348001</v>
          </cell>
          <cell r="AP1896">
            <v>177449.29128069</v>
          </cell>
          <cell r="AQ1896">
            <v>177449.29128069</v>
          </cell>
          <cell r="AR1896">
            <v>119374.977770646</v>
          </cell>
          <cell r="AS1896">
            <v>9679.0522516740002</v>
          </cell>
          <cell r="AT1896">
            <v>28714.521679966201</v>
          </cell>
          <cell r="AU1896">
            <v>157768.5517022862</v>
          </cell>
          <cell r="AV1896">
            <v>0</v>
          </cell>
          <cell r="AW1896">
            <v>32263.507505580001</v>
          </cell>
          <cell r="AX1896">
            <v>544930.6417692462</v>
          </cell>
          <cell r="AY1896">
            <v>80989039.829999998</v>
          </cell>
        </row>
        <row r="1897">
          <cell r="B1897" t="str">
            <v>OPERASI &amp; TEKNIK</v>
          </cell>
          <cell r="C1897" t="str">
            <v>SUB-TP</v>
          </cell>
          <cell r="D1897">
            <v>526687</v>
          </cell>
          <cell r="F1897" t="str">
            <v>98JP0361286</v>
          </cell>
          <cell r="H1897">
            <v>526687</v>
          </cell>
          <cell r="I1897">
            <v>33970</v>
          </cell>
          <cell r="K1897">
            <v>22115</v>
          </cell>
          <cell r="L1897">
            <v>1889</v>
          </cell>
          <cell r="M1897">
            <v>40</v>
          </cell>
          <cell r="N1897" t="str">
            <v>SUB</v>
          </cell>
          <cell r="O1897" t="str">
            <v>TP</v>
          </cell>
          <cell r="P1897" t="str">
            <v>SUYITNO</v>
          </cell>
          <cell r="Q1897">
            <v>2980483</v>
          </cell>
          <cell r="R1897" t="str">
            <v>GSE Operator</v>
          </cell>
          <cell r="S1897" t="str">
            <v>IX</v>
          </cell>
          <cell r="T1897">
            <v>3643421.7889940003</v>
          </cell>
          <cell r="AA1897">
            <v>3643421.7889940003</v>
          </cell>
          <cell r="AB1897">
            <v>83.518345639575273</v>
          </cell>
          <cell r="AC1897">
            <v>3414900</v>
          </cell>
          <cell r="AD1897">
            <v>72868.435779880005</v>
          </cell>
          <cell r="AE1897">
            <v>72868.435779880005</v>
          </cell>
          <cell r="AF1897">
            <v>72868.435779880005</v>
          </cell>
          <cell r="AG1897">
            <v>0</v>
          </cell>
          <cell r="AH1897">
            <v>10000</v>
          </cell>
          <cell r="AI1897">
            <v>0</v>
          </cell>
          <cell r="AJ1897">
            <v>0</v>
          </cell>
          <cell r="AK1897">
            <v>0</v>
          </cell>
          <cell r="AL1897">
            <v>0</v>
          </cell>
          <cell r="AO1897">
            <v>228605.30733964001</v>
          </cell>
          <cell r="AP1897">
            <v>200388.19839467001</v>
          </cell>
          <cell r="AQ1897">
            <v>200388.19839467001</v>
          </cell>
          <cell r="AR1897">
            <v>134806.60619277801</v>
          </cell>
          <cell r="AS1897">
            <v>10930.265366982001</v>
          </cell>
          <cell r="AT1897">
            <v>32426.453922046603</v>
          </cell>
          <cell r="AU1897">
            <v>178163.32548180662</v>
          </cell>
          <cell r="AV1897">
            <v>0</v>
          </cell>
          <cell r="AW1897">
            <v>36434.217889940002</v>
          </cell>
          <cell r="AX1897">
            <v>615373.94016108662</v>
          </cell>
          <cell r="AY1897">
            <v>91992267.310000002</v>
          </cell>
        </row>
        <row r="1898">
          <cell r="B1898" t="str">
            <v>OPERASI &amp; TEKNIK</v>
          </cell>
          <cell r="C1898" t="str">
            <v>SUB-TP</v>
          </cell>
          <cell r="D1898">
            <v>525803</v>
          </cell>
          <cell r="F1898" t="str">
            <v>98JP0361385</v>
          </cell>
          <cell r="H1898">
            <v>525803</v>
          </cell>
          <cell r="I1898">
            <v>33604</v>
          </cell>
          <cell r="K1898">
            <v>22557</v>
          </cell>
          <cell r="L1898">
            <v>1890</v>
          </cell>
          <cell r="M1898">
            <v>41</v>
          </cell>
          <cell r="N1898" t="str">
            <v>SUB</v>
          </cell>
          <cell r="O1898" t="str">
            <v>TP</v>
          </cell>
          <cell r="P1898" t="str">
            <v>SUTIKNO</v>
          </cell>
          <cell r="Q1898">
            <v>2980485</v>
          </cell>
          <cell r="R1898" t="str">
            <v>GSE Operator</v>
          </cell>
          <cell r="S1898" t="str">
            <v>IX</v>
          </cell>
          <cell r="T1898">
            <v>3235441.2605632003</v>
          </cell>
          <cell r="AA1898">
            <v>3235441.2605632003</v>
          </cell>
          <cell r="AB1898">
            <v>85.215070591773838</v>
          </cell>
          <cell r="AC1898">
            <v>3031400</v>
          </cell>
          <cell r="AD1898">
            <v>64708.825211264011</v>
          </cell>
          <cell r="AE1898">
            <v>64708.825211264011</v>
          </cell>
          <cell r="AF1898">
            <v>64708.825211264011</v>
          </cell>
          <cell r="AG1898">
            <v>0</v>
          </cell>
          <cell r="AH1898">
            <v>10000</v>
          </cell>
          <cell r="AI1898">
            <v>0</v>
          </cell>
          <cell r="AJ1898">
            <v>0</v>
          </cell>
          <cell r="AK1898">
            <v>0</v>
          </cell>
          <cell r="AL1898">
            <v>0</v>
          </cell>
          <cell r="AO1898">
            <v>204126.47563379203</v>
          </cell>
          <cell r="AP1898">
            <v>177949.26933097601</v>
          </cell>
          <cell r="AQ1898">
            <v>177949.26933097601</v>
          </cell>
          <cell r="AR1898">
            <v>119711.32664083841</v>
          </cell>
          <cell r="AS1898">
            <v>9706.3237816896017</v>
          </cell>
          <cell r="AT1898">
            <v>28795.427219012483</v>
          </cell>
          <cell r="AU1898">
            <v>158213.0776415405</v>
          </cell>
          <cell r="AV1898">
            <v>0</v>
          </cell>
          <cell r="AW1898">
            <v>32354.412605632006</v>
          </cell>
          <cell r="AX1898">
            <v>546466.02890912443</v>
          </cell>
          <cell r="AY1898">
            <v>82458906.540000007</v>
          </cell>
        </row>
        <row r="1899">
          <cell r="B1899" t="str">
            <v>TEKNIK/FASSAR</v>
          </cell>
          <cell r="C1899" t="str">
            <v>SUB-TP</v>
          </cell>
          <cell r="F1899" t="str">
            <v>98JP0354620</v>
          </cell>
          <cell r="H1899">
            <v>2980673</v>
          </cell>
          <cell r="I1899">
            <v>35916</v>
          </cell>
          <cell r="K1899">
            <v>25695</v>
          </cell>
          <cell r="L1899">
            <v>1891</v>
          </cell>
          <cell r="M1899">
            <v>42</v>
          </cell>
          <cell r="N1899" t="str">
            <v>SUB</v>
          </cell>
          <cell r="O1899" t="str">
            <v>TP</v>
          </cell>
          <cell r="P1899" t="str">
            <v xml:space="preserve">ISWANTO  </v>
          </cell>
          <cell r="Q1899">
            <v>2980673</v>
          </cell>
          <cell r="R1899" t="str">
            <v>Manager Teknik</v>
          </cell>
          <cell r="S1899" t="str">
            <v>V</v>
          </cell>
          <cell r="T1899">
            <v>4347054</v>
          </cell>
          <cell r="AA1899">
            <v>4347054</v>
          </cell>
          <cell r="AB1899">
            <v>69.240000000223517</v>
          </cell>
          <cell r="AC1899">
            <v>4076300</v>
          </cell>
          <cell r="AD1899">
            <v>86941.08</v>
          </cell>
          <cell r="AE1899">
            <v>86941.08</v>
          </cell>
          <cell r="AF1899">
            <v>86941.08</v>
          </cell>
          <cell r="AG1899">
            <v>0</v>
          </cell>
          <cell r="AH1899">
            <v>10000</v>
          </cell>
          <cell r="AI1899">
            <v>0</v>
          </cell>
          <cell r="AJ1899">
            <v>0</v>
          </cell>
          <cell r="AK1899">
            <v>0</v>
          </cell>
          <cell r="AL1899">
            <v>0</v>
          </cell>
          <cell r="AO1899">
            <v>270823.24</v>
          </cell>
          <cell r="AP1899">
            <v>239087.97</v>
          </cell>
          <cell r="AQ1899">
            <v>239087.97</v>
          </cell>
          <cell r="AR1899">
            <v>160840.99799999999</v>
          </cell>
          <cell r="AS1899">
            <v>13041.162</v>
          </cell>
          <cell r="AT1899">
            <v>38688.780599999998</v>
          </cell>
          <cell r="AU1899">
            <v>212570.94059999997</v>
          </cell>
          <cell r="AV1899">
            <v>0</v>
          </cell>
          <cell r="AW1899">
            <v>43470.54</v>
          </cell>
          <cell r="AX1899">
            <v>734217.42059999995</v>
          </cell>
          <cell r="AY1899">
            <v>90365222.459999993</v>
          </cell>
        </row>
        <row r="1900">
          <cell r="B1900" t="str">
            <v>OPERASI</v>
          </cell>
          <cell r="C1900" t="str">
            <v>SUB-TP</v>
          </cell>
          <cell r="D1900">
            <v>528326</v>
          </cell>
          <cell r="F1900" t="str">
            <v>98JP0356294</v>
          </cell>
          <cell r="H1900">
            <v>528326</v>
          </cell>
          <cell r="I1900">
            <v>33800</v>
          </cell>
          <cell r="K1900">
            <v>25344</v>
          </cell>
          <cell r="L1900">
            <v>1892</v>
          </cell>
          <cell r="M1900">
            <v>43</v>
          </cell>
          <cell r="N1900" t="str">
            <v>SUB</v>
          </cell>
          <cell r="O1900" t="str">
            <v>TP</v>
          </cell>
          <cell r="P1900" t="str">
            <v>I DEWA GEDE MAHAYANA</v>
          </cell>
          <cell r="Q1900">
            <v>2980860</v>
          </cell>
          <cell r="R1900" t="str">
            <v>General Manager</v>
          </cell>
          <cell r="S1900" t="str">
            <v>II</v>
          </cell>
          <cell r="T1900">
            <v>5856473.2869552011</v>
          </cell>
          <cell r="AA1900">
            <v>5856473.2869552011</v>
          </cell>
          <cell r="AB1900">
            <v>15.110262110829353</v>
          </cell>
          <cell r="AC1900">
            <v>1878500</v>
          </cell>
          <cell r="AD1900">
            <v>117129.46573910402</v>
          </cell>
          <cell r="AE1900">
            <v>117129.46573910402</v>
          </cell>
          <cell r="AF1900">
            <v>117129.46573910402</v>
          </cell>
          <cell r="AG1900">
            <v>0</v>
          </cell>
          <cell r="AH1900">
            <v>10000</v>
          </cell>
          <cell r="AI1900">
            <v>0</v>
          </cell>
          <cell r="AJ1900">
            <v>0</v>
          </cell>
          <cell r="AK1900">
            <v>3616600</v>
          </cell>
          <cell r="AL1900">
            <v>0</v>
          </cell>
          <cell r="AO1900">
            <v>3977988.3972173119</v>
          </cell>
          <cell r="AP1900">
            <v>322106.03078253608</v>
          </cell>
          <cell r="AQ1900">
            <v>322106.03078253608</v>
          </cell>
          <cell r="AR1900">
            <v>216689.51161734242</v>
          </cell>
          <cell r="AS1900">
            <v>17569.419860865604</v>
          </cell>
          <cell r="AT1900">
            <v>52122.612253901287</v>
          </cell>
          <cell r="AU1900">
            <v>286381.5437321093</v>
          </cell>
          <cell r="AV1900">
            <v>0</v>
          </cell>
          <cell r="AW1900">
            <v>58564.732869552012</v>
          </cell>
          <cell r="AX1900">
            <v>989158.33816673351</v>
          </cell>
          <cell r="AY1900">
            <v>120177450.81999999</v>
          </cell>
        </row>
        <row r="1901">
          <cell r="B1901" t="str">
            <v>CARGO</v>
          </cell>
          <cell r="C1901" t="str">
            <v>SUB-TP</v>
          </cell>
          <cell r="D1901">
            <v>528340</v>
          </cell>
          <cell r="F1901" t="str">
            <v>98JP0355403</v>
          </cell>
          <cell r="H1901">
            <v>528340</v>
          </cell>
          <cell r="I1901">
            <v>33800</v>
          </cell>
          <cell r="K1901">
            <v>24133</v>
          </cell>
          <cell r="L1901">
            <v>1893</v>
          </cell>
          <cell r="M1901">
            <v>44</v>
          </cell>
          <cell r="N1901" t="str">
            <v>SUB</v>
          </cell>
          <cell r="O1901" t="str">
            <v>TP</v>
          </cell>
          <cell r="P1901" t="str">
            <v>ISRAHADI</v>
          </cell>
          <cell r="Q1901">
            <v>2980874</v>
          </cell>
          <cell r="R1901" t="str">
            <v>Cargo Handling Officer</v>
          </cell>
          <cell r="S1901" t="str">
            <v>IX</v>
          </cell>
          <cell r="T1901">
            <v>3648532.7624303997</v>
          </cell>
          <cell r="AA1901">
            <v>3648532.7624303997</v>
          </cell>
          <cell r="AB1901">
            <v>79.203315424267203</v>
          </cell>
          <cell r="AC1901">
            <v>3419700</v>
          </cell>
          <cell r="AD1901">
            <v>72970.655248607989</v>
          </cell>
          <cell r="AE1901">
            <v>72970.655248607989</v>
          </cell>
          <cell r="AF1901">
            <v>72970.655248607989</v>
          </cell>
          <cell r="AG1901">
            <v>0</v>
          </cell>
          <cell r="AH1901">
            <v>10000</v>
          </cell>
          <cell r="AI1901">
            <v>0</v>
          </cell>
          <cell r="AJ1901">
            <v>0</v>
          </cell>
          <cell r="AK1901">
            <v>0</v>
          </cell>
          <cell r="AL1901">
            <v>0</v>
          </cell>
          <cell r="AO1901">
            <v>228911.96574582398</v>
          </cell>
          <cell r="AP1901">
            <v>200669.30193367199</v>
          </cell>
          <cell r="AQ1901">
            <v>200669.30193367199</v>
          </cell>
          <cell r="AR1901">
            <v>134995.71220992479</v>
          </cell>
          <cell r="AS1901">
            <v>10945.598287291199</v>
          </cell>
          <cell r="AT1901">
            <v>32471.941585630557</v>
          </cell>
          <cell r="AU1901">
            <v>178413.25208284653</v>
          </cell>
          <cell r="AV1901">
            <v>0</v>
          </cell>
          <cell r="AW1901">
            <v>36485.327624303995</v>
          </cell>
          <cell r="AX1901">
            <v>616237.18357449444</v>
          </cell>
          <cell r="AY1901">
            <v>94131669.040000007</v>
          </cell>
        </row>
        <row r="1902">
          <cell r="B1902" t="str">
            <v>OPERASI &amp; TEKNIK</v>
          </cell>
          <cell r="C1902" t="str">
            <v>SUB-TP</v>
          </cell>
          <cell r="D1902">
            <v>529084</v>
          </cell>
          <cell r="F1902" t="str">
            <v>98JP0362888</v>
          </cell>
          <cell r="H1902">
            <v>529084</v>
          </cell>
          <cell r="I1902">
            <v>34151</v>
          </cell>
          <cell r="K1902">
            <v>26278</v>
          </cell>
          <cell r="L1902">
            <v>1894</v>
          </cell>
          <cell r="M1902">
            <v>45</v>
          </cell>
          <cell r="N1902" t="str">
            <v>SUB</v>
          </cell>
          <cell r="O1902" t="str">
            <v>TP</v>
          </cell>
          <cell r="P1902" t="str">
            <v>SUPRAPTO</v>
          </cell>
          <cell r="Q1902">
            <v>2980927</v>
          </cell>
          <cell r="R1902" t="str">
            <v xml:space="preserve">Supervisor Flight Operation </v>
          </cell>
          <cell r="S1902" t="str">
            <v>VIII</v>
          </cell>
          <cell r="T1902">
            <v>3643421.7889940003</v>
          </cell>
          <cell r="AA1902">
            <v>3643421.7889940003</v>
          </cell>
          <cell r="AB1902">
            <v>83.518345639575273</v>
          </cell>
          <cell r="AC1902">
            <v>3414900</v>
          </cell>
          <cell r="AD1902">
            <v>72868.435779880005</v>
          </cell>
          <cell r="AE1902">
            <v>72868.435779880005</v>
          </cell>
          <cell r="AF1902">
            <v>72868.435779880005</v>
          </cell>
          <cell r="AG1902">
            <v>0</v>
          </cell>
          <cell r="AH1902">
            <v>10000</v>
          </cell>
          <cell r="AI1902">
            <v>0</v>
          </cell>
          <cell r="AJ1902">
            <v>0</v>
          </cell>
          <cell r="AK1902">
            <v>0</v>
          </cell>
          <cell r="AL1902">
            <v>0</v>
          </cell>
          <cell r="AO1902">
            <v>228605.30733964001</v>
          </cell>
          <cell r="AP1902">
            <v>200388.19839467001</v>
          </cell>
          <cell r="AQ1902">
            <v>200388.19839467001</v>
          </cell>
          <cell r="AR1902">
            <v>134806.60619277801</v>
          </cell>
          <cell r="AS1902">
            <v>10930.265366982001</v>
          </cell>
          <cell r="AT1902">
            <v>32426.453922046603</v>
          </cell>
          <cell r="AU1902">
            <v>178163.32548180662</v>
          </cell>
          <cell r="AV1902">
            <v>0</v>
          </cell>
          <cell r="AW1902">
            <v>36434.217889940002</v>
          </cell>
          <cell r="AX1902">
            <v>615373.94016108662</v>
          </cell>
          <cell r="AY1902">
            <v>87836465.760000005</v>
          </cell>
        </row>
        <row r="1903">
          <cell r="B1903" t="str">
            <v>OPERASI &amp; TEKNIK</v>
          </cell>
          <cell r="C1903" t="str">
            <v>SUB-TP</v>
          </cell>
          <cell r="D1903">
            <v>529759</v>
          </cell>
          <cell r="F1903" t="str">
            <v>98JP0362987</v>
          </cell>
          <cell r="H1903">
            <v>529759</v>
          </cell>
          <cell r="I1903">
            <v>34334</v>
          </cell>
          <cell r="K1903">
            <v>26330</v>
          </cell>
          <cell r="L1903">
            <v>1895</v>
          </cell>
          <cell r="M1903">
            <v>46</v>
          </cell>
          <cell r="N1903" t="str">
            <v>SUB</v>
          </cell>
          <cell r="O1903" t="str">
            <v>TP</v>
          </cell>
          <cell r="P1903" t="str">
            <v>SUGENG PRAYITNO</v>
          </cell>
          <cell r="Q1903">
            <v>2980986</v>
          </cell>
          <cell r="R1903" t="str">
            <v>Flight Operation Officer</v>
          </cell>
          <cell r="S1903" t="str">
            <v>IX</v>
          </cell>
          <cell r="T1903">
            <v>4102960.7250293996</v>
          </cell>
          <cell r="AA1903">
            <v>4102960.7250293996</v>
          </cell>
          <cell r="AB1903">
            <v>16.918472364544868</v>
          </cell>
          <cell r="AC1903">
            <v>3846800</v>
          </cell>
          <cell r="AD1903">
            <v>82059.214500588001</v>
          </cell>
          <cell r="AE1903">
            <v>82059.214500588001</v>
          </cell>
          <cell r="AF1903">
            <v>82059.214500588001</v>
          </cell>
          <cell r="AG1903">
            <v>0</v>
          </cell>
          <cell r="AH1903">
            <v>10000</v>
          </cell>
          <cell r="AI1903">
            <v>0</v>
          </cell>
          <cell r="AJ1903">
            <v>0</v>
          </cell>
          <cell r="AK1903">
            <v>0</v>
          </cell>
          <cell r="AL1903">
            <v>0</v>
          </cell>
          <cell r="AO1903">
            <v>256177.64350176399</v>
          </cell>
          <cell r="AP1903">
            <v>225662.83987661698</v>
          </cell>
          <cell r="AQ1903">
            <v>225662.83987661698</v>
          </cell>
          <cell r="AR1903">
            <v>151809.54682608778</v>
          </cell>
          <cell r="AS1903">
            <v>12308.8821750882</v>
          </cell>
          <cell r="AT1903">
            <v>36516.350452761653</v>
          </cell>
          <cell r="AU1903">
            <v>200634.77945393763</v>
          </cell>
          <cell r="AV1903">
            <v>0</v>
          </cell>
          <cell r="AW1903">
            <v>41029.607250294001</v>
          </cell>
          <cell r="AX1903">
            <v>692990.06645746564</v>
          </cell>
          <cell r="AY1903">
            <v>93441531.840000004</v>
          </cell>
        </row>
        <row r="1904">
          <cell r="B1904" t="str">
            <v>MPP</v>
          </cell>
          <cell r="C1904" t="str">
            <v>SUB-TP</v>
          </cell>
          <cell r="D1904">
            <v>520081</v>
          </cell>
          <cell r="F1904" t="str">
            <v>99JP0172095</v>
          </cell>
          <cell r="H1904">
            <v>520081</v>
          </cell>
          <cell r="I1904">
            <v>28799</v>
          </cell>
          <cell r="K1904">
            <v>20861</v>
          </cell>
          <cell r="L1904">
            <v>1896</v>
          </cell>
          <cell r="M1904">
            <v>47</v>
          </cell>
          <cell r="N1904" t="str">
            <v>SUB</v>
          </cell>
          <cell r="O1904" t="str">
            <v>TP</v>
          </cell>
          <cell r="P1904" t="str">
            <v>BENNY AFIANTO</v>
          </cell>
          <cell r="Q1904">
            <v>2991090</v>
          </cell>
          <cell r="R1904" t="str">
            <v>Flight Operation Officer</v>
          </cell>
          <cell r="S1904" t="str">
            <v>IX</v>
          </cell>
          <cell r="T1904">
            <v>5239752.4102183115</v>
          </cell>
          <cell r="AA1904">
            <v>5239752.4102183115</v>
          </cell>
          <cell r="AB1904">
            <v>32.73439478687942</v>
          </cell>
          <cell r="AC1904">
            <v>4915400</v>
          </cell>
          <cell r="AD1904">
            <v>104795.04820436623</v>
          </cell>
          <cell r="AE1904">
            <v>104795.04820436623</v>
          </cell>
          <cell r="AF1904">
            <v>104795.04820436623</v>
          </cell>
          <cell r="AG1904">
            <v>0</v>
          </cell>
          <cell r="AH1904">
            <v>10000</v>
          </cell>
          <cell r="AI1904">
            <v>0</v>
          </cell>
          <cell r="AJ1904">
            <v>0</v>
          </cell>
          <cell r="AK1904">
            <v>0</v>
          </cell>
          <cell r="AL1904">
            <v>0</v>
          </cell>
          <cell r="AO1904">
            <v>324385.1446130987</v>
          </cell>
          <cell r="AP1904">
            <v>288186.38256200711</v>
          </cell>
          <cell r="AQ1904">
            <v>288186.38256200711</v>
          </cell>
          <cell r="AR1904">
            <v>193870.83917807753</v>
          </cell>
          <cell r="AS1904">
            <v>15719.257230654935</v>
          </cell>
          <cell r="AT1904">
            <v>46633.796450942973</v>
          </cell>
          <cell r="AU1904">
            <v>256223.89285967543</v>
          </cell>
          <cell r="AV1904">
            <v>0</v>
          </cell>
          <cell r="AW1904">
            <v>52397.524102183117</v>
          </cell>
          <cell r="AX1904">
            <v>884994.18208587263</v>
          </cell>
          <cell r="AY1904">
            <v>205607124.02000001</v>
          </cell>
        </row>
        <row r="1905">
          <cell r="B1905" t="str">
            <v>OPERASI &amp; TEKNIK</v>
          </cell>
          <cell r="C1905" t="str">
            <v>SUB-TP</v>
          </cell>
          <cell r="D1905">
            <v>521345</v>
          </cell>
          <cell r="F1905" t="str">
            <v>99JP0175148</v>
          </cell>
          <cell r="H1905">
            <v>521345</v>
          </cell>
          <cell r="I1905">
            <v>29613</v>
          </cell>
          <cell r="K1905">
            <v>22564</v>
          </cell>
          <cell r="L1905">
            <v>1897</v>
          </cell>
          <cell r="M1905">
            <v>48</v>
          </cell>
          <cell r="N1905" t="str">
            <v>SUB</v>
          </cell>
          <cell r="O1905" t="str">
            <v>TP</v>
          </cell>
          <cell r="P1905" t="str">
            <v>OKTORIKA IMAWATIN</v>
          </cell>
          <cell r="Q1905">
            <v>2991093</v>
          </cell>
          <cell r="R1905" t="str">
            <v>Flight Operation Officer</v>
          </cell>
          <cell r="S1905" t="str">
            <v>IX</v>
          </cell>
          <cell r="T1905">
            <v>4079902.8219690002</v>
          </cell>
          <cell r="AA1905">
            <v>4079902.8219690002</v>
          </cell>
          <cell r="AB1905">
            <v>91.347349139861763</v>
          </cell>
          <cell r="AC1905">
            <v>3825200</v>
          </cell>
          <cell r="AD1905">
            <v>81598.056439380001</v>
          </cell>
          <cell r="AE1905">
            <v>81598.056439380001</v>
          </cell>
          <cell r="AF1905">
            <v>81598.056439380001</v>
          </cell>
          <cell r="AG1905">
            <v>0</v>
          </cell>
          <cell r="AH1905">
            <v>10000</v>
          </cell>
          <cell r="AI1905">
            <v>0</v>
          </cell>
          <cell r="AJ1905">
            <v>0</v>
          </cell>
          <cell r="AK1905">
            <v>0</v>
          </cell>
          <cell r="AL1905">
            <v>0</v>
          </cell>
          <cell r="AO1905">
            <v>254794.16931814002</v>
          </cell>
          <cell r="AP1905">
            <v>224394.65520829501</v>
          </cell>
          <cell r="AQ1905">
            <v>224394.65520829501</v>
          </cell>
          <cell r="AR1905">
            <v>150956.40441285301</v>
          </cell>
          <cell r="AS1905">
            <v>12239.708465907001</v>
          </cell>
          <cell r="AT1905">
            <v>36311.135115524099</v>
          </cell>
          <cell r="AU1905">
            <v>199507.24799428412</v>
          </cell>
          <cell r="AV1905">
            <v>0</v>
          </cell>
          <cell r="AW1905">
            <v>40799.028219690001</v>
          </cell>
          <cell r="AX1905">
            <v>689095.58663056407</v>
          </cell>
          <cell r="AY1905">
            <v>148390033.00999999</v>
          </cell>
        </row>
        <row r="1906">
          <cell r="B1906" t="str">
            <v>OPERASI &amp; TEKNIK</v>
          </cell>
          <cell r="C1906" t="str">
            <v>SUB-TP</v>
          </cell>
          <cell r="D1906">
            <v>522213</v>
          </cell>
          <cell r="F1906" t="str">
            <v>99JP0175429</v>
          </cell>
          <cell r="H1906">
            <v>522213</v>
          </cell>
          <cell r="I1906">
            <v>31959</v>
          </cell>
          <cell r="K1906">
            <v>22042</v>
          </cell>
          <cell r="L1906">
            <v>1898</v>
          </cell>
          <cell r="M1906">
            <v>49</v>
          </cell>
          <cell r="N1906" t="str">
            <v>SUB</v>
          </cell>
          <cell r="O1906" t="str">
            <v>TP</v>
          </cell>
          <cell r="P1906" t="str">
            <v>R. PAMOENGKAS S.</v>
          </cell>
          <cell r="Q1906">
            <v>2991094</v>
          </cell>
          <cell r="R1906" t="str">
            <v>Supervisor  Flight Operation</v>
          </cell>
          <cell r="S1906" t="str">
            <v>VII</v>
          </cell>
          <cell r="T1906">
            <v>5035196.4275690997</v>
          </cell>
          <cell r="AA1906">
            <v>5035196.4275690997</v>
          </cell>
          <cell r="AB1906">
            <v>15.358085046522319</v>
          </cell>
          <cell r="AC1906">
            <v>4723100</v>
          </cell>
          <cell r="AD1906">
            <v>100703.92855138199</v>
          </cell>
          <cell r="AE1906">
            <v>100703.92855138199</v>
          </cell>
          <cell r="AF1906">
            <v>100703.92855138199</v>
          </cell>
          <cell r="AG1906">
            <v>0</v>
          </cell>
          <cell r="AH1906">
            <v>10000</v>
          </cell>
          <cell r="AI1906">
            <v>0</v>
          </cell>
          <cell r="AJ1906">
            <v>0</v>
          </cell>
          <cell r="AK1906">
            <v>0</v>
          </cell>
          <cell r="AL1906">
            <v>0</v>
          </cell>
          <cell r="AO1906">
            <v>312111.78565414599</v>
          </cell>
          <cell r="AP1906">
            <v>276935.80351630051</v>
          </cell>
          <cell r="AQ1906">
            <v>276935.80351630051</v>
          </cell>
          <cell r="AR1906">
            <v>186302.26782005667</v>
          </cell>
          <cell r="AS1906">
            <v>15105.5892827073</v>
          </cell>
          <cell r="AT1906">
            <v>44813.248205364987</v>
          </cell>
          <cell r="AU1906">
            <v>246221.10530812896</v>
          </cell>
          <cell r="AV1906">
            <v>0</v>
          </cell>
          <cell r="AW1906">
            <v>50351.964275690996</v>
          </cell>
          <cell r="AX1906">
            <v>850444.67661642097</v>
          </cell>
          <cell r="AY1906">
            <v>147403446.44999999</v>
          </cell>
        </row>
        <row r="1907">
          <cell r="B1907" t="str">
            <v>MPP</v>
          </cell>
          <cell r="C1907" t="str">
            <v>SUB-TP</v>
          </cell>
          <cell r="D1907">
            <v>523122</v>
          </cell>
          <cell r="F1907" t="str">
            <v>99JP0177516</v>
          </cell>
          <cell r="H1907">
            <v>523122</v>
          </cell>
          <cell r="I1907">
            <v>30225</v>
          </cell>
          <cell r="K1907">
            <v>20874</v>
          </cell>
          <cell r="L1907">
            <v>1899</v>
          </cell>
          <cell r="M1907">
            <v>50</v>
          </cell>
          <cell r="N1907" t="str">
            <v>SUB</v>
          </cell>
          <cell r="O1907" t="str">
            <v>TP</v>
          </cell>
          <cell r="P1907" t="str">
            <v>SULISTIONO</v>
          </cell>
          <cell r="Q1907">
            <v>2991095</v>
          </cell>
          <cell r="R1907" t="str">
            <v>Pax &amp; Baggage Handling Officer</v>
          </cell>
          <cell r="S1907" t="str">
            <v>IX</v>
          </cell>
          <cell r="T1907">
            <v>3194533.9655398</v>
          </cell>
          <cell r="AA1907">
            <v>3194533.9655398</v>
          </cell>
          <cell r="AB1907">
            <v>38.072392588015646</v>
          </cell>
          <cell r="AC1907">
            <v>2992900</v>
          </cell>
          <cell r="AD1907">
            <v>63890.679310796004</v>
          </cell>
          <cell r="AE1907">
            <v>63890.679310796004</v>
          </cell>
          <cell r="AF1907">
            <v>63890.679310796004</v>
          </cell>
          <cell r="AG1907">
            <v>0</v>
          </cell>
          <cell r="AH1907">
            <v>10000</v>
          </cell>
          <cell r="AI1907">
            <v>0</v>
          </cell>
          <cell r="AJ1907">
            <v>0</v>
          </cell>
          <cell r="AK1907">
            <v>0</v>
          </cell>
          <cell r="AL1907">
            <v>0</v>
          </cell>
          <cell r="AO1907">
            <v>201672.03793238802</v>
          </cell>
          <cell r="AP1907">
            <v>175699.368104689</v>
          </cell>
          <cell r="AQ1907">
            <v>175699.368104689</v>
          </cell>
          <cell r="AR1907">
            <v>118197.7567249726</v>
          </cell>
          <cell r="AS1907">
            <v>9583.6018966194006</v>
          </cell>
          <cell r="AT1907">
            <v>28431.352293304219</v>
          </cell>
          <cell r="AU1907">
            <v>156212.71091489622</v>
          </cell>
          <cell r="AV1907">
            <v>0</v>
          </cell>
          <cell r="AW1907">
            <v>31945.339655398002</v>
          </cell>
          <cell r="AX1907">
            <v>539556.78677967214</v>
          </cell>
          <cell r="AY1907">
            <v>111935778.72</v>
          </cell>
        </row>
        <row r="1908">
          <cell r="B1908" t="str">
            <v>OPERASI &amp; TEKNIK</v>
          </cell>
          <cell r="C1908" t="str">
            <v>SUB-TP</v>
          </cell>
          <cell r="D1908">
            <v>523162</v>
          </cell>
          <cell r="F1908" t="str">
            <v>99JP0175403</v>
          </cell>
          <cell r="H1908">
            <v>523162</v>
          </cell>
          <cell r="I1908">
            <v>31898</v>
          </cell>
          <cell r="K1908">
            <v>22442</v>
          </cell>
          <cell r="L1908">
            <v>1900</v>
          </cell>
          <cell r="M1908">
            <v>51</v>
          </cell>
          <cell r="N1908" t="str">
            <v>SUB</v>
          </cell>
          <cell r="O1908" t="str">
            <v>TP</v>
          </cell>
          <cell r="P1908" t="str">
            <v>IMAM YB SIDIK</v>
          </cell>
          <cell r="Q1908">
            <v>2991096</v>
          </cell>
          <cell r="R1908" t="str">
            <v>Supervisor Pax &amp; Baggage Handling</v>
          </cell>
          <cell r="S1908" t="str">
            <v>VII</v>
          </cell>
          <cell r="T1908">
            <v>4484245.1956444997</v>
          </cell>
          <cell r="AA1908">
            <v>4484245.1956444997</v>
          </cell>
          <cell r="AB1908">
            <v>9.5160941705107689</v>
          </cell>
          <cell r="AC1908">
            <v>4205200</v>
          </cell>
          <cell r="AD1908">
            <v>89684.903912889989</v>
          </cell>
          <cell r="AE1908">
            <v>89684.903912889989</v>
          </cell>
          <cell r="AF1908">
            <v>89684.903912889989</v>
          </cell>
          <cell r="AG1908">
            <v>0</v>
          </cell>
          <cell r="AH1908">
            <v>10000</v>
          </cell>
          <cell r="AI1908">
            <v>0</v>
          </cell>
          <cell r="AJ1908">
            <v>0</v>
          </cell>
          <cell r="AK1908">
            <v>0</v>
          </cell>
          <cell r="AL1908">
            <v>0</v>
          </cell>
          <cell r="AO1908">
            <v>279054.71173866995</v>
          </cell>
          <cell r="AP1908">
            <v>246633.48576044748</v>
          </cell>
          <cell r="AQ1908">
            <v>246633.48576044748</v>
          </cell>
          <cell r="AR1908">
            <v>165917.07223884648</v>
          </cell>
          <cell r="AS1908">
            <v>13452.735586933499</v>
          </cell>
          <cell r="AT1908">
            <v>39909.782241236047</v>
          </cell>
          <cell r="AU1908">
            <v>219279.59006701602</v>
          </cell>
          <cell r="AV1908">
            <v>0</v>
          </cell>
          <cell r="AW1908">
            <v>44842.451956444995</v>
          </cell>
          <cell r="AX1908">
            <v>757389.01354435598</v>
          </cell>
          <cell r="AY1908">
            <v>132616890.59</v>
          </cell>
        </row>
        <row r="1909">
          <cell r="B1909" t="str">
            <v>OPERASI &amp; TEKNIK</v>
          </cell>
          <cell r="C1909" t="str">
            <v>SUB-TP</v>
          </cell>
          <cell r="D1909">
            <v>523164</v>
          </cell>
          <cell r="F1909" t="str">
            <v>99JP0173242</v>
          </cell>
          <cell r="H1909">
            <v>523164</v>
          </cell>
          <cell r="I1909">
            <v>31959</v>
          </cell>
          <cell r="K1909">
            <v>24022</v>
          </cell>
          <cell r="L1909">
            <v>1901</v>
          </cell>
          <cell r="M1909">
            <v>52</v>
          </cell>
          <cell r="N1909" t="str">
            <v>SUB</v>
          </cell>
          <cell r="O1909" t="str">
            <v>TP</v>
          </cell>
          <cell r="P1909" t="str">
            <v>HADI SUPARNO</v>
          </cell>
          <cell r="Q1909">
            <v>2991097</v>
          </cell>
          <cell r="R1909" t="str">
            <v>Pax &amp; Baggage Handling Officer</v>
          </cell>
          <cell r="S1909" t="str">
            <v>IX</v>
          </cell>
          <cell r="T1909">
            <v>3970377.7824320998</v>
          </cell>
          <cell r="AA1909">
            <v>3970377.7824320998</v>
          </cell>
          <cell r="AB1909">
            <v>44.884513826109469</v>
          </cell>
          <cell r="AC1909">
            <v>3722200</v>
          </cell>
          <cell r="AD1909">
            <v>79407.555648641996</v>
          </cell>
          <cell r="AE1909">
            <v>79407.555648641996</v>
          </cell>
          <cell r="AF1909">
            <v>79407.555648641996</v>
          </cell>
          <cell r="AG1909">
            <v>0</v>
          </cell>
          <cell r="AH1909">
            <v>10000</v>
          </cell>
          <cell r="AI1909">
            <v>0</v>
          </cell>
          <cell r="AJ1909">
            <v>0</v>
          </cell>
          <cell r="AK1909">
            <v>0</v>
          </cell>
          <cell r="AL1909">
            <v>0</v>
          </cell>
          <cell r="AO1909">
            <v>248222.66694592597</v>
          </cell>
          <cell r="AP1909">
            <v>218370.7780337655</v>
          </cell>
          <cell r="AQ1909">
            <v>218370.7780337655</v>
          </cell>
          <cell r="AR1909">
            <v>146903.97794998769</v>
          </cell>
          <cell r="AS1909">
            <v>11911.1333472963</v>
          </cell>
          <cell r="AT1909">
            <v>35336.362263645686</v>
          </cell>
          <cell r="AU1909">
            <v>194151.47356092968</v>
          </cell>
          <cell r="AV1909">
            <v>0</v>
          </cell>
          <cell r="AW1909">
            <v>39703.777824320998</v>
          </cell>
          <cell r="AX1909">
            <v>670596.80745278171</v>
          </cell>
          <cell r="AY1909">
            <v>112279409.15000001</v>
          </cell>
        </row>
        <row r="1910">
          <cell r="B1910" t="str">
            <v>OPERASI &amp; TEKNIK</v>
          </cell>
          <cell r="C1910" t="str">
            <v>SUB-TP</v>
          </cell>
          <cell r="D1910">
            <v>524724</v>
          </cell>
          <cell r="F1910" t="str">
            <v>99JP0175627</v>
          </cell>
          <cell r="H1910">
            <v>524724</v>
          </cell>
          <cell r="I1910">
            <v>32783</v>
          </cell>
          <cell r="K1910">
            <v>24790</v>
          </cell>
          <cell r="L1910">
            <v>1902</v>
          </cell>
          <cell r="M1910">
            <v>53</v>
          </cell>
          <cell r="N1910" t="str">
            <v>SUB</v>
          </cell>
          <cell r="O1910" t="str">
            <v>TP</v>
          </cell>
          <cell r="P1910" t="str">
            <v>RIPTO TRIYONO</v>
          </cell>
          <cell r="Q1910">
            <v>2991100</v>
          </cell>
          <cell r="R1910" t="str">
            <v>Supervisor Cargo Handling</v>
          </cell>
          <cell r="S1910" t="str">
            <v>VIII</v>
          </cell>
          <cell r="T1910">
            <v>3694531.5233579935</v>
          </cell>
          <cell r="AA1910">
            <v>3694531.5233579935</v>
          </cell>
          <cell r="AB1910">
            <v>40.36804348602891</v>
          </cell>
          <cell r="AC1910">
            <v>3462900</v>
          </cell>
          <cell r="AD1910">
            <v>73890.630467159877</v>
          </cell>
          <cell r="AE1910">
            <v>73890.630467159877</v>
          </cell>
          <cell r="AF1910">
            <v>73890.630467159877</v>
          </cell>
          <cell r="AG1910">
            <v>0</v>
          </cell>
          <cell r="AH1910">
            <v>10000</v>
          </cell>
          <cell r="AI1910">
            <v>0</v>
          </cell>
          <cell r="AJ1910">
            <v>0</v>
          </cell>
          <cell r="AK1910">
            <v>0</v>
          </cell>
          <cell r="AL1910">
            <v>0</v>
          </cell>
          <cell r="AO1910">
            <v>231671.89140147963</v>
          </cell>
          <cell r="AP1910">
            <v>203199.23378468966</v>
          </cell>
          <cell r="AQ1910">
            <v>203199.23378468966</v>
          </cell>
          <cell r="AR1910">
            <v>136697.66636424576</v>
          </cell>
          <cell r="AS1910">
            <v>11083.594570073981</v>
          </cell>
          <cell r="AT1910">
            <v>32881.33055788614</v>
          </cell>
          <cell r="AU1910">
            <v>180662.59149220589</v>
          </cell>
          <cell r="AV1910">
            <v>0</v>
          </cell>
          <cell r="AW1910">
            <v>36945.315233579939</v>
          </cell>
          <cell r="AX1910">
            <v>624006.37429516518</v>
          </cell>
          <cell r="AY1910">
            <v>97823557.980000004</v>
          </cell>
        </row>
        <row r="1911">
          <cell r="B1911" t="str">
            <v>OPERASI &amp; TEKNIK</v>
          </cell>
          <cell r="C1911" t="str">
            <v>SUB-TP</v>
          </cell>
          <cell r="D1911">
            <v>525657</v>
          </cell>
          <cell r="F1911" t="str">
            <v>99JP0176294</v>
          </cell>
          <cell r="H1911">
            <v>525657</v>
          </cell>
          <cell r="I1911">
            <v>33042</v>
          </cell>
          <cell r="K1911">
            <v>23853</v>
          </cell>
          <cell r="L1911">
            <v>1903</v>
          </cell>
          <cell r="M1911">
            <v>54</v>
          </cell>
          <cell r="N1911" t="str">
            <v>SUB</v>
          </cell>
          <cell r="O1911" t="str">
            <v>TP</v>
          </cell>
          <cell r="P1911" t="str">
            <v>TORA PERMANA</v>
          </cell>
          <cell r="Q1911">
            <v>2991101</v>
          </cell>
          <cell r="R1911" t="str">
            <v>Flight Operation Officer</v>
          </cell>
          <cell r="S1911" t="str">
            <v>IX</v>
          </cell>
          <cell r="T1911">
            <v>3663865.6827396001</v>
          </cell>
          <cell r="AA1911">
            <v>3663865.6827396001</v>
          </cell>
          <cell r="AB1911">
            <v>66.258224776014686</v>
          </cell>
          <cell r="AC1911">
            <v>3434100</v>
          </cell>
          <cell r="AD1911">
            <v>73277.313654792</v>
          </cell>
          <cell r="AE1911">
            <v>73277.313654792</v>
          </cell>
          <cell r="AF1911">
            <v>73277.313654792</v>
          </cell>
          <cell r="AG1911">
            <v>0</v>
          </cell>
          <cell r="AH1911">
            <v>10000</v>
          </cell>
          <cell r="AI1911">
            <v>0</v>
          </cell>
          <cell r="AJ1911">
            <v>0</v>
          </cell>
          <cell r="AK1911">
            <v>0</v>
          </cell>
          <cell r="AL1911">
            <v>0</v>
          </cell>
          <cell r="AO1911">
            <v>229831.940964376</v>
          </cell>
          <cell r="AP1911">
            <v>201512.61255067799</v>
          </cell>
          <cell r="AQ1911">
            <v>201512.61255067799</v>
          </cell>
          <cell r="AR1911">
            <v>135563.0302613652</v>
          </cell>
          <cell r="AS1911">
            <v>10991.5970482188</v>
          </cell>
          <cell r="AT1911">
            <v>32608.40457638244</v>
          </cell>
          <cell r="AU1911">
            <v>179163.03188596643</v>
          </cell>
          <cell r="AV1911">
            <v>0</v>
          </cell>
          <cell r="AW1911">
            <v>36638.656827396</v>
          </cell>
          <cell r="AX1911">
            <v>618826.91381471837</v>
          </cell>
          <cell r="AY1911">
            <v>99354444.150000006</v>
          </cell>
        </row>
        <row r="1912">
          <cell r="B1912" t="str">
            <v>OPERASI &amp; TEKNIK</v>
          </cell>
          <cell r="C1912" t="str">
            <v>SUB-TP</v>
          </cell>
          <cell r="D1912">
            <v>525662</v>
          </cell>
          <cell r="F1912" t="str">
            <v>99JP0176351</v>
          </cell>
          <cell r="H1912">
            <v>525662</v>
          </cell>
          <cell r="I1912">
            <v>33042</v>
          </cell>
          <cell r="K1912">
            <v>24621</v>
          </cell>
          <cell r="L1912">
            <v>1904</v>
          </cell>
          <cell r="M1912">
            <v>55</v>
          </cell>
          <cell r="N1912" t="str">
            <v>SUB</v>
          </cell>
          <cell r="O1912" t="str">
            <v>TP</v>
          </cell>
          <cell r="P1912" t="str">
            <v>TJANDRA TJAHYANI</v>
          </cell>
          <cell r="Q1912">
            <v>2991102</v>
          </cell>
          <cell r="R1912" t="str">
            <v>Pax &amp; Baggage Handling Officer</v>
          </cell>
          <cell r="S1912" t="str">
            <v>IX</v>
          </cell>
          <cell r="T1912">
            <v>3663865.6827396001</v>
          </cell>
          <cell r="AA1912">
            <v>3663865.6827396001</v>
          </cell>
          <cell r="AB1912">
            <v>66.258224776014686</v>
          </cell>
          <cell r="AC1912">
            <v>3434100</v>
          </cell>
          <cell r="AD1912">
            <v>73277.313654792</v>
          </cell>
          <cell r="AE1912">
            <v>73277.313654792</v>
          </cell>
          <cell r="AF1912">
            <v>73277.313654792</v>
          </cell>
          <cell r="AG1912">
            <v>0</v>
          </cell>
          <cell r="AH1912">
            <v>10000</v>
          </cell>
          <cell r="AI1912">
            <v>0</v>
          </cell>
          <cell r="AJ1912">
            <v>0</v>
          </cell>
          <cell r="AK1912">
            <v>0</v>
          </cell>
          <cell r="AL1912">
            <v>0</v>
          </cell>
          <cell r="AO1912">
            <v>229831.940964376</v>
          </cell>
          <cell r="AP1912">
            <v>201512.61255067799</v>
          </cell>
          <cell r="AQ1912">
            <v>201512.61255067799</v>
          </cell>
          <cell r="AR1912">
            <v>135563.0302613652</v>
          </cell>
          <cell r="AS1912">
            <v>10991.5970482188</v>
          </cell>
          <cell r="AT1912">
            <v>32608.40457638244</v>
          </cell>
          <cell r="AU1912">
            <v>179163.03188596643</v>
          </cell>
          <cell r="AV1912">
            <v>0</v>
          </cell>
          <cell r="AW1912">
            <v>36638.656827396</v>
          </cell>
          <cell r="AX1912">
            <v>618826.91381471837</v>
          </cell>
          <cell r="AY1912">
            <v>95860857.359999999</v>
          </cell>
        </row>
        <row r="1913">
          <cell r="B1913" t="str">
            <v>OPERASI &amp; TEKNIK</v>
          </cell>
          <cell r="C1913" t="str">
            <v>SUB-TP</v>
          </cell>
          <cell r="D1913">
            <v>525802</v>
          </cell>
          <cell r="F1913" t="str">
            <v>99JP0176831</v>
          </cell>
          <cell r="H1913">
            <v>525802</v>
          </cell>
          <cell r="I1913">
            <v>33604</v>
          </cell>
          <cell r="K1913">
            <v>23078</v>
          </cell>
          <cell r="L1913">
            <v>1905</v>
          </cell>
          <cell r="M1913">
            <v>56</v>
          </cell>
          <cell r="N1913" t="str">
            <v>SUB</v>
          </cell>
          <cell r="O1913" t="str">
            <v>TP</v>
          </cell>
          <cell r="P1913" t="str">
            <v>SAPARI</v>
          </cell>
          <cell r="Q1913">
            <v>2991106</v>
          </cell>
          <cell r="R1913" t="str">
            <v>Pax &amp; Baggage Handling Officer</v>
          </cell>
          <cell r="S1913" t="str">
            <v>IX</v>
          </cell>
          <cell r="T1913">
            <v>2768352.9095664001</v>
          </cell>
          <cell r="AA1913">
            <v>2768352.9095664001</v>
          </cell>
          <cell r="AB1913">
            <v>48.26500758389011</v>
          </cell>
          <cell r="AC1913">
            <v>2592300</v>
          </cell>
          <cell r="AD1913">
            <v>55367.058191328004</v>
          </cell>
          <cell r="AE1913">
            <v>55367.058191328004</v>
          </cell>
          <cell r="AF1913">
            <v>55367.058191328004</v>
          </cell>
          <cell r="AG1913">
            <v>0</v>
          </cell>
          <cell r="AH1913">
            <v>10000</v>
          </cell>
          <cell r="AI1913">
            <v>0</v>
          </cell>
          <cell r="AJ1913">
            <v>0</v>
          </cell>
          <cell r="AK1913">
            <v>0</v>
          </cell>
          <cell r="AL1913">
            <v>0</v>
          </cell>
          <cell r="AO1913">
            <v>176101.174573984</v>
          </cell>
          <cell r="AP1913">
            <v>152259.41002615201</v>
          </cell>
          <cell r="AQ1913">
            <v>152259.41002615201</v>
          </cell>
          <cell r="AR1913">
            <v>102429.0576539568</v>
          </cell>
          <cell r="AS1913">
            <v>8305.0587286992013</v>
          </cell>
          <cell r="AT1913">
            <v>24638.340895140962</v>
          </cell>
          <cell r="AU1913">
            <v>135372.45727779696</v>
          </cell>
          <cell r="AV1913">
            <v>0</v>
          </cell>
          <cell r="AW1913">
            <v>27683.529095664002</v>
          </cell>
          <cell r="AX1913">
            <v>467574.80642576504</v>
          </cell>
          <cell r="AY1913">
            <v>70551570.640000001</v>
          </cell>
        </row>
        <row r="1914">
          <cell r="B1914" t="str">
            <v>OPERASI &amp; TEKNIK</v>
          </cell>
          <cell r="C1914" t="str">
            <v>SUB-TP</v>
          </cell>
          <cell r="D1914">
            <v>526027</v>
          </cell>
          <cell r="F1914" t="str">
            <v>99JP0173796</v>
          </cell>
          <cell r="H1914">
            <v>526027</v>
          </cell>
          <cell r="I1914">
            <v>33604</v>
          </cell>
          <cell r="K1914">
            <v>21518</v>
          </cell>
          <cell r="L1914">
            <v>1906</v>
          </cell>
          <cell r="M1914">
            <v>57</v>
          </cell>
          <cell r="N1914" t="str">
            <v>SUB</v>
          </cell>
          <cell r="O1914" t="str">
            <v>TP</v>
          </cell>
          <cell r="P1914" t="str">
            <v>IMAM RUSBOWO</v>
          </cell>
          <cell r="Q1914">
            <v>2991107</v>
          </cell>
          <cell r="R1914" t="str">
            <v>Administration Officer</v>
          </cell>
          <cell r="S1914" t="str">
            <v>XII</v>
          </cell>
          <cell r="T1914">
            <v>2014962.2622362999</v>
          </cell>
          <cell r="AA1914">
            <v>2014962.2622362999</v>
          </cell>
          <cell r="AB1914">
            <v>35.473497878061607</v>
          </cell>
          <cell r="AC1914">
            <v>1884100</v>
          </cell>
          <cell r="AD1914">
            <v>40299.245244726</v>
          </cell>
          <cell r="AE1914">
            <v>40299.245244726</v>
          </cell>
          <cell r="AF1914">
            <v>40299.245244726</v>
          </cell>
          <cell r="AG1914">
            <v>0</v>
          </cell>
          <cell r="AH1914">
            <v>10000</v>
          </cell>
          <cell r="AI1914">
            <v>0</v>
          </cell>
          <cell r="AJ1914">
            <v>0</v>
          </cell>
          <cell r="AK1914">
            <v>0</v>
          </cell>
          <cell r="AL1914">
            <v>0</v>
          </cell>
          <cell r="AO1914">
            <v>130897.735734178</v>
          </cell>
          <cell r="AP1914">
            <v>110822.9244229965</v>
          </cell>
          <cell r="AQ1914">
            <v>110822.9244229965</v>
          </cell>
          <cell r="AR1914">
            <v>74553.603702743087</v>
          </cell>
          <cell r="AS1914">
            <v>6044.8867867089002</v>
          </cell>
          <cell r="AT1914">
            <v>17933.164133903068</v>
          </cell>
          <cell r="AU1914">
            <v>98531.654623355047</v>
          </cell>
          <cell r="AV1914">
            <v>0</v>
          </cell>
          <cell r="AW1914">
            <v>20149.622622363</v>
          </cell>
          <cell r="AX1914">
            <v>340327.12609171105</v>
          </cell>
          <cell r="AY1914">
            <v>62714316.960000001</v>
          </cell>
        </row>
        <row r="1915">
          <cell r="B1915" t="str">
            <v>OPERASI &amp; TEKNIK</v>
          </cell>
          <cell r="C1915" t="str">
            <v>SUB-TP</v>
          </cell>
          <cell r="D1915">
            <v>526462</v>
          </cell>
          <cell r="F1915" t="str">
            <v>99JP0175890</v>
          </cell>
          <cell r="H1915">
            <v>526462</v>
          </cell>
          <cell r="I1915">
            <v>33042</v>
          </cell>
          <cell r="K1915">
            <v>24849</v>
          </cell>
          <cell r="L1915">
            <v>1907</v>
          </cell>
          <cell r="M1915">
            <v>58</v>
          </cell>
          <cell r="N1915" t="str">
            <v>SUB</v>
          </cell>
          <cell r="O1915" t="str">
            <v>TP</v>
          </cell>
          <cell r="P1915" t="str">
            <v>WURYANTO</v>
          </cell>
          <cell r="Q1915">
            <v>2991108</v>
          </cell>
          <cell r="R1915" t="str">
            <v>Flight Operation Officer</v>
          </cell>
          <cell r="S1915" t="str">
            <v>IX</v>
          </cell>
          <cell r="T1915">
            <v>3684309.5764851943</v>
          </cell>
          <cell r="AA1915">
            <v>3684309.5764851943</v>
          </cell>
          <cell r="AB1915">
            <v>48.998103917576373</v>
          </cell>
          <cell r="AC1915">
            <v>3453300</v>
          </cell>
          <cell r="AD1915">
            <v>73686.191529703894</v>
          </cell>
          <cell r="AE1915">
            <v>73686.191529703894</v>
          </cell>
          <cell r="AF1915">
            <v>73686.191529703894</v>
          </cell>
          <cell r="AG1915">
            <v>0</v>
          </cell>
          <cell r="AH1915">
            <v>10000</v>
          </cell>
          <cell r="AI1915">
            <v>0</v>
          </cell>
          <cell r="AJ1915">
            <v>0</v>
          </cell>
          <cell r="AK1915">
            <v>0</v>
          </cell>
          <cell r="AL1915">
            <v>0</v>
          </cell>
          <cell r="AO1915">
            <v>231058.57458911167</v>
          </cell>
          <cell r="AP1915">
            <v>202637.02670668569</v>
          </cell>
          <cell r="AQ1915">
            <v>202637.02670668569</v>
          </cell>
          <cell r="AR1915">
            <v>136319.45432995219</v>
          </cell>
          <cell r="AS1915">
            <v>11052.928729455583</v>
          </cell>
          <cell r="AT1915">
            <v>32790.355230718225</v>
          </cell>
          <cell r="AU1915">
            <v>180162.738290126</v>
          </cell>
          <cell r="AV1915">
            <v>0</v>
          </cell>
          <cell r="AW1915">
            <v>36843.095764851947</v>
          </cell>
          <cell r="AX1915">
            <v>622279.8874683493</v>
          </cell>
          <cell r="AY1915">
            <v>94953445.209999993</v>
          </cell>
        </row>
        <row r="1916">
          <cell r="B1916" t="str">
            <v>OPERASI &amp; TEKNIK</v>
          </cell>
          <cell r="C1916" t="str">
            <v>SUB-TP</v>
          </cell>
          <cell r="D1916">
            <v>528802</v>
          </cell>
          <cell r="F1916" t="str">
            <v>99JP0174133</v>
          </cell>
          <cell r="H1916">
            <v>528802</v>
          </cell>
          <cell r="I1916">
            <v>34060</v>
          </cell>
          <cell r="K1916">
            <v>26243</v>
          </cell>
          <cell r="L1916">
            <v>1908</v>
          </cell>
          <cell r="M1916">
            <v>59</v>
          </cell>
          <cell r="N1916" t="str">
            <v>SUB</v>
          </cell>
          <cell r="O1916" t="str">
            <v>TP</v>
          </cell>
          <cell r="P1916" t="str">
            <v>J. ANDRI KRISWANTO</v>
          </cell>
          <cell r="Q1916">
            <v>2991117</v>
          </cell>
          <cell r="R1916" t="str">
            <v>Koordinator Supervisor</v>
          </cell>
          <cell r="S1916" t="str">
            <v>VII</v>
          </cell>
          <cell r="T1916">
            <v>3658754.7093032002</v>
          </cell>
          <cell r="AA1916">
            <v>3658754.7093032002</v>
          </cell>
          <cell r="AB1916">
            <v>70.573254991788417</v>
          </cell>
          <cell r="AC1916">
            <v>3429300</v>
          </cell>
          <cell r="AD1916">
            <v>73175.094186064001</v>
          </cell>
          <cell r="AE1916">
            <v>73175.094186064001</v>
          </cell>
          <cell r="AF1916">
            <v>73175.094186064001</v>
          </cell>
          <cell r="AG1916">
            <v>0</v>
          </cell>
          <cell r="AH1916">
            <v>10000</v>
          </cell>
          <cell r="AI1916">
            <v>0</v>
          </cell>
          <cell r="AJ1916">
            <v>0</v>
          </cell>
          <cell r="AK1916">
            <v>0</v>
          </cell>
          <cell r="AL1916">
            <v>0</v>
          </cell>
          <cell r="AO1916">
            <v>229525.282558192</v>
          </cell>
          <cell r="AP1916">
            <v>201231.50901167601</v>
          </cell>
          <cell r="AQ1916">
            <v>201231.50901167601</v>
          </cell>
          <cell r="AR1916">
            <v>135373.92424421839</v>
          </cell>
          <cell r="AS1916">
            <v>10976.264127909601</v>
          </cell>
          <cell r="AT1916">
            <v>32562.916912798482</v>
          </cell>
          <cell r="AU1916">
            <v>178913.10528492648</v>
          </cell>
          <cell r="AV1916">
            <v>0</v>
          </cell>
          <cell r="AW1916">
            <v>36587.547093032001</v>
          </cell>
          <cell r="AX1916">
            <v>617963.67040131055</v>
          </cell>
          <cell r="AY1916">
            <v>87536535.469999999</v>
          </cell>
        </row>
        <row r="1917">
          <cell r="B1917" t="str">
            <v>OPERASI &amp; TEKNIK</v>
          </cell>
          <cell r="C1917" t="str">
            <v>SUB-TP</v>
          </cell>
          <cell r="D1917">
            <v>528803</v>
          </cell>
          <cell r="F1917" t="str">
            <v>99JP0172384</v>
          </cell>
          <cell r="H1917">
            <v>528803</v>
          </cell>
          <cell r="I1917">
            <v>34075</v>
          </cell>
          <cell r="K1917">
            <v>26065</v>
          </cell>
          <cell r="L1917">
            <v>1909</v>
          </cell>
          <cell r="M1917">
            <v>60</v>
          </cell>
          <cell r="N1917" t="str">
            <v>SUB</v>
          </cell>
          <cell r="O1917" t="str">
            <v>TP</v>
          </cell>
          <cell r="P1917" t="str">
            <v>DANIEL MULATUADICKY</v>
          </cell>
          <cell r="Q1917">
            <v>2991118</v>
          </cell>
          <cell r="R1917" t="str">
            <v>Flight Operation Officer</v>
          </cell>
          <cell r="S1917" t="str">
            <v>IX</v>
          </cell>
          <cell r="T1917">
            <v>3643421.7889940003</v>
          </cell>
          <cell r="AA1917">
            <v>3643421.7889940003</v>
          </cell>
          <cell r="AB1917">
            <v>83.518345639575273</v>
          </cell>
          <cell r="AC1917">
            <v>3414900</v>
          </cell>
          <cell r="AD1917">
            <v>72868.435779880005</v>
          </cell>
          <cell r="AE1917">
            <v>72868.435779880005</v>
          </cell>
          <cell r="AF1917">
            <v>72868.435779880005</v>
          </cell>
          <cell r="AG1917">
            <v>0</v>
          </cell>
          <cell r="AH1917">
            <v>10000</v>
          </cell>
          <cell r="AI1917">
            <v>0</v>
          </cell>
          <cell r="AJ1917">
            <v>0</v>
          </cell>
          <cell r="AK1917">
            <v>0</v>
          </cell>
          <cell r="AL1917">
            <v>0</v>
          </cell>
          <cell r="AO1917">
            <v>228605.30733964001</v>
          </cell>
          <cell r="AP1917">
            <v>200388.19839467001</v>
          </cell>
          <cell r="AQ1917">
            <v>200388.19839467001</v>
          </cell>
          <cell r="AR1917">
            <v>134806.60619277801</v>
          </cell>
          <cell r="AS1917">
            <v>10930.265366982001</v>
          </cell>
          <cell r="AT1917">
            <v>32426.453922046603</v>
          </cell>
          <cell r="AU1917">
            <v>178163.32548180662</v>
          </cell>
          <cell r="AV1917">
            <v>0</v>
          </cell>
          <cell r="AW1917">
            <v>36434.217889940002</v>
          </cell>
          <cell r="AX1917">
            <v>615373.94016108662</v>
          </cell>
          <cell r="AY1917">
            <v>87303307.900000006</v>
          </cell>
        </row>
        <row r="1918">
          <cell r="B1918" t="str">
            <v>OPERASI &amp; TEKNIK</v>
          </cell>
          <cell r="C1918" t="str">
            <v>SUB-TP</v>
          </cell>
          <cell r="D1918">
            <v>528924</v>
          </cell>
          <cell r="F1918" t="str">
            <v>99JP0171451</v>
          </cell>
          <cell r="H1918">
            <v>528924</v>
          </cell>
          <cell r="I1918">
            <v>34075</v>
          </cell>
          <cell r="K1918">
            <v>25783</v>
          </cell>
          <cell r="L1918">
            <v>1910</v>
          </cell>
          <cell r="M1918">
            <v>61</v>
          </cell>
          <cell r="N1918" t="str">
            <v>SUB</v>
          </cell>
          <cell r="O1918" t="str">
            <v>TP</v>
          </cell>
          <cell r="P1918" t="str">
            <v>AGUSTINA ISNAINI P.</v>
          </cell>
          <cell r="Q1918">
            <v>2991119</v>
          </cell>
          <cell r="R1918" t="str">
            <v>Pax &amp; Baggage Handling Officer</v>
          </cell>
          <cell r="S1918" t="str">
            <v>IX</v>
          </cell>
          <cell r="T1918">
            <v>3658754.7093032002</v>
          </cell>
          <cell r="AA1918">
            <v>3658754.7093032002</v>
          </cell>
          <cell r="AB1918">
            <v>70.573254991788417</v>
          </cell>
          <cell r="AC1918">
            <v>3429300</v>
          </cell>
          <cell r="AD1918">
            <v>73175.094186064001</v>
          </cell>
          <cell r="AE1918">
            <v>73175.094186064001</v>
          </cell>
          <cell r="AF1918">
            <v>73175.094186064001</v>
          </cell>
          <cell r="AG1918">
            <v>0</v>
          </cell>
          <cell r="AH1918">
            <v>10000</v>
          </cell>
          <cell r="AI1918">
            <v>0</v>
          </cell>
          <cell r="AJ1918">
            <v>0</v>
          </cell>
          <cell r="AK1918">
            <v>0</v>
          </cell>
          <cell r="AL1918">
            <v>0</v>
          </cell>
          <cell r="AO1918">
            <v>229525.282558192</v>
          </cell>
          <cell r="AP1918">
            <v>201231.50901167601</v>
          </cell>
          <cell r="AQ1918">
            <v>201231.50901167601</v>
          </cell>
          <cell r="AR1918">
            <v>135373.92424421839</v>
          </cell>
          <cell r="AS1918">
            <v>10976.264127909601</v>
          </cell>
          <cell r="AT1918">
            <v>32562.916912798482</v>
          </cell>
          <cell r="AU1918">
            <v>178913.10528492648</v>
          </cell>
          <cell r="AV1918">
            <v>0</v>
          </cell>
          <cell r="AW1918">
            <v>36587.547093032001</v>
          </cell>
          <cell r="AX1918">
            <v>617963.67040131055</v>
          </cell>
          <cell r="AY1918">
            <v>82148529.519999996</v>
          </cell>
        </row>
        <row r="1919">
          <cell r="B1919" t="str">
            <v>OPERASI &amp; TEKNIK</v>
          </cell>
          <cell r="C1919" t="str">
            <v>SUB-TP</v>
          </cell>
          <cell r="D1919">
            <v>529299</v>
          </cell>
          <cell r="F1919" t="str">
            <v>99JP0174737</v>
          </cell>
          <cell r="H1919">
            <v>529299</v>
          </cell>
          <cell r="I1919">
            <v>34182</v>
          </cell>
          <cell r="K1919">
            <v>26396</v>
          </cell>
          <cell r="L1919">
            <v>1911</v>
          </cell>
          <cell r="M1919">
            <v>62</v>
          </cell>
          <cell r="N1919" t="str">
            <v>SUB</v>
          </cell>
          <cell r="O1919" t="str">
            <v>TP</v>
          </cell>
          <cell r="P1919" t="str">
            <v>M. FADHELI</v>
          </cell>
          <cell r="Q1919">
            <v>2991121</v>
          </cell>
          <cell r="R1919" t="str">
            <v>Pax &amp; Baggage Handling Officer</v>
          </cell>
          <cell r="S1919" t="str">
            <v>IX</v>
          </cell>
          <cell r="T1919">
            <v>3622977.8952483996</v>
          </cell>
          <cell r="AA1919">
            <v>3622977.8952483996</v>
          </cell>
          <cell r="AB1919">
            <v>0.77846650453284383</v>
          </cell>
          <cell r="AC1919">
            <v>3395600</v>
          </cell>
          <cell r="AD1919">
            <v>72459.557904967995</v>
          </cell>
          <cell r="AE1919">
            <v>72459.557904967995</v>
          </cell>
          <cell r="AF1919">
            <v>72459.557904967995</v>
          </cell>
          <cell r="AG1919">
            <v>0</v>
          </cell>
          <cell r="AH1919">
            <v>10000</v>
          </cell>
          <cell r="AI1919">
            <v>0</v>
          </cell>
          <cell r="AJ1919">
            <v>0</v>
          </cell>
          <cell r="AK1919">
            <v>0</v>
          </cell>
          <cell r="AL1919">
            <v>0</v>
          </cell>
          <cell r="AO1919">
            <v>227378.673714904</v>
          </cell>
          <cell r="AP1919">
            <v>199263.78423866199</v>
          </cell>
          <cell r="AQ1919">
            <v>199263.78423866199</v>
          </cell>
          <cell r="AR1919">
            <v>134050.18212419079</v>
          </cell>
          <cell r="AS1919">
            <v>10868.933685745198</v>
          </cell>
          <cell r="AT1919">
            <v>32244.503267710756</v>
          </cell>
          <cell r="AU1919">
            <v>177163.61907764676</v>
          </cell>
          <cell r="AV1919">
            <v>0</v>
          </cell>
          <cell r="AW1919">
            <v>36229.778952483997</v>
          </cell>
          <cell r="AX1919">
            <v>611920.96650745475</v>
          </cell>
          <cell r="AY1919">
            <v>86683438.840000004</v>
          </cell>
        </row>
        <row r="1920">
          <cell r="B1920" t="str">
            <v>OPERASI &amp; TEKNIK</v>
          </cell>
          <cell r="C1920" t="str">
            <v>SUB-TP</v>
          </cell>
          <cell r="D1920">
            <v>529301</v>
          </cell>
          <cell r="F1920" t="str">
            <v>99JP0171949</v>
          </cell>
          <cell r="H1920">
            <v>529301</v>
          </cell>
          <cell r="I1920">
            <v>34182</v>
          </cell>
          <cell r="K1920">
            <v>26084</v>
          </cell>
          <cell r="L1920">
            <v>1912</v>
          </cell>
          <cell r="M1920">
            <v>63</v>
          </cell>
          <cell r="N1920" t="str">
            <v>SUB</v>
          </cell>
          <cell r="O1920" t="str">
            <v>TP</v>
          </cell>
          <cell r="P1920" t="str">
            <v>BAGUS DARMAWAN</v>
          </cell>
          <cell r="Q1920">
            <v>2991122</v>
          </cell>
          <cell r="R1920" t="str">
            <v>Supervisor Pax &amp; Baggage Handling</v>
          </cell>
          <cell r="S1920" t="str">
            <v>VII</v>
          </cell>
          <cell r="T1920">
            <v>3663865.6827396001</v>
          </cell>
          <cell r="AA1920">
            <v>3663865.6827396001</v>
          </cell>
          <cell r="AB1920">
            <v>66.258224776014686</v>
          </cell>
          <cell r="AC1920">
            <v>3434100</v>
          </cell>
          <cell r="AD1920">
            <v>73277.313654792</v>
          </cell>
          <cell r="AE1920">
            <v>73277.313654792</v>
          </cell>
          <cell r="AF1920">
            <v>73277.313654792</v>
          </cell>
          <cell r="AG1920">
            <v>0</v>
          </cell>
          <cell r="AH1920">
            <v>10000</v>
          </cell>
          <cell r="AI1920">
            <v>0</v>
          </cell>
          <cell r="AJ1920">
            <v>0</v>
          </cell>
          <cell r="AK1920">
            <v>0</v>
          </cell>
          <cell r="AL1920">
            <v>0</v>
          </cell>
          <cell r="AO1920">
            <v>229831.940964376</v>
          </cell>
          <cell r="AP1920">
            <v>201512.61255067799</v>
          </cell>
          <cell r="AQ1920">
            <v>201512.61255067799</v>
          </cell>
          <cell r="AR1920">
            <v>135563.0302613652</v>
          </cell>
          <cell r="AS1920">
            <v>10991.5970482188</v>
          </cell>
          <cell r="AT1920">
            <v>32608.40457638244</v>
          </cell>
          <cell r="AU1920">
            <v>179163.03188596643</v>
          </cell>
          <cell r="AV1920">
            <v>0</v>
          </cell>
          <cell r="AW1920">
            <v>36638.656827396</v>
          </cell>
          <cell r="AX1920">
            <v>618826.91381471837</v>
          </cell>
          <cell r="AY1920">
            <v>87745305.349999994</v>
          </cell>
        </row>
        <row r="1921">
          <cell r="B1921" t="str">
            <v>OPERASI &amp; TEKNIK</v>
          </cell>
          <cell r="C1921" t="str">
            <v>SUB-TP</v>
          </cell>
          <cell r="D1921">
            <v>529303</v>
          </cell>
          <cell r="F1921" t="str">
            <v>99JP0174653</v>
          </cell>
          <cell r="H1921">
            <v>529303</v>
          </cell>
          <cell r="I1921">
            <v>34182</v>
          </cell>
          <cell r="K1921">
            <v>26103</v>
          </cell>
          <cell r="L1921">
            <v>1913</v>
          </cell>
          <cell r="M1921">
            <v>64</v>
          </cell>
          <cell r="N1921" t="str">
            <v>SUB</v>
          </cell>
          <cell r="O1921" t="str">
            <v>TP</v>
          </cell>
          <cell r="P1921" t="str">
            <v>M. TAUFIQURRACHMAN</v>
          </cell>
          <cell r="Q1921">
            <v>2991123</v>
          </cell>
          <cell r="R1921" t="str">
            <v>Supervisor Pax &amp; Baggage Handling</v>
          </cell>
          <cell r="S1921" t="str">
            <v>VII</v>
          </cell>
          <cell r="T1921">
            <v>3648532.7624303997</v>
          </cell>
          <cell r="AA1921">
            <v>3648532.7624303997</v>
          </cell>
          <cell r="AB1921">
            <v>79.203315424267203</v>
          </cell>
          <cell r="AC1921">
            <v>3419700</v>
          </cell>
          <cell r="AD1921">
            <v>72970.655248607989</v>
          </cell>
          <cell r="AE1921">
            <v>72970.655248607989</v>
          </cell>
          <cell r="AF1921">
            <v>72970.655248607989</v>
          </cell>
          <cell r="AG1921">
            <v>0</v>
          </cell>
          <cell r="AH1921">
            <v>10000</v>
          </cell>
          <cell r="AI1921">
            <v>0</v>
          </cell>
          <cell r="AJ1921">
            <v>0</v>
          </cell>
          <cell r="AK1921">
            <v>0</v>
          </cell>
          <cell r="AL1921">
            <v>0</v>
          </cell>
          <cell r="AO1921">
            <v>228911.96574582398</v>
          </cell>
          <cell r="AP1921">
            <v>200669.30193367199</v>
          </cell>
          <cell r="AQ1921">
            <v>200669.30193367199</v>
          </cell>
          <cell r="AR1921">
            <v>134995.71220992479</v>
          </cell>
          <cell r="AS1921">
            <v>10945.598287291199</v>
          </cell>
          <cell r="AT1921">
            <v>32471.941585630557</v>
          </cell>
          <cell r="AU1921">
            <v>178413.25208284653</v>
          </cell>
          <cell r="AV1921">
            <v>0</v>
          </cell>
          <cell r="AW1921">
            <v>36485.327624303995</v>
          </cell>
          <cell r="AX1921">
            <v>616237.18357449444</v>
          </cell>
          <cell r="AY1921">
            <v>87237213.709999993</v>
          </cell>
        </row>
        <row r="1922">
          <cell r="B1922" t="str">
            <v>OPERASI &amp; TEKNIK</v>
          </cell>
          <cell r="C1922" t="str">
            <v>SUB-TP</v>
          </cell>
          <cell r="D1922">
            <v>529304</v>
          </cell>
          <cell r="F1922" t="str">
            <v>99JP0172640</v>
          </cell>
          <cell r="H1922">
            <v>529304</v>
          </cell>
          <cell r="I1922">
            <v>34182</v>
          </cell>
          <cell r="K1922">
            <v>25428</v>
          </cell>
          <cell r="L1922">
            <v>1914</v>
          </cell>
          <cell r="M1922">
            <v>65</v>
          </cell>
          <cell r="N1922" t="str">
            <v>SUB</v>
          </cell>
          <cell r="O1922" t="str">
            <v>TP</v>
          </cell>
          <cell r="P1922" t="str">
            <v>DODOT PRASTIJONO</v>
          </cell>
          <cell r="Q1922">
            <v>2991124</v>
          </cell>
          <cell r="R1922" t="str">
            <v>Supervisor Operasional Gapura Smart</v>
          </cell>
          <cell r="S1922" t="str">
            <v>VIII</v>
          </cell>
          <cell r="T1922">
            <v>4033787.0158481998</v>
          </cell>
          <cell r="AA1922">
            <v>4033787.0158481998</v>
          </cell>
          <cell r="AB1922">
            <v>40.205102692358196</v>
          </cell>
          <cell r="AC1922">
            <v>3781800</v>
          </cell>
          <cell r="AD1922">
            <v>80675.740316964002</v>
          </cell>
          <cell r="AE1922">
            <v>80675.740316964002</v>
          </cell>
          <cell r="AF1922">
            <v>80675.740316964002</v>
          </cell>
          <cell r="AG1922">
            <v>0</v>
          </cell>
          <cell r="AH1922">
            <v>10000</v>
          </cell>
          <cell r="AI1922">
            <v>0</v>
          </cell>
          <cell r="AJ1922">
            <v>0</v>
          </cell>
          <cell r="AK1922">
            <v>0</v>
          </cell>
          <cell r="AL1922">
            <v>0</v>
          </cell>
          <cell r="AO1922">
            <v>252027.22095089202</v>
          </cell>
          <cell r="AP1922">
            <v>221858.28587165099</v>
          </cell>
          <cell r="AQ1922">
            <v>221858.28587165099</v>
          </cell>
          <cell r="AR1922">
            <v>149250.1195863834</v>
          </cell>
          <cell r="AS1922">
            <v>12101.3610475446</v>
          </cell>
          <cell r="AT1922">
            <v>35900.704441048976</v>
          </cell>
          <cell r="AU1922">
            <v>197252.18507497699</v>
          </cell>
          <cell r="AV1922">
            <v>0</v>
          </cell>
          <cell r="AW1922">
            <v>40337.870158482001</v>
          </cell>
          <cell r="AX1922">
            <v>681306.62697676104</v>
          </cell>
          <cell r="AY1922">
            <v>91085475.569999993</v>
          </cell>
        </row>
        <row r="1923">
          <cell r="B1923" t="str">
            <v>OPERASI &amp; TEKNIK</v>
          </cell>
          <cell r="C1923" t="str">
            <v>SUB-TP</v>
          </cell>
          <cell r="D1923">
            <v>529309</v>
          </cell>
          <cell r="F1923" t="str">
            <v>99JP0176484</v>
          </cell>
          <cell r="H1923">
            <v>529309</v>
          </cell>
          <cell r="I1923">
            <v>34182</v>
          </cell>
          <cell r="K1923">
            <v>26158</v>
          </cell>
          <cell r="L1923">
            <v>1915</v>
          </cell>
          <cell r="M1923">
            <v>66</v>
          </cell>
          <cell r="N1923" t="str">
            <v>SUB</v>
          </cell>
          <cell r="O1923" t="str">
            <v>TP</v>
          </cell>
          <cell r="P1923" t="str">
            <v>TANGGUH KUSWIDODO</v>
          </cell>
          <cell r="Q1923">
            <v>2991126</v>
          </cell>
          <cell r="R1923" t="str">
            <v>Supervisor Pax &amp; Baggage Handling</v>
          </cell>
          <cell r="S1923" t="str">
            <v>VII</v>
          </cell>
          <cell r="T1923">
            <v>3643421.7889940003</v>
          </cell>
          <cell r="AA1923">
            <v>3643421.7889940003</v>
          </cell>
          <cell r="AB1923">
            <v>83.518345639575273</v>
          </cell>
          <cell r="AC1923">
            <v>3414900</v>
          </cell>
          <cell r="AD1923">
            <v>72868.435779880005</v>
          </cell>
          <cell r="AE1923">
            <v>72868.435779880005</v>
          </cell>
          <cell r="AF1923">
            <v>72868.435779880005</v>
          </cell>
          <cell r="AG1923">
            <v>0</v>
          </cell>
          <cell r="AH1923">
            <v>10000</v>
          </cell>
          <cell r="AI1923">
            <v>0</v>
          </cell>
          <cell r="AJ1923">
            <v>0</v>
          </cell>
          <cell r="AK1923">
            <v>0</v>
          </cell>
          <cell r="AL1923">
            <v>0</v>
          </cell>
          <cell r="AO1923">
            <v>228605.30733964001</v>
          </cell>
          <cell r="AP1923">
            <v>200388.19839467001</v>
          </cell>
          <cell r="AQ1923">
            <v>200388.19839467001</v>
          </cell>
          <cell r="AR1923">
            <v>134806.60619277801</v>
          </cell>
          <cell r="AS1923">
            <v>10930.265366982001</v>
          </cell>
          <cell r="AT1923">
            <v>32426.453922046603</v>
          </cell>
          <cell r="AU1923">
            <v>178163.32548180662</v>
          </cell>
          <cell r="AV1923">
            <v>0</v>
          </cell>
          <cell r="AW1923">
            <v>36434.217889940002</v>
          </cell>
          <cell r="AX1923">
            <v>615373.94016108662</v>
          </cell>
          <cell r="AY1923">
            <v>85504628.069999993</v>
          </cell>
        </row>
        <row r="1924">
          <cell r="B1924" t="str">
            <v>OPERASI &amp; TEKNIK</v>
          </cell>
          <cell r="C1924" t="str">
            <v>SUB-TP</v>
          </cell>
          <cell r="D1924">
            <v>529589</v>
          </cell>
          <cell r="F1924" t="str">
            <v>99JP0177201</v>
          </cell>
          <cell r="H1924">
            <v>529589</v>
          </cell>
          <cell r="I1924">
            <v>34304</v>
          </cell>
          <cell r="K1924">
            <v>26293</v>
          </cell>
          <cell r="L1924">
            <v>1916</v>
          </cell>
          <cell r="M1924">
            <v>67</v>
          </cell>
          <cell r="N1924" t="str">
            <v>SUB</v>
          </cell>
          <cell r="O1924" t="str">
            <v>TP</v>
          </cell>
          <cell r="P1924" t="str">
            <v>STEVEN PRIYOPAMBUDI</v>
          </cell>
          <cell r="Q1924">
            <v>2991127</v>
          </cell>
          <cell r="R1924" t="str">
            <v xml:space="preserve">Supervisor Pax &amp; Baggage Handling </v>
          </cell>
          <cell r="S1924" t="str">
            <v>VIII</v>
          </cell>
          <cell r="T1924">
            <v>3628088.8686847999</v>
          </cell>
          <cell r="AA1924">
            <v>3628088.8686847999</v>
          </cell>
          <cell r="AB1924">
            <v>96.463436288293451</v>
          </cell>
          <cell r="AC1924">
            <v>3400500</v>
          </cell>
          <cell r="AD1924">
            <v>72561.777373695993</v>
          </cell>
          <cell r="AE1924">
            <v>72561.777373695993</v>
          </cell>
          <cell r="AF1924">
            <v>72561.777373695993</v>
          </cell>
          <cell r="AG1924">
            <v>0</v>
          </cell>
          <cell r="AH1924">
            <v>10000</v>
          </cell>
          <cell r="AI1924">
            <v>0</v>
          </cell>
          <cell r="AJ1924">
            <v>0</v>
          </cell>
          <cell r="AK1924">
            <v>0</v>
          </cell>
          <cell r="AL1924">
            <v>0</v>
          </cell>
          <cell r="AO1924">
            <v>227685.33212108799</v>
          </cell>
          <cell r="AP1924">
            <v>199544.887777664</v>
          </cell>
          <cell r="AQ1924">
            <v>199544.887777664</v>
          </cell>
          <cell r="AR1924">
            <v>134239.2881413376</v>
          </cell>
          <cell r="AS1924">
            <v>10884.2666060544</v>
          </cell>
          <cell r="AT1924">
            <v>32289.99093129472</v>
          </cell>
          <cell r="AU1924">
            <v>177413.54567868673</v>
          </cell>
          <cell r="AV1924">
            <v>0</v>
          </cell>
          <cell r="AW1924">
            <v>36280.888686847997</v>
          </cell>
          <cell r="AX1924">
            <v>612784.20992086269</v>
          </cell>
          <cell r="AY1924">
            <v>87402708.370000005</v>
          </cell>
        </row>
        <row r="1925">
          <cell r="B1925" t="str">
            <v>OPERASI &amp; TEKNIK</v>
          </cell>
          <cell r="C1925" t="str">
            <v>SUB-TP</v>
          </cell>
          <cell r="D1925">
            <v>529591</v>
          </cell>
          <cell r="F1925" t="str">
            <v>99JP0174059</v>
          </cell>
          <cell r="H1925">
            <v>529591</v>
          </cell>
          <cell r="I1925">
            <v>34182</v>
          </cell>
          <cell r="K1925">
            <v>25907</v>
          </cell>
          <cell r="L1925">
            <v>1917</v>
          </cell>
          <cell r="M1925">
            <v>68</v>
          </cell>
          <cell r="N1925" t="str">
            <v>SUB</v>
          </cell>
          <cell r="O1925" t="str">
            <v>TP</v>
          </cell>
          <cell r="P1925" t="str">
            <v>JERRY WIJANARKO</v>
          </cell>
          <cell r="Q1925">
            <v>2991128</v>
          </cell>
          <cell r="R1925" t="str">
            <v>Station Repsentative Smart Handling</v>
          </cell>
          <cell r="S1925" t="str">
            <v>VIII</v>
          </cell>
          <cell r="T1925">
            <v>3679198.6030487944</v>
          </cell>
          <cell r="AA1925">
            <v>3679198.6030487944</v>
          </cell>
          <cell r="AB1925">
            <v>53.313134133350104</v>
          </cell>
          <cell r="AC1925">
            <v>3448500</v>
          </cell>
          <cell r="AD1925">
            <v>73583.972060975895</v>
          </cell>
          <cell r="AE1925">
            <v>73583.972060975895</v>
          </cell>
          <cell r="AF1925">
            <v>73583.972060975895</v>
          </cell>
          <cell r="AG1925">
            <v>0</v>
          </cell>
          <cell r="AH1925">
            <v>10000</v>
          </cell>
          <cell r="AI1925">
            <v>0</v>
          </cell>
          <cell r="AJ1925">
            <v>0</v>
          </cell>
          <cell r="AK1925">
            <v>0</v>
          </cell>
          <cell r="AL1925">
            <v>0</v>
          </cell>
          <cell r="AO1925">
            <v>230751.91618292767</v>
          </cell>
          <cell r="AP1925">
            <v>202355.92316768371</v>
          </cell>
          <cell r="AQ1925">
            <v>202355.92316768371</v>
          </cell>
          <cell r="AR1925">
            <v>136130.34831280538</v>
          </cell>
          <cell r="AS1925">
            <v>11037.595809146384</v>
          </cell>
          <cell r="AT1925">
            <v>32744.867567134272</v>
          </cell>
          <cell r="AU1925">
            <v>179912.81168908603</v>
          </cell>
          <cell r="AV1925">
            <v>0</v>
          </cell>
          <cell r="AW1925">
            <v>36791.986030487948</v>
          </cell>
          <cell r="AX1925">
            <v>621416.64405494137</v>
          </cell>
          <cell r="AY1925">
            <v>88151056.390000001</v>
          </cell>
        </row>
        <row r="1926">
          <cell r="B1926" t="str">
            <v>OPERASI &amp; TEKNIK</v>
          </cell>
          <cell r="C1926" t="str">
            <v>SUB-TP</v>
          </cell>
          <cell r="D1926">
            <v>529593</v>
          </cell>
          <cell r="F1926" t="str">
            <v>99JP0173655</v>
          </cell>
          <cell r="H1926">
            <v>529593</v>
          </cell>
          <cell r="I1926">
            <v>34304</v>
          </cell>
          <cell r="K1926">
            <v>26340</v>
          </cell>
          <cell r="L1926">
            <v>1918</v>
          </cell>
          <cell r="M1926">
            <v>69</v>
          </cell>
          <cell r="N1926" t="str">
            <v>SUB</v>
          </cell>
          <cell r="O1926" t="str">
            <v>TP</v>
          </cell>
          <cell r="P1926" t="str">
            <v>HUDIANTO</v>
          </cell>
          <cell r="Q1926">
            <v>2991129</v>
          </cell>
          <cell r="R1926" t="str">
            <v xml:space="preserve">Supervisor Pax &amp; Baggage </v>
          </cell>
          <cell r="S1926" t="str">
            <v>VIII</v>
          </cell>
          <cell r="T1926">
            <v>3653643.7358668</v>
          </cell>
          <cell r="AA1926">
            <v>3653643.7358668</v>
          </cell>
          <cell r="AB1926">
            <v>74.88828520802781</v>
          </cell>
          <cell r="AC1926">
            <v>3424500</v>
          </cell>
          <cell r="AD1926">
            <v>73072.874717336003</v>
          </cell>
          <cell r="AE1926">
            <v>73072.874717336003</v>
          </cell>
          <cell r="AF1926">
            <v>73072.874717336003</v>
          </cell>
          <cell r="AG1926">
            <v>0</v>
          </cell>
          <cell r="AH1926">
            <v>10000</v>
          </cell>
          <cell r="AI1926">
            <v>0</v>
          </cell>
          <cell r="AJ1926">
            <v>0</v>
          </cell>
          <cell r="AK1926">
            <v>0</v>
          </cell>
          <cell r="AL1926">
            <v>0</v>
          </cell>
          <cell r="AO1926">
            <v>229218.62415200801</v>
          </cell>
          <cell r="AP1926">
            <v>200950.405472674</v>
          </cell>
          <cell r="AQ1926">
            <v>200950.405472674</v>
          </cell>
          <cell r="AR1926">
            <v>135184.81822707158</v>
          </cell>
          <cell r="AS1926">
            <v>10960.931207600401</v>
          </cell>
          <cell r="AT1926">
            <v>32517.429249214518</v>
          </cell>
          <cell r="AU1926">
            <v>178663.17868388648</v>
          </cell>
          <cell r="AV1926">
            <v>0</v>
          </cell>
          <cell r="AW1926">
            <v>36536.437358668001</v>
          </cell>
          <cell r="AX1926">
            <v>617100.42698790249</v>
          </cell>
          <cell r="AY1926">
            <v>87037432.409999996</v>
          </cell>
        </row>
        <row r="1927">
          <cell r="B1927" t="str">
            <v>OPERASI &amp; TEKNIK</v>
          </cell>
          <cell r="C1927" t="str">
            <v>SUB-TP</v>
          </cell>
          <cell r="D1927">
            <v>529598</v>
          </cell>
          <cell r="F1927" t="str">
            <v>99JP0176187</v>
          </cell>
          <cell r="H1927">
            <v>529598</v>
          </cell>
          <cell r="I1927">
            <v>34304</v>
          </cell>
          <cell r="K1927">
            <v>26857</v>
          </cell>
          <cell r="L1927">
            <v>1919</v>
          </cell>
          <cell r="M1927">
            <v>70</v>
          </cell>
          <cell r="N1927" t="str">
            <v>SUB</v>
          </cell>
          <cell r="O1927" t="str">
            <v>TP</v>
          </cell>
          <cell r="P1927" t="str">
            <v>TUFAIL IBNUL HARIS</v>
          </cell>
          <cell r="Q1927">
            <v>2991132</v>
          </cell>
          <cell r="R1927" t="str">
            <v>Supervisor Flight Operation</v>
          </cell>
          <cell r="S1927" t="str">
            <v>VIII</v>
          </cell>
          <cell r="T1927">
            <v>3643421.7889940003</v>
          </cell>
          <cell r="AA1927">
            <v>3643421.7889940003</v>
          </cell>
          <cell r="AB1927">
            <v>83.518345639575273</v>
          </cell>
          <cell r="AC1927">
            <v>3414900</v>
          </cell>
          <cell r="AD1927">
            <v>72868.435779880005</v>
          </cell>
          <cell r="AE1927">
            <v>72868.435779880005</v>
          </cell>
          <cell r="AF1927">
            <v>72868.435779880005</v>
          </cell>
          <cell r="AG1927">
            <v>0</v>
          </cell>
          <cell r="AH1927">
            <v>10000</v>
          </cell>
          <cell r="AI1927">
            <v>0</v>
          </cell>
          <cell r="AJ1927">
            <v>0</v>
          </cell>
          <cell r="AK1927">
            <v>0</v>
          </cell>
          <cell r="AL1927">
            <v>0</v>
          </cell>
          <cell r="AO1927">
            <v>228605.30733964001</v>
          </cell>
          <cell r="AP1927">
            <v>200388.19839467001</v>
          </cell>
          <cell r="AQ1927">
            <v>200388.19839467001</v>
          </cell>
          <cell r="AR1927">
            <v>134806.60619277801</v>
          </cell>
          <cell r="AS1927">
            <v>10930.265366982001</v>
          </cell>
          <cell r="AT1927">
            <v>32426.453922046603</v>
          </cell>
          <cell r="AU1927">
            <v>178163.32548180662</v>
          </cell>
          <cell r="AV1927">
            <v>0</v>
          </cell>
          <cell r="AW1927">
            <v>36434.217889940002</v>
          </cell>
          <cell r="AX1927">
            <v>615373.94016108662</v>
          </cell>
          <cell r="AY1927">
            <v>86077546.689999998</v>
          </cell>
          <cell r="AZ1927" t="str">
            <v>grade peralihan</v>
          </cell>
        </row>
        <row r="1928">
          <cell r="B1928" t="str">
            <v>OPERASI &amp; TEKNIK</v>
          </cell>
          <cell r="C1928" t="str">
            <v>SUB-TP</v>
          </cell>
          <cell r="D1928">
            <v>529602</v>
          </cell>
          <cell r="F1928" t="str">
            <v>99JP0176849</v>
          </cell>
          <cell r="H1928">
            <v>529602</v>
          </cell>
          <cell r="I1928">
            <v>34304</v>
          </cell>
          <cell r="K1928">
            <v>26580</v>
          </cell>
          <cell r="L1928">
            <v>1920</v>
          </cell>
          <cell r="M1928">
            <v>71</v>
          </cell>
          <cell r="N1928" t="str">
            <v>SUB</v>
          </cell>
          <cell r="O1928" t="str">
            <v>TP</v>
          </cell>
          <cell r="P1928" t="str">
            <v>SAPTA KURNIAWAN</v>
          </cell>
          <cell r="Q1928">
            <v>2991133</v>
          </cell>
          <cell r="R1928" t="str">
            <v>Koordinator Supervisor</v>
          </cell>
          <cell r="S1928" t="str">
            <v>VII</v>
          </cell>
          <cell r="T1928">
            <v>3643421.7889940003</v>
          </cell>
          <cell r="AA1928">
            <v>3643421.7889940003</v>
          </cell>
          <cell r="AB1928">
            <v>93.518345639808103</v>
          </cell>
          <cell r="AC1928">
            <v>1632500</v>
          </cell>
          <cell r="AD1928">
            <v>72868.435779880005</v>
          </cell>
          <cell r="AE1928">
            <v>72868.435779880005</v>
          </cell>
          <cell r="AF1928">
            <v>72868.435779880005</v>
          </cell>
          <cell r="AG1928">
            <v>0</v>
          </cell>
          <cell r="AH1928">
            <v>10000</v>
          </cell>
          <cell r="AI1928">
            <v>0</v>
          </cell>
          <cell r="AJ1928">
            <v>1782410</v>
          </cell>
          <cell r="AK1928">
            <v>0</v>
          </cell>
          <cell r="AL1928">
            <v>0</v>
          </cell>
          <cell r="AO1928">
            <v>2011015.3073396401</v>
          </cell>
          <cell r="AP1928">
            <v>200388.19839467001</v>
          </cell>
          <cell r="AQ1928">
            <v>200388.19839467001</v>
          </cell>
          <cell r="AR1928">
            <v>134806.60619277801</v>
          </cell>
          <cell r="AS1928">
            <v>10930.265366982001</v>
          </cell>
          <cell r="AT1928">
            <v>32426.453922046603</v>
          </cell>
          <cell r="AU1928">
            <v>178163.32548180662</v>
          </cell>
          <cell r="AV1928">
            <v>0</v>
          </cell>
          <cell r="AW1928">
            <v>36434.217889940002</v>
          </cell>
          <cell r="AX1928">
            <v>615373.94016108662</v>
          </cell>
          <cell r="AY1928">
            <v>86587506.739999995</v>
          </cell>
        </row>
        <row r="1929">
          <cell r="B1929" t="str">
            <v>CARGO</v>
          </cell>
          <cell r="C1929" t="str">
            <v>SUB-TP</v>
          </cell>
          <cell r="D1929">
            <v>518941</v>
          </cell>
          <cell r="F1929" t="str">
            <v>99JP0177037</v>
          </cell>
          <cell r="H1929">
            <v>518941</v>
          </cell>
          <cell r="I1929">
            <v>28727</v>
          </cell>
          <cell r="K1929">
            <v>21299</v>
          </cell>
          <cell r="L1929">
            <v>1921</v>
          </cell>
          <cell r="M1929">
            <v>72</v>
          </cell>
          <cell r="N1929" t="str">
            <v>SUB</v>
          </cell>
          <cell r="O1929" t="str">
            <v>TP</v>
          </cell>
          <cell r="P1929" t="str">
            <v>SISWO HADI S.</v>
          </cell>
          <cell r="Q1929">
            <v>2991136</v>
          </cell>
          <cell r="R1929" t="str">
            <v>Supervisor Cargo</v>
          </cell>
          <cell r="S1929" t="str">
            <v>VII</v>
          </cell>
          <cell r="T1929">
            <v>5181307.8437471092</v>
          </cell>
          <cell r="AA1929">
            <v>5181307.8437471092</v>
          </cell>
          <cell r="AB1929">
            <v>70.626877717673779</v>
          </cell>
          <cell r="AC1929">
            <v>4860500</v>
          </cell>
          <cell r="AD1929">
            <v>103626.15687494219</v>
          </cell>
          <cell r="AE1929">
            <v>103626.15687494219</v>
          </cell>
          <cell r="AF1929">
            <v>103626.15687494219</v>
          </cell>
          <cell r="AG1929">
            <v>0</v>
          </cell>
          <cell r="AH1929">
            <v>10000</v>
          </cell>
          <cell r="AI1929">
            <v>0</v>
          </cell>
          <cell r="AJ1929">
            <v>0</v>
          </cell>
          <cell r="AK1929">
            <v>0</v>
          </cell>
          <cell r="AL1929">
            <v>0</v>
          </cell>
          <cell r="AO1929">
            <v>320878.47062482656</v>
          </cell>
          <cell r="AP1929">
            <v>284971.93140609103</v>
          </cell>
          <cell r="AQ1929">
            <v>284971.93140609103</v>
          </cell>
          <cell r="AR1929">
            <v>191708.39021864304</v>
          </cell>
          <cell r="AS1929">
            <v>15543.923531241328</v>
          </cell>
          <cell r="AT1929">
            <v>46113.639809349268</v>
          </cell>
          <cell r="AU1929">
            <v>253365.95355923363</v>
          </cell>
          <cell r="AV1929">
            <v>0</v>
          </cell>
          <cell r="AW1929">
            <v>51813.078437471093</v>
          </cell>
          <cell r="AX1929">
            <v>875122.89480888681</v>
          </cell>
          <cell r="AY1929">
            <v>234830918.19999999</v>
          </cell>
        </row>
        <row r="1930">
          <cell r="B1930" t="str">
            <v>OPERASI &amp; TEKNIK</v>
          </cell>
          <cell r="C1930" t="str">
            <v>SUB-TP</v>
          </cell>
          <cell r="D1930">
            <v>520260</v>
          </cell>
          <cell r="F1930" t="str">
            <v>99JP0172723</v>
          </cell>
          <cell r="H1930">
            <v>520260</v>
          </cell>
          <cell r="I1930">
            <v>29115</v>
          </cell>
          <cell r="K1930">
            <v>21299</v>
          </cell>
          <cell r="L1930">
            <v>1922</v>
          </cell>
          <cell r="M1930">
            <v>73</v>
          </cell>
          <cell r="N1930" t="str">
            <v>SUB</v>
          </cell>
          <cell r="O1930" t="str">
            <v>TP</v>
          </cell>
          <cell r="P1930" t="str">
            <v>EDI HERIANTORO</v>
          </cell>
          <cell r="Q1930">
            <v>2991141</v>
          </cell>
          <cell r="R1930" t="str">
            <v>Flight Operation Officer</v>
          </cell>
          <cell r="S1930" t="str">
            <v>IX</v>
          </cell>
          <cell r="T1930">
            <v>4114489.6765596</v>
          </cell>
          <cell r="AA1930">
            <v>4114489.6765596</v>
          </cell>
          <cell r="AB1930">
            <v>79.704033975955099</v>
          </cell>
          <cell r="AC1930">
            <v>3857700</v>
          </cell>
          <cell r="AD1930">
            <v>82289.793531192001</v>
          </cell>
          <cell r="AE1930">
            <v>82289.793531192001</v>
          </cell>
          <cell r="AF1930">
            <v>82289.793531192001</v>
          </cell>
          <cell r="AG1930">
            <v>0</v>
          </cell>
          <cell r="AH1930">
            <v>10000</v>
          </cell>
          <cell r="AI1930">
            <v>0</v>
          </cell>
          <cell r="AJ1930">
            <v>0</v>
          </cell>
          <cell r="AK1930">
            <v>0</v>
          </cell>
          <cell r="AL1930">
            <v>0</v>
          </cell>
          <cell r="AO1930">
            <v>256869.380593576</v>
          </cell>
          <cell r="AP1930">
            <v>226296.932210778</v>
          </cell>
          <cell r="AQ1930">
            <v>226296.932210778</v>
          </cell>
          <cell r="AR1930">
            <v>152236.11803270518</v>
          </cell>
          <cell r="AS1930">
            <v>12343.469029678801</v>
          </cell>
          <cell r="AT1930">
            <v>36618.958121380441</v>
          </cell>
          <cell r="AU1930">
            <v>201198.54518376442</v>
          </cell>
          <cell r="AV1930">
            <v>0</v>
          </cell>
          <cell r="AW1930">
            <v>41144.896765596</v>
          </cell>
          <cell r="AX1930">
            <v>694937.30637091643</v>
          </cell>
          <cell r="AY1930">
            <v>189435752.97</v>
          </cell>
        </row>
        <row r="1931">
          <cell r="B1931" t="str">
            <v>OPERASI &amp; TEKNIK</v>
          </cell>
          <cell r="C1931" t="str">
            <v>SUB-TP</v>
          </cell>
          <cell r="D1931">
            <v>523165</v>
          </cell>
          <cell r="F1931" t="str">
            <v>99JP0177110</v>
          </cell>
          <cell r="H1931">
            <v>523165</v>
          </cell>
          <cell r="I1931">
            <v>31959</v>
          </cell>
          <cell r="K1931">
            <v>24674</v>
          </cell>
          <cell r="L1931">
            <v>1923</v>
          </cell>
          <cell r="M1931">
            <v>74</v>
          </cell>
          <cell r="N1931" t="str">
            <v>SUB</v>
          </cell>
          <cell r="O1931" t="str">
            <v>TP</v>
          </cell>
          <cell r="P1931" t="str">
            <v>SOEDARMINTO</v>
          </cell>
          <cell r="Q1931">
            <v>2991142</v>
          </cell>
          <cell r="R1931" t="str">
            <v>Supervisor Cargo</v>
          </cell>
          <cell r="S1931" t="str">
            <v>VII</v>
          </cell>
          <cell r="T1931">
            <v>4678832.829339494</v>
          </cell>
          <cell r="AA1931">
            <v>4678832.829339494</v>
          </cell>
          <cell r="AB1931">
            <v>97.140420875512064</v>
          </cell>
          <cell r="AC1931">
            <v>4388200</v>
          </cell>
          <cell r="AD1931">
            <v>93576.656586789875</v>
          </cell>
          <cell r="AE1931">
            <v>93576.656586789875</v>
          </cell>
          <cell r="AF1931">
            <v>93576.656586789875</v>
          </cell>
          <cell r="AG1931">
            <v>0</v>
          </cell>
          <cell r="AH1931">
            <v>10000</v>
          </cell>
          <cell r="AI1931">
            <v>0</v>
          </cell>
          <cell r="AJ1931">
            <v>0</v>
          </cell>
          <cell r="AK1931">
            <v>0</v>
          </cell>
          <cell r="AL1931">
            <v>0</v>
          </cell>
          <cell r="AO1931">
            <v>290729.96976036963</v>
          </cell>
          <cell r="AP1931">
            <v>257335.80561367216</v>
          </cell>
          <cell r="AQ1931">
            <v>257335.80561367216</v>
          </cell>
          <cell r="AR1931">
            <v>173116.81468556126</v>
          </cell>
          <cell r="AS1931">
            <v>14036.498488018482</v>
          </cell>
          <cell r="AT1931">
            <v>41641.612181121498</v>
          </cell>
          <cell r="AU1931">
            <v>228794.92535470123</v>
          </cell>
          <cell r="AV1931">
            <v>0</v>
          </cell>
          <cell r="AW1931">
            <v>46788.328293394938</v>
          </cell>
          <cell r="AX1931">
            <v>790254.86487544049</v>
          </cell>
          <cell r="AY1931">
            <v>119553946</v>
          </cell>
        </row>
        <row r="1932">
          <cell r="B1932" t="str">
            <v>OPERASI &amp; TEKNIK</v>
          </cell>
          <cell r="C1932" t="str">
            <v>SUB-TP</v>
          </cell>
          <cell r="D1932">
            <v>525661</v>
          </cell>
          <cell r="F1932" t="str">
            <v>99JP0174257</v>
          </cell>
          <cell r="H1932">
            <v>525661</v>
          </cell>
          <cell r="I1932">
            <v>33042</v>
          </cell>
          <cell r="K1932">
            <v>24114</v>
          </cell>
          <cell r="L1932">
            <v>1924</v>
          </cell>
          <cell r="M1932">
            <v>75</v>
          </cell>
          <cell r="N1932" t="str">
            <v>SUB</v>
          </cell>
          <cell r="O1932" t="str">
            <v>TP</v>
          </cell>
          <cell r="P1932" t="str">
            <v>LILIK DEWI K.</v>
          </cell>
          <cell r="Q1932">
            <v>2991144</v>
          </cell>
          <cell r="R1932" t="str">
            <v xml:space="preserve">Supervisor Pax &amp; Baggage Handling </v>
          </cell>
          <cell r="S1932" t="str">
            <v>VII</v>
          </cell>
          <cell r="T1932">
            <v>3684309.5764851943</v>
          </cell>
          <cell r="AA1932">
            <v>3684309.5764851943</v>
          </cell>
          <cell r="AB1932">
            <v>48.998103917576373</v>
          </cell>
          <cell r="AC1932">
            <v>3453300</v>
          </cell>
          <cell r="AD1932">
            <v>73686.191529703894</v>
          </cell>
          <cell r="AE1932">
            <v>73686.191529703894</v>
          </cell>
          <cell r="AF1932">
            <v>73686.191529703894</v>
          </cell>
          <cell r="AG1932">
            <v>0</v>
          </cell>
          <cell r="AH1932">
            <v>10000</v>
          </cell>
          <cell r="AI1932">
            <v>0</v>
          </cell>
          <cell r="AJ1932">
            <v>0</v>
          </cell>
          <cell r="AK1932">
            <v>0</v>
          </cell>
          <cell r="AL1932">
            <v>0</v>
          </cell>
          <cell r="AO1932">
            <v>231058.57458911167</v>
          </cell>
          <cell r="AP1932">
            <v>202637.02670668569</v>
          </cell>
          <cell r="AQ1932">
            <v>202637.02670668569</v>
          </cell>
          <cell r="AR1932">
            <v>136319.45432995219</v>
          </cell>
          <cell r="AS1932">
            <v>11052.928729455583</v>
          </cell>
          <cell r="AT1932">
            <v>32790.355230718225</v>
          </cell>
          <cell r="AU1932">
            <v>180162.738290126</v>
          </cell>
          <cell r="AV1932">
            <v>0</v>
          </cell>
          <cell r="AW1932">
            <v>36843.095764851947</v>
          </cell>
          <cell r="AX1932">
            <v>622279.8874683493</v>
          </cell>
          <cell r="AY1932">
            <v>97164070.280000001</v>
          </cell>
        </row>
        <row r="1933">
          <cell r="B1933" t="str">
            <v>KEUANGAN</v>
          </cell>
          <cell r="C1933" t="str">
            <v>SUB-TP</v>
          </cell>
          <cell r="D1933">
            <v>530571</v>
          </cell>
          <cell r="F1933" t="str">
            <v>99JP0176062</v>
          </cell>
          <cell r="H1933">
            <v>530571</v>
          </cell>
          <cell r="I1933">
            <v>34739</v>
          </cell>
          <cell r="K1933">
            <v>26592</v>
          </cell>
          <cell r="L1933">
            <v>1925</v>
          </cell>
          <cell r="M1933">
            <v>76</v>
          </cell>
          <cell r="N1933" t="str">
            <v>SUB</v>
          </cell>
          <cell r="O1933" t="str">
            <v>TP</v>
          </cell>
          <cell r="P1933" t="str">
            <v>VENNI VANIAWATI</v>
          </cell>
          <cell r="Q1933">
            <v>2991145</v>
          </cell>
          <cell r="R1933" t="str">
            <v>Supervisor Keuangan &amp; Adm. Umum Smart Handling</v>
          </cell>
          <cell r="S1933" t="str">
            <v>VIII</v>
          </cell>
          <cell r="T1933">
            <v>2909343.598541894</v>
          </cell>
          <cell r="AA1933">
            <v>2909343.598541894</v>
          </cell>
          <cell r="AB1933">
            <v>17.017370619811118</v>
          </cell>
          <cell r="AC1933">
            <v>2724800</v>
          </cell>
          <cell r="AD1933">
            <v>58186.871970837878</v>
          </cell>
          <cell r="AE1933">
            <v>58186.871970837878</v>
          </cell>
          <cell r="AF1933">
            <v>58186.871970837878</v>
          </cell>
          <cell r="AG1933">
            <v>0</v>
          </cell>
          <cell r="AH1933">
            <v>10000</v>
          </cell>
          <cell r="AI1933">
            <v>0</v>
          </cell>
          <cell r="AJ1933">
            <v>0</v>
          </cell>
          <cell r="AK1933">
            <v>0</v>
          </cell>
          <cell r="AL1933">
            <v>0</v>
          </cell>
          <cell r="AO1933">
            <v>184560.61591251363</v>
          </cell>
          <cell r="AP1933">
            <v>160013.89791980418</v>
          </cell>
          <cell r="AQ1933">
            <v>160013.89791980418</v>
          </cell>
          <cell r="AR1933">
            <v>107645.71314605007</v>
          </cell>
          <cell r="AS1933">
            <v>8728.030795625682</v>
          </cell>
          <cell r="AT1933">
            <v>25893.158027022855</v>
          </cell>
          <cell r="AU1933">
            <v>142266.9019686986</v>
          </cell>
          <cell r="AV1933">
            <v>0</v>
          </cell>
          <cell r="AW1933">
            <v>29093.435985418939</v>
          </cell>
          <cell r="AX1933">
            <v>491388.13379372586</v>
          </cell>
          <cell r="AY1933">
            <v>72365712.060000002</v>
          </cell>
        </row>
        <row r="1934">
          <cell r="B1934" t="str">
            <v>OPERASI</v>
          </cell>
          <cell r="C1934" t="str">
            <v>SUB-TP</v>
          </cell>
          <cell r="D1934">
            <v>530150</v>
          </cell>
          <cell r="F1934" t="str">
            <v>99JP0172673</v>
          </cell>
          <cell r="H1934">
            <v>530150</v>
          </cell>
          <cell r="I1934">
            <v>34327</v>
          </cell>
          <cell r="K1934">
            <v>26292</v>
          </cell>
          <cell r="L1934">
            <v>1926</v>
          </cell>
          <cell r="M1934">
            <v>77</v>
          </cell>
          <cell r="N1934" t="str">
            <v>SUB</v>
          </cell>
          <cell r="O1934" t="str">
            <v>TP</v>
          </cell>
          <cell r="P1934" t="str">
            <v>EDDI NATALIANTO</v>
          </cell>
          <cell r="Q1934">
            <v>2991577</v>
          </cell>
          <cell r="R1934" t="str">
            <v>Manager Operasi</v>
          </cell>
          <cell r="S1934" t="str">
            <v>V</v>
          </cell>
          <cell r="T1934">
            <v>4347054</v>
          </cell>
          <cell r="AA1934">
            <v>4347054</v>
          </cell>
          <cell r="AB1934">
            <v>69.240000000223517</v>
          </cell>
          <cell r="AC1934">
            <v>4076300</v>
          </cell>
          <cell r="AD1934">
            <v>86941.08</v>
          </cell>
          <cell r="AE1934">
            <v>86941.08</v>
          </cell>
          <cell r="AF1934">
            <v>86941.08</v>
          </cell>
          <cell r="AG1934">
            <v>0</v>
          </cell>
          <cell r="AH1934">
            <v>10000</v>
          </cell>
          <cell r="AI1934">
            <v>0</v>
          </cell>
          <cell r="AJ1934">
            <v>0</v>
          </cell>
          <cell r="AK1934">
            <v>0</v>
          </cell>
          <cell r="AL1934">
            <v>0</v>
          </cell>
          <cell r="AO1934">
            <v>270823.24</v>
          </cell>
          <cell r="AP1934">
            <v>239087.97</v>
          </cell>
          <cell r="AQ1934">
            <v>239087.97</v>
          </cell>
          <cell r="AR1934">
            <v>160840.99799999999</v>
          </cell>
          <cell r="AS1934">
            <v>13041.162</v>
          </cell>
          <cell r="AT1934">
            <v>38688.780599999998</v>
          </cell>
          <cell r="AU1934">
            <v>212570.94059999997</v>
          </cell>
          <cell r="AV1934">
            <v>0</v>
          </cell>
          <cell r="AW1934">
            <v>43470.54</v>
          </cell>
          <cell r="AX1934">
            <v>734217.42059999995</v>
          </cell>
          <cell r="AY1934">
            <v>96109766.340000004</v>
          </cell>
        </row>
        <row r="1935">
          <cell r="B1935" t="str">
            <v>INTERNAL SERVICES</v>
          </cell>
          <cell r="C1935" t="str">
            <v>SUB-TP</v>
          </cell>
          <cell r="D1935">
            <v>520221</v>
          </cell>
          <cell r="F1935" t="str">
            <v>99JP0175171</v>
          </cell>
          <cell r="H1935">
            <v>520221</v>
          </cell>
          <cell r="I1935">
            <v>31486</v>
          </cell>
          <cell r="K1935">
            <v>23236</v>
          </cell>
          <cell r="L1935">
            <v>1927</v>
          </cell>
          <cell r="M1935">
            <v>78</v>
          </cell>
          <cell r="N1935" t="str">
            <v>SUB</v>
          </cell>
          <cell r="O1935" t="str">
            <v>TP</v>
          </cell>
          <cell r="P1935" t="str">
            <v>PANDJI WULUNG</v>
          </cell>
          <cell r="Q1935">
            <v>2991676</v>
          </cell>
          <cell r="R1935" t="str">
            <v>Manager Internal Service</v>
          </cell>
          <cell r="S1935" t="str">
            <v>V</v>
          </cell>
          <cell r="T1935">
            <v>5064418.7108046999</v>
          </cell>
          <cell r="AA1935">
            <v>5064418.7108046999</v>
          </cell>
          <cell r="AB1935">
            <v>46.411843582056463</v>
          </cell>
          <cell r="AC1935">
            <v>2786000</v>
          </cell>
          <cell r="AD1935">
            <v>101288.374216094</v>
          </cell>
          <cell r="AE1935">
            <v>101288.374216094</v>
          </cell>
          <cell r="AF1935">
            <v>101288.374216094</v>
          </cell>
          <cell r="AG1935">
            <v>0</v>
          </cell>
          <cell r="AH1935">
            <v>10000</v>
          </cell>
          <cell r="AI1935">
            <v>1964600</v>
          </cell>
          <cell r="AJ1935">
            <v>0</v>
          </cell>
          <cell r="AK1935">
            <v>0</v>
          </cell>
          <cell r="AL1935">
            <v>0</v>
          </cell>
          <cell r="AO1935">
            <v>2278465.122648282</v>
          </cell>
          <cell r="AP1935">
            <v>278543.0290942585</v>
          </cell>
          <cell r="AQ1935">
            <v>278543.0290942585</v>
          </cell>
          <cell r="AR1935">
            <v>187383.49229977388</v>
          </cell>
          <cell r="AS1935">
            <v>15193.256132414101</v>
          </cell>
          <cell r="AT1935">
            <v>45073.326526161829</v>
          </cell>
          <cell r="AU1935">
            <v>247650.07495834981</v>
          </cell>
          <cell r="AV1935">
            <v>0</v>
          </cell>
          <cell r="AW1935">
            <v>50644.187108047001</v>
          </cell>
          <cell r="AX1935">
            <v>855380.32025491376</v>
          </cell>
          <cell r="AY1935">
            <v>159255648</v>
          </cell>
        </row>
        <row r="1936">
          <cell r="B1936" t="str">
            <v>OPERASI &amp; TEKNIK</v>
          </cell>
          <cell r="C1936" t="str">
            <v>SUB-TP</v>
          </cell>
          <cell r="D1936">
            <v>525660</v>
          </cell>
          <cell r="F1936" t="str">
            <v>99JP0509155</v>
          </cell>
          <cell r="H1936">
            <v>525660</v>
          </cell>
          <cell r="I1936">
            <v>33042</v>
          </cell>
          <cell r="K1936">
            <v>24627</v>
          </cell>
          <cell r="L1936">
            <v>1928</v>
          </cell>
          <cell r="M1936">
            <v>79</v>
          </cell>
          <cell r="N1936" t="str">
            <v>SUB</v>
          </cell>
          <cell r="O1936" t="str">
            <v>TP</v>
          </cell>
          <cell r="P1936" t="str">
            <v>YUNI PRASTIWI</v>
          </cell>
          <cell r="Q1936">
            <v>2991706</v>
          </cell>
          <cell r="R1936" t="str">
            <v>Supervisor Pax &amp; Baggage Handling</v>
          </cell>
          <cell r="S1936" t="str">
            <v>VII</v>
          </cell>
          <cell r="T1936">
            <v>3684309.5764851943</v>
          </cell>
          <cell r="AA1936">
            <v>3684309.5764851943</v>
          </cell>
          <cell r="AB1936">
            <v>48.998103917576373</v>
          </cell>
          <cell r="AC1936">
            <v>3453300</v>
          </cell>
          <cell r="AD1936">
            <v>73686.191529703894</v>
          </cell>
          <cell r="AE1936">
            <v>73686.191529703894</v>
          </cell>
          <cell r="AF1936">
            <v>73686.191529703894</v>
          </cell>
          <cell r="AG1936">
            <v>0</v>
          </cell>
          <cell r="AH1936">
            <v>10000</v>
          </cell>
          <cell r="AI1936">
            <v>0</v>
          </cell>
          <cell r="AJ1936">
            <v>0</v>
          </cell>
          <cell r="AK1936">
            <v>0</v>
          </cell>
          <cell r="AL1936">
            <v>0</v>
          </cell>
          <cell r="AO1936">
            <v>231058.57458911167</v>
          </cell>
          <cell r="AP1936">
            <v>202637.02670668569</v>
          </cell>
          <cell r="AQ1936">
            <v>202637.02670668569</v>
          </cell>
          <cell r="AR1936">
            <v>136319.45432995219</v>
          </cell>
          <cell r="AS1936">
            <v>11052.928729455583</v>
          </cell>
          <cell r="AT1936">
            <v>32790.355230718225</v>
          </cell>
          <cell r="AU1936">
            <v>180162.738290126</v>
          </cell>
          <cell r="AV1936">
            <v>0</v>
          </cell>
          <cell r="AW1936">
            <v>36843.095764851947</v>
          </cell>
          <cell r="AX1936">
            <v>622279.8874683493</v>
          </cell>
          <cell r="AY1936">
            <v>95980215.849999994</v>
          </cell>
        </row>
        <row r="1937">
          <cell r="B1937" t="str">
            <v>OPERASI &amp; TEKNIK</v>
          </cell>
          <cell r="C1937" t="str">
            <v>SUB-TP</v>
          </cell>
          <cell r="D1937">
            <v>527688</v>
          </cell>
          <cell r="F1937" t="str">
            <v>99JP0507894</v>
          </cell>
          <cell r="H1937">
            <v>527688</v>
          </cell>
          <cell r="I1937">
            <v>33730</v>
          </cell>
          <cell r="K1937">
            <v>26216</v>
          </cell>
          <cell r="L1937">
            <v>1929</v>
          </cell>
          <cell r="M1937">
            <v>80</v>
          </cell>
          <cell r="N1937" t="str">
            <v>SUB</v>
          </cell>
          <cell r="O1937" t="str">
            <v>TP</v>
          </cell>
          <cell r="P1937" t="str">
            <v>RENI JUSNIAWATI</v>
          </cell>
          <cell r="Q1937">
            <v>2991707</v>
          </cell>
          <cell r="R1937" t="str">
            <v>Supervisor Pax &amp; Baggage Handling</v>
          </cell>
          <cell r="S1937" t="str">
            <v>VII</v>
          </cell>
          <cell r="T1937">
            <v>3674087.6296123946</v>
          </cell>
          <cell r="AA1937">
            <v>3674087.6296123946</v>
          </cell>
          <cell r="AB1937">
            <v>57.628164349123836</v>
          </cell>
          <cell r="AC1937">
            <v>3443700</v>
          </cell>
          <cell r="AD1937">
            <v>73481.752592247896</v>
          </cell>
          <cell r="AE1937">
            <v>73481.752592247896</v>
          </cell>
          <cell r="AF1937">
            <v>73481.752592247896</v>
          </cell>
          <cell r="AG1937">
            <v>0</v>
          </cell>
          <cell r="AH1937">
            <v>10000</v>
          </cell>
          <cell r="AI1937">
            <v>0</v>
          </cell>
          <cell r="AJ1937">
            <v>0</v>
          </cell>
          <cell r="AK1937">
            <v>0</v>
          </cell>
          <cell r="AL1937">
            <v>0</v>
          </cell>
          <cell r="AO1937">
            <v>230445.25777674367</v>
          </cell>
          <cell r="AP1937">
            <v>202074.8196286817</v>
          </cell>
          <cell r="AQ1937">
            <v>202074.8196286817</v>
          </cell>
          <cell r="AR1937">
            <v>135941.24229565859</v>
          </cell>
          <cell r="AS1937">
            <v>11022.262888837184</v>
          </cell>
          <cell r="AT1937">
            <v>32699.379903550311</v>
          </cell>
          <cell r="AU1937">
            <v>179662.88508804608</v>
          </cell>
          <cell r="AV1937">
            <v>0</v>
          </cell>
          <cell r="AW1937">
            <v>36740.876296123948</v>
          </cell>
          <cell r="AX1937">
            <v>620553.40064153343</v>
          </cell>
          <cell r="AY1937">
            <v>89463812.650000006</v>
          </cell>
        </row>
        <row r="1938">
          <cell r="B1938" t="str">
            <v>OPERASI &amp; TEKNIK</v>
          </cell>
          <cell r="C1938" t="str">
            <v>SUB-TP</v>
          </cell>
          <cell r="D1938">
            <v>529308</v>
          </cell>
          <cell r="F1938" t="str">
            <v>99JP0504511</v>
          </cell>
          <cell r="H1938">
            <v>529308</v>
          </cell>
          <cell r="I1938">
            <v>34182</v>
          </cell>
          <cell r="K1938">
            <v>25300</v>
          </cell>
          <cell r="L1938">
            <v>1930</v>
          </cell>
          <cell r="M1938">
            <v>81</v>
          </cell>
          <cell r="N1938" t="str">
            <v>SUB</v>
          </cell>
          <cell r="O1938" t="str">
            <v>TP</v>
          </cell>
          <cell r="P1938" t="str">
            <v>ARIS SETYO HERMAWAN</v>
          </cell>
          <cell r="Q1938">
            <v>2991708</v>
          </cell>
          <cell r="R1938" t="str">
            <v>Supervisor Pax &amp; Baggage Handling</v>
          </cell>
          <cell r="S1938" t="str">
            <v>VII</v>
          </cell>
          <cell r="T1938">
            <v>3648532.7624303997</v>
          </cell>
          <cell r="AA1938">
            <v>3648532.7624303997</v>
          </cell>
          <cell r="AB1938">
            <v>79.203315424267203</v>
          </cell>
          <cell r="AC1938">
            <v>3419700</v>
          </cell>
          <cell r="AD1938">
            <v>72970.655248607989</v>
          </cell>
          <cell r="AE1938">
            <v>72970.655248607989</v>
          </cell>
          <cell r="AF1938">
            <v>72970.655248607989</v>
          </cell>
          <cell r="AG1938">
            <v>0</v>
          </cell>
          <cell r="AH1938">
            <v>10000</v>
          </cell>
          <cell r="AI1938">
            <v>0</v>
          </cell>
          <cell r="AJ1938">
            <v>0</v>
          </cell>
          <cell r="AK1938">
            <v>0</v>
          </cell>
          <cell r="AL1938">
            <v>0</v>
          </cell>
          <cell r="AO1938">
            <v>228911.96574582398</v>
          </cell>
          <cell r="AP1938">
            <v>200669.30193367199</v>
          </cell>
          <cell r="AQ1938">
            <v>200669.30193367199</v>
          </cell>
          <cell r="AR1938">
            <v>134995.71220992479</v>
          </cell>
          <cell r="AS1938">
            <v>10945.598287291199</v>
          </cell>
          <cell r="AT1938">
            <v>32471.941585630557</v>
          </cell>
          <cell r="AU1938">
            <v>178413.25208284653</v>
          </cell>
          <cell r="AV1938">
            <v>0</v>
          </cell>
          <cell r="AW1938">
            <v>36485.327624303995</v>
          </cell>
          <cell r="AX1938">
            <v>616237.18357449444</v>
          </cell>
          <cell r="AY1938">
            <v>88606448.189999998</v>
          </cell>
        </row>
        <row r="1939">
          <cell r="C1939" t="str">
            <v>SUB-KTK</v>
          </cell>
          <cell r="F1939">
            <v>12043722748</v>
          </cell>
          <cell r="I1939">
            <v>41218</v>
          </cell>
          <cell r="K1939">
            <v>30492</v>
          </cell>
          <cell r="L1939">
            <v>1931</v>
          </cell>
          <cell r="M1939">
            <v>82</v>
          </cell>
          <cell r="N1939" t="str">
            <v>SUB</v>
          </cell>
          <cell r="O1939" t="str">
            <v>KTK</v>
          </cell>
          <cell r="P1939" t="str">
            <v>I PUTU HENDRA SETYAWAN</v>
          </cell>
          <cell r="Q1939">
            <v>3122118</v>
          </cell>
          <cell r="R1939" t="str">
            <v>Operation Officer Smart Handling SUB</v>
          </cell>
          <cell r="S1939" t="str">
            <v>IX</v>
          </cell>
          <cell r="T1939">
            <v>1801800</v>
          </cell>
          <cell r="AA1939">
            <v>1801800</v>
          </cell>
          <cell r="AB1939">
            <v>36</v>
          </cell>
          <cell r="AC1939">
            <v>1745800</v>
          </cell>
          <cell r="AD1939">
            <v>0</v>
          </cell>
          <cell r="AE1939">
            <v>0</v>
          </cell>
          <cell r="AF1939">
            <v>36036</v>
          </cell>
          <cell r="AG1939">
            <v>10000</v>
          </cell>
          <cell r="AH1939">
            <v>10000</v>
          </cell>
          <cell r="AI1939">
            <v>0</v>
          </cell>
          <cell r="AJ1939">
            <v>0</v>
          </cell>
          <cell r="AK1939">
            <v>0</v>
          </cell>
          <cell r="AL1939">
            <v>0</v>
          </cell>
          <cell r="AO1939">
            <v>56036</v>
          </cell>
          <cell r="AP1939">
            <v>0</v>
          </cell>
          <cell r="AQ1939">
            <v>0</v>
          </cell>
          <cell r="AR1939">
            <v>66666.599999999991</v>
          </cell>
          <cell r="AS1939">
            <v>5405.4000000000005</v>
          </cell>
          <cell r="AT1939">
            <v>16036.02</v>
          </cell>
          <cell r="AU1939">
            <v>88108.01999999999</v>
          </cell>
          <cell r="AV1939">
            <v>15000</v>
          </cell>
          <cell r="AW1939">
            <v>0</v>
          </cell>
          <cell r="AX1939">
            <v>103108.01999999999</v>
          </cell>
          <cell r="AY1939">
            <v>0</v>
          </cell>
        </row>
        <row r="1940">
          <cell r="C1940" t="str">
            <v>SUB-KTK</v>
          </cell>
          <cell r="F1940">
            <v>12043722755</v>
          </cell>
          <cell r="I1940">
            <v>41218</v>
          </cell>
          <cell r="K1940">
            <v>31721</v>
          </cell>
          <cell r="L1940">
            <v>1932</v>
          </cell>
          <cell r="M1940">
            <v>83</v>
          </cell>
          <cell r="N1940" t="str">
            <v>SUB</v>
          </cell>
          <cell r="O1940" t="str">
            <v>KTK</v>
          </cell>
          <cell r="P1940" t="str">
            <v>NOVARDA RIEZKY ABADI PERKASA</v>
          </cell>
          <cell r="Q1940">
            <v>3122119</v>
          </cell>
          <cell r="R1940" t="str">
            <v>Operation Officer Smart Handling SUB</v>
          </cell>
          <cell r="S1940" t="str">
            <v>IX</v>
          </cell>
          <cell r="T1940">
            <v>1801800</v>
          </cell>
          <cell r="AA1940">
            <v>1801800</v>
          </cell>
          <cell r="AB1940">
            <v>36</v>
          </cell>
          <cell r="AC1940">
            <v>1745800</v>
          </cell>
          <cell r="AD1940">
            <v>0</v>
          </cell>
          <cell r="AE1940">
            <v>0</v>
          </cell>
          <cell r="AF1940">
            <v>36036</v>
          </cell>
          <cell r="AG1940">
            <v>10000</v>
          </cell>
          <cell r="AH1940">
            <v>10000</v>
          </cell>
          <cell r="AI1940">
            <v>0</v>
          </cell>
          <cell r="AJ1940">
            <v>0</v>
          </cell>
          <cell r="AK1940">
            <v>0</v>
          </cell>
          <cell r="AL1940">
            <v>0</v>
          </cell>
          <cell r="AO1940">
            <v>56036</v>
          </cell>
          <cell r="AP1940">
            <v>0</v>
          </cell>
          <cell r="AQ1940">
            <v>0</v>
          </cell>
          <cell r="AR1940">
            <v>66666.599999999991</v>
          </cell>
          <cell r="AS1940">
            <v>5405.4000000000005</v>
          </cell>
          <cell r="AT1940">
            <v>16036.02</v>
          </cell>
          <cell r="AU1940">
            <v>88108.01999999999</v>
          </cell>
          <cell r="AV1940">
            <v>15000</v>
          </cell>
          <cell r="AW1940">
            <v>0</v>
          </cell>
          <cell r="AX1940">
            <v>103108.01999999999</v>
          </cell>
          <cell r="AY1940">
            <v>0</v>
          </cell>
        </row>
        <row r="1941">
          <cell r="C1941" t="str">
            <v>SUB-KTK</v>
          </cell>
          <cell r="F1941">
            <v>12043722854</v>
          </cell>
          <cell r="I1941">
            <v>41218</v>
          </cell>
          <cell r="K1941">
            <v>29874</v>
          </cell>
          <cell r="L1941">
            <v>1933</v>
          </cell>
          <cell r="M1941">
            <v>84</v>
          </cell>
          <cell r="N1941" t="str">
            <v>SUB</v>
          </cell>
          <cell r="O1941" t="str">
            <v>KTK</v>
          </cell>
          <cell r="P1941" t="str">
            <v>AMIL REZA PAHLEVI</v>
          </cell>
          <cell r="Q1941">
            <v>3122120</v>
          </cell>
          <cell r="R1941" t="str">
            <v>Operation Officer Smart Handling SUB</v>
          </cell>
          <cell r="S1941" t="str">
            <v>IX</v>
          </cell>
          <cell r="T1941">
            <v>1801800</v>
          </cell>
          <cell r="AA1941">
            <v>1801800</v>
          </cell>
          <cell r="AB1941">
            <v>36</v>
          </cell>
          <cell r="AC1941">
            <v>1745800</v>
          </cell>
          <cell r="AD1941">
            <v>0</v>
          </cell>
          <cell r="AE1941">
            <v>0</v>
          </cell>
          <cell r="AF1941">
            <v>36036</v>
          </cell>
          <cell r="AG1941">
            <v>10000</v>
          </cell>
          <cell r="AH1941">
            <v>10000</v>
          </cell>
          <cell r="AI1941">
            <v>0</v>
          </cell>
          <cell r="AJ1941">
            <v>0</v>
          </cell>
          <cell r="AK1941">
            <v>0</v>
          </cell>
          <cell r="AL1941">
            <v>0</v>
          </cell>
          <cell r="AO1941">
            <v>56036</v>
          </cell>
          <cell r="AP1941">
            <v>0</v>
          </cell>
          <cell r="AQ1941">
            <v>0</v>
          </cell>
          <cell r="AR1941">
            <v>66666.599999999991</v>
          </cell>
          <cell r="AS1941">
            <v>5405.4000000000005</v>
          </cell>
          <cell r="AT1941">
            <v>16036.02</v>
          </cell>
          <cell r="AU1941">
            <v>88108.01999999999</v>
          </cell>
          <cell r="AV1941">
            <v>15000</v>
          </cell>
          <cell r="AW1941">
            <v>0</v>
          </cell>
          <cell r="AX1941">
            <v>103108.01999999999</v>
          </cell>
          <cell r="AY1941">
            <v>0</v>
          </cell>
        </row>
        <row r="1942">
          <cell r="C1942" t="str">
            <v>SUB-KTK</v>
          </cell>
          <cell r="I1942">
            <v>41276</v>
          </cell>
          <cell r="K1942">
            <v>27017</v>
          </cell>
          <cell r="L1942">
            <v>1934</v>
          </cell>
          <cell r="M1942">
            <v>85</v>
          </cell>
          <cell r="N1942" t="str">
            <v>SUB</v>
          </cell>
          <cell r="O1942" t="str">
            <v>KTK</v>
          </cell>
          <cell r="P1942" t="str">
            <v>M. SUWANDI</v>
          </cell>
          <cell r="Q1942">
            <v>3132219</v>
          </cell>
          <cell r="R1942" t="str">
            <v>GSE Operator</v>
          </cell>
          <cell r="S1942" t="str">
            <v>IX</v>
          </cell>
          <cell r="T1942">
            <v>1801800</v>
          </cell>
          <cell r="AA1942">
            <v>1801800</v>
          </cell>
          <cell r="AB1942">
            <v>36</v>
          </cell>
          <cell r="AC1942">
            <v>1745800</v>
          </cell>
          <cell r="AD1942">
            <v>0</v>
          </cell>
          <cell r="AE1942">
            <v>0</v>
          </cell>
          <cell r="AF1942">
            <v>36036</v>
          </cell>
          <cell r="AG1942">
            <v>10000</v>
          </cell>
          <cell r="AH1942">
            <v>10000</v>
          </cell>
          <cell r="AI1942">
            <v>0</v>
          </cell>
          <cell r="AJ1942">
            <v>0</v>
          </cell>
          <cell r="AK1942">
            <v>0</v>
          </cell>
          <cell r="AL1942">
            <v>0</v>
          </cell>
          <cell r="AO1942">
            <v>56036</v>
          </cell>
          <cell r="AP1942">
            <v>0</v>
          </cell>
          <cell r="AQ1942">
            <v>0</v>
          </cell>
          <cell r="AR1942">
            <v>66666.599999999991</v>
          </cell>
          <cell r="AS1942">
            <v>5405.4000000000005</v>
          </cell>
          <cell r="AT1942">
            <v>16036.02</v>
          </cell>
          <cell r="AU1942">
            <v>88108.01999999999</v>
          </cell>
          <cell r="AV1942">
            <v>15000</v>
          </cell>
          <cell r="AW1942">
            <v>0</v>
          </cell>
          <cell r="AX1942">
            <v>103108.01999999999</v>
          </cell>
          <cell r="AY1942">
            <v>0</v>
          </cell>
        </row>
        <row r="1943">
          <cell r="C1943" t="str">
            <v>SUB-KTK</v>
          </cell>
          <cell r="I1943">
            <v>41276</v>
          </cell>
          <cell r="K1943">
            <v>31552</v>
          </cell>
          <cell r="L1943">
            <v>1935</v>
          </cell>
          <cell r="M1943">
            <v>86</v>
          </cell>
          <cell r="N1943" t="str">
            <v>SUB</v>
          </cell>
          <cell r="O1943" t="str">
            <v>KTK</v>
          </cell>
          <cell r="P1943" t="str">
            <v>RATIH KUSUMA DEWI</v>
          </cell>
          <cell r="Q1943">
            <v>3132220</v>
          </cell>
          <cell r="R1943" t="str">
            <v>Finance &amp; Accounting Officer</v>
          </cell>
          <cell r="S1943" t="str">
            <v>IX</v>
          </cell>
          <cell r="T1943">
            <v>1801800</v>
          </cell>
          <cell r="AA1943">
            <v>1801800</v>
          </cell>
          <cell r="AB1943">
            <v>36</v>
          </cell>
          <cell r="AC1943">
            <v>1745800</v>
          </cell>
          <cell r="AD1943">
            <v>0</v>
          </cell>
          <cell r="AE1943">
            <v>0</v>
          </cell>
          <cell r="AF1943">
            <v>36036</v>
          </cell>
          <cell r="AG1943">
            <v>10000</v>
          </cell>
          <cell r="AH1943">
            <v>10000</v>
          </cell>
          <cell r="AI1943">
            <v>0</v>
          </cell>
          <cell r="AJ1943">
            <v>0</v>
          </cell>
          <cell r="AK1943">
            <v>0</v>
          </cell>
          <cell r="AL1943">
            <v>0</v>
          </cell>
          <cell r="AO1943">
            <v>56036</v>
          </cell>
          <cell r="AP1943">
            <v>0</v>
          </cell>
          <cell r="AQ1943">
            <v>0</v>
          </cell>
          <cell r="AR1943">
            <v>66666.599999999991</v>
          </cell>
          <cell r="AS1943">
            <v>5405.4000000000005</v>
          </cell>
          <cell r="AT1943">
            <v>16036.02</v>
          </cell>
          <cell r="AU1943">
            <v>88108.01999999999</v>
          </cell>
          <cell r="AV1943">
            <v>15000</v>
          </cell>
          <cell r="AW1943">
            <v>0</v>
          </cell>
          <cell r="AX1943">
            <v>103108.01999999999</v>
          </cell>
          <cell r="AY1943">
            <v>0</v>
          </cell>
        </row>
        <row r="1944">
          <cell r="C1944" t="str">
            <v>SUB-KTK</v>
          </cell>
          <cell r="I1944">
            <v>41276</v>
          </cell>
          <cell r="K1944">
            <v>28059</v>
          </cell>
          <cell r="L1944">
            <v>1936</v>
          </cell>
          <cell r="M1944">
            <v>87</v>
          </cell>
          <cell r="N1944" t="str">
            <v>SUB</v>
          </cell>
          <cell r="O1944" t="str">
            <v>KTK</v>
          </cell>
          <cell r="P1944" t="str">
            <v>MARDIANTO</v>
          </cell>
          <cell r="Q1944">
            <v>3132221</v>
          </cell>
          <cell r="R1944" t="str">
            <v>GSE Mechanic</v>
          </cell>
          <cell r="S1944" t="str">
            <v>IX</v>
          </cell>
          <cell r="T1944">
            <v>1801800</v>
          </cell>
          <cell r="AA1944">
            <v>1801800</v>
          </cell>
          <cell r="AB1944">
            <v>36</v>
          </cell>
          <cell r="AC1944">
            <v>1745800</v>
          </cell>
          <cell r="AD1944">
            <v>0</v>
          </cell>
          <cell r="AE1944">
            <v>0</v>
          </cell>
          <cell r="AF1944">
            <v>36036</v>
          </cell>
          <cell r="AG1944">
            <v>10000</v>
          </cell>
          <cell r="AH1944">
            <v>10000</v>
          </cell>
          <cell r="AI1944">
            <v>0</v>
          </cell>
          <cell r="AJ1944">
            <v>0</v>
          </cell>
          <cell r="AK1944">
            <v>0</v>
          </cell>
          <cell r="AL1944">
            <v>0</v>
          </cell>
          <cell r="AO1944">
            <v>56036</v>
          </cell>
          <cell r="AP1944">
            <v>0</v>
          </cell>
          <cell r="AQ1944">
            <v>0</v>
          </cell>
          <cell r="AR1944">
            <v>66666.599999999991</v>
          </cell>
          <cell r="AS1944">
            <v>5405.4000000000005</v>
          </cell>
          <cell r="AT1944">
            <v>16036.02</v>
          </cell>
          <cell r="AU1944">
            <v>88108.01999999999</v>
          </cell>
          <cell r="AV1944">
            <v>15000</v>
          </cell>
          <cell r="AW1944">
            <v>0</v>
          </cell>
          <cell r="AX1944">
            <v>103108.01999999999</v>
          </cell>
          <cell r="AY1944">
            <v>0</v>
          </cell>
        </row>
        <row r="1945">
          <cell r="C1945" t="str">
            <v>SUB-KTK</v>
          </cell>
          <cell r="I1945">
            <v>41276</v>
          </cell>
          <cell r="K1945">
            <v>29682</v>
          </cell>
          <cell r="L1945">
            <v>1937</v>
          </cell>
          <cell r="M1945">
            <v>88</v>
          </cell>
          <cell r="N1945" t="str">
            <v>SUB</v>
          </cell>
          <cell r="O1945" t="str">
            <v>KTK</v>
          </cell>
          <cell r="P1945" t="str">
            <v>AGUNG WAHYU H</v>
          </cell>
          <cell r="Q1945">
            <v>3132222</v>
          </cell>
          <cell r="R1945" t="str">
            <v>Pax &amp; Baggage Service</v>
          </cell>
          <cell r="S1945" t="str">
            <v>IX</v>
          </cell>
          <cell r="T1945">
            <v>1801800</v>
          </cell>
          <cell r="AA1945">
            <v>1801800</v>
          </cell>
          <cell r="AB1945">
            <v>36</v>
          </cell>
          <cell r="AC1945">
            <v>1745800</v>
          </cell>
          <cell r="AD1945">
            <v>0</v>
          </cell>
          <cell r="AE1945">
            <v>0</v>
          </cell>
          <cell r="AF1945">
            <v>36036</v>
          </cell>
          <cell r="AG1945">
            <v>10000</v>
          </cell>
          <cell r="AH1945">
            <v>10000</v>
          </cell>
          <cell r="AI1945">
            <v>0</v>
          </cell>
          <cell r="AJ1945">
            <v>0</v>
          </cell>
          <cell r="AK1945">
            <v>0</v>
          </cell>
          <cell r="AL1945">
            <v>0</v>
          </cell>
          <cell r="AO1945">
            <v>56036</v>
          </cell>
          <cell r="AP1945">
            <v>0</v>
          </cell>
          <cell r="AQ1945">
            <v>0</v>
          </cell>
          <cell r="AR1945">
            <v>66666.599999999991</v>
          </cell>
          <cell r="AS1945">
            <v>5405.4000000000005</v>
          </cell>
          <cell r="AT1945">
            <v>16036.02</v>
          </cell>
          <cell r="AU1945">
            <v>88108.01999999999</v>
          </cell>
          <cell r="AV1945">
            <v>15000</v>
          </cell>
          <cell r="AW1945">
            <v>0</v>
          </cell>
          <cell r="AX1945">
            <v>103108.01999999999</v>
          </cell>
          <cell r="AY1945">
            <v>0</v>
          </cell>
        </row>
        <row r="1946">
          <cell r="C1946" t="str">
            <v>SUB-KTK</v>
          </cell>
          <cell r="I1946">
            <v>41276</v>
          </cell>
          <cell r="K1946">
            <v>27202</v>
          </cell>
          <cell r="L1946">
            <v>1938</v>
          </cell>
          <cell r="M1946">
            <v>89</v>
          </cell>
          <cell r="N1946" t="str">
            <v>SUB</v>
          </cell>
          <cell r="O1946" t="str">
            <v>KTK</v>
          </cell>
          <cell r="P1946" t="str">
            <v>KIKI SRIWIYANTI</v>
          </cell>
          <cell r="Q1946">
            <v>3132223</v>
          </cell>
          <cell r="R1946" t="str">
            <v>Pax &amp; Baggage Service</v>
          </cell>
          <cell r="S1946" t="str">
            <v>IX</v>
          </cell>
          <cell r="T1946">
            <v>1801800</v>
          </cell>
          <cell r="AA1946">
            <v>1801800</v>
          </cell>
          <cell r="AB1946">
            <v>36</v>
          </cell>
          <cell r="AC1946">
            <v>1745800</v>
          </cell>
          <cell r="AD1946">
            <v>0</v>
          </cell>
          <cell r="AE1946">
            <v>0</v>
          </cell>
          <cell r="AF1946">
            <v>36036</v>
          </cell>
          <cell r="AG1946">
            <v>10000</v>
          </cell>
          <cell r="AH1946">
            <v>10000</v>
          </cell>
          <cell r="AI1946">
            <v>0</v>
          </cell>
          <cell r="AJ1946">
            <v>0</v>
          </cell>
          <cell r="AK1946">
            <v>0</v>
          </cell>
          <cell r="AL1946">
            <v>0</v>
          </cell>
          <cell r="AO1946">
            <v>56036</v>
          </cell>
          <cell r="AP1946">
            <v>0</v>
          </cell>
          <cell r="AQ1946">
            <v>0</v>
          </cell>
          <cell r="AR1946">
            <v>66666.599999999991</v>
          </cell>
          <cell r="AS1946">
            <v>5405.4000000000005</v>
          </cell>
          <cell r="AT1946">
            <v>16036.02</v>
          </cell>
          <cell r="AU1946">
            <v>88108.01999999999</v>
          </cell>
          <cell r="AV1946">
            <v>15000</v>
          </cell>
          <cell r="AW1946">
            <v>0</v>
          </cell>
          <cell r="AX1946">
            <v>103108.01999999999</v>
          </cell>
          <cell r="AY1946">
            <v>0</v>
          </cell>
        </row>
        <row r="1947">
          <cell r="C1947" t="str">
            <v>SUB-KTK</v>
          </cell>
          <cell r="I1947">
            <v>41276</v>
          </cell>
          <cell r="K1947">
            <v>30405</v>
          </cell>
          <cell r="L1947">
            <v>1939</v>
          </cell>
          <cell r="M1947">
            <v>90</v>
          </cell>
          <cell r="N1947" t="str">
            <v>SUB</v>
          </cell>
          <cell r="O1947" t="str">
            <v>KTK</v>
          </cell>
          <cell r="P1947" t="str">
            <v>MAKTUF ANSORI</v>
          </cell>
          <cell r="Q1947">
            <v>3132224</v>
          </cell>
          <cell r="R1947" t="str">
            <v>Pax &amp; Baggage Service</v>
          </cell>
          <cell r="S1947" t="str">
            <v>IX</v>
          </cell>
          <cell r="T1947">
            <v>1801800</v>
          </cell>
          <cell r="AA1947">
            <v>1801800</v>
          </cell>
          <cell r="AB1947">
            <v>36</v>
          </cell>
          <cell r="AC1947">
            <v>1745800</v>
          </cell>
          <cell r="AD1947">
            <v>0</v>
          </cell>
          <cell r="AE1947">
            <v>0</v>
          </cell>
          <cell r="AF1947">
            <v>36036</v>
          </cell>
          <cell r="AG1947">
            <v>10000</v>
          </cell>
          <cell r="AH1947">
            <v>10000</v>
          </cell>
          <cell r="AI1947">
            <v>0</v>
          </cell>
          <cell r="AJ1947">
            <v>0</v>
          </cell>
          <cell r="AK1947">
            <v>0</v>
          </cell>
          <cell r="AL1947">
            <v>0</v>
          </cell>
          <cell r="AO1947">
            <v>56036</v>
          </cell>
          <cell r="AP1947">
            <v>0</v>
          </cell>
          <cell r="AQ1947">
            <v>0</v>
          </cell>
          <cell r="AR1947">
            <v>66666.599999999991</v>
          </cell>
          <cell r="AS1947">
            <v>5405.4000000000005</v>
          </cell>
          <cell r="AT1947">
            <v>16036.02</v>
          </cell>
          <cell r="AU1947">
            <v>88108.01999999999</v>
          </cell>
          <cell r="AV1947">
            <v>15000</v>
          </cell>
          <cell r="AW1947">
            <v>0</v>
          </cell>
          <cell r="AX1947">
            <v>103108.01999999999</v>
          </cell>
          <cell r="AY1947">
            <v>0</v>
          </cell>
        </row>
        <row r="1948">
          <cell r="C1948" t="str">
            <v>SUB-KTK</v>
          </cell>
          <cell r="I1948">
            <v>41276</v>
          </cell>
          <cell r="K1948">
            <v>29843</v>
          </cell>
          <cell r="L1948">
            <v>1940</v>
          </cell>
          <cell r="M1948">
            <v>91</v>
          </cell>
          <cell r="N1948" t="str">
            <v>SUB</v>
          </cell>
          <cell r="O1948" t="str">
            <v>KTK</v>
          </cell>
          <cell r="P1948" t="str">
            <v>BAGUS VIRDIAN</v>
          </cell>
          <cell r="Q1948">
            <v>3132225</v>
          </cell>
          <cell r="R1948" t="str">
            <v>Pax &amp; Baggage Service</v>
          </cell>
          <cell r="S1948" t="str">
            <v>IX</v>
          </cell>
          <cell r="T1948">
            <v>1801800</v>
          </cell>
          <cell r="AA1948">
            <v>1801800</v>
          </cell>
          <cell r="AB1948">
            <v>36</v>
          </cell>
          <cell r="AC1948">
            <v>1745800</v>
          </cell>
          <cell r="AD1948">
            <v>0</v>
          </cell>
          <cell r="AE1948">
            <v>0</v>
          </cell>
          <cell r="AF1948">
            <v>36036</v>
          </cell>
          <cell r="AG1948">
            <v>10000</v>
          </cell>
          <cell r="AH1948">
            <v>10000</v>
          </cell>
          <cell r="AI1948">
            <v>0</v>
          </cell>
          <cell r="AJ1948">
            <v>0</v>
          </cell>
          <cell r="AK1948">
            <v>0</v>
          </cell>
          <cell r="AL1948">
            <v>0</v>
          </cell>
          <cell r="AO1948">
            <v>56036</v>
          </cell>
          <cell r="AP1948">
            <v>0</v>
          </cell>
          <cell r="AQ1948">
            <v>0</v>
          </cell>
          <cell r="AR1948">
            <v>66666.599999999991</v>
          </cell>
          <cell r="AS1948">
            <v>5405.4000000000005</v>
          </cell>
          <cell r="AT1948">
            <v>16036.02</v>
          </cell>
          <cell r="AU1948">
            <v>88108.01999999999</v>
          </cell>
          <cell r="AV1948">
            <v>15000</v>
          </cell>
          <cell r="AW1948">
            <v>0</v>
          </cell>
          <cell r="AX1948">
            <v>103108.01999999999</v>
          </cell>
          <cell r="AY1948">
            <v>0</v>
          </cell>
        </row>
        <row r="1949">
          <cell r="C1949" t="str">
            <v>SUB-KTK</v>
          </cell>
          <cell r="I1949">
            <v>41276</v>
          </cell>
          <cell r="K1949">
            <v>29041</v>
          </cell>
          <cell r="L1949">
            <v>1941</v>
          </cell>
          <cell r="M1949">
            <v>92</v>
          </cell>
          <cell r="N1949" t="str">
            <v>SUB</v>
          </cell>
          <cell r="O1949" t="str">
            <v>KTK</v>
          </cell>
          <cell r="P1949" t="str">
            <v>KARUNIAWATI</v>
          </cell>
          <cell r="Q1949">
            <v>3132226</v>
          </cell>
          <cell r="R1949" t="str">
            <v>Pax &amp; Baggage Service</v>
          </cell>
          <cell r="S1949" t="str">
            <v>IX</v>
          </cell>
          <cell r="T1949">
            <v>1801800</v>
          </cell>
          <cell r="AA1949">
            <v>1801800</v>
          </cell>
          <cell r="AB1949">
            <v>36</v>
          </cell>
          <cell r="AC1949">
            <v>1745800</v>
          </cell>
          <cell r="AD1949">
            <v>0</v>
          </cell>
          <cell r="AE1949">
            <v>0</v>
          </cell>
          <cell r="AF1949">
            <v>36036</v>
          </cell>
          <cell r="AG1949">
            <v>10000</v>
          </cell>
          <cell r="AH1949">
            <v>10000</v>
          </cell>
          <cell r="AI1949">
            <v>0</v>
          </cell>
          <cell r="AJ1949">
            <v>0</v>
          </cell>
          <cell r="AK1949">
            <v>0</v>
          </cell>
          <cell r="AL1949">
            <v>0</v>
          </cell>
          <cell r="AO1949">
            <v>56036</v>
          </cell>
          <cell r="AP1949">
            <v>0</v>
          </cell>
          <cell r="AQ1949">
            <v>0</v>
          </cell>
          <cell r="AR1949">
            <v>66666.599999999991</v>
          </cell>
          <cell r="AS1949">
            <v>5405.4000000000005</v>
          </cell>
          <cell r="AT1949">
            <v>16036.02</v>
          </cell>
          <cell r="AU1949">
            <v>88108.01999999999</v>
          </cell>
          <cell r="AV1949">
            <v>15000</v>
          </cell>
          <cell r="AW1949">
            <v>0</v>
          </cell>
          <cell r="AX1949">
            <v>103108.01999999999</v>
          </cell>
          <cell r="AY1949">
            <v>0</v>
          </cell>
        </row>
        <row r="1950">
          <cell r="C1950" t="str">
            <v>SUB-KTK</v>
          </cell>
          <cell r="I1950">
            <v>41276</v>
          </cell>
          <cell r="K1950">
            <v>30995</v>
          </cell>
          <cell r="L1950">
            <v>1942</v>
          </cell>
          <cell r="M1950">
            <v>93</v>
          </cell>
          <cell r="N1950" t="str">
            <v>SUB</v>
          </cell>
          <cell r="O1950" t="str">
            <v>KTK</v>
          </cell>
          <cell r="P1950" t="str">
            <v>SUJUD WAHYU</v>
          </cell>
          <cell r="Q1950">
            <v>3132227</v>
          </cell>
          <cell r="R1950" t="str">
            <v>GSE Mechanic</v>
          </cell>
          <cell r="S1950" t="str">
            <v>IX</v>
          </cell>
          <cell r="T1950">
            <v>1801800</v>
          </cell>
          <cell r="AA1950">
            <v>1801800</v>
          </cell>
          <cell r="AB1950">
            <v>36</v>
          </cell>
          <cell r="AC1950">
            <v>1745800</v>
          </cell>
          <cell r="AD1950">
            <v>0</v>
          </cell>
          <cell r="AE1950">
            <v>0</v>
          </cell>
          <cell r="AF1950">
            <v>36036</v>
          </cell>
          <cell r="AG1950">
            <v>10000</v>
          </cell>
          <cell r="AH1950">
            <v>10000</v>
          </cell>
          <cell r="AI1950">
            <v>0</v>
          </cell>
          <cell r="AJ1950">
            <v>0</v>
          </cell>
          <cell r="AK1950">
            <v>0</v>
          </cell>
          <cell r="AL1950">
            <v>0</v>
          </cell>
          <cell r="AO1950">
            <v>56036</v>
          </cell>
          <cell r="AP1950">
            <v>0</v>
          </cell>
          <cell r="AQ1950">
            <v>0</v>
          </cell>
          <cell r="AR1950">
            <v>66666.599999999991</v>
          </cell>
          <cell r="AS1950">
            <v>5405.4000000000005</v>
          </cell>
          <cell r="AT1950">
            <v>16036.02</v>
          </cell>
          <cell r="AU1950">
            <v>88108.01999999999</v>
          </cell>
          <cell r="AV1950">
            <v>15000</v>
          </cell>
          <cell r="AW1950">
            <v>0</v>
          </cell>
          <cell r="AX1950">
            <v>103108.01999999999</v>
          </cell>
          <cell r="AY1950">
            <v>0</v>
          </cell>
        </row>
        <row r="1951">
          <cell r="L1951">
            <v>1943</v>
          </cell>
          <cell r="P1951" t="str">
            <v>JUMLAH</v>
          </cell>
          <cell r="T1951">
            <v>308627605.02118337</v>
          </cell>
          <cell r="U1951">
            <v>1209463.1999999997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403154.39999999991</v>
          </cell>
          <cell r="AA1951">
            <v>310240222.62118328</v>
          </cell>
          <cell r="AB1951">
            <v>4657.4720877157524</v>
          </cell>
          <cell r="AC1951">
            <v>279468700</v>
          </cell>
          <cell r="AD1951">
            <v>5764309.3644236652</v>
          </cell>
          <cell r="AE1951">
            <v>5764309.3644236652</v>
          </cell>
          <cell r="AF1951">
            <v>6196741.3644236652</v>
          </cell>
          <cell r="AG1951">
            <v>120000</v>
          </cell>
          <cell r="AH1951">
            <v>930000</v>
          </cell>
          <cell r="AI1951">
            <v>1964600</v>
          </cell>
          <cell r="AJ1951">
            <v>3564820</v>
          </cell>
          <cell r="AK1951">
            <v>6471400</v>
          </cell>
          <cell r="AL1951">
            <v>0</v>
          </cell>
          <cell r="AM1951">
            <v>0</v>
          </cell>
          <cell r="AN1951">
            <v>0</v>
          </cell>
          <cell r="AO1951">
            <v>30776180.093270984</v>
          </cell>
          <cell r="AP1951">
            <v>15851850.752165079</v>
          </cell>
          <cell r="AQ1951">
            <v>15851850.752165079</v>
          </cell>
          <cell r="AR1951">
            <v>11463971.524183778</v>
          </cell>
          <cell r="AS1951">
            <v>929511.2046635506</v>
          </cell>
          <cell r="AT1951">
            <v>2757549.9071685313</v>
          </cell>
          <cell r="AU1951">
            <v>15151032.636015855</v>
          </cell>
          <cell r="AV1951">
            <v>180000</v>
          </cell>
          <cell r="AW1951">
            <v>2882154.6822118326</v>
          </cell>
          <cell r="AX1951">
            <v>49916888.822557904</v>
          </cell>
          <cell r="AY1951">
            <v>7012136037.1499996</v>
          </cell>
        </row>
        <row r="1952">
          <cell r="L1952">
            <v>1944</v>
          </cell>
        </row>
        <row r="1953">
          <cell r="L1953">
            <v>1945</v>
          </cell>
          <cell r="M1953" t="str">
            <v xml:space="preserve">DISIAPKAN OLEH </v>
          </cell>
          <cell r="S1953" t="str">
            <v>DIPERIKSA OLEH</v>
          </cell>
          <cell r="AC1953" t="str">
            <v>DISETUJUI OLEH</v>
          </cell>
        </row>
        <row r="1954">
          <cell r="L1954">
            <v>1946</v>
          </cell>
          <cell r="M1954" t="str">
            <v>ANALIS ADM. &amp; KESEJAHTERAAN SDM</v>
          </cell>
          <cell r="S1954" t="str">
            <v>MGR. ADM. KESEJAHTERAAN SDM</v>
          </cell>
          <cell r="AC1954" t="str">
            <v>VP PERSONALIA</v>
          </cell>
        </row>
        <row r="1955">
          <cell r="L1955">
            <v>1947</v>
          </cell>
        </row>
        <row r="1956">
          <cell r="L1956">
            <v>1948</v>
          </cell>
        </row>
        <row r="1957">
          <cell r="L1957">
            <v>1949</v>
          </cell>
        </row>
        <row r="1958">
          <cell r="L1958">
            <v>1950</v>
          </cell>
          <cell r="M1958" t="str">
            <v>MUHAMMAD TAUFIK</v>
          </cell>
          <cell r="S1958" t="str">
            <v>RATRIS IRMA S</v>
          </cell>
          <cell r="AC1958" t="str">
            <v>SUKIRMAN</v>
          </cell>
        </row>
        <row r="1959">
          <cell r="B1959" t="str">
            <v>CARGO</v>
          </cell>
          <cell r="C1959" t="str">
            <v>UPG-TP</v>
          </cell>
          <cell r="D1959">
            <v>3990914</v>
          </cell>
          <cell r="F1959" t="str">
            <v>99JP0506995</v>
          </cell>
          <cell r="H1959">
            <v>2011961</v>
          </cell>
          <cell r="I1959">
            <v>37012</v>
          </cell>
          <cell r="K1959">
            <v>24918</v>
          </cell>
          <cell r="L1959">
            <v>1951</v>
          </cell>
          <cell r="M1959">
            <v>1</v>
          </cell>
          <cell r="N1959" t="str">
            <v>UPG</v>
          </cell>
          <cell r="O1959" t="str">
            <v>TP</v>
          </cell>
          <cell r="P1959" t="str">
            <v>M. HARTO AKIB</v>
          </cell>
          <cell r="Q1959">
            <v>2011961</v>
          </cell>
          <cell r="R1959" t="str">
            <v>Cargo Handling Officer</v>
          </cell>
          <cell r="S1959" t="str">
            <v>IX</v>
          </cell>
          <cell r="T1959">
            <v>2448045.6</v>
          </cell>
          <cell r="AA1959">
            <v>2448045.6</v>
          </cell>
          <cell r="AB1959">
            <v>37.135999999940395</v>
          </cell>
          <cell r="AC1959">
            <v>2291200</v>
          </cell>
          <cell r="AD1959">
            <v>48960.912000000004</v>
          </cell>
          <cell r="AE1959">
            <v>48960.912000000004</v>
          </cell>
          <cell r="AF1959">
            <v>48960.912000000004</v>
          </cell>
          <cell r="AG1959">
            <v>0</v>
          </cell>
          <cell r="AH1959">
            <v>10000</v>
          </cell>
          <cell r="AI1959">
            <v>0</v>
          </cell>
          <cell r="AJ1959">
            <v>0</v>
          </cell>
          <cell r="AK1959">
            <v>0</v>
          </cell>
          <cell r="AL1959">
            <v>0</v>
          </cell>
          <cell r="AO1959">
            <v>156882.736</v>
          </cell>
          <cell r="AP1959">
            <v>134642.508</v>
          </cell>
          <cell r="AQ1959">
            <v>134642.508</v>
          </cell>
          <cell r="AR1959">
            <v>90577.6872</v>
          </cell>
          <cell r="AS1959">
            <v>7344.1368000000002</v>
          </cell>
          <cell r="AT1959">
            <v>21787.60584</v>
          </cell>
          <cell r="AU1959">
            <v>119709.42984</v>
          </cell>
          <cell r="AV1959">
            <v>0</v>
          </cell>
          <cell r="AW1959">
            <v>24480.456000000002</v>
          </cell>
          <cell r="AX1959">
            <v>413474.90184000006</v>
          </cell>
          <cell r="AY1959">
            <v>37215277.920000002</v>
          </cell>
        </row>
        <row r="1960">
          <cell r="B1960" t="str">
            <v>OPERASI &amp; TEKNIK</v>
          </cell>
          <cell r="C1960" t="str">
            <v>UPG-TP</v>
          </cell>
          <cell r="D1960">
            <v>3990920</v>
          </cell>
          <cell r="F1960" t="str">
            <v>99JP0504594</v>
          </cell>
          <cell r="H1960">
            <v>2011962</v>
          </cell>
          <cell r="I1960">
            <v>37012</v>
          </cell>
          <cell r="K1960">
            <v>25482</v>
          </cell>
          <cell r="L1960">
            <v>1952</v>
          </cell>
          <cell r="M1960">
            <v>2</v>
          </cell>
          <cell r="N1960" t="str">
            <v>UPG</v>
          </cell>
          <cell r="O1960" t="str">
            <v>TP</v>
          </cell>
          <cell r="P1960" t="str">
            <v>BASRI NAJA</v>
          </cell>
          <cell r="Q1960">
            <v>2011962</v>
          </cell>
          <cell r="R1960" t="str">
            <v>Operation Officer</v>
          </cell>
          <cell r="S1960" t="str">
            <v>IX</v>
          </cell>
          <cell r="T1960">
            <v>2580124.731368606</v>
          </cell>
          <cell r="AA1960">
            <v>2580124.731368606</v>
          </cell>
          <cell r="AB1960">
            <v>82.752513510175049</v>
          </cell>
          <cell r="AC1960">
            <v>2415400</v>
          </cell>
          <cell r="AD1960">
            <v>51602.494627372122</v>
          </cell>
          <cell r="AE1960">
            <v>51602.494627372122</v>
          </cell>
          <cell r="AF1960">
            <v>51602.494627372122</v>
          </cell>
          <cell r="AG1960">
            <v>0</v>
          </cell>
          <cell r="AH1960">
            <v>10000</v>
          </cell>
          <cell r="AI1960">
            <v>0</v>
          </cell>
          <cell r="AJ1960">
            <v>0</v>
          </cell>
          <cell r="AK1960">
            <v>0</v>
          </cell>
          <cell r="AL1960">
            <v>0</v>
          </cell>
          <cell r="AO1960">
            <v>164807.48388211636</v>
          </cell>
          <cell r="AP1960">
            <v>141906.86022527333</v>
          </cell>
          <cell r="AQ1960">
            <v>141906.86022527333</v>
          </cell>
          <cell r="AR1960">
            <v>95464.615060638418</v>
          </cell>
          <cell r="AS1960">
            <v>7740.3741941058179</v>
          </cell>
          <cell r="AT1960">
            <v>22963.110109180594</v>
          </cell>
          <cell r="AU1960">
            <v>126168.09936392483</v>
          </cell>
          <cell r="AV1960">
            <v>0</v>
          </cell>
          <cell r="AW1960">
            <v>25801.247313686061</v>
          </cell>
          <cell r="AX1960">
            <v>435783.06712815748</v>
          </cell>
          <cell r="AY1960">
            <v>41606541.789999999</v>
          </cell>
        </row>
        <row r="1961">
          <cell r="B1961" t="str">
            <v>OPERASI &amp; TEKNIK</v>
          </cell>
          <cell r="C1961" t="str">
            <v>UPG-TP</v>
          </cell>
          <cell r="D1961">
            <v>3990915</v>
          </cell>
          <cell r="F1961" t="str">
            <v>99JP0504198</v>
          </cell>
          <cell r="H1961">
            <v>2011963</v>
          </cell>
          <cell r="I1961">
            <v>37012</v>
          </cell>
          <cell r="K1961">
            <v>23505</v>
          </cell>
          <cell r="L1961">
            <v>1953</v>
          </cell>
          <cell r="M1961">
            <v>3</v>
          </cell>
          <cell r="N1961" t="str">
            <v>UPG</v>
          </cell>
          <cell r="O1961" t="str">
            <v>TP</v>
          </cell>
          <cell r="P1961" t="str">
            <v>ACHMAD KULAKA</v>
          </cell>
          <cell r="Q1961">
            <v>2011963</v>
          </cell>
          <cell r="R1961" t="str">
            <v>Operation Officer</v>
          </cell>
          <cell r="S1961" t="str">
            <v>IX</v>
          </cell>
          <cell r="T1961">
            <v>2569385.8348925058</v>
          </cell>
          <cell r="AA1961">
            <v>2569385.8348925058</v>
          </cell>
          <cell r="AB1961">
            <v>77.315201044548303</v>
          </cell>
          <cell r="AC1961">
            <v>2405300</v>
          </cell>
          <cell r="AD1961">
            <v>51387.716697850119</v>
          </cell>
          <cell r="AE1961">
            <v>51387.716697850119</v>
          </cell>
          <cell r="AF1961">
            <v>51387.716697850119</v>
          </cell>
          <cell r="AG1961">
            <v>0</v>
          </cell>
          <cell r="AH1961">
            <v>10000</v>
          </cell>
          <cell r="AI1961">
            <v>0</v>
          </cell>
          <cell r="AJ1961">
            <v>0</v>
          </cell>
          <cell r="AK1961">
            <v>0</v>
          </cell>
          <cell r="AL1961">
            <v>0</v>
          </cell>
          <cell r="AO1961">
            <v>164163.15009355036</v>
          </cell>
          <cell r="AP1961">
            <v>141316.22091908782</v>
          </cell>
          <cell r="AQ1961">
            <v>141316.22091908782</v>
          </cell>
          <cell r="AR1961">
            <v>95067.275891022713</v>
          </cell>
          <cell r="AS1961">
            <v>7708.1575046775179</v>
          </cell>
          <cell r="AT1961">
            <v>22867.533930543301</v>
          </cell>
          <cell r="AU1961">
            <v>125642.96732624352</v>
          </cell>
          <cell r="AV1961">
            <v>0</v>
          </cell>
          <cell r="AW1961">
            <v>25693.85834892506</v>
          </cell>
          <cell r="AX1961">
            <v>433969.26751334424</v>
          </cell>
          <cell r="AY1961">
            <v>41530156.210000001</v>
          </cell>
        </row>
        <row r="1962">
          <cell r="B1962" t="str">
            <v>OPERASI &amp; TEKNIK</v>
          </cell>
          <cell r="C1962" t="str">
            <v>UPG-TP</v>
          </cell>
          <cell r="D1962">
            <v>3990916</v>
          </cell>
          <cell r="F1962" t="str">
            <v>99JP0506623</v>
          </cell>
          <cell r="H1962">
            <v>2011964</v>
          </cell>
          <cell r="I1962">
            <v>37012</v>
          </cell>
          <cell r="K1962">
            <v>25148</v>
          </cell>
          <cell r="L1962">
            <v>1954</v>
          </cell>
          <cell r="M1962">
            <v>4</v>
          </cell>
          <cell r="N1962" t="str">
            <v>UPG</v>
          </cell>
          <cell r="O1962" t="str">
            <v>TP</v>
          </cell>
          <cell r="P1962" t="str">
            <v>KAMSAH</v>
          </cell>
          <cell r="Q1962">
            <v>2011964</v>
          </cell>
          <cell r="R1962" t="str">
            <v>Operation Officer</v>
          </cell>
          <cell r="S1962" t="str">
            <v>IX</v>
          </cell>
          <cell r="T1962">
            <v>2580124.731368606</v>
          </cell>
          <cell r="AA1962">
            <v>2580124.731368606</v>
          </cell>
          <cell r="AB1962">
            <v>82.752513510175049</v>
          </cell>
          <cell r="AC1962">
            <v>2415400</v>
          </cell>
          <cell r="AD1962">
            <v>51602.494627372122</v>
          </cell>
          <cell r="AE1962">
            <v>51602.494627372122</v>
          </cell>
          <cell r="AF1962">
            <v>51602.494627372122</v>
          </cell>
          <cell r="AG1962">
            <v>0</v>
          </cell>
          <cell r="AH1962">
            <v>10000</v>
          </cell>
          <cell r="AI1962">
            <v>0</v>
          </cell>
          <cell r="AJ1962">
            <v>0</v>
          </cell>
          <cell r="AK1962">
            <v>0</v>
          </cell>
          <cell r="AL1962">
            <v>0</v>
          </cell>
          <cell r="AO1962">
            <v>164807.48388211636</v>
          </cell>
          <cell r="AP1962">
            <v>141906.86022527333</v>
          </cell>
          <cell r="AQ1962">
            <v>141906.86022527333</v>
          </cell>
          <cell r="AR1962">
            <v>95464.615060638418</v>
          </cell>
          <cell r="AS1962">
            <v>7740.3741941058179</v>
          </cell>
          <cell r="AT1962">
            <v>22963.110109180594</v>
          </cell>
          <cell r="AU1962">
            <v>126168.09936392483</v>
          </cell>
          <cell r="AV1962">
            <v>0</v>
          </cell>
          <cell r="AW1962">
            <v>25801.247313686061</v>
          </cell>
          <cell r="AX1962">
            <v>435783.06712815748</v>
          </cell>
          <cell r="AY1962">
            <v>41733881.439999998</v>
          </cell>
        </row>
        <row r="1963">
          <cell r="B1963" t="str">
            <v>OPERASI &amp; TEKNIK</v>
          </cell>
          <cell r="C1963" t="str">
            <v>UPG-TP</v>
          </cell>
          <cell r="D1963">
            <v>3990936</v>
          </cell>
          <cell r="F1963" t="str">
            <v>99JP0508843</v>
          </cell>
          <cell r="H1963">
            <v>2011965</v>
          </cell>
          <cell r="I1963">
            <v>37012</v>
          </cell>
          <cell r="K1963">
            <v>24872</v>
          </cell>
          <cell r="L1963">
            <v>1955</v>
          </cell>
          <cell r="M1963">
            <v>5</v>
          </cell>
          <cell r="N1963" t="str">
            <v>UPG</v>
          </cell>
          <cell r="O1963" t="str">
            <v>TP</v>
          </cell>
          <cell r="P1963" t="str">
            <v>SAMSUDDIN M</v>
          </cell>
          <cell r="Q1963">
            <v>2011965</v>
          </cell>
          <cell r="R1963" t="str">
            <v>Pax &amp; Baggage Handling Officer</v>
          </cell>
          <cell r="S1963" t="str">
            <v>IX</v>
          </cell>
          <cell r="T1963">
            <v>2448045.6</v>
          </cell>
          <cell r="AA1963">
            <v>2448045.6</v>
          </cell>
          <cell r="AB1963">
            <v>37.135999999940395</v>
          </cell>
          <cell r="AC1963">
            <v>2291200</v>
          </cell>
          <cell r="AD1963">
            <v>48960.912000000004</v>
          </cell>
          <cell r="AE1963">
            <v>48960.912000000004</v>
          </cell>
          <cell r="AF1963">
            <v>48960.912000000004</v>
          </cell>
          <cell r="AG1963">
            <v>0</v>
          </cell>
          <cell r="AH1963">
            <v>10000</v>
          </cell>
          <cell r="AI1963">
            <v>0</v>
          </cell>
          <cell r="AJ1963">
            <v>0</v>
          </cell>
          <cell r="AK1963">
            <v>0</v>
          </cell>
          <cell r="AL1963">
            <v>0</v>
          </cell>
          <cell r="AO1963">
            <v>156882.736</v>
          </cell>
          <cell r="AP1963">
            <v>134642.508</v>
          </cell>
          <cell r="AQ1963">
            <v>134642.508</v>
          </cell>
          <cell r="AR1963">
            <v>90577.6872</v>
          </cell>
          <cell r="AS1963">
            <v>7344.1368000000002</v>
          </cell>
          <cell r="AT1963">
            <v>21787.60584</v>
          </cell>
          <cell r="AU1963">
            <v>119709.42984</v>
          </cell>
          <cell r="AV1963">
            <v>0</v>
          </cell>
          <cell r="AW1963">
            <v>24480.456000000002</v>
          </cell>
          <cell r="AX1963">
            <v>413474.90184000006</v>
          </cell>
          <cell r="AY1963">
            <v>36793416.549999997</v>
          </cell>
        </row>
        <row r="1964">
          <cell r="B1964" t="str">
            <v>OPERASI &amp; TEKNIK</v>
          </cell>
          <cell r="C1964" t="str">
            <v>UPG-TP</v>
          </cell>
          <cell r="D1964">
            <v>3990897</v>
          </cell>
          <cell r="F1964" t="str">
            <v>99JP0506979</v>
          </cell>
          <cell r="H1964">
            <v>2011966</v>
          </cell>
          <cell r="I1964">
            <v>37012</v>
          </cell>
          <cell r="K1964">
            <v>26934</v>
          </cell>
          <cell r="L1964">
            <v>1956</v>
          </cell>
          <cell r="M1964">
            <v>6</v>
          </cell>
          <cell r="N1964" t="str">
            <v>UPG</v>
          </cell>
          <cell r="O1964" t="str">
            <v>TP</v>
          </cell>
          <cell r="P1964" t="str">
            <v>M. DHANI SABRI</v>
          </cell>
          <cell r="Q1964">
            <v>2011966</v>
          </cell>
          <cell r="R1964" t="str">
            <v>Pax &amp; Baggage Handling Officer</v>
          </cell>
          <cell r="S1964" t="str">
            <v>IX</v>
          </cell>
          <cell r="T1964">
            <v>2448045.6</v>
          </cell>
          <cell r="AA1964">
            <v>2448045.6</v>
          </cell>
          <cell r="AB1964">
            <v>37.135999999940395</v>
          </cell>
          <cell r="AC1964">
            <v>2291200</v>
          </cell>
          <cell r="AD1964">
            <v>48960.912000000004</v>
          </cell>
          <cell r="AE1964">
            <v>48960.912000000004</v>
          </cell>
          <cell r="AF1964">
            <v>48960.912000000004</v>
          </cell>
          <cell r="AG1964">
            <v>0</v>
          </cell>
          <cell r="AH1964">
            <v>10000</v>
          </cell>
          <cell r="AI1964">
            <v>0</v>
          </cell>
          <cell r="AJ1964">
            <v>0</v>
          </cell>
          <cell r="AK1964">
            <v>0</v>
          </cell>
          <cell r="AL1964">
            <v>0</v>
          </cell>
          <cell r="AO1964">
            <v>156882.736</v>
          </cell>
          <cell r="AP1964">
            <v>134642.508</v>
          </cell>
          <cell r="AQ1964">
            <v>134642.508</v>
          </cell>
          <cell r="AR1964">
            <v>90577.6872</v>
          </cell>
          <cell r="AS1964">
            <v>7344.1368000000002</v>
          </cell>
          <cell r="AT1964">
            <v>21787.60584</v>
          </cell>
          <cell r="AU1964">
            <v>119709.42984</v>
          </cell>
          <cell r="AV1964">
            <v>0</v>
          </cell>
          <cell r="AW1964">
            <v>24480.456000000002</v>
          </cell>
          <cell r="AX1964">
            <v>413474.90184000006</v>
          </cell>
          <cell r="AY1964">
            <v>37348427.18</v>
          </cell>
        </row>
        <row r="1965">
          <cell r="B1965" t="str">
            <v>OPERASI &amp; TEKNIK</v>
          </cell>
          <cell r="C1965" t="str">
            <v>UPG-TP</v>
          </cell>
          <cell r="D1965">
            <v>3990881</v>
          </cell>
          <cell r="F1965" t="str">
            <v>99JP0506565</v>
          </cell>
          <cell r="H1965">
            <v>2011967</v>
          </cell>
          <cell r="I1965">
            <v>37012</v>
          </cell>
          <cell r="K1965">
            <v>26053</v>
          </cell>
          <cell r="L1965">
            <v>1957</v>
          </cell>
          <cell r="M1965">
            <v>7</v>
          </cell>
          <cell r="N1965" t="str">
            <v>UPG</v>
          </cell>
          <cell r="O1965" t="str">
            <v>TP</v>
          </cell>
          <cell r="P1965" t="str">
            <v>JUMHAERA</v>
          </cell>
          <cell r="Q1965">
            <v>2011967</v>
          </cell>
          <cell r="R1965" t="str">
            <v>Supervisor Pax &amp; Baggage Handling</v>
          </cell>
          <cell r="S1965" t="str">
            <v>VII</v>
          </cell>
          <cell r="T1965">
            <v>3495538.878</v>
          </cell>
          <cell r="AA1965">
            <v>3495538.878</v>
          </cell>
          <cell r="AB1965">
            <v>93.454679999966174</v>
          </cell>
          <cell r="AC1965">
            <v>3275900</v>
          </cell>
          <cell r="AD1965">
            <v>69910.777560000002</v>
          </cell>
          <cell r="AE1965">
            <v>69910.777560000002</v>
          </cell>
          <cell r="AF1965">
            <v>69910.777560000002</v>
          </cell>
          <cell r="AG1965">
            <v>0</v>
          </cell>
          <cell r="AH1965">
            <v>10000</v>
          </cell>
          <cell r="AI1965">
            <v>0</v>
          </cell>
          <cell r="AJ1965">
            <v>0</v>
          </cell>
          <cell r="AK1965">
            <v>0</v>
          </cell>
          <cell r="AL1965">
            <v>0</v>
          </cell>
          <cell r="AO1965">
            <v>219732.33267999999</v>
          </cell>
          <cell r="AP1965">
            <v>192254.63829</v>
          </cell>
          <cell r="AQ1965">
            <v>192254.63829</v>
          </cell>
          <cell r="AR1965">
            <v>129334.938486</v>
          </cell>
          <cell r="AS1965">
            <v>10486.616634</v>
          </cell>
          <cell r="AT1965">
            <v>31110.296014200001</v>
          </cell>
          <cell r="AU1965">
            <v>170931.8511342</v>
          </cell>
          <cell r="AV1965">
            <v>0</v>
          </cell>
          <cell r="AW1965">
            <v>34955.388780000001</v>
          </cell>
          <cell r="AX1965">
            <v>590396.51649419998</v>
          </cell>
          <cell r="AY1965">
            <v>42827785.659999996</v>
          </cell>
        </row>
        <row r="1966">
          <cell r="B1966" t="str">
            <v>CARGO</v>
          </cell>
          <cell r="C1966" t="str">
            <v>UPG-TP</v>
          </cell>
          <cell r="D1966">
            <v>3990933</v>
          </cell>
          <cell r="F1966" t="str">
            <v>99JP0507852</v>
          </cell>
          <cell r="H1966">
            <v>2011968</v>
          </cell>
          <cell r="I1966">
            <v>37012</v>
          </cell>
          <cell r="K1966">
            <v>25692</v>
          </cell>
          <cell r="L1966">
            <v>1958</v>
          </cell>
          <cell r="M1966">
            <v>8</v>
          </cell>
          <cell r="N1966" t="str">
            <v>UPG</v>
          </cell>
          <cell r="O1966" t="str">
            <v>TP</v>
          </cell>
          <cell r="P1966" t="str">
            <v>RAPPE TAHIR</v>
          </cell>
          <cell r="Q1966">
            <v>2011968</v>
          </cell>
          <cell r="R1966" t="str">
            <v>Cargo Handling Officer</v>
          </cell>
          <cell r="S1966" t="str">
            <v>IX</v>
          </cell>
          <cell r="T1966">
            <v>2448045.6</v>
          </cell>
          <cell r="AA1966">
            <v>2448045.6</v>
          </cell>
          <cell r="AB1966">
            <v>37.135999999940395</v>
          </cell>
          <cell r="AC1966">
            <v>2291200</v>
          </cell>
          <cell r="AD1966">
            <v>48960.912000000004</v>
          </cell>
          <cell r="AE1966">
            <v>48960.912000000004</v>
          </cell>
          <cell r="AF1966">
            <v>48960.912000000004</v>
          </cell>
          <cell r="AG1966">
            <v>0</v>
          </cell>
          <cell r="AH1966">
            <v>10000</v>
          </cell>
          <cell r="AI1966">
            <v>0</v>
          </cell>
          <cell r="AJ1966">
            <v>0</v>
          </cell>
          <cell r="AK1966">
            <v>0</v>
          </cell>
          <cell r="AL1966">
            <v>0</v>
          </cell>
          <cell r="AO1966">
            <v>156882.736</v>
          </cell>
          <cell r="AP1966">
            <v>134642.508</v>
          </cell>
          <cell r="AQ1966">
            <v>134642.508</v>
          </cell>
          <cell r="AR1966">
            <v>90577.6872</v>
          </cell>
          <cell r="AS1966">
            <v>7344.1368000000002</v>
          </cell>
          <cell r="AT1966">
            <v>21787.60584</v>
          </cell>
          <cell r="AU1966">
            <v>119709.42984</v>
          </cell>
          <cell r="AV1966">
            <v>0</v>
          </cell>
          <cell r="AW1966">
            <v>24480.456000000002</v>
          </cell>
          <cell r="AX1966">
            <v>413474.90184000006</v>
          </cell>
          <cell r="AY1966">
            <v>37229075.649999999</v>
          </cell>
        </row>
        <row r="1967">
          <cell r="B1967" t="str">
            <v>OPERASI &amp; TEKNIK</v>
          </cell>
          <cell r="C1967" t="str">
            <v>UPG-TP</v>
          </cell>
          <cell r="D1967">
            <v>3990895</v>
          </cell>
          <cell r="F1967" t="str">
            <v>99JP0554623</v>
          </cell>
          <cell r="H1967">
            <v>2011969</v>
          </cell>
          <cell r="I1967">
            <v>37012</v>
          </cell>
          <cell r="K1967">
            <v>27309</v>
          </cell>
          <cell r="L1967">
            <v>1959</v>
          </cell>
          <cell r="M1967">
            <v>9</v>
          </cell>
          <cell r="N1967" t="str">
            <v>UPG</v>
          </cell>
          <cell r="O1967" t="str">
            <v>TP</v>
          </cell>
          <cell r="P1967" t="str">
            <v>M. HUSAIN DJUMA</v>
          </cell>
          <cell r="Q1967">
            <v>2011969</v>
          </cell>
          <cell r="R1967" t="str">
            <v>Supervisor GSE Operation</v>
          </cell>
          <cell r="S1967" t="str">
            <v>VIII</v>
          </cell>
          <cell r="T1967">
            <v>2851200</v>
          </cell>
          <cell r="AA1967">
            <v>2851200</v>
          </cell>
          <cell r="AB1967">
            <v>72</v>
          </cell>
          <cell r="AC1967">
            <v>2670200</v>
          </cell>
          <cell r="AD1967">
            <v>57024</v>
          </cell>
          <cell r="AE1967">
            <v>57024</v>
          </cell>
          <cell r="AF1967">
            <v>57024</v>
          </cell>
          <cell r="AG1967">
            <v>0</v>
          </cell>
          <cell r="AH1967">
            <v>10000</v>
          </cell>
          <cell r="AI1967">
            <v>0</v>
          </cell>
          <cell r="AJ1967">
            <v>0</v>
          </cell>
          <cell r="AK1967">
            <v>0</v>
          </cell>
          <cell r="AL1967">
            <v>0</v>
          </cell>
          <cell r="AO1967">
            <v>181072</v>
          </cell>
          <cell r="AP1967">
            <v>156816</v>
          </cell>
          <cell r="AQ1967">
            <v>156816</v>
          </cell>
          <cell r="AR1967">
            <v>105494.39999999999</v>
          </cell>
          <cell r="AS1967">
            <v>8553.6</v>
          </cell>
          <cell r="AT1967">
            <v>25375.68</v>
          </cell>
          <cell r="AU1967">
            <v>139423.67999999999</v>
          </cell>
          <cell r="AV1967">
            <v>0</v>
          </cell>
          <cell r="AW1967">
            <v>28512</v>
          </cell>
          <cell r="AX1967">
            <v>481567.68</v>
          </cell>
          <cell r="AY1967">
            <v>37794135.399999999</v>
          </cell>
        </row>
        <row r="1968">
          <cell r="B1968" t="str">
            <v>OPERASI &amp; TEKNIK</v>
          </cell>
          <cell r="C1968" t="str">
            <v>UPG-TP</v>
          </cell>
          <cell r="D1968">
            <v>3990897</v>
          </cell>
          <cell r="F1968" t="str">
            <v>99JP0504925</v>
          </cell>
          <cell r="H1968">
            <v>2011970</v>
          </cell>
          <cell r="I1968">
            <v>37012</v>
          </cell>
          <cell r="K1968">
            <v>26912</v>
          </cell>
          <cell r="L1968">
            <v>1960</v>
          </cell>
          <cell r="M1968">
            <v>10</v>
          </cell>
          <cell r="N1968" t="str">
            <v>UPG</v>
          </cell>
          <cell r="O1968" t="str">
            <v>TP</v>
          </cell>
          <cell r="P1968" t="str">
            <v>DJOEMADDIN</v>
          </cell>
          <cell r="Q1968">
            <v>2011970</v>
          </cell>
          <cell r="R1968" t="str">
            <v>Flight Operation Officer</v>
          </cell>
          <cell r="S1968" t="str">
            <v>IX</v>
          </cell>
          <cell r="T1968">
            <v>2905315.2931425939</v>
          </cell>
          <cell r="AA1968">
            <v>2905315.2931425939</v>
          </cell>
          <cell r="AB1968">
            <v>3.6244459617882967</v>
          </cell>
          <cell r="AC1968">
            <v>2721000</v>
          </cell>
          <cell r="AD1968">
            <v>58106.305862851877</v>
          </cell>
          <cell r="AE1968">
            <v>58106.305862851877</v>
          </cell>
          <cell r="AF1968">
            <v>58106.305862851877</v>
          </cell>
          <cell r="AG1968">
            <v>0</v>
          </cell>
          <cell r="AH1968">
            <v>10000</v>
          </cell>
          <cell r="AI1968">
            <v>0</v>
          </cell>
          <cell r="AJ1968">
            <v>0</v>
          </cell>
          <cell r="AK1968">
            <v>0</v>
          </cell>
          <cell r="AL1968">
            <v>0</v>
          </cell>
          <cell r="AO1968">
            <v>184318.91758855563</v>
          </cell>
          <cell r="AP1968">
            <v>159792.34112284266</v>
          </cell>
          <cell r="AQ1968">
            <v>159792.34112284266</v>
          </cell>
          <cell r="AR1968">
            <v>107496.66584627597</v>
          </cell>
          <cell r="AS1968">
            <v>8715.9458794277816</v>
          </cell>
          <cell r="AT1968">
            <v>25857.306108969085</v>
          </cell>
          <cell r="AU1968">
            <v>142069.91783467284</v>
          </cell>
          <cell r="AV1968">
            <v>0</v>
          </cell>
          <cell r="AW1968">
            <v>29053.152931425939</v>
          </cell>
          <cell r="AX1968">
            <v>490707.75301178405</v>
          </cell>
          <cell r="AY1968">
            <v>46811329.780000001</v>
          </cell>
        </row>
        <row r="1969">
          <cell r="B1969" t="str">
            <v>OPERASI &amp; TEKNIK</v>
          </cell>
          <cell r="C1969" t="str">
            <v>UPG-TP</v>
          </cell>
          <cell r="D1969">
            <v>3990896</v>
          </cell>
          <cell r="F1969" t="str">
            <v>99JP0507829</v>
          </cell>
          <cell r="H1969">
            <v>2011972</v>
          </cell>
          <cell r="I1969">
            <v>37012</v>
          </cell>
          <cell r="K1969">
            <v>26074</v>
          </cell>
          <cell r="L1969">
            <v>1961</v>
          </cell>
          <cell r="M1969">
            <v>11</v>
          </cell>
          <cell r="N1969" t="str">
            <v>UPG</v>
          </cell>
          <cell r="O1969" t="str">
            <v>TP</v>
          </cell>
          <cell r="P1969" t="str">
            <v>RAHMADI RAMLI</v>
          </cell>
          <cell r="Q1969">
            <v>2011972</v>
          </cell>
          <cell r="R1969" t="str">
            <v>Flight Operation Officer</v>
          </cell>
          <cell r="S1969" t="str">
            <v>IX</v>
          </cell>
          <cell r="T1969">
            <v>2893230.3769446942</v>
          </cell>
          <cell r="AA1969">
            <v>2893230.3769446942</v>
          </cell>
          <cell r="AB1969">
            <v>63.445671987254173</v>
          </cell>
          <cell r="AC1969">
            <v>2709700</v>
          </cell>
          <cell r="AD1969">
            <v>57864.607538893884</v>
          </cell>
          <cell r="AE1969">
            <v>57864.607538893884</v>
          </cell>
          <cell r="AF1969">
            <v>57864.607538893884</v>
          </cell>
          <cell r="AG1969">
            <v>0</v>
          </cell>
          <cell r="AH1969">
            <v>10000</v>
          </cell>
          <cell r="AI1969">
            <v>0</v>
          </cell>
          <cell r="AJ1969">
            <v>0</v>
          </cell>
          <cell r="AK1969">
            <v>0</v>
          </cell>
          <cell r="AL1969">
            <v>0</v>
          </cell>
          <cell r="AO1969">
            <v>183593.82261668166</v>
          </cell>
          <cell r="AP1969">
            <v>159127.67073195818</v>
          </cell>
          <cell r="AQ1969">
            <v>159127.67073195818</v>
          </cell>
          <cell r="AR1969">
            <v>107049.52394695368</v>
          </cell>
          <cell r="AS1969">
            <v>8679.6911308340823</v>
          </cell>
          <cell r="AT1969">
            <v>25749.750354807777</v>
          </cell>
          <cell r="AU1969">
            <v>141478.96543259552</v>
          </cell>
          <cell r="AV1969">
            <v>0</v>
          </cell>
          <cell r="AW1969">
            <v>28932.303769446942</v>
          </cell>
          <cell r="AX1969">
            <v>488666.61066595878</v>
          </cell>
          <cell r="AY1969">
            <v>46801158.859999999</v>
          </cell>
        </row>
        <row r="1970">
          <cell r="B1970" t="str">
            <v>OPERASI &amp; TEKNIK</v>
          </cell>
          <cell r="C1970" t="str">
            <v>UPG-TP</v>
          </cell>
          <cell r="D1970">
            <v>3990884</v>
          </cell>
          <cell r="F1970" t="str">
            <v>99JP0504370</v>
          </cell>
          <cell r="H1970">
            <v>2011974</v>
          </cell>
          <cell r="I1970">
            <v>37012</v>
          </cell>
          <cell r="K1970">
            <v>24167</v>
          </cell>
          <cell r="L1970">
            <v>1962</v>
          </cell>
          <cell r="M1970">
            <v>12</v>
          </cell>
          <cell r="N1970" t="str">
            <v>UPG</v>
          </cell>
          <cell r="O1970" t="str">
            <v>TP</v>
          </cell>
          <cell r="P1970" t="str">
            <v>ACHMAD GASSING</v>
          </cell>
          <cell r="Q1970">
            <v>2011974</v>
          </cell>
          <cell r="R1970" t="str">
            <v>GSE Operator</v>
          </cell>
          <cell r="S1970" t="str">
            <v>IX</v>
          </cell>
          <cell r="T1970">
            <v>2461996.8701315001</v>
          </cell>
          <cell r="AA1970">
            <v>2461996.8701315001</v>
          </cell>
          <cell r="AB1970">
            <v>22.942076390143484</v>
          </cell>
          <cell r="AC1970">
            <v>2304300</v>
          </cell>
          <cell r="AD1970">
            <v>49239.937402629999</v>
          </cell>
          <cell r="AE1970">
            <v>49239.937402629999</v>
          </cell>
          <cell r="AF1970">
            <v>49239.937402629999</v>
          </cell>
          <cell r="AG1970">
            <v>0</v>
          </cell>
          <cell r="AH1970">
            <v>10000</v>
          </cell>
          <cell r="AI1970">
            <v>0</v>
          </cell>
          <cell r="AJ1970">
            <v>0</v>
          </cell>
          <cell r="AK1970">
            <v>0</v>
          </cell>
          <cell r="AL1970">
            <v>0</v>
          </cell>
          <cell r="AO1970">
            <v>157719.81220789001</v>
          </cell>
          <cell r="AP1970">
            <v>135409.82785723251</v>
          </cell>
          <cell r="AQ1970">
            <v>135409.82785723251</v>
          </cell>
          <cell r="AR1970">
            <v>91093.884194865503</v>
          </cell>
          <cell r="AS1970">
            <v>7385.9906103945004</v>
          </cell>
          <cell r="AT1970">
            <v>21911.772144170351</v>
          </cell>
          <cell r="AU1970">
            <v>120391.64694943035</v>
          </cell>
          <cell r="AV1970">
            <v>0</v>
          </cell>
          <cell r="AW1970">
            <v>24619.968701315</v>
          </cell>
          <cell r="AX1970">
            <v>415831.27136521041</v>
          </cell>
          <cell r="AY1970">
            <v>37559041.140000001</v>
          </cell>
        </row>
        <row r="1971">
          <cell r="B1971" t="str">
            <v>OPERASI &amp; TEKNIK</v>
          </cell>
          <cell r="C1971" t="str">
            <v>UPG-TP</v>
          </cell>
          <cell r="D1971">
            <v>3990883</v>
          </cell>
          <cell r="F1971" t="str">
            <v>99JP0506961</v>
          </cell>
          <cell r="H1971">
            <v>2011975</v>
          </cell>
          <cell r="I1971">
            <v>37012</v>
          </cell>
          <cell r="K1971">
            <v>26881</v>
          </cell>
          <cell r="L1971">
            <v>1963</v>
          </cell>
          <cell r="M1971">
            <v>13</v>
          </cell>
          <cell r="N1971" t="str">
            <v>UPG</v>
          </cell>
          <cell r="O1971" t="str">
            <v>TP</v>
          </cell>
          <cell r="P1971" t="str">
            <v>M. CHUSNAN</v>
          </cell>
          <cell r="Q1971">
            <v>2011975</v>
          </cell>
          <cell r="R1971" t="str">
            <v>GSE Operator</v>
          </cell>
          <cell r="S1971" t="str">
            <v>IX</v>
          </cell>
          <cell r="T1971">
            <v>2448045.6</v>
          </cell>
          <cell r="AA1971">
            <v>2448045.6</v>
          </cell>
          <cell r="AB1971">
            <v>37.135999999940395</v>
          </cell>
          <cell r="AC1971">
            <v>2291200</v>
          </cell>
          <cell r="AD1971">
            <v>48960.912000000004</v>
          </cell>
          <cell r="AE1971">
            <v>48960.912000000004</v>
          </cell>
          <cell r="AF1971">
            <v>48960.912000000004</v>
          </cell>
          <cell r="AG1971">
            <v>0</v>
          </cell>
          <cell r="AH1971">
            <v>10000</v>
          </cell>
          <cell r="AI1971">
            <v>0</v>
          </cell>
          <cell r="AJ1971">
            <v>0</v>
          </cell>
          <cell r="AK1971">
            <v>0</v>
          </cell>
          <cell r="AL1971">
            <v>0</v>
          </cell>
          <cell r="AO1971">
            <v>156882.736</v>
          </cell>
          <cell r="AP1971">
            <v>134642.508</v>
          </cell>
          <cell r="AQ1971">
            <v>134642.508</v>
          </cell>
          <cell r="AR1971">
            <v>90577.6872</v>
          </cell>
          <cell r="AS1971">
            <v>7344.1368000000002</v>
          </cell>
          <cell r="AT1971">
            <v>21787.60584</v>
          </cell>
          <cell r="AU1971">
            <v>119709.42984</v>
          </cell>
          <cell r="AV1971">
            <v>0</v>
          </cell>
          <cell r="AW1971">
            <v>24480.456000000002</v>
          </cell>
          <cell r="AX1971">
            <v>413474.90184000006</v>
          </cell>
          <cell r="AY1971">
            <v>37354504.479999997</v>
          </cell>
        </row>
        <row r="1972">
          <cell r="B1972" t="str">
            <v>OPERASI &amp; TEKNIK</v>
          </cell>
          <cell r="C1972" t="str">
            <v>UPG-TP</v>
          </cell>
          <cell r="D1972">
            <v>3990891</v>
          </cell>
          <cell r="F1972" t="str">
            <v>99JP0508827</v>
          </cell>
          <cell r="H1972">
            <v>2011977</v>
          </cell>
          <cell r="I1972">
            <v>37012</v>
          </cell>
          <cell r="K1972">
            <v>27217</v>
          </cell>
          <cell r="L1972">
            <v>1964</v>
          </cell>
          <cell r="M1972">
            <v>14</v>
          </cell>
          <cell r="N1972" t="str">
            <v>UPG</v>
          </cell>
          <cell r="O1972" t="str">
            <v>TP</v>
          </cell>
          <cell r="P1972" t="str">
            <v>SYAHRIL</v>
          </cell>
          <cell r="Q1972">
            <v>2011977</v>
          </cell>
          <cell r="R1972" t="str">
            <v>GSE Mechanic</v>
          </cell>
          <cell r="S1972" t="str">
            <v>IX</v>
          </cell>
          <cell r="T1972">
            <v>2448045.6</v>
          </cell>
          <cell r="AA1972">
            <v>2448045.6</v>
          </cell>
          <cell r="AB1972">
            <v>37.135999999940395</v>
          </cell>
          <cell r="AC1972">
            <v>2291200</v>
          </cell>
          <cell r="AD1972">
            <v>48960.912000000004</v>
          </cell>
          <cell r="AE1972">
            <v>48960.912000000004</v>
          </cell>
          <cell r="AF1972">
            <v>48960.912000000004</v>
          </cell>
          <cell r="AG1972">
            <v>0</v>
          </cell>
          <cell r="AH1972">
            <v>10000</v>
          </cell>
          <cell r="AI1972">
            <v>0</v>
          </cell>
          <cell r="AJ1972">
            <v>0</v>
          </cell>
          <cell r="AK1972">
            <v>0</v>
          </cell>
          <cell r="AL1972">
            <v>0</v>
          </cell>
          <cell r="AO1972">
            <v>156882.736</v>
          </cell>
          <cell r="AP1972">
            <v>134642.508</v>
          </cell>
          <cell r="AQ1972">
            <v>134642.508</v>
          </cell>
          <cell r="AR1972">
            <v>90577.6872</v>
          </cell>
          <cell r="AS1972">
            <v>7344.1368000000002</v>
          </cell>
          <cell r="AT1972">
            <v>21787.60584</v>
          </cell>
          <cell r="AU1972">
            <v>119709.42984</v>
          </cell>
          <cell r="AV1972">
            <v>0</v>
          </cell>
          <cell r="AW1972">
            <v>24480.456000000002</v>
          </cell>
          <cell r="AX1972">
            <v>413474.90184000006</v>
          </cell>
          <cell r="AY1972">
            <v>37273941.060000002</v>
          </cell>
        </row>
        <row r="1973">
          <cell r="B1973" t="str">
            <v>OPERASI &amp; TEKNIK</v>
          </cell>
          <cell r="C1973" t="str">
            <v>UPG-TP</v>
          </cell>
          <cell r="D1973">
            <v>3990893</v>
          </cell>
          <cell r="F1973" t="str">
            <v>99JP0506375</v>
          </cell>
          <cell r="H1973">
            <v>2011978</v>
          </cell>
          <cell r="I1973">
            <v>37012</v>
          </cell>
          <cell r="K1973">
            <v>25952</v>
          </cell>
          <cell r="L1973">
            <v>1965</v>
          </cell>
          <cell r="M1973">
            <v>15</v>
          </cell>
          <cell r="N1973" t="str">
            <v>UPG</v>
          </cell>
          <cell r="O1973" t="str">
            <v>TP</v>
          </cell>
          <cell r="P1973" t="str">
            <v>JAFRI SUTOYO</v>
          </cell>
          <cell r="Q1973">
            <v>2011978</v>
          </cell>
          <cell r="R1973" t="str">
            <v>Supervisor Teknik</v>
          </cell>
          <cell r="S1973" t="str">
            <v>VIII</v>
          </cell>
          <cell r="T1973">
            <v>2851200</v>
          </cell>
          <cell r="AA1973">
            <v>2851200</v>
          </cell>
          <cell r="AB1973">
            <v>72</v>
          </cell>
          <cell r="AC1973">
            <v>2670200</v>
          </cell>
          <cell r="AD1973">
            <v>57024</v>
          </cell>
          <cell r="AE1973">
            <v>57024</v>
          </cell>
          <cell r="AF1973">
            <v>57024</v>
          </cell>
          <cell r="AG1973">
            <v>0</v>
          </cell>
          <cell r="AH1973">
            <v>10000</v>
          </cell>
          <cell r="AI1973">
            <v>0</v>
          </cell>
          <cell r="AJ1973">
            <v>0</v>
          </cell>
          <cell r="AK1973">
            <v>0</v>
          </cell>
          <cell r="AL1973">
            <v>0</v>
          </cell>
          <cell r="AO1973">
            <v>181072</v>
          </cell>
          <cell r="AP1973">
            <v>156816</v>
          </cell>
          <cell r="AQ1973">
            <v>156816</v>
          </cell>
          <cell r="AR1973">
            <v>105494.39999999999</v>
          </cell>
          <cell r="AS1973">
            <v>8553.6</v>
          </cell>
          <cell r="AT1973">
            <v>25375.68</v>
          </cell>
          <cell r="AU1973">
            <v>139423.67999999999</v>
          </cell>
          <cell r="AV1973">
            <v>0</v>
          </cell>
          <cell r="AW1973">
            <v>28512</v>
          </cell>
          <cell r="AX1973">
            <v>481567.68</v>
          </cell>
          <cell r="AY1973">
            <v>37555158.149999999</v>
          </cell>
        </row>
        <row r="1974">
          <cell r="B1974" t="str">
            <v>OPERASI &amp; TEKNIK</v>
          </cell>
          <cell r="C1974" t="str">
            <v>UPG-TP</v>
          </cell>
          <cell r="D1974">
            <v>3990894</v>
          </cell>
          <cell r="F1974" t="str">
            <v>99JP0506524</v>
          </cell>
          <cell r="H1974">
            <v>2011979</v>
          </cell>
          <cell r="I1974">
            <v>37012</v>
          </cell>
          <cell r="K1974">
            <v>27412</v>
          </cell>
          <cell r="L1974">
            <v>1966</v>
          </cell>
          <cell r="M1974">
            <v>16</v>
          </cell>
          <cell r="N1974" t="str">
            <v>UPG</v>
          </cell>
          <cell r="O1974" t="str">
            <v>TP</v>
          </cell>
          <cell r="P1974" t="str">
            <v>JULIUS BALIK</v>
          </cell>
          <cell r="Q1974">
            <v>2011979</v>
          </cell>
          <cell r="R1974" t="str">
            <v>GSE Mechanic</v>
          </cell>
          <cell r="S1974" t="str">
            <v>IX</v>
          </cell>
          <cell r="T1974">
            <v>2465576.4759999998</v>
          </cell>
          <cell r="AA1974">
            <v>2465576.4759999998</v>
          </cell>
          <cell r="AB1974">
            <v>58.112560000270605</v>
          </cell>
          <cell r="AC1974">
            <v>2307700</v>
          </cell>
          <cell r="AD1974">
            <v>49311.529519999996</v>
          </cell>
          <cell r="AE1974">
            <v>49311.529519999996</v>
          </cell>
          <cell r="AF1974">
            <v>49311.529519999996</v>
          </cell>
          <cell r="AG1974">
            <v>0</v>
          </cell>
          <cell r="AH1974">
            <v>10000</v>
          </cell>
          <cell r="AI1974">
            <v>0</v>
          </cell>
          <cell r="AJ1974">
            <v>0</v>
          </cell>
          <cell r="AK1974">
            <v>0</v>
          </cell>
          <cell r="AL1974">
            <v>0</v>
          </cell>
          <cell r="AO1974">
            <v>157934.58856</v>
          </cell>
          <cell r="AP1974">
            <v>135606.70617999998</v>
          </cell>
          <cell r="AQ1974">
            <v>135606.70617999998</v>
          </cell>
          <cell r="AR1974">
            <v>91226.329611999987</v>
          </cell>
          <cell r="AS1974">
            <v>7396.7294279999996</v>
          </cell>
          <cell r="AT1974">
            <v>21943.630636399997</v>
          </cell>
          <cell r="AU1974">
            <v>120566.68967639998</v>
          </cell>
          <cell r="AV1974">
            <v>0</v>
          </cell>
          <cell r="AW1974">
            <v>24655.764759999998</v>
          </cell>
          <cell r="AX1974">
            <v>416435.86679639993</v>
          </cell>
          <cell r="AY1974">
            <v>37612142.840000004</v>
          </cell>
        </row>
        <row r="1975">
          <cell r="B1975" t="str">
            <v>OPERASI &amp; TEKNIK</v>
          </cell>
          <cell r="C1975" t="str">
            <v>UPG-TP</v>
          </cell>
          <cell r="D1975">
            <v>3990888</v>
          </cell>
          <cell r="F1975" t="str">
            <v>99JP0506250</v>
          </cell>
          <cell r="H1975">
            <v>2011980</v>
          </cell>
          <cell r="I1975">
            <v>37012</v>
          </cell>
          <cell r="K1975">
            <v>25693</v>
          </cell>
          <cell r="L1975">
            <v>1967</v>
          </cell>
          <cell r="M1975">
            <v>17</v>
          </cell>
          <cell r="N1975" t="str">
            <v>UPG</v>
          </cell>
          <cell r="O1975" t="str">
            <v>TP</v>
          </cell>
          <cell r="P1975" t="str">
            <v>ILHAM JAYA</v>
          </cell>
          <cell r="Q1975">
            <v>2011980</v>
          </cell>
          <cell r="R1975" t="str">
            <v>GSE Mechanic</v>
          </cell>
          <cell r="S1975" t="str">
            <v>IX</v>
          </cell>
          <cell r="T1975">
            <v>2448045.6</v>
          </cell>
          <cell r="AA1975">
            <v>2448045.6</v>
          </cell>
          <cell r="AB1975">
            <v>37.135999999940395</v>
          </cell>
          <cell r="AC1975">
            <v>2291200</v>
          </cell>
          <cell r="AD1975">
            <v>48960.912000000004</v>
          </cell>
          <cell r="AE1975">
            <v>48960.912000000004</v>
          </cell>
          <cell r="AF1975">
            <v>48960.912000000004</v>
          </cell>
          <cell r="AG1975">
            <v>0</v>
          </cell>
          <cell r="AH1975">
            <v>10000</v>
          </cell>
          <cell r="AI1975">
            <v>0</v>
          </cell>
          <cell r="AJ1975">
            <v>0</v>
          </cell>
          <cell r="AK1975">
            <v>0</v>
          </cell>
          <cell r="AL1975">
            <v>0</v>
          </cell>
          <cell r="AO1975">
            <v>156882.736</v>
          </cell>
          <cell r="AP1975">
            <v>134642.508</v>
          </cell>
          <cell r="AQ1975">
            <v>134642.508</v>
          </cell>
          <cell r="AR1975">
            <v>90577.6872</v>
          </cell>
          <cell r="AS1975">
            <v>7344.1368000000002</v>
          </cell>
          <cell r="AT1975">
            <v>21787.60584</v>
          </cell>
          <cell r="AU1975">
            <v>119709.42984</v>
          </cell>
          <cell r="AV1975">
            <v>0</v>
          </cell>
          <cell r="AW1975">
            <v>24480.456000000002</v>
          </cell>
          <cell r="AX1975">
            <v>413474.90184000006</v>
          </cell>
          <cell r="AY1975">
            <v>37271488.340000004</v>
          </cell>
        </row>
        <row r="1976">
          <cell r="B1976" t="str">
            <v>OPERASI &amp; TEKNIK</v>
          </cell>
          <cell r="C1976" t="str">
            <v>UPG-TP</v>
          </cell>
          <cell r="D1976">
            <v>3990871</v>
          </cell>
          <cell r="F1976" t="str">
            <v>99JP0507563</v>
          </cell>
          <cell r="H1976">
            <v>2011981</v>
          </cell>
          <cell r="I1976">
            <v>37012</v>
          </cell>
          <cell r="K1976">
            <v>28172</v>
          </cell>
          <cell r="L1976">
            <v>1968</v>
          </cell>
          <cell r="M1976">
            <v>18</v>
          </cell>
          <cell r="N1976" t="str">
            <v>UPG</v>
          </cell>
          <cell r="O1976" t="str">
            <v>TP</v>
          </cell>
          <cell r="P1976" t="str">
            <v>NIELAM SAMTA</v>
          </cell>
          <cell r="Q1976">
            <v>2011981</v>
          </cell>
          <cell r="R1976" t="str">
            <v>Pax &amp; Baggage Handling Officer</v>
          </cell>
          <cell r="S1976" t="str">
            <v>IX</v>
          </cell>
          <cell r="T1976">
            <v>2448045.6</v>
          </cell>
          <cell r="AA1976">
            <v>2448045.6</v>
          </cell>
          <cell r="AB1976">
            <v>37.135999999940395</v>
          </cell>
          <cell r="AC1976">
            <v>2291200</v>
          </cell>
          <cell r="AD1976">
            <v>48960.912000000004</v>
          </cell>
          <cell r="AE1976">
            <v>48960.912000000004</v>
          </cell>
          <cell r="AF1976">
            <v>48960.912000000004</v>
          </cell>
          <cell r="AG1976">
            <v>0</v>
          </cell>
          <cell r="AH1976">
            <v>10000</v>
          </cell>
          <cell r="AI1976">
            <v>0</v>
          </cell>
          <cell r="AJ1976">
            <v>0</v>
          </cell>
          <cell r="AK1976">
            <v>0</v>
          </cell>
          <cell r="AL1976">
            <v>0</v>
          </cell>
          <cell r="AO1976">
            <v>156882.736</v>
          </cell>
          <cell r="AP1976">
            <v>134642.508</v>
          </cell>
          <cell r="AQ1976">
            <v>134642.508</v>
          </cell>
          <cell r="AR1976">
            <v>90577.6872</v>
          </cell>
          <cell r="AS1976">
            <v>7344.1368000000002</v>
          </cell>
          <cell r="AT1976">
            <v>21787.60584</v>
          </cell>
          <cell r="AU1976">
            <v>119709.42984</v>
          </cell>
          <cell r="AV1976">
            <v>0</v>
          </cell>
          <cell r="AW1976">
            <v>24480.456000000002</v>
          </cell>
          <cell r="AX1976">
            <v>413474.90184000006</v>
          </cell>
          <cell r="AY1976">
            <v>37220710.909999996</v>
          </cell>
        </row>
        <row r="1977">
          <cell r="B1977" t="str">
            <v>OPERASI &amp; TEKNIK</v>
          </cell>
          <cell r="C1977" t="str">
            <v>UPG-TP</v>
          </cell>
          <cell r="D1977">
            <v>3990874</v>
          </cell>
          <cell r="F1977" t="str">
            <v>99JP0504883</v>
          </cell>
          <cell r="H1977">
            <v>2011982</v>
          </cell>
          <cell r="I1977">
            <v>37012</v>
          </cell>
          <cell r="K1977">
            <v>28795</v>
          </cell>
          <cell r="L1977">
            <v>1969</v>
          </cell>
          <cell r="M1977">
            <v>19</v>
          </cell>
          <cell r="N1977" t="str">
            <v>UPG</v>
          </cell>
          <cell r="O1977" t="str">
            <v>TP</v>
          </cell>
          <cell r="P1977" t="str">
            <v>DEWI KOMALASARI</v>
          </cell>
          <cell r="Q1977">
            <v>2011982</v>
          </cell>
          <cell r="R1977" t="str">
            <v>Supervisor Pax &amp; Baggage Handling</v>
          </cell>
          <cell r="S1977" t="str">
            <v>VII</v>
          </cell>
          <cell r="T1977">
            <v>3495538.878</v>
          </cell>
          <cell r="AA1977">
            <v>3495538.878</v>
          </cell>
          <cell r="AB1977">
            <v>93.454679999966174</v>
          </cell>
          <cell r="AC1977">
            <v>3275900</v>
          </cell>
          <cell r="AD1977">
            <v>69910.777560000002</v>
          </cell>
          <cell r="AE1977">
            <v>69910.777560000002</v>
          </cell>
          <cell r="AF1977">
            <v>69910.777560000002</v>
          </cell>
          <cell r="AG1977">
            <v>0</v>
          </cell>
          <cell r="AH1977">
            <v>10000</v>
          </cell>
          <cell r="AI1977">
            <v>0</v>
          </cell>
          <cell r="AJ1977">
            <v>0</v>
          </cell>
          <cell r="AK1977">
            <v>0</v>
          </cell>
          <cell r="AL1977">
            <v>0</v>
          </cell>
          <cell r="AO1977">
            <v>219732.33267999999</v>
          </cell>
          <cell r="AP1977">
            <v>192254.63829</v>
          </cell>
          <cell r="AQ1977">
            <v>192254.63829</v>
          </cell>
          <cell r="AR1977">
            <v>129334.938486</v>
          </cell>
          <cell r="AS1977">
            <v>10486.616634</v>
          </cell>
          <cell r="AT1977">
            <v>31110.296014200001</v>
          </cell>
          <cell r="AU1977">
            <v>170931.8511342</v>
          </cell>
          <cell r="AV1977">
            <v>0</v>
          </cell>
          <cell r="AW1977">
            <v>34955.388780000001</v>
          </cell>
          <cell r="AX1977">
            <v>590396.51649419998</v>
          </cell>
          <cell r="AY1977">
            <v>42682116.710000001</v>
          </cell>
        </row>
        <row r="1978">
          <cell r="B1978" t="str">
            <v>OPERASI &amp; TEKNIK</v>
          </cell>
          <cell r="C1978" t="str">
            <v>UPG-TP</v>
          </cell>
          <cell r="D1978">
            <v>3990875</v>
          </cell>
          <cell r="F1978" t="str">
            <v>99JP0505203</v>
          </cell>
          <cell r="H1978">
            <v>2011983</v>
          </cell>
          <cell r="I1978">
            <v>37012</v>
          </cell>
          <cell r="K1978">
            <v>27528</v>
          </cell>
          <cell r="L1978">
            <v>1970</v>
          </cell>
          <cell r="M1978">
            <v>20</v>
          </cell>
          <cell r="N1978" t="str">
            <v>UPG</v>
          </cell>
          <cell r="O1978" t="str">
            <v>TP</v>
          </cell>
          <cell r="P1978" t="str">
            <v>FRANSISCA E INDAP</v>
          </cell>
          <cell r="Q1978">
            <v>2011983</v>
          </cell>
          <cell r="R1978" t="str">
            <v xml:space="preserve">Supervisor Pax &amp; Baggage </v>
          </cell>
          <cell r="S1978" t="str">
            <v>VIII</v>
          </cell>
          <cell r="T1978">
            <v>2851200</v>
          </cell>
          <cell r="AA1978">
            <v>2851200</v>
          </cell>
          <cell r="AB1978">
            <v>72</v>
          </cell>
          <cell r="AC1978">
            <v>2670200</v>
          </cell>
          <cell r="AD1978">
            <v>57024</v>
          </cell>
          <cell r="AE1978">
            <v>57024</v>
          </cell>
          <cell r="AF1978">
            <v>57024</v>
          </cell>
          <cell r="AG1978">
            <v>0</v>
          </cell>
          <cell r="AH1978">
            <v>10000</v>
          </cell>
          <cell r="AI1978">
            <v>0</v>
          </cell>
          <cell r="AJ1978">
            <v>0</v>
          </cell>
          <cell r="AK1978">
            <v>0</v>
          </cell>
          <cell r="AL1978">
            <v>0</v>
          </cell>
          <cell r="AO1978">
            <v>181072</v>
          </cell>
          <cell r="AP1978">
            <v>156816</v>
          </cell>
          <cell r="AQ1978">
            <v>156816</v>
          </cell>
          <cell r="AR1978">
            <v>105494.39999999999</v>
          </cell>
          <cell r="AS1978">
            <v>8553.6</v>
          </cell>
          <cell r="AT1978">
            <v>25375.68</v>
          </cell>
          <cell r="AU1978">
            <v>139423.67999999999</v>
          </cell>
          <cell r="AV1978">
            <v>0</v>
          </cell>
          <cell r="AW1978">
            <v>28512</v>
          </cell>
          <cell r="AX1978">
            <v>481567.68</v>
          </cell>
          <cell r="AY1978">
            <v>37438274.340000004</v>
          </cell>
        </row>
        <row r="1979">
          <cell r="B1979" t="str">
            <v>OPERASI &amp; TEKNIK</v>
          </cell>
          <cell r="C1979" t="str">
            <v>UPG-TP</v>
          </cell>
          <cell r="D1979">
            <v>3990877</v>
          </cell>
          <cell r="F1979" t="str">
            <v>99JP0505260</v>
          </cell>
          <cell r="H1979">
            <v>2011984</v>
          </cell>
          <cell r="I1979">
            <v>37012</v>
          </cell>
          <cell r="K1979">
            <v>26784</v>
          </cell>
          <cell r="L1979">
            <v>1971</v>
          </cell>
          <cell r="M1979">
            <v>21</v>
          </cell>
          <cell r="N1979" t="str">
            <v>UPG</v>
          </cell>
          <cell r="O1979" t="str">
            <v>TP</v>
          </cell>
          <cell r="P1979" t="str">
            <v>GESIT VONDA</v>
          </cell>
          <cell r="Q1979">
            <v>2011984</v>
          </cell>
          <cell r="R1979" t="str">
            <v>Supervisor  Flight Operation</v>
          </cell>
          <cell r="S1979" t="str">
            <v>VII</v>
          </cell>
          <cell r="T1979">
            <v>3510536.4796476001</v>
          </cell>
          <cell r="AA1979">
            <v>3510536.4796476001</v>
          </cell>
          <cell r="AB1979">
            <v>95.709131255745888</v>
          </cell>
          <cell r="AC1979">
            <v>3290000</v>
          </cell>
          <cell r="AD1979">
            <v>70210.729592952004</v>
          </cell>
          <cell r="AE1979">
            <v>70210.729592952004</v>
          </cell>
          <cell r="AF1979">
            <v>70210.729592952004</v>
          </cell>
          <cell r="AG1979">
            <v>0</v>
          </cell>
          <cell r="AH1979">
            <v>10000</v>
          </cell>
          <cell r="AI1979">
            <v>0</v>
          </cell>
          <cell r="AJ1979">
            <v>0</v>
          </cell>
          <cell r="AK1979">
            <v>0</v>
          </cell>
          <cell r="AL1979">
            <v>0</v>
          </cell>
          <cell r="AO1979">
            <v>220632.18877885601</v>
          </cell>
          <cell r="AP1979">
            <v>193079.506380618</v>
          </cell>
          <cell r="AQ1979">
            <v>193079.506380618</v>
          </cell>
          <cell r="AR1979">
            <v>129889.84974696119</v>
          </cell>
          <cell r="AS1979">
            <v>10531.6094389428</v>
          </cell>
          <cell r="AT1979">
            <v>31243.77466886364</v>
          </cell>
          <cell r="AU1979">
            <v>171665.23385476763</v>
          </cell>
          <cell r="AV1979">
            <v>0</v>
          </cell>
          <cell r="AW1979">
            <v>35105.364796476002</v>
          </cell>
          <cell r="AX1979">
            <v>592929.61141247966</v>
          </cell>
          <cell r="AY1979">
            <v>40582560.259999998</v>
          </cell>
        </row>
        <row r="1980">
          <cell r="B1980" t="str">
            <v>INTERNAL SERVICES</v>
          </cell>
          <cell r="C1980" t="str">
            <v>UPG-TP</v>
          </cell>
          <cell r="D1980">
            <v>3991257</v>
          </cell>
          <cell r="F1980" t="str">
            <v>99JP0555281</v>
          </cell>
          <cell r="H1980">
            <v>2012371</v>
          </cell>
          <cell r="I1980">
            <v>37591</v>
          </cell>
          <cell r="K1980">
            <v>26562</v>
          </cell>
          <cell r="L1980">
            <v>1972</v>
          </cell>
          <cell r="M1980">
            <v>22</v>
          </cell>
          <cell r="N1980" t="str">
            <v>UPG</v>
          </cell>
          <cell r="O1980" t="str">
            <v>TP</v>
          </cell>
          <cell r="P1980" t="str">
            <v>KUKUH PRASETYONINGSIH</v>
          </cell>
          <cell r="Q1980">
            <v>2012371</v>
          </cell>
          <cell r="R1980" t="str">
            <v xml:space="preserve">HR Officer </v>
          </cell>
          <cell r="S1980" t="str">
            <v>IX</v>
          </cell>
          <cell r="T1980">
            <v>2448045.6</v>
          </cell>
          <cell r="AA1980">
            <v>2448045.6</v>
          </cell>
          <cell r="AB1980">
            <v>37.135999999940395</v>
          </cell>
          <cell r="AC1980">
            <v>2291200</v>
          </cell>
          <cell r="AD1980">
            <v>48960.912000000004</v>
          </cell>
          <cell r="AE1980">
            <v>48960.912000000004</v>
          </cell>
          <cell r="AF1980">
            <v>48960.912000000004</v>
          </cell>
          <cell r="AG1980">
            <v>0</v>
          </cell>
          <cell r="AH1980">
            <v>10000</v>
          </cell>
          <cell r="AI1980">
            <v>0</v>
          </cell>
          <cell r="AJ1980">
            <v>0</v>
          </cell>
          <cell r="AK1980">
            <v>0</v>
          </cell>
          <cell r="AL1980">
            <v>0</v>
          </cell>
          <cell r="AO1980">
            <v>156882.736</v>
          </cell>
          <cell r="AP1980">
            <v>134642.508</v>
          </cell>
          <cell r="AQ1980">
            <v>134642.508</v>
          </cell>
          <cell r="AR1980">
            <v>90577.6872</v>
          </cell>
          <cell r="AS1980">
            <v>7344.1368000000002</v>
          </cell>
          <cell r="AT1980">
            <v>21787.60584</v>
          </cell>
          <cell r="AU1980">
            <v>119709.42984</v>
          </cell>
          <cell r="AV1980">
            <v>0</v>
          </cell>
          <cell r="AW1980">
            <v>24480.456000000002</v>
          </cell>
          <cell r="AX1980">
            <v>413474.90184000006</v>
          </cell>
          <cell r="AY1980">
            <v>28244727.149999999</v>
          </cell>
        </row>
        <row r="1981">
          <cell r="B1981" t="str">
            <v>PBCM</v>
          </cell>
          <cell r="C1981" t="str">
            <v>UPG-TP</v>
          </cell>
          <cell r="D1981">
            <v>3991523</v>
          </cell>
          <cell r="F1981" t="str">
            <v>99JP0553831</v>
          </cell>
          <cell r="H1981">
            <v>2022410</v>
          </cell>
          <cell r="I1981">
            <v>37377</v>
          </cell>
          <cell r="K1981">
            <v>26090</v>
          </cell>
          <cell r="L1981">
            <v>1973</v>
          </cell>
          <cell r="M1981">
            <v>23</v>
          </cell>
          <cell r="N1981" t="str">
            <v>UPG</v>
          </cell>
          <cell r="O1981" t="str">
            <v>TP</v>
          </cell>
          <cell r="P1981" t="str">
            <v>EJURAL LAPOLIWA</v>
          </cell>
          <cell r="Q1981">
            <v>2022410</v>
          </cell>
          <cell r="R1981" t="str">
            <v>Operation Officer</v>
          </cell>
          <cell r="S1981" t="str">
            <v>IX</v>
          </cell>
          <cell r="T1981">
            <v>2448045.6</v>
          </cell>
          <cell r="AA1981">
            <v>2448045.6</v>
          </cell>
          <cell r="AB1981">
            <v>37.135999999940395</v>
          </cell>
          <cell r="AC1981">
            <v>2291200</v>
          </cell>
          <cell r="AD1981">
            <v>48960.912000000004</v>
          </cell>
          <cell r="AE1981">
            <v>48960.912000000004</v>
          </cell>
          <cell r="AF1981">
            <v>48960.912000000004</v>
          </cell>
          <cell r="AG1981">
            <v>0</v>
          </cell>
          <cell r="AH1981">
            <v>10000</v>
          </cell>
          <cell r="AI1981">
            <v>0</v>
          </cell>
          <cell r="AJ1981">
            <v>0</v>
          </cell>
          <cell r="AK1981">
            <v>0</v>
          </cell>
          <cell r="AL1981">
            <v>0</v>
          </cell>
          <cell r="AO1981">
            <v>156882.736</v>
          </cell>
          <cell r="AP1981">
            <v>134642.508</v>
          </cell>
          <cell r="AQ1981">
            <v>134642.508</v>
          </cell>
          <cell r="AR1981">
            <v>90577.6872</v>
          </cell>
          <cell r="AS1981">
            <v>7344.1368000000002</v>
          </cell>
          <cell r="AT1981">
            <v>21787.60584</v>
          </cell>
          <cell r="AU1981">
            <v>119709.42984</v>
          </cell>
          <cell r="AV1981">
            <v>0</v>
          </cell>
          <cell r="AW1981">
            <v>24480.456000000002</v>
          </cell>
          <cell r="AX1981">
            <v>413474.90184000006</v>
          </cell>
          <cell r="AY1981">
            <v>30736816.370000001</v>
          </cell>
        </row>
        <row r="1982">
          <cell r="B1982" t="str">
            <v>INTERNAL SERVICES</v>
          </cell>
          <cell r="C1982" t="str">
            <v>UPG-TP</v>
          </cell>
          <cell r="D1982">
            <v>3991253</v>
          </cell>
          <cell r="F1982" t="str">
            <v>99JP0556347</v>
          </cell>
          <cell r="H1982">
            <v>2011949</v>
          </cell>
          <cell r="I1982">
            <v>37012</v>
          </cell>
          <cell r="K1982">
            <v>26668</v>
          </cell>
          <cell r="L1982">
            <v>1974</v>
          </cell>
          <cell r="M1982">
            <v>24</v>
          </cell>
          <cell r="N1982" t="str">
            <v>UPG</v>
          </cell>
          <cell r="O1982" t="str">
            <v>TP</v>
          </cell>
          <cell r="P1982" t="str">
            <v>MUDI DUHKITAAJI</v>
          </cell>
          <cell r="Q1982">
            <v>2011949</v>
          </cell>
          <cell r="R1982" t="str">
            <v>Manager Keuangan</v>
          </cell>
          <cell r="S1982" t="str">
            <v>V</v>
          </cell>
          <cell r="T1982">
            <v>4266000</v>
          </cell>
          <cell r="AA1982">
            <v>4266000</v>
          </cell>
          <cell r="AB1982">
            <v>60</v>
          </cell>
          <cell r="AC1982">
            <v>4000100</v>
          </cell>
          <cell r="AD1982">
            <v>85320</v>
          </cell>
          <cell r="AE1982">
            <v>85320</v>
          </cell>
          <cell r="AF1982">
            <v>85320</v>
          </cell>
          <cell r="AG1982">
            <v>0</v>
          </cell>
          <cell r="AH1982">
            <v>10000</v>
          </cell>
          <cell r="AI1982">
            <v>0</v>
          </cell>
          <cell r="AJ1982">
            <v>0</v>
          </cell>
          <cell r="AK1982">
            <v>0</v>
          </cell>
          <cell r="AL1982">
            <v>0</v>
          </cell>
          <cell r="AO1982">
            <v>265960</v>
          </cell>
          <cell r="AP1982">
            <v>234630</v>
          </cell>
          <cell r="AQ1982">
            <v>234630</v>
          </cell>
          <cell r="AR1982">
            <v>157842</v>
          </cell>
          <cell r="AS1982">
            <v>12798</v>
          </cell>
          <cell r="AT1982">
            <v>37967.4</v>
          </cell>
          <cell r="AU1982">
            <v>208607.4</v>
          </cell>
          <cell r="AV1982">
            <v>0</v>
          </cell>
          <cell r="AW1982">
            <v>42660</v>
          </cell>
          <cell r="AX1982">
            <v>720527.4</v>
          </cell>
          <cell r="AY1982">
            <v>41852055.789999999</v>
          </cell>
        </row>
        <row r="1983">
          <cell r="B1983" t="str">
            <v>OPERASI &amp; TEKNIK</v>
          </cell>
          <cell r="C1983" t="str">
            <v>UPG-TP</v>
          </cell>
          <cell r="D1983">
            <v>518222</v>
          </cell>
          <cell r="F1983" t="str">
            <v>98JP0359314</v>
          </cell>
          <cell r="H1983">
            <v>518222</v>
          </cell>
          <cell r="I1983">
            <v>30168</v>
          </cell>
          <cell r="K1983">
            <v>21947</v>
          </cell>
          <cell r="L1983">
            <v>1975</v>
          </cell>
          <cell r="M1983">
            <v>25</v>
          </cell>
          <cell r="N1983" t="str">
            <v>UPG</v>
          </cell>
          <cell r="O1983" t="str">
            <v>TP</v>
          </cell>
          <cell r="P1983" t="str">
            <v>H. MUKHTAR</v>
          </cell>
          <cell r="Q1983">
            <v>2980653</v>
          </cell>
          <cell r="R1983" t="str">
            <v>GSE Operator</v>
          </cell>
          <cell r="S1983" t="str">
            <v>IX</v>
          </cell>
          <cell r="T1983">
            <v>4102960.7250293996</v>
          </cell>
          <cell r="AA1983">
            <v>4102960.7250293996</v>
          </cell>
          <cell r="AB1983">
            <v>16.918472364544868</v>
          </cell>
          <cell r="AC1983">
            <v>3846800</v>
          </cell>
          <cell r="AD1983">
            <v>82059.214500588001</v>
          </cell>
          <cell r="AE1983">
            <v>82059.214500588001</v>
          </cell>
          <cell r="AF1983">
            <v>82059.214500588001</v>
          </cell>
          <cell r="AG1983">
            <v>0</v>
          </cell>
          <cell r="AH1983">
            <v>10000</v>
          </cell>
          <cell r="AI1983">
            <v>0</v>
          </cell>
          <cell r="AJ1983">
            <v>0</v>
          </cell>
          <cell r="AK1983">
            <v>0</v>
          </cell>
          <cell r="AL1983">
            <v>0</v>
          </cell>
          <cell r="AO1983">
            <v>256177.64350176399</v>
          </cell>
          <cell r="AP1983">
            <v>225662.83987661698</v>
          </cell>
          <cell r="AQ1983">
            <v>225662.83987661698</v>
          </cell>
          <cell r="AR1983">
            <v>151809.54682608778</v>
          </cell>
          <cell r="AS1983">
            <v>12308.8821750882</v>
          </cell>
          <cell r="AT1983">
            <v>36516.350452761653</v>
          </cell>
          <cell r="AU1983">
            <v>200634.77945393763</v>
          </cell>
          <cell r="AV1983">
            <v>0</v>
          </cell>
          <cell r="AW1983">
            <v>41029.607250294001</v>
          </cell>
          <cell r="AX1983">
            <v>692990.06645746564</v>
          </cell>
          <cell r="AY1983">
            <v>160201902.28</v>
          </cell>
        </row>
        <row r="1984">
          <cell r="B1984" t="str">
            <v>PBCM</v>
          </cell>
          <cell r="C1984" t="str">
            <v>UPG-TP</v>
          </cell>
          <cell r="D1984">
            <v>518223</v>
          </cell>
          <cell r="F1984" t="str">
            <v>98JP0351709</v>
          </cell>
          <cell r="H1984">
            <v>518223</v>
          </cell>
          <cell r="I1984">
            <v>30168</v>
          </cell>
          <cell r="K1984">
            <v>21864</v>
          </cell>
          <cell r="L1984">
            <v>1976</v>
          </cell>
          <cell r="M1984">
            <v>26</v>
          </cell>
          <cell r="N1984" t="str">
            <v>UPG</v>
          </cell>
          <cell r="O1984" t="str">
            <v>TP</v>
          </cell>
          <cell r="P1984" t="str">
            <v>ACHMAD CHOLIKUL ICH</v>
          </cell>
          <cell r="Q1984">
            <v>2980654</v>
          </cell>
          <cell r="R1984" t="str">
            <v>Manager Teknik</v>
          </cell>
          <cell r="S1984" t="str">
            <v>V</v>
          </cell>
          <cell r="T1984">
            <v>5772785.9738172013</v>
          </cell>
          <cell r="AA1984">
            <v>5772785.9738172013</v>
          </cell>
          <cell r="AB1984">
            <v>81.184611830860376</v>
          </cell>
          <cell r="AC1984">
            <v>5416500</v>
          </cell>
          <cell r="AD1984">
            <v>115455.71947634403</v>
          </cell>
          <cell r="AE1984">
            <v>115455.71947634403</v>
          </cell>
          <cell r="AF1984">
            <v>115455.71947634403</v>
          </cell>
          <cell r="AG1984">
            <v>0</v>
          </cell>
          <cell r="AH1984">
            <v>10000</v>
          </cell>
          <cell r="AI1984">
            <v>0</v>
          </cell>
          <cell r="AJ1984">
            <v>0</v>
          </cell>
          <cell r="AK1984">
            <v>0</v>
          </cell>
          <cell r="AL1984">
            <v>0</v>
          </cell>
          <cell r="AO1984">
            <v>356367.15842903208</v>
          </cell>
          <cell r="AP1984">
            <v>317503.22855994606</v>
          </cell>
          <cell r="AQ1984">
            <v>317503.22855994606</v>
          </cell>
          <cell r="AR1984">
            <v>213593.08103123645</v>
          </cell>
          <cell r="AS1984">
            <v>17318.357921451603</v>
          </cell>
          <cell r="AT1984">
            <v>51377.79516697309</v>
          </cell>
          <cell r="AU1984">
            <v>282289.23411966115</v>
          </cell>
          <cell r="AV1984">
            <v>0</v>
          </cell>
          <cell r="AW1984">
            <v>57727.859738172017</v>
          </cell>
          <cell r="AX1984">
            <v>975023.5509777253</v>
          </cell>
          <cell r="AY1984">
            <v>190596566.66999999</v>
          </cell>
        </row>
        <row r="1985">
          <cell r="B1985" t="str">
            <v>OPERASI &amp; TEKNIK</v>
          </cell>
          <cell r="C1985" t="str">
            <v>UPG-TP</v>
          </cell>
          <cell r="D1985">
            <v>518224</v>
          </cell>
          <cell r="F1985" t="str">
            <v>98JP0354067</v>
          </cell>
          <cell r="H1985">
            <v>518224</v>
          </cell>
          <cell r="I1985">
            <v>30168</v>
          </cell>
          <cell r="K1985">
            <v>22288</v>
          </cell>
          <cell r="L1985">
            <v>1977</v>
          </cell>
          <cell r="M1985">
            <v>27</v>
          </cell>
          <cell r="N1985" t="str">
            <v>UPG</v>
          </cell>
          <cell r="O1985" t="str">
            <v>TP</v>
          </cell>
          <cell r="P1985" t="str">
            <v>HASANUDDIN</v>
          </cell>
          <cell r="Q1985">
            <v>2980655</v>
          </cell>
          <cell r="R1985" t="str">
            <v>Supervisor GSE Operation</v>
          </cell>
          <cell r="S1985" t="str">
            <v>VII</v>
          </cell>
          <cell r="T1985">
            <v>5764417.2425034009</v>
          </cell>
          <cell r="AA1985">
            <v>5764417.2425034009</v>
          </cell>
          <cell r="AB1985">
            <v>47.792046803049743</v>
          </cell>
          <cell r="AC1985">
            <v>5408600</v>
          </cell>
          <cell r="AD1985">
            <v>115288.34485006802</v>
          </cell>
          <cell r="AE1985">
            <v>115288.34485006802</v>
          </cell>
          <cell r="AF1985">
            <v>115288.34485006802</v>
          </cell>
          <cell r="AG1985">
            <v>0</v>
          </cell>
          <cell r="AH1985">
            <v>10000</v>
          </cell>
          <cell r="AI1985">
            <v>0</v>
          </cell>
          <cell r="AJ1985">
            <v>0</v>
          </cell>
          <cell r="AK1985">
            <v>0</v>
          </cell>
          <cell r="AL1985">
            <v>0</v>
          </cell>
          <cell r="AO1985">
            <v>355865.03455020406</v>
          </cell>
          <cell r="AP1985">
            <v>317042.94833768706</v>
          </cell>
          <cell r="AQ1985">
            <v>317042.94833768706</v>
          </cell>
          <cell r="AR1985">
            <v>213283.43797262583</v>
          </cell>
          <cell r="AS1985">
            <v>17293.251727510204</v>
          </cell>
          <cell r="AT1985">
            <v>51303.313458280267</v>
          </cell>
          <cell r="AU1985">
            <v>281880.00315841631</v>
          </cell>
          <cell r="AV1985">
            <v>0</v>
          </cell>
          <cell r="AW1985">
            <v>57644.172425034012</v>
          </cell>
          <cell r="AX1985">
            <v>973610.07225882437</v>
          </cell>
          <cell r="AY1985">
            <v>180811824.81999999</v>
          </cell>
        </row>
        <row r="1986">
          <cell r="B1986" t="str">
            <v>OPERASI &amp; TEKNIK</v>
          </cell>
          <cell r="C1986" t="str">
            <v>UPG-TP</v>
          </cell>
          <cell r="D1986">
            <v>518226</v>
          </cell>
          <cell r="F1986" t="str">
            <v>98JP0352509</v>
          </cell>
          <cell r="H1986">
            <v>518226</v>
          </cell>
          <cell r="I1986">
            <v>30168</v>
          </cell>
          <cell r="K1986">
            <v>21417</v>
          </cell>
          <cell r="L1986">
            <v>1978</v>
          </cell>
          <cell r="M1986">
            <v>28</v>
          </cell>
          <cell r="N1986" t="str">
            <v>UPG</v>
          </cell>
          <cell r="O1986" t="str">
            <v>TP</v>
          </cell>
          <cell r="P1986" t="str">
            <v>CALVIN .GB</v>
          </cell>
          <cell r="Q1986">
            <v>2980657</v>
          </cell>
          <cell r="R1986" t="str">
            <v>Supervisor Teknik</v>
          </cell>
          <cell r="S1986" t="str">
            <v>VII</v>
          </cell>
          <cell r="T1986">
            <v>5839735.8243276011</v>
          </cell>
          <cell r="AA1986">
            <v>5839735.8243276011</v>
          </cell>
          <cell r="AB1986">
            <v>48.325132055208087</v>
          </cell>
          <cell r="AC1986">
            <v>5479400</v>
          </cell>
          <cell r="AD1986">
            <v>116794.71648655203</v>
          </cell>
          <cell r="AE1986">
            <v>116794.71648655203</v>
          </cell>
          <cell r="AF1986">
            <v>116794.71648655203</v>
          </cell>
          <cell r="AG1986">
            <v>0</v>
          </cell>
          <cell r="AH1986">
            <v>10000</v>
          </cell>
          <cell r="AI1986">
            <v>0</v>
          </cell>
          <cell r="AJ1986">
            <v>0</v>
          </cell>
          <cell r="AK1986">
            <v>0</v>
          </cell>
          <cell r="AL1986">
            <v>0</v>
          </cell>
          <cell r="AO1986">
            <v>360384.1494596561</v>
          </cell>
          <cell r="AP1986">
            <v>321185.47033801809</v>
          </cell>
          <cell r="AQ1986">
            <v>321185.47033801809</v>
          </cell>
          <cell r="AR1986">
            <v>216070.22550012122</v>
          </cell>
          <cell r="AS1986">
            <v>17519.207472982805</v>
          </cell>
          <cell r="AT1986">
            <v>51973.648836515647</v>
          </cell>
          <cell r="AU1986">
            <v>285563.08180961967</v>
          </cell>
          <cell r="AV1986">
            <v>0</v>
          </cell>
          <cell r="AW1986">
            <v>58397.358243276016</v>
          </cell>
          <cell r="AX1986">
            <v>986331.38072893186</v>
          </cell>
          <cell r="AY1986">
            <v>192260117.61000001</v>
          </cell>
        </row>
        <row r="1987">
          <cell r="B1987" t="str">
            <v>OPERASI &amp; TEKNIK</v>
          </cell>
          <cell r="C1987" t="str">
            <v>UPG-TP</v>
          </cell>
          <cell r="D1987">
            <v>518229</v>
          </cell>
          <cell r="F1987" t="str">
            <v>98JP0354414</v>
          </cell>
          <cell r="H1987">
            <v>518229</v>
          </cell>
          <cell r="I1987">
            <v>30168</v>
          </cell>
          <cell r="K1987">
            <v>21894</v>
          </cell>
          <cell r="L1987">
            <v>1979</v>
          </cell>
          <cell r="M1987">
            <v>29</v>
          </cell>
          <cell r="N1987" t="str">
            <v>UPG</v>
          </cell>
          <cell r="O1987" t="str">
            <v>TP</v>
          </cell>
          <cell r="P1987" t="str">
            <v>H. AMIR TAYEB</v>
          </cell>
          <cell r="Q1987">
            <v>2980659</v>
          </cell>
          <cell r="R1987" t="str">
            <v>Supervisor Teknik</v>
          </cell>
          <cell r="S1987" t="str">
            <v>VII</v>
          </cell>
          <cell r="T1987">
            <v>4607484.0303180004</v>
          </cell>
          <cell r="AA1987">
            <v>4607484.0303180004</v>
          </cell>
          <cell r="AB1987">
            <v>65.011501079425216</v>
          </cell>
          <cell r="AC1987">
            <v>4321100</v>
          </cell>
          <cell r="AD1987">
            <v>92149.680606360009</v>
          </cell>
          <cell r="AE1987">
            <v>92149.680606360009</v>
          </cell>
          <cell r="AF1987">
            <v>92149.680606360009</v>
          </cell>
          <cell r="AG1987">
            <v>0</v>
          </cell>
          <cell r="AH1987">
            <v>10000</v>
          </cell>
          <cell r="AI1987">
            <v>0</v>
          </cell>
          <cell r="AJ1987">
            <v>0</v>
          </cell>
          <cell r="AK1987">
            <v>0</v>
          </cell>
          <cell r="AL1987">
            <v>0</v>
          </cell>
          <cell r="AO1987">
            <v>286449.04181908001</v>
          </cell>
          <cell r="AP1987">
            <v>253411.62166749002</v>
          </cell>
          <cell r="AQ1987">
            <v>253411.62166749002</v>
          </cell>
          <cell r="AR1987">
            <v>170476.90912176602</v>
          </cell>
          <cell r="AS1987">
            <v>13822.452090954001</v>
          </cell>
          <cell r="AT1987">
            <v>41006.607869830201</v>
          </cell>
          <cell r="AU1987">
            <v>225305.9690825502</v>
          </cell>
          <cell r="AV1987">
            <v>0</v>
          </cell>
          <cell r="AW1987">
            <v>46074.840303180004</v>
          </cell>
          <cell r="AX1987">
            <v>778204.05272071017</v>
          </cell>
          <cell r="AY1987">
            <v>174749461.44</v>
          </cell>
        </row>
        <row r="1988">
          <cell r="B1988" t="str">
            <v>OPERASI &amp; TEKNIK</v>
          </cell>
          <cell r="C1988" t="str">
            <v>UPG-TP</v>
          </cell>
          <cell r="D1988">
            <v>523052</v>
          </cell>
          <cell r="F1988" t="str">
            <v>98JP0354570</v>
          </cell>
          <cell r="H1988">
            <v>523052</v>
          </cell>
          <cell r="I1988">
            <v>32112</v>
          </cell>
          <cell r="K1988">
            <v>21891</v>
          </cell>
          <cell r="L1988">
            <v>1980</v>
          </cell>
          <cell r="M1988">
            <v>30</v>
          </cell>
          <cell r="N1988" t="str">
            <v>UPG</v>
          </cell>
          <cell r="O1988" t="str">
            <v>TP</v>
          </cell>
          <cell r="P1988" t="str">
            <v>ABD. RIVAI</v>
          </cell>
          <cell r="Q1988">
            <v>2980662</v>
          </cell>
          <cell r="R1988" t="str">
            <v>GSE Operator</v>
          </cell>
          <cell r="S1988" t="str">
            <v>IX</v>
          </cell>
          <cell r="T1988">
            <v>3546313.2937024003</v>
          </cell>
          <cell r="AA1988">
            <v>3546313.2937024003</v>
          </cell>
          <cell r="AB1988">
            <v>65.503919743932784</v>
          </cell>
          <cell r="AC1988">
            <v>3323600</v>
          </cell>
          <cell r="AD1988">
            <v>70926.265874048011</v>
          </cell>
          <cell r="AE1988">
            <v>70926.265874048011</v>
          </cell>
          <cell r="AF1988">
            <v>70926.265874048011</v>
          </cell>
          <cell r="AG1988">
            <v>0</v>
          </cell>
          <cell r="AH1988">
            <v>10000</v>
          </cell>
          <cell r="AI1988">
            <v>0</v>
          </cell>
          <cell r="AJ1988">
            <v>0</v>
          </cell>
          <cell r="AK1988">
            <v>0</v>
          </cell>
          <cell r="AL1988">
            <v>0</v>
          </cell>
          <cell r="AO1988">
            <v>222778.79762214405</v>
          </cell>
          <cell r="AP1988">
            <v>195047.23115363202</v>
          </cell>
          <cell r="AQ1988">
            <v>195047.23115363202</v>
          </cell>
          <cell r="AR1988">
            <v>131213.59186698881</v>
          </cell>
          <cell r="AS1988">
            <v>10638.939881107201</v>
          </cell>
          <cell r="AT1988">
            <v>31562.188313951363</v>
          </cell>
          <cell r="AU1988">
            <v>173414.72006204736</v>
          </cell>
          <cell r="AV1988">
            <v>0</v>
          </cell>
          <cell r="AW1988">
            <v>35463.132937024006</v>
          </cell>
          <cell r="AX1988">
            <v>598972.31530633545</v>
          </cell>
          <cell r="AY1988">
            <v>105246086.84999999</v>
          </cell>
        </row>
        <row r="1989">
          <cell r="B1989" t="str">
            <v>OPERASI &amp; TEKNIK</v>
          </cell>
          <cell r="C1989" t="str">
            <v>UPG-TP</v>
          </cell>
          <cell r="D1989">
            <v>527464</v>
          </cell>
          <cell r="F1989" t="str">
            <v>98JP0361054</v>
          </cell>
          <cell r="H1989">
            <v>527464</v>
          </cell>
          <cell r="I1989">
            <v>34274</v>
          </cell>
          <cell r="K1989">
            <v>23924</v>
          </cell>
          <cell r="L1989">
            <v>1981</v>
          </cell>
          <cell r="M1989">
            <v>31</v>
          </cell>
          <cell r="N1989" t="str">
            <v>UPG</v>
          </cell>
          <cell r="O1989" t="str">
            <v>TP</v>
          </cell>
          <cell r="P1989" t="str">
            <v>TUWO</v>
          </cell>
          <cell r="Q1989">
            <v>2980669</v>
          </cell>
          <cell r="R1989" t="str">
            <v>GSE Operator</v>
          </cell>
          <cell r="S1989" t="str">
            <v>IX</v>
          </cell>
          <cell r="T1989">
            <v>3244531.7705684053</v>
          </cell>
          <cell r="AA1989">
            <v>3244531.7705684053</v>
          </cell>
          <cell r="AB1989">
            <v>40.135665698908269</v>
          </cell>
          <cell r="AC1989">
            <v>3039900</v>
          </cell>
          <cell r="AD1989">
            <v>64890.635411368108</v>
          </cell>
          <cell r="AE1989">
            <v>64890.635411368108</v>
          </cell>
          <cell r="AF1989">
            <v>64890.635411368108</v>
          </cell>
          <cell r="AG1989">
            <v>0</v>
          </cell>
          <cell r="AH1989">
            <v>10000</v>
          </cell>
          <cell r="AI1989">
            <v>0</v>
          </cell>
          <cell r="AJ1989">
            <v>0</v>
          </cell>
          <cell r="AK1989">
            <v>0</v>
          </cell>
          <cell r="AL1989">
            <v>0</v>
          </cell>
          <cell r="AO1989">
            <v>204671.90623410433</v>
          </cell>
          <cell r="AP1989">
            <v>178449.24738126228</v>
          </cell>
          <cell r="AQ1989">
            <v>178449.24738126228</v>
          </cell>
          <cell r="AR1989">
            <v>120047.67551103099</v>
          </cell>
          <cell r="AS1989">
            <v>9733.5953117052159</v>
          </cell>
          <cell r="AT1989">
            <v>28876.332758058808</v>
          </cell>
          <cell r="AU1989">
            <v>158657.603580795</v>
          </cell>
          <cell r="AV1989">
            <v>0</v>
          </cell>
          <cell r="AW1989">
            <v>32445.317705684054</v>
          </cell>
          <cell r="AX1989">
            <v>548001.4160490036</v>
          </cell>
          <cell r="AY1989">
            <v>75296075.959999993</v>
          </cell>
        </row>
        <row r="1990">
          <cell r="B1990" t="str">
            <v>OPERASI &amp; TEKNIK</v>
          </cell>
          <cell r="C1990" t="str">
            <v>UPG-TP</v>
          </cell>
          <cell r="D1990">
            <v>529765</v>
          </cell>
          <cell r="F1990" t="str">
            <v>98JP0361278</v>
          </cell>
          <cell r="H1990">
            <v>529765</v>
          </cell>
          <cell r="I1990">
            <v>34333</v>
          </cell>
          <cell r="K1990">
            <v>26227</v>
          </cell>
          <cell r="L1990">
            <v>1982</v>
          </cell>
          <cell r="M1990">
            <v>32</v>
          </cell>
          <cell r="N1990" t="str">
            <v>UPG</v>
          </cell>
          <cell r="O1990" t="str">
            <v>TP</v>
          </cell>
          <cell r="P1990" t="str">
            <v>SAHABUDDIN SYARIF</v>
          </cell>
          <cell r="Q1990">
            <v>2980670</v>
          </cell>
          <cell r="R1990" t="str">
            <v>GSE Operator</v>
          </cell>
          <cell r="S1990" t="str">
            <v>IX</v>
          </cell>
          <cell r="T1990">
            <v>3674087.6296123946</v>
          </cell>
          <cell r="AA1990">
            <v>3674087.6296123946</v>
          </cell>
          <cell r="AB1990">
            <v>57.628164349123836</v>
          </cell>
          <cell r="AC1990">
            <v>3443700</v>
          </cell>
          <cell r="AD1990">
            <v>73481.752592247896</v>
          </cell>
          <cell r="AE1990">
            <v>73481.752592247896</v>
          </cell>
          <cell r="AF1990">
            <v>73481.752592247896</v>
          </cell>
          <cell r="AG1990">
            <v>0</v>
          </cell>
          <cell r="AH1990">
            <v>10000</v>
          </cell>
          <cell r="AI1990">
            <v>0</v>
          </cell>
          <cell r="AJ1990">
            <v>0</v>
          </cell>
          <cell r="AK1990">
            <v>0</v>
          </cell>
          <cell r="AL1990">
            <v>0</v>
          </cell>
          <cell r="AO1990">
            <v>230445.25777674367</v>
          </cell>
          <cell r="AP1990">
            <v>202074.8196286817</v>
          </cell>
          <cell r="AQ1990">
            <v>202074.8196286817</v>
          </cell>
          <cell r="AR1990">
            <v>135941.24229565859</v>
          </cell>
          <cell r="AS1990">
            <v>11022.262888837184</v>
          </cell>
          <cell r="AT1990">
            <v>32699.379903550311</v>
          </cell>
          <cell r="AU1990">
            <v>179662.88508804608</v>
          </cell>
          <cell r="AV1990">
            <v>0</v>
          </cell>
          <cell r="AW1990">
            <v>36740.876296123948</v>
          </cell>
          <cell r="AX1990">
            <v>620553.40064153343</v>
          </cell>
          <cell r="AY1990">
            <v>85582511.519999996</v>
          </cell>
        </row>
        <row r="1991">
          <cell r="B1991" t="str">
            <v>OPERASI &amp; TEKNIK</v>
          </cell>
          <cell r="C1991" t="str">
            <v>UPG-TP</v>
          </cell>
          <cell r="D1991">
            <v>529766</v>
          </cell>
          <cell r="F1991" t="str">
            <v>98JP0351857</v>
          </cell>
          <cell r="H1991">
            <v>529766</v>
          </cell>
          <cell r="I1991">
            <v>34333</v>
          </cell>
          <cell r="K1991">
            <v>25790</v>
          </cell>
          <cell r="L1991">
            <v>1983</v>
          </cell>
          <cell r="M1991">
            <v>33</v>
          </cell>
          <cell r="N1991" t="str">
            <v>UPG</v>
          </cell>
          <cell r="O1991" t="str">
            <v>TP</v>
          </cell>
          <cell r="P1991" t="str">
            <v>AMRIN</v>
          </cell>
          <cell r="Q1991">
            <v>2980671</v>
          </cell>
          <cell r="R1991" t="str">
            <v>Supervisor GSE Operation</v>
          </cell>
          <cell r="S1991" t="str">
            <v>VII</v>
          </cell>
          <cell r="T1991">
            <v>3679198.6030487944</v>
          </cell>
          <cell r="AA1991">
            <v>3679198.6030487944</v>
          </cell>
          <cell r="AB1991">
            <v>53.313134133350104</v>
          </cell>
          <cell r="AC1991">
            <v>3448500</v>
          </cell>
          <cell r="AD1991">
            <v>73583.972060975895</v>
          </cell>
          <cell r="AE1991">
            <v>73583.972060975895</v>
          </cell>
          <cell r="AF1991">
            <v>73583.972060975895</v>
          </cell>
          <cell r="AG1991">
            <v>0</v>
          </cell>
          <cell r="AH1991">
            <v>10000</v>
          </cell>
          <cell r="AI1991">
            <v>0</v>
          </cell>
          <cell r="AJ1991">
            <v>0</v>
          </cell>
          <cell r="AK1991">
            <v>0</v>
          </cell>
          <cell r="AL1991">
            <v>0</v>
          </cell>
          <cell r="AO1991">
            <v>230751.91618292767</v>
          </cell>
          <cell r="AP1991">
            <v>202355.92316768371</v>
          </cell>
          <cell r="AQ1991">
            <v>202355.92316768371</v>
          </cell>
          <cell r="AR1991">
            <v>136130.34831280538</v>
          </cell>
          <cell r="AS1991">
            <v>11037.595809146384</v>
          </cell>
          <cell r="AT1991">
            <v>32744.867567134272</v>
          </cell>
          <cell r="AU1991">
            <v>179912.81168908603</v>
          </cell>
          <cell r="AV1991">
            <v>0</v>
          </cell>
          <cell r="AW1991">
            <v>36791.986030487948</v>
          </cell>
          <cell r="AX1991">
            <v>621416.64405494137</v>
          </cell>
          <cell r="AY1991">
            <v>86007233.400000006</v>
          </cell>
        </row>
        <row r="1992">
          <cell r="B1992" t="str">
            <v>OPERASI &amp; TEKNIK</v>
          </cell>
          <cell r="C1992" t="str">
            <v>UPG-TP</v>
          </cell>
          <cell r="D1992">
            <v>529767</v>
          </cell>
          <cell r="F1992" t="str">
            <v>98JP0361989</v>
          </cell>
          <cell r="H1992">
            <v>529767</v>
          </cell>
          <cell r="I1992">
            <v>34333</v>
          </cell>
          <cell r="K1992">
            <v>25787</v>
          </cell>
          <cell r="L1992">
            <v>1984</v>
          </cell>
          <cell r="M1992">
            <v>34</v>
          </cell>
          <cell r="N1992" t="str">
            <v>UPG</v>
          </cell>
          <cell r="O1992" t="str">
            <v>TP</v>
          </cell>
          <cell r="P1992" t="str">
            <v>RAFAEL RUMAGIT</v>
          </cell>
          <cell r="Q1992">
            <v>2980672</v>
          </cell>
          <cell r="R1992" t="str">
            <v>GSE Operator</v>
          </cell>
          <cell r="S1992" t="str">
            <v>IX</v>
          </cell>
          <cell r="T1992">
            <v>3674087.6296123946</v>
          </cell>
          <cell r="AA1992">
            <v>3674087.6296123946</v>
          </cell>
          <cell r="AB1992">
            <v>57.628164349123836</v>
          </cell>
          <cell r="AC1992">
            <v>3443700</v>
          </cell>
          <cell r="AD1992">
            <v>73481.752592247896</v>
          </cell>
          <cell r="AE1992">
            <v>73481.752592247896</v>
          </cell>
          <cell r="AF1992">
            <v>73481.752592247896</v>
          </cell>
          <cell r="AG1992">
            <v>0</v>
          </cell>
          <cell r="AH1992">
            <v>10000</v>
          </cell>
          <cell r="AI1992">
            <v>0</v>
          </cell>
          <cell r="AJ1992">
            <v>0</v>
          </cell>
          <cell r="AK1992">
            <v>0</v>
          </cell>
          <cell r="AL1992">
            <v>0</v>
          </cell>
          <cell r="AO1992">
            <v>230445.25777674367</v>
          </cell>
          <cell r="AP1992">
            <v>202074.8196286817</v>
          </cell>
          <cell r="AQ1992">
            <v>202074.8196286817</v>
          </cell>
          <cell r="AR1992">
            <v>135941.24229565859</v>
          </cell>
          <cell r="AS1992">
            <v>11022.262888837184</v>
          </cell>
          <cell r="AT1992">
            <v>32699.379903550311</v>
          </cell>
          <cell r="AU1992">
            <v>179662.88508804608</v>
          </cell>
          <cell r="AV1992">
            <v>0</v>
          </cell>
          <cell r="AW1992">
            <v>36740.876296123948</v>
          </cell>
          <cell r="AX1992">
            <v>620553.40064153343</v>
          </cell>
          <cell r="AY1992">
            <v>86245046.010000005</v>
          </cell>
        </row>
        <row r="1993">
          <cell r="B1993" t="str">
            <v>CARGO</v>
          </cell>
          <cell r="C1993" t="str">
            <v>UPG-TP</v>
          </cell>
          <cell r="D1993">
            <v>519866</v>
          </cell>
          <cell r="F1993" t="str">
            <v>98JP0354893</v>
          </cell>
          <cell r="H1993">
            <v>519866</v>
          </cell>
          <cell r="I1993">
            <v>29993</v>
          </cell>
          <cell r="K1993">
            <v>21615</v>
          </cell>
          <cell r="L1993">
            <v>1985</v>
          </cell>
          <cell r="M1993">
            <v>35</v>
          </cell>
          <cell r="N1993" t="str">
            <v>UPG</v>
          </cell>
          <cell r="O1993" t="str">
            <v>TP</v>
          </cell>
          <cell r="P1993" t="str">
            <v xml:space="preserve">ARIFIN </v>
          </cell>
          <cell r="Q1993">
            <v>2980716</v>
          </cell>
          <cell r="R1993" t="str">
            <v>Cargo Handling Officer</v>
          </cell>
          <cell r="S1993" t="str">
            <v>IX</v>
          </cell>
          <cell r="T1993">
            <v>4074138.3462038999</v>
          </cell>
          <cell r="AA1993">
            <v>4074138.3462038999</v>
          </cell>
          <cell r="AB1993">
            <v>9.9545683339238167</v>
          </cell>
          <cell r="AC1993">
            <v>3819700</v>
          </cell>
          <cell r="AD1993">
            <v>81482.766924077994</v>
          </cell>
          <cell r="AE1993">
            <v>81482.766924077994</v>
          </cell>
          <cell r="AF1993">
            <v>81482.766924077994</v>
          </cell>
          <cell r="AG1993">
            <v>0</v>
          </cell>
          <cell r="AH1993">
            <v>10000</v>
          </cell>
          <cell r="AI1993">
            <v>0</v>
          </cell>
          <cell r="AJ1993">
            <v>0</v>
          </cell>
          <cell r="AK1993">
            <v>0</v>
          </cell>
          <cell r="AL1993">
            <v>0</v>
          </cell>
          <cell r="AO1993">
            <v>254448.30077223398</v>
          </cell>
          <cell r="AP1993">
            <v>224077.60904121448</v>
          </cell>
          <cell r="AQ1993">
            <v>224077.60904121448</v>
          </cell>
          <cell r="AR1993">
            <v>150743.11880954428</v>
          </cell>
          <cell r="AS1993">
            <v>12222.4150386117</v>
          </cell>
          <cell r="AT1993">
            <v>36259.831281214712</v>
          </cell>
          <cell r="AU1993">
            <v>199225.36512937071</v>
          </cell>
          <cell r="AV1993">
            <v>0</v>
          </cell>
          <cell r="AW1993">
            <v>40741.383462038997</v>
          </cell>
          <cell r="AX1993">
            <v>688121.96667383867</v>
          </cell>
          <cell r="AY1993">
            <v>152719605.81999999</v>
          </cell>
        </row>
        <row r="1994">
          <cell r="B1994" t="str">
            <v>CARGO</v>
          </cell>
          <cell r="C1994" t="str">
            <v>UPG-TP</v>
          </cell>
          <cell r="D1994">
            <v>528350</v>
          </cell>
          <cell r="F1994" t="str">
            <v>98JP0355197</v>
          </cell>
          <cell r="H1994">
            <v>528350</v>
          </cell>
          <cell r="I1994">
            <v>33800</v>
          </cell>
          <cell r="K1994">
            <v>24950</v>
          </cell>
          <cell r="L1994">
            <v>1986</v>
          </cell>
          <cell r="M1994">
            <v>36</v>
          </cell>
          <cell r="N1994" t="str">
            <v>UPG</v>
          </cell>
          <cell r="O1994" t="str">
            <v>TP</v>
          </cell>
          <cell r="P1994" t="str">
            <v>I KETUT ARYA WIRAWAN</v>
          </cell>
          <cell r="Q1994">
            <v>2980882</v>
          </cell>
          <cell r="R1994" t="str">
            <v>Manager Operasi</v>
          </cell>
          <cell r="S1994" t="str">
            <v>V</v>
          </cell>
          <cell r="T1994">
            <v>4266000</v>
          </cell>
          <cell r="AA1994">
            <v>4266000</v>
          </cell>
          <cell r="AB1994">
            <v>60</v>
          </cell>
          <cell r="AC1994">
            <v>1101700</v>
          </cell>
          <cell r="AD1994">
            <v>85320</v>
          </cell>
          <cell r="AE1994">
            <v>85320</v>
          </cell>
          <cell r="AF1994">
            <v>85320</v>
          </cell>
          <cell r="AG1994">
            <v>0</v>
          </cell>
          <cell r="AH1994">
            <v>10000</v>
          </cell>
          <cell r="AI1994">
            <v>0</v>
          </cell>
          <cell r="AJ1994">
            <v>0</v>
          </cell>
          <cell r="AK1994">
            <v>2898400</v>
          </cell>
          <cell r="AL1994">
            <v>0</v>
          </cell>
          <cell r="AO1994">
            <v>3164360</v>
          </cell>
          <cell r="AP1994">
            <v>234630</v>
          </cell>
          <cell r="AQ1994">
            <v>234630</v>
          </cell>
          <cell r="AR1994">
            <v>157842</v>
          </cell>
          <cell r="AS1994">
            <v>12798</v>
          </cell>
          <cell r="AT1994">
            <v>37967.4</v>
          </cell>
          <cell r="AU1994">
            <v>208607.4</v>
          </cell>
          <cell r="AV1994">
            <v>0</v>
          </cell>
          <cell r="AW1994">
            <v>42660</v>
          </cell>
          <cell r="AX1994">
            <v>720527.4</v>
          </cell>
          <cell r="AY1994">
            <v>94067443.299999997</v>
          </cell>
        </row>
        <row r="1995">
          <cell r="B1995" t="str">
            <v>OPERASI &amp; TEKNIK</v>
          </cell>
          <cell r="C1995" t="str">
            <v>UPG-TP</v>
          </cell>
          <cell r="D1995">
            <v>527818</v>
          </cell>
          <cell r="F1995" t="str">
            <v>98JP0362748</v>
          </cell>
          <cell r="H1995">
            <v>527818</v>
          </cell>
          <cell r="I1995">
            <v>34425</v>
          </cell>
          <cell r="K1995">
            <v>24953</v>
          </cell>
          <cell r="L1995">
            <v>1987</v>
          </cell>
          <cell r="M1995">
            <v>37</v>
          </cell>
          <cell r="N1995" t="str">
            <v>UPG</v>
          </cell>
          <cell r="O1995" t="str">
            <v>TP</v>
          </cell>
          <cell r="P1995" t="str">
            <v>W A H Y A N</v>
          </cell>
          <cell r="Q1995">
            <v>2980858</v>
          </cell>
          <cell r="R1995" t="str">
            <v>Supervisor Pax &amp; Baggage</v>
          </cell>
          <cell r="S1995" t="str">
            <v>VIII</v>
          </cell>
          <cell r="T1995">
            <v>3643421.7889940003</v>
          </cell>
          <cell r="AA1995">
            <v>3643421.7889940003</v>
          </cell>
          <cell r="AB1995">
            <v>83.518345639575273</v>
          </cell>
          <cell r="AC1995">
            <v>3414900</v>
          </cell>
          <cell r="AD1995">
            <v>72868.435779880005</v>
          </cell>
          <cell r="AE1995">
            <v>72868.435779880005</v>
          </cell>
          <cell r="AF1995">
            <v>72868.435779880005</v>
          </cell>
          <cell r="AG1995">
            <v>0</v>
          </cell>
          <cell r="AH1995">
            <v>10000</v>
          </cell>
          <cell r="AI1995">
            <v>0</v>
          </cell>
          <cell r="AJ1995">
            <v>0</v>
          </cell>
          <cell r="AK1995">
            <v>0</v>
          </cell>
          <cell r="AL1995">
            <v>0</v>
          </cell>
          <cell r="AO1995">
            <v>228605.30733964001</v>
          </cell>
          <cell r="AP1995">
            <v>200388.19839467001</v>
          </cell>
          <cell r="AQ1995">
            <v>200388.19839467001</v>
          </cell>
          <cell r="AR1995">
            <v>134806.60619277801</v>
          </cell>
          <cell r="AS1995">
            <v>10930.265366982001</v>
          </cell>
          <cell r="AT1995">
            <v>32426.453922046603</v>
          </cell>
          <cell r="AU1995">
            <v>178163.32548180662</v>
          </cell>
          <cell r="AV1995">
            <v>0</v>
          </cell>
          <cell r="AW1995">
            <v>36434.217889940002</v>
          </cell>
          <cell r="AX1995">
            <v>615373.94016108662</v>
          </cell>
          <cell r="AY1995">
            <v>90045429.760000005</v>
          </cell>
        </row>
        <row r="1996">
          <cell r="B1996" t="str">
            <v>OPERASI &amp; TEKNIK</v>
          </cell>
          <cell r="C1996" t="str">
            <v>UPG-TP</v>
          </cell>
          <cell r="D1996">
            <v>519874</v>
          </cell>
          <cell r="F1996" t="str">
            <v>99JP0174141</v>
          </cell>
          <cell r="H1996">
            <v>519874</v>
          </cell>
          <cell r="I1996">
            <v>29738</v>
          </cell>
          <cell r="K1996">
            <v>21916</v>
          </cell>
          <cell r="L1996">
            <v>1988</v>
          </cell>
          <cell r="M1996">
            <v>38</v>
          </cell>
          <cell r="N1996" t="str">
            <v>UPG</v>
          </cell>
          <cell r="O1996" t="str">
            <v>TP</v>
          </cell>
          <cell r="P1996" t="str">
            <v>KAMRIE</v>
          </cell>
          <cell r="Q1996">
            <v>2991053</v>
          </cell>
          <cell r="R1996" t="str">
            <v>Supervisor  Flight Operation</v>
          </cell>
          <cell r="S1996" t="str">
            <v>VII</v>
          </cell>
          <cell r="T1996">
            <v>4600997.7758614998</v>
          </cell>
          <cell r="AA1996">
            <v>4600997.7758614998</v>
          </cell>
          <cell r="AB1996">
            <v>62.09069018997252</v>
          </cell>
          <cell r="AC1996">
            <v>4315000</v>
          </cell>
          <cell r="AD1996">
            <v>92019.955517230002</v>
          </cell>
          <cell r="AE1996">
            <v>92019.955517230002</v>
          </cell>
          <cell r="AF1996">
            <v>92019.955517230002</v>
          </cell>
          <cell r="AG1996">
            <v>0</v>
          </cell>
          <cell r="AH1996">
            <v>10000</v>
          </cell>
          <cell r="AI1996">
            <v>0</v>
          </cell>
          <cell r="AJ1996">
            <v>0</v>
          </cell>
          <cell r="AK1996">
            <v>0</v>
          </cell>
          <cell r="AL1996">
            <v>0</v>
          </cell>
          <cell r="AO1996">
            <v>286059.86655169004</v>
          </cell>
          <cell r="AP1996">
            <v>253054.87767238248</v>
          </cell>
          <cell r="AQ1996">
            <v>253054.87767238248</v>
          </cell>
          <cell r="AR1996">
            <v>170236.91770687548</v>
          </cell>
          <cell r="AS1996">
            <v>13802.9933275845</v>
          </cell>
          <cell r="AT1996">
            <v>40948.880205167348</v>
          </cell>
          <cell r="AU1996">
            <v>224988.79123962735</v>
          </cell>
          <cell r="AV1996">
            <v>0</v>
          </cell>
          <cell r="AW1996">
            <v>46009.977758615001</v>
          </cell>
          <cell r="AX1996">
            <v>777108.52434300736</v>
          </cell>
          <cell r="AY1996">
            <v>166018087.44</v>
          </cell>
        </row>
        <row r="1997">
          <cell r="B1997" t="str">
            <v>OPERASI &amp; TEKNIK</v>
          </cell>
          <cell r="C1997" t="str">
            <v>UPG-TP</v>
          </cell>
          <cell r="D1997">
            <v>519869</v>
          </cell>
          <cell r="F1997" t="str">
            <v>99JP0176385</v>
          </cell>
          <cell r="H1997">
            <v>519869</v>
          </cell>
          <cell r="I1997">
            <v>29738</v>
          </cell>
          <cell r="K1997">
            <v>21830</v>
          </cell>
          <cell r="L1997">
            <v>1989</v>
          </cell>
          <cell r="M1997">
            <v>39</v>
          </cell>
          <cell r="N1997" t="str">
            <v>UPG</v>
          </cell>
          <cell r="O1997" t="str">
            <v>TP</v>
          </cell>
          <cell r="P1997" t="str">
            <v>TENROADJI NUR AE</v>
          </cell>
          <cell r="Q1997">
            <v>2991057</v>
          </cell>
          <cell r="R1997" t="str">
            <v>Supervisor  Flight Operation</v>
          </cell>
          <cell r="S1997" t="str">
            <v>VII</v>
          </cell>
          <cell r="T1997">
            <v>5020585.2859512996</v>
          </cell>
          <cell r="AA1997">
            <v>5020585.2859512996</v>
          </cell>
          <cell r="AB1997">
            <v>49.831205778755248</v>
          </cell>
          <cell r="AC1997">
            <v>4709400</v>
          </cell>
          <cell r="AD1997">
            <v>100411.70571902599</v>
          </cell>
          <cell r="AE1997">
            <v>100411.70571902599</v>
          </cell>
          <cell r="AF1997">
            <v>100411.70571902599</v>
          </cell>
          <cell r="AG1997">
            <v>0</v>
          </cell>
          <cell r="AH1997">
            <v>10000</v>
          </cell>
          <cell r="AI1997">
            <v>0</v>
          </cell>
          <cell r="AJ1997">
            <v>0</v>
          </cell>
          <cell r="AK1997">
            <v>0</v>
          </cell>
          <cell r="AL1997">
            <v>0</v>
          </cell>
          <cell r="AO1997">
            <v>311235.117157078</v>
          </cell>
          <cell r="AP1997">
            <v>276132.19072732149</v>
          </cell>
          <cell r="AQ1997">
            <v>276132.19072732149</v>
          </cell>
          <cell r="AR1997">
            <v>185761.65558019807</v>
          </cell>
          <cell r="AS1997">
            <v>15061.755857853899</v>
          </cell>
          <cell r="AT1997">
            <v>44683.209044966563</v>
          </cell>
          <cell r="AU1997">
            <v>245506.62048301852</v>
          </cell>
          <cell r="AV1997">
            <v>0</v>
          </cell>
          <cell r="AW1997">
            <v>50205.852859512997</v>
          </cell>
          <cell r="AX1997">
            <v>847976.85479717446</v>
          </cell>
          <cell r="AY1997">
            <v>172227961.81</v>
          </cell>
        </row>
        <row r="1998">
          <cell r="B1998" t="str">
            <v>OPERASI &amp; TEKNIK</v>
          </cell>
          <cell r="C1998" t="str">
            <v>UPG-TP</v>
          </cell>
          <cell r="D1998">
            <v>522034</v>
          </cell>
          <cell r="F1998" t="str">
            <v>99JP0172707</v>
          </cell>
          <cell r="H1998">
            <v>522034</v>
          </cell>
          <cell r="I1998">
            <v>31547</v>
          </cell>
          <cell r="K1998">
            <v>22046</v>
          </cell>
          <cell r="L1998">
            <v>1990</v>
          </cell>
          <cell r="M1998">
            <v>40</v>
          </cell>
          <cell r="N1998" t="str">
            <v>UPG</v>
          </cell>
          <cell r="O1998" t="str">
            <v>TP</v>
          </cell>
          <cell r="P1998" t="str">
            <v>EDDY NAINGGOLAN</v>
          </cell>
          <cell r="Q1998">
            <v>2991058</v>
          </cell>
          <cell r="R1998" t="str">
            <v>Supervisor Pax &amp; Baggage Handling</v>
          </cell>
          <cell r="S1998" t="str">
            <v>VII</v>
          </cell>
          <cell r="T1998">
            <v>5027890.8567602001</v>
          </cell>
          <cell r="AA1998">
            <v>5027890.8567602001</v>
          </cell>
          <cell r="AB1998">
            <v>82.594645411707461</v>
          </cell>
          <cell r="AC1998">
            <v>4716300</v>
          </cell>
          <cell r="AD1998">
            <v>100557.81713520401</v>
          </cell>
          <cell r="AE1998">
            <v>100557.81713520401</v>
          </cell>
          <cell r="AF1998">
            <v>100557.81713520401</v>
          </cell>
          <cell r="AG1998">
            <v>0</v>
          </cell>
          <cell r="AH1998">
            <v>10000</v>
          </cell>
          <cell r="AI1998">
            <v>0</v>
          </cell>
          <cell r="AJ1998">
            <v>0</v>
          </cell>
          <cell r="AK1998">
            <v>0</v>
          </cell>
          <cell r="AL1998">
            <v>0</v>
          </cell>
          <cell r="AO1998">
            <v>311673.45140561205</v>
          </cell>
          <cell r="AP1998">
            <v>276533.99712181103</v>
          </cell>
          <cell r="AQ1998">
            <v>276533.99712181103</v>
          </cell>
          <cell r="AR1998">
            <v>186031.9617001274</v>
          </cell>
          <cell r="AS1998">
            <v>15083.6725702806</v>
          </cell>
          <cell r="AT1998">
            <v>44748.228625165779</v>
          </cell>
          <cell r="AU1998">
            <v>245863.86289557378</v>
          </cell>
          <cell r="AV1998">
            <v>0</v>
          </cell>
          <cell r="AW1998">
            <v>50278.908567602004</v>
          </cell>
          <cell r="AX1998">
            <v>849210.76570679783</v>
          </cell>
          <cell r="AY1998">
            <v>146995133.40000001</v>
          </cell>
        </row>
        <row r="1999">
          <cell r="B1999" t="str">
            <v>OPERASI &amp; TEKNIK</v>
          </cell>
          <cell r="C1999" t="str">
            <v>UPG-TP</v>
          </cell>
          <cell r="D1999">
            <v>526276</v>
          </cell>
          <cell r="F1999" t="str">
            <v>99JP0176567</v>
          </cell>
          <cell r="H1999">
            <v>526276</v>
          </cell>
          <cell r="I1999">
            <v>33604</v>
          </cell>
          <cell r="K1999">
            <v>21545</v>
          </cell>
          <cell r="L1999">
            <v>1991</v>
          </cell>
          <cell r="M1999">
            <v>41</v>
          </cell>
          <cell r="N1999" t="str">
            <v>UPG</v>
          </cell>
          <cell r="O1999" t="str">
            <v>TP</v>
          </cell>
          <cell r="P1999" t="str">
            <v>SYAMSUDDIN .HS</v>
          </cell>
          <cell r="Q1999">
            <v>2991062</v>
          </cell>
          <cell r="R1999" t="str">
            <v>Operation Officer</v>
          </cell>
          <cell r="S1999" t="str">
            <v>IX</v>
          </cell>
          <cell r="T1999">
            <v>2788494.4365629</v>
          </cell>
          <cell r="AA1999">
            <v>2788494.4365629</v>
          </cell>
          <cell r="AB1999">
            <v>15.229630874004215</v>
          </cell>
          <cell r="AC1999">
            <v>2611200</v>
          </cell>
          <cell r="AD1999">
            <v>55769.888731257997</v>
          </cell>
          <cell r="AE1999">
            <v>55769.888731257997</v>
          </cell>
          <cell r="AF1999">
            <v>55769.888731257997</v>
          </cell>
          <cell r="AG1999">
            <v>0</v>
          </cell>
          <cell r="AH1999">
            <v>10000</v>
          </cell>
          <cell r="AI1999">
            <v>0</v>
          </cell>
          <cell r="AJ1999">
            <v>0</v>
          </cell>
          <cell r="AK1999">
            <v>0</v>
          </cell>
          <cell r="AL1999">
            <v>0</v>
          </cell>
          <cell r="AO1999">
            <v>177309.666193774</v>
          </cell>
          <cell r="AP1999">
            <v>153367.1940109595</v>
          </cell>
          <cell r="AQ1999">
            <v>153367.1940109595</v>
          </cell>
          <cell r="AR1999">
            <v>103174.29415282729</v>
          </cell>
          <cell r="AS1999">
            <v>8365.4833096886996</v>
          </cell>
          <cell r="AT1999">
            <v>24817.60048540981</v>
          </cell>
          <cell r="AU1999">
            <v>136357.37794792579</v>
          </cell>
          <cell r="AV1999">
            <v>0</v>
          </cell>
          <cell r="AW1999">
            <v>27884.944365628999</v>
          </cell>
          <cell r="AX1999">
            <v>470976.71033547376</v>
          </cell>
          <cell r="AY1999">
            <v>75959680.409999996</v>
          </cell>
        </row>
        <row r="2000">
          <cell r="B2000" t="str">
            <v>OPERASI &amp; TEKNIK</v>
          </cell>
          <cell r="C2000" t="str">
            <v>UPG-TP</v>
          </cell>
          <cell r="D2000">
            <v>526279</v>
          </cell>
          <cell r="F2000" t="str">
            <v>99JP0174315</v>
          </cell>
          <cell r="H2000">
            <v>526279</v>
          </cell>
          <cell r="I2000">
            <v>33604</v>
          </cell>
          <cell r="K2000">
            <v>23299</v>
          </cell>
          <cell r="L2000">
            <v>1992</v>
          </cell>
          <cell r="M2000">
            <v>42</v>
          </cell>
          <cell r="N2000" t="str">
            <v>UPG</v>
          </cell>
          <cell r="O2000" t="str">
            <v>TP</v>
          </cell>
          <cell r="P2000" t="str">
            <v>LUKMAN</v>
          </cell>
          <cell r="Q2000">
            <v>2991063</v>
          </cell>
          <cell r="R2000" t="str">
            <v>Pax &amp; Baggage Handling Officer</v>
          </cell>
          <cell r="S2000" t="str">
            <v>IX</v>
          </cell>
          <cell r="T2000">
            <v>2901286.9877432943</v>
          </cell>
          <cell r="AA2000">
            <v>2901286.9877432943</v>
          </cell>
          <cell r="AB2000">
            <v>90.231521303299814</v>
          </cell>
          <cell r="AC2000">
            <v>2717300</v>
          </cell>
          <cell r="AD2000">
            <v>58025.739754865885</v>
          </cell>
          <cell r="AE2000">
            <v>58025.739754865885</v>
          </cell>
          <cell r="AF2000">
            <v>58025.739754865885</v>
          </cell>
          <cell r="AG2000">
            <v>0</v>
          </cell>
          <cell r="AH2000">
            <v>10000</v>
          </cell>
          <cell r="AI2000">
            <v>0</v>
          </cell>
          <cell r="AJ2000">
            <v>0</v>
          </cell>
          <cell r="AK2000">
            <v>0</v>
          </cell>
          <cell r="AL2000">
            <v>0</v>
          </cell>
          <cell r="AO2000">
            <v>184077.21926459766</v>
          </cell>
          <cell r="AP2000">
            <v>159570.78432588119</v>
          </cell>
          <cell r="AQ2000">
            <v>159570.78432588119</v>
          </cell>
          <cell r="AR2000">
            <v>107347.61854650188</v>
          </cell>
          <cell r="AS2000">
            <v>8703.8609632298831</v>
          </cell>
          <cell r="AT2000">
            <v>25821.454190915319</v>
          </cell>
          <cell r="AU2000">
            <v>141872.93370064709</v>
          </cell>
          <cell r="AV2000">
            <v>0</v>
          </cell>
          <cell r="AW2000">
            <v>29012.869877432942</v>
          </cell>
          <cell r="AX2000">
            <v>490027.37222984235</v>
          </cell>
          <cell r="AY2000">
            <v>73163409.549999997</v>
          </cell>
        </row>
        <row r="2001">
          <cell r="B2001" t="str">
            <v>OPERASI &amp; TEKNIK</v>
          </cell>
          <cell r="C2001" t="str">
            <v>UPG-TP</v>
          </cell>
          <cell r="D2001">
            <v>526281</v>
          </cell>
          <cell r="F2001" t="str">
            <v>99JP0174422</v>
          </cell>
          <cell r="H2001">
            <v>526281</v>
          </cell>
          <cell r="I2001">
            <v>33604</v>
          </cell>
          <cell r="K2001">
            <v>21414</v>
          </cell>
          <cell r="L2001">
            <v>1993</v>
          </cell>
          <cell r="M2001">
            <v>43</v>
          </cell>
          <cell r="N2001" t="str">
            <v>UPG</v>
          </cell>
          <cell r="O2001" t="str">
            <v>TP</v>
          </cell>
          <cell r="P2001" t="str">
            <v>MUH. YUNUS</v>
          </cell>
          <cell r="Q2001">
            <v>2991064</v>
          </cell>
          <cell r="R2001" t="str">
            <v>Cargo Handling Officer</v>
          </cell>
          <cell r="S2001" t="str">
            <v>IX</v>
          </cell>
          <cell r="T2001">
            <v>2893230.3769446942</v>
          </cell>
          <cell r="AA2001">
            <v>2893230.3769446942</v>
          </cell>
          <cell r="AB2001">
            <v>63.445671987254173</v>
          </cell>
          <cell r="AC2001">
            <v>2709700</v>
          </cell>
          <cell r="AD2001">
            <v>57864.607538893884</v>
          </cell>
          <cell r="AE2001">
            <v>57864.607538893884</v>
          </cell>
          <cell r="AF2001">
            <v>57864.607538893884</v>
          </cell>
          <cell r="AG2001">
            <v>0</v>
          </cell>
          <cell r="AH2001">
            <v>10000</v>
          </cell>
          <cell r="AI2001">
            <v>0</v>
          </cell>
          <cell r="AJ2001">
            <v>0</v>
          </cell>
          <cell r="AK2001">
            <v>0</v>
          </cell>
          <cell r="AL2001">
            <v>0</v>
          </cell>
          <cell r="AO2001">
            <v>183593.82261668166</v>
          </cell>
          <cell r="AP2001">
            <v>159127.67073195818</v>
          </cell>
          <cell r="AQ2001">
            <v>159127.67073195818</v>
          </cell>
          <cell r="AR2001">
            <v>107049.52394695368</v>
          </cell>
          <cell r="AS2001">
            <v>8679.6911308340823</v>
          </cell>
          <cell r="AT2001">
            <v>25749.750354807777</v>
          </cell>
          <cell r="AU2001">
            <v>141478.96543259552</v>
          </cell>
          <cell r="AV2001">
            <v>0</v>
          </cell>
          <cell r="AW2001">
            <v>28932.303769446942</v>
          </cell>
          <cell r="AX2001">
            <v>488666.61066595878</v>
          </cell>
          <cell r="AY2001">
            <v>77192851.459999993</v>
          </cell>
        </row>
        <row r="2002">
          <cell r="B2002" t="str">
            <v>OPERASI &amp; TEKNIK</v>
          </cell>
          <cell r="C2002" t="str">
            <v>UPG-TP</v>
          </cell>
          <cell r="D2002">
            <v>526282</v>
          </cell>
          <cell r="F2002" t="str">
            <v>99JP0173374</v>
          </cell>
          <cell r="H2002">
            <v>526282</v>
          </cell>
          <cell r="I2002">
            <v>33604</v>
          </cell>
          <cell r="K2002">
            <v>23092</v>
          </cell>
          <cell r="L2002">
            <v>1994</v>
          </cell>
          <cell r="M2002">
            <v>44</v>
          </cell>
          <cell r="N2002" t="str">
            <v>UPG</v>
          </cell>
          <cell r="O2002" t="str">
            <v>TP</v>
          </cell>
          <cell r="P2002" t="str">
            <v>HASANUDDIN ARIFIN</v>
          </cell>
          <cell r="Q2002">
            <v>2991065</v>
          </cell>
          <cell r="R2002" t="str">
            <v>Cargo Handling Officer</v>
          </cell>
          <cell r="S2002" t="str">
            <v>IX</v>
          </cell>
          <cell r="T2002">
            <v>3244531.7705684053</v>
          </cell>
          <cell r="AA2002">
            <v>3244531.7705684053</v>
          </cell>
          <cell r="AB2002">
            <v>40.135665698908269</v>
          </cell>
          <cell r="AC2002">
            <v>3039900</v>
          </cell>
          <cell r="AD2002">
            <v>64890.635411368108</v>
          </cell>
          <cell r="AE2002">
            <v>64890.635411368108</v>
          </cell>
          <cell r="AF2002">
            <v>64890.635411368108</v>
          </cell>
          <cell r="AG2002">
            <v>0</v>
          </cell>
          <cell r="AH2002">
            <v>10000</v>
          </cell>
          <cell r="AI2002">
            <v>0</v>
          </cell>
          <cell r="AJ2002">
            <v>0</v>
          </cell>
          <cell r="AK2002">
            <v>0</v>
          </cell>
          <cell r="AL2002">
            <v>0</v>
          </cell>
          <cell r="AO2002">
            <v>204671.90623410433</v>
          </cell>
          <cell r="AP2002">
            <v>178449.24738126228</v>
          </cell>
          <cell r="AQ2002">
            <v>178449.24738126228</v>
          </cell>
          <cell r="AR2002">
            <v>120047.67551103099</v>
          </cell>
          <cell r="AS2002">
            <v>9733.5953117052159</v>
          </cell>
          <cell r="AT2002">
            <v>28876.332758058808</v>
          </cell>
          <cell r="AU2002">
            <v>158657.603580795</v>
          </cell>
          <cell r="AV2002">
            <v>0</v>
          </cell>
          <cell r="AW2002">
            <v>32445.317705684054</v>
          </cell>
          <cell r="AX2002">
            <v>548001.4160490036</v>
          </cell>
          <cell r="AY2002">
            <v>81252608</v>
          </cell>
        </row>
        <row r="2003">
          <cell r="B2003" t="str">
            <v>OPERASI &amp; TEKNIK</v>
          </cell>
          <cell r="C2003" t="str">
            <v>UPG-TP</v>
          </cell>
          <cell r="D2003">
            <v>526284</v>
          </cell>
          <cell r="F2003" t="str">
            <v>99JP0174828</v>
          </cell>
          <cell r="H2003">
            <v>526284</v>
          </cell>
          <cell r="I2003">
            <v>33604</v>
          </cell>
          <cell r="K2003">
            <v>20885</v>
          </cell>
          <cell r="L2003">
            <v>1995</v>
          </cell>
          <cell r="M2003">
            <v>45</v>
          </cell>
          <cell r="N2003" t="str">
            <v>UPG</v>
          </cell>
          <cell r="O2003" t="str">
            <v>TP</v>
          </cell>
          <cell r="P2003" t="str">
            <v>MUHAMMAD NATSIR</v>
          </cell>
          <cell r="Q2003">
            <v>2991066</v>
          </cell>
          <cell r="R2003" t="str">
            <v>Operation Officer</v>
          </cell>
          <cell r="S2003" t="str">
            <v>IX</v>
          </cell>
          <cell r="T2003">
            <v>3249077.0255710054</v>
          </cell>
          <cell r="AA2003">
            <v>3249077.0255710054</v>
          </cell>
          <cell r="AB2003">
            <v>67.595963255036622</v>
          </cell>
          <cell r="AC2003">
            <v>3044200</v>
          </cell>
          <cell r="AD2003">
            <v>64981.540511420113</v>
          </cell>
          <cell r="AE2003">
            <v>64981.540511420113</v>
          </cell>
          <cell r="AF2003">
            <v>64981.540511420113</v>
          </cell>
          <cell r="AG2003">
            <v>0</v>
          </cell>
          <cell r="AH2003">
            <v>10000</v>
          </cell>
          <cell r="AI2003">
            <v>0</v>
          </cell>
          <cell r="AJ2003">
            <v>0</v>
          </cell>
          <cell r="AK2003">
            <v>0</v>
          </cell>
          <cell r="AL2003">
            <v>0</v>
          </cell>
          <cell r="AO2003">
            <v>204944.62153426034</v>
          </cell>
          <cell r="AP2003">
            <v>178699.23640640531</v>
          </cell>
          <cell r="AQ2003">
            <v>178699.23640640531</v>
          </cell>
          <cell r="AR2003">
            <v>120215.8499461272</v>
          </cell>
          <cell r="AS2003">
            <v>9747.2310767130166</v>
          </cell>
          <cell r="AT2003">
            <v>28916.785527581949</v>
          </cell>
          <cell r="AU2003">
            <v>158879.86655042216</v>
          </cell>
          <cell r="AV2003">
            <v>0</v>
          </cell>
          <cell r="AW2003">
            <v>32490.770255710057</v>
          </cell>
          <cell r="AX2003">
            <v>548769.10961894284</v>
          </cell>
          <cell r="AY2003">
            <v>86168184.609999999</v>
          </cell>
        </row>
        <row r="2004">
          <cell r="B2004" t="str">
            <v>OPERASI &amp; TEKNIK</v>
          </cell>
          <cell r="C2004" t="str">
            <v>UPG-TP</v>
          </cell>
          <cell r="D2004">
            <v>527453</v>
          </cell>
          <cell r="F2004" t="str">
            <v>99JP0174513</v>
          </cell>
          <cell r="H2004">
            <v>527453</v>
          </cell>
          <cell r="I2004">
            <v>34274</v>
          </cell>
          <cell r="K2004">
            <v>21351</v>
          </cell>
          <cell r="L2004">
            <v>1996</v>
          </cell>
          <cell r="M2004">
            <v>46</v>
          </cell>
          <cell r="N2004" t="str">
            <v>UPG</v>
          </cell>
          <cell r="O2004" t="str">
            <v>TP</v>
          </cell>
          <cell r="P2004" t="str">
            <v>MAPIASSE</v>
          </cell>
          <cell r="Q2004">
            <v>2991068</v>
          </cell>
          <cell r="R2004" t="str">
            <v>Facility Technician</v>
          </cell>
          <cell r="S2004" t="str">
            <v>IX</v>
          </cell>
          <cell r="T2004">
            <v>2490633.9274010998</v>
          </cell>
          <cell r="AA2004">
            <v>2490633.9274010998</v>
          </cell>
          <cell r="AB2004">
            <v>4.108242966234684</v>
          </cell>
          <cell r="AC2004">
            <v>2331200</v>
          </cell>
          <cell r="AD2004">
            <v>49812.678548021999</v>
          </cell>
          <cell r="AE2004">
            <v>49812.678548021999</v>
          </cell>
          <cell r="AF2004">
            <v>49812.678548021999</v>
          </cell>
          <cell r="AG2004">
            <v>0</v>
          </cell>
          <cell r="AH2004">
            <v>10000</v>
          </cell>
          <cell r="AI2004">
            <v>0</v>
          </cell>
          <cell r="AJ2004">
            <v>0</v>
          </cell>
          <cell r="AK2004">
            <v>0</v>
          </cell>
          <cell r="AL2004">
            <v>0</v>
          </cell>
          <cell r="AO2004">
            <v>159438.035644066</v>
          </cell>
          <cell r="AP2004">
            <v>136984.86600706048</v>
          </cell>
          <cell r="AQ2004">
            <v>136984.86600706048</v>
          </cell>
          <cell r="AR2004">
            <v>92153.455313840692</v>
          </cell>
          <cell r="AS2004">
            <v>7471.9017822032993</v>
          </cell>
          <cell r="AT2004">
            <v>22166.641953869788</v>
          </cell>
          <cell r="AU2004">
            <v>121791.99904991378</v>
          </cell>
          <cell r="AV2004">
            <v>0</v>
          </cell>
          <cell r="AW2004">
            <v>24906.339274010999</v>
          </cell>
          <cell r="AX2004">
            <v>420668.07033804571</v>
          </cell>
          <cell r="AY2004">
            <v>69743122.280000001</v>
          </cell>
        </row>
        <row r="2005">
          <cell r="B2005" t="str">
            <v>OPERASI &amp; TEKNIK</v>
          </cell>
          <cell r="C2005" t="str">
            <v>UPG-TP</v>
          </cell>
          <cell r="D2005">
            <v>527459</v>
          </cell>
          <cell r="F2005" t="str">
            <v>99JP0171584</v>
          </cell>
          <cell r="H2005">
            <v>527459</v>
          </cell>
          <cell r="I2005">
            <v>34274</v>
          </cell>
          <cell r="K2005">
            <v>21520</v>
          </cell>
          <cell r="L2005">
            <v>1997</v>
          </cell>
          <cell r="M2005">
            <v>47</v>
          </cell>
          <cell r="N2005" t="str">
            <v>UPG</v>
          </cell>
          <cell r="O2005" t="str">
            <v>TP</v>
          </cell>
          <cell r="P2005" t="str">
            <v>ALIMUDDIN</v>
          </cell>
          <cell r="Q2005">
            <v>2991072</v>
          </cell>
          <cell r="R2005" t="str">
            <v>Facility Technician</v>
          </cell>
          <cell r="S2005" t="str">
            <v>IX</v>
          </cell>
          <cell r="T2005">
            <v>2448045.6</v>
          </cell>
          <cell r="AA2005">
            <v>2448045.6</v>
          </cell>
          <cell r="AB2005">
            <v>37.135999999940395</v>
          </cell>
          <cell r="AC2005">
            <v>2291200</v>
          </cell>
          <cell r="AD2005">
            <v>48960.912000000004</v>
          </cell>
          <cell r="AE2005">
            <v>48960.912000000004</v>
          </cell>
          <cell r="AF2005">
            <v>48960.912000000004</v>
          </cell>
          <cell r="AG2005">
            <v>0</v>
          </cell>
          <cell r="AH2005">
            <v>10000</v>
          </cell>
          <cell r="AI2005">
            <v>0</v>
          </cell>
          <cell r="AJ2005">
            <v>0</v>
          </cell>
          <cell r="AK2005">
            <v>0</v>
          </cell>
          <cell r="AL2005">
            <v>0</v>
          </cell>
          <cell r="AO2005">
            <v>156882.736</v>
          </cell>
          <cell r="AP2005">
            <v>134642.508</v>
          </cell>
          <cell r="AQ2005">
            <v>134642.508</v>
          </cell>
          <cell r="AR2005">
            <v>90577.6872</v>
          </cell>
          <cell r="AS2005">
            <v>7344.1368000000002</v>
          </cell>
          <cell r="AT2005">
            <v>21787.60584</v>
          </cell>
          <cell r="AU2005">
            <v>119709.42984</v>
          </cell>
          <cell r="AV2005">
            <v>0</v>
          </cell>
          <cell r="AW2005">
            <v>24480.456000000002</v>
          </cell>
          <cell r="AX2005">
            <v>413474.90184000006</v>
          </cell>
          <cell r="AY2005">
            <v>63854314.060000002</v>
          </cell>
        </row>
        <row r="2006">
          <cell r="B2006" t="str">
            <v>CARGO</v>
          </cell>
          <cell r="C2006" t="str">
            <v>UPG-TP</v>
          </cell>
          <cell r="D2006">
            <v>527463</v>
          </cell>
          <cell r="F2006" t="str">
            <v>99JP0171204</v>
          </cell>
          <cell r="H2006">
            <v>527463</v>
          </cell>
          <cell r="I2006">
            <v>34274</v>
          </cell>
          <cell r="K2006">
            <v>22719</v>
          </cell>
          <cell r="L2006">
            <v>1998</v>
          </cell>
          <cell r="M2006">
            <v>48</v>
          </cell>
          <cell r="N2006" t="str">
            <v>UPG</v>
          </cell>
          <cell r="O2006" t="str">
            <v>TP</v>
          </cell>
          <cell r="P2006" t="str">
            <v>ABD RAJAB</v>
          </cell>
          <cell r="Q2006">
            <v>2991075</v>
          </cell>
          <cell r="R2006" t="str">
            <v>Cargo Handling Officer</v>
          </cell>
          <cell r="S2006" t="str">
            <v>IX</v>
          </cell>
          <cell r="T2006">
            <v>3171807.6905268002</v>
          </cell>
          <cell r="AA2006">
            <v>3171807.6905268002</v>
          </cell>
          <cell r="AB2006">
            <v>0.77090480783954263</v>
          </cell>
          <cell r="AC2006">
            <v>2971500</v>
          </cell>
          <cell r="AD2006">
            <v>63436.153810536009</v>
          </cell>
          <cell r="AE2006">
            <v>63436.153810536009</v>
          </cell>
          <cell r="AF2006">
            <v>63436.153810536009</v>
          </cell>
          <cell r="AG2006">
            <v>0</v>
          </cell>
          <cell r="AH2006">
            <v>10000</v>
          </cell>
          <cell r="AI2006">
            <v>0</v>
          </cell>
          <cell r="AJ2006">
            <v>0</v>
          </cell>
          <cell r="AK2006">
            <v>0</v>
          </cell>
          <cell r="AL2006">
            <v>0</v>
          </cell>
          <cell r="AO2006">
            <v>200308.46143160801</v>
          </cell>
          <cell r="AP2006">
            <v>174449.42297897401</v>
          </cell>
          <cell r="AQ2006">
            <v>174449.42297897401</v>
          </cell>
          <cell r="AR2006">
            <v>117356.8845494916</v>
          </cell>
          <cell r="AS2006">
            <v>9515.4230715804006</v>
          </cell>
          <cell r="AT2006">
            <v>28229.088445688521</v>
          </cell>
          <cell r="AU2006">
            <v>155101.39606676053</v>
          </cell>
          <cell r="AV2006">
            <v>0</v>
          </cell>
          <cell r="AW2006">
            <v>31718.076905268004</v>
          </cell>
          <cell r="AX2006">
            <v>535718.31892997655</v>
          </cell>
          <cell r="AY2006">
            <v>76389936.189999998</v>
          </cell>
        </row>
        <row r="2007">
          <cell r="B2007" t="str">
            <v>OPERASI &amp; TEKNIK</v>
          </cell>
          <cell r="C2007" t="str">
            <v>UPG-TP</v>
          </cell>
          <cell r="D2007">
            <v>528384</v>
          </cell>
          <cell r="F2007" t="str">
            <v>99JP0175064</v>
          </cell>
          <cell r="H2007">
            <v>528384</v>
          </cell>
          <cell r="I2007">
            <v>33954</v>
          </cell>
          <cell r="K2007">
            <v>25510</v>
          </cell>
          <cell r="L2007">
            <v>1999</v>
          </cell>
          <cell r="M2007">
            <v>49</v>
          </cell>
          <cell r="N2007" t="str">
            <v>UPG</v>
          </cell>
          <cell r="O2007" t="str">
            <v>TP</v>
          </cell>
          <cell r="P2007" t="str">
            <v>NOVEL NOVLI SAID</v>
          </cell>
          <cell r="Q2007">
            <v>2991076</v>
          </cell>
          <cell r="R2007" t="str">
            <v>Supervisor Aviation Safety &amp; Security</v>
          </cell>
          <cell r="S2007" t="str">
            <v>VII</v>
          </cell>
          <cell r="T2007">
            <v>3663865.6827396001</v>
          </cell>
          <cell r="AA2007">
            <v>3663865.6827396001</v>
          </cell>
          <cell r="AB2007">
            <v>66.258224776014686</v>
          </cell>
          <cell r="AC2007">
            <v>3434100</v>
          </cell>
          <cell r="AD2007">
            <v>73277.313654792</v>
          </cell>
          <cell r="AE2007">
            <v>73277.313654792</v>
          </cell>
          <cell r="AF2007">
            <v>73277.313654792</v>
          </cell>
          <cell r="AG2007">
            <v>0</v>
          </cell>
          <cell r="AH2007">
            <v>10000</v>
          </cell>
          <cell r="AI2007">
            <v>0</v>
          </cell>
          <cell r="AJ2007">
            <v>0</v>
          </cell>
          <cell r="AK2007">
            <v>0</v>
          </cell>
          <cell r="AL2007">
            <v>0</v>
          </cell>
          <cell r="AO2007">
            <v>229831.940964376</v>
          </cell>
          <cell r="AP2007">
            <v>201512.61255067799</v>
          </cell>
          <cell r="AQ2007">
            <v>201512.61255067799</v>
          </cell>
          <cell r="AR2007">
            <v>135563.0302613652</v>
          </cell>
          <cell r="AS2007">
            <v>10991.5970482188</v>
          </cell>
          <cell r="AT2007">
            <v>32608.40457638244</v>
          </cell>
          <cell r="AU2007">
            <v>179163.03188596643</v>
          </cell>
          <cell r="AV2007">
            <v>0</v>
          </cell>
          <cell r="AW2007">
            <v>36638.656827396</v>
          </cell>
          <cell r="AX2007">
            <v>618826.91381471837</v>
          </cell>
          <cell r="AY2007">
            <v>91057900.799999997</v>
          </cell>
        </row>
        <row r="2008">
          <cell r="B2008" t="str">
            <v>CARGO</v>
          </cell>
          <cell r="C2008" t="str">
            <v>UPG-TP</v>
          </cell>
          <cell r="D2008">
            <v>519865</v>
          </cell>
          <cell r="F2008" t="str">
            <v>99JP0173424</v>
          </cell>
          <cell r="H2008">
            <v>519865</v>
          </cell>
          <cell r="I2008">
            <v>29993</v>
          </cell>
          <cell r="K2008">
            <v>21468</v>
          </cell>
          <cell r="L2008">
            <v>2000</v>
          </cell>
          <cell r="M2008">
            <v>50</v>
          </cell>
          <cell r="N2008" t="str">
            <v>UPG</v>
          </cell>
          <cell r="O2008" t="str">
            <v>TP</v>
          </cell>
          <cell r="P2008" t="str">
            <v>HENDRIK J. PELENKAHU</v>
          </cell>
          <cell r="Q2008">
            <v>2991080</v>
          </cell>
          <cell r="R2008" t="str">
            <v>Supervisor Cargo</v>
          </cell>
          <cell r="S2008" t="str">
            <v>VII</v>
          </cell>
          <cell r="T2008">
            <v>5181307.8437471092</v>
          </cell>
          <cell r="AA2008">
            <v>5181307.8437471092</v>
          </cell>
          <cell r="AB2008">
            <v>70.626877717673779</v>
          </cell>
          <cell r="AC2008">
            <v>4860500</v>
          </cell>
          <cell r="AD2008">
            <v>103626.15687494219</v>
          </cell>
          <cell r="AE2008">
            <v>103626.15687494219</v>
          </cell>
          <cell r="AF2008">
            <v>103626.15687494219</v>
          </cell>
          <cell r="AG2008">
            <v>0</v>
          </cell>
          <cell r="AH2008">
            <v>10000</v>
          </cell>
          <cell r="AI2008">
            <v>0</v>
          </cell>
          <cell r="AJ2008">
            <v>0</v>
          </cell>
          <cell r="AK2008">
            <v>0</v>
          </cell>
          <cell r="AL2008">
            <v>0</v>
          </cell>
          <cell r="AO2008">
            <v>320878.47062482656</v>
          </cell>
          <cell r="AP2008">
            <v>284971.93140609103</v>
          </cell>
          <cell r="AQ2008">
            <v>284971.93140609103</v>
          </cell>
          <cell r="AR2008">
            <v>191708.39021864304</v>
          </cell>
          <cell r="AS2008">
            <v>15543.923531241328</v>
          </cell>
          <cell r="AT2008">
            <v>46113.639809349268</v>
          </cell>
          <cell r="AU2008">
            <v>253365.95355923363</v>
          </cell>
          <cell r="AV2008">
            <v>0</v>
          </cell>
          <cell r="AW2008">
            <v>51813.078437471093</v>
          </cell>
          <cell r="AX2008">
            <v>875122.89480888681</v>
          </cell>
          <cell r="AY2008">
            <v>171233322.44</v>
          </cell>
        </row>
        <row r="2009">
          <cell r="B2009" t="str">
            <v>OPERASI &amp; TEKNIK</v>
          </cell>
          <cell r="C2009" t="str">
            <v>UPG-TP</v>
          </cell>
          <cell r="D2009">
            <v>519875</v>
          </cell>
          <cell r="F2009" t="str">
            <v>99JP0174695</v>
          </cell>
          <cell r="H2009">
            <v>519875</v>
          </cell>
          <cell r="I2009">
            <v>29738</v>
          </cell>
          <cell r="K2009">
            <v>22278</v>
          </cell>
          <cell r="L2009">
            <v>2001</v>
          </cell>
          <cell r="M2009">
            <v>51</v>
          </cell>
          <cell r="N2009" t="str">
            <v>UPG</v>
          </cell>
          <cell r="O2009" t="str">
            <v>TP</v>
          </cell>
          <cell r="P2009" t="str">
            <v>MUH. IDRIS SALEH</v>
          </cell>
          <cell r="Q2009">
            <v>2991081</v>
          </cell>
          <cell r="R2009" t="str">
            <v>Supervisor Cargo</v>
          </cell>
          <cell r="S2009" t="str">
            <v>VII</v>
          </cell>
          <cell r="T2009">
            <v>5122863.2772759004</v>
          </cell>
          <cell r="AA2009">
            <v>5122863.2772759004</v>
          </cell>
          <cell r="AB2009">
            <v>8.5193606540560722</v>
          </cell>
          <cell r="AC2009">
            <v>4805500</v>
          </cell>
          <cell r="AD2009">
            <v>102457.26554551801</v>
          </cell>
          <cell r="AE2009">
            <v>102457.26554551801</v>
          </cell>
          <cell r="AF2009">
            <v>102457.26554551801</v>
          </cell>
          <cell r="AG2009">
            <v>0</v>
          </cell>
          <cell r="AH2009">
            <v>10000</v>
          </cell>
          <cell r="AI2009">
            <v>0</v>
          </cell>
          <cell r="AJ2009">
            <v>0</v>
          </cell>
          <cell r="AK2009">
            <v>0</v>
          </cell>
          <cell r="AL2009">
            <v>0</v>
          </cell>
          <cell r="AO2009">
            <v>317371.79663655401</v>
          </cell>
          <cell r="AP2009">
            <v>281757.48025017453</v>
          </cell>
          <cell r="AQ2009">
            <v>281757.48025017453</v>
          </cell>
          <cell r="AR2009">
            <v>189545.94125920831</v>
          </cell>
          <cell r="AS2009">
            <v>15368.589831827701</v>
          </cell>
          <cell r="AT2009">
            <v>45593.483167755512</v>
          </cell>
          <cell r="AU2009">
            <v>250508.01425879152</v>
          </cell>
          <cell r="AV2009">
            <v>0</v>
          </cell>
          <cell r="AW2009">
            <v>51228.632772759003</v>
          </cell>
          <cell r="AX2009">
            <v>865251.60753189959</v>
          </cell>
          <cell r="AY2009">
            <v>173359598.52000001</v>
          </cell>
        </row>
        <row r="2010">
          <cell r="B2010" t="str">
            <v>ADM &amp; KEU</v>
          </cell>
          <cell r="C2010" t="str">
            <v>UPG-TP</v>
          </cell>
          <cell r="D2010">
            <v>529051</v>
          </cell>
          <cell r="F2010" t="str">
            <v>99JP0171741</v>
          </cell>
          <cell r="H2010">
            <v>529051</v>
          </cell>
          <cell r="I2010">
            <v>34121</v>
          </cell>
          <cell r="K2010">
            <v>24166</v>
          </cell>
          <cell r="L2010">
            <v>2002</v>
          </cell>
          <cell r="M2010">
            <v>52</v>
          </cell>
          <cell r="N2010" t="str">
            <v>UPG</v>
          </cell>
          <cell r="O2010" t="str">
            <v>TP</v>
          </cell>
          <cell r="P2010" t="str">
            <v>ARIE DARMANA D.</v>
          </cell>
          <cell r="Q2010">
            <v>2991499</v>
          </cell>
          <cell r="R2010" t="str">
            <v>General Manager</v>
          </cell>
          <cell r="S2010" t="str">
            <v>II</v>
          </cell>
          <cell r="T2010">
            <v>5791996</v>
          </cell>
          <cell r="AA2010">
            <v>5791996</v>
          </cell>
          <cell r="AB2010">
            <v>23.759999999776483</v>
          </cell>
          <cell r="AC2010">
            <v>5434500</v>
          </cell>
          <cell r="AD2010">
            <v>115839.92</v>
          </cell>
          <cell r="AE2010">
            <v>115839.92</v>
          </cell>
          <cell r="AF2010">
            <v>115839.92</v>
          </cell>
          <cell r="AG2010">
            <v>0</v>
          </cell>
          <cell r="AH2010">
            <v>10000</v>
          </cell>
          <cell r="AI2010">
            <v>0</v>
          </cell>
          <cell r="AJ2010">
            <v>0</v>
          </cell>
          <cell r="AK2010">
            <v>0</v>
          </cell>
          <cell r="AL2010">
            <v>0</v>
          </cell>
          <cell r="AO2010">
            <v>357519.76</v>
          </cell>
          <cell r="AP2010">
            <v>318559.78000000003</v>
          </cell>
          <cell r="AQ2010">
            <v>318559.78000000003</v>
          </cell>
          <cell r="AR2010">
            <v>214303.85199999998</v>
          </cell>
          <cell r="AS2010">
            <v>17375.988000000001</v>
          </cell>
          <cell r="AT2010">
            <v>51548.7644</v>
          </cell>
          <cell r="AU2010">
            <v>283228.60439999995</v>
          </cell>
          <cell r="AV2010">
            <v>0</v>
          </cell>
          <cell r="AW2010">
            <v>57919.96</v>
          </cell>
          <cell r="AX2010">
            <v>978268.12440000009</v>
          </cell>
          <cell r="AY2010">
            <v>126583502.34999999</v>
          </cell>
        </row>
        <row r="2011">
          <cell r="B2011" t="str">
            <v>OPERASI &amp; TEKNIK</v>
          </cell>
          <cell r="C2011" t="str">
            <v>UPG-KTK</v>
          </cell>
          <cell r="D2011">
            <v>3081795</v>
          </cell>
          <cell r="E2011" t="str">
            <v>000000063.00</v>
          </cell>
          <cell r="F2011">
            <v>8013640696</v>
          </cell>
          <cell r="I2011">
            <v>39630</v>
          </cell>
          <cell r="K2011">
            <v>29065</v>
          </cell>
          <cell r="L2011">
            <v>2003</v>
          </cell>
          <cell r="M2011">
            <v>53</v>
          </cell>
          <cell r="N2011" t="str">
            <v>UPG</v>
          </cell>
          <cell r="O2011" t="str">
            <v>KTK</v>
          </cell>
          <cell r="P2011" t="str">
            <v>MUHAMMAD DZULKIFLI</v>
          </cell>
          <cell r="Q2011">
            <v>3111987</v>
          </cell>
          <cell r="R2011" t="str">
            <v xml:space="preserve">Supervisor Flight Operation </v>
          </cell>
          <cell r="S2011" t="str">
            <v>VIII</v>
          </cell>
          <cell r="T2011">
            <v>2138400</v>
          </cell>
          <cell r="AA2011">
            <v>2138400</v>
          </cell>
          <cell r="AB2011">
            <v>68</v>
          </cell>
          <cell r="AC2011">
            <v>2075700</v>
          </cell>
          <cell r="AD2011">
            <v>0</v>
          </cell>
          <cell r="AE2011">
            <v>0</v>
          </cell>
          <cell r="AF2011">
            <v>42768</v>
          </cell>
          <cell r="AG2011">
            <v>10000</v>
          </cell>
          <cell r="AH2011">
            <v>10000</v>
          </cell>
          <cell r="AI2011">
            <v>0</v>
          </cell>
          <cell r="AJ2011">
            <v>0</v>
          </cell>
          <cell r="AK2011">
            <v>0</v>
          </cell>
          <cell r="AL2011">
            <v>0</v>
          </cell>
          <cell r="AO2011">
            <v>62768</v>
          </cell>
          <cell r="AP2011">
            <v>0</v>
          </cell>
          <cell r="AQ2011">
            <v>0</v>
          </cell>
          <cell r="AR2011">
            <v>79120.800000000003</v>
          </cell>
          <cell r="AS2011">
            <v>6415.2</v>
          </cell>
          <cell r="AT2011">
            <v>19031.759999999998</v>
          </cell>
          <cell r="AU2011">
            <v>104567.76000000001</v>
          </cell>
          <cell r="AV2011">
            <v>15000</v>
          </cell>
          <cell r="AW2011">
            <v>0</v>
          </cell>
          <cell r="AX2011">
            <v>119567.76000000001</v>
          </cell>
          <cell r="AY2011">
            <v>0</v>
          </cell>
        </row>
        <row r="2012">
          <cell r="B2012" t="str">
            <v>INTERNAL SERVICES</v>
          </cell>
          <cell r="C2012" t="str">
            <v>UPG-KTK</v>
          </cell>
          <cell r="D2012">
            <v>3091889</v>
          </cell>
          <cell r="E2012" t="str">
            <v>000000049.00</v>
          </cell>
          <cell r="F2012">
            <v>9015044481</v>
          </cell>
          <cell r="I2012">
            <v>39995</v>
          </cell>
          <cell r="K2012">
            <v>26364</v>
          </cell>
          <cell r="L2012">
            <v>2004</v>
          </cell>
          <cell r="M2012">
            <v>54</v>
          </cell>
          <cell r="N2012" t="str">
            <v>UPG</v>
          </cell>
          <cell r="O2012" t="str">
            <v>KTK</v>
          </cell>
          <cell r="P2012" t="str">
            <v>JUMADIL B</v>
          </cell>
          <cell r="Q2012">
            <v>3111988</v>
          </cell>
          <cell r="R2012" t="str">
            <v>Finance &amp; Accounting Officer</v>
          </cell>
          <cell r="S2012" t="str">
            <v>IX</v>
          </cell>
          <cell r="T2012">
            <v>1836034.2</v>
          </cell>
          <cell r="AA2012">
            <v>1836034.2</v>
          </cell>
          <cell r="AB2012">
            <v>86.483999999938533</v>
          </cell>
          <cell r="AC2012">
            <v>1779400</v>
          </cell>
          <cell r="AD2012">
            <v>0</v>
          </cell>
          <cell r="AE2012">
            <v>0</v>
          </cell>
          <cell r="AF2012">
            <v>36720.684000000001</v>
          </cell>
          <cell r="AG2012">
            <v>10000</v>
          </cell>
          <cell r="AH2012">
            <v>10000</v>
          </cell>
          <cell r="AI2012">
            <v>0</v>
          </cell>
          <cell r="AJ2012">
            <v>0</v>
          </cell>
          <cell r="AK2012">
            <v>0</v>
          </cell>
          <cell r="AL2012">
            <v>0</v>
          </cell>
          <cell r="AO2012">
            <v>56720.684000000001</v>
          </cell>
          <cell r="AP2012">
            <v>0</v>
          </cell>
          <cell r="AQ2012">
            <v>0</v>
          </cell>
          <cell r="AR2012">
            <v>67933.265399999989</v>
          </cell>
          <cell r="AS2012">
            <v>5508.1026000000002</v>
          </cell>
          <cell r="AT2012">
            <v>16340.704379999999</v>
          </cell>
          <cell r="AU2012">
            <v>89782.072379999998</v>
          </cell>
          <cell r="AV2012">
            <v>15000</v>
          </cell>
          <cell r="AW2012">
            <v>0</v>
          </cell>
          <cell r="AX2012">
            <v>104782.07238</v>
          </cell>
          <cell r="AY2012">
            <v>0</v>
          </cell>
        </row>
        <row r="2013">
          <cell r="B2013" t="str">
            <v>ADM &amp; KEU</v>
          </cell>
          <cell r="C2013" t="str">
            <v>UPG-KTK</v>
          </cell>
          <cell r="D2013">
            <v>3091890</v>
          </cell>
          <cell r="E2013" t="str">
            <v>000000016.00</v>
          </cell>
          <cell r="F2013">
            <v>9015044507</v>
          </cell>
          <cell r="I2013">
            <v>39995</v>
          </cell>
          <cell r="K2013">
            <v>30066</v>
          </cell>
          <cell r="L2013">
            <v>2005</v>
          </cell>
          <cell r="M2013">
            <v>55</v>
          </cell>
          <cell r="N2013" t="str">
            <v>UPG</v>
          </cell>
          <cell r="O2013" t="str">
            <v>KTK</v>
          </cell>
          <cell r="P2013" t="str">
            <v>ARFAN</v>
          </cell>
          <cell r="Q2013">
            <v>5130019</v>
          </cell>
          <cell r="R2013" t="str">
            <v>Finance &amp; Accounting officer</v>
          </cell>
          <cell r="S2013" t="str">
            <v>IX</v>
          </cell>
          <cell r="T2013">
            <v>1801800</v>
          </cell>
          <cell r="AA2013">
            <v>1801800</v>
          </cell>
          <cell r="AB2013">
            <v>36</v>
          </cell>
          <cell r="AC2013">
            <v>1745800</v>
          </cell>
          <cell r="AD2013">
            <v>0</v>
          </cell>
          <cell r="AE2013">
            <v>0</v>
          </cell>
          <cell r="AF2013">
            <v>36036</v>
          </cell>
          <cell r="AG2013">
            <v>10000</v>
          </cell>
          <cell r="AH2013">
            <v>10000</v>
          </cell>
          <cell r="AI2013">
            <v>0</v>
          </cell>
          <cell r="AJ2013">
            <v>0</v>
          </cell>
          <cell r="AK2013">
            <v>0</v>
          </cell>
          <cell r="AL2013">
            <v>0</v>
          </cell>
          <cell r="AO2013">
            <v>56036</v>
          </cell>
          <cell r="AP2013">
            <v>0</v>
          </cell>
          <cell r="AQ2013">
            <v>0</v>
          </cell>
          <cell r="AR2013">
            <v>66666.599999999991</v>
          </cell>
          <cell r="AS2013">
            <v>5405.4000000000005</v>
          </cell>
          <cell r="AT2013">
            <v>16036.02</v>
          </cell>
          <cell r="AU2013">
            <v>88108.01999999999</v>
          </cell>
          <cell r="AV2013">
            <v>15000</v>
          </cell>
          <cell r="AW2013">
            <v>0</v>
          </cell>
          <cell r="AX2013">
            <v>103108.01999999999</v>
          </cell>
          <cell r="AY2013">
            <v>0</v>
          </cell>
          <cell r="AZ2013" t="str">
            <v>CAPEG TMT 01-02-2013</v>
          </cell>
        </row>
        <row r="2014">
          <cell r="B2014" t="str">
            <v>ADM &amp; KEU</v>
          </cell>
          <cell r="C2014" t="str">
            <v>UPG-KTK</v>
          </cell>
          <cell r="D2014">
            <v>3091891</v>
          </cell>
          <cell r="E2014" t="str">
            <v>000000088.00</v>
          </cell>
          <cell r="F2014">
            <v>9015044531</v>
          </cell>
          <cell r="I2014">
            <v>39995</v>
          </cell>
          <cell r="K2014">
            <v>27411</v>
          </cell>
          <cell r="L2014">
            <v>2006</v>
          </cell>
          <cell r="M2014">
            <v>56</v>
          </cell>
          <cell r="N2014" t="str">
            <v>UPG</v>
          </cell>
          <cell r="O2014" t="str">
            <v>KTK</v>
          </cell>
          <cell r="P2014" t="str">
            <v>SRI REJEKI WAHYUNINGSIH</v>
          </cell>
          <cell r="Q2014">
            <v>3111990</v>
          </cell>
          <cell r="R2014" t="str">
            <v>Tax &amp; Acc. Rec. officer</v>
          </cell>
          <cell r="S2014" t="str">
            <v>IX</v>
          </cell>
          <cell r="T2014">
            <v>1836034.2</v>
          </cell>
          <cell r="AA2014">
            <v>1836034.2</v>
          </cell>
          <cell r="AB2014">
            <v>86.483999999938533</v>
          </cell>
          <cell r="AC2014">
            <v>1779400</v>
          </cell>
          <cell r="AD2014">
            <v>0</v>
          </cell>
          <cell r="AE2014">
            <v>0</v>
          </cell>
          <cell r="AF2014">
            <v>36720.684000000001</v>
          </cell>
          <cell r="AG2014">
            <v>10000</v>
          </cell>
          <cell r="AH2014">
            <v>10000</v>
          </cell>
          <cell r="AI2014">
            <v>0</v>
          </cell>
          <cell r="AJ2014">
            <v>0</v>
          </cell>
          <cell r="AK2014">
            <v>0</v>
          </cell>
          <cell r="AL2014">
            <v>0</v>
          </cell>
          <cell r="AO2014">
            <v>56720.684000000001</v>
          </cell>
          <cell r="AP2014">
            <v>0</v>
          </cell>
          <cell r="AQ2014">
            <v>0</v>
          </cell>
          <cell r="AR2014">
            <v>67933.265399999989</v>
          </cell>
          <cell r="AS2014">
            <v>5508.1026000000002</v>
          </cell>
          <cell r="AT2014">
            <v>16340.704379999999</v>
          </cell>
          <cell r="AU2014">
            <v>89782.072379999998</v>
          </cell>
          <cell r="AV2014">
            <v>15000</v>
          </cell>
          <cell r="AW2014">
            <v>0</v>
          </cell>
          <cell r="AX2014">
            <v>104782.07238</v>
          </cell>
          <cell r="AY2014">
            <v>0</v>
          </cell>
        </row>
        <row r="2015">
          <cell r="B2015" t="str">
            <v>OPERASI &amp; TEKNIK</v>
          </cell>
          <cell r="C2015" t="str">
            <v>UPG-KTK</v>
          </cell>
          <cell r="D2015">
            <v>3091892</v>
          </cell>
          <cell r="E2015" t="str">
            <v>000000081.00</v>
          </cell>
          <cell r="F2015">
            <v>9015044556</v>
          </cell>
          <cell r="I2015">
            <v>39995</v>
          </cell>
          <cell r="K2015">
            <v>29725</v>
          </cell>
          <cell r="L2015">
            <v>2007</v>
          </cell>
          <cell r="M2015">
            <v>57</v>
          </cell>
          <cell r="N2015" t="str">
            <v>UPG</v>
          </cell>
          <cell r="O2015" t="str">
            <v>KTK</v>
          </cell>
          <cell r="P2015" t="str">
            <v>SANDY DENNY</v>
          </cell>
          <cell r="Q2015">
            <v>3111991</v>
          </cell>
          <cell r="R2015" t="str">
            <v>Pax &amp; Baggage Handling Officer</v>
          </cell>
          <cell r="S2015" t="str">
            <v>IX</v>
          </cell>
          <cell r="T2015">
            <v>1836034.2</v>
          </cell>
          <cell r="AA2015">
            <v>1836034.2</v>
          </cell>
          <cell r="AB2015">
            <v>86.483999999938533</v>
          </cell>
          <cell r="AC2015">
            <v>1779400</v>
          </cell>
          <cell r="AD2015">
            <v>0</v>
          </cell>
          <cell r="AE2015">
            <v>0</v>
          </cell>
          <cell r="AF2015">
            <v>36720.684000000001</v>
          </cell>
          <cell r="AG2015">
            <v>10000</v>
          </cell>
          <cell r="AH2015">
            <v>10000</v>
          </cell>
          <cell r="AI2015">
            <v>0</v>
          </cell>
          <cell r="AJ2015">
            <v>0</v>
          </cell>
          <cell r="AK2015">
            <v>0</v>
          </cell>
          <cell r="AL2015">
            <v>0</v>
          </cell>
          <cell r="AO2015">
            <v>56720.684000000001</v>
          </cell>
          <cell r="AP2015">
            <v>0</v>
          </cell>
          <cell r="AQ2015">
            <v>0</v>
          </cell>
          <cell r="AR2015">
            <v>67933.265399999989</v>
          </cell>
          <cell r="AS2015">
            <v>5508.1026000000002</v>
          </cell>
          <cell r="AT2015">
            <v>16340.704379999999</v>
          </cell>
          <cell r="AU2015">
            <v>89782.072379999998</v>
          </cell>
          <cell r="AV2015">
            <v>15000</v>
          </cell>
          <cell r="AW2015">
            <v>0</v>
          </cell>
          <cell r="AX2015">
            <v>104782.07238</v>
          </cell>
          <cell r="AY2015">
            <v>0</v>
          </cell>
        </row>
        <row r="2016">
          <cell r="B2016" t="str">
            <v>OPERASI &amp; TEKNIK</v>
          </cell>
          <cell r="C2016" t="str">
            <v>UPG-KTK</v>
          </cell>
          <cell r="D2016">
            <v>3091893</v>
          </cell>
          <cell r="E2016" t="str">
            <v>000000013.00</v>
          </cell>
          <cell r="F2016">
            <v>9015044572</v>
          </cell>
          <cell r="I2016">
            <v>39995</v>
          </cell>
          <cell r="K2016">
            <v>30820</v>
          </cell>
          <cell r="L2016">
            <v>2008</v>
          </cell>
          <cell r="M2016">
            <v>58</v>
          </cell>
          <cell r="N2016" t="str">
            <v>UPG</v>
          </cell>
          <cell r="O2016" t="str">
            <v>KTK</v>
          </cell>
          <cell r="P2016" t="str">
            <v>ANNETTE CAROLE TAURUS SURBEKTI</v>
          </cell>
          <cell r="Q2016">
            <v>3111992</v>
          </cell>
          <cell r="R2016" t="str">
            <v>Operation Officer</v>
          </cell>
          <cell r="S2016" t="str">
            <v>X</v>
          </cell>
          <cell r="T2016">
            <v>1836034.2</v>
          </cell>
          <cell r="AA2016">
            <v>1836034.2</v>
          </cell>
          <cell r="AB2016">
            <v>86.483999999938533</v>
          </cell>
          <cell r="AC2016">
            <v>1779400</v>
          </cell>
          <cell r="AD2016">
            <v>0</v>
          </cell>
          <cell r="AE2016">
            <v>0</v>
          </cell>
          <cell r="AF2016">
            <v>36720.684000000001</v>
          </cell>
          <cell r="AG2016">
            <v>10000</v>
          </cell>
          <cell r="AH2016">
            <v>10000</v>
          </cell>
          <cell r="AI2016">
            <v>0</v>
          </cell>
          <cell r="AJ2016">
            <v>0</v>
          </cell>
          <cell r="AK2016">
            <v>0</v>
          </cell>
          <cell r="AL2016">
            <v>0</v>
          </cell>
          <cell r="AO2016">
            <v>56720.684000000001</v>
          </cell>
          <cell r="AP2016">
            <v>0</v>
          </cell>
          <cell r="AQ2016">
            <v>0</v>
          </cell>
          <cell r="AR2016">
            <v>67933.265399999989</v>
          </cell>
          <cell r="AS2016">
            <v>5508.1026000000002</v>
          </cell>
          <cell r="AT2016">
            <v>16340.704379999999</v>
          </cell>
          <cell r="AU2016">
            <v>89782.072379999998</v>
          </cell>
          <cell r="AV2016">
            <v>15000</v>
          </cell>
          <cell r="AW2016">
            <v>0</v>
          </cell>
          <cell r="AX2016">
            <v>104782.07238</v>
          </cell>
          <cell r="AY2016">
            <v>0</v>
          </cell>
        </row>
        <row r="2017">
          <cell r="B2017" t="str">
            <v>OPERASI &amp; TEKNIK</v>
          </cell>
          <cell r="C2017" t="str">
            <v>UPG-KTK</v>
          </cell>
          <cell r="D2017">
            <v>3091894</v>
          </cell>
          <cell r="E2017" t="str">
            <v>00000068.00</v>
          </cell>
          <cell r="F2017">
            <v>9015044598</v>
          </cell>
          <cell r="I2017">
            <v>39995</v>
          </cell>
          <cell r="K2017">
            <v>31538</v>
          </cell>
          <cell r="L2017">
            <v>2009</v>
          </cell>
          <cell r="M2017">
            <v>59</v>
          </cell>
          <cell r="N2017" t="str">
            <v>UPG</v>
          </cell>
          <cell r="O2017" t="str">
            <v>KTK</v>
          </cell>
          <cell r="P2017" t="str">
            <v>MUTIA AMDHONI</v>
          </cell>
          <cell r="Q2017">
            <v>3111993</v>
          </cell>
          <cell r="R2017" t="str">
            <v>Pax &amp; Baggage Handling Officer</v>
          </cell>
          <cell r="S2017" t="str">
            <v>IX</v>
          </cell>
          <cell r="T2017">
            <v>1836034.2</v>
          </cell>
          <cell r="AA2017">
            <v>1836034.2</v>
          </cell>
          <cell r="AB2017">
            <v>86.483999999938533</v>
          </cell>
          <cell r="AC2017">
            <v>1779400</v>
          </cell>
          <cell r="AD2017">
            <v>0</v>
          </cell>
          <cell r="AE2017">
            <v>0</v>
          </cell>
          <cell r="AF2017">
            <v>36720.684000000001</v>
          </cell>
          <cell r="AG2017">
            <v>10000</v>
          </cell>
          <cell r="AH2017">
            <v>10000</v>
          </cell>
          <cell r="AI2017">
            <v>0</v>
          </cell>
          <cell r="AJ2017">
            <v>0</v>
          </cell>
          <cell r="AK2017">
            <v>0</v>
          </cell>
          <cell r="AL2017">
            <v>0</v>
          </cell>
          <cell r="AO2017">
            <v>56720.684000000001</v>
          </cell>
          <cell r="AP2017">
            <v>0</v>
          </cell>
          <cell r="AQ2017">
            <v>0</v>
          </cell>
          <cell r="AR2017">
            <v>67933.265399999989</v>
          </cell>
          <cell r="AS2017">
            <v>5508.1026000000002</v>
          </cell>
          <cell r="AT2017">
            <v>16340.704379999999</v>
          </cell>
          <cell r="AU2017">
            <v>89782.072379999998</v>
          </cell>
          <cell r="AV2017">
            <v>15000</v>
          </cell>
          <cell r="AW2017">
            <v>0</v>
          </cell>
          <cell r="AX2017">
            <v>104782.07238</v>
          </cell>
          <cell r="AY2017">
            <v>0</v>
          </cell>
        </row>
        <row r="2018">
          <cell r="P2018" t="str">
            <v>JUMLAH</v>
          </cell>
          <cell r="T2018">
            <v>192863572.94488773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192863572.94488773</v>
          </cell>
          <cell r="AB2018">
            <v>3226.59180546063</v>
          </cell>
          <cell r="AC2018">
            <v>178261400</v>
          </cell>
          <cell r="AD2018">
            <v>3594864.0388977565</v>
          </cell>
          <cell r="AE2018">
            <v>3594864.0388977565</v>
          </cell>
          <cell r="AF2018">
            <v>3857271.4588977559</v>
          </cell>
          <cell r="AG2018">
            <v>70000</v>
          </cell>
          <cell r="AH2018">
            <v>590000</v>
          </cell>
          <cell r="AI2018">
            <v>0</v>
          </cell>
          <cell r="AJ2018">
            <v>0</v>
          </cell>
          <cell r="AK2018">
            <v>2898400</v>
          </cell>
          <cell r="AL2018">
            <v>0</v>
          </cell>
          <cell r="AM2018">
            <v>0</v>
          </cell>
          <cell r="AN2018">
            <v>0</v>
          </cell>
          <cell r="AO2018">
            <v>14605399.536693271</v>
          </cell>
          <cell r="AP2018">
            <v>9885876.1069688294</v>
          </cell>
          <cell r="AQ2018">
            <v>9885876.1069688294</v>
          </cell>
          <cell r="AR2018">
            <v>7135952.1989608482</v>
          </cell>
          <cell r="AS2018">
            <v>578590.71883466339</v>
          </cell>
          <cell r="AT2018">
            <v>1716485.7992095016</v>
          </cell>
          <cell r="AU2018">
            <v>9431028.7170050181</v>
          </cell>
          <cell r="AV2018">
            <v>105000</v>
          </cell>
          <cell r="AW2018">
            <v>1797432.0194488782</v>
          </cell>
          <cell r="AX2018">
            <v>31105212.95039155</v>
          </cell>
          <cell r="AY2018">
            <v>4256103642.7400017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BASE"/>
      <sheetName val="MGR"/>
      <sheetName val="TEKNIK"/>
      <sheetName val="SUM DB (2)"/>
      <sheetName val="KOREKSI"/>
      <sheetName val="JUN07"/>
      <sheetName val="MEI07"/>
      <sheetName val="KOREKSI BLT"/>
      <sheetName val="KORKSI"/>
      <sheetName val="OUTS"/>
      <sheetName val="CITIL"/>
      <sheetName val="KORR"/>
      <sheetName val="JUNI"/>
      <sheetName val="SLIP LMBR"/>
      <sheetName val="SUB DB OST"/>
      <sheetName val="OST"/>
    </sheetNames>
    <sheetDataSet>
      <sheetData sheetId="0" refreshError="1">
        <row r="5">
          <cell r="A5">
            <v>2011983</v>
          </cell>
        </row>
        <row r="26">
          <cell r="AC26">
            <v>672</v>
          </cell>
          <cell r="AD26" t="str">
            <v>RAFAEL RUMAGIT</v>
          </cell>
        </row>
        <row r="27">
          <cell r="Y27">
            <v>2991057</v>
          </cell>
          <cell r="Z27" t="str">
            <v>TENTROADJI NUR AE</v>
          </cell>
          <cell r="AA27">
            <v>650000</v>
          </cell>
          <cell r="AC27">
            <v>667</v>
          </cell>
          <cell r="AD27" t="str">
            <v>SAENI K</v>
          </cell>
        </row>
        <row r="28">
          <cell r="Y28">
            <v>2991058</v>
          </cell>
          <cell r="Z28" t="str">
            <v>EDDY NAINGGOLAN</v>
          </cell>
          <cell r="AA28">
            <v>650000</v>
          </cell>
          <cell r="AC28">
            <v>670</v>
          </cell>
          <cell r="AD28" t="str">
            <v>SYAHABUDDIN S</v>
          </cell>
        </row>
        <row r="29">
          <cell r="Y29">
            <v>2991081</v>
          </cell>
          <cell r="Z29" t="str">
            <v>M. IDRIS SALEH</v>
          </cell>
          <cell r="AA29">
            <v>650000</v>
          </cell>
          <cell r="AC29">
            <v>669</v>
          </cell>
          <cell r="AD29" t="str">
            <v>TUWO</v>
          </cell>
        </row>
        <row r="30">
          <cell r="Y30">
            <v>2980657</v>
          </cell>
          <cell r="Z30" t="str">
            <v>CALVIN G.B</v>
          </cell>
          <cell r="AA30">
            <v>650000</v>
          </cell>
          <cell r="AC30">
            <v>1072</v>
          </cell>
          <cell r="AD30" t="str">
            <v>ALIMUDDIN MOESA</v>
          </cell>
        </row>
        <row r="31">
          <cell r="Y31">
            <v>2980655</v>
          </cell>
          <cell r="Z31" t="str">
            <v>HASANUDDIN</v>
          </cell>
          <cell r="AA31">
            <v>650000</v>
          </cell>
          <cell r="AC31">
            <v>1063</v>
          </cell>
          <cell r="AD31" t="str">
            <v>LUKMAN</v>
          </cell>
        </row>
        <row r="32">
          <cell r="Y32">
            <v>2991080</v>
          </cell>
          <cell r="Z32" t="str">
            <v>HENDRIK PELENKAHU</v>
          </cell>
          <cell r="AA32">
            <v>650000</v>
          </cell>
          <cell r="AC32">
            <v>1966</v>
          </cell>
          <cell r="AD32" t="str">
            <v>M. DHANI SABRI</v>
          </cell>
        </row>
        <row r="33">
          <cell r="Y33">
            <v>2991082</v>
          </cell>
          <cell r="Z33" t="str">
            <v>BUDIMAN PANDJAITAN</v>
          </cell>
          <cell r="AA33">
            <v>650000</v>
          </cell>
          <cell r="AC33">
            <v>1062</v>
          </cell>
          <cell r="AD33" t="str">
            <v>SYAMSUDDIN HS</v>
          </cell>
        </row>
        <row r="34">
          <cell r="Y34">
            <v>2980671</v>
          </cell>
          <cell r="Z34" t="str">
            <v>AMRIN</v>
          </cell>
          <cell r="AA34">
            <v>650000</v>
          </cell>
          <cell r="AC34">
            <v>1067</v>
          </cell>
          <cell r="AD34" t="str">
            <v>ABD. AZIZ HASAN</v>
          </cell>
        </row>
        <row r="35">
          <cell r="Y35">
            <v>2991052</v>
          </cell>
          <cell r="Z35" t="str">
            <v>PENDY EFFENDY</v>
          </cell>
          <cell r="AA35">
            <v>650000</v>
          </cell>
          <cell r="AC35">
            <v>1069</v>
          </cell>
          <cell r="AD35" t="str">
            <v>ABDUL RASYID</v>
          </cell>
        </row>
        <row r="36">
          <cell r="Y36">
            <v>2011967</v>
          </cell>
          <cell r="Z36" t="str">
            <v>JUMHAERA</v>
          </cell>
          <cell r="AA36">
            <v>650000</v>
          </cell>
          <cell r="AC36">
            <v>1962</v>
          </cell>
          <cell r="AD36" t="str">
            <v>BASRI NAJA</v>
          </cell>
        </row>
        <row r="37">
          <cell r="Y37">
            <v>2011982</v>
          </cell>
          <cell r="Z37" t="str">
            <v>DEWI KUMALASARI</v>
          </cell>
          <cell r="AA37">
            <v>650000</v>
          </cell>
          <cell r="AC37">
            <v>1964</v>
          </cell>
          <cell r="AD37" t="str">
            <v>KAMZAH</v>
          </cell>
        </row>
        <row r="38">
          <cell r="Y38">
            <v>2991053</v>
          </cell>
          <cell r="Z38" t="str">
            <v>KAMRIE</v>
          </cell>
          <cell r="AA38">
            <v>650000</v>
          </cell>
          <cell r="AC38">
            <v>1054</v>
          </cell>
          <cell r="AD38" t="str">
            <v>HARRY KOROMPIS</v>
          </cell>
        </row>
        <row r="39">
          <cell r="Y39">
            <v>2012175</v>
          </cell>
          <cell r="Z39" t="str">
            <v>YUDI SETIAWAN</v>
          </cell>
          <cell r="AA39">
            <v>650000</v>
          </cell>
          <cell r="AC39">
            <v>1963</v>
          </cell>
          <cell r="AD39" t="str">
            <v>ACHMAD KULAKA</v>
          </cell>
        </row>
        <row r="40">
          <cell r="Y40">
            <v>2011985</v>
          </cell>
          <cell r="Z40" t="str">
            <v>LANNY JEANY</v>
          </cell>
          <cell r="AA40">
            <v>0</v>
          </cell>
          <cell r="AC40">
            <v>1053</v>
          </cell>
          <cell r="AD40" t="str">
            <v>KAMRIE</v>
          </cell>
        </row>
        <row r="41">
          <cell r="Y41">
            <v>2991076</v>
          </cell>
          <cell r="Z41" t="str">
            <v>NOVEL NOVLI SAID</v>
          </cell>
          <cell r="AA41">
            <v>0</v>
          </cell>
          <cell r="AC41">
            <v>1052</v>
          </cell>
          <cell r="AD41" t="str">
            <v>PENDI EFFENDY</v>
          </cell>
        </row>
        <row r="42">
          <cell r="Y42">
            <v>2980659</v>
          </cell>
          <cell r="Z42" t="str">
            <v>AMIR TAYEB</v>
          </cell>
          <cell r="AA42">
            <v>650000</v>
          </cell>
          <cell r="AC42">
            <v>723</v>
          </cell>
          <cell r="AD42" t="str">
            <v>SAINONG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AF OJT UNIT OA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BASE"/>
      <sheetName val="JAN"/>
      <sheetName val="feb"/>
      <sheetName val="mar"/>
      <sheetName val="apr"/>
      <sheetName val="mei"/>
      <sheetName val="juni"/>
      <sheetName val="aug"/>
      <sheetName val="sep"/>
      <sheetName val="OKT"/>
      <sheetName val="nov"/>
      <sheetName val="DES"/>
      <sheetName val="TEK"/>
      <sheetName val="TEK (2)"/>
      <sheetName val="OPRT"/>
      <sheetName val="Sheet9"/>
      <sheetName val="Sheet8"/>
      <sheetName val="Sheet7"/>
      <sheetName val="Sheet6"/>
      <sheetName val="Sheet5"/>
      <sheetName val="Sheet4"/>
      <sheetName val="Sheet1"/>
      <sheetName val="Sheet2"/>
      <sheetName val="Sheet3"/>
    </sheetNames>
    <sheetDataSet>
      <sheetData sheetId="0" refreshError="1">
        <row r="6">
          <cell r="B6" t="str">
            <v>ATW</v>
          </cell>
          <cell r="C6">
            <v>26000</v>
          </cell>
        </row>
        <row r="7">
          <cell r="B7" t="str">
            <v>ATN</v>
          </cell>
          <cell r="C7">
            <v>26000</v>
          </cell>
        </row>
        <row r="8">
          <cell r="B8" t="str">
            <v>MDL</v>
          </cell>
          <cell r="C8">
            <v>25000</v>
          </cell>
        </row>
        <row r="9">
          <cell r="B9" t="str">
            <v>HLL</v>
          </cell>
          <cell r="C9">
            <v>25000</v>
          </cell>
        </row>
        <row r="10">
          <cell r="B10" t="str">
            <v>GPU</v>
          </cell>
          <cell r="C10">
            <v>20000</v>
          </cell>
        </row>
        <row r="11">
          <cell r="B11" t="str">
            <v>GTC</v>
          </cell>
          <cell r="C11">
            <v>20000</v>
          </cell>
        </row>
        <row r="12">
          <cell r="B12" t="str">
            <v>AUT</v>
          </cell>
          <cell r="C12">
            <v>20000</v>
          </cell>
        </row>
        <row r="13">
          <cell r="B13" t="str">
            <v>WST</v>
          </cell>
          <cell r="C13">
            <v>18500</v>
          </cell>
        </row>
        <row r="14">
          <cell r="B14" t="str">
            <v>LST</v>
          </cell>
          <cell r="C14">
            <v>18500</v>
          </cell>
        </row>
        <row r="15">
          <cell r="B15" t="str">
            <v>PBS</v>
          </cell>
          <cell r="C15">
            <v>17000</v>
          </cell>
        </row>
        <row r="16">
          <cell r="B16" t="str">
            <v>BCL</v>
          </cell>
          <cell r="C16">
            <v>17000</v>
          </cell>
        </row>
        <row r="17">
          <cell r="B17" t="str">
            <v>CTL</v>
          </cell>
          <cell r="C17">
            <v>14000</v>
          </cell>
        </row>
        <row r="18">
          <cell r="B18" t="str">
            <v>FLT</v>
          </cell>
          <cell r="C18">
            <v>14000</v>
          </cell>
        </row>
        <row r="19">
          <cell r="B19" t="str">
            <v>BTT</v>
          </cell>
          <cell r="C19">
            <v>10000</v>
          </cell>
        </row>
        <row r="20">
          <cell r="B20" t="str">
            <v>MSL</v>
          </cell>
          <cell r="C20">
            <v>17000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6"/>
      <sheetName val="Jan"/>
      <sheetName val="Feb"/>
      <sheetName val="Maret"/>
      <sheetName val="April"/>
      <sheetName val="Mei"/>
      <sheetName val="koreksi"/>
      <sheetName val="juni"/>
      <sheetName val="Juli"/>
      <sheetName val="Sheet2"/>
      <sheetName val="Sheet3"/>
      <sheetName val="Sheet4"/>
    </sheetNames>
    <sheetDataSet>
      <sheetData sheetId="0" refreshError="1">
        <row r="6">
          <cell r="B6" t="str">
            <v>ATW</v>
          </cell>
          <cell r="C6">
            <v>39000</v>
          </cell>
        </row>
        <row r="7">
          <cell r="B7" t="str">
            <v>ATN</v>
          </cell>
          <cell r="C7">
            <v>39000</v>
          </cell>
        </row>
        <row r="8">
          <cell r="B8" t="str">
            <v>MDL</v>
          </cell>
          <cell r="C8">
            <v>38000</v>
          </cell>
        </row>
        <row r="9">
          <cell r="B9" t="str">
            <v>HLL</v>
          </cell>
          <cell r="C9">
            <v>38000</v>
          </cell>
        </row>
        <row r="10">
          <cell r="B10" t="str">
            <v>GPU</v>
          </cell>
          <cell r="C10">
            <v>30000</v>
          </cell>
        </row>
        <row r="11">
          <cell r="B11" t="str">
            <v>GTC</v>
          </cell>
          <cell r="C11">
            <v>30000</v>
          </cell>
        </row>
        <row r="12">
          <cell r="B12" t="str">
            <v>AUT</v>
          </cell>
          <cell r="C12">
            <v>30000</v>
          </cell>
        </row>
        <row r="13">
          <cell r="B13" t="str">
            <v>WST</v>
          </cell>
          <cell r="C13">
            <v>28000</v>
          </cell>
        </row>
        <row r="14">
          <cell r="B14" t="str">
            <v>LST</v>
          </cell>
          <cell r="C14">
            <v>28000</v>
          </cell>
        </row>
        <row r="15">
          <cell r="B15" t="str">
            <v>PBS</v>
          </cell>
          <cell r="C15">
            <v>26000</v>
          </cell>
        </row>
        <row r="16">
          <cell r="B16" t="str">
            <v>BCL</v>
          </cell>
          <cell r="C16">
            <v>26000</v>
          </cell>
        </row>
        <row r="17">
          <cell r="B17" t="str">
            <v>CTL</v>
          </cell>
          <cell r="C17">
            <v>21000</v>
          </cell>
        </row>
        <row r="18">
          <cell r="B18" t="str">
            <v>FLT</v>
          </cell>
          <cell r="C18">
            <v>21000</v>
          </cell>
        </row>
        <row r="19">
          <cell r="B19" t="str">
            <v>BTT</v>
          </cell>
          <cell r="C19">
            <v>15000</v>
          </cell>
        </row>
        <row r="20">
          <cell r="B20" t="str">
            <v>MSL</v>
          </cell>
          <cell r="C20">
            <v>26000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PEGAWAI"/>
      <sheetName val="TABEL GAJI"/>
      <sheetName val="Keu"/>
      <sheetName val="TGL25"/>
      <sheetName val="BNI II"/>
      <sheetName val="REKAP ANGGARAN"/>
      <sheetName val="REKAP IURAN"/>
      <sheetName val="SLIP GAJI"/>
      <sheetName val="ADM BANK"/>
      <sheetName val="UPLO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AH3" t="str">
            <v>NIPP</v>
          </cell>
          <cell r="AI3" t="str">
            <v>NAMA</v>
          </cell>
          <cell r="AJ3" t="str">
            <v>JUMLAH</v>
          </cell>
        </row>
        <row r="5">
          <cell r="AH5">
            <v>2980515</v>
          </cell>
          <cell r="AI5" t="str">
            <v>E. DERMAWAN TATONTOS</v>
          </cell>
        </row>
        <row r="6">
          <cell r="AH6">
            <v>2012371</v>
          </cell>
          <cell r="AI6" t="str">
            <v>KUKUH PRASETYONINGSIH</v>
          </cell>
        </row>
        <row r="7">
          <cell r="AH7">
            <v>2980494</v>
          </cell>
          <cell r="AI7" t="str">
            <v>SALDY ROMPIS</v>
          </cell>
        </row>
        <row r="8">
          <cell r="AH8">
            <v>2011960</v>
          </cell>
          <cell r="AI8" t="str">
            <v>HANDRI NUGRAHA</v>
          </cell>
        </row>
        <row r="9">
          <cell r="AH9">
            <v>4990095</v>
          </cell>
          <cell r="AI9" t="str">
            <v>WIDODO MARMER</v>
          </cell>
        </row>
        <row r="10">
          <cell r="AH10">
            <v>2991078</v>
          </cell>
          <cell r="AI10" t="str">
            <v>MOH MAKMUR</v>
          </cell>
        </row>
        <row r="11">
          <cell r="AH11">
            <v>2991057</v>
          </cell>
          <cell r="AI11" t="str">
            <v>TENROADJI NUR AE</v>
          </cell>
        </row>
        <row r="12">
          <cell r="AH12">
            <v>2980652</v>
          </cell>
          <cell r="AI12" t="str">
            <v>SUGIATNO</v>
          </cell>
        </row>
        <row r="13">
          <cell r="AH13">
            <v>2980655</v>
          </cell>
          <cell r="AI13" t="str">
            <v>HASANUDDIN</v>
          </cell>
        </row>
        <row r="14">
          <cell r="AH14">
            <v>2991081</v>
          </cell>
          <cell r="AI14" t="str">
            <v>MUH IDRIS SALEH</v>
          </cell>
        </row>
        <row r="15">
          <cell r="AH15">
            <v>2991058</v>
          </cell>
          <cell r="AI15" t="str">
            <v>EDDY NAINGGOLAN</v>
          </cell>
        </row>
        <row r="16">
          <cell r="AH16">
            <v>2011965</v>
          </cell>
          <cell r="AI16" t="str">
            <v>SAMSUDDIN M</v>
          </cell>
        </row>
        <row r="17">
          <cell r="AH17">
            <v>2991063</v>
          </cell>
          <cell r="AI17" t="str">
            <v>LUKMAN</v>
          </cell>
        </row>
        <row r="18">
          <cell r="AH18">
            <v>2991072</v>
          </cell>
          <cell r="AI18" t="str">
            <v>ALIMUDDIN</v>
          </cell>
        </row>
        <row r="19">
          <cell r="AH19">
            <v>2991052</v>
          </cell>
          <cell r="AI19" t="str">
            <v>PENDY EFFENDY</v>
          </cell>
        </row>
        <row r="20">
          <cell r="AH20">
            <v>2991060</v>
          </cell>
          <cell r="AI20" t="str">
            <v>HARISMAN</v>
          </cell>
        </row>
        <row r="21">
          <cell r="AH21">
            <v>2011969</v>
          </cell>
          <cell r="AI21" t="str">
            <v>M. HUSAIN DJUMA</v>
          </cell>
        </row>
        <row r="22">
          <cell r="AH22">
            <v>2011974</v>
          </cell>
          <cell r="AI22" t="str">
            <v>ACHMAD GASSING</v>
          </cell>
        </row>
        <row r="23">
          <cell r="AH23">
            <v>2011975</v>
          </cell>
          <cell r="AI23" t="str">
            <v>M. CHUSNAN</v>
          </cell>
        </row>
        <row r="24">
          <cell r="AH24">
            <v>2011976</v>
          </cell>
          <cell r="AI24" t="str">
            <v>AMIR BOKO</v>
          </cell>
        </row>
        <row r="25">
          <cell r="AH25">
            <v>2991061</v>
          </cell>
          <cell r="AI25" t="str">
            <v>ABDULLAH</v>
          </cell>
        </row>
        <row r="26">
          <cell r="AH26">
            <v>2980723</v>
          </cell>
          <cell r="AI26" t="str">
            <v>SAINONG</v>
          </cell>
        </row>
        <row r="27">
          <cell r="AH27">
            <v>2011962</v>
          </cell>
          <cell r="AI27" t="str">
            <v>BASRI NAJA</v>
          </cell>
        </row>
        <row r="28">
          <cell r="AH28">
            <v>2011963</v>
          </cell>
          <cell r="AI28" t="str">
            <v>ACHMAD KULAKA</v>
          </cell>
        </row>
        <row r="29">
          <cell r="AH29">
            <v>2011964</v>
          </cell>
          <cell r="AI29" t="str">
            <v>KAMSAH</v>
          </cell>
        </row>
        <row r="30">
          <cell r="AH30">
            <v>2991065</v>
          </cell>
          <cell r="AI30" t="str">
            <v>HASANUDDIN ARIFIN</v>
          </cell>
        </row>
        <row r="31">
          <cell r="AH31">
            <v>2991066</v>
          </cell>
          <cell r="AI31" t="str">
            <v>MUHAMMAD NATSIR</v>
          </cell>
        </row>
        <row r="32">
          <cell r="AH32">
            <v>2991067</v>
          </cell>
          <cell r="AI32" t="str">
            <v>ADB AZIS HASAN</v>
          </cell>
        </row>
        <row r="33">
          <cell r="AH33">
            <v>2991069</v>
          </cell>
          <cell r="AI33" t="str">
            <v>ABD RASYID</v>
          </cell>
        </row>
        <row r="34">
          <cell r="AH34">
            <v>2011967</v>
          </cell>
          <cell r="AI34" t="str">
            <v>JUMHAERA</v>
          </cell>
        </row>
        <row r="35">
          <cell r="AH35">
            <v>2011981</v>
          </cell>
          <cell r="AI35" t="str">
            <v>NIELAM SAMTA</v>
          </cell>
        </row>
        <row r="36">
          <cell r="AH36">
            <v>2011982</v>
          </cell>
          <cell r="AI36" t="str">
            <v>DEWI KUMALASARI</v>
          </cell>
        </row>
        <row r="37">
          <cell r="AH37">
            <v>2011983</v>
          </cell>
          <cell r="AI37" t="str">
            <v>FRANSISCA E. INDAP</v>
          </cell>
        </row>
        <row r="38">
          <cell r="AH38">
            <v>2011984</v>
          </cell>
          <cell r="AI38" t="str">
            <v>GESIT VONDA</v>
          </cell>
        </row>
        <row r="39">
          <cell r="AH39">
            <v>2011985</v>
          </cell>
          <cell r="AI39" t="str">
            <v>LANNY JEANE</v>
          </cell>
        </row>
        <row r="40">
          <cell r="AH40">
            <v>2991062</v>
          </cell>
          <cell r="AI40" t="str">
            <v>SYAMSUDDIN .HS</v>
          </cell>
        </row>
        <row r="41">
          <cell r="AH41">
            <v>2991064</v>
          </cell>
          <cell r="AI41" t="str">
            <v>MUH. YUNUS</v>
          </cell>
        </row>
        <row r="42">
          <cell r="AH42">
            <v>2011970</v>
          </cell>
          <cell r="AI42" t="str">
            <v>DJOEMADDIN</v>
          </cell>
        </row>
        <row r="43">
          <cell r="AH43">
            <v>2011972</v>
          </cell>
          <cell r="AI43" t="str">
            <v>RAHMADI RAMLI</v>
          </cell>
        </row>
        <row r="44">
          <cell r="AH44">
            <v>2991076</v>
          </cell>
          <cell r="AI44" t="str">
            <v>NOVEL NOVLI SAID</v>
          </cell>
        </row>
        <row r="45">
          <cell r="AH45">
            <v>2980660</v>
          </cell>
          <cell r="AI45" t="str">
            <v>H. RAMLI</v>
          </cell>
        </row>
        <row r="46">
          <cell r="AH46">
            <v>2980661</v>
          </cell>
          <cell r="AI46" t="str">
            <v>M. MUNIR A</v>
          </cell>
        </row>
        <row r="47">
          <cell r="AH47">
            <v>2980662</v>
          </cell>
          <cell r="AI47" t="str">
            <v>ABD RIVAI</v>
          </cell>
        </row>
        <row r="48">
          <cell r="AH48">
            <v>2980663</v>
          </cell>
          <cell r="AI48" t="str">
            <v>AZIZ .SM</v>
          </cell>
        </row>
        <row r="49">
          <cell r="AH49">
            <v>2980664</v>
          </cell>
          <cell r="AI49" t="str">
            <v>SALIM</v>
          </cell>
        </row>
        <row r="50">
          <cell r="AH50">
            <v>2980667</v>
          </cell>
          <cell r="AI50" t="str">
            <v>SAENI</v>
          </cell>
        </row>
        <row r="51">
          <cell r="AH51">
            <v>2980669</v>
          </cell>
          <cell r="AI51" t="str">
            <v>TUWO</v>
          </cell>
        </row>
        <row r="52">
          <cell r="AH52">
            <v>2980670</v>
          </cell>
          <cell r="AI52" t="str">
            <v>SAHABUDDIN SYARIF</v>
          </cell>
        </row>
        <row r="53">
          <cell r="AH53">
            <v>2980671</v>
          </cell>
          <cell r="AI53" t="str">
            <v>AMRIN</v>
          </cell>
        </row>
        <row r="54">
          <cell r="AH54">
            <v>2980672</v>
          </cell>
          <cell r="AI54" t="str">
            <v>RAFAEL RUMAGIT</v>
          </cell>
        </row>
        <row r="55">
          <cell r="AH55">
            <v>2980858</v>
          </cell>
          <cell r="AI55" t="str">
            <v>WAHYAN</v>
          </cell>
        </row>
        <row r="56">
          <cell r="AH56">
            <v>2991053</v>
          </cell>
          <cell r="AI56" t="str">
            <v>KAMRIE</v>
          </cell>
        </row>
        <row r="57">
          <cell r="AH57">
            <v>2991055</v>
          </cell>
          <cell r="AI57" t="str">
            <v>SUTARYO</v>
          </cell>
        </row>
        <row r="58">
          <cell r="AH58">
            <v>2980509</v>
          </cell>
          <cell r="AI58" t="str">
            <v>OSWALD CONDRAD</v>
          </cell>
        </row>
        <row r="59">
          <cell r="AH59">
            <v>2980654</v>
          </cell>
          <cell r="AI59" t="str">
            <v>ACHMAD CHOLIKUL ICH</v>
          </cell>
        </row>
        <row r="60">
          <cell r="AH60">
            <v>2980657</v>
          </cell>
          <cell r="AI60" t="str">
            <v>CALVIN. GB</v>
          </cell>
        </row>
        <row r="61">
          <cell r="AH61">
            <v>2991068</v>
          </cell>
          <cell r="AI61" t="str">
            <v>MAPPIASE</v>
          </cell>
        </row>
        <row r="62">
          <cell r="AH62">
            <v>2991073</v>
          </cell>
          <cell r="AI62" t="str">
            <v>JAMALUDDIN</v>
          </cell>
        </row>
        <row r="63">
          <cell r="AH63">
            <v>2980656</v>
          </cell>
          <cell r="AI63" t="str">
            <v>HARIMUDDIN</v>
          </cell>
        </row>
        <row r="64">
          <cell r="AH64">
            <v>2980659</v>
          </cell>
          <cell r="AI64" t="str">
            <v>H. AMIR TAYEB</v>
          </cell>
        </row>
        <row r="65">
          <cell r="AH65">
            <v>2011977</v>
          </cell>
          <cell r="AI65" t="str">
            <v>SYAHRIL</v>
          </cell>
        </row>
        <row r="66">
          <cell r="AH66">
            <v>2011978</v>
          </cell>
          <cell r="AI66" t="str">
            <v>JAFRI SUTOYO</v>
          </cell>
        </row>
        <row r="68">
          <cell r="AH68">
            <v>2011979</v>
          </cell>
          <cell r="AI68" t="str">
            <v>JULIUS BALIK</v>
          </cell>
        </row>
        <row r="69">
          <cell r="AH69">
            <v>2980653</v>
          </cell>
          <cell r="AI69" t="str">
            <v>H. MUKHTAR</v>
          </cell>
        </row>
        <row r="70">
          <cell r="AH70">
            <v>2011980</v>
          </cell>
          <cell r="AI70" t="str">
            <v>ILHAM JAYA</v>
          </cell>
        </row>
        <row r="71">
          <cell r="AH71">
            <v>2991080</v>
          </cell>
          <cell r="AI71" t="str">
            <v>HENDRIK J. PELENKAHU</v>
          </cell>
        </row>
        <row r="72">
          <cell r="AH72">
            <v>2991082</v>
          </cell>
          <cell r="AI72" t="str">
            <v>BUDIMAN PANJAITAN</v>
          </cell>
        </row>
        <row r="73">
          <cell r="AH73">
            <v>2980716</v>
          </cell>
          <cell r="AI73" t="str">
            <v>ARIFIN</v>
          </cell>
        </row>
        <row r="74">
          <cell r="AH74">
            <v>2011961</v>
          </cell>
          <cell r="AI74" t="str">
            <v>M. HARTO AKIB</v>
          </cell>
        </row>
        <row r="75">
          <cell r="AH75">
            <v>2011966</v>
          </cell>
          <cell r="AI75" t="str">
            <v>M. DHANI SABRI</v>
          </cell>
        </row>
        <row r="76">
          <cell r="AH76">
            <v>2011968</v>
          </cell>
          <cell r="AI76" t="str">
            <v>RAPPE TAHIR</v>
          </cell>
        </row>
        <row r="77">
          <cell r="AH77">
            <v>2991071</v>
          </cell>
          <cell r="AI77" t="str">
            <v>H.M USMANBETA</v>
          </cell>
        </row>
        <row r="78">
          <cell r="AH78">
            <v>2991074</v>
          </cell>
          <cell r="AI78" t="str">
            <v>H. BAHARUDDIN A</v>
          </cell>
        </row>
        <row r="79">
          <cell r="AH79">
            <v>2991075</v>
          </cell>
          <cell r="AI79" t="str">
            <v>ABD RAJAB</v>
          </cell>
        </row>
        <row r="80">
          <cell r="AH80">
            <v>2991075</v>
          </cell>
          <cell r="AI80" t="str">
            <v>ABD RAJAB</v>
          </cell>
        </row>
        <row r="82">
          <cell r="AJ82">
            <v>0</v>
          </cell>
        </row>
        <row r="83">
          <cell r="AJ83">
            <v>0</v>
          </cell>
        </row>
        <row r="84">
          <cell r="AJ84">
            <v>0</v>
          </cell>
        </row>
        <row r="85">
          <cell r="AJ85">
            <v>0</v>
          </cell>
        </row>
        <row r="86">
          <cell r="AJ86">
            <v>0</v>
          </cell>
        </row>
        <row r="87">
          <cell r="AJ87">
            <v>0</v>
          </cell>
        </row>
        <row r="88">
          <cell r="AJ88">
            <v>0</v>
          </cell>
        </row>
      </sheetData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EKUATAN SDM GP"/>
      <sheetName val="CUSTOMERS LCC SERVICE T1"/>
      <sheetName val="time schedule"/>
      <sheetName val="Clash Handling by Terminal"/>
      <sheetName val="BARCHART CLASH HANDLING T1"/>
      <sheetName val="Data"/>
      <sheetName val="SCHEDULE CHART KEBUTUHAN SDM"/>
      <sheetName val="Sheet3"/>
      <sheetName val="JAM"/>
      <sheetName val="Grafik BTT"/>
      <sheetName val="Schedule"/>
      <sheetName val="Grafik CBL"/>
      <sheetName val="Grafik HLL"/>
      <sheetName val="AC Type"/>
      <sheetName val="Schedule ATT"/>
      <sheetName val="Schedule BTT"/>
      <sheetName val="Schedule LST WST"/>
      <sheetName val="BCT QG"/>
    </sheetNames>
    <sheetDataSet>
      <sheetData sheetId="0"/>
      <sheetData sheetId="1"/>
      <sheetData sheetId="2"/>
      <sheetData sheetId="3"/>
      <sheetData sheetId="4"/>
      <sheetData sheetId="5">
        <row r="20">
          <cell r="B20" t="str">
            <v>4RALJ</v>
          </cell>
          <cell r="C20" t="str">
            <v>W</v>
          </cell>
        </row>
        <row r="21">
          <cell r="B21" t="str">
            <v>B1749</v>
          </cell>
          <cell r="C21" t="str">
            <v>W</v>
          </cell>
        </row>
        <row r="22">
          <cell r="B22" t="str">
            <v>B18303</v>
          </cell>
          <cell r="C22" t="str">
            <v>W</v>
          </cell>
        </row>
        <row r="23">
          <cell r="B23" t="str">
            <v>B18716</v>
          </cell>
          <cell r="C23" t="str">
            <v>W</v>
          </cell>
        </row>
        <row r="24">
          <cell r="B24" t="str">
            <v>B18915</v>
          </cell>
          <cell r="C24" t="str">
            <v>W</v>
          </cell>
        </row>
        <row r="25">
          <cell r="B25" t="str">
            <v>B1912</v>
          </cell>
          <cell r="C25" t="str">
            <v>W</v>
          </cell>
        </row>
        <row r="26">
          <cell r="B26" t="str">
            <v>B1917</v>
          </cell>
          <cell r="C26" t="str">
            <v>W</v>
          </cell>
        </row>
        <row r="27">
          <cell r="B27" t="str">
            <v>B5285</v>
          </cell>
          <cell r="C27" t="str">
            <v>W</v>
          </cell>
        </row>
        <row r="28">
          <cell r="B28" t="str">
            <v>HL8218</v>
          </cell>
          <cell r="C28" t="str">
            <v>W</v>
          </cell>
        </row>
        <row r="29">
          <cell r="B29" t="str">
            <v>HSTJS</v>
          </cell>
          <cell r="C29" t="str">
            <v>W</v>
          </cell>
        </row>
        <row r="30">
          <cell r="B30" t="str">
            <v>HSTQD</v>
          </cell>
          <cell r="C30" t="str">
            <v>W</v>
          </cell>
        </row>
        <row r="31">
          <cell r="B31" t="str">
            <v>JA620J</v>
          </cell>
          <cell r="C31" t="str">
            <v>W</v>
          </cell>
        </row>
        <row r="32">
          <cell r="B32" t="str">
            <v>JA861J</v>
          </cell>
          <cell r="C32" t="str">
            <v>W</v>
          </cell>
        </row>
        <row r="33">
          <cell r="B33" t="str">
            <v>PKGDA</v>
          </cell>
          <cell r="C33" t="str">
            <v>W</v>
          </cell>
        </row>
        <row r="34">
          <cell r="B34" t="str">
            <v>PKGEM</v>
          </cell>
          <cell r="C34" t="str">
            <v>N</v>
          </cell>
        </row>
        <row r="35">
          <cell r="B35" t="str">
            <v>PKGEN</v>
          </cell>
          <cell r="C35" t="str">
            <v>N</v>
          </cell>
        </row>
        <row r="36">
          <cell r="B36" t="str">
            <v>PKGEP</v>
          </cell>
          <cell r="C36" t="str">
            <v>N</v>
          </cell>
        </row>
        <row r="37">
          <cell r="B37" t="str">
            <v>PKGFA</v>
          </cell>
          <cell r="C37" t="str">
            <v>N</v>
          </cell>
        </row>
        <row r="38">
          <cell r="B38" t="str">
            <v>PKGFC</v>
          </cell>
          <cell r="C38" t="str">
            <v>N</v>
          </cell>
        </row>
        <row r="39">
          <cell r="B39" t="str">
            <v>PKGFD</v>
          </cell>
          <cell r="C39" t="str">
            <v>N</v>
          </cell>
        </row>
        <row r="40">
          <cell r="B40" t="str">
            <v>PKGFF</v>
          </cell>
          <cell r="C40" t="str">
            <v>N</v>
          </cell>
        </row>
        <row r="41">
          <cell r="B41" t="str">
            <v>PKGFG</v>
          </cell>
          <cell r="C41" t="str">
            <v>N</v>
          </cell>
        </row>
        <row r="42">
          <cell r="B42" t="str">
            <v>PKGFI</v>
          </cell>
          <cell r="C42" t="str">
            <v>N</v>
          </cell>
        </row>
        <row r="43">
          <cell r="B43" t="str">
            <v>PKGFJ</v>
          </cell>
          <cell r="C43" t="str">
            <v>N</v>
          </cell>
        </row>
        <row r="44">
          <cell r="B44" t="str">
            <v>PKGFK</v>
          </cell>
          <cell r="C44" t="str">
            <v>N</v>
          </cell>
        </row>
        <row r="45">
          <cell r="B45" t="str">
            <v>PKGFL</v>
          </cell>
          <cell r="C45" t="str">
            <v>N</v>
          </cell>
        </row>
        <row r="46">
          <cell r="B46" t="str">
            <v>PKGFM</v>
          </cell>
          <cell r="C46" t="str">
            <v>N</v>
          </cell>
        </row>
        <row r="47">
          <cell r="B47" t="str">
            <v>PKGFN</v>
          </cell>
          <cell r="C47" t="str">
            <v>N</v>
          </cell>
        </row>
        <row r="48">
          <cell r="B48" t="str">
            <v>PKGFO</v>
          </cell>
          <cell r="C48" t="str">
            <v>N</v>
          </cell>
        </row>
        <row r="49">
          <cell r="B49" t="str">
            <v>PKGFP</v>
          </cell>
          <cell r="C49" t="str">
            <v>N</v>
          </cell>
        </row>
        <row r="50">
          <cell r="B50" t="str">
            <v>PKGFQ</v>
          </cell>
          <cell r="C50" t="str">
            <v>N</v>
          </cell>
        </row>
        <row r="51">
          <cell r="B51" t="str">
            <v>PKGFR</v>
          </cell>
          <cell r="C51" t="str">
            <v>N</v>
          </cell>
        </row>
        <row r="52">
          <cell r="B52" t="str">
            <v>PKGFS</v>
          </cell>
          <cell r="C52" t="str">
            <v>N</v>
          </cell>
        </row>
        <row r="53">
          <cell r="B53" t="str">
            <v>PKGFT</v>
          </cell>
          <cell r="C53" t="str">
            <v>N</v>
          </cell>
        </row>
        <row r="54">
          <cell r="B54" t="str">
            <v>PKGFV</v>
          </cell>
          <cell r="C54" t="str">
            <v>N</v>
          </cell>
        </row>
        <row r="55">
          <cell r="B55" t="str">
            <v>PKGFW</v>
          </cell>
          <cell r="C55" t="str">
            <v>N</v>
          </cell>
        </row>
        <row r="56">
          <cell r="B56" t="str">
            <v>PKGFX</v>
          </cell>
          <cell r="C56" t="str">
            <v>N</v>
          </cell>
        </row>
        <row r="57">
          <cell r="B57" t="str">
            <v>PKGFY</v>
          </cell>
          <cell r="C57" t="str">
            <v>N</v>
          </cell>
        </row>
        <row r="58">
          <cell r="B58" t="str">
            <v>PKGFZ</v>
          </cell>
          <cell r="C58" t="str">
            <v>N</v>
          </cell>
        </row>
        <row r="59">
          <cell r="B59" t="str">
            <v>PKGHA</v>
          </cell>
          <cell r="C59" t="str">
            <v>N</v>
          </cell>
        </row>
        <row r="60">
          <cell r="B60" t="str">
            <v>PKGHC</v>
          </cell>
          <cell r="C60" t="str">
            <v>N</v>
          </cell>
        </row>
        <row r="61">
          <cell r="B61" t="str">
            <v>PKGHD</v>
          </cell>
          <cell r="C61" t="str">
            <v>N</v>
          </cell>
        </row>
        <row r="62">
          <cell r="B62" t="str">
            <v>PKGIA</v>
          </cell>
          <cell r="C62" t="str">
            <v>W</v>
          </cell>
        </row>
        <row r="63">
          <cell r="B63" t="str">
            <v>PKGIC</v>
          </cell>
          <cell r="C63" t="str">
            <v>W</v>
          </cell>
        </row>
        <row r="64">
          <cell r="B64" t="str">
            <v>PKGID</v>
          </cell>
          <cell r="C64" t="str">
            <v>W</v>
          </cell>
        </row>
        <row r="65">
          <cell r="B65" t="str">
            <v>PKGIE</v>
          </cell>
          <cell r="C65" t="str">
            <v>W</v>
          </cell>
        </row>
        <row r="66">
          <cell r="B66" t="str">
            <v>PKGIF</v>
          </cell>
          <cell r="C66" t="str">
            <v>W</v>
          </cell>
        </row>
        <row r="67">
          <cell r="B67" t="str">
            <v>PKGII</v>
          </cell>
          <cell r="C67" t="str">
            <v>W</v>
          </cell>
        </row>
        <row r="68">
          <cell r="B68" t="str">
            <v>PKGMA</v>
          </cell>
          <cell r="C68" t="str">
            <v>N</v>
          </cell>
        </row>
        <row r="69">
          <cell r="B69" t="str">
            <v>PKGMC</v>
          </cell>
          <cell r="C69" t="str">
            <v>N</v>
          </cell>
        </row>
        <row r="70">
          <cell r="B70" t="str">
            <v>PKGMD</v>
          </cell>
          <cell r="C70" t="str">
            <v>N</v>
          </cell>
        </row>
        <row r="71">
          <cell r="B71" t="str">
            <v>PKGME</v>
          </cell>
          <cell r="C71" t="str">
            <v>N</v>
          </cell>
        </row>
        <row r="72">
          <cell r="B72" t="str">
            <v>PKGMF</v>
          </cell>
          <cell r="C72" t="str">
            <v>N</v>
          </cell>
        </row>
        <row r="73">
          <cell r="B73" t="str">
            <v>PKGMG</v>
          </cell>
          <cell r="C73" t="str">
            <v>N</v>
          </cell>
        </row>
        <row r="74">
          <cell r="B74" t="str">
            <v>PKGMH</v>
          </cell>
          <cell r="C74" t="str">
            <v>N</v>
          </cell>
        </row>
        <row r="75">
          <cell r="B75" t="str">
            <v>PKGMI</v>
          </cell>
          <cell r="C75" t="str">
            <v>N</v>
          </cell>
        </row>
        <row r="76">
          <cell r="B76" t="str">
            <v>PKGML</v>
          </cell>
          <cell r="C76" t="str">
            <v>N</v>
          </cell>
        </row>
        <row r="77">
          <cell r="B77" t="str">
            <v>PKGMO</v>
          </cell>
          <cell r="C77" t="str">
            <v>N</v>
          </cell>
        </row>
        <row r="78">
          <cell r="B78" t="str">
            <v>PKGMP</v>
          </cell>
          <cell r="C78" t="str">
            <v>N</v>
          </cell>
        </row>
        <row r="79">
          <cell r="B79" t="str">
            <v>PKGMQ</v>
          </cell>
          <cell r="C79" t="str">
            <v>N</v>
          </cell>
        </row>
        <row r="80">
          <cell r="B80" t="str">
            <v>PKGMR</v>
          </cell>
          <cell r="C80" t="str">
            <v>N</v>
          </cell>
        </row>
        <row r="81">
          <cell r="B81" t="str">
            <v>PKGMS</v>
          </cell>
          <cell r="C81" t="str">
            <v>N</v>
          </cell>
        </row>
        <row r="82">
          <cell r="B82" t="str">
            <v>PKGMU</v>
          </cell>
          <cell r="C82" t="str">
            <v>N</v>
          </cell>
        </row>
        <row r="83">
          <cell r="B83" t="str">
            <v>PKGMV</v>
          </cell>
          <cell r="C83" t="str">
            <v>N</v>
          </cell>
        </row>
        <row r="84">
          <cell r="B84" t="str">
            <v>PKGMW</v>
          </cell>
          <cell r="C84" t="str">
            <v>N</v>
          </cell>
        </row>
        <row r="85">
          <cell r="B85" t="str">
            <v>PKGMX</v>
          </cell>
          <cell r="C85" t="str">
            <v>N</v>
          </cell>
        </row>
        <row r="86">
          <cell r="B86" t="str">
            <v>PKGMY</v>
          </cell>
          <cell r="C86" t="str">
            <v>N</v>
          </cell>
        </row>
        <row r="87">
          <cell r="B87" t="str">
            <v>PKGMZ</v>
          </cell>
          <cell r="C87" t="str">
            <v>N</v>
          </cell>
        </row>
        <row r="88">
          <cell r="B88" t="str">
            <v>PKGNC</v>
          </cell>
          <cell r="C88" t="str">
            <v>N</v>
          </cell>
        </row>
        <row r="89">
          <cell r="B89" t="str">
            <v>PKGND</v>
          </cell>
          <cell r="C89" t="str">
            <v>N</v>
          </cell>
        </row>
        <row r="90">
          <cell r="B90" t="str">
            <v>PKGNE</v>
          </cell>
          <cell r="C90" t="str">
            <v>N</v>
          </cell>
        </row>
        <row r="91">
          <cell r="B91" t="str">
            <v>PKGNF</v>
          </cell>
          <cell r="C91" t="str">
            <v>N</v>
          </cell>
        </row>
        <row r="92">
          <cell r="B92" t="str">
            <v>PKGNG</v>
          </cell>
          <cell r="C92" t="str">
            <v>N</v>
          </cell>
        </row>
        <row r="93">
          <cell r="B93" t="str">
            <v>PKGNH</v>
          </cell>
          <cell r="C93" t="str">
            <v>N</v>
          </cell>
        </row>
        <row r="94">
          <cell r="B94" t="str">
            <v>PKGNI</v>
          </cell>
          <cell r="C94" t="str">
            <v>N</v>
          </cell>
        </row>
        <row r="95">
          <cell r="B95" t="str">
            <v>PKGNJ</v>
          </cell>
          <cell r="C95" t="str">
            <v>N</v>
          </cell>
        </row>
        <row r="96">
          <cell r="B96" t="str">
            <v>PKGNK</v>
          </cell>
          <cell r="C96" t="str">
            <v>N</v>
          </cell>
        </row>
        <row r="97">
          <cell r="B97" t="str">
            <v>PKGNL</v>
          </cell>
          <cell r="C97" t="str">
            <v>N</v>
          </cell>
        </row>
        <row r="98">
          <cell r="B98" t="str">
            <v>PKGNM</v>
          </cell>
          <cell r="C98" t="str">
            <v>N</v>
          </cell>
        </row>
        <row r="99">
          <cell r="B99" t="str">
            <v>PKGNN</v>
          </cell>
          <cell r="C99" t="str">
            <v>N</v>
          </cell>
        </row>
        <row r="100">
          <cell r="B100" t="str">
            <v>PKGNO</v>
          </cell>
          <cell r="C100" t="str">
            <v>N</v>
          </cell>
        </row>
        <row r="101">
          <cell r="B101" t="str">
            <v>PKGNP</v>
          </cell>
          <cell r="C101" t="str">
            <v>N</v>
          </cell>
        </row>
        <row r="102">
          <cell r="B102" t="str">
            <v>PKGNQ</v>
          </cell>
          <cell r="C102" t="str">
            <v>N</v>
          </cell>
        </row>
        <row r="103">
          <cell r="B103" t="str">
            <v>PKGNS</v>
          </cell>
          <cell r="C103" t="str">
            <v>N</v>
          </cell>
        </row>
        <row r="104">
          <cell r="B104" t="str">
            <v>PKGNU</v>
          </cell>
          <cell r="C104" t="str">
            <v>N</v>
          </cell>
        </row>
        <row r="105">
          <cell r="B105" t="str">
            <v>PKGNV</v>
          </cell>
          <cell r="C105" t="str">
            <v>N</v>
          </cell>
        </row>
        <row r="106">
          <cell r="B106" t="str">
            <v>PKGPD</v>
          </cell>
          <cell r="C106" t="str">
            <v>W</v>
          </cell>
        </row>
        <row r="107">
          <cell r="B107" t="str">
            <v>PKGPG</v>
          </cell>
          <cell r="C107" t="str">
            <v>W</v>
          </cell>
        </row>
        <row r="108">
          <cell r="B108" t="str">
            <v>PKGPL</v>
          </cell>
          <cell r="C108" t="str">
            <v>W</v>
          </cell>
        </row>
        <row r="109">
          <cell r="B109" t="str">
            <v>PKGPM</v>
          </cell>
          <cell r="C109" t="str">
            <v>W</v>
          </cell>
        </row>
        <row r="110">
          <cell r="B110" t="str">
            <v>PKGPN</v>
          </cell>
          <cell r="C110" t="str">
            <v>W</v>
          </cell>
        </row>
        <row r="111">
          <cell r="B111" t="str">
            <v>PKGPP</v>
          </cell>
          <cell r="C111" t="str">
            <v>W</v>
          </cell>
        </row>
        <row r="112">
          <cell r="B112" t="str">
            <v>PKGPQ</v>
          </cell>
          <cell r="C112" t="str">
            <v>W</v>
          </cell>
        </row>
        <row r="113">
          <cell r="B113" t="str">
            <v>PKGPS</v>
          </cell>
          <cell r="C113" t="str">
            <v>W</v>
          </cell>
        </row>
        <row r="114">
          <cell r="B114" t="str">
            <v>PKGPT</v>
          </cell>
          <cell r="C114" t="str">
            <v>W</v>
          </cell>
        </row>
        <row r="115">
          <cell r="B115" t="str">
            <v>PKGPU</v>
          </cell>
          <cell r="C115" t="str">
            <v>W</v>
          </cell>
        </row>
        <row r="116">
          <cell r="B116" t="str">
            <v>PKGPY</v>
          </cell>
          <cell r="C116" t="str">
            <v>W</v>
          </cell>
        </row>
        <row r="117">
          <cell r="B117" t="str">
            <v>PKGRJ</v>
          </cell>
          <cell r="C117" t="str">
            <v>N</v>
          </cell>
        </row>
        <row r="118">
          <cell r="B118" t="str">
            <v>PKGRK</v>
          </cell>
          <cell r="C118" t="str">
            <v>N</v>
          </cell>
        </row>
        <row r="119">
          <cell r="B119" t="str">
            <v>PKGRM</v>
          </cell>
          <cell r="C119" t="str">
            <v>N</v>
          </cell>
        </row>
        <row r="120">
          <cell r="B120" t="str">
            <v>PKGRN</v>
          </cell>
          <cell r="C120" t="str">
            <v>N</v>
          </cell>
        </row>
        <row r="121">
          <cell r="B121" t="str">
            <v>PKGRP</v>
          </cell>
          <cell r="C121" t="str">
            <v>N</v>
          </cell>
        </row>
        <row r="122">
          <cell r="B122" t="str">
            <v>PKMYY</v>
          </cell>
          <cell r="C122" t="str">
            <v>W</v>
          </cell>
        </row>
        <row r="123">
          <cell r="B123" t="str">
            <v>V8RBV</v>
          </cell>
          <cell r="C123" t="str">
            <v>W</v>
          </cell>
        </row>
        <row r="124">
          <cell r="B124" t="str">
            <v>VNA363</v>
          </cell>
          <cell r="C124" t="str">
            <v>W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241218%20Perhitungan%20HPP%20-%20New%20Simplified%202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sha Farahiyah Rahman" refreshedDate="45665.543176504631" createdVersion="8" refreshedVersion="8" minRefreshableVersion="3" recordCount="474" xr:uid="{EE9B78E6-F7B2-4A30-9C2F-471874971DCB}">
  <cacheSource type="worksheet">
    <worksheetSource ref="B6:R480" sheet="Perbandingan Produksi" r:id="rId2"/>
  </cacheSource>
  <cacheFields count="17">
    <cacheField name="STN" numFmtId="0">
      <sharedItems count="38">
        <s v="AAP"/>
        <s v="AMQ"/>
        <s v="BDJ"/>
        <s v="BDO"/>
        <s v="BIK"/>
        <s v="BKS"/>
        <s v="BPN"/>
        <s v="BTH"/>
        <s v="BTJ"/>
        <s v="BWX"/>
        <s v="CGK"/>
        <s v="DJB"/>
        <s v="DJJ"/>
        <s v="DPS"/>
        <s v="DTB"/>
        <s v="HLP"/>
        <s v="JOG"/>
        <s v="KJT"/>
        <s v="KNO"/>
        <s v="KOE"/>
        <s v="LBJ"/>
        <s v="LOP"/>
        <s v="MDC"/>
        <s v="MKQ"/>
        <s v="MKW"/>
        <s v="PDG"/>
        <s v="PGK"/>
        <s v="PKU"/>
        <s v="PLM"/>
        <s v="PNK"/>
        <s v="SOC"/>
        <s v="SRG"/>
        <s v="SUB"/>
        <s v="TJQ"/>
        <s v="TKG"/>
        <s v="TNJ"/>
        <s v="UPG"/>
        <s v="YIA"/>
      </sharedItems>
    </cacheField>
    <cacheField name="AGENT" numFmtId="0">
      <sharedItems/>
    </cacheField>
    <cacheField name="AIRLINE" numFmtId="0">
      <sharedItems count="88">
        <s v="CITILINK"/>
        <s v="SMART AVIATION"/>
        <s v="TRIGANA AIR"/>
        <s v="EXPRESS CARGO AIRLINES"/>
        <s v="RIMBUN AIR"/>
        <s v="GARUDA INDONESIA"/>
        <s v="ViaAir"/>
        <s v="PELITA"/>
        <s v="AIR ASIA"/>
        <s v="JHONLIN AIR TRANSPORT"/>
        <s v="PT Putra Perkasa Abadi"/>
        <s v="SAYAP GARUDA INDAH"/>
        <s v="TRAVIRA AIR"/>
        <s v="LION AIR"/>
        <s v="SRIWIJAYA AIR"/>
        <s v="KARISMA BAHANA AVIASI"/>
        <e v="#N/A"/>
        <s v="EASTINDO CHARTER"/>
        <s v="ADHYA AVIA PRIMA"/>
        <s v="TRI-MG INTRA ASIA AIRLINES"/>
        <s v="BBN Airlines"/>
        <s v="INDONESIAN NATIONAL POLICE"/>
        <s v="INDONESIA AIR FORCE"/>
        <s v="JET EKSEKUTIF TRAVYA"/>
        <s v="TRANS NUSA"/>
        <s v="SEACON AVIATION"/>
        <s v="ZAVERYNA UTAMA"/>
        <s v="JETSET"/>
        <s v="Jet View"/>
        <s v="ERSA EASTERN AVIATION"/>
        <s v="KOMALA INDONESIA"/>
        <s v="WINGS AIR"/>
        <s v="ROYAL AUSTRALIAN AIR FORCE"/>
        <s v="ALTIUS BAHARI INDONESIA"/>
        <s v="PT.JASA ANGKASA SEMESTA"/>
        <s v="WHITESKY AVIATION"/>
        <s v="MY INDO AIRLINE"/>
        <s v="FLY BALI"/>
        <s v="AIR ASIA MALAYSIA"/>
        <s v="AIRFAST INDONESIA"/>
        <s v="MACHJET INTERNATIONAL PTY LTD"/>
        <s v="Air Juan Aviation, Inc."/>
        <s v="FLY SCOOT"/>
        <s v="CARPEDIEM AVIASI MANDIRI"/>
        <s v="MITRA AVIASI PERKASA"/>
        <s v="NETJETS SALES INC"/>
        <s v="NAM AIR"/>
        <s v="PENERBANGAN ANGKASA SEMESTA"/>
        <s v="SUSI AIR"/>
        <s v="MATTHEW AIR NUSANTARA"/>
        <s v="GENESA DIRGANTARA"/>
        <s v="VOLTA PASIFIK AVIASI"/>
        <s v="JEJU AIR"/>
        <s v="ASIA FLIGHT SERVICES"/>
        <s v="FIREFLY"/>
        <s v="SAETA Air"/>
        <s v="Air Charter World"/>
        <s v="INDIGO"/>
        <s v="AIR CHINA"/>
        <s v="KINGDOM OF CAMBODIA"/>
        <s v="AIR MACAU"/>
        <s v="SRILANKAN AIRLINES"/>
        <s v="VIETJET AIR"/>
        <s v="ROYAL BRUNEI AIRLINES"/>
        <s v="CHINA AIRLINES"/>
        <s v="CHINA SOUTHERN AIRLINES"/>
        <s v="VIETNAM AIRLINES"/>
        <s v="SICHUAN AIRLINES"/>
        <s v="XIAMEN AIR"/>
        <s v="SHANDONG AIRLINES"/>
        <s v="THAI AIRWAYS INTERNATIONAL"/>
        <s v="AEROSTAN"/>
        <s v="TERRA AVIA"/>
        <s v="KLM ROYAL DUTCH"/>
        <s v="KOREAN AIR"/>
        <s v="ETHIOPIAN AIRLINES"/>
        <s v="UZBEKISTAN AIRWAYS"/>
        <s v="EGYPT AIR"/>
        <s v="JAPAN AIRLINES"/>
        <s v="AERO DILI"/>
        <s v="HONGKONG EXPRES"/>
        <s v="Air Busan"/>
        <s v="ELITE AERO IRELAND"/>
        <s v="MALINDO AIR"/>
        <s v="QATAR AIRWAYS"/>
        <s v="JSC Aeroflot Russian Airlines"/>
        <s v="SATYA AERO INDONESIA"/>
        <s v="VOLGA DNPER"/>
      </sharedItems>
    </cacheField>
    <cacheField name="Type" numFmtId="0">
      <sharedItems containsBlank="1"/>
    </cacheField>
    <cacheField name="TYPE2" numFmtId="0">
      <sharedItems count="2">
        <s v="NB"/>
        <s v="WB"/>
      </sharedItems>
    </cacheField>
    <cacheField name="Dom/Int" numFmtId="0">
      <sharedItems count="2">
        <s v="Domestik"/>
        <s v="Internasional"/>
      </sharedItems>
    </cacheField>
    <cacheField name="ACFT" numFmtId="0">
      <sharedItems/>
    </cacheField>
    <cacheField name="CATEGORY" numFmtId="0">
      <sharedItems count="4">
        <s v="MPQG"/>
        <s v="MPL"/>
        <s v="MPGA"/>
        <s v="MPA"/>
      </sharedItems>
    </cacheField>
    <cacheField name="Parking" numFmtId="0">
      <sharedItems count="2">
        <s v="Main Building"/>
        <s v="Remote"/>
      </sharedItems>
    </cacheField>
    <cacheField name="TOTAL PRODUKSI" numFmtId="0">
      <sharedItems containsSemiMixedTypes="0" containsString="0" containsNumber="1" containsInteger="1" minValue="1" maxValue="2393"/>
    </cacheField>
    <cacheField name="Type Aircraft" numFmtId="0">
      <sharedItems count="81">
        <s v="NB A320 LCC Domestik Main Building"/>
        <s v="NB CESSNA208B LCC Domestik Main Building"/>
        <s v="NB ATR Domestik Remote"/>
        <s v="NB B737 LCC Domestik Main Building"/>
        <s v="NB B737 Premium Domestik Main Building"/>
        <s v="NB CESSNA208 LCC Domestik Main Building"/>
        <s v="NB EC-145 LCC Domestik Main Building"/>
        <s v="NB BELL206L-4 LCC Domestik Main Building"/>
        <s v="NB GULFSTREAMG-IV LCC Domestik Main Building"/>
        <s v="NB ROBINSONR66TURBINE LCC Domestik Main Building"/>
        <s v="NB DORNIER328 LCC Domestik Main Building"/>
        <s v="NB E170170 LCC Domestik Main Building"/>
        <s v="NB AIRBUSHELICOPTERH145 LCC Domestik Main Building"/>
        <s v="NB AS350B3E LCC Domestik Main Building"/>
        <s v="NB BEECHCRAFTB300KINGAIR LCC Domestik Main Building"/>
        <s v="NB BEECHRFTB1900D LCC Domestik Main Building"/>
        <s v="NB BOMBARDIERCL600CHALLENGER604 LCC Domestik Main Building"/>
        <s v="WB A330 Premium Domestik Main Building"/>
        <s v="NB CESSNA680CS LCC Domestik Main Building"/>
        <s v="NB GULFSTREAMG450 LCC Domestik Main Building"/>
        <s v="NB MILMI-171 LCC Domestik Main Building"/>
        <s v="NB DASSAULTFALCON8X Premium Domestik Main Building"/>
        <s v="WB B777 Premium Domestik Main Building"/>
        <s v="NB KAMOVKA-32T LCC Domestik Main Building"/>
        <s v="NB MILMI-8 LCC Domestik Main Building"/>
        <s v="NB MILMI-8AMT LCC Domestik Main Building"/>
        <s v="NB E170 LCC Domestik Main Building"/>
        <s v="NB BEECH300SUPERKING Premium Domestik Main Building"/>
        <s v="NB BELL407 LCC Domestik Main Building"/>
        <s v="NB HAWKERBEECHCRAFT900 LCC Domestik Main Building"/>
        <s v="NB VIKINGDHC6 LCC Domestik Main Building"/>
        <s v="NB AIRBUSHELICOPTERSH145 LCC Domestik Main Building"/>
        <s v="NB AVRORJ85 LCC Domestik Main Building"/>
        <s v="NB BELL505 LCC Domestik Main Building"/>
        <s v="NB AIRBUSHELICOPTERNAS-332 LCC Domestik Main Building"/>
        <s v="NB AIRBUSHELICOPTERSH225 LCC Domestik Main Building"/>
        <s v="NB A320 Premium Internasional Main Building"/>
        <s v="NB EUROCOPTEREC-135 LCC Domestik Main Building"/>
        <s v="NB BEECHKINGAIRB200 Premium Domestik Main Building"/>
        <s v="NB BELL429 LCC Domestik Main Building"/>
        <s v="NB GULFSTREAMG450 Premium Domestik Main Building"/>
        <s v="NB BEECHCRAFTB1900 LCC Domestik Main Building"/>
        <s v="NB E190 LCC Domestik Main Building"/>
        <s v="NB BELL-412 LCC Domestik Main Building"/>
        <s v="NB AGUSTAWESTLANDAW-169 LCC Domestik Main Building"/>
        <s v="NB BELL206 LCC Domestik Main Building"/>
        <s v="NB CESSNA172 LCC Domestik Main Building"/>
        <s v="NB A320 LCC Internasional Main Building"/>
        <s v="NB A321 LCC Internasional Main Building"/>
        <s v="NB CESSNAC-208B LCC Domestik Main Building"/>
        <s v="NB EC130T2 LCC Domestik Main Building"/>
        <s v="NB EUROCOPTERAS-355 LCC Domestik Main Building"/>
        <s v="NB EUROCOPTERAS-365N2 LCC Domestik Main Building"/>
        <s v="NB MI-8 LCC Domestik Main Building"/>
        <s v="NB SIKORSKYUH-60A LCC Domestik Main Building"/>
        <s v="NB B737 LCC Internasional Main Building"/>
        <s v="NB E190 LCC Internasional Main Building"/>
        <s v="NB LOCKHEEDKC-130J LCC Internasional Main Building"/>
        <s v="NB ATR Internasional Remote"/>
        <s v="NB BEECH300SUPERKING Premium Internasional Main Building"/>
        <s v="NB BEECHCRAFT1900 Premium Internasional Main Building"/>
        <s v="NB BOMBARDIERLEARJET60 LCC Internasional Main Building"/>
        <s v="NB CESSNA208B Premium Internasional Main Building"/>
        <s v="NB A321 Premium Internasional Main Building"/>
        <s v="NB B737 Premium Internasional Main Building"/>
        <s v="NB TUPOLEVTU-204-300 Premium Internasional Main Building"/>
        <s v="WB A330 Premium Internasional Main Building"/>
        <s v="WB A350 Premium Internasional Main Building"/>
        <s v="WB B747 Premium Internasional Main Building"/>
        <s v="WB B777 Premium Internasional Main Building"/>
        <s v="WB B787 Premium Internasional Main Building"/>
        <s v="NB E170 LCC Internasional Main Building"/>
        <s v="NB ALENIAC-27JSPARTAN Premium Internasional Main Building"/>
        <s v="NB CESSNA525A Premium Internasional Main Building"/>
        <s v="NB LOCKHEEDMARTINF-35A Premium Internasional Main Building"/>
        <s v="NB DASSAULTFALCON7X Premium Internasional Main Building"/>
        <s v="NB SIKORSKYUH-60A LCC Internasional Main Building"/>
        <s v="NB CESSNA551CITATION LCC Internasional Main Building"/>
        <s v="NB PIPERPA-31T2 LCC Internasional Main Building"/>
        <s v="NB BOMBARDIERGLOBAL7500 LCC Internasional Main Building"/>
        <s v="WB IL-76TD Premium Internasional Main Building"/>
      </sharedItems>
    </cacheField>
    <cacheField name="Cab. Type Aircraft" numFmtId="0">
      <sharedItems/>
    </cacheField>
    <cacheField name="Cab. Airlines" numFmtId="0">
      <sharedItems containsBlank="1"/>
    </cacheField>
    <cacheField name="Tarif Existing" numFmtId="41">
      <sharedItems containsSemiMixedTypes="0" containsString="0" containsNumber="1" minValue="0" maxValue="6908466625"/>
    </cacheField>
    <cacheField name="Revenue Existing" numFmtId="41">
      <sharedItems containsSemiMixedTypes="0" containsString="0" containsNumber="1" minValue="0" maxValue="9135571839"/>
    </cacheField>
    <cacheField name="Tarif HPP" numFmtId="41">
      <sharedItems containsSemiMixedTypes="0" containsString="0" containsNumber="1" minValue="0" maxValue="57300818"/>
    </cacheField>
    <cacheField name="Revenue HPP" numFmtId="41">
      <sharedItems containsSemiMixedTypes="0" containsString="0" containsNumber="1" minValue="0" maxValue="11155953745.014971"/>
    </cacheField>
  </cacheFields>
  <extLst>
    <ext xmlns:x14="http://schemas.microsoft.com/office/spreadsheetml/2009/9/main" uri="{725AE2AE-9491-48be-B2B4-4EB974FC3084}">
      <x14:pivotCacheDefinition pivotCacheId="189397003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">
  <r>
    <x v="0"/>
    <s v="QG"/>
    <x v="0"/>
    <s v="LCC"/>
    <x v="0"/>
    <x v="0"/>
    <s v="A320"/>
    <x v="0"/>
    <x v="0"/>
    <n v="62"/>
    <x v="0"/>
    <s v="AAP CITILINK NB A320 LCC Domestik Main Building"/>
    <m/>
    <n v="2550000"/>
    <n v="158100000"/>
    <n v="1913734.7265162766"/>
    <n v="118651553.04400915"/>
  </r>
  <r>
    <x v="1"/>
    <s v="SCA"/>
    <x v="1"/>
    <s v="LCC"/>
    <x v="0"/>
    <x v="0"/>
    <s v="CESSNA208B"/>
    <x v="1"/>
    <x v="0"/>
    <n v="37"/>
    <x v="1"/>
    <s v="AMQ SMART AVIATION NB CESSNA208B LCC Domestik Main Building"/>
    <s v="AMQ SCA"/>
    <n v="915750"/>
    <n v="33882750"/>
    <n v="915750"/>
    <n v="33882750"/>
  </r>
  <r>
    <x v="1"/>
    <s v="QG"/>
    <x v="0"/>
    <s v="LCC"/>
    <x v="0"/>
    <x v="0"/>
    <s v="A320"/>
    <x v="0"/>
    <x v="0"/>
    <n v="31"/>
    <x v="0"/>
    <s v="AMQ CITILINK NB A320 LCC Domestik Main Building"/>
    <m/>
    <n v="2550000"/>
    <n v="79050000"/>
    <n v="2458792.4265786479"/>
    <n v="76222565.223938093"/>
  </r>
  <r>
    <x v="1"/>
    <s v="IL"/>
    <x v="2"/>
    <m/>
    <x v="0"/>
    <x v="0"/>
    <s v="ATR"/>
    <x v="1"/>
    <x v="1"/>
    <n v="60"/>
    <x v="2"/>
    <s v="AMQ TRIGANA AIR NB ATR Domestik Remote"/>
    <m/>
    <n v="5000000"/>
    <n v="300000000"/>
    <n v="1507694.8165364703"/>
    <n v="90461688.992188215"/>
  </r>
  <r>
    <x v="1"/>
    <s v="ECA"/>
    <x v="3"/>
    <s v="LCC"/>
    <x v="0"/>
    <x v="0"/>
    <s v="B737"/>
    <x v="1"/>
    <x v="0"/>
    <n v="1"/>
    <x v="3"/>
    <s v="AMQ EXPRESS CARGO AIRLINES NB B737 LCC Domestik Main Building"/>
    <s v="AMQ ECA"/>
    <n v="6471300"/>
    <n v="6471300"/>
    <n v="2458386.209117962"/>
    <n v="2458386.209117962"/>
  </r>
  <r>
    <x v="1"/>
    <s v="RMB"/>
    <x v="4"/>
    <s v="LCC"/>
    <x v="0"/>
    <x v="0"/>
    <s v="B737"/>
    <x v="1"/>
    <x v="0"/>
    <n v="1"/>
    <x v="3"/>
    <s v="AMQ RIMBUN AIR NB B737 LCC Domestik Main Building"/>
    <s v="AMQ RMB"/>
    <n v="5494500"/>
    <n v="5494500"/>
    <n v="2458386.209117962"/>
    <n v="2458386.209117962"/>
  </r>
  <r>
    <x v="1"/>
    <s v="GA"/>
    <x v="5"/>
    <s v="Premium"/>
    <x v="0"/>
    <x v="0"/>
    <s v="B737"/>
    <x v="2"/>
    <x v="0"/>
    <n v="31"/>
    <x v="4"/>
    <s v="AMQ GARUDA INDONESIA NB B737 Premium Domestik Main Building"/>
    <m/>
    <n v="4135961"/>
    <n v="128214791"/>
    <n v="3423191.5395581508"/>
    <n v="106118937.72630267"/>
  </r>
  <r>
    <x v="1"/>
    <s v="VIA"/>
    <x v="6"/>
    <s v="LCC"/>
    <x v="0"/>
    <x v="0"/>
    <s v="CESSNA208"/>
    <x v="1"/>
    <x v="0"/>
    <n v="1"/>
    <x v="5"/>
    <s v="AMQ ViaAir NB CESSNA208 LCC Domestik Main Building"/>
    <s v="AMQ VIA"/>
    <n v="3968103"/>
    <n v="3968103"/>
    <n v="3968103"/>
    <n v="3968103"/>
  </r>
  <r>
    <x v="2"/>
    <s v="IP"/>
    <x v="7"/>
    <s v="LCC"/>
    <x v="0"/>
    <x v="0"/>
    <s v="A320"/>
    <x v="1"/>
    <x v="0"/>
    <n v="31"/>
    <x v="0"/>
    <s v="BDJ PELITA NB A320 LCC Domestik Main Building"/>
    <m/>
    <n v="3100000"/>
    <n v="96100000"/>
    <n v="2156786.2885140134"/>
    <n v="66860374.943934418"/>
  </r>
  <r>
    <x v="2"/>
    <s v="QZ"/>
    <x v="8"/>
    <s v="LCC"/>
    <x v="0"/>
    <x v="0"/>
    <s v="A320"/>
    <x v="1"/>
    <x v="0"/>
    <n v="14"/>
    <x v="0"/>
    <s v="BDJ AIR ASIA NB A320 LCC Domestik Main Building"/>
    <s v="BDJ QZ"/>
    <n v="1836732.857142857"/>
    <n v="25714260"/>
    <n v="2156786.2885140134"/>
    <n v="30195008.039196186"/>
  </r>
  <r>
    <x v="2"/>
    <s v="QG"/>
    <x v="0"/>
    <s v="LCC"/>
    <x v="0"/>
    <x v="0"/>
    <s v="A320"/>
    <x v="0"/>
    <x v="0"/>
    <n v="225"/>
    <x v="0"/>
    <s v="BDJ CITILINK NB A320 LCC Domestik Main Building"/>
    <m/>
    <n v="2550000"/>
    <n v="573750000"/>
    <n v="2156786.2885140134"/>
    <n v="485276914.91565299"/>
  </r>
  <r>
    <x v="2"/>
    <s v="JLB"/>
    <x v="9"/>
    <s v="LCC"/>
    <x v="0"/>
    <x v="0"/>
    <s v="EC-145"/>
    <x v="1"/>
    <x v="0"/>
    <n v="3"/>
    <x v="6"/>
    <s v="BDJ JHONLIN AIR TRANSPORT NB EC-145 LCC Domestik Main Building"/>
    <s v="BDJ JLB"/>
    <n v="2295874.6"/>
    <n v="6887623.8000000007"/>
    <n v="2295874.6"/>
    <n v="6887623.8000000007"/>
  </r>
  <r>
    <x v="2"/>
    <s v="QG"/>
    <x v="0"/>
    <m/>
    <x v="0"/>
    <x v="0"/>
    <s v="ATR"/>
    <x v="0"/>
    <x v="1"/>
    <n v="25"/>
    <x v="2"/>
    <s v="BDJ CITILINK NB ATR Domestik Remote"/>
    <m/>
    <n v="1764000"/>
    <n v="44100000"/>
    <n v="1489327.627109977"/>
    <n v="37233190.677749425"/>
  </r>
  <r>
    <x v="2"/>
    <s v="IL"/>
    <x v="2"/>
    <s v="LCC"/>
    <x v="0"/>
    <x v="0"/>
    <s v="B737"/>
    <x v="1"/>
    <x v="0"/>
    <n v="7"/>
    <x v="3"/>
    <s v="BDJ TRIGANA AIR NB B737 LCC Domestik Main Building"/>
    <m/>
    <n v="5000000"/>
    <n v="35000000"/>
    <n v="2156389.8643420842"/>
    <n v="15094729.050394589"/>
  </r>
  <r>
    <x v="2"/>
    <s v="IL"/>
    <x v="2"/>
    <s v="LCC"/>
    <x v="0"/>
    <x v="0"/>
    <s v="B737"/>
    <x v="1"/>
    <x v="0"/>
    <n v="7"/>
    <x v="3"/>
    <s v="BDJ TRIGANA AIR NB B737 LCC Domestik Main Building"/>
    <m/>
    <n v="5000000"/>
    <n v="35000000"/>
    <n v="2156389.8643420842"/>
    <n v="15094729.050394589"/>
  </r>
  <r>
    <x v="2"/>
    <s v="PPA"/>
    <x v="10"/>
    <s v="LCC"/>
    <x v="0"/>
    <x v="0"/>
    <s v="B737"/>
    <x v="1"/>
    <x v="0"/>
    <n v="16"/>
    <x v="3"/>
    <s v="BDJ PT Putra Perkasa Abadi NB B737 LCC Domestik Main Building"/>
    <s v="BDJ PPA"/>
    <n v="7268765.625"/>
    <n v="116300250"/>
    <n v="2156389.8643420842"/>
    <n v="34502237.829473346"/>
  </r>
  <r>
    <x v="2"/>
    <s v="RMB"/>
    <x v="4"/>
    <s v="LCC"/>
    <x v="0"/>
    <x v="0"/>
    <s v="B737"/>
    <x v="1"/>
    <x v="0"/>
    <n v="25"/>
    <x v="3"/>
    <s v="BDJ RIMBUN AIR NB B737 LCC Domestik Main Building"/>
    <m/>
    <n v="4612500"/>
    <n v="115312500"/>
    <n v="2156389.8643420842"/>
    <n v="53909746.608552106"/>
  </r>
  <r>
    <x v="2"/>
    <s v="GA"/>
    <x v="5"/>
    <s v="Premium"/>
    <x v="0"/>
    <x v="0"/>
    <s v="B737"/>
    <x v="2"/>
    <x v="0"/>
    <n v="85"/>
    <x v="4"/>
    <s v="BDJ GARUDA INDONESIA NB B737 Premium Domestik Main Building"/>
    <m/>
    <n v="4135961"/>
    <n v="351556685"/>
    <n v="3156730.9890949284"/>
    <n v="268322134.07306892"/>
  </r>
  <r>
    <x v="2"/>
    <s v="RMB"/>
    <x v="4"/>
    <s v="LCC"/>
    <x v="0"/>
    <x v="0"/>
    <s v="B737"/>
    <x v="1"/>
    <x v="0"/>
    <n v="5"/>
    <x v="3"/>
    <s v="BDJ RIMBUN AIR NB B737 LCC Domestik Main Building"/>
    <m/>
    <n v="4612500"/>
    <n v="23062500"/>
    <n v="2156389.8643420842"/>
    <n v="10781949.321710421"/>
  </r>
  <r>
    <x v="2"/>
    <s v="SGI"/>
    <x v="11"/>
    <s v="LCC"/>
    <x v="0"/>
    <x v="0"/>
    <s v="BELL206L-4"/>
    <x v="1"/>
    <x v="0"/>
    <n v="1"/>
    <x v="7"/>
    <s v="BDJ SAYAP GARUDA INDAH NB BELL206L-4 LCC Domestik Main Building"/>
    <s v="BDJ SGI"/>
    <n v="4044563"/>
    <n v="4044563"/>
    <n v="4044563"/>
    <n v="4044563"/>
  </r>
  <r>
    <x v="2"/>
    <s v="JLB"/>
    <x v="9"/>
    <s v="LCC"/>
    <x v="0"/>
    <x v="0"/>
    <s v="GULFSTREAMG-IV"/>
    <x v="1"/>
    <x v="0"/>
    <n v="2"/>
    <x v="8"/>
    <s v="BDJ JHONLIN AIR TRANSPORT NB GULFSTREAMG-IV LCC Domestik Main Building"/>
    <s v="BDJ JLB"/>
    <n v="2295874.6"/>
    <n v="4591749.2"/>
    <n v="2295874.6"/>
    <n v="4591749.2"/>
  </r>
  <r>
    <x v="2"/>
    <s v="JLB"/>
    <x v="9"/>
    <s v="LCC"/>
    <x v="0"/>
    <x v="0"/>
    <s v="ROBINSONR66TURBINE"/>
    <x v="1"/>
    <x v="0"/>
    <n v="2"/>
    <x v="9"/>
    <s v="BDJ JHONLIN AIR TRANSPORT NB ROBINSONR66TURBINE LCC Domestik Main Building"/>
    <s v="BDJ JLB"/>
    <n v="2295874.6"/>
    <n v="4591749.2"/>
    <n v="2295874.6"/>
    <n v="4591749.2"/>
  </r>
  <r>
    <x v="3"/>
    <s v="RMB"/>
    <x v="4"/>
    <s v="LCC"/>
    <x v="0"/>
    <x v="0"/>
    <s v="B737"/>
    <x v="1"/>
    <x v="0"/>
    <n v="1"/>
    <x v="3"/>
    <s v="BDO RIMBUN AIR NB B737 LCC Domestik Main Building"/>
    <m/>
    <n v="4612500"/>
    <n v="4612500"/>
    <n v="1673362.3972251175"/>
    <n v="1673362.3972251175"/>
  </r>
  <r>
    <x v="4"/>
    <s v="TRA"/>
    <x v="12"/>
    <m/>
    <x v="0"/>
    <x v="0"/>
    <s v="ATR"/>
    <x v="1"/>
    <x v="1"/>
    <n v="9"/>
    <x v="2"/>
    <s v="BIK TRAVIRA AIR NB ATR Domestik Remote"/>
    <m/>
    <n v="2869998"/>
    <n v="25829982"/>
    <n v="2263058.9688124987"/>
    <n v="20367530.719312489"/>
  </r>
  <r>
    <x v="4"/>
    <s v="TRA"/>
    <x v="12"/>
    <m/>
    <x v="0"/>
    <x v="0"/>
    <s v="ATR"/>
    <x v="1"/>
    <x v="1"/>
    <n v="1"/>
    <x v="2"/>
    <s v="BIK TRAVIRA AIR NB ATR Domestik Remote"/>
    <m/>
    <n v="2869998"/>
    <n v="2869998"/>
    <n v="2263058.9688124987"/>
    <n v="2263058.9688124987"/>
  </r>
  <r>
    <x v="4"/>
    <s v="IL"/>
    <x v="2"/>
    <m/>
    <x v="0"/>
    <x v="0"/>
    <s v="ATR"/>
    <x v="1"/>
    <x v="1"/>
    <n v="1"/>
    <x v="2"/>
    <s v="BIK TRIGANA AIR NB ATR Domestik Remote"/>
    <m/>
    <n v="5000000"/>
    <n v="5000000"/>
    <n v="2263058.9688124987"/>
    <n v="2263058.9688124987"/>
  </r>
  <r>
    <x v="4"/>
    <s v="JT"/>
    <x v="13"/>
    <s v="LCC"/>
    <x v="0"/>
    <x v="0"/>
    <s v="B737"/>
    <x v="1"/>
    <x v="0"/>
    <n v="1"/>
    <x v="3"/>
    <s v="BIK LION AIR NB B737 LCC Domestik Main Building"/>
    <s v="BIK JT"/>
    <n v="1892550"/>
    <n v="1892550"/>
    <n v="2771910.6716365758"/>
    <n v="2771910.6716365758"/>
  </r>
  <r>
    <x v="4"/>
    <s v="SJ"/>
    <x v="14"/>
    <s v="LCC"/>
    <x v="0"/>
    <x v="0"/>
    <s v="B737"/>
    <x v="1"/>
    <x v="0"/>
    <n v="29"/>
    <x v="3"/>
    <s v="BIK SRIWIJAYA AIR NB B737 LCC Domestik Main Building"/>
    <s v="BIK SJ"/>
    <n v="3235650"/>
    <n v="93833850"/>
    <n v="2771910.6716365758"/>
    <n v="80385409.477460697"/>
  </r>
  <r>
    <x v="4"/>
    <s v="GA"/>
    <x v="5"/>
    <s v="Premium"/>
    <x v="0"/>
    <x v="0"/>
    <s v="B737"/>
    <x v="2"/>
    <x v="0"/>
    <n v="6"/>
    <x v="4"/>
    <s v="BIK GARUDA INDONESIA NB B737 Premium Domestik Main Building"/>
    <m/>
    <n v="4135961"/>
    <n v="24815766"/>
    <n v="4459197.4991232818"/>
    <n v="26755184.994739689"/>
  </r>
  <r>
    <x v="4"/>
    <s v="JT"/>
    <x v="13"/>
    <s v="LCC"/>
    <x v="0"/>
    <x v="0"/>
    <s v="B737"/>
    <x v="1"/>
    <x v="0"/>
    <n v="27"/>
    <x v="3"/>
    <s v="BIK LION AIR NB B737 LCC Domestik Main Building"/>
    <s v="BIK JT"/>
    <n v="1892550"/>
    <n v="51098850"/>
    <n v="2771910.6716365758"/>
    <n v="74841588.134187549"/>
  </r>
  <r>
    <x v="4"/>
    <s v="IL"/>
    <x v="2"/>
    <s v="LCC"/>
    <x v="0"/>
    <x v="0"/>
    <s v="DORNIER328"/>
    <x v="1"/>
    <x v="0"/>
    <n v="13"/>
    <x v="10"/>
    <s v="BIK TRIGANA AIR NB DORNIER328 LCC Domestik Main Building"/>
    <s v="BIK IL"/>
    <n v="1831500"/>
    <n v="23809500"/>
    <n v="1831500"/>
    <n v="23809500"/>
  </r>
  <r>
    <x v="4"/>
    <s v="ANO"/>
    <x v="15"/>
    <s v="LCC"/>
    <x v="0"/>
    <x v="0"/>
    <s v="E170170"/>
    <x v="1"/>
    <x v="0"/>
    <n v="3"/>
    <x v="11"/>
    <s v="BIK KARISMA BAHANA AVIASI NB E170170 LCC Domestik Main Building"/>
    <s v="BIK ANO"/>
    <n v="14663127"/>
    <n v="43989381"/>
    <n v="14663127"/>
    <n v="43989381"/>
  </r>
  <r>
    <x v="5"/>
    <s v="QG"/>
    <x v="0"/>
    <s v="LCC"/>
    <x v="0"/>
    <x v="0"/>
    <s v="A320"/>
    <x v="0"/>
    <x v="0"/>
    <n v="31"/>
    <x v="0"/>
    <s v="BKS CITILINK NB A320 LCC Domestik Main Building"/>
    <m/>
    <n v="2550000"/>
    <n v="79050000"/>
    <n v="1824847.9563893154"/>
    <n v="56570286.648068778"/>
  </r>
  <r>
    <x v="5"/>
    <s v="GA"/>
    <x v="5"/>
    <s v="Premium"/>
    <x v="0"/>
    <x v="0"/>
    <s v="B737"/>
    <x v="2"/>
    <x v="0"/>
    <n v="23"/>
    <x v="4"/>
    <s v="BKS GARUDA INDONESIA NB B737 Premium Domestik Main Building"/>
    <m/>
    <n v="4135961"/>
    <n v="95127103"/>
    <n v="2637734.6171251829"/>
    <n v="60667896.193879209"/>
  </r>
  <r>
    <x v="6"/>
    <s v="IP"/>
    <x v="7"/>
    <s v="LCC"/>
    <x v="0"/>
    <x v="0"/>
    <s v="A320"/>
    <x v="1"/>
    <x v="0"/>
    <n v="136"/>
    <x v="0"/>
    <s v="BPN PELITA NB A320 LCC Domestik Main Building"/>
    <m/>
    <n v="3200000"/>
    <n v="435200000"/>
    <n v="2386116.9918210953"/>
    <n v="324511910.88766897"/>
  </r>
  <r>
    <x v="6"/>
    <s v="QG"/>
    <x v="0"/>
    <s v="LCC"/>
    <x v="0"/>
    <x v="0"/>
    <s v="A320"/>
    <x v="0"/>
    <x v="0"/>
    <n v="300"/>
    <x v="0"/>
    <s v="BPN CITILINK NB A320 LCC Domestik Main Building"/>
    <m/>
    <n v="2550000"/>
    <n v="765000000"/>
    <n v="2386116.9918210953"/>
    <n v="715835097.54632854"/>
  </r>
  <r>
    <x v="6"/>
    <s v="WSA"/>
    <x v="16"/>
    <s v="LCC"/>
    <x v="0"/>
    <x v="0"/>
    <s v="AIRBUSHELICOPTERH145"/>
    <x v="1"/>
    <x v="0"/>
    <n v="3"/>
    <x v="12"/>
    <e v="#N/A"/>
    <s v="BPN WSA"/>
    <n v="4053532.6666666665"/>
    <n v="12160598"/>
    <n v="4053532.6666666665"/>
    <n v="12160598"/>
  </r>
  <r>
    <x v="6"/>
    <s v="ESD"/>
    <x v="17"/>
    <s v="LCC"/>
    <x v="0"/>
    <x v="0"/>
    <s v="AS350B3E"/>
    <x v="1"/>
    <x v="0"/>
    <n v="3"/>
    <x v="13"/>
    <s v="BPN EASTINDO CHARTER NB AS350B3E LCC Domestik Main Building"/>
    <s v="BPN ESD"/>
    <n v="1580015.5"/>
    <n v="4740046.5"/>
    <n v="1580015.5"/>
    <n v="4740046.5"/>
  </r>
  <r>
    <x v="6"/>
    <s v="QG"/>
    <x v="0"/>
    <m/>
    <x v="0"/>
    <x v="0"/>
    <s v="ATR"/>
    <x v="0"/>
    <x v="1"/>
    <n v="83"/>
    <x v="2"/>
    <s v="BPN CITILINK NB ATR Domestik Remote"/>
    <m/>
    <n v="1764000"/>
    <n v="146412000"/>
    <n v="1649151.2437056326"/>
    <n v="136879553.22756749"/>
  </r>
  <r>
    <x v="6"/>
    <s v="IL"/>
    <x v="18"/>
    <s v="LCC"/>
    <x v="0"/>
    <x v="0"/>
    <s v="B737"/>
    <x v="1"/>
    <x v="0"/>
    <n v="7"/>
    <x v="3"/>
    <s v="BPN ADHYA AVIA PRIMA NB B737 LCC Domestik Main Building"/>
    <s v="BPN IL"/>
    <n v="5499545.4545454541"/>
    <n v="38496818.18181818"/>
    <n v="2385595.8325012531"/>
    <n v="16699170.827508772"/>
  </r>
  <r>
    <x v="6"/>
    <s v="IL"/>
    <x v="18"/>
    <s v="LCC"/>
    <x v="0"/>
    <x v="0"/>
    <s v="B737"/>
    <x v="1"/>
    <x v="0"/>
    <n v="4"/>
    <x v="3"/>
    <s v="BPN ADHYA AVIA PRIMA NB B737 LCC Domestik Main Building"/>
    <s v="BPN IL"/>
    <n v="5499545.4545454541"/>
    <n v="21998181.818181816"/>
    <n v="2385595.8325012531"/>
    <n v="9542383.3300050125"/>
  </r>
  <r>
    <x v="6"/>
    <s v="PPA"/>
    <x v="10"/>
    <s v="LCC"/>
    <x v="0"/>
    <x v="0"/>
    <s v="B737"/>
    <x v="1"/>
    <x v="0"/>
    <n v="21"/>
    <x v="3"/>
    <s v="BPN PT Putra Perkasa Abadi NB B737 LCC Domestik Main Building"/>
    <s v="BPN PPA"/>
    <n v="6730762.5238095243"/>
    <n v="141346013"/>
    <n v="2385595.8325012531"/>
    <n v="50097512.482526317"/>
  </r>
  <r>
    <x v="6"/>
    <s v="RGM"/>
    <x v="19"/>
    <s v="LCC"/>
    <x v="0"/>
    <x v="0"/>
    <s v="B737"/>
    <x v="1"/>
    <x v="0"/>
    <n v="17"/>
    <x v="3"/>
    <s v="BPN TRI-MG INTRA ASIA AIRLINES NB B737 LCC Domestik Main Building"/>
    <s v="BPN RGM"/>
    <n v="6275819.3181818184"/>
    <n v="106688928.40909091"/>
    <n v="2385595.8325012531"/>
    <n v="40555129.152521305"/>
  </r>
  <r>
    <x v="6"/>
    <s v="RMB"/>
    <x v="4"/>
    <s v="LCC"/>
    <x v="0"/>
    <x v="0"/>
    <s v="B737"/>
    <x v="1"/>
    <x v="0"/>
    <n v="49"/>
    <x v="3"/>
    <s v="BPN RIMBUN AIR NB B737 LCC Domestik Main Building"/>
    <m/>
    <n v="4612500"/>
    <n v="226012500"/>
    <n v="2385595.8325012531"/>
    <n v="116894195.7925614"/>
  </r>
  <r>
    <x v="6"/>
    <s v="7B"/>
    <x v="20"/>
    <s v="LCC"/>
    <x v="0"/>
    <x v="0"/>
    <s v="B737"/>
    <x v="1"/>
    <x v="0"/>
    <n v="28"/>
    <x v="3"/>
    <s v="BPN BBN Airlines NB B737 LCC Domestik Main Building"/>
    <m/>
    <n v="5000000"/>
    <n v="140000000"/>
    <n v="2385595.8325012531"/>
    <n v="66796683.310035087"/>
  </r>
  <r>
    <x v="6"/>
    <s v="IDNP"/>
    <x v="21"/>
    <s v="LCC"/>
    <x v="0"/>
    <x v="0"/>
    <s v="B737"/>
    <x v="1"/>
    <x v="0"/>
    <n v="2"/>
    <x v="3"/>
    <s v="BPN INDONESIAN NATIONAL POLICE NB B737 LCC Domestik Main Building"/>
    <s v="BPN IDNP"/>
    <n v="20008230"/>
    <n v="40016460"/>
    <n v="2385595.8325012531"/>
    <n v="4771191.6650025062"/>
  </r>
  <r>
    <x v="6"/>
    <s v="GA"/>
    <x v="5"/>
    <s v="Premium"/>
    <x v="0"/>
    <x v="0"/>
    <s v="B737"/>
    <x v="2"/>
    <x v="0"/>
    <n v="109"/>
    <x v="4"/>
    <s v="BPN GARUDA INDONESIA NB B737 Premium Domestik Main Building"/>
    <m/>
    <n v="4135961"/>
    <n v="450819749"/>
    <n v="3482826.0441665663"/>
    <n v="379628038.81415576"/>
  </r>
  <r>
    <x v="6"/>
    <s v="IF"/>
    <x v="22"/>
    <s v="LCC"/>
    <x v="0"/>
    <x v="0"/>
    <s v="B737"/>
    <x v="1"/>
    <x v="0"/>
    <n v="2"/>
    <x v="3"/>
    <s v="BPN INDONESIA AIR FORCE NB B737 LCC Domestik Main Building"/>
    <s v="BPN IF"/>
    <n v="22610996"/>
    <n v="45221992"/>
    <n v="2385595.8325012531"/>
    <n v="4771191.6650025062"/>
  </r>
  <r>
    <x v="6"/>
    <s v="RMB"/>
    <x v="4"/>
    <s v="LCC"/>
    <x v="0"/>
    <x v="0"/>
    <s v="B737"/>
    <x v="1"/>
    <x v="0"/>
    <n v="6"/>
    <x v="3"/>
    <s v="BPN RIMBUN AIR NB B737 LCC Domestik Main Building"/>
    <m/>
    <n v="4612500"/>
    <n v="27675000"/>
    <n v="2385595.8325012531"/>
    <n v="14313574.995007519"/>
  </r>
  <r>
    <x v="6"/>
    <s v="JLB"/>
    <x v="9"/>
    <s v="LCC"/>
    <x v="0"/>
    <x v="0"/>
    <s v="BEECHCRAFTB300KINGAIR"/>
    <x v="1"/>
    <x v="0"/>
    <n v="1"/>
    <x v="14"/>
    <s v="BPN JHONLIN AIR TRANSPORT NB BEECHCRAFTB300KINGAIR LCC Domestik Main Building"/>
    <s v="BPN JLB"/>
    <n v="2344467"/>
    <n v="2344467"/>
    <n v="2344467"/>
    <n v="2344467"/>
  </r>
  <r>
    <x v="6"/>
    <s v="ESD"/>
    <x v="17"/>
    <s v="LCC"/>
    <x v="0"/>
    <x v="0"/>
    <s v="BEECHRFTB1900D"/>
    <x v="1"/>
    <x v="0"/>
    <n v="1"/>
    <x v="15"/>
    <s v="BPN EASTINDO CHARTER NB BEECHRFTB1900D LCC Domestik Main Building"/>
    <s v="BPN ESD"/>
    <n v="1580015.5"/>
    <n v="1580015.5"/>
    <n v="1580015.5"/>
    <n v="1580015.5"/>
  </r>
  <r>
    <x v="6"/>
    <s v="CEO"/>
    <x v="23"/>
    <s v="LCC"/>
    <x v="0"/>
    <x v="0"/>
    <s v="BOMBARDIERCL600CHALLENGER604"/>
    <x v="1"/>
    <x v="0"/>
    <n v="1"/>
    <x v="16"/>
    <s v="BPN JET EKSEKUTIF TRAVYA NB BOMBARDIERCL600CHALLENGER604 LCC Domestik Main Building"/>
    <s v="BPN CEO"/>
    <n v="6805688"/>
    <n v="6805688"/>
    <n v="6805688"/>
    <n v="6805688"/>
  </r>
  <r>
    <x v="6"/>
    <s v="GA"/>
    <x v="5"/>
    <s v="Premium"/>
    <x v="1"/>
    <x v="0"/>
    <s v="A330"/>
    <x v="2"/>
    <x v="0"/>
    <n v="1"/>
    <x v="17"/>
    <s v="BPN GARUDA INDONESIA WB A330 Premium Domestik Main Building"/>
    <m/>
    <n v="8335253"/>
    <n v="8335253"/>
    <n v="8212797.1178821959"/>
    <n v="8212797.1178821959"/>
  </r>
  <r>
    <x v="6"/>
    <s v="GA"/>
    <x v="5"/>
    <s v="Premium"/>
    <x v="1"/>
    <x v="0"/>
    <s v="A330"/>
    <x v="2"/>
    <x v="0"/>
    <n v="3"/>
    <x v="17"/>
    <s v="BPN GARUDA INDONESIA WB A330 Premium Domestik Main Building"/>
    <m/>
    <n v="8335253"/>
    <n v="25005759"/>
    <n v="8212797.1178821959"/>
    <n v="24638391.353646588"/>
  </r>
  <r>
    <x v="6"/>
    <s v="JT"/>
    <x v="13"/>
    <s v="Premium"/>
    <x v="1"/>
    <x v="0"/>
    <s v="A330"/>
    <x v="1"/>
    <x v="0"/>
    <n v="2"/>
    <x v="17"/>
    <s v="BPN LION AIR WB A330 Premium Domestik Main Building"/>
    <m/>
    <n v="8400000"/>
    <n v="16800000"/>
    <n v="8212797.1178821959"/>
    <n v="16425594.235764392"/>
  </r>
  <r>
    <x v="7"/>
    <s v="8B"/>
    <x v="24"/>
    <s v="LCC"/>
    <x v="0"/>
    <x v="0"/>
    <s v="A320"/>
    <x v="1"/>
    <x v="0"/>
    <n v="1"/>
    <x v="0"/>
    <s v="BTH TRANS NUSA NB A320 LCC Domestik Main Building"/>
    <s v="BTH 8B"/>
    <n v="5250000"/>
    <n v="5250000"/>
    <n v="3161565.0724463668"/>
    <n v="3161565.0724463668"/>
  </r>
  <r>
    <x v="7"/>
    <s v="QG"/>
    <x v="0"/>
    <s v="LCC"/>
    <x v="0"/>
    <x v="0"/>
    <s v="A320"/>
    <x v="0"/>
    <x v="0"/>
    <n v="261"/>
    <x v="0"/>
    <s v="BTH CITILINK NB A320 LCC Domestik Main Building"/>
    <m/>
    <n v="2550000"/>
    <n v="665550000"/>
    <n v="3161565.0724463668"/>
    <n v="825168483.90850174"/>
  </r>
  <r>
    <x v="7"/>
    <s v="GA"/>
    <x v="5"/>
    <s v="Premium"/>
    <x v="0"/>
    <x v="0"/>
    <s v="B737"/>
    <x v="2"/>
    <x v="0"/>
    <n v="93"/>
    <x v="4"/>
    <s v="BTH GARUDA INDONESIA NB B737 Premium Domestik Main Building"/>
    <m/>
    <n v="4135961"/>
    <n v="384644373"/>
    <n v="4507718.3262151247"/>
    <n v="419217804.33800662"/>
  </r>
  <r>
    <x v="7"/>
    <s v="JLB"/>
    <x v="9"/>
    <s v="LCC"/>
    <x v="0"/>
    <x v="0"/>
    <s v="CESSNA680CS"/>
    <x v="1"/>
    <x v="0"/>
    <n v="2"/>
    <x v="18"/>
    <s v="BTH JHONLIN AIR TRANSPORT NB CESSNA680CS LCC Domestik Main Building"/>
    <s v="BTH JLB"/>
    <n v="5746192"/>
    <n v="11492384"/>
    <n v="5746192"/>
    <n v="11492384"/>
  </r>
  <r>
    <x v="7"/>
    <s v="SEAC"/>
    <x v="25"/>
    <s v="LCC"/>
    <x v="0"/>
    <x v="0"/>
    <s v="GULFSTREAMG450"/>
    <x v="1"/>
    <x v="0"/>
    <n v="1"/>
    <x v="19"/>
    <s v="BTH SEACON AVIATION NB GULFSTREAMG450 LCC Domestik Main Building"/>
    <s v="BTH SEAC"/>
    <n v="5746192"/>
    <n v="5746192"/>
    <n v="5746192"/>
    <n v="5746192"/>
  </r>
  <r>
    <x v="7"/>
    <s v="BOMBA"/>
    <x v="26"/>
    <s v="LCC"/>
    <x v="0"/>
    <x v="0"/>
    <s v="MILMI-171"/>
    <x v="1"/>
    <x v="0"/>
    <n v="1"/>
    <x v="20"/>
    <s v="BTH ZAVERYNA UTAMA NB MILMI-171 LCC Domestik Main Building"/>
    <s v="BTH BOMBA"/>
    <n v="8458257"/>
    <n v="8458257"/>
    <n v="8458257"/>
    <n v="8458257"/>
  </r>
  <r>
    <x v="8"/>
    <s v="8B"/>
    <x v="24"/>
    <s v="LCC"/>
    <x v="0"/>
    <x v="0"/>
    <s v="A320"/>
    <x v="1"/>
    <x v="0"/>
    <n v="5"/>
    <x v="0"/>
    <s v="BTJ TRANS NUSA NB A320 LCC Domestik Main Building"/>
    <s v="BTJ 8B"/>
    <n v="5994000"/>
    <n v="29970000"/>
    <n v="2593712.8024034374"/>
    <n v="12968564.012017187"/>
  </r>
  <r>
    <x v="8"/>
    <s v="IP"/>
    <x v="7"/>
    <s v="LCC"/>
    <x v="0"/>
    <x v="0"/>
    <s v="A320"/>
    <x v="1"/>
    <x v="0"/>
    <n v="31"/>
    <x v="0"/>
    <s v="BTJ PELITA NB A320 LCC Domestik Main Building"/>
    <m/>
    <n v="3100000"/>
    <n v="96100000"/>
    <n v="2593712.8024034374"/>
    <n v="80405096.874506563"/>
  </r>
  <r>
    <x v="8"/>
    <s v="QG"/>
    <x v="0"/>
    <s v="LCC"/>
    <x v="0"/>
    <x v="0"/>
    <s v="A320"/>
    <x v="0"/>
    <x v="0"/>
    <n v="32"/>
    <x v="0"/>
    <s v="BTJ CITILINK NB A320 LCC Domestik Main Building"/>
    <m/>
    <n v="2550000"/>
    <n v="81600000"/>
    <n v="2593712.8024034374"/>
    <n v="82998809.676909998"/>
  </r>
  <r>
    <x v="8"/>
    <s v="ECA"/>
    <x v="3"/>
    <s v="LCC"/>
    <x v="0"/>
    <x v="0"/>
    <s v="B737"/>
    <x v="1"/>
    <x v="0"/>
    <n v="2"/>
    <x v="3"/>
    <s v="BTJ EXPRESS CARGO AIRLINES NB B737 LCC Domestik Main Building"/>
    <m/>
    <n v="5300000"/>
    <n v="10600000"/>
    <n v="2593280.2179239308"/>
    <n v="5186560.4358478617"/>
  </r>
  <r>
    <x v="8"/>
    <s v="IL"/>
    <x v="2"/>
    <s v="LCC"/>
    <x v="0"/>
    <x v="0"/>
    <s v="B737"/>
    <x v="1"/>
    <x v="0"/>
    <n v="4"/>
    <x v="3"/>
    <s v="BTJ TRIGANA AIR NB B737 LCC Domestik Main Building"/>
    <m/>
    <n v="5000000"/>
    <n v="20000000"/>
    <n v="2593280.2179239308"/>
    <n v="10373120.871695723"/>
  </r>
  <r>
    <x v="8"/>
    <s v="PPA"/>
    <x v="10"/>
    <s v="LCC"/>
    <x v="0"/>
    <x v="0"/>
    <s v="B737"/>
    <x v="1"/>
    <x v="0"/>
    <n v="19"/>
    <x v="3"/>
    <s v="BTJ PT Putra Perkasa Abadi NB B737 LCC Domestik Main Building"/>
    <s v="BTJ PPA"/>
    <n v="5407218.9473684207"/>
    <n v="102737160"/>
    <n v="2593280.2179239308"/>
    <n v="49272324.140554689"/>
  </r>
  <r>
    <x v="8"/>
    <s v="RMB"/>
    <x v="4"/>
    <s v="LCC"/>
    <x v="0"/>
    <x v="0"/>
    <s v="B737"/>
    <x v="1"/>
    <x v="0"/>
    <n v="2"/>
    <x v="3"/>
    <s v="BTJ RIMBUN AIR NB B737 LCC Domestik Main Building"/>
    <m/>
    <n v="4612500"/>
    <n v="9225000"/>
    <n v="2593280.2179239308"/>
    <n v="5186560.4358478617"/>
  </r>
  <r>
    <x v="8"/>
    <s v="IDNP"/>
    <x v="21"/>
    <s v="LCC"/>
    <x v="0"/>
    <x v="0"/>
    <s v="B737"/>
    <x v="1"/>
    <x v="0"/>
    <n v="1"/>
    <x v="3"/>
    <s v="BTJ INDONESIAN NATIONAL POLICE NB B737 LCC Domestik Main Building"/>
    <s v="BTJ IDNP"/>
    <n v="19824668"/>
    <n v="19824668"/>
    <n v="2593280.2179239308"/>
    <n v="2593280.2179239308"/>
  </r>
  <r>
    <x v="8"/>
    <s v="GA"/>
    <x v="5"/>
    <s v="Premium"/>
    <x v="0"/>
    <x v="0"/>
    <s v="B737"/>
    <x v="2"/>
    <x v="0"/>
    <n v="67"/>
    <x v="4"/>
    <s v="BTJ GARUDA INDONESIA NB B737 Premium Domestik Main Building"/>
    <m/>
    <n v="4135961"/>
    <n v="277109387"/>
    <n v="3691535.1962593389"/>
    <n v="247332858.14937571"/>
  </r>
  <r>
    <x v="8"/>
    <s v="IF"/>
    <x v="22"/>
    <s v="LCC"/>
    <x v="0"/>
    <x v="0"/>
    <s v="B737"/>
    <x v="1"/>
    <x v="0"/>
    <n v="1"/>
    <x v="3"/>
    <s v="BTJ INDONESIA AIR FORCE NB B737 LCC Domestik Main Building"/>
    <s v="BTJ IF"/>
    <n v="22403556"/>
    <n v="22403556"/>
    <n v="2593280.2179239308"/>
    <n v="2593280.2179239308"/>
  </r>
  <r>
    <x v="8"/>
    <s v="RMB"/>
    <x v="4"/>
    <s v="LCC"/>
    <x v="0"/>
    <x v="0"/>
    <s v="B737"/>
    <x v="1"/>
    <x v="0"/>
    <n v="2"/>
    <x v="3"/>
    <s v="BTJ RIMBUN AIR NB B737 LCC Domestik Main Building"/>
    <m/>
    <n v="4612500"/>
    <n v="9225000"/>
    <n v="2593280.2179239308"/>
    <n v="5186560.4358478617"/>
  </r>
  <r>
    <x v="8"/>
    <s v="CEO"/>
    <x v="27"/>
    <s v="LCC"/>
    <x v="0"/>
    <x v="0"/>
    <s v="BOMBARDIERCL600CHALLENGER604"/>
    <x v="1"/>
    <x v="0"/>
    <n v="1"/>
    <x v="16"/>
    <s v="BTJ JETSET NB BOMBARDIERCL600CHALLENGER604 LCC Domestik Main Building"/>
    <s v="BTJ CEO"/>
    <n v="5394600"/>
    <n v="5394600"/>
    <n v="5394600"/>
    <n v="5394600"/>
  </r>
  <r>
    <x v="8"/>
    <s v="JVW"/>
    <x v="28"/>
    <s v="Premium"/>
    <x v="0"/>
    <x v="0"/>
    <s v="DASSAULTFALCON8X"/>
    <x v="3"/>
    <x v="0"/>
    <n v="1"/>
    <x v="21"/>
    <s v="BTJ Jet View NB DASSAULTFALCON8X Premium Domestik Main Building"/>
    <s v="BTJ JVW"/>
    <n v="16170358"/>
    <n v="16170358"/>
    <n v="16170358"/>
    <n v="16170358"/>
  </r>
  <r>
    <x v="9"/>
    <s v="QG"/>
    <x v="0"/>
    <s v="LCC"/>
    <x v="0"/>
    <x v="0"/>
    <s v="A320"/>
    <x v="0"/>
    <x v="0"/>
    <n v="13"/>
    <x v="0"/>
    <s v="BWX CITILINK NB A320 LCC Domestik Main Building"/>
    <m/>
    <n v="2550000"/>
    <n v="33150000"/>
    <n v="1080770.4680113092"/>
    <n v="14050016.084147019"/>
  </r>
  <r>
    <x v="10"/>
    <s v="IP"/>
    <x v="7"/>
    <s v="LCC"/>
    <x v="0"/>
    <x v="0"/>
    <s v="A320"/>
    <x v="1"/>
    <x v="0"/>
    <n v="767"/>
    <x v="0"/>
    <s v="CGK PELITA NB A320 LCC Domestik Main Building"/>
    <m/>
    <n v="3200000"/>
    <n v="2454400000"/>
    <n v="3174271.4351432896"/>
    <n v="2434666190.7549033"/>
  </r>
  <r>
    <x v="10"/>
    <s v="QG"/>
    <x v="0"/>
    <s v="LCC"/>
    <x v="0"/>
    <x v="0"/>
    <s v="A320"/>
    <x v="0"/>
    <x v="0"/>
    <n v="1878"/>
    <x v="0"/>
    <s v="CGK CITILINK NB A320 LCC Domestik Main Building"/>
    <m/>
    <n v="2550000"/>
    <n v="4788900000"/>
    <n v="3174271.4351432896"/>
    <n v="5961281755.1990976"/>
  </r>
  <r>
    <x v="10"/>
    <s v="IL"/>
    <x v="2"/>
    <s v="LCC"/>
    <x v="0"/>
    <x v="0"/>
    <s v="B737"/>
    <x v="1"/>
    <x v="0"/>
    <n v="1"/>
    <x v="3"/>
    <s v="CGK TRIGANA AIR NB B737 LCC Domestik Main Building"/>
    <m/>
    <n v="5000000"/>
    <n v="5000000"/>
    <n v="3173745.4647647045"/>
    <n v="3173745.4647647045"/>
  </r>
  <r>
    <x v="10"/>
    <s v="ECA"/>
    <x v="3"/>
    <s v="LCC"/>
    <x v="0"/>
    <x v="0"/>
    <s v="B737"/>
    <x v="1"/>
    <x v="0"/>
    <n v="30"/>
    <x v="3"/>
    <s v="CGK EXPRESS CARGO AIRLINES NB B737 LCC Domestik Main Building"/>
    <m/>
    <n v="5300000"/>
    <n v="159000000"/>
    <n v="3173745.4647647045"/>
    <n v="95212363.942941129"/>
  </r>
  <r>
    <x v="10"/>
    <s v="IDNP"/>
    <x v="21"/>
    <s v="LCC"/>
    <x v="0"/>
    <x v="0"/>
    <s v="B737"/>
    <x v="1"/>
    <x v="0"/>
    <n v="4"/>
    <x v="3"/>
    <s v="CGK INDONESIAN NATIONAL POLICE NB B737 LCC Domestik Main Building"/>
    <s v="CGK IDNP"/>
    <n v="20100011"/>
    <n v="80400044"/>
    <n v="3173745.4647647045"/>
    <n v="12694981.859058818"/>
  </r>
  <r>
    <x v="10"/>
    <s v="GA"/>
    <x v="5"/>
    <s v="Premium"/>
    <x v="0"/>
    <x v="0"/>
    <s v="B737"/>
    <x v="2"/>
    <x v="0"/>
    <n v="2393"/>
    <x v="4"/>
    <s v="CGK GARUDA INDONESIA NB B737 Premium Domestik Main Building"/>
    <m/>
    <n v="3817623"/>
    <n v="9135571839"/>
    <n v="4661911.3017195864"/>
    <n v="11155953745.014971"/>
  </r>
  <r>
    <x v="10"/>
    <s v="GA"/>
    <x v="5"/>
    <s v="Premium"/>
    <x v="1"/>
    <x v="0"/>
    <s v="A330"/>
    <x v="2"/>
    <x v="0"/>
    <n v="8"/>
    <x v="17"/>
    <s v="CGK GARUDA INDONESIA WB A330 Premium Domestik Main Building"/>
    <m/>
    <n v="7707851"/>
    <n v="61662808"/>
    <n v="12222403.15571904"/>
    <n v="97779225.24575232"/>
  </r>
  <r>
    <x v="10"/>
    <s v="GA"/>
    <x v="5"/>
    <s v="Premium"/>
    <x v="1"/>
    <x v="0"/>
    <s v="A330"/>
    <x v="2"/>
    <x v="0"/>
    <n v="29"/>
    <x v="17"/>
    <s v="CGK GARUDA INDONESIA WB A330 Premium Domestik Main Building"/>
    <m/>
    <n v="7707851"/>
    <n v="223527679"/>
    <n v="12222403.15571904"/>
    <n v="354449691.51585215"/>
  </r>
  <r>
    <x v="10"/>
    <s v="QG"/>
    <x v="0"/>
    <s v="Premium"/>
    <x v="1"/>
    <x v="0"/>
    <s v="A330"/>
    <x v="0"/>
    <x v="0"/>
    <n v="4"/>
    <x v="17"/>
    <s v="CGK CITILINK WB A330 Premium Domestik Main Building"/>
    <m/>
    <n v="9500000"/>
    <n v="38000000"/>
    <n v="12222403.15571904"/>
    <n v="48889612.62287616"/>
  </r>
  <r>
    <x v="10"/>
    <s v="GA"/>
    <x v="5"/>
    <s v="Premium"/>
    <x v="1"/>
    <x v="0"/>
    <s v="A330"/>
    <x v="2"/>
    <x v="0"/>
    <n v="7"/>
    <x v="17"/>
    <s v="CGK GARUDA INDONESIA WB A330 Premium Domestik Main Building"/>
    <m/>
    <n v="7707851"/>
    <n v="53954957"/>
    <n v="12222403.15571904"/>
    <n v="85556822.090033278"/>
  </r>
  <r>
    <x v="10"/>
    <s v="QG"/>
    <x v="0"/>
    <s v="Premium"/>
    <x v="1"/>
    <x v="0"/>
    <s v="A330"/>
    <x v="0"/>
    <x v="0"/>
    <n v="26"/>
    <x v="17"/>
    <s v="CGK CITILINK WB A330 Premium Domestik Main Building"/>
    <m/>
    <n v="9500000"/>
    <n v="247000000"/>
    <n v="12222403.15571904"/>
    <n v="317782482.04869503"/>
  </r>
  <r>
    <x v="10"/>
    <s v="GA"/>
    <x v="5"/>
    <s v="Premium"/>
    <x v="1"/>
    <x v="0"/>
    <s v="B777"/>
    <x v="2"/>
    <x v="0"/>
    <n v="42"/>
    <x v="22"/>
    <s v="CGK GARUDA INDONESIA WB B777 Premium Domestik Main Building"/>
    <m/>
    <n v="8888270"/>
    <n v="373307340"/>
    <n v="12480096.748454833"/>
    <n v="524164063.435103"/>
  </r>
  <r>
    <x v="11"/>
    <s v="QG"/>
    <x v="0"/>
    <s v="LCC"/>
    <x v="0"/>
    <x v="0"/>
    <s v="A320"/>
    <x v="0"/>
    <x v="0"/>
    <n v="33"/>
    <x v="0"/>
    <s v="DJB CITILINK NB A320 LCC Domestik Main Building"/>
    <m/>
    <n v="2550000"/>
    <n v="84150000"/>
    <n v="2619294.0094024371"/>
    <n v="86436702.310280427"/>
  </r>
  <r>
    <x v="11"/>
    <s v="GA"/>
    <x v="5"/>
    <s v="Premium"/>
    <x v="0"/>
    <x v="0"/>
    <s v="B737"/>
    <x v="2"/>
    <x v="0"/>
    <n v="62"/>
    <x v="4"/>
    <s v="DJB GARUDA INDONESIA NB B737 Premium Domestik Main Building"/>
    <m/>
    <n v="4135961"/>
    <n v="256429582"/>
    <n v="3710593.6310069854"/>
    <n v="230056805.1224331"/>
  </r>
  <r>
    <x v="11"/>
    <s v="EEA"/>
    <x v="29"/>
    <s v="LCC"/>
    <x v="0"/>
    <x v="0"/>
    <s v="KAMOVKA-32T"/>
    <x v="1"/>
    <x v="0"/>
    <n v="22"/>
    <x v="23"/>
    <s v="DJB ERSA EASTERN AVIATION NB KAMOVKA-32T LCC Domestik Main Building"/>
    <s v="DJB EEA"/>
    <n v="3825456.5"/>
    <n v="84160043"/>
    <n v="3825456.5"/>
    <n v="84160043"/>
  </r>
  <r>
    <x v="11"/>
    <s v="DAB"/>
    <x v="16"/>
    <s v="LCC"/>
    <x v="0"/>
    <x v="0"/>
    <s v="MILMI-8"/>
    <x v="1"/>
    <x v="0"/>
    <n v="12"/>
    <x v="24"/>
    <e v="#N/A"/>
    <s v="DJB DAB"/>
    <n v="3825456.5"/>
    <n v="45905478"/>
    <n v="3825456.5"/>
    <n v="45905478"/>
  </r>
  <r>
    <x v="11"/>
    <s v="GPI"/>
    <x v="16"/>
    <s v="LCC"/>
    <x v="0"/>
    <x v="0"/>
    <s v="MILMI-8"/>
    <x v="1"/>
    <x v="0"/>
    <n v="13"/>
    <x v="24"/>
    <e v="#N/A"/>
    <s v="DJB GPI"/>
    <n v="3825456.4615384615"/>
    <n v="49730934"/>
    <n v="3825456.4615384615"/>
    <n v="49730934"/>
  </r>
  <r>
    <x v="11"/>
    <s v="VPA"/>
    <x v="30"/>
    <s v="LCC"/>
    <x v="0"/>
    <x v="0"/>
    <s v="MILMI-8AMT"/>
    <x v="1"/>
    <x v="0"/>
    <n v="12"/>
    <x v="25"/>
    <s v="DJB KOMALA INDONESIA NB MILMI-8AMT LCC Domestik Main Building"/>
    <s v="DJB VPA"/>
    <n v="3825456.5"/>
    <n v="45905478"/>
    <n v="3825456.5"/>
    <n v="45905478"/>
  </r>
  <r>
    <x v="12"/>
    <s v="QG"/>
    <x v="0"/>
    <s v="LCC"/>
    <x v="0"/>
    <x v="0"/>
    <s v="A320"/>
    <x v="0"/>
    <x v="0"/>
    <n v="14"/>
    <x v="0"/>
    <s v="DJJ CITILINK NB A320 LCC Domestik Main Building"/>
    <m/>
    <n v="2550000"/>
    <n v="35700000"/>
    <n v="2346705.699158866"/>
    <n v="32853879.788224123"/>
  </r>
  <r>
    <x v="12"/>
    <s v="IW"/>
    <x v="31"/>
    <m/>
    <x v="0"/>
    <x v="0"/>
    <s v="ATR"/>
    <x v="1"/>
    <x v="1"/>
    <n v="66"/>
    <x v="2"/>
    <s v="DJJ WINGS AIR NB ATR Domestik Remote"/>
    <s v="DJJ IW"/>
    <n v="1113344.1515151516"/>
    <n v="73480714"/>
    <n v="1787796.0093491012"/>
    <n v="117994536.61704068"/>
  </r>
  <r>
    <x v="12"/>
    <s v="JT"/>
    <x v="13"/>
    <s v="LCC"/>
    <x v="0"/>
    <x v="0"/>
    <s v="B737"/>
    <x v="1"/>
    <x v="0"/>
    <n v="11"/>
    <x v="3"/>
    <s v="DJJ LION AIR NB B737 LCC Domestik Main Building"/>
    <s v="DJJ JT"/>
    <n v="1702761.6496350365"/>
    <n v="18730378.145985402"/>
    <n v="2346230.1070874846"/>
    <n v="25808531.177962329"/>
  </r>
  <r>
    <x v="12"/>
    <s v="GA"/>
    <x v="5"/>
    <s v="Premium"/>
    <x v="0"/>
    <x v="0"/>
    <s v="B737"/>
    <x v="2"/>
    <x v="0"/>
    <n v="130"/>
    <x v="4"/>
    <s v="DJJ GARUDA INDONESIA NB B737 Premium Domestik Main Building"/>
    <m/>
    <n v="4135961"/>
    <n v="537674930"/>
    <n v="3576880.5792083987"/>
    <n v="464994475.29709184"/>
  </r>
  <r>
    <x v="12"/>
    <s v="JT"/>
    <x v="13"/>
    <s v="LCC"/>
    <x v="0"/>
    <x v="0"/>
    <s v="B737"/>
    <x v="1"/>
    <x v="0"/>
    <n v="126"/>
    <x v="3"/>
    <s v="DJJ LION AIR NB B737 LCC Domestik Main Building"/>
    <s v="DJJ JT"/>
    <n v="1702761.6496350365"/>
    <n v="214547967.85401461"/>
    <n v="2346230.1070874846"/>
    <n v="295624993.49302304"/>
  </r>
  <r>
    <x v="12"/>
    <s v="ANO"/>
    <x v="15"/>
    <s v="LCC"/>
    <x v="0"/>
    <x v="0"/>
    <s v="E170"/>
    <x v="1"/>
    <x v="0"/>
    <n v="3"/>
    <x v="26"/>
    <s v="DJJ KARISMA BAHANA AVIASI NB E170 LCC Domestik Main Building"/>
    <s v="DJJ ANO"/>
    <n v="15329632.666666666"/>
    <n v="45988898"/>
    <n v="15329632.666666666"/>
    <n v="45988898"/>
  </r>
  <r>
    <x v="13"/>
    <s v="IP"/>
    <x v="7"/>
    <s v="LCC"/>
    <x v="0"/>
    <x v="0"/>
    <s v="A320"/>
    <x v="1"/>
    <x v="0"/>
    <n v="109"/>
    <x v="0"/>
    <s v="DPS PELITA NB A320 LCC Domestik Main Building"/>
    <m/>
    <n v="3200000"/>
    <n v="348800000"/>
    <n v="2680975.096413563"/>
    <n v="292226285.50907838"/>
  </r>
  <r>
    <x v="13"/>
    <s v="QG"/>
    <x v="0"/>
    <s v="LCC"/>
    <x v="0"/>
    <x v="0"/>
    <s v="A320"/>
    <x v="0"/>
    <x v="0"/>
    <n v="417"/>
    <x v="0"/>
    <s v="DPS CITILINK NB A320 LCC Domestik Main Building"/>
    <m/>
    <n v="2550000"/>
    <n v="1063350000"/>
    <n v="2680975.096413563"/>
    <n v="1117966615.2044559"/>
  </r>
  <r>
    <x v="13"/>
    <s v="GA"/>
    <x v="5"/>
    <s v="Premium"/>
    <x v="0"/>
    <x v="0"/>
    <s v="B737"/>
    <x v="2"/>
    <x v="0"/>
    <n v="280"/>
    <x v="4"/>
    <s v="DPS GARUDA INDONESIA NB B737 Premium Domestik Main Building"/>
    <m/>
    <n v="4135961"/>
    <n v="1158069080"/>
    <n v="3778815.5024701632"/>
    <n v="1058068340.6916457"/>
  </r>
  <r>
    <x v="13"/>
    <s v="ASY"/>
    <x v="32"/>
    <s v="Premium"/>
    <x v="0"/>
    <x v="0"/>
    <s v="BEECH300SUPERKING"/>
    <x v="3"/>
    <x v="0"/>
    <n v="1"/>
    <x v="27"/>
    <s v="DPS ROYAL AUSTRALIAN AIR FORCE NB BEECH300SUPERKING Premium Domestik Main Building"/>
    <s v="DPS ASY"/>
    <n v="15452072.25"/>
    <n v="15452072.25"/>
    <n v="15452072.25"/>
    <n v="15452072.25"/>
  </r>
  <r>
    <x v="13"/>
    <s v="SGI"/>
    <x v="11"/>
    <s v="LCC"/>
    <x v="0"/>
    <x v="0"/>
    <s v="BELL407"/>
    <x v="1"/>
    <x v="0"/>
    <n v="3"/>
    <x v="28"/>
    <s v="DPS SAYAP GARUDA INDAH NB BELL407 LCC Domestik Main Building"/>
    <s v="DPS SGI"/>
    <n v="3235650"/>
    <n v="9706950"/>
    <n v="3235650"/>
    <n v="9706950"/>
  </r>
  <r>
    <x v="13"/>
    <s v="TRA"/>
    <x v="12"/>
    <s v="LCC"/>
    <x v="0"/>
    <x v="0"/>
    <s v="CESSNA208"/>
    <x v="1"/>
    <x v="0"/>
    <n v="11"/>
    <x v="5"/>
    <s v="DPS TRAVIRA AIR NB CESSNA208 LCC Domestik Main Building"/>
    <s v="DPS TRA"/>
    <n v="2059651.92"/>
    <n v="22656171.119999997"/>
    <n v="2059651.92"/>
    <n v="22656171.119999997"/>
  </r>
  <r>
    <x v="13"/>
    <s v="ABI"/>
    <x v="33"/>
    <s v="LCC"/>
    <x v="0"/>
    <x v="0"/>
    <s v="HAWKERBEECHCRAFT900"/>
    <x v="1"/>
    <x v="0"/>
    <n v="1"/>
    <x v="29"/>
    <s v="DPS ALTIUS BAHARI INDONESIA NB HAWKERBEECHCRAFT900 LCC Domestik Main Building"/>
    <s v="DPS ABI"/>
    <n v="6227100"/>
    <n v="6227100"/>
    <n v="6227100"/>
    <n v="6227100"/>
  </r>
  <r>
    <x v="13"/>
    <s v="TRA"/>
    <x v="12"/>
    <s v="LCC"/>
    <x v="0"/>
    <x v="0"/>
    <s v="VIKINGDHC6"/>
    <x v="1"/>
    <x v="0"/>
    <n v="14"/>
    <x v="30"/>
    <s v="DPS TRAVIRA AIR NB VIKINGDHC6 LCC Domestik Main Building"/>
    <s v="DPS TRA"/>
    <n v="2059651.92"/>
    <n v="28835126.879999999"/>
    <n v="2059651.92"/>
    <n v="28835126.879999999"/>
  </r>
  <r>
    <x v="13"/>
    <s v="GA"/>
    <x v="5"/>
    <s v="Premium"/>
    <x v="1"/>
    <x v="0"/>
    <s v="A330"/>
    <x v="2"/>
    <x v="0"/>
    <n v="1"/>
    <x v="17"/>
    <s v="DPS GARUDA INDONESIA WB A330 Premium Domestik Main Building"/>
    <m/>
    <n v="8335253"/>
    <n v="8335253"/>
    <n v="11242687.293616734"/>
    <n v="11242687.293616734"/>
  </r>
  <r>
    <x v="13"/>
    <s v="GA"/>
    <x v="5"/>
    <s v="Premium"/>
    <x v="1"/>
    <x v="0"/>
    <s v="A330"/>
    <x v="2"/>
    <x v="0"/>
    <n v="26"/>
    <x v="17"/>
    <s v="DPS GARUDA INDONESIA WB A330 Premium Domestik Main Building"/>
    <m/>
    <n v="8335253"/>
    <n v="216716578"/>
    <n v="11242687.293616734"/>
    <n v="292309869.63403511"/>
  </r>
  <r>
    <x v="13"/>
    <s v="GA"/>
    <x v="5"/>
    <s v="Premium"/>
    <x v="1"/>
    <x v="0"/>
    <s v="A330"/>
    <x v="2"/>
    <x v="0"/>
    <n v="4"/>
    <x v="17"/>
    <s v="DPS GARUDA INDONESIA WB A330 Premium Domestik Main Building"/>
    <m/>
    <n v="8335253"/>
    <n v="33341012"/>
    <n v="11242687.293616734"/>
    <n v="44970749.174466938"/>
  </r>
  <r>
    <x v="13"/>
    <s v="QG"/>
    <x v="0"/>
    <s v="Premium"/>
    <x v="1"/>
    <x v="0"/>
    <s v="A330"/>
    <x v="0"/>
    <x v="0"/>
    <n v="8"/>
    <x v="17"/>
    <s v="DPS CITILINK WB A330 Premium Domestik Main Building"/>
    <m/>
    <n v="9500000"/>
    <n v="76000000"/>
    <n v="11242687.293616734"/>
    <n v="89941498.348933876"/>
  </r>
  <r>
    <x v="13"/>
    <s v="GA"/>
    <x v="5"/>
    <s v="Premium"/>
    <x v="1"/>
    <x v="0"/>
    <s v="B777"/>
    <x v="2"/>
    <x v="0"/>
    <n v="42"/>
    <x v="22"/>
    <s v="DPS GARUDA INDONESIA WB B777 Premium Domestik Main Building"/>
    <m/>
    <n v="9579938"/>
    <n v="402357396"/>
    <n v="11432639.678991783"/>
    <n v="480170866.5176549"/>
  </r>
  <r>
    <x v="14"/>
    <s v="QZ"/>
    <x v="8"/>
    <s v="LCC"/>
    <x v="0"/>
    <x v="0"/>
    <s v="A320"/>
    <x v="1"/>
    <x v="0"/>
    <n v="42"/>
    <x v="0"/>
    <s v="DTB AIR ASIA NB A320 LCC Domestik Main Building"/>
    <s v="DTB QZ"/>
    <n v="2577420"/>
    <n v="108251640"/>
    <n v="1667240.9270887803"/>
    <n v="70024118.937728778"/>
  </r>
  <r>
    <x v="14"/>
    <s v="QG"/>
    <x v="0"/>
    <s v="LCC"/>
    <x v="0"/>
    <x v="0"/>
    <s v="A320"/>
    <x v="0"/>
    <x v="0"/>
    <n v="27"/>
    <x v="0"/>
    <s v="DTB CITILINK NB A320 LCC Domestik Main Building"/>
    <m/>
    <n v="2550000"/>
    <n v="68850000"/>
    <n v="1667240.9270887803"/>
    <n v="45015505.031397067"/>
  </r>
  <r>
    <x v="14"/>
    <s v="ESD"/>
    <x v="17"/>
    <s v="LCC"/>
    <x v="0"/>
    <x v="0"/>
    <s v="AIRBUSHELICOPTERSH145"/>
    <x v="1"/>
    <x v="0"/>
    <n v="5"/>
    <x v="31"/>
    <s v="DTB EASTINDO CHARTER NB AIRBUSHELICOPTERSH145 LCC Domestik Main Building"/>
    <s v="DTB ESD"/>
    <n v="1329254.6000000001"/>
    <n v="6646273"/>
    <n v="1329254.6000000001"/>
    <n v="6646273"/>
  </r>
  <r>
    <x v="14"/>
    <s v="IF"/>
    <x v="22"/>
    <s v="LCC"/>
    <x v="0"/>
    <x v="0"/>
    <s v="B737"/>
    <x v="1"/>
    <x v="0"/>
    <n v="1"/>
    <x v="3"/>
    <s v="DTB INDONESIA AIR FORCE NB B737 LCC Domestik Main Building"/>
    <s v="DTB IF"/>
    <n v="22403556"/>
    <n v="22403556"/>
    <n v="1666905.0749468401"/>
    <n v="1666905.0749468401"/>
  </r>
  <r>
    <x v="15"/>
    <s v="QG"/>
    <x v="0"/>
    <s v="LCC"/>
    <x v="0"/>
    <x v="0"/>
    <s v="A320"/>
    <x v="0"/>
    <x v="0"/>
    <n v="352"/>
    <x v="0"/>
    <s v="HLP CITILINK NB A320 LCC Domestik Main Building"/>
    <m/>
    <n v="2550000"/>
    <n v="897600000"/>
    <n v="3157320.1988343624"/>
    <n v="1111376709.9896955"/>
  </r>
  <r>
    <x v="15"/>
    <s v="QG"/>
    <x v="0"/>
    <m/>
    <x v="0"/>
    <x v="0"/>
    <s v="ATR"/>
    <x v="0"/>
    <x v="1"/>
    <n v="88"/>
    <x v="2"/>
    <s v="HLP CITILINK NB ATR Domestik Remote"/>
    <m/>
    <n v="1764000"/>
    <n v="155232000"/>
    <n v="2147745.4989375449"/>
    <n v="189001603.90650395"/>
  </r>
  <r>
    <x v="15"/>
    <s v="TRA"/>
    <x v="34"/>
    <m/>
    <x v="0"/>
    <x v="0"/>
    <s v="ATR"/>
    <x v="1"/>
    <x v="1"/>
    <n v="10"/>
    <x v="2"/>
    <s v="HLP PT.JASA ANGKASA SEMESTA NB ATR Domestik Remote"/>
    <s v="HLP TRA"/>
    <n v="2037585.9"/>
    <n v="20375859"/>
    <n v="2147745.4989375449"/>
    <n v="21477454.98937545"/>
  </r>
  <r>
    <x v="15"/>
    <s v="IL"/>
    <x v="18"/>
    <s v="LCC"/>
    <x v="0"/>
    <x v="0"/>
    <s v="B737"/>
    <x v="1"/>
    <x v="0"/>
    <n v="74"/>
    <x v="3"/>
    <s v="HLP ADHYA AVIA PRIMA NB B737 LCC Domestik Main Building"/>
    <s v="HLP IL"/>
    <n v="5908621.2328767125"/>
    <n v="437237971.23287672"/>
    <n v="3156714.9668228291"/>
    <n v="233596907.54488936"/>
  </r>
  <r>
    <x v="15"/>
    <s v="IL"/>
    <x v="18"/>
    <s v="LCC"/>
    <x v="0"/>
    <x v="0"/>
    <s v="B737"/>
    <x v="1"/>
    <x v="0"/>
    <n v="72"/>
    <x v="3"/>
    <s v="HLP ADHYA AVIA PRIMA NB B737 LCC Domestik Main Building"/>
    <s v="HLP IL"/>
    <n v="5908621.2328767125"/>
    <n v="425420728.76712328"/>
    <n v="3156714.9668228291"/>
    <n v="227283477.6112437"/>
  </r>
  <r>
    <x v="15"/>
    <s v="PPA"/>
    <x v="10"/>
    <s v="LCC"/>
    <x v="0"/>
    <x v="0"/>
    <s v="B737"/>
    <x v="1"/>
    <x v="0"/>
    <n v="70"/>
    <x v="3"/>
    <s v="HLP PT Putra Perkasa Abadi NB B737 LCC Domestik Main Building"/>
    <s v="HLP PPA"/>
    <n v="6326048.5714285718"/>
    <n v="442823400"/>
    <n v="3156714.9668228291"/>
    <n v="220970047.67759803"/>
  </r>
  <r>
    <x v="15"/>
    <s v="RGM"/>
    <x v="19"/>
    <s v="LCC"/>
    <x v="0"/>
    <x v="0"/>
    <s v="B737"/>
    <x v="1"/>
    <x v="0"/>
    <n v="39"/>
    <x v="3"/>
    <s v="HLP TRI-MG INTRA ASIA AIRLINES NB B737 LCC Domestik Main Building"/>
    <s v="HLP RGM"/>
    <n v="6179825.9512195121"/>
    <n v="241013212.09756097"/>
    <n v="3156714.9668228291"/>
    <n v="123111883.70609033"/>
  </r>
  <r>
    <x v="15"/>
    <s v="7B"/>
    <x v="20"/>
    <s v="LCC"/>
    <x v="0"/>
    <x v="0"/>
    <s v="B737"/>
    <x v="1"/>
    <x v="0"/>
    <n v="4"/>
    <x v="3"/>
    <s v="HLP BBN Airlines NB B737 LCC Domestik Main Building"/>
    <m/>
    <n v="5000000"/>
    <n v="20000000"/>
    <n v="3156714.9668228291"/>
    <n v="12626859.867291316"/>
  </r>
  <r>
    <x v="15"/>
    <s v="IDNP"/>
    <x v="21"/>
    <s v="LCC"/>
    <x v="0"/>
    <x v="0"/>
    <s v="B737"/>
    <x v="1"/>
    <x v="0"/>
    <n v="9"/>
    <x v="3"/>
    <s v="HLP INDONESIAN NATIONAL POLICE NB B737 LCC Domestik Main Building"/>
    <s v="HLP IDNP"/>
    <n v="20208093.199999999"/>
    <n v="181872838.79999998"/>
    <n v="3156714.9668228291"/>
    <n v="28410434.701405462"/>
  </r>
  <r>
    <x v="15"/>
    <s v="IF"/>
    <x v="22"/>
    <s v="LCC"/>
    <x v="0"/>
    <x v="0"/>
    <s v="B737"/>
    <x v="1"/>
    <x v="0"/>
    <n v="5"/>
    <x v="3"/>
    <s v="HLP INDONESIA AIR FORCE NB B737 LCC Domestik Main Building"/>
    <s v="HLP IF"/>
    <n v="22610996"/>
    <n v="113054980"/>
    <n v="3156714.9668228291"/>
    <n v="15783574.834114145"/>
  </r>
  <r>
    <x v="16"/>
    <s v="QG"/>
    <x v="0"/>
    <m/>
    <x v="0"/>
    <x v="0"/>
    <s v="ATR"/>
    <x v="0"/>
    <x v="1"/>
    <n v="87"/>
    <x v="2"/>
    <s v="JOG CITILINK NB ATR Domestik Remote"/>
    <m/>
    <n v="1764000"/>
    <n v="153468000"/>
    <n v="1184954.3870108854"/>
    <n v="103091031.66994703"/>
  </r>
  <r>
    <x v="16"/>
    <s v="IP"/>
    <x v="7"/>
    <s v="LCC"/>
    <x v="0"/>
    <x v="0"/>
    <s v="AVRORJ85"/>
    <x v="1"/>
    <x v="0"/>
    <n v="1"/>
    <x v="32"/>
    <s v="JOG PELITA NB AVRORJ85 LCC Domestik Main Building"/>
    <s v="JOG IP"/>
    <n v="10586871"/>
    <n v="10586871"/>
    <n v="10586871"/>
    <n v="10586871"/>
  </r>
  <r>
    <x v="16"/>
    <s v="IDNP"/>
    <x v="21"/>
    <s v="LCC"/>
    <x v="0"/>
    <x v="0"/>
    <s v="B737"/>
    <x v="1"/>
    <x v="0"/>
    <n v="1"/>
    <x v="3"/>
    <s v="JOG INDONESIAN NATIONAL POLICE NB B737 LCC Domestik Main Building"/>
    <s v="JOG IDNP"/>
    <n v="28523045"/>
    <n v="28523045"/>
    <n v="1940843.1927317551"/>
    <n v="1940843.1927317551"/>
  </r>
  <r>
    <x v="16"/>
    <s v="IF"/>
    <x v="22"/>
    <s v="LCC"/>
    <x v="0"/>
    <x v="0"/>
    <s v="B737"/>
    <x v="1"/>
    <x v="0"/>
    <n v="1"/>
    <x v="3"/>
    <s v="JOG INDONESIA AIR FORCE NB B737 LCC Domestik Main Building"/>
    <s v="JOG IF"/>
    <n v="22818436"/>
    <n v="22818436"/>
    <n v="1940843.1927317551"/>
    <n v="1940843.1927317551"/>
  </r>
  <r>
    <x v="17"/>
    <s v="QG"/>
    <x v="0"/>
    <s v="LCC"/>
    <x v="0"/>
    <x v="0"/>
    <s v="A320"/>
    <x v="0"/>
    <x v="0"/>
    <n v="4"/>
    <x v="0"/>
    <s v="KJT CITILINK NB A320 LCC Domestik Main Building"/>
    <m/>
    <n v="2550000"/>
    <n v="10200000"/>
    <n v="1634196.3859780515"/>
    <n v="6536785.5439122058"/>
  </r>
  <r>
    <x v="17"/>
    <s v="WSA"/>
    <x v="35"/>
    <s v="LCC"/>
    <x v="0"/>
    <x v="0"/>
    <s v="AIRBUSHELICOPTERH145"/>
    <x v="1"/>
    <x v="0"/>
    <n v="13"/>
    <x v="12"/>
    <s v="KJT WHITESKY AVIATION NB AIRBUSHELICOPTERH145 LCC Domestik Main Building"/>
    <s v="KJT WSA"/>
    <n v="3662909.230769231"/>
    <n v="47617820"/>
    <n v="3662909.230769231"/>
    <n v="47617820"/>
  </r>
  <r>
    <x v="17"/>
    <s v="ABI"/>
    <x v="33"/>
    <s v="LCC"/>
    <x v="0"/>
    <x v="0"/>
    <s v="BELL505"/>
    <x v="1"/>
    <x v="0"/>
    <n v="1"/>
    <x v="33"/>
    <s v="KJT ALTIUS BAHARI INDONESIA NB BELL505 LCC Domestik Main Building"/>
    <s v="KJT ABI"/>
    <n v="4309305"/>
    <n v="4309305"/>
    <n v="4309305"/>
    <n v="4309305"/>
  </r>
  <r>
    <x v="18"/>
    <s v="QG"/>
    <x v="0"/>
    <s v="LCC"/>
    <x v="0"/>
    <x v="0"/>
    <s v="A320"/>
    <x v="0"/>
    <x v="0"/>
    <n v="295"/>
    <x v="0"/>
    <s v="KNO CITILINK NB A320 LCC Domestik Main Building"/>
    <m/>
    <n v="2550000"/>
    <n v="752250000"/>
    <n v="2393850.6482591568"/>
    <n v="706185941.23645127"/>
  </r>
  <r>
    <x v="18"/>
    <s v="IL"/>
    <x v="2"/>
    <s v="LCC"/>
    <x v="0"/>
    <x v="0"/>
    <s v="B737"/>
    <x v="1"/>
    <x v="0"/>
    <n v="1"/>
    <x v="3"/>
    <s v="KNO TRIGANA AIR NB B737 LCC Domestik Main Building"/>
    <m/>
    <n v="5000000"/>
    <n v="5000000"/>
    <n v="2393369.830547953"/>
    <n v="2393369.830547953"/>
  </r>
  <r>
    <x v="18"/>
    <s v="IL"/>
    <x v="18"/>
    <s v="LCC"/>
    <x v="0"/>
    <x v="0"/>
    <s v="B737"/>
    <x v="1"/>
    <x v="0"/>
    <n v="1"/>
    <x v="3"/>
    <s v="KNO ADHYA AVIA PRIMA NB B737 LCC Domestik Main Building"/>
    <s v="KNO IL"/>
    <n v="6049500"/>
    <n v="6049500"/>
    <n v="2393369.830547953"/>
    <n v="2393369.830547953"/>
  </r>
  <r>
    <x v="18"/>
    <s v="IL"/>
    <x v="2"/>
    <s v="LCC"/>
    <x v="0"/>
    <x v="0"/>
    <s v="B737"/>
    <x v="1"/>
    <x v="0"/>
    <n v="11"/>
    <x v="3"/>
    <s v="KNO TRIGANA AIR NB B737 LCC Domestik Main Building"/>
    <m/>
    <n v="5000000"/>
    <n v="55000000"/>
    <n v="2393369.830547953"/>
    <n v="26327068.136027485"/>
  </r>
  <r>
    <x v="18"/>
    <s v="PPA"/>
    <x v="10"/>
    <s v="LCC"/>
    <x v="0"/>
    <x v="0"/>
    <s v="B737"/>
    <x v="1"/>
    <x v="0"/>
    <n v="21"/>
    <x v="3"/>
    <s v="KNO PT Putra Perkasa Abadi NB B737 LCC Domestik Main Building"/>
    <s v="KNO PPA"/>
    <n v="5444550"/>
    <n v="114335550"/>
    <n v="2393369.830547953"/>
    <n v="50260766.441507012"/>
  </r>
  <r>
    <x v="18"/>
    <s v="RMB"/>
    <x v="4"/>
    <s v="LCC"/>
    <x v="0"/>
    <x v="0"/>
    <s v="B737"/>
    <x v="1"/>
    <x v="0"/>
    <n v="2"/>
    <x v="3"/>
    <s v="KNO RIMBUN AIR NB B737 LCC Domestik Main Building"/>
    <m/>
    <n v="4612500"/>
    <n v="9225000"/>
    <n v="2393369.830547953"/>
    <n v="4786739.661095906"/>
  </r>
  <r>
    <x v="18"/>
    <s v="GA"/>
    <x v="5"/>
    <s v="Premium"/>
    <x v="0"/>
    <x v="0"/>
    <s v="B737"/>
    <x v="2"/>
    <x v="0"/>
    <n v="181"/>
    <x v="4"/>
    <s v="KNO GARUDA INDONESIA NB B737 Premium Domestik Main Building"/>
    <m/>
    <n v="4135961"/>
    <n v="748608941"/>
    <n v="3342247.768062043"/>
    <n v="604946846.01922977"/>
  </r>
  <r>
    <x v="18"/>
    <s v="IF"/>
    <x v="22"/>
    <s v="LCC"/>
    <x v="0"/>
    <x v="0"/>
    <s v="B737"/>
    <x v="1"/>
    <x v="0"/>
    <n v="1"/>
    <x v="3"/>
    <s v="KNO INDONESIA AIR FORCE NB B737 LCC Domestik Main Building"/>
    <s v="KNO IF"/>
    <n v="22610996"/>
    <n v="22610996"/>
    <n v="2393369.830547953"/>
    <n v="2393369.830547953"/>
  </r>
  <r>
    <x v="18"/>
    <s v="RMB"/>
    <x v="4"/>
    <s v="LCC"/>
    <x v="0"/>
    <x v="0"/>
    <s v="B737"/>
    <x v="1"/>
    <x v="0"/>
    <n v="1"/>
    <x v="3"/>
    <s v="KNO RIMBUN AIR NB B737 LCC Domestik Main Building"/>
    <m/>
    <n v="4612500"/>
    <n v="4612500"/>
    <n v="2393369.830547953"/>
    <n v="2393369.830547953"/>
  </r>
  <r>
    <x v="18"/>
    <s v="ESD"/>
    <x v="17"/>
    <s v="LCC"/>
    <x v="0"/>
    <x v="0"/>
    <s v="BEECHRFTB1900D"/>
    <x v="1"/>
    <x v="0"/>
    <n v="1"/>
    <x v="15"/>
    <s v="KNO EASTINDO CHARTER NB BEECHRFTB1900D LCC Domestik Main Building"/>
    <s v="KNO ESD"/>
    <n v="2496325"/>
    <n v="2496325"/>
    <n v="2496325"/>
    <n v="2496325"/>
  </r>
  <r>
    <x v="18"/>
    <s v="GA"/>
    <x v="5"/>
    <s v="Premium"/>
    <x v="1"/>
    <x v="0"/>
    <s v="A330"/>
    <x v="2"/>
    <x v="0"/>
    <n v="3"/>
    <x v="17"/>
    <s v="KNO GARUDA INDONESIA WB A330 Premium Domestik Main Building"/>
    <m/>
    <n v="8335253"/>
    <n v="25005759"/>
    <n v="9831845.5621802509"/>
    <n v="29495536.686540753"/>
  </r>
  <r>
    <x v="18"/>
    <s v="QG"/>
    <x v="0"/>
    <s v="Premium"/>
    <x v="1"/>
    <x v="0"/>
    <s v="A330"/>
    <x v="0"/>
    <x v="0"/>
    <n v="2"/>
    <x v="17"/>
    <s v="KNO CITILINK WB A330 Premium Domestik Main Building"/>
    <m/>
    <n v="9500000"/>
    <n v="19000000"/>
    <n v="9831845.5621802509"/>
    <n v="19663691.124360502"/>
  </r>
  <r>
    <x v="18"/>
    <s v="GA"/>
    <x v="5"/>
    <s v="Premium"/>
    <x v="1"/>
    <x v="0"/>
    <s v="A330"/>
    <x v="2"/>
    <x v="0"/>
    <n v="3"/>
    <x v="17"/>
    <s v="KNO GARUDA INDONESIA WB A330 Premium Domestik Main Building"/>
    <m/>
    <n v="8335253"/>
    <n v="25005759"/>
    <n v="9831845.5621802509"/>
    <n v="29495536.686540753"/>
  </r>
  <r>
    <x v="18"/>
    <s v="QG"/>
    <x v="0"/>
    <s v="Premium"/>
    <x v="1"/>
    <x v="0"/>
    <s v="A330"/>
    <x v="0"/>
    <x v="0"/>
    <n v="16"/>
    <x v="17"/>
    <s v="KNO CITILINK WB A330 Premium Domestik Main Building"/>
    <m/>
    <n v="9500000"/>
    <n v="152000000"/>
    <n v="9831845.5621802509"/>
    <n v="157309528.99488401"/>
  </r>
  <r>
    <x v="19"/>
    <s v="QG"/>
    <x v="0"/>
    <s v="LCC"/>
    <x v="0"/>
    <x v="0"/>
    <s v="A320"/>
    <x v="0"/>
    <x v="0"/>
    <n v="31"/>
    <x v="0"/>
    <s v="KOE CITILINK NB A320 LCC Domestik Main Building"/>
    <m/>
    <n v="2550000"/>
    <n v="79050000"/>
    <n v="1822740.6352839707"/>
    <n v="56504959.693803094"/>
  </r>
  <r>
    <x v="19"/>
    <s v="IF"/>
    <x v="22"/>
    <s v="LCC"/>
    <x v="0"/>
    <x v="0"/>
    <s v="AIRBUSHELICOPTERNAS-332"/>
    <x v="1"/>
    <x v="0"/>
    <n v="2"/>
    <x v="34"/>
    <s v="KOE INDONESIA AIR FORCE NB AIRBUSHELICOPTERNAS-332 LCC Domestik Main Building"/>
    <s v="KOE IF"/>
    <n v="14605330"/>
    <n v="29210660"/>
    <n v="14605330"/>
    <n v="29210660"/>
  </r>
  <r>
    <x v="19"/>
    <s v="IF"/>
    <x v="22"/>
    <s v="LCC"/>
    <x v="0"/>
    <x v="0"/>
    <s v="AIRBUSHELICOPTERSH225"/>
    <x v="1"/>
    <x v="0"/>
    <n v="2"/>
    <x v="35"/>
    <s v="KOE INDONESIA AIR FORCE NB AIRBUSHELICOPTERSH225 LCC Domestik Main Building"/>
    <s v="KOE IF"/>
    <n v="14605330"/>
    <n v="29210660"/>
    <n v="14605330"/>
    <n v="29210660"/>
  </r>
  <r>
    <x v="19"/>
    <s v="IP"/>
    <x v="7"/>
    <s v="LCC"/>
    <x v="0"/>
    <x v="0"/>
    <s v="AVRORJ85"/>
    <x v="1"/>
    <x v="0"/>
    <n v="2"/>
    <x v="32"/>
    <s v="KOE PELITA NB AVRORJ85 LCC Domestik Main Building"/>
    <s v="KOE IP"/>
    <n v="8867374"/>
    <n v="17734748"/>
    <n v="8867374"/>
    <n v="17734748"/>
  </r>
  <r>
    <x v="19"/>
    <s v="2Y"/>
    <x v="36"/>
    <s v="LCC"/>
    <x v="0"/>
    <x v="0"/>
    <s v="B737"/>
    <x v="1"/>
    <x v="0"/>
    <n v="2"/>
    <x v="3"/>
    <s v="KOE MY INDO AIRLINE NB B737 LCC Domestik Main Building"/>
    <s v="KOE 2Y"/>
    <n v="7792200"/>
    <n v="15584400"/>
    <n v="1822427.8295697165"/>
    <n v="3644855.6591394329"/>
  </r>
  <r>
    <x v="19"/>
    <s v="ECA"/>
    <x v="3"/>
    <s v="LCC"/>
    <x v="0"/>
    <x v="0"/>
    <s v="B737"/>
    <x v="1"/>
    <x v="0"/>
    <n v="12"/>
    <x v="3"/>
    <s v="KOE EXPRESS CARGO AIRLINES NB B737 LCC Domestik Main Building"/>
    <m/>
    <n v="5300000"/>
    <n v="63600000"/>
    <n v="1822427.8295697165"/>
    <n v="21869133.9548366"/>
  </r>
  <r>
    <x v="19"/>
    <s v="RMB"/>
    <x v="4"/>
    <s v="LCC"/>
    <x v="0"/>
    <x v="0"/>
    <s v="B737"/>
    <x v="1"/>
    <x v="0"/>
    <n v="1"/>
    <x v="3"/>
    <s v="KOE RIMBUN AIR NB B737 LCC Domestik Main Building"/>
    <m/>
    <n v="4612500"/>
    <n v="4612500"/>
    <n v="1822427.8295697165"/>
    <n v="1822427.8295697165"/>
  </r>
  <r>
    <x v="19"/>
    <s v="GA"/>
    <x v="5"/>
    <s v="Premium"/>
    <x v="0"/>
    <x v="0"/>
    <s v="B737"/>
    <x v="2"/>
    <x v="0"/>
    <n v="18"/>
    <x v="4"/>
    <s v="KOE GARUDA INDONESIA NB B737 Premium Domestik Main Building"/>
    <m/>
    <n v="4135961"/>
    <n v="74447298"/>
    <n v="2559093.5437745228"/>
    <n v="46063683.787941411"/>
  </r>
  <r>
    <x v="19"/>
    <s v="IF"/>
    <x v="22"/>
    <s v="LCC"/>
    <x v="0"/>
    <x v="0"/>
    <s v="B737"/>
    <x v="1"/>
    <x v="0"/>
    <n v="1"/>
    <x v="3"/>
    <s v="KOE INDONESIA AIR FORCE NB B737 LCC Domestik Main Building"/>
    <s v="KOE IF"/>
    <n v="14605330"/>
    <n v="14605330"/>
    <n v="1822427.8295697165"/>
    <n v="1822427.8295697165"/>
  </r>
  <r>
    <x v="20"/>
    <s v="QZ"/>
    <x v="8"/>
    <s v="LCC"/>
    <x v="0"/>
    <x v="0"/>
    <s v="A320"/>
    <x v="1"/>
    <x v="0"/>
    <n v="93"/>
    <x v="0"/>
    <s v="LBJ AIR ASIA NB A320 LCC Domestik Main Building"/>
    <s v="LBJ QZ"/>
    <n v="2744475"/>
    <n v="255236175"/>
    <n v="1487718.8337002127"/>
    <n v="138357851.53411978"/>
  </r>
  <r>
    <x v="20"/>
    <s v="QG"/>
    <x v="0"/>
    <s v="LCC"/>
    <x v="0"/>
    <x v="0"/>
    <s v="A320"/>
    <x v="0"/>
    <x v="0"/>
    <n v="9"/>
    <x v="0"/>
    <s v="LBJ CITILINK NB A320 LCC Domestik Main Building"/>
    <m/>
    <n v="2550000"/>
    <n v="22950000"/>
    <n v="1487718.8337002127"/>
    <n v="13389469.503301915"/>
  </r>
  <r>
    <x v="20"/>
    <s v="GA"/>
    <x v="5"/>
    <s v="Premium"/>
    <x v="0"/>
    <x v="0"/>
    <s v="B737"/>
    <x v="2"/>
    <x v="0"/>
    <n v="20"/>
    <x v="4"/>
    <s v="LBJ GARUDA INDONESIA NB B737 Premium Domestik Main Building"/>
    <m/>
    <n v="4135961"/>
    <n v="82719220"/>
    <n v="2121771.9277239516"/>
    <n v="42435438.554479033"/>
  </r>
  <r>
    <x v="20"/>
    <s v="FLB"/>
    <x v="37"/>
    <s v="LCC"/>
    <x v="0"/>
    <x v="0"/>
    <s v="BELL505"/>
    <x v="1"/>
    <x v="0"/>
    <n v="1"/>
    <x v="33"/>
    <s v="LBJ FLY BALI NB BELL505 LCC Domestik Main Building"/>
    <s v="LBJ FLB"/>
    <n v="3111469"/>
    <n v="3111469"/>
    <n v="3111469"/>
    <n v="3111469"/>
  </r>
  <r>
    <x v="21"/>
    <s v="IP"/>
    <x v="7"/>
    <s v="LCC"/>
    <x v="0"/>
    <x v="0"/>
    <s v="A320"/>
    <x v="1"/>
    <x v="0"/>
    <n v="31"/>
    <x v="0"/>
    <s v="LOP PELITA NB A320 LCC Domestik Main Building"/>
    <m/>
    <n v="3100000"/>
    <n v="96100000"/>
    <n v="2306747.1994497185"/>
    <n v="71509163.182941273"/>
  </r>
  <r>
    <x v="21"/>
    <s v="QG"/>
    <x v="0"/>
    <s v="LCC"/>
    <x v="0"/>
    <x v="0"/>
    <s v="A320"/>
    <x v="0"/>
    <x v="0"/>
    <n v="58"/>
    <x v="0"/>
    <s v="LOP CITILINK NB A320 LCC Domestik Main Building"/>
    <m/>
    <n v="2550000"/>
    <n v="147900000"/>
    <n v="2306747.1994497185"/>
    <n v="133791337.56808367"/>
  </r>
  <r>
    <x v="21"/>
    <s v="GA"/>
    <x v="5"/>
    <s v="Premium"/>
    <x v="0"/>
    <x v="0"/>
    <s v="B737"/>
    <x v="2"/>
    <x v="0"/>
    <n v="65"/>
    <x v="4"/>
    <s v="LOP GARUDA INDONESIA NB B737 Premium Domestik Main Building"/>
    <m/>
    <n v="4135961"/>
    <n v="268837465"/>
    <n v="3210730.3928219248"/>
    <n v="208697475.53342512"/>
  </r>
  <r>
    <x v="21"/>
    <s v="GA"/>
    <x v="5"/>
    <s v="Premium"/>
    <x v="1"/>
    <x v="0"/>
    <s v="A330"/>
    <x v="2"/>
    <x v="0"/>
    <n v="1"/>
    <x v="17"/>
    <s v="LOP GARUDA INDONESIA WB A330 Premium Domestik Main Building"/>
    <m/>
    <n v="8335253"/>
    <n v="8335253"/>
    <n v="9889528.5279840492"/>
    <n v="9889528.5279840492"/>
  </r>
  <r>
    <x v="22"/>
    <s v="SCA"/>
    <x v="1"/>
    <s v="LCC"/>
    <x v="0"/>
    <x v="0"/>
    <s v="CESSNA208B"/>
    <x v="1"/>
    <x v="0"/>
    <n v="1"/>
    <x v="1"/>
    <s v="MDC SMART AVIATION NB CESSNA208B LCC Domestik Main Building"/>
    <s v="MDC SCA"/>
    <n v="4546076"/>
    <n v="4546076"/>
    <n v="4546076"/>
    <n v="4546076"/>
  </r>
  <r>
    <x v="22"/>
    <s v="AK"/>
    <x v="38"/>
    <s v="Premium"/>
    <x v="0"/>
    <x v="1"/>
    <s v="A320"/>
    <x v="3"/>
    <x v="0"/>
    <n v="1"/>
    <x v="36"/>
    <s v="MDC AIR ASIA MALAYSIA NB A320 Premium Internasional Main Building"/>
    <m/>
    <n v="2400000"/>
    <n v="2400000"/>
    <n v="4182967.6137208678"/>
    <n v="4182967.6137208678"/>
  </r>
  <r>
    <x v="22"/>
    <s v="QG"/>
    <x v="0"/>
    <s v="LCC"/>
    <x v="0"/>
    <x v="0"/>
    <s v="A320"/>
    <x v="0"/>
    <x v="0"/>
    <n v="31"/>
    <x v="0"/>
    <s v="MDC CITILINK NB A320 LCC Domestik Main Building"/>
    <m/>
    <n v="2550000"/>
    <n v="79050000"/>
    <n v="2663276.705783573"/>
    <n v="82561577.87929076"/>
  </r>
  <r>
    <x v="22"/>
    <s v="IL"/>
    <x v="2"/>
    <s v="LCC"/>
    <x v="0"/>
    <x v="0"/>
    <s v="B737"/>
    <x v="1"/>
    <x v="0"/>
    <n v="23"/>
    <x v="3"/>
    <s v="MDC TRIGANA AIR NB B737 LCC Domestik Main Building"/>
    <m/>
    <n v="5000000"/>
    <n v="115000000"/>
    <n v="2662415.8341495087"/>
    <n v="61235564.1854387"/>
  </r>
  <r>
    <x v="22"/>
    <s v="IL"/>
    <x v="2"/>
    <s v="LCC"/>
    <x v="0"/>
    <x v="0"/>
    <s v="B737"/>
    <x v="1"/>
    <x v="0"/>
    <n v="6"/>
    <x v="3"/>
    <s v="MDC TRIGANA AIR NB B737 LCC Domestik Main Building"/>
    <m/>
    <n v="5000000"/>
    <n v="30000000"/>
    <n v="2662415.8341495087"/>
    <n v="15974495.004897052"/>
  </r>
  <r>
    <x v="22"/>
    <s v="GM"/>
    <x v="19"/>
    <s v="LCC"/>
    <x v="0"/>
    <x v="0"/>
    <s v="B737"/>
    <x v="1"/>
    <x v="0"/>
    <n v="2"/>
    <x v="3"/>
    <s v="MDC TRI-MG INTRA ASIA AIRLINES NB B737 LCC Domestik Main Building"/>
    <m/>
    <n v="5253750"/>
    <n v="10507500"/>
    <n v="2662415.8341495087"/>
    <n v="5324831.6682990175"/>
  </r>
  <r>
    <x v="22"/>
    <s v="RMB"/>
    <x v="4"/>
    <s v="LCC"/>
    <x v="0"/>
    <x v="0"/>
    <s v="B737"/>
    <x v="1"/>
    <x v="0"/>
    <n v="20"/>
    <x v="3"/>
    <s v="MDC RIMBUN AIR NB B737 LCC Domestik Main Building"/>
    <m/>
    <n v="4612500"/>
    <n v="92250000"/>
    <n v="2662415.8341495087"/>
    <n v="53248316.682990178"/>
  </r>
  <r>
    <x v="22"/>
    <s v="7B"/>
    <x v="20"/>
    <s v="LCC"/>
    <x v="0"/>
    <x v="0"/>
    <s v="B737"/>
    <x v="1"/>
    <x v="0"/>
    <n v="1"/>
    <x v="3"/>
    <s v="MDC BBN Airlines NB B737 LCC Domestik Main Building"/>
    <m/>
    <n v="5000000"/>
    <n v="5000000"/>
    <n v="2662415.8341495087"/>
    <n v="2662415.8341495087"/>
  </r>
  <r>
    <x v="22"/>
    <s v="GA"/>
    <x v="5"/>
    <s v="Premium"/>
    <x v="0"/>
    <x v="0"/>
    <s v="B737"/>
    <x v="2"/>
    <x v="0"/>
    <n v="66"/>
    <x v="4"/>
    <s v="MDC GARUDA INDONESIA NB B737 Premium Domestik Main Building"/>
    <m/>
    <n v="4135961"/>
    <n v="272973426"/>
    <n v="3933415.0525516463"/>
    <n v="259605393.46840864"/>
  </r>
  <r>
    <x v="22"/>
    <s v="RMB"/>
    <x v="4"/>
    <s v="LCC"/>
    <x v="0"/>
    <x v="0"/>
    <s v="B737"/>
    <x v="1"/>
    <x v="0"/>
    <n v="7"/>
    <x v="3"/>
    <s v="MDC RIMBUN AIR NB B737 LCC Domestik Main Building"/>
    <m/>
    <n v="4612500"/>
    <n v="32287500"/>
    <n v="2662415.8341495087"/>
    <n v="18636910.83904656"/>
  </r>
  <r>
    <x v="22"/>
    <s v="FS"/>
    <x v="39"/>
    <s v="LCC"/>
    <x v="0"/>
    <x v="0"/>
    <s v="B737"/>
    <x v="1"/>
    <x v="0"/>
    <n v="10"/>
    <x v="3"/>
    <s v="MDC AIRFAST INDONESIA NB B737 LCC Domestik Main Building"/>
    <m/>
    <n v="5500000"/>
    <n v="55000000"/>
    <n v="2662415.8341495087"/>
    <n v="26624158.341495089"/>
  </r>
  <r>
    <x v="22"/>
    <s v="WSA"/>
    <x v="35"/>
    <s v="LCC"/>
    <x v="0"/>
    <x v="0"/>
    <s v="EUROCOPTEREC-135"/>
    <x v="1"/>
    <x v="0"/>
    <n v="2"/>
    <x v="37"/>
    <s v="MDC WHITESKY AVIATION NB EUROCOPTEREC-135 LCC Domestik Main Building"/>
    <s v="MDC WSA"/>
    <n v="2727270"/>
    <n v="5454540"/>
    <n v="2727270"/>
    <n v="5454540"/>
  </r>
  <r>
    <x v="22"/>
    <s v="GA"/>
    <x v="5"/>
    <s v="Premium"/>
    <x v="1"/>
    <x v="0"/>
    <s v="A330"/>
    <x v="2"/>
    <x v="0"/>
    <n v="4"/>
    <x v="17"/>
    <s v="MDC GARUDA INDONESIA WB A330 Premium Domestik Main Building"/>
    <m/>
    <n v="8335253"/>
    <n v="33341012"/>
    <n v="8679466.7538766116"/>
    <n v="34717867.015506446"/>
  </r>
  <r>
    <x v="23"/>
    <s v="SEAC"/>
    <x v="25"/>
    <s v="LCC"/>
    <x v="0"/>
    <x v="0"/>
    <s v="B737"/>
    <x v="1"/>
    <x v="0"/>
    <n v="2"/>
    <x v="3"/>
    <s v="MKQ SEACON AVIATION NB B737 LCC Domestik Main Building"/>
    <s v="MKQ SEAC"/>
    <n v="7646171"/>
    <n v="15292342"/>
    <n v="1847994.0580145165"/>
    <n v="3695988.116029033"/>
  </r>
  <r>
    <x v="23"/>
    <s v="GA"/>
    <x v="5"/>
    <s v="Premium"/>
    <x v="0"/>
    <x v="0"/>
    <s v="B737"/>
    <x v="2"/>
    <x v="0"/>
    <n v="31"/>
    <x v="4"/>
    <s v="MKQ GARUDA INDONESIA NB B737 Premium Domestik Main Building"/>
    <m/>
    <n v="4135961"/>
    <n v="128214791"/>
    <n v="2814305.0285003507"/>
    <n v="87243455.883510873"/>
  </r>
  <r>
    <x v="23"/>
    <s v="MCH"/>
    <x v="40"/>
    <s v="Premium"/>
    <x v="0"/>
    <x v="0"/>
    <s v="BEECHKINGAIRB200"/>
    <x v="3"/>
    <x v="0"/>
    <n v="1"/>
    <x v="38"/>
    <s v="MKQ MACHJET INTERNATIONAL PTY LTD NB BEECHKINGAIRB200 Premium Domestik Main Building"/>
    <s v="MKQ MCH"/>
    <n v="4098193"/>
    <n v="4098193"/>
    <n v="4098193"/>
    <n v="4098193"/>
  </r>
  <r>
    <x v="23"/>
    <s v="JLB"/>
    <x v="9"/>
    <s v="LCC"/>
    <x v="0"/>
    <x v="0"/>
    <s v="BEECHCRAFTB300KINGAIR"/>
    <x v="1"/>
    <x v="0"/>
    <n v="3"/>
    <x v="14"/>
    <s v="MKQ JHONLIN AIR TRANSPORT NB BEECHCRAFTB300KINGAIR LCC Domestik Main Building"/>
    <s v="MKQ JLB"/>
    <n v="2527770.6315789474"/>
    <n v="7583311.8947368423"/>
    <n v="2527770.6315789474"/>
    <n v="7583311.8947368423"/>
  </r>
  <r>
    <x v="23"/>
    <s v="JLB"/>
    <x v="9"/>
    <s v="LCC"/>
    <x v="0"/>
    <x v="0"/>
    <s v="BELL429"/>
    <x v="1"/>
    <x v="0"/>
    <n v="8"/>
    <x v="39"/>
    <s v="MKQ JHONLIN AIR TRANSPORT NB BELL429 LCC Domestik Main Building"/>
    <s v="MKQ JLB"/>
    <n v="2527770.6315789474"/>
    <n v="20222165.052631579"/>
    <n v="2527770.6315789474"/>
    <n v="20222165.052631579"/>
  </r>
  <r>
    <x v="23"/>
    <s v="JLB"/>
    <x v="9"/>
    <s v="LCC"/>
    <x v="0"/>
    <x v="0"/>
    <s v="CESSNA680CS"/>
    <x v="1"/>
    <x v="0"/>
    <n v="1"/>
    <x v="18"/>
    <s v="MKQ JHONLIN AIR TRANSPORT NB CESSNA680CS LCC Domestik Main Building"/>
    <s v="MKQ JLB"/>
    <n v="2527770.6315789474"/>
    <n v="2527770.6315789474"/>
    <n v="2527770.6315789474"/>
    <n v="2527770.6315789474"/>
  </r>
  <r>
    <x v="23"/>
    <s v="AO"/>
    <x v="41"/>
    <s v="Premium"/>
    <x v="0"/>
    <x v="0"/>
    <s v="GULFSTREAMG450"/>
    <x v="3"/>
    <x v="0"/>
    <n v="1"/>
    <x v="40"/>
    <s v="MKQ Air Juan Aviation, Inc. NB GULFSTREAMG450 Premium Domestik Main Building"/>
    <s v="MKQ AO"/>
    <n v="24071241"/>
    <n v="24071241"/>
    <n v="24071241"/>
    <n v="24071241"/>
  </r>
  <r>
    <x v="23"/>
    <s v="JLB"/>
    <x v="9"/>
    <s v="LCC"/>
    <x v="0"/>
    <x v="0"/>
    <s v="GULFSTREAMG450"/>
    <x v="1"/>
    <x v="0"/>
    <n v="1"/>
    <x v="19"/>
    <s v="MKQ JHONLIN AIR TRANSPORT NB GULFSTREAMG450 LCC Domestik Main Building"/>
    <s v="MKQ JLB"/>
    <n v="2527770.6315789474"/>
    <n v="2527770.6315789474"/>
    <n v="2527770.6315789474"/>
    <n v="2527770.6315789474"/>
  </r>
  <r>
    <x v="23"/>
    <s v="JLB"/>
    <x v="9"/>
    <s v="LCC"/>
    <x v="0"/>
    <x v="0"/>
    <s v="ROBINSONR66TURBINE"/>
    <x v="1"/>
    <x v="0"/>
    <n v="7"/>
    <x v="9"/>
    <s v="MKQ JHONLIN AIR TRANSPORT NB ROBINSONR66TURBINE LCC Domestik Main Building"/>
    <s v="MKQ JLB"/>
    <n v="2527770.6315789474"/>
    <n v="17694394.421052631"/>
    <n v="2527770.6315789474"/>
    <n v="17694394.421052631"/>
  </r>
  <r>
    <x v="24"/>
    <s v="SCA"/>
    <x v="1"/>
    <s v="LCC"/>
    <x v="0"/>
    <x v="0"/>
    <s v="CESSNA208B"/>
    <x v="1"/>
    <x v="0"/>
    <n v="1"/>
    <x v="1"/>
    <s v="MKW SMART AVIATION NB CESSNA208B LCC Domestik Main Building"/>
    <s v="MKW SCA"/>
    <n v="2553000"/>
    <n v="2553000"/>
    <n v="2553000"/>
    <n v="2553000"/>
  </r>
  <r>
    <x v="24"/>
    <s v="TRA"/>
    <x v="12"/>
    <m/>
    <x v="0"/>
    <x v="0"/>
    <s v="ATR"/>
    <x v="1"/>
    <x v="1"/>
    <n v="9"/>
    <x v="2"/>
    <s v="MKW TRAVIRA AIR NB ATR Domestik Remote"/>
    <m/>
    <n v="2869998"/>
    <n v="25829982"/>
    <n v="1441971.9952749268"/>
    <n v="12977747.957474342"/>
  </r>
  <r>
    <x v="24"/>
    <s v="TRA"/>
    <x v="12"/>
    <m/>
    <x v="0"/>
    <x v="0"/>
    <s v="ATR"/>
    <x v="1"/>
    <x v="1"/>
    <n v="1"/>
    <x v="2"/>
    <s v="MKW TRAVIRA AIR NB ATR Domestik Remote"/>
    <m/>
    <n v="2869998"/>
    <n v="2869998"/>
    <n v="1441971.9952749268"/>
    <n v="1441971.9952749268"/>
  </r>
  <r>
    <x v="24"/>
    <s v="TRA"/>
    <x v="12"/>
    <s v="LCC"/>
    <x v="0"/>
    <x v="0"/>
    <s v="BEECHCRAFTB1900"/>
    <x v="1"/>
    <x v="0"/>
    <n v="1"/>
    <x v="41"/>
    <s v="MKW TRAVIRA AIR NB BEECHCRAFTB1900 LCC Domestik Main Building"/>
    <s v="MKW TRA"/>
    <n v="2354200.4545454546"/>
    <n v="2354200.4545454546"/>
    <n v="2354200.4545454546"/>
    <n v="2354200.4545454546"/>
  </r>
  <r>
    <x v="25"/>
    <s v="IP"/>
    <x v="7"/>
    <s v="LCC"/>
    <x v="0"/>
    <x v="0"/>
    <s v="A320"/>
    <x v="1"/>
    <x v="0"/>
    <n v="72"/>
    <x v="0"/>
    <s v="PDG PELITA NB A320 LCC Domestik Main Building"/>
    <m/>
    <n v="3100000"/>
    <n v="223200000"/>
    <n v="2198745.5379644334"/>
    <n v="158309678.73343921"/>
  </r>
  <r>
    <x v="25"/>
    <s v="QG"/>
    <x v="0"/>
    <s v="LCC"/>
    <x v="0"/>
    <x v="0"/>
    <s v="A320"/>
    <x v="0"/>
    <x v="0"/>
    <n v="69"/>
    <x v="0"/>
    <s v="PDG CITILINK NB A320 LCC Domestik Main Building"/>
    <m/>
    <n v="2550000"/>
    <n v="175950000"/>
    <n v="2198745.5379644334"/>
    <n v="151713442.11954591"/>
  </r>
  <r>
    <x v="25"/>
    <s v="GA"/>
    <x v="5"/>
    <s v="Premium"/>
    <x v="0"/>
    <x v="0"/>
    <s v="B737"/>
    <x v="2"/>
    <x v="0"/>
    <n v="84"/>
    <x v="4"/>
    <s v="PDG GARUDA INDONESIA NB B737 Premium Domestik Main Building"/>
    <m/>
    <n v="4135961"/>
    <n v="347420724"/>
    <n v="3069541.7769234721"/>
    <n v="257841509.26157165"/>
  </r>
  <r>
    <x v="26"/>
    <s v="QG"/>
    <x v="0"/>
    <s v="LCC"/>
    <x v="0"/>
    <x v="0"/>
    <s v="A320"/>
    <x v="0"/>
    <x v="0"/>
    <n v="36"/>
    <x v="0"/>
    <s v="PGK CITILINK NB A320 LCC Domestik Main Building"/>
    <m/>
    <n v="2550000"/>
    <n v="91800000"/>
    <n v="1978563.5993396761"/>
    <n v="71228289.576228335"/>
  </r>
  <r>
    <x v="26"/>
    <s v="IL"/>
    <x v="2"/>
    <s v="LCC"/>
    <x v="0"/>
    <x v="0"/>
    <s v="B737"/>
    <x v="1"/>
    <x v="0"/>
    <n v="11"/>
    <x v="3"/>
    <s v="PGK TRIGANA AIR NB B737 LCC Domestik Main Building"/>
    <m/>
    <n v="5000000"/>
    <n v="55000000"/>
    <n v="1978111.4198434758"/>
    <n v="21759225.618278235"/>
  </r>
  <r>
    <x v="26"/>
    <s v="IL"/>
    <x v="2"/>
    <s v="LCC"/>
    <x v="0"/>
    <x v="0"/>
    <s v="B737"/>
    <x v="1"/>
    <x v="0"/>
    <n v="12"/>
    <x v="3"/>
    <s v="PGK TRIGANA AIR NB B737 LCC Domestik Main Building"/>
    <m/>
    <n v="5000000"/>
    <n v="60000000"/>
    <n v="1978111.4198434758"/>
    <n v="23737337.038121708"/>
  </r>
  <r>
    <x v="26"/>
    <s v="PPA"/>
    <x v="10"/>
    <s v="LCC"/>
    <x v="0"/>
    <x v="0"/>
    <s v="B737"/>
    <x v="1"/>
    <x v="0"/>
    <n v="3"/>
    <x v="3"/>
    <s v="PGK PT Putra Perkasa Abadi NB B737 LCC Domestik Main Building"/>
    <s v="PGK PPA"/>
    <n v="5469525"/>
    <n v="16408575"/>
    <n v="1978111.4198434758"/>
    <n v="5934334.2595304269"/>
  </r>
  <r>
    <x v="26"/>
    <s v="GA"/>
    <x v="5"/>
    <s v="Premium"/>
    <x v="0"/>
    <x v="0"/>
    <s v="B737"/>
    <x v="2"/>
    <x v="0"/>
    <n v="35"/>
    <x v="4"/>
    <s v="PGK GARUDA INDONESIA NB B737 Premium Domestik Main Building"/>
    <m/>
    <n v="4135961"/>
    <n v="144758635"/>
    <n v="2999580.8541882308"/>
    <n v="104985329.89658807"/>
  </r>
  <r>
    <x v="26"/>
    <s v="BOMBA"/>
    <x v="26"/>
    <s v="LCC"/>
    <x v="0"/>
    <x v="0"/>
    <s v="MILMI-171"/>
    <x v="1"/>
    <x v="0"/>
    <n v="1"/>
    <x v="20"/>
    <s v="PGK ZAVERYNA UTAMA NB MILMI-171 LCC Domestik Main Building"/>
    <s v="PGK BOMBA"/>
    <n v="8245084"/>
    <n v="8245084"/>
    <n v="8245084"/>
    <n v="8245084"/>
  </r>
  <r>
    <x v="26"/>
    <s v="SCA"/>
    <x v="1"/>
    <s v="LCC"/>
    <x v="0"/>
    <x v="0"/>
    <s v="MILMI-8"/>
    <x v="1"/>
    <x v="0"/>
    <n v="1"/>
    <x v="24"/>
    <s v="PGK SMART AVIATION NB MILMI-8 LCC Domestik Main Building"/>
    <s v="PGK SCA"/>
    <n v="5571851"/>
    <n v="5571851"/>
    <n v="5571851"/>
    <n v="5571851"/>
  </r>
  <r>
    <x v="27"/>
    <s v="TR"/>
    <x v="42"/>
    <s v="LCC"/>
    <x v="0"/>
    <x v="0"/>
    <s v="A320"/>
    <x v="3"/>
    <x v="0"/>
    <n v="5"/>
    <x v="0"/>
    <s v="PKU FLY SCOOT NB A320 LCC Domestik Main Building"/>
    <s v="PKU TR"/>
    <n v="4322510.6363636367"/>
    <n v="21612553.181818184"/>
    <n v="2491830.2877144986"/>
    <n v="12459151.438572492"/>
  </r>
  <r>
    <x v="27"/>
    <s v="IP"/>
    <x v="7"/>
    <s v="LCC"/>
    <x v="0"/>
    <x v="0"/>
    <s v="A320"/>
    <x v="1"/>
    <x v="0"/>
    <n v="89"/>
    <x v="0"/>
    <s v="PKU PELITA NB A320 LCC Domestik Main Building"/>
    <m/>
    <n v="3100000"/>
    <n v="275900000"/>
    <n v="2491830.2877144986"/>
    <n v="221772895.60659036"/>
  </r>
  <r>
    <x v="27"/>
    <s v="QG"/>
    <x v="0"/>
    <s v="LCC"/>
    <x v="0"/>
    <x v="0"/>
    <s v="A320"/>
    <x v="0"/>
    <x v="0"/>
    <n v="163"/>
    <x v="0"/>
    <s v="PKU CITILINK NB A320 LCC Domestik Main Building"/>
    <m/>
    <n v="2550000"/>
    <n v="415650000"/>
    <n v="2491830.2877144986"/>
    <n v="406168336.89746326"/>
  </r>
  <r>
    <x v="27"/>
    <s v="TR"/>
    <x v="42"/>
    <s v="LCC"/>
    <x v="0"/>
    <x v="0"/>
    <s v="A320"/>
    <x v="3"/>
    <x v="0"/>
    <n v="4"/>
    <x v="0"/>
    <s v="PKU FLY SCOOT NB A320 LCC Domestik Main Building"/>
    <s v="PKU TR"/>
    <n v="4322510.6363636367"/>
    <n v="17290042.545454547"/>
    <n v="2491830.2877144986"/>
    <n v="9967321.1508579943"/>
  </r>
  <r>
    <x v="27"/>
    <s v="GA"/>
    <x v="5"/>
    <s v="Premium"/>
    <x v="0"/>
    <x v="0"/>
    <s v="B737"/>
    <x v="2"/>
    <x v="0"/>
    <n v="77"/>
    <x v="4"/>
    <s v="PKU GARUDA INDONESIA NB B737 Premium Domestik Main Building"/>
    <m/>
    <n v="4135961"/>
    <n v="318468997"/>
    <n v="3951451.1780162025"/>
    <n v="304261740.70724761"/>
  </r>
  <r>
    <x v="27"/>
    <s v="TR"/>
    <x v="42"/>
    <s v="LCC"/>
    <x v="0"/>
    <x v="0"/>
    <s v="E190"/>
    <x v="3"/>
    <x v="0"/>
    <n v="4"/>
    <x v="42"/>
    <s v="PKU FLY SCOOT NB E190 LCC Domestik Main Building"/>
    <s v="PKU TR"/>
    <n v="4322510.6363636367"/>
    <n v="17290042.545454547"/>
    <n v="2491830.2877144986"/>
    <n v="9967321.1508579943"/>
  </r>
  <r>
    <x v="28"/>
    <s v="IP"/>
    <x v="7"/>
    <s v="LCC"/>
    <x v="0"/>
    <x v="0"/>
    <s v="A320"/>
    <x v="1"/>
    <x v="0"/>
    <n v="51"/>
    <x v="0"/>
    <s v="PLM PELITA NB A320 LCC Domestik Main Building"/>
    <m/>
    <n v="3100000"/>
    <n v="158100000"/>
    <n v="2213397.5001469268"/>
    <n v="112883272.50749327"/>
  </r>
  <r>
    <x v="28"/>
    <s v="QG"/>
    <x v="0"/>
    <s v="LCC"/>
    <x v="0"/>
    <x v="0"/>
    <s v="A320"/>
    <x v="0"/>
    <x v="0"/>
    <n v="150"/>
    <x v="0"/>
    <s v="PLM CITILINK NB A320 LCC Domestik Main Building"/>
    <m/>
    <n v="2550000"/>
    <n v="382500000"/>
    <n v="2213397.5001469268"/>
    <n v="332009625.02203906"/>
  </r>
  <r>
    <x v="28"/>
    <s v="GA"/>
    <x v="5"/>
    <s v="Premium"/>
    <x v="0"/>
    <x v="0"/>
    <s v="B737"/>
    <x v="2"/>
    <x v="0"/>
    <n v="103"/>
    <x v="4"/>
    <s v="PLM GARUDA INDONESIA NB B737 Premium Domestik Main Building"/>
    <m/>
    <n v="4135961"/>
    <n v="426003983"/>
    <n v="2777018.7521830061"/>
    <n v="286032931.47484964"/>
  </r>
  <r>
    <x v="28"/>
    <s v="WSA"/>
    <x v="35"/>
    <s v="LCC"/>
    <x v="0"/>
    <x v="0"/>
    <s v="BELL429"/>
    <x v="1"/>
    <x v="0"/>
    <n v="1"/>
    <x v="39"/>
    <s v="PLM WHITESKY AVIATION NB BELL429 LCC Domestik Main Building"/>
    <s v="PLM WSA"/>
    <n v="2359305"/>
    <n v="2359305"/>
    <n v="2359305"/>
    <n v="2359305"/>
  </r>
  <r>
    <x v="28"/>
    <s v="IP"/>
    <x v="7"/>
    <s v="LCC"/>
    <x v="0"/>
    <x v="0"/>
    <s v="BELL-412"/>
    <x v="1"/>
    <x v="0"/>
    <n v="2"/>
    <x v="43"/>
    <s v="PLM PELITA NB BELL-412 LCC Domestik Main Building"/>
    <s v="PLM IP"/>
    <n v="3703081.5849056602"/>
    <n v="7406163.1698113205"/>
    <n v="3703081.5849056602"/>
    <n v="7406163.1698113205"/>
  </r>
  <r>
    <x v="28"/>
    <s v="JT"/>
    <x v="13"/>
    <s v="Premium"/>
    <x v="1"/>
    <x v="0"/>
    <s v="A330"/>
    <x v="1"/>
    <x v="0"/>
    <n v="1"/>
    <x v="17"/>
    <s v="PLM LION AIR WB A330 Premium Domestik Main Building"/>
    <m/>
    <n v="8400000"/>
    <n v="8400000"/>
    <n v="9113844.2508357391"/>
    <n v="9113844.2508357391"/>
  </r>
  <r>
    <x v="29"/>
    <s v="IP"/>
    <x v="7"/>
    <s v="LCC"/>
    <x v="0"/>
    <x v="0"/>
    <s v="A320"/>
    <x v="1"/>
    <x v="0"/>
    <n v="38"/>
    <x v="0"/>
    <s v="PNK PELITA NB A320 LCC Domestik Main Building"/>
    <m/>
    <n v="3100000"/>
    <n v="117800000"/>
    <n v="2502428.6067516841"/>
    <n v="95092287.056564003"/>
  </r>
  <r>
    <x v="29"/>
    <s v="QG"/>
    <x v="0"/>
    <s v="LCC"/>
    <x v="0"/>
    <x v="0"/>
    <s v="A320"/>
    <x v="0"/>
    <x v="0"/>
    <n v="86"/>
    <x v="0"/>
    <s v="PNK CITILINK NB A320 LCC Domestik Main Building"/>
    <m/>
    <n v="2550000"/>
    <n v="219300000"/>
    <n v="2502428.6067516841"/>
    <n v="215208860.18064484"/>
  </r>
  <r>
    <x v="29"/>
    <s v="IL"/>
    <x v="2"/>
    <s v="LCC"/>
    <x v="0"/>
    <x v="0"/>
    <s v="B737"/>
    <x v="1"/>
    <x v="0"/>
    <n v="19"/>
    <x v="3"/>
    <s v="PNK TRIGANA AIR NB B737 LCC Domestik Main Building"/>
    <m/>
    <n v="5000000"/>
    <n v="95000000"/>
    <n v="2502096.9298750367"/>
    <n v="47539841.667625695"/>
  </r>
  <r>
    <x v="29"/>
    <s v="ECA"/>
    <x v="3"/>
    <s v="LCC"/>
    <x v="0"/>
    <x v="0"/>
    <s v="B737"/>
    <x v="1"/>
    <x v="0"/>
    <n v="1"/>
    <x v="3"/>
    <s v="PNK EXPRESS CARGO AIRLINES NB B737 LCC Domestik Main Building"/>
    <m/>
    <n v="5300000"/>
    <n v="5300000"/>
    <n v="2502096.9298750367"/>
    <n v="2502096.9298750367"/>
  </r>
  <r>
    <x v="29"/>
    <s v="IL"/>
    <x v="2"/>
    <s v="LCC"/>
    <x v="0"/>
    <x v="0"/>
    <s v="B737"/>
    <x v="1"/>
    <x v="0"/>
    <n v="16"/>
    <x v="3"/>
    <s v="PNK TRIGANA AIR NB B737 LCC Domestik Main Building"/>
    <m/>
    <n v="5000000"/>
    <n v="80000000"/>
    <n v="2502096.9298750367"/>
    <n v="40033550.878000587"/>
  </r>
  <r>
    <x v="29"/>
    <s v="PPA"/>
    <x v="10"/>
    <s v="LCC"/>
    <x v="0"/>
    <x v="0"/>
    <s v="B737"/>
    <x v="1"/>
    <x v="0"/>
    <n v="23"/>
    <x v="3"/>
    <s v="PNK PT Putra Perkasa Abadi NB B737 LCC Domestik Main Building"/>
    <s v="PNK PPA"/>
    <n v="6495309.7826086953"/>
    <n v="149392125"/>
    <n v="2502096.9298750367"/>
    <n v="57548229.387125842"/>
  </r>
  <r>
    <x v="29"/>
    <s v="RMB"/>
    <x v="4"/>
    <s v="LCC"/>
    <x v="0"/>
    <x v="0"/>
    <s v="B737"/>
    <x v="1"/>
    <x v="0"/>
    <n v="1"/>
    <x v="3"/>
    <s v="PNK RIMBUN AIR NB B737 LCC Domestik Main Building"/>
    <m/>
    <n v="4612500"/>
    <n v="4612500"/>
    <n v="2502096.9298750367"/>
    <n v="2502096.9298750367"/>
  </r>
  <r>
    <x v="29"/>
    <s v="7B"/>
    <x v="20"/>
    <s v="LCC"/>
    <x v="0"/>
    <x v="0"/>
    <s v="B737"/>
    <x v="1"/>
    <x v="0"/>
    <n v="1"/>
    <x v="3"/>
    <s v="PNK BBN Airlines NB B737 LCC Domestik Main Building"/>
    <m/>
    <n v="5000000"/>
    <n v="5000000"/>
    <n v="2502096.9298750367"/>
    <n v="2502096.9298750367"/>
  </r>
  <r>
    <x v="29"/>
    <s v="IDNP"/>
    <x v="21"/>
    <s v="LCC"/>
    <x v="0"/>
    <x v="0"/>
    <s v="B737"/>
    <x v="1"/>
    <x v="0"/>
    <n v="1"/>
    <x v="3"/>
    <s v="PNK INDONESIAN NATIONAL POLICE NB B737 LCC Domestik Main Building"/>
    <s v="PNK IDNP"/>
    <n v="20375354"/>
    <n v="20375354"/>
    <n v="2502096.9298750367"/>
    <n v="2502096.9298750367"/>
  </r>
  <r>
    <x v="29"/>
    <s v="GA"/>
    <x v="5"/>
    <s v="Premium"/>
    <x v="0"/>
    <x v="0"/>
    <s v="B737"/>
    <x v="2"/>
    <x v="0"/>
    <n v="85"/>
    <x v="4"/>
    <s v="PNK GARUDA INDONESIA NB B737 Premium Domestik Main Building"/>
    <m/>
    <n v="4135961"/>
    <n v="351556685"/>
    <n v="3314143.93969246"/>
    <n v="281702234.87385911"/>
  </r>
  <r>
    <x v="30"/>
    <s v="QG"/>
    <x v="0"/>
    <s v="LCC"/>
    <x v="0"/>
    <x v="0"/>
    <s v="A320"/>
    <x v="0"/>
    <x v="0"/>
    <n v="44"/>
    <x v="0"/>
    <s v="SOC CITILINK NB A320 LCC Domestik Main Building"/>
    <m/>
    <n v="2550000"/>
    <n v="112200000"/>
    <n v="2594848.5055855503"/>
    <n v="114173334.24576421"/>
  </r>
  <r>
    <x v="30"/>
    <s v="IDNP"/>
    <x v="21"/>
    <s v="LCC"/>
    <x v="0"/>
    <x v="0"/>
    <s v="B737"/>
    <x v="1"/>
    <x v="0"/>
    <n v="1"/>
    <x v="3"/>
    <s v="SOC INDONESIAN NATIONAL POLICE NB B737 LCC Domestik Main Building"/>
    <s v="SOC IDNP"/>
    <n v="19824668"/>
    <n v="19824668"/>
    <n v="2593856.5131178889"/>
    <n v="2593856.5131178889"/>
  </r>
  <r>
    <x v="30"/>
    <s v="IF"/>
    <x v="22"/>
    <s v="LCC"/>
    <x v="0"/>
    <x v="0"/>
    <s v="B737"/>
    <x v="1"/>
    <x v="0"/>
    <n v="1"/>
    <x v="3"/>
    <s v="SOC INDONESIA AIR FORCE NB B737 LCC Domestik Main Building"/>
    <s v="SOC IF"/>
    <n v="22403555.666666668"/>
    <n v="22403555.666666668"/>
    <n v="2593856.5131178889"/>
    <n v="2593856.5131178889"/>
  </r>
  <r>
    <x v="30"/>
    <s v="GA"/>
    <x v="5"/>
    <s v="Premium"/>
    <x v="0"/>
    <x v="0"/>
    <s v="B737"/>
    <x v="2"/>
    <x v="0"/>
    <n v="72"/>
    <x v="4"/>
    <s v="SOC GARUDA INDONESIA NB B737 Premium Domestik Main Building"/>
    <m/>
    <n v="4135961"/>
    <n v="297789192"/>
    <n v="3868324.6150901248"/>
    <n v="278519372.28648901"/>
  </r>
  <r>
    <x v="30"/>
    <s v="IF"/>
    <x v="22"/>
    <s v="LCC"/>
    <x v="0"/>
    <x v="0"/>
    <s v="B737"/>
    <x v="1"/>
    <x v="0"/>
    <n v="2"/>
    <x v="3"/>
    <s v="SOC INDONESIA AIR FORCE NB B737 LCC Domestik Main Building"/>
    <s v="SOC IF"/>
    <n v="22403555.666666668"/>
    <n v="44807111.333333336"/>
    <n v="2593856.5131178889"/>
    <n v="5187713.0262357779"/>
  </r>
  <r>
    <x v="30"/>
    <s v="FS"/>
    <x v="39"/>
    <s v="LCC"/>
    <x v="0"/>
    <x v="0"/>
    <s v="B737"/>
    <x v="1"/>
    <x v="0"/>
    <n v="2"/>
    <x v="3"/>
    <s v="SOC AIRFAST INDONESIA NB B737 LCC Domestik Main Building"/>
    <m/>
    <n v="5500000"/>
    <n v="11000000"/>
    <n v="2593856.5131178889"/>
    <n v="5187713.0262357779"/>
  </r>
  <r>
    <x v="31"/>
    <s v="QG"/>
    <x v="0"/>
    <s v="LCC"/>
    <x v="0"/>
    <x v="0"/>
    <s v="A320"/>
    <x v="0"/>
    <x v="0"/>
    <n v="90"/>
    <x v="0"/>
    <s v="SRG CITILINK NB A320 LCC Domestik Main Building"/>
    <m/>
    <n v="2550000"/>
    <n v="229500000"/>
    <n v="2491828.526451068"/>
    <n v="224264567.38059613"/>
  </r>
  <r>
    <x v="31"/>
    <s v="ABI"/>
    <x v="33"/>
    <s v="LCC"/>
    <x v="0"/>
    <x v="0"/>
    <s v="AGUSTAWESTLANDAW-169"/>
    <x v="1"/>
    <x v="0"/>
    <n v="1"/>
    <x v="44"/>
    <s v="SRG ALTIUS BAHARI INDONESIA NB AGUSTAWESTLANDAW-169 LCC Domestik Main Building"/>
    <s v="SRG ABI"/>
    <n v="3418800"/>
    <n v="3418800"/>
    <n v="3418800"/>
    <n v="3418800"/>
  </r>
  <r>
    <x v="31"/>
    <s v="WSA"/>
    <x v="35"/>
    <s v="LCC"/>
    <x v="0"/>
    <x v="0"/>
    <s v="AIRBUSHELICOPTERH145"/>
    <x v="1"/>
    <x v="0"/>
    <n v="2"/>
    <x v="12"/>
    <s v="SRG WHITESKY AVIATION NB AIRBUSHELICOPTERH145 LCC Domestik Main Building"/>
    <s v="SRG WSA"/>
    <n v="2380950"/>
    <n v="4761900"/>
    <n v="2380950"/>
    <n v="4761900"/>
  </r>
  <r>
    <x v="31"/>
    <s v="2Y"/>
    <x v="36"/>
    <s v="LCC"/>
    <x v="0"/>
    <x v="0"/>
    <s v="B737"/>
    <x v="1"/>
    <x v="0"/>
    <n v="27"/>
    <x v="3"/>
    <s v="SRG MY INDO AIRLINE NB B737 LCC Domestik Main Building"/>
    <s v="SRG 2Y"/>
    <n v="7936500"/>
    <n v="214285500"/>
    <n v="2491455.7455679551"/>
    <n v="67269305.130334795"/>
  </r>
  <r>
    <x v="31"/>
    <s v="GA"/>
    <x v="5"/>
    <s v="Premium"/>
    <x v="0"/>
    <x v="0"/>
    <s v="B737"/>
    <x v="2"/>
    <x v="0"/>
    <n v="120"/>
    <x v="4"/>
    <s v="SRG GARUDA INDONESIA NB B737 Premium Domestik Main Building"/>
    <m/>
    <n v="4135961"/>
    <n v="496315320"/>
    <n v="3585165.6969624744"/>
    <n v="430219883.63549691"/>
  </r>
  <r>
    <x v="31"/>
    <s v="CDM"/>
    <x v="43"/>
    <s v="LCC"/>
    <x v="0"/>
    <x v="0"/>
    <s v="BELL206"/>
    <x v="1"/>
    <x v="0"/>
    <n v="1"/>
    <x v="45"/>
    <s v="SRG CARPEDIEM AVIASI MANDIRI NB BELL206 LCC Domestik Main Building"/>
    <s v="SRG CDM"/>
    <n v="0"/>
    <n v="0"/>
    <n v="0"/>
    <n v="0"/>
  </r>
  <r>
    <x v="31"/>
    <s v="SGI"/>
    <x v="11"/>
    <s v="LCC"/>
    <x v="0"/>
    <x v="0"/>
    <s v="BELL407"/>
    <x v="1"/>
    <x v="0"/>
    <n v="1"/>
    <x v="28"/>
    <s v="SRG SAYAP GARUDA INDAH NB BELL407 LCC Domestik Main Building"/>
    <s v="SRG SGI"/>
    <n v="3174600"/>
    <n v="3174600"/>
    <n v="3174600"/>
    <n v="3174600"/>
  </r>
  <r>
    <x v="31"/>
    <s v="MAP"/>
    <x v="44"/>
    <s v="LCC"/>
    <x v="0"/>
    <x v="0"/>
    <s v="CESSNA172"/>
    <x v="1"/>
    <x v="0"/>
    <n v="2"/>
    <x v="46"/>
    <s v="SRG MITRA AVIASI PERKASA NB CESSNA172 LCC Domestik Main Building"/>
    <s v="SRG MAP"/>
    <n v="2029498.5"/>
    <n v="4058997"/>
    <n v="2029498.5"/>
    <n v="4058997"/>
  </r>
  <r>
    <x v="32"/>
    <s v="TR"/>
    <x v="42"/>
    <s v="LCC"/>
    <x v="0"/>
    <x v="1"/>
    <s v="A320"/>
    <x v="3"/>
    <x v="0"/>
    <n v="2"/>
    <x v="47"/>
    <s v="SUB FLY SCOOT NB A320 LCC Internasional Main Building"/>
    <m/>
    <n v="6134975"/>
    <n v="12269950"/>
    <n v="3128075.4823391195"/>
    <n v="6256150.9646782391"/>
  </r>
  <r>
    <x v="32"/>
    <s v="IP"/>
    <x v="7"/>
    <s v="LCC"/>
    <x v="0"/>
    <x v="0"/>
    <s v="A320"/>
    <x v="1"/>
    <x v="0"/>
    <n v="186"/>
    <x v="0"/>
    <s v="SUB PELITA NB A320 LCC Domestik Main Building"/>
    <m/>
    <n v="3100000"/>
    <n v="576600000"/>
    <n v="2855727.1201157458"/>
    <n v="531165244.34152871"/>
  </r>
  <r>
    <x v="32"/>
    <s v="QG"/>
    <x v="45"/>
    <s v="LCC"/>
    <x v="0"/>
    <x v="0"/>
    <s v="A320"/>
    <x v="3"/>
    <x v="0"/>
    <n v="1"/>
    <x v="0"/>
    <s v="SUB NETJETS SALES INC NB A320 LCC Domestik Main Building"/>
    <s v="SUB QG"/>
    <n v="3107226.9247159092"/>
    <n v="3107226.9247159092"/>
    <n v="2855727.1201157458"/>
    <n v="2855727.1201157458"/>
  </r>
  <r>
    <x v="32"/>
    <s v="QG"/>
    <x v="0"/>
    <s v="LCC"/>
    <x v="0"/>
    <x v="0"/>
    <s v="A320"/>
    <x v="0"/>
    <x v="0"/>
    <n v="697"/>
    <x v="0"/>
    <s v="SUB CITILINK NB A320 LCC Domestik Main Building"/>
    <m/>
    <n v="2550000"/>
    <n v="1777350000"/>
    <n v="2855727.1201157458"/>
    <n v="1990441802.7206748"/>
  </r>
  <r>
    <x v="32"/>
    <s v="TR"/>
    <x v="42"/>
    <s v="LCC"/>
    <x v="0"/>
    <x v="1"/>
    <s v="A320"/>
    <x v="3"/>
    <x v="0"/>
    <n v="2"/>
    <x v="47"/>
    <s v="SUB FLY SCOOT NB A320 LCC Internasional Main Building"/>
    <m/>
    <n v="6134975"/>
    <n v="12269950"/>
    <n v="3128075.4823391195"/>
    <n v="6256150.9646782391"/>
  </r>
  <r>
    <x v="32"/>
    <s v="TR"/>
    <x v="42"/>
    <s v="LCC"/>
    <x v="0"/>
    <x v="1"/>
    <s v="A320"/>
    <x v="3"/>
    <x v="0"/>
    <n v="1"/>
    <x v="47"/>
    <s v="SUB FLY SCOOT NB A320 LCC Internasional Main Building"/>
    <m/>
    <n v="6134975"/>
    <n v="6134975"/>
    <n v="3128075.4823391195"/>
    <n v="3128075.4823391195"/>
  </r>
  <r>
    <x v="32"/>
    <s v="TR"/>
    <x v="42"/>
    <s v="LCC"/>
    <x v="0"/>
    <x v="1"/>
    <s v="A321"/>
    <x v="3"/>
    <x v="0"/>
    <n v="1"/>
    <x v="48"/>
    <s v="SUB FLY SCOOT NB A321 LCC Internasional Main Building"/>
    <m/>
    <n v="6134975"/>
    <n v="6134975"/>
    <n v="3128075.4823391195"/>
    <n v="3128075.4823391195"/>
  </r>
  <r>
    <x v="32"/>
    <s v="WSA"/>
    <x v="35"/>
    <s v="LCC"/>
    <x v="0"/>
    <x v="0"/>
    <s v="AIRBUSHELICOPTERH145"/>
    <x v="1"/>
    <x v="0"/>
    <n v="2"/>
    <x v="12"/>
    <s v="SUB WHITESKY AVIATION NB AIRBUSHELICOPTERH145 LCC Domestik Main Building"/>
    <s v="SUB WSA"/>
    <n v="2359305"/>
    <n v="4718610"/>
    <n v="2359305"/>
    <n v="4718610"/>
  </r>
  <r>
    <x v="32"/>
    <s v="QG"/>
    <x v="0"/>
    <s v="LCC"/>
    <x v="0"/>
    <x v="0"/>
    <s v="B737"/>
    <x v="0"/>
    <x v="0"/>
    <n v="1"/>
    <x v="3"/>
    <s v="SUB CITILINK NB B737 LCC Domestik Main Building"/>
    <m/>
    <n v="6000000"/>
    <n v="6000000"/>
    <n v="2855139.2236473653"/>
    <n v="2855139.2236473653"/>
  </r>
  <r>
    <x v="32"/>
    <s v="IN"/>
    <x v="46"/>
    <s v="LCC"/>
    <x v="0"/>
    <x v="0"/>
    <s v="B737"/>
    <x v="1"/>
    <x v="0"/>
    <n v="45"/>
    <x v="3"/>
    <s v="SUB NAM AIR NB B737 LCC Domestik Main Building"/>
    <s v="SUB IN"/>
    <n v="3165978"/>
    <n v="142469010"/>
    <n v="2855139.2236473653"/>
    <n v="128481265.06413144"/>
  </r>
  <r>
    <x v="32"/>
    <s v="SJ"/>
    <x v="14"/>
    <s v="LCC"/>
    <x v="0"/>
    <x v="0"/>
    <s v="B737"/>
    <x v="1"/>
    <x v="0"/>
    <n v="28"/>
    <x v="3"/>
    <s v="SUB SRIWIJAYA AIR NB B737 LCC Domestik Main Building"/>
    <s v="SUB SJ"/>
    <n v="3003605.3571428573"/>
    <n v="84100950"/>
    <n v="2855139.2236473653"/>
    <n v="79943898.262126237"/>
  </r>
  <r>
    <x v="32"/>
    <s v="GA"/>
    <x v="5"/>
    <s v="Premium"/>
    <x v="0"/>
    <x v="0"/>
    <s v="B737"/>
    <x v="2"/>
    <x v="0"/>
    <n v="270"/>
    <x v="4"/>
    <s v="SUB GARUDA INDONESIA NB B737 Premium Domestik Main Building"/>
    <m/>
    <n v="4135961"/>
    <n v="1116709470"/>
    <n v="4211942.8465964422"/>
    <n v="1137224568.5810394"/>
  </r>
  <r>
    <x v="32"/>
    <s v="JLB"/>
    <x v="9"/>
    <s v="LCC"/>
    <x v="0"/>
    <x v="0"/>
    <s v="BEECHCRAFTB300KINGAIR"/>
    <x v="1"/>
    <x v="0"/>
    <n v="1"/>
    <x v="14"/>
    <s v="SUB JHONLIN AIR TRANSPORT NB BEECHCRAFTB300KINGAIR LCC Domestik Main Building"/>
    <s v="SUB JLB"/>
    <n v="2344467"/>
    <n v="2344467"/>
    <n v="2344467"/>
    <n v="2344467"/>
  </r>
  <r>
    <x v="32"/>
    <s v="SGI"/>
    <x v="11"/>
    <s v="LCC"/>
    <x v="0"/>
    <x v="0"/>
    <s v="BELL206L-4"/>
    <x v="1"/>
    <x v="0"/>
    <n v="1"/>
    <x v="7"/>
    <s v="SUB SAYAP GARUDA INDAH NB BELL206L-4 LCC Domestik Main Building"/>
    <s v="SUB SGI"/>
    <n v="3206235"/>
    <n v="3206235"/>
    <n v="3206235"/>
    <n v="3206235"/>
  </r>
  <r>
    <x v="32"/>
    <s v="SGI"/>
    <x v="11"/>
    <s v="LCC"/>
    <x v="0"/>
    <x v="0"/>
    <s v="BELL407"/>
    <x v="1"/>
    <x v="0"/>
    <n v="1"/>
    <x v="28"/>
    <s v="SUB SAYAP GARUDA INDAH NB BELL407 LCC Domestik Main Building"/>
    <s v="SUB SGI"/>
    <n v="3206235"/>
    <n v="3206235"/>
    <n v="3206235"/>
    <n v="3206235"/>
  </r>
  <r>
    <x v="32"/>
    <s v="ABI"/>
    <x v="33"/>
    <s v="LCC"/>
    <x v="0"/>
    <x v="0"/>
    <s v="HAWKERBEECHCRAFT900"/>
    <x v="1"/>
    <x v="0"/>
    <n v="1"/>
    <x v="29"/>
    <s v="SUB ALTIUS BAHARI INDONESIA NB HAWKERBEECHCRAFT900 LCC Domestik Main Building"/>
    <s v="SUB ABI"/>
    <n v="7713113"/>
    <n v="7713113"/>
    <n v="7713113"/>
    <n v="7713113"/>
  </r>
  <r>
    <x v="32"/>
    <s v="JT"/>
    <x v="13"/>
    <s v="Premium"/>
    <x v="1"/>
    <x v="0"/>
    <s v="A330"/>
    <x v="1"/>
    <x v="0"/>
    <n v="1"/>
    <x v="17"/>
    <s v="SUB LION AIR WB A330 Premium Domestik Main Building"/>
    <m/>
    <n v="8400000"/>
    <n v="8400000"/>
    <n v="10888752.100237198"/>
    <n v="10888752.100237198"/>
  </r>
  <r>
    <x v="32"/>
    <s v="GA"/>
    <x v="5"/>
    <s v="Premium"/>
    <x v="1"/>
    <x v="0"/>
    <s v="A330"/>
    <x v="2"/>
    <x v="0"/>
    <n v="2"/>
    <x v="17"/>
    <s v="SUB GARUDA INDONESIA WB A330 Premium Domestik Main Building"/>
    <m/>
    <n v="8335253"/>
    <n v="16670506"/>
    <n v="10888752.100237198"/>
    <n v="21777504.200474396"/>
  </r>
  <r>
    <x v="32"/>
    <s v="JT"/>
    <x v="13"/>
    <s v="Premium"/>
    <x v="1"/>
    <x v="0"/>
    <s v="A330"/>
    <x v="1"/>
    <x v="0"/>
    <n v="6"/>
    <x v="17"/>
    <s v="SUB LION AIR WB A330 Premium Domestik Main Building"/>
    <m/>
    <n v="8400000"/>
    <n v="50400000"/>
    <n v="10888752.100237198"/>
    <n v="65332512.601423189"/>
  </r>
  <r>
    <x v="32"/>
    <s v="GA"/>
    <x v="5"/>
    <s v="Premium"/>
    <x v="1"/>
    <x v="0"/>
    <s v="A330"/>
    <x v="2"/>
    <x v="0"/>
    <n v="1"/>
    <x v="17"/>
    <s v="SUB GARUDA INDONESIA WB A330 Premium Domestik Main Building"/>
    <m/>
    <n v="8335253"/>
    <n v="8335253"/>
    <n v="10888752.100237198"/>
    <n v="10888752.100237198"/>
  </r>
  <r>
    <x v="33"/>
    <s v="QG"/>
    <x v="0"/>
    <s v="LCC"/>
    <x v="0"/>
    <x v="0"/>
    <s v="A320"/>
    <x v="0"/>
    <x v="0"/>
    <n v="22"/>
    <x v="0"/>
    <s v="TJQ CITILINK NB A320 LCC Domestik Main Building"/>
    <m/>
    <n v="2550000"/>
    <n v="56100000"/>
    <n v="2170191.6572911707"/>
    <n v="47744216.460405752"/>
  </r>
  <r>
    <x v="33"/>
    <s v="JT"/>
    <x v="13"/>
    <s v="LCC"/>
    <x v="0"/>
    <x v="0"/>
    <s v="B737"/>
    <x v="1"/>
    <x v="0"/>
    <n v="86"/>
    <x v="3"/>
    <s v="TJQ LION AIR NB B737 LCC Domestik Main Building"/>
    <s v="TJQ JT"/>
    <n v="1373960.7790697673"/>
    <n v="118160626.99999999"/>
    <n v="2169735.6475540688"/>
    <n v="186597265.68964991"/>
  </r>
  <r>
    <x v="33"/>
    <s v="PBAS"/>
    <x v="47"/>
    <s v="LCC"/>
    <x v="0"/>
    <x v="0"/>
    <s v="BELL407"/>
    <x v="1"/>
    <x v="0"/>
    <n v="1"/>
    <x v="28"/>
    <s v="TJQ PENERBANGAN ANGKASA SEMESTA NB BELL407 LCC Domestik Main Building"/>
    <s v="TJQ PBAS"/>
    <n v="3320296"/>
    <n v="3320296"/>
    <n v="3320296"/>
    <n v="3320296"/>
  </r>
  <r>
    <x v="33"/>
    <s v="WSA"/>
    <x v="35"/>
    <s v="LCC"/>
    <x v="0"/>
    <x v="0"/>
    <s v="BELL429"/>
    <x v="1"/>
    <x v="0"/>
    <n v="1"/>
    <x v="39"/>
    <s v="TJQ WHITESKY AVIATION NB BELL429 LCC Domestik Main Building"/>
    <s v="TJQ WSA"/>
    <n v="2925977.5"/>
    <n v="2925977.5"/>
    <n v="2925977.5"/>
    <n v="2925977.5"/>
  </r>
  <r>
    <x v="33"/>
    <s v="SI"/>
    <x v="48"/>
    <s v="LCC"/>
    <x v="0"/>
    <x v="0"/>
    <s v="CESSNAC-208B"/>
    <x v="1"/>
    <x v="0"/>
    <n v="1"/>
    <x v="49"/>
    <s v="TJQ SUSI AIR NB CESSNAC-208B LCC Domestik Main Building"/>
    <s v="TJQ SI"/>
    <n v="5020541"/>
    <n v="5020541"/>
    <n v="5020541"/>
    <n v="5020541"/>
  </r>
  <r>
    <x v="33"/>
    <s v="MAN"/>
    <x v="49"/>
    <s v="LCC"/>
    <x v="0"/>
    <x v="0"/>
    <s v="EC130T2"/>
    <x v="1"/>
    <x v="0"/>
    <n v="1"/>
    <x v="50"/>
    <s v="TJQ MATTHEW AIR NUSANTARA NB EC130T2 LCC Domestik Main Building"/>
    <s v="TJQ MAN"/>
    <n v="4150371"/>
    <n v="4150371"/>
    <n v="4150371"/>
    <n v="4150371"/>
  </r>
  <r>
    <x v="33"/>
    <s v="GND"/>
    <x v="50"/>
    <s v="LCC"/>
    <x v="0"/>
    <x v="0"/>
    <s v="EUROCOPTERAS-355"/>
    <x v="1"/>
    <x v="0"/>
    <n v="1"/>
    <x v="51"/>
    <s v="TJQ GENESA DIRGANTARA NB EUROCOPTERAS-355 LCC Domestik Main Building"/>
    <s v="TJQ GND"/>
    <n v="3735333.5"/>
    <n v="3735333.5"/>
    <n v="3735333.5"/>
    <n v="3735333.5"/>
  </r>
  <r>
    <x v="33"/>
    <s v="GND"/>
    <x v="50"/>
    <s v="LCC"/>
    <x v="0"/>
    <x v="0"/>
    <s v="EUROCOPTERAS-365N2"/>
    <x v="1"/>
    <x v="0"/>
    <n v="1"/>
    <x v="52"/>
    <s v="TJQ GENESA DIRGANTARA NB EUROCOPTERAS-365N2 LCC Domestik Main Building"/>
    <s v="TJQ GND"/>
    <n v="3735333.5"/>
    <n v="3735333.5"/>
    <n v="3735333.5"/>
    <n v="3735333.5"/>
  </r>
  <r>
    <x v="33"/>
    <s v="WSA"/>
    <x v="35"/>
    <s v="LCC"/>
    <x v="0"/>
    <x v="0"/>
    <s v="EUROCOPTEREC-135"/>
    <x v="1"/>
    <x v="0"/>
    <n v="1"/>
    <x v="37"/>
    <s v="TJQ WHITESKY AVIATION NB EUROCOPTEREC-135 LCC Domestik Main Building"/>
    <s v="TJQ WSA"/>
    <n v="2925977.5"/>
    <n v="2925977.5"/>
    <n v="2925977.5"/>
    <n v="2925977.5"/>
  </r>
  <r>
    <x v="33"/>
    <s v="PWB"/>
    <x v="1"/>
    <s v="LCC"/>
    <x v="0"/>
    <x v="0"/>
    <s v="MI-8"/>
    <x v="1"/>
    <x v="0"/>
    <n v="1"/>
    <x v="53"/>
    <s v="TJQ SMART AVIATION NB MI-8 LCC Domestik Main Building"/>
    <s v="TJQ PWB"/>
    <n v="5744250"/>
    <n v="5744250"/>
    <n v="5744250"/>
    <n v="5744250"/>
  </r>
  <r>
    <x v="33"/>
    <s v="VPA"/>
    <x v="51"/>
    <s v="LCC"/>
    <x v="0"/>
    <x v="0"/>
    <s v="MILMI-8AMT"/>
    <x v="1"/>
    <x v="0"/>
    <n v="1"/>
    <x v="25"/>
    <s v="TJQ VOLTA PASIFIK AVIASI NB MILMI-8AMT LCC Domestik Main Building"/>
    <s v="TJQ VPA"/>
    <n v="6533438"/>
    <n v="6533438"/>
    <n v="6533438"/>
    <n v="6533438"/>
  </r>
  <r>
    <x v="34"/>
    <s v="QZ"/>
    <x v="8"/>
    <s v="LCC"/>
    <x v="0"/>
    <x v="0"/>
    <s v="A320"/>
    <x v="1"/>
    <x v="0"/>
    <n v="84"/>
    <x v="0"/>
    <s v="TKG AIR ASIA NB A320 LCC Domestik Main Building"/>
    <s v="TKG QZ"/>
    <n v="2067930"/>
    <n v="173706120"/>
    <n v="1819261.5021386377"/>
    <n v="152817966.17964557"/>
  </r>
  <r>
    <x v="34"/>
    <s v="QG"/>
    <x v="0"/>
    <s v="LCC"/>
    <x v="0"/>
    <x v="0"/>
    <s v="A320"/>
    <x v="0"/>
    <x v="0"/>
    <n v="22"/>
    <x v="0"/>
    <s v="TKG CITILINK NB A320 LCC Domestik Main Building"/>
    <m/>
    <n v="2550000"/>
    <n v="56100000"/>
    <n v="1819261.5021386377"/>
    <n v="40023753.047050029"/>
  </r>
  <r>
    <x v="34"/>
    <s v="IP"/>
    <x v="7"/>
    <s v="LCC"/>
    <x v="0"/>
    <x v="0"/>
    <s v="AVRORJ85"/>
    <x v="1"/>
    <x v="0"/>
    <n v="1"/>
    <x v="32"/>
    <s v="TKG PELITA NB AVRORJ85 LCC Domestik Main Building"/>
    <s v="TKG IP"/>
    <n v="4196494"/>
    <n v="4196494"/>
    <n v="4196494"/>
    <n v="4196494"/>
  </r>
  <r>
    <x v="34"/>
    <s v="GA"/>
    <x v="5"/>
    <s v="Premium"/>
    <x v="0"/>
    <x v="0"/>
    <s v="B737"/>
    <x v="2"/>
    <x v="0"/>
    <n v="54"/>
    <x v="4"/>
    <s v="TKG GARUDA INDONESIA NB B737 Premium Domestik Main Building"/>
    <m/>
    <n v="4135961"/>
    <n v="223341894"/>
    <n v="2642932.3719439236"/>
    <n v="142718348.08497187"/>
  </r>
  <r>
    <x v="34"/>
    <s v="WSA"/>
    <x v="35"/>
    <s v="LCC"/>
    <x v="0"/>
    <x v="0"/>
    <s v="BELL505"/>
    <x v="1"/>
    <x v="0"/>
    <n v="1"/>
    <x v="33"/>
    <s v="TKG WHITESKY AVIATION NB BELL505 LCC Domestik Main Building"/>
    <s v="TKG WSA"/>
    <n v="2653524.5"/>
    <n v="2653524.5"/>
    <n v="2653524.5"/>
    <n v="2653524.5"/>
  </r>
  <r>
    <x v="34"/>
    <s v="WSA"/>
    <x v="35"/>
    <s v="LCC"/>
    <x v="0"/>
    <x v="0"/>
    <s v="EUROCOPTEREC-135"/>
    <x v="1"/>
    <x v="0"/>
    <n v="1"/>
    <x v="37"/>
    <s v="TKG WHITESKY AVIATION NB EUROCOPTEREC-135 LCC Domestik Main Building"/>
    <s v="TKG WSA"/>
    <n v="2653524.5"/>
    <n v="2653524.5"/>
    <n v="2653524.5"/>
    <n v="2653524.5"/>
  </r>
  <r>
    <x v="35"/>
    <s v="QG"/>
    <x v="0"/>
    <s v="LCC"/>
    <x v="0"/>
    <x v="0"/>
    <s v="A320"/>
    <x v="0"/>
    <x v="0"/>
    <n v="30"/>
    <x v="0"/>
    <s v="TNJ CITILINK NB A320 LCC Domestik Main Building"/>
    <m/>
    <n v="2550000"/>
    <n v="76500000"/>
    <n v="1901429.6424379568"/>
    <n v="57042889.273138702"/>
  </r>
  <r>
    <x v="35"/>
    <s v="GA"/>
    <x v="5"/>
    <s v="Premium"/>
    <x v="0"/>
    <x v="0"/>
    <s v="B737"/>
    <x v="2"/>
    <x v="0"/>
    <n v="31"/>
    <x v="4"/>
    <s v="TNJ GARUDA INDONESIA NB B737 Premium Domestik Main Building"/>
    <m/>
    <n v="4135961"/>
    <n v="128214791"/>
    <n v="2855175.5312125599"/>
    <n v="88510441.467589363"/>
  </r>
  <r>
    <x v="36"/>
    <s v="QG"/>
    <x v="0"/>
    <s v="LCC"/>
    <x v="0"/>
    <x v="0"/>
    <s v="A320"/>
    <x v="0"/>
    <x v="0"/>
    <n v="391"/>
    <x v="0"/>
    <s v="UPG CITILINK NB A320 LCC Domestik Main Building"/>
    <m/>
    <n v="2550000"/>
    <n v="997050000"/>
    <n v="2579303.0202311832"/>
    <n v="1008507480.9103926"/>
  </r>
  <r>
    <x v="36"/>
    <s v="TRA"/>
    <x v="12"/>
    <m/>
    <x v="0"/>
    <x v="0"/>
    <s v="ATR"/>
    <x v="1"/>
    <x v="1"/>
    <n v="3"/>
    <x v="2"/>
    <s v="UPG TRAVIRA AIR NB ATR Domestik Remote"/>
    <m/>
    <n v="2869998"/>
    <n v="8609994"/>
    <n v="1651616.5324378535"/>
    <n v="4954849.5973135605"/>
  </r>
  <r>
    <x v="36"/>
    <s v="TRA"/>
    <x v="12"/>
    <m/>
    <x v="0"/>
    <x v="0"/>
    <s v="ATR"/>
    <x v="1"/>
    <x v="1"/>
    <n v="2"/>
    <x v="2"/>
    <s v="UPG TRAVIRA AIR NB ATR Domestik Remote"/>
    <m/>
    <n v="2869998"/>
    <n v="5739996"/>
    <n v="1651616.5324378535"/>
    <n v="3303233.064875707"/>
  </r>
  <r>
    <x v="36"/>
    <s v="GM"/>
    <x v="19"/>
    <s v="LCC"/>
    <x v="0"/>
    <x v="0"/>
    <s v="B737"/>
    <x v="1"/>
    <x v="0"/>
    <n v="6"/>
    <x v="3"/>
    <s v="UPG TRI-MG INTRA ASIA AIRLINES NB B737 LCC Domestik Main Building"/>
    <m/>
    <n v="5253750"/>
    <n v="31522500"/>
    <n v="2578812.7898285482"/>
    <n v="15472876.738971289"/>
  </r>
  <r>
    <x v="36"/>
    <s v="IL"/>
    <x v="2"/>
    <s v="LCC"/>
    <x v="0"/>
    <x v="0"/>
    <s v="B737"/>
    <x v="1"/>
    <x v="0"/>
    <n v="24"/>
    <x v="3"/>
    <s v="UPG TRIGANA AIR NB B737 LCC Domestik Main Building"/>
    <m/>
    <n v="5000000"/>
    <n v="120000000"/>
    <n v="2578812.7898285482"/>
    <n v="61891506.955885157"/>
  </r>
  <r>
    <x v="36"/>
    <s v="2Y"/>
    <x v="36"/>
    <s v="LCC"/>
    <x v="0"/>
    <x v="0"/>
    <s v="B737"/>
    <x v="1"/>
    <x v="0"/>
    <n v="2"/>
    <x v="3"/>
    <s v="UPG MY INDO AIRLINE NB B737 LCC Domestik Main Building"/>
    <s v="UPG 2Y"/>
    <n v="7936500"/>
    <n v="15873000"/>
    <n v="2578812.7898285482"/>
    <n v="5157625.5796570964"/>
  </r>
  <r>
    <x v="36"/>
    <s v="ECA"/>
    <x v="3"/>
    <s v="LCC"/>
    <x v="0"/>
    <x v="0"/>
    <s v="B737"/>
    <x v="1"/>
    <x v="0"/>
    <n v="1"/>
    <x v="3"/>
    <s v="UPG EXPRESS CARGO AIRLINES NB B737 LCC Domestik Main Building"/>
    <m/>
    <n v="5300000"/>
    <n v="5300000"/>
    <n v="2578812.7898285482"/>
    <n v="2578812.7898285482"/>
  </r>
  <r>
    <x v="36"/>
    <s v="IL"/>
    <x v="2"/>
    <s v="LCC"/>
    <x v="0"/>
    <x v="0"/>
    <s v="B737"/>
    <x v="1"/>
    <x v="0"/>
    <n v="10"/>
    <x v="3"/>
    <s v="UPG TRIGANA AIR NB B737 LCC Domestik Main Building"/>
    <m/>
    <n v="5000000"/>
    <n v="50000000"/>
    <n v="2578812.7898285482"/>
    <n v="25788127.898285482"/>
  </r>
  <r>
    <x v="36"/>
    <s v="GM"/>
    <x v="19"/>
    <s v="LCC"/>
    <x v="0"/>
    <x v="0"/>
    <s v="B737"/>
    <x v="1"/>
    <x v="0"/>
    <n v="9"/>
    <x v="3"/>
    <s v="UPG TRI-MG INTRA ASIA AIRLINES NB B737 LCC Domestik Main Building"/>
    <m/>
    <n v="5253750"/>
    <n v="47283750"/>
    <n v="2578812.7898285482"/>
    <n v="23209315.108456932"/>
  </r>
  <r>
    <x v="36"/>
    <s v="RMB"/>
    <x v="4"/>
    <s v="LCC"/>
    <x v="0"/>
    <x v="0"/>
    <s v="B737"/>
    <x v="1"/>
    <x v="0"/>
    <n v="29"/>
    <x v="3"/>
    <s v="UPG RIMBUN AIR NB B737 LCC Domestik Main Building"/>
    <m/>
    <n v="4612500"/>
    <n v="133762500"/>
    <n v="2578812.7898285482"/>
    <n v="74785570.905027896"/>
  </r>
  <r>
    <x v="36"/>
    <s v="7B"/>
    <x v="20"/>
    <s v="LCC"/>
    <x v="0"/>
    <x v="0"/>
    <s v="B737"/>
    <x v="1"/>
    <x v="0"/>
    <n v="1"/>
    <x v="3"/>
    <s v="UPG BBN Airlines NB B737 LCC Domestik Main Building"/>
    <m/>
    <n v="5000000"/>
    <n v="5000000"/>
    <n v="2578812.7898285482"/>
    <n v="2578812.7898285482"/>
  </r>
  <r>
    <x v="36"/>
    <s v="GA"/>
    <x v="5"/>
    <s v="Premium"/>
    <x v="0"/>
    <x v="0"/>
    <s v="B737"/>
    <x v="2"/>
    <x v="0"/>
    <n v="224"/>
    <x v="4"/>
    <s v="UPG GARUDA INDONESIA NB B737 Premium Domestik Main Building"/>
    <m/>
    <n v="4135961"/>
    <n v="926455264"/>
    <n v="3608065.640386872"/>
    <n v="808206703.44665933"/>
  </r>
  <r>
    <x v="36"/>
    <s v="RMB"/>
    <x v="4"/>
    <s v="LCC"/>
    <x v="0"/>
    <x v="0"/>
    <s v="B737"/>
    <x v="1"/>
    <x v="0"/>
    <n v="9"/>
    <x v="3"/>
    <s v="UPG RIMBUN AIR NB B737 LCC Domestik Main Building"/>
    <m/>
    <n v="4612500"/>
    <n v="41512500"/>
    <n v="2578812.7898285482"/>
    <n v="23209315.108456932"/>
  </r>
  <r>
    <x v="36"/>
    <s v="TRA"/>
    <x v="12"/>
    <s v="LCC"/>
    <x v="0"/>
    <x v="0"/>
    <s v="BEECHCRAFTB1900"/>
    <x v="1"/>
    <x v="0"/>
    <n v="1"/>
    <x v="41"/>
    <s v="UPG TRAVIRA AIR NB BEECHCRAFTB1900 LCC Domestik Main Building"/>
    <s v="UPG TRA"/>
    <n v="2207967.5"/>
    <n v="2207967.5"/>
    <n v="2207967.5"/>
    <n v="2207967.5"/>
  </r>
  <r>
    <x v="36"/>
    <s v="JLB"/>
    <x v="9"/>
    <s v="LCC"/>
    <x v="0"/>
    <x v="0"/>
    <s v="BEECHCRAFTB300KINGAIR"/>
    <x v="1"/>
    <x v="0"/>
    <n v="2"/>
    <x v="14"/>
    <s v="UPG JHONLIN AIR TRANSPORT NB BEECHCRAFTB300KINGAIR LCC Domestik Main Building"/>
    <s v="UPG JLB"/>
    <n v="2365975.5"/>
    <n v="4731951"/>
    <n v="2365975.5"/>
    <n v="4731951"/>
  </r>
  <r>
    <x v="36"/>
    <s v="TR"/>
    <x v="42"/>
    <s v="LCC"/>
    <x v="0"/>
    <x v="0"/>
    <s v="E190"/>
    <x v="3"/>
    <x v="0"/>
    <n v="1"/>
    <x v="42"/>
    <s v="UPG FLY SCOOT NB E190 LCC Domestik Main Building"/>
    <s v="UPG TR"/>
    <n v="1666862.4375"/>
    <n v="1666862.4375"/>
    <n v="2579303.0202311832"/>
    <n v="2579303.0202311832"/>
  </r>
  <r>
    <x v="36"/>
    <s v="WSA"/>
    <x v="35"/>
    <s v="LCC"/>
    <x v="0"/>
    <x v="0"/>
    <s v="SIKORSKYUH-60A"/>
    <x v="1"/>
    <x v="0"/>
    <n v="2"/>
    <x v="54"/>
    <s v="UPG WHITESKY AVIATION NB SIKORSKYUH-60A LCC Domestik Main Building"/>
    <s v="UPG WSA"/>
    <n v="4354348"/>
    <n v="8708696"/>
    <n v="4354348"/>
    <n v="8708696"/>
  </r>
  <r>
    <x v="36"/>
    <s v="QG"/>
    <x v="0"/>
    <s v="Premium"/>
    <x v="1"/>
    <x v="0"/>
    <s v="A330"/>
    <x v="0"/>
    <x v="0"/>
    <n v="2"/>
    <x v="17"/>
    <s v="UPG CITILINK WB A330 Premium Domestik Main Building"/>
    <m/>
    <n v="9500000"/>
    <n v="19000000"/>
    <n v="9105471.5867697392"/>
    <n v="18210943.173539478"/>
  </r>
  <r>
    <x v="36"/>
    <s v="QG"/>
    <x v="0"/>
    <s v="Premium"/>
    <x v="1"/>
    <x v="0"/>
    <s v="A330"/>
    <x v="0"/>
    <x v="0"/>
    <n v="2"/>
    <x v="17"/>
    <s v="UPG CITILINK WB A330 Premium Domestik Main Building"/>
    <m/>
    <n v="9500000"/>
    <n v="19000000"/>
    <n v="9105471.5867697392"/>
    <n v="18210943.173539478"/>
  </r>
  <r>
    <x v="37"/>
    <s v="IP"/>
    <x v="7"/>
    <s v="LCC"/>
    <x v="0"/>
    <x v="0"/>
    <s v="A320"/>
    <x v="1"/>
    <x v="0"/>
    <n v="62"/>
    <x v="0"/>
    <s v="YIA PELITA NB A320 LCC Domestik Main Building"/>
    <m/>
    <n v="3100000"/>
    <n v="192200000"/>
    <n v="1941151.9001295932"/>
    <n v="120351417.80803478"/>
  </r>
  <r>
    <x v="37"/>
    <s v="QG"/>
    <x v="0"/>
    <s v="LCC"/>
    <x v="0"/>
    <x v="0"/>
    <s v="A320"/>
    <x v="0"/>
    <x v="0"/>
    <n v="119"/>
    <x v="0"/>
    <s v="YIA CITILINK NB A320 LCC Domestik Main Building"/>
    <m/>
    <n v="2550000"/>
    <n v="303450000"/>
    <n v="1941151.9001295932"/>
    <n v="230997076.11542159"/>
  </r>
  <r>
    <x v="37"/>
    <s v="GA"/>
    <x v="5"/>
    <s v="Premium"/>
    <x v="0"/>
    <x v="0"/>
    <s v="B737"/>
    <x v="2"/>
    <x v="0"/>
    <n v="181"/>
    <x v="4"/>
    <s v="YIA GARUDA INDONESIA NB B737 Premium Domestik Main Building"/>
    <m/>
    <n v="4135961"/>
    <n v="748608941"/>
    <n v="2671737.7563251099"/>
    <n v="483584533.89484489"/>
  </r>
  <r>
    <x v="37"/>
    <s v="FS"/>
    <x v="39"/>
    <s v="LCC"/>
    <x v="0"/>
    <x v="0"/>
    <s v="B737"/>
    <x v="1"/>
    <x v="0"/>
    <n v="6"/>
    <x v="3"/>
    <s v="YIA AIRFAST INDONESIA NB B737 LCC Domestik Main Building"/>
    <m/>
    <n v="5500000"/>
    <n v="33000000"/>
    <n v="1940843.1927317551"/>
    <n v="11645059.156390531"/>
  </r>
  <r>
    <x v="37"/>
    <s v="GA"/>
    <x v="5"/>
    <s v="Premium"/>
    <x v="1"/>
    <x v="0"/>
    <s v="A330"/>
    <x v="2"/>
    <x v="0"/>
    <n v="1"/>
    <x v="17"/>
    <s v="YIA GARUDA INDONESIA WB A330 Premium Domestik Main Building"/>
    <m/>
    <n v="8335253"/>
    <n v="8335253"/>
    <n v="8222920.5246643266"/>
    <n v="8222920.5246643266"/>
  </r>
  <r>
    <x v="6"/>
    <s v="TR"/>
    <x v="42"/>
    <s v="LCC"/>
    <x v="0"/>
    <x v="1"/>
    <s v="A320"/>
    <x v="3"/>
    <x v="0"/>
    <n v="1"/>
    <x v="47"/>
    <s v="BPN FLY SCOOT NB A320 LCC Internasional Main Building"/>
    <m/>
    <n v="6134975"/>
    <n v="6134975"/>
    <n v="2577161.3479228579"/>
    <n v="2577161.3479228579"/>
  </r>
  <r>
    <x v="6"/>
    <s v="TR"/>
    <x v="42"/>
    <s v="LCC"/>
    <x v="0"/>
    <x v="1"/>
    <s v="A320"/>
    <x v="3"/>
    <x v="0"/>
    <n v="3"/>
    <x v="47"/>
    <s v="BPN FLY SCOOT NB A320 LCC Internasional Main Building"/>
    <m/>
    <n v="6134975"/>
    <n v="18404925"/>
    <n v="2577161.3479228579"/>
    <n v="7731484.0437685736"/>
  </r>
  <r>
    <x v="6"/>
    <s v="RGM"/>
    <x v="19"/>
    <s v="LCC"/>
    <x v="0"/>
    <x v="1"/>
    <s v="B737"/>
    <x v="1"/>
    <x v="0"/>
    <n v="5"/>
    <x v="55"/>
    <s v="BPN TRI-MG INTRA ASIA AIRLINES NB B737 LCC Internasional Main Building"/>
    <s v="BPN RGM"/>
    <n v="6275819.3181818184"/>
    <n v="31379096.590909094"/>
    <n v="2576539.883341508"/>
    <n v="12882699.41670754"/>
  </r>
  <r>
    <x v="6"/>
    <s v="TR"/>
    <x v="42"/>
    <s v="LCC"/>
    <x v="0"/>
    <x v="1"/>
    <s v="E190"/>
    <x v="3"/>
    <x v="0"/>
    <n v="11"/>
    <x v="56"/>
    <s v="BPN FLY SCOOT NB E190 LCC Internasional Main Building"/>
    <m/>
    <n v="4031555"/>
    <n v="44347105"/>
    <n v="2576539.883341508"/>
    <n v="28341938.71675659"/>
  </r>
  <r>
    <x v="7"/>
    <s v="TR"/>
    <x v="42"/>
    <s v="LCC"/>
    <x v="0"/>
    <x v="1"/>
    <s v="A320"/>
    <x v="3"/>
    <x v="0"/>
    <n v="1"/>
    <x v="47"/>
    <s v="BTH FLY SCOOT NB A320 LCC Internasional Main Building"/>
    <m/>
    <n v="6134975"/>
    <n v="6134975"/>
    <n v="3385601.5589589267"/>
    <n v="3385601.5589589267"/>
  </r>
  <r>
    <x v="7"/>
    <s v="7C"/>
    <x v="52"/>
    <s v="LCC"/>
    <x v="0"/>
    <x v="1"/>
    <s v="B737"/>
    <x v="3"/>
    <x v="0"/>
    <n v="6"/>
    <x v="55"/>
    <s v="BTH JEJU AIR NB B737 LCC Internasional Main Building"/>
    <m/>
    <n v="15377275"/>
    <n v="92263650"/>
    <n v="3384805.1574432524"/>
    <n v="20308830.944659516"/>
  </r>
  <r>
    <x v="7"/>
    <s v="USMC"/>
    <x v="53"/>
    <s v="LCC"/>
    <x v="0"/>
    <x v="1"/>
    <s v="LOCKHEEDKC-130J"/>
    <x v="1"/>
    <x v="0"/>
    <n v="4"/>
    <x v="57"/>
    <s v="BTH ASIA FLIGHT SERVICES NB LOCKHEEDKC-130J LCC Internasional Main Building"/>
    <s v="BTH USMC"/>
    <n v="20684265"/>
    <n v="82737060"/>
    <n v="20684265"/>
    <n v="82737060"/>
  </r>
  <r>
    <x v="8"/>
    <s v="AK"/>
    <x v="38"/>
    <s v="LCC"/>
    <x v="0"/>
    <x v="1"/>
    <s v="A320"/>
    <x v="3"/>
    <x v="0"/>
    <n v="41"/>
    <x v="47"/>
    <s v="BTJ AIR ASIA MALAYSIA NB A320 LCC Internasional Main Building"/>
    <s v="BTJ AK"/>
    <n v="2592000"/>
    <n v="106272000"/>
    <n v="2784910.4654610995"/>
    <n v="114181329.08390509"/>
  </r>
  <r>
    <x v="8"/>
    <s v="FY"/>
    <x v="54"/>
    <m/>
    <x v="0"/>
    <x v="1"/>
    <s v="ATR"/>
    <x v="3"/>
    <x v="1"/>
    <n v="17"/>
    <x v="58"/>
    <s v="BTJ FIREFLY NB ATR Internasional Remote"/>
    <m/>
    <n v="2199030"/>
    <n v="37383510"/>
    <n v="1866281.1539511499"/>
    <n v="31726779.617169548"/>
  </r>
  <r>
    <x v="8"/>
    <s v="ASY"/>
    <x v="32"/>
    <s v="Premium"/>
    <x v="0"/>
    <x v="1"/>
    <s v="BEECH300SUPERKING"/>
    <x v="3"/>
    <x v="0"/>
    <n v="1"/>
    <x v="59"/>
    <s v="BTJ ROYAL AUSTRALIAN AIR FORCE NB BEECH300SUPERKING Premium Internasional Main Building"/>
    <s v="BTJ ASY"/>
    <n v="8100000"/>
    <n v="8100000"/>
    <n v="8100000"/>
    <n v="8100000"/>
  </r>
  <r>
    <x v="8"/>
    <s v="SET"/>
    <x v="55"/>
    <s v="Premium"/>
    <x v="0"/>
    <x v="1"/>
    <s v="BEECHCRAFT1900"/>
    <x v="3"/>
    <x v="0"/>
    <n v="1"/>
    <x v="60"/>
    <s v="BTJ SAETA Air NB BEECHCRAFT1900 Premium Internasional Main Building"/>
    <s v="BTJ SET"/>
    <n v="3159435"/>
    <n v="3159435"/>
    <n v="3159435"/>
    <n v="3159435"/>
  </r>
  <r>
    <x v="8"/>
    <s v="SJC"/>
    <x v="15"/>
    <s v="LCC"/>
    <x v="0"/>
    <x v="1"/>
    <s v="BOMBARDIERLEARJET60"/>
    <x v="1"/>
    <x v="0"/>
    <n v="2"/>
    <x v="61"/>
    <s v="BTJ KARISMA BAHANA AVIASI NB BOMBARDIERLEARJET60 LCC Internasional Main Building"/>
    <s v="BTJ SJC"/>
    <n v="4662158"/>
    <n v="9324316"/>
    <n v="4662158"/>
    <n v="9324316"/>
  </r>
  <r>
    <x v="8"/>
    <s v="XAC"/>
    <x v="56"/>
    <s v="Premium"/>
    <x v="0"/>
    <x v="1"/>
    <s v="CESSNA208B"/>
    <x v="3"/>
    <x v="0"/>
    <n v="1"/>
    <x v="62"/>
    <s v="BTJ Air Charter World NB CESSNA208B Premium Internasional Main Building"/>
    <s v="BTJ XAC"/>
    <n v="3159435"/>
    <n v="3159435"/>
    <n v="3159435"/>
    <n v="3159435"/>
  </r>
  <r>
    <x v="10"/>
    <s v="6E"/>
    <x v="57"/>
    <s v="LCC"/>
    <x v="0"/>
    <x v="1"/>
    <s v="A320"/>
    <x v="3"/>
    <x v="0"/>
    <n v="6"/>
    <x v="47"/>
    <s v="CGK INDIGO NB A320 LCC Internasional Main Building"/>
    <m/>
    <n v="15584430"/>
    <n v="93506580"/>
    <n v="3442617.3762376192"/>
    <n v="20655704.257425714"/>
  </r>
  <r>
    <x v="10"/>
    <s v="CA"/>
    <x v="58"/>
    <s v="Premium"/>
    <x v="0"/>
    <x v="1"/>
    <s v="A320"/>
    <x v="3"/>
    <x v="0"/>
    <n v="18"/>
    <x v="36"/>
    <s v="CGK AIR CHINA NB A320 Premium Internasional Main Building"/>
    <m/>
    <n v="17369150"/>
    <n v="312644700"/>
    <n v="4964167.0898745311"/>
    <n v="89355007.617741555"/>
  </r>
  <r>
    <x v="10"/>
    <s v="KOC"/>
    <x v="59"/>
    <s v="Premium"/>
    <x v="0"/>
    <x v="1"/>
    <s v="A320"/>
    <x v="3"/>
    <x v="0"/>
    <n v="1"/>
    <x v="36"/>
    <s v="CGK KINGDOM OF CAMBODIA NB A320 Premium Internasional Main Building"/>
    <s v="CGK KOC"/>
    <n v="33896966"/>
    <n v="33896966"/>
    <n v="4964167.0898745311"/>
    <n v="4964167.0898745311"/>
  </r>
  <r>
    <x v="10"/>
    <s v="NX"/>
    <x v="60"/>
    <s v="Premium"/>
    <x v="0"/>
    <x v="1"/>
    <s v="A320"/>
    <x v="3"/>
    <x v="0"/>
    <n v="1"/>
    <x v="36"/>
    <s v="CGK AIR MACAU NB A320 Premium Internasional Main Building"/>
    <m/>
    <n v="17369150"/>
    <n v="17369150"/>
    <n v="4964167.0898745311"/>
    <n v="4964167.0898745311"/>
  </r>
  <r>
    <x v="10"/>
    <s v="TR"/>
    <x v="42"/>
    <s v="LCC"/>
    <x v="0"/>
    <x v="1"/>
    <s v="A320"/>
    <x v="3"/>
    <x v="0"/>
    <n v="32"/>
    <x v="47"/>
    <s v="CGK FLY SCOOT NB A320 LCC Internasional Main Building"/>
    <m/>
    <n v="6134975"/>
    <n v="196319200"/>
    <n v="3442617.3762376192"/>
    <n v="110163756.03960381"/>
  </r>
  <r>
    <x v="10"/>
    <s v="UL"/>
    <x v="61"/>
    <s v="Premium"/>
    <x v="0"/>
    <x v="1"/>
    <s v="A320"/>
    <x v="3"/>
    <x v="0"/>
    <n v="1"/>
    <x v="36"/>
    <s v="CGK SRILANKAN AIRLINES NB A320 Premium Internasional Main Building"/>
    <m/>
    <n v="7011400"/>
    <n v="7011400"/>
    <n v="4964167.0898745311"/>
    <n v="4964167.0898745311"/>
  </r>
  <r>
    <x v="10"/>
    <s v="VJ"/>
    <x v="62"/>
    <s v="LCC"/>
    <x v="0"/>
    <x v="1"/>
    <s v="A320"/>
    <x v="3"/>
    <x v="0"/>
    <n v="51"/>
    <x v="47"/>
    <s v="CGK VIETJET AIR NB A320 LCC Internasional Main Building"/>
    <m/>
    <n v="4477735"/>
    <n v="228364485"/>
    <n v="3442617.3762376192"/>
    <n v="175573486.18811858"/>
  </r>
  <r>
    <x v="10"/>
    <s v="QG"/>
    <x v="0"/>
    <s v="LCC"/>
    <x v="0"/>
    <x v="1"/>
    <s v="A320"/>
    <x v="0"/>
    <x v="0"/>
    <n v="110"/>
    <x v="47"/>
    <s v="CGK CITILINK NB A320 LCC Internasional Main Building"/>
    <m/>
    <n v="5670000"/>
    <n v="623700000"/>
    <n v="3442617.3762376192"/>
    <n v="378687911.38613814"/>
  </r>
  <r>
    <x v="10"/>
    <s v="BI"/>
    <x v="63"/>
    <s v="Premium"/>
    <x v="0"/>
    <x v="1"/>
    <s v="A320"/>
    <x v="3"/>
    <x v="0"/>
    <n v="22"/>
    <x v="36"/>
    <s v="CGK ROYAL BRUNEI AIRLINES NB A320 Premium Internasional Main Building"/>
    <m/>
    <n v="7331526"/>
    <n v="161293572"/>
    <n v="4964167.0898745311"/>
    <n v="109211675.97723968"/>
  </r>
  <r>
    <x v="10"/>
    <s v="UL"/>
    <x v="61"/>
    <s v="Premium"/>
    <x v="0"/>
    <x v="1"/>
    <s v="A320"/>
    <x v="3"/>
    <x v="0"/>
    <n v="4"/>
    <x v="36"/>
    <s v="CGK SRILANKAN AIRLINES NB A320 Premium Internasional Main Building"/>
    <m/>
    <n v="7011400"/>
    <n v="28045600"/>
    <n v="4964167.0898745311"/>
    <n v="19856668.359498125"/>
  </r>
  <r>
    <x v="10"/>
    <s v="TR"/>
    <x v="42"/>
    <s v="LCC"/>
    <x v="0"/>
    <x v="1"/>
    <s v="A320"/>
    <x v="3"/>
    <x v="0"/>
    <n v="42"/>
    <x v="47"/>
    <s v="CGK FLY SCOOT NB A320 LCC Internasional Main Building"/>
    <m/>
    <n v="6134975"/>
    <n v="257668950"/>
    <n v="3442617.3762376192"/>
    <n v="144589929.80198002"/>
  </r>
  <r>
    <x v="10"/>
    <s v="6E"/>
    <x v="57"/>
    <s v="LCC"/>
    <x v="0"/>
    <x v="1"/>
    <s v="A320"/>
    <x v="3"/>
    <x v="0"/>
    <n v="28"/>
    <x v="47"/>
    <s v="CGK INDIGO NB A320 LCC Internasional Main Building"/>
    <m/>
    <n v="15584430"/>
    <n v="436364040"/>
    <n v="3442617.3762376192"/>
    <n v="96393286.534653336"/>
  </r>
  <r>
    <x v="10"/>
    <s v="NX"/>
    <x v="60"/>
    <s v="Premium"/>
    <x v="0"/>
    <x v="1"/>
    <s v="A320"/>
    <x v="3"/>
    <x v="0"/>
    <n v="15"/>
    <x v="36"/>
    <s v="CGK AIR MACAU NB A320 Premium Internasional Main Building"/>
    <m/>
    <n v="17369150"/>
    <n v="260537250"/>
    <n v="4964167.0898745311"/>
    <n v="74462506.348117962"/>
  </r>
  <r>
    <x v="10"/>
    <s v="TR"/>
    <x v="42"/>
    <s v="LCC"/>
    <x v="0"/>
    <x v="1"/>
    <s v="A320"/>
    <x v="3"/>
    <x v="0"/>
    <n v="1"/>
    <x v="47"/>
    <s v="CGK FLY SCOOT NB A320 LCC Internasional Main Building"/>
    <m/>
    <n v="6134975"/>
    <n v="6134975"/>
    <n v="3442617.3762376192"/>
    <n v="3442617.3762376192"/>
  </r>
  <r>
    <x v="10"/>
    <s v="CI"/>
    <x v="64"/>
    <s v="Premium"/>
    <x v="0"/>
    <x v="1"/>
    <s v="A321"/>
    <x v="3"/>
    <x v="0"/>
    <n v="13"/>
    <x v="63"/>
    <s v="CGK CHINA AIRLINES NB A321 Premium Internasional Main Building"/>
    <m/>
    <n v="13114505"/>
    <n v="170488565"/>
    <n v="4964167.0898745311"/>
    <n v="64534172.168368906"/>
  </r>
  <r>
    <x v="10"/>
    <s v="CZ"/>
    <x v="65"/>
    <s v="Premium"/>
    <x v="0"/>
    <x v="1"/>
    <s v="A321"/>
    <x v="3"/>
    <x v="0"/>
    <n v="7"/>
    <x v="63"/>
    <s v="CGK CHINA SOUTHERN AIRLINES NB A321 Premium Internasional Main Building"/>
    <m/>
    <n v="11105501"/>
    <n v="77738507"/>
    <n v="4964167.0898745311"/>
    <n v="34749169.629121721"/>
  </r>
  <r>
    <x v="10"/>
    <s v="UL"/>
    <x v="61"/>
    <s v="Premium"/>
    <x v="0"/>
    <x v="1"/>
    <s v="A321"/>
    <x v="3"/>
    <x v="0"/>
    <n v="4"/>
    <x v="63"/>
    <s v="CGK SRILANKAN AIRLINES NB A321 Premium Internasional Main Building"/>
    <m/>
    <n v="7011400"/>
    <n v="28045600"/>
    <n v="4964167.0898745311"/>
    <n v="19856668.359498125"/>
  </r>
  <r>
    <x v="10"/>
    <s v="VN"/>
    <x v="66"/>
    <s v="Premium"/>
    <x v="0"/>
    <x v="1"/>
    <s v="A321"/>
    <x v="3"/>
    <x v="0"/>
    <n v="31"/>
    <x v="63"/>
    <s v="CGK VIETNAM AIRLINES NB A321 Premium Internasional Main Building"/>
    <m/>
    <n v="9353845"/>
    <n v="289969195"/>
    <n v="4964167.0898745311"/>
    <n v="153889179.78611046"/>
  </r>
  <r>
    <x v="10"/>
    <s v="UL"/>
    <x v="61"/>
    <s v="Premium"/>
    <x v="0"/>
    <x v="1"/>
    <s v="A321"/>
    <x v="3"/>
    <x v="0"/>
    <n v="7"/>
    <x v="63"/>
    <s v="CGK SRILANKAN AIRLINES NB A321 Premium Internasional Main Building"/>
    <m/>
    <n v="7011400"/>
    <n v="49079800"/>
    <n v="4964167.0898745311"/>
    <n v="34749169.629121721"/>
  </r>
  <r>
    <x v="10"/>
    <s v="3U"/>
    <x v="67"/>
    <s v="Premium"/>
    <x v="0"/>
    <x v="1"/>
    <s v="A321"/>
    <x v="3"/>
    <x v="0"/>
    <n v="8"/>
    <x v="63"/>
    <s v="CGK SICHUAN AIRLINES NB A321 Premium Internasional Main Building"/>
    <m/>
    <n v="18325250"/>
    <n v="146602000"/>
    <n v="4964167.0898745311"/>
    <n v="39713336.718996249"/>
  </r>
  <r>
    <x v="10"/>
    <s v="NX"/>
    <x v="60"/>
    <s v="Premium"/>
    <x v="0"/>
    <x v="1"/>
    <s v="A321"/>
    <x v="3"/>
    <x v="0"/>
    <n v="1"/>
    <x v="63"/>
    <s v="CGK AIR MACAU NB A321 Premium Internasional Main Building"/>
    <m/>
    <n v="17369150"/>
    <n v="17369150"/>
    <n v="4964167.0898745311"/>
    <n v="4964167.0898745311"/>
  </r>
  <r>
    <x v="10"/>
    <s v="VN"/>
    <x v="66"/>
    <s v="Premium"/>
    <x v="0"/>
    <x v="1"/>
    <s v="A321"/>
    <x v="3"/>
    <x v="0"/>
    <n v="1"/>
    <x v="63"/>
    <s v="CGK VIETNAM AIRLINES NB A321 Premium Internasional Main Building"/>
    <m/>
    <n v="9353845"/>
    <n v="9353845"/>
    <n v="4964167.0898745311"/>
    <n v="4964167.0898745311"/>
  </r>
  <r>
    <x v="10"/>
    <s v="CZ"/>
    <x v="65"/>
    <s v="Premium"/>
    <x v="0"/>
    <x v="1"/>
    <s v="A321"/>
    <x v="3"/>
    <x v="0"/>
    <n v="80"/>
    <x v="63"/>
    <s v="CGK CHINA SOUTHERN AIRLINES NB A321 Premium Internasional Main Building"/>
    <m/>
    <n v="11105501"/>
    <n v="888440080"/>
    <n v="4964167.0898745311"/>
    <n v="397133367.18996251"/>
  </r>
  <r>
    <x v="10"/>
    <s v="MF"/>
    <x v="68"/>
    <s v="Premium"/>
    <x v="0"/>
    <x v="1"/>
    <s v="B737"/>
    <x v="3"/>
    <x v="0"/>
    <n v="2"/>
    <x v="64"/>
    <s v="CGK XIAMEN AIR NB B737 Premium Internasional Main Building"/>
    <m/>
    <n v="19169805"/>
    <n v="38339610"/>
    <n v="4964030.8741123127"/>
    <n v="9928061.7482246254"/>
  </r>
  <r>
    <x v="10"/>
    <s v="MF"/>
    <x v="68"/>
    <s v="Premium"/>
    <x v="0"/>
    <x v="1"/>
    <s v="B737"/>
    <x v="3"/>
    <x v="0"/>
    <n v="75"/>
    <x v="64"/>
    <s v="CGK XIAMEN AIR NB B737 Premium Internasional Main Building"/>
    <m/>
    <n v="19169805"/>
    <n v="1437735375"/>
    <n v="4964030.8741123127"/>
    <n v="372302315.55842346"/>
  </r>
  <r>
    <x v="10"/>
    <s v="GA"/>
    <x v="5"/>
    <s v="Premium"/>
    <x v="0"/>
    <x v="1"/>
    <s v="B737"/>
    <x v="2"/>
    <x v="0"/>
    <n v="104"/>
    <x v="64"/>
    <s v="CGK GARUDA INDONESIA NB B737 Premium Internasional Main Building"/>
    <m/>
    <n v="6107024"/>
    <n v="635130496"/>
    <n v="4964030.8741123127"/>
    <n v="516259210.90768051"/>
  </r>
  <r>
    <x v="10"/>
    <s v="SC"/>
    <x v="69"/>
    <s v="Premium"/>
    <x v="0"/>
    <x v="1"/>
    <s v="B737"/>
    <x v="3"/>
    <x v="0"/>
    <n v="32"/>
    <x v="64"/>
    <s v="CGK SHANDONG AIRLINES NB B737 Premium Internasional Main Building"/>
    <m/>
    <n v="19679725"/>
    <n v="629751200"/>
    <n v="4964030.8741123127"/>
    <n v="158848987.97159401"/>
  </r>
  <r>
    <x v="10"/>
    <s v="MF"/>
    <x v="68"/>
    <s v="Premium"/>
    <x v="0"/>
    <x v="1"/>
    <s v="B737"/>
    <x v="3"/>
    <x v="0"/>
    <n v="11"/>
    <x v="64"/>
    <s v="CGK XIAMEN AIR NB B737 Premium Internasional Main Building"/>
    <m/>
    <n v="19169805"/>
    <n v="210867855"/>
    <n v="4964030.8741123127"/>
    <n v="54604339.61523544"/>
  </r>
  <r>
    <x v="10"/>
    <s v="RWZ"/>
    <x v="16"/>
    <s v="Premium"/>
    <x v="0"/>
    <x v="1"/>
    <s v="TUPOLEVTU-204-300"/>
    <x v="3"/>
    <x v="0"/>
    <n v="1"/>
    <x v="65"/>
    <e v="#N/A"/>
    <s v="CGK RWZ"/>
    <n v="40720684"/>
    <n v="40720684"/>
    <n v="40720684"/>
    <n v="40720684"/>
  </r>
  <r>
    <x v="10"/>
    <s v="CA"/>
    <x v="58"/>
    <s v="Premium"/>
    <x v="1"/>
    <x v="1"/>
    <s v="A330"/>
    <x v="3"/>
    <x v="0"/>
    <n v="1"/>
    <x v="66"/>
    <s v="CGK AIR CHINA WB A330 Premium Internasional Main Building"/>
    <m/>
    <n v="52585500"/>
    <n v="52585500"/>
    <n v="13115021.132698087"/>
    <n v="13115021.132698087"/>
  </r>
  <r>
    <x v="10"/>
    <s v="GA"/>
    <x v="5"/>
    <s v="Premium"/>
    <x v="1"/>
    <x v="1"/>
    <s v="A330"/>
    <x v="2"/>
    <x v="0"/>
    <n v="32"/>
    <x v="66"/>
    <s v="CGK GARUDA INDONESIA WB A330 Premium Internasional Main Building"/>
    <m/>
    <n v="12333499"/>
    <n v="394671968"/>
    <n v="13115021.132698087"/>
    <n v="419680676.24633878"/>
  </r>
  <r>
    <x v="10"/>
    <s v="CA"/>
    <x v="58"/>
    <s v="Premium"/>
    <x v="1"/>
    <x v="1"/>
    <s v="A330"/>
    <x v="3"/>
    <x v="0"/>
    <n v="13"/>
    <x v="66"/>
    <s v="CGK AIR CHINA WB A330 Premium Internasional Main Building"/>
    <m/>
    <n v="52585500"/>
    <n v="683611500"/>
    <n v="13115021.132698087"/>
    <n v="170495274.72507513"/>
  </r>
  <r>
    <x v="10"/>
    <s v="D7"/>
    <x v="38"/>
    <s v="Premium"/>
    <x v="1"/>
    <x v="1"/>
    <s v="A330"/>
    <x v="3"/>
    <x v="0"/>
    <n v="1"/>
    <x v="66"/>
    <s v="CGK AIR ASIA MALAYSIA WB A330 Premium Internasional Main Building"/>
    <s v="CGK D7"/>
    <n v="4500000"/>
    <n v="4500000"/>
    <n v="13115021.132698087"/>
    <n v="13115021.132698087"/>
  </r>
  <r>
    <x v="10"/>
    <s v="VJ"/>
    <x v="62"/>
    <s v="Premium"/>
    <x v="1"/>
    <x v="1"/>
    <s v="A330"/>
    <x v="3"/>
    <x v="0"/>
    <n v="2"/>
    <x v="66"/>
    <s v="CGK VIETJET AIR WB A330 Premium Internasional Main Building"/>
    <m/>
    <n v="15950935"/>
    <n v="31901870"/>
    <n v="13115021.132698087"/>
    <n v="26230042.265396174"/>
  </r>
  <r>
    <x v="10"/>
    <s v="GA"/>
    <x v="5"/>
    <s v="Premium"/>
    <x v="1"/>
    <x v="1"/>
    <s v="A330"/>
    <x v="2"/>
    <x v="0"/>
    <n v="134"/>
    <x v="66"/>
    <s v="CGK GARUDA INDONESIA WB A330 Premium Internasional Main Building"/>
    <m/>
    <n v="12333499"/>
    <n v="1652688866"/>
    <n v="13115021.132698087"/>
    <n v="1757412831.7815437"/>
  </r>
  <r>
    <x v="10"/>
    <s v="GA"/>
    <x v="5"/>
    <s v="Premium"/>
    <x v="1"/>
    <x v="1"/>
    <s v="A330"/>
    <x v="2"/>
    <x v="0"/>
    <n v="46"/>
    <x v="66"/>
    <s v="CGK GARUDA INDONESIA WB A330 Premium Internasional Main Building"/>
    <m/>
    <n v="12333499"/>
    <n v="567340954"/>
    <n v="13115021.132698087"/>
    <n v="603290972.10411203"/>
  </r>
  <r>
    <x v="10"/>
    <s v="CI"/>
    <x v="64"/>
    <s v="Premium"/>
    <x v="1"/>
    <x v="1"/>
    <s v="A350"/>
    <x v="3"/>
    <x v="0"/>
    <n v="31"/>
    <x v="67"/>
    <s v="CGK CHINA AIRLINES WB A350 Premium Internasional Main Building"/>
    <m/>
    <n v="24778925"/>
    <n v="768146675"/>
    <n v="13115021.132698087"/>
    <n v="406565655.11364073"/>
  </r>
  <r>
    <x v="10"/>
    <s v="TG"/>
    <x v="70"/>
    <s v="Premium"/>
    <x v="1"/>
    <x v="1"/>
    <s v="A350"/>
    <x v="3"/>
    <x v="0"/>
    <n v="15"/>
    <x v="67"/>
    <s v="CGK THAI AIRWAYS INTERNATIONAL WB A350 Premium Internasional Main Building"/>
    <m/>
    <n v="17528500"/>
    <n v="262927500"/>
    <n v="13115021.132698087"/>
    <n v="196725316.9904713"/>
  </r>
  <r>
    <x v="10"/>
    <s v="BSC"/>
    <x v="71"/>
    <s v="Premium"/>
    <x v="1"/>
    <x v="1"/>
    <s v="B747"/>
    <x v="3"/>
    <x v="0"/>
    <n v="1"/>
    <x v="68"/>
    <s v="CGK AEROSTAN WB B747 Premium Internasional Main Building"/>
    <s v="CGK BSC"/>
    <n v="6908466625"/>
    <n v="6908466625"/>
    <n v="13371587.101560095"/>
    <n v="13371587.101560095"/>
  </r>
  <r>
    <x v="10"/>
    <s v="CI"/>
    <x v="64"/>
    <s v="Premium"/>
    <x v="1"/>
    <x v="1"/>
    <s v="B747"/>
    <x v="3"/>
    <x v="0"/>
    <n v="4"/>
    <x v="68"/>
    <s v="CGK CHINA AIRLINES WB B747 Premium Internasional Main Building"/>
    <s v="CGK CI"/>
    <n v="21566563.854166668"/>
    <n v="86266255.416666672"/>
    <n v="13371587.101560095"/>
    <n v="53486348.406240381"/>
  </r>
  <r>
    <x v="10"/>
    <s v="T8"/>
    <x v="72"/>
    <s v="Premium"/>
    <x v="1"/>
    <x v="1"/>
    <s v="B747"/>
    <x v="3"/>
    <x v="0"/>
    <n v="1"/>
    <x v="68"/>
    <s v="CGK TERRA AVIA WB B747 Premium Internasional Main Building"/>
    <s v="CGK T8"/>
    <n v="86640968"/>
    <n v="86640968"/>
    <n v="13371587.101560095"/>
    <n v="13371587.101560095"/>
  </r>
  <r>
    <x v="10"/>
    <s v="KL"/>
    <x v="73"/>
    <s v="Premium"/>
    <x v="1"/>
    <x v="1"/>
    <s v="B777"/>
    <x v="3"/>
    <x v="0"/>
    <n v="1"/>
    <x v="69"/>
    <s v="CGK KLM ROYAL DUTCH WB B777 Premium Internasional Main Building"/>
    <m/>
    <n v="12684991"/>
    <n v="12684991"/>
    <n v="13372714.725433873"/>
    <n v="13372714.725433873"/>
  </r>
  <r>
    <x v="10"/>
    <s v="TG"/>
    <x v="70"/>
    <s v="Premium"/>
    <x v="1"/>
    <x v="1"/>
    <s v="B777"/>
    <x v="3"/>
    <x v="0"/>
    <n v="20"/>
    <x v="69"/>
    <s v="CGK THAI AIRWAYS INTERNATIONAL WB B777 Premium Internasional Main Building"/>
    <s v="CGK TG"/>
    <n v="18219257.444444444"/>
    <n v="364385148.8888889"/>
    <n v="13372714.725433873"/>
    <n v="267454294.50867745"/>
  </r>
  <r>
    <x v="10"/>
    <s v="KE"/>
    <x v="74"/>
    <s v="Premium"/>
    <x v="1"/>
    <x v="1"/>
    <s v="B777"/>
    <x v="3"/>
    <x v="0"/>
    <n v="27"/>
    <x v="69"/>
    <s v="CGK KOREAN AIR WB B777 Premium Internasional Main Building"/>
    <m/>
    <n v="29479750"/>
    <n v="795953250"/>
    <n v="13372714.725433873"/>
    <n v="361063297.58671457"/>
  </r>
  <r>
    <x v="10"/>
    <s v="TG"/>
    <x v="70"/>
    <s v="Premium"/>
    <x v="1"/>
    <x v="1"/>
    <s v="B777"/>
    <x v="3"/>
    <x v="0"/>
    <n v="1"/>
    <x v="69"/>
    <s v="CGK THAI AIRWAYS INTERNATIONAL WB B777 Premium Internasional Main Building"/>
    <s v="CGK TG"/>
    <n v="18219257.444444444"/>
    <n v="18219257.444444444"/>
    <n v="13372714.725433873"/>
    <n v="13372714.725433873"/>
  </r>
  <r>
    <x v="10"/>
    <s v="GA"/>
    <x v="5"/>
    <s v="Premium"/>
    <x v="1"/>
    <x v="1"/>
    <s v="B777"/>
    <x v="2"/>
    <x v="0"/>
    <n v="132"/>
    <x v="69"/>
    <s v="CGK GARUDA INDONESIA WB B777 Premium Internasional Main Building"/>
    <m/>
    <n v="14272757"/>
    <n v="1884003924"/>
    <n v="13372714.725433873"/>
    <n v="1765198343.7572713"/>
  </r>
  <r>
    <x v="10"/>
    <s v="KE"/>
    <x v="74"/>
    <s v="Premium"/>
    <x v="1"/>
    <x v="1"/>
    <s v="B777"/>
    <x v="3"/>
    <x v="0"/>
    <n v="4"/>
    <x v="69"/>
    <s v="CGK KOREAN AIR WB B777 Premium Internasional Main Building"/>
    <m/>
    <n v="29479750"/>
    <n v="117919000"/>
    <n v="13372714.725433873"/>
    <n v="53490858.901735492"/>
  </r>
  <r>
    <x v="10"/>
    <s v="ET"/>
    <x v="75"/>
    <s v="Premium"/>
    <x v="1"/>
    <x v="1"/>
    <s v="B787"/>
    <x v="3"/>
    <x v="0"/>
    <n v="8"/>
    <x v="70"/>
    <s v="CGK ETHIOPIAN AIRLINES WB B787 Premium Internasional Main Building"/>
    <m/>
    <n v="11880000"/>
    <n v="95040000"/>
    <n v="13115021.132698087"/>
    <n v="104920169.0615847"/>
  </r>
  <r>
    <x v="10"/>
    <s v="HY"/>
    <x v="76"/>
    <s v="Premium"/>
    <x v="1"/>
    <x v="1"/>
    <s v="B787"/>
    <x v="3"/>
    <x v="0"/>
    <n v="9"/>
    <x v="70"/>
    <s v="CGK UZBEKISTAN AIRWAYS WB B787 Premium Internasional Main Building"/>
    <m/>
    <n v="17209800"/>
    <n v="154888200"/>
    <n v="13115021.132698087"/>
    <n v="118035190.19428279"/>
  </r>
  <r>
    <x v="10"/>
    <s v="TG"/>
    <x v="70"/>
    <s v="Premium"/>
    <x v="1"/>
    <x v="1"/>
    <s v="B787"/>
    <x v="3"/>
    <x v="0"/>
    <n v="23"/>
    <x v="70"/>
    <s v="CGK THAI AIRWAYS INTERNATIONAL WB B787 Premium Internasional Main Building"/>
    <m/>
    <n v="17528500"/>
    <n v="403155500"/>
    <n v="13115021.132698087"/>
    <n v="301645486.05205601"/>
  </r>
  <r>
    <x v="10"/>
    <s v="KL"/>
    <x v="73"/>
    <s v="Premium"/>
    <x v="1"/>
    <x v="1"/>
    <s v="B787"/>
    <x v="3"/>
    <x v="0"/>
    <n v="22"/>
    <x v="70"/>
    <s v="CGK KLM ROYAL DUTCH WB B787 Premium Internasional Main Building"/>
    <m/>
    <n v="11316508"/>
    <n v="248963176"/>
    <n v="13115021.132698087"/>
    <n v="288530464.9193579"/>
  </r>
  <r>
    <x v="10"/>
    <s v="ET"/>
    <x v="75"/>
    <s v="Premium"/>
    <x v="1"/>
    <x v="1"/>
    <s v="B787"/>
    <x v="3"/>
    <x v="0"/>
    <n v="10"/>
    <x v="70"/>
    <s v="CGK ETHIOPIAN AIRLINES WB B787 Premium Internasional Main Building"/>
    <m/>
    <n v="11880000"/>
    <n v="118800000"/>
    <n v="13115021.132698087"/>
    <n v="131150211.32698087"/>
  </r>
  <r>
    <x v="10"/>
    <s v="MS"/>
    <x v="77"/>
    <s v="Premium"/>
    <x v="1"/>
    <x v="1"/>
    <s v="B787"/>
    <x v="3"/>
    <x v="0"/>
    <n v="13"/>
    <x v="70"/>
    <s v="CGK EGYPT AIR WB B787 Premium Internasional Main Building"/>
    <m/>
    <n v="19281350"/>
    <n v="250657550"/>
    <n v="13115021.132698087"/>
    <n v="170495274.72507513"/>
  </r>
  <r>
    <x v="10"/>
    <s v="TG"/>
    <x v="70"/>
    <s v="Premium"/>
    <x v="1"/>
    <x v="1"/>
    <s v="B787"/>
    <x v="3"/>
    <x v="0"/>
    <n v="4"/>
    <x v="70"/>
    <s v="CGK THAI AIRWAYS INTERNATIONAL WB B787 Premium Internasional Main Building"/>
    <m/>
    <n v="17528500"/>
    <n v="70114000"/>
    <n v="13115021.132698087"/>
    <n v="52460084.530792348"/>
  </r>
  <r>
    <x v="10"/>
    <s v="JL"/>
    <x v="78"/>
    <s v="Premium"/>
    <x v="1"/>
    <x v="1"/>
    <s v="B787"/>
    <x v="3"/>
    <x v="0"/>
    <n v="22"/>
    <x v="70"/>
    <s v="CGK JAPAN AIRLINES WB B787 Premium Internasional Main Building"/>
    <m/>
    <n v="21815015"/>
    <n v="479930330"/>
    <n v="13115021.132698087"/>
    <n v="288530464.9193579"/>
  </r>
  <r>
    <x v="10"/>
    <s v="JL"/>
    <x v="78"/>
    <s v="Premium"/>
    <x v="1"/>
    <x v="1"/>
    <s v="B787"/>
    <x v="3"/>
    <x v="0"/>
    <n v="27"/>
    <x v="70"/>
    <s v="CGK JAPAN AIRLINES WB B787 Premium Internasional Main Building"/>
    <m/>
    <n v="21815015"/>
    <n v="589005405"/>
    <n v="13115021.132698087"/>
    <n v="354105570.58284837"/>
  </r>
  <r>
    <x v="10"/>
    <s v="KE"/>
    <x v="74"/>
    <s v="Premium"/>
    <x v="1"/>
    <x v="1"/>
    <s v="B777"/>
    <x v="3"/>
    <x v="0"/>
    <n v="4"/>
    <x v="69"/>
    <s v="CGK KOREAN AIR WB B777 Premium Internasional Main Building"/>
    <m/>
    <n v="29479750"/>
    <n v="117919000"/>
    <n v="13372714.725433873"/>
    <n v="53490858.901735492"/>
  </r>
  <r>
    <x v="12"/>
    <s v="NM"/>
    <x v="34"/>
    <m/>
    <x v="0"/>
    <x v="1"/>
    <s v="ATR"/>
    <x v="1"/>
    <x v="1"/>
    <n v="1"/>
    <x v="58"/>
    <s v="DJJ PT.JASA ANGKASA SEMESTA NB ATR Internasional Remote"/>
    <s v="DJJ NM"/>
    <n v="8297250"/>
    <n v="8297250"/>
    <n v="2007318.8702297274"/>
    <n v="2007318.8702297274"/>
  </r>
  <r>
    <x v="12"/>
    <s v="ANO"/>
    <x v="15"/>
    <s v="LCC"/>
    <x v="0"/>
    <x v="1"/>
    <s v="E170"/>
    <x v="1"/>
    <x v="0"/>
    <n v="3"/>
    <x v="71"/>
    <s v="DJJ KARISMA BAHANA AVIASI NB E170 LCC Internasional Main Building"/>
    <s v="DJJ ANO"/>
    <n v="15329632.666666666"/>
    <n v="45988898"/>
    <n v="15329632.666666666"/>
    <n v="45988898"/>
  </r>
  <r>
    <x v="13"/>
    <s v="6E"/>
    <x v="57"/>
    <s v="LCC"/>
    <x v="0"/>
    <x v="1"/>
    <s v="A320"/>
    <x v="3"/>
    <x v="0"/>
    <n v="6"/>
    <x v="47"/>
    <s v="DPS INDIGO NB A320 LCC Internasional Main Building"/>
    <m/>
    <n v="15584430"/>
    <n v="93506580"/>
    <n v="2879026.9045690075"/>
    <n v="17274161.427414045"/>
  </r>
  <r>
    <x v="13"/>
    <s v="8G"/>
    <x v="79"/>
    <s v="Premium"/>
    <x v="0"/>
    <x v="1"/>
    <s v="A320"/>
    <x v="3"/>
    <x v="0"/>
    <n v="31"/>
    <x v="36"/>
    <s v="DPS AERO DILI NB A320 Premium Internasional Main Building"/>
    <s v="DPS 8G"/>
    <n v="8218133"/>
    <n v="254762123"/>
    <n v="3998651.2594430903"/>
    <n v="123958189.0427358"/>
  </r>
  <r>
    <x v="13"/>
    <s v="CZ"/>
    <x v="65"/>
    <s v="Premium"/>
    <x v="0"/>
    <x v="1"/>
    <s v="A320"/>
    <x v="3"/>
    <x v="0"/>
    <n v="24"/>
    <x v="36"/>
    <s v="DPS CHINA SOUTHERN AIRLINES NB A320 Premium Internasional Main Building"/>
    <m/>
    <n v="11105501"/>
    <n v="266532024"/>
    <n v="3998651.2594430903"/>
    <n v="95967630.226634175"/>
  </r>
  <r>
    <x v="13"/>
    <s v="HX"/>
    <x v="80"/>
    <s v="LCC"/>
    <x v="0"/>
    <x v="1"/>
    <s v="A320"/>
    <x v="3"/>
    <x v="0"/>
    <n v="9"/>
    <x v="47"/>
    <s v="DPS HONGKONG EXPRES NB A320 LCC Internasional Main Building"/>
    <m/>
    <n v="8286200"/>
    <n v="74575800"/>
    <n v="2879026.9045690075"/>
    <n v="25911242.141121067"/>
  </r>
  <r>
    <x v="13"/>
    <s v="TG"/>
    <x v="70"/>
    <s v="Premium"/>
    <x v="0"/>
    <x v="1"/>
    <s v="A320"/>
    <x v="3"/>
    <x v="0"/>
    <n v="5"/>
    <x v="36"/>
    <s v="DPS THAI AIRWAYS INTERNATIONAL NB A320 Premium Internasional Main Building"/>
    <m/>
    <n v="15138250"/>
    <n v="75691250"/>
    <n v="3998651.2594430903"/>
    <n v="19993256.297215451"/>
  </r>
  <r>
    <x v="13"/>
    <s v="QG"/>
    <x v="0"/>
    <s v="LCC"/>
    <x v="0"/>
    <x v="1"/>
    <s v="A320"/>
    <x v="0"/>
    <x v="0"/>
    <n v="62"/>
    <x v="47"/>
    <s v="DPS CITILINK NB A320 LCC Internasional Main Building"/>
    <m/>
    <n v="5670000"/>
    <n v="351540000"/>
    <n v="2879026.9045690075"/>
    <n v="178499668.08327848"/>
  </r>
  <r>
    <x v="13"/>
    <s v="TR"/>
    <x v="42"/>
    <s v="LCC"/>
    <x v="0"/>
    <x v="1"/>
    <s v="A320"/>
    <x v="3"/>
    <x v="0"/>
    <n v="1"/>
    <x v="47"/>
    <s v="DPS FLY SCOOT NB A320 LCC Internasional Main Building"/>
    <m/>
    <n v="6134975"/>
    <n v="6134975"/>
    <n v="2879026.9045690075"/>
    <n v="2879026.9045690075"/>
  </r>
  <r>
    <x v="13"/>
    <s v="6E"/>
    <x v="57"/>
    <s v="LCC"/>
    <x v="0"/>
    <x v="1"/>
    <s v="A320"/>
    <x v="3"/>
    <x v="0"/>
    <n v="25"/>
    <x v="47"/>
    <s v="DPS INDIGO NB A320 LCC Internasional Main Building"/>
    <m/>
    <n v="15584430"/>
    <n v="389610750"/>
    <n v="2879026.9045690075"/>
    <n v="71975672.614225179"/>
  </r>
  <r>
    <x v="13"/>
    <s v="CZ"/>
    <x v="65"/>
    <s v="Premium"/>
    <x v="0"/>
    <x v="1"/>
    <s v="A321"/>
    <x v="3"/>
    <x v="0"/>
    <n v="5"/>
    <x v="63"/>
    <s v="DPS CHINA SOUTHERN AIRLINES NB A321 Premium Internasional Main Building"/>
    <m/>
    <n v="11105501"/>
    <n v="55527505"/>
    <n v="3998651.2594430903"/>
    <n v="19993256.297215451"/>
  </r>
  <r>
    <x v="13"/>
    <s v="TR"/>
    <x v="42"/>
    <s v="LCC"/>
    <x v="0"/>
    <x v="1"/>
    <s v="A321"/>
    <x v="3"/>
    <x v="0"/>
    <n v="30"/>
    <x v="48"/>
    <s v="DPS FLY SCOOT NB A321 LCC Internasional Main Building"/>
    <m/>
    <n v="6134975"/>
    <n v="184049250"/>
    <n v="2879026.9045690075"/>
    <n v="86370807.137070224"/>
  </r>
  <r>
    <x v="13"/>
    <s v="VJ"/>
    <x v="62"/>
    <s v="LCC"/>
    <x v="0"/>
    <x v="1"/>
    <s v="A321"/>
    <x v="3"/>
    <x v="0"/>
    <n v="67"/>
    <x v="48"/>
    <s v="DPS VIETJET AIR NB A321 LCC Internasional Main Building"/>
    <m/>
    <n v="4477735"/>
    <n v="300008245"/>
    <n v="2879026.9045690075"/>
    <n v="192894802.60612351"/>
  </r>
  <r>
    <x v="13"/>
    <s v="VJ"/>
    <x v="62"/>
    <s v="LCC"/>
    <x v="0"/>
    <x v="1"/>
    <s v="A321"/>
    <x v="3"/>
    <x v="0"/>
    <n v="62"/>
    <x v="48"/>
    <s v="DPS VIETJET AIR NB A321 LCC Internasional Main Building"/>
    <m/>
    <n v="4477735"/>
    <n v="277619570"/>
    <n v="2879026.9045690075"/>
    <n v="178499668.08327848"/>
  </r>
  <r>
    <x v="13"/>
    <s v="BX"/>
    <x v="81"/>
    <s v="LCC"/>
    <x v="0"/>
    <x v="1"/>
    <s v="A321"/>
    <x v="3"/>
    <x v="0"/>
    <n v="1"/>
    <x v="48"/>
    <s v="DPS Air Busan NB A321 LCC Internasional Main Building"/>
    <m/>
    <n v="12748000"/>
    <n v="12748000"/>
    <n v="2879026.9045690075"/>
    <n v="2879026.9045690075"/>
  </r>
  <r>
    <x v="13"/>
    <s v="CZ"/>
    <x v="65"/>
    <s v="Premium"/>
    <x v="0"/>
    <x v="1"/>
    <s v="A321"/>
    <x v="3"/>
    <x v="0"/>
    <n v="58"/>
    <x v="63"/>
    <s v="DPS CHINA SOUTHERN AIRLINES NB A321 Premium Internasional Main Building"/>
    <m/>
    <n v="11105501"/>
    <n v="644119058"/>
    <n v="3998651.2594430903"/>
    <n v="231921773.04769924"/>
  </r>
  <r>
    <x v="13"/>
    <s v="ASY"/>
    <x v="32"/>
    <s v="Premium"/>
    <x v="0"/>
    <x v="1"/>
    <s v="ALENIAC-27JSPARTAN"/>
    <x v="3"/>
    <x v="0"/>
    <n v="1"/>
    <x v="72"/>
    <s v="DPS ROYAL AUSTRALIAN AIR FORCE NB ALENIAC-27JSPARTAN Premium Internasional Main Building"/>
    <s v="DPS ASY"/>
    <n v="15452072.25"/>
    <n v="15452072.25"/>
    <n v="15452072.25"/>
    <n v="15452072.25"/>
  </r>
  <r>
    <x v="13"/>
    <s v="MF"/>
    <x v="68"/>
    <s v="Premium"/>
    <x v="0"/>
    <x v="1"/>
    <s v="B737"/>
    <x v="3"/>
    <x v="0"/>
    <n v="1"/>
    <x v="64"/>
    <s v="DPS XIAMEN AIR NB B737 Premium Internasional Main Building"/>
    <m/>
    <n v="19169805"/>
    <n v="19169805"/>
    <n v="3998491.0635035578"/>
    <n v="3998491.0635035578"/>
  </r>
  <r>
    <x v="13"/>
    <s v="7C"/>
    <x v="52"/>
    <s v="LCC"/>
    <x v="0"/>
    <x v="1"/>
    <s v="B737"/>
    <x v="3"/>
    <x v="0"/>
    <n v="4"/>
    <x v="55"/>
    <s v="DPS JEJU AIR NB B737 LCC Internasional Main Building"/>
    <m/>
    <n v="15377275"/>
    <n v="61509100"/>
    <n v="2878547.6894284403"/>
    <n v="11514190.757713761"/>
  </r>
  <r>
    <x v="13"/>
    <s v="EAI"/>
    <x v="82"/>
    <s v="Premium"/>
    <x v="0"/>
    <x v="1"/>
    <s v="B737"/>
    <x v="3"/>
    <x v="0"/>
    <n v="1"/>
    <x v="64"/>
    <s v="DPS ELITE AERO IRELAND NB B737 Premium Internasional Main Building"/>
    <s v="DPS EAI"/>
    <n v="28894843"/>
    <n v="28894843"/>
    <n v="3998491.0635035578"/>
    <n v="3998491.0635035578"/>
  </r>
  <r>
    <x v="13"/>
    <s v="MF"/>
    <x v="68"/>
    <s v="Premium"/>
    <x v="0"/>
    <x v="1"/>
    <s v="B737"/>
    <x v="3"/>
    <x v="0"/>
    <n v="21"/>
    <x v="64"/>
    <s v="DPS XIAMEN AIR NB B737 Premium Internasional Main Building"/>
    <m/>
    <n v="19169805"/>
    <n v="402565905"/>
    <n v="3998491.0635035578"/>
    <n v="83968312.333574712"/>
  </r>
  <r>
    <x v="13"/>
    <s v="GA"/>
    <x v="5"/>
    <s v="Premium"/>
    <x v="0"/>
    <x v="1"/>
    <s v="B737"/>
    <x v="2"/>
    <x v="0"/>
    <n v="31"/>
    <x v="64"/>
    <s v="DPS GARUDA INDONESIA NB B737 Premium Internasional Main Building"/>
    <m/>
    <n v="6616808"/>
    <n v="205121048"/>
    <n v="3998491.0635035578"/>
    <n v="123953222.96861029"/>
  </r>
  <r>
    <x v="13"/>
    <s v="7C"/>
    <x v="52"/>
    <s v="LCC"/>
    <x v="0"/>
    <x v="1"/>
    <s v="B737"/>
    <x v="3"/>
    <x v="0"/>
    <n v="1"/>
    <x v="55"/>
    <s v="DPS JEJU AIR NB B737 LCC Internasional Main Building"/>
    <m/>
    <n v="15377275"/>
    <n v="15377275"/>
    <n v="2878547.6894284403"/>
    <n v="2878547.6894284403"/>
  </r>
  <r>
    <x v="13"/>
    <s v="MCH"/>
    <x v="40"/>
    <s v="Premium"/>
    <x v="0"/>
    <x v="1"/>
    <s v="CESSNA525A"/>
    <x v="3"/>
    <x v="0"/>
    <n v="1"/>
    <x v="73"/>
    <s v="DPS MACHJET INTERNATIONAL PTY LTD NB CESSNA525A Premium Internasional Main Building"/>
    <s v="DPS MCH"/>
    <n v="4802256"/>
    <n v="4802256"/>
    <n v="4802256"/>
    <n v="4802256"/>
  </r>
  <r>
    <x v="13"/>
    <s v="ASY"/>
    <x v="32"/>
    <s v="Premium"/>
    <x v="0"/>
    <x v="1"/>
    <s v="LOCKHEEDMARTINF-35A"/>
    <x v="3"/>
    <x v="0"/>
    <n v="2"/>
    <x v="74"/>
    <s v="DPS ROYAL AUSTRALIAN AIR FORCE NB LOCKHEEDMARTINF-35A Premium Internasional Main Building"/>
    <s v="DPS ASY"/>
    <n v="15452072.25"/>
    <n v="30904144.5"/>
    <n v="15452072.25"/>
    <n v="30904144.5"/>
  </r>
  <r>
    <x v="13"/>
    <s v="CI"/>
    <x v="64"/>
    <s v="Premium"/>
    <x v="1"/>
    <x v="1"/>
    <s v="A330"/>
    <x v="3"/>
    <x v="0"/>
    <n v="26"/>
    <x v="66"/>
    <s v="DPS CHINA AIRLINES WB A330 Premium Internasional Main Building"/>
    <m/>
    <n v="24778925"/>
    <n v="644252050"/>
    <n v="11896444.047352146"/>
    <n v="309307545.23115581"/>
  </r>
  <r>
    <x v="13"/>
    <s v="D7"/>
    <x v="38"/>
    <s v="Premium"/>
    <x v="1"/>
    <x v="1"/>
    <s v="A330"/>
    <x v="3"/>
    <x v="0"/>
    <n v="44"/>
    <x v="66"/>
    <s v="DPS AIR ASIA MALAYSIA WB A330 Premium Internasional Main Building"/>
    <s v="DPS D7"/>
    <n v="8007450"/>
    <n v="352327800"/>
    <n v="11896444.047352146"/>
    <n v="523443538.08349442"/>
  </r>
  <r>
    <x v="13"/>
    <s v="HX"/>
    <x v="80"/>
    <s v="Premium"/>
    <x v="1"/>
    <x v="1"/>
    <s v="A330"/>
    <x v="3"/>
    <x v="0"/>
    <n v="22"/>
    <x v="66"/>
    <s v="DPS HONGKONG EXPRES WB A330 Premium Internasional Main Building"/>
    <m/>
    <n v="18516470"/>
    <n v="407362340"/>
    <n v="11896444.047352146"/>
    <n v="261721769.04174721"/>
  </r>
  <r>
    <x v="13"/>
    <s v="KE"/>
    <x v="74"/>
    <s v="Premium"/>
    <x v="1"/>
    <x v="1"/>
    <s v="A330"/>
    <x v="3"/>
    <x v="0"/>
    <n v="1"/>
    <x v="66"/>
    <s v="DPS KOREAN AIR WB A330 Premium Internasional Main Building"/>
    <m/>
    <n v="29479750"/>
    <n v="29479750"/>
    <n v="11896444.047352146"/>
    <n v="11896444.047352146"/>
  </r>
  <r>
    <x v="13"/>
    <s v="OD"/>
    <x v="83"/>
    <s v="Premium"/>
    <x v="1"/>
    <x v="1"/>
    <s v="A330"/>
    <x v="3"/>
    <x v="0"/>
    <n v="2"/>
    <x v="66"/>
    <s v="DPS MALINDO AIR WB A330 Premium Internasional Main Building"/>
    <s v="DPS OD"/>
    <n v="7315000"/>
    <n v="14630000"/>
    <n v="11896444.047352146"/>
    <n v="23792888.094704293"/>
  </r>
  <r>
    <x v="13"/>
    <s v="OD"/>
    <x v="83"/>
    <s v="Premium"/>
    <x v="1"/>
    <x v="1"/>
    <s v="A330"/>
    <x v="1"/>
    <x v="0"/>
    <n v="1"/>
    <x v="66"/>
    <s v="DPS MALINDO AIR WB A330 Premium Internasional Main Building"/>
    <s v="DPS OD"/>
    <n v="7315000"/>
    <n v="7315000"/>
    <n v="11896444.047352146"/>
    <n v="11896444.047352146"/>
  </r>
  <r>
    <x v="13"/>
    <s v="GA"/>
    <x v="5"/>
    <s v="Premium"/>
    <x v="1"/>
    <x v="1"/>
    <s v="A330"/>
    <x v="2"/>
    <x v="0"/>
    <n v="111"/>
    <x v="66"/>
    <s v="DPS GARUDA INDONESIA WB A330 Premium Internasional Main Building"/>
    <m/>
    <n v="13337135"/>
    <n v="1480421985"/>
    <n v="11896444.047352146"/>
    <n v="1320505289.2560883"/>
  </r>
  <r>
    <x v="13"/>
    <s v="CI"/>
    <x v="64"/>
    <s v="Premium"/>
    <x v="1"/>
    <x v="1"/>
    <s v="A330"/>
    <x v="3"/>
    <x v="0"/>
    <n v="5"/>
    <x v="66"/>
    <s v="DPS CHINA AIRLINES WB A330 Premium Internasional Main Building"/>
    <m/>
    <n v="24778925"/>
    <n v="123894625"/>
    <n v="11896444.047352146"/>
    <n v="59482220.236760736"/>
  </r>
  <r>
    <x v="13"/>
    <s v="GA"/>
    <x v="5"/>
    <s v="Premium"/>
    <x v="1"/>
    <x v="1"/>
    <s v="A330"/>
    <x v="2"/>
    <x v="0"/>
    <n v="8"/>
    <x v="66"/>
    <s v="DPS GARUDA INDONESIA WB A330 Premium Internasional Main Building"/>
    <m/>
    <n v="13337135"/>
    <n v="106697080"/>
    <n v="11896444.047352146"/>
    <n v="95171552.378817171"/>
  </r>
  <r>
    <x v="13"/>
    <s v="QR"/>
    <x v="84"/>
    <s v="Premium"/>
    <x v="1"/>
    <x v="1"/>
    <s v="A350"/>
    <x v="3"/>
    <x v="0"/>
    <n v="53"/>
    <x v="67"/>
    <s v="DPS QATAR AIRWAYS WB A350 Premium Internasional Main Building"/>
    <s v="DPS QR"/>
    <n v="14315270"/>
    <n v="758709310"/>
    <n v="11896444.047352146"/>
    <n v="630511534.5096637"/>
  </r>
  <r>
    <x v="13"/>
    <s v="SU"/>
    <x v="85"/>
    <s v="Premium"/>
    <x v="1"/>
    <x v="1"/>
    <s v="A350"/>
    <x v="3"/>
    <x v="0"/>
    <n v="13"/>
    <x v="67"/>
    <s v="DPS JSC Aeroflot Russian Airlines WB A350 Premium Internasional Main Building"/>
    <s v="DPS SU"/>
    <n v="44008940.769230768"/>
    <n v="572116230"/>
    <n v="11896444.047352146"/>
    <n v="154653772.61557791"/>
  </r>
  <r>
    <x v="13"/>
    <s v="TG"/>
    <x v="70"/>
    <s v="Premium"/>
    <x v="1"/>
    <x v="1"/>
    <s v="A350"/>
    <x v="3"/>
    <x v="0"/>
    <n v="25"/>
    <x v="67"/>
    <s v="DPS THAI AIRWAYS INTERNATIONAL WB A350 Premium Internasional Main Building"/>
    <m/>
    <n v="17528500"/>
    <n v="438212500"/>
    <n v="11896444.047352146"/>
    <n v="297411101.18380368"/>
  </r>
  <r>
    <x v="13"/>
    <s v="QR"/>
    <x v="84"/>
    <s v="Premium"/>
    <x v="1"/>
    <x v="1"/>
    <s v="B777"/>
    <x v="3"/>
    <x v="0"/>
    <n v="4"/>
    <x v="69"/>
    <s v="DPS QATAR AIRWAYS WB B777 Premium Internasional Main Building"/>
    <m/>
    <n v="11190617"/>
    <n v="44762468"/>
    <n v="12086396.432727199"/>
    <n v="48345585.730908796"/>
  </r>
  <r>
    <x v="13"/>
    <s v="TR"/>
    <x v="42"/>
    <s v="Premium"/>
    <x v="1"/>
    <x v="1"/>
    <s v="B787"/>
    <x v="3"/>
    <x v="0"/>
    <n v="26"/>
    <x v="70"/>
    <s v="DPS FLY SCOOT WB B787 Premium Internasional Main Building"/>
    <m/>
    <n v="14214020"/>
    <n v="369564520"/>
    <n v="11896444.047352146"/>
    <n v="309307545.23115581"/>
  </r>
  <r>
    <x v="13"/>
    <s v="TG"/>
    <x v="70"/>
    <s v="Premium"/>
    <x v="1"/>
    <x v="1"/>
    <s v="B777"/>
    <x v="3"/>
    <x v="0"/>
    <n v="4"/>
    <x v="69"/>
    <s v="DPS THAI AIRWAYS INTERNATIONAL WB B777 Premium Internasional Main Building"/>
    <s v="DPS TG"/>
    <n v="19543689.305555556"/>
    <n v="78174757.222222224"/>
    <n v="12086396.432727199"/>
    <n v="48345585.730908796"/>
  </r>
  <r>
    <x v="13"/>
    <s v="KE"/>
    <x v="74"/>
    <s v="Premium"/>
    <x v="1"/>
    <x v="1"/>
    <s v="B777"/>
    <x v="3"/>
    <x v="0"/>
    <n v="23"/>
    <x v="69"/>
    <s v="DPS KOREAN AIR WB B777 Premium Internasional Main Building"/>
    <m/>
    <n v="26483970"/>
    <n v="609131310"/>
    <n v="12086396.432727199"/>
    <n v="277987117.95272559"/>
  </r>
  <r>
    <x v="13"/>
    <s v="KL"/>
    <x v="73"/>
    <s v="Premium"/>
    <x v="1"/>
    <x v="1"/>
    <s v="B777"/>
    <x v="3"/>
    <x v="0"/>
    <n v="28"/>
    <x v="69"/>
    <s v="DPS KLM ROYAL DUTCH WB B777 Premium Internasional Main Building"/>
    <m/>
    <n v="17340000"/>
    <n v="485520000"/>
    <n v="12086396.432727199"/>
    <n v="338419100.11636156"/>
  </r>
  <r>
    <x v="13"/>
    <s v="QR"/>
    <x v="84"/>
    <s v="Premium"/>
    <x v="1"/>
    <x v="1"/>
    <s v="B777"/>
    <x v="3"/>
    <x v="0"/>
    <n v="32"/>
    <x v="69"/>
    <s v="DPS QATAR AIRWAYS WB B777 Premium Internasional Main Building"/>
    <m/>
    <n v="11190617"/>
    <n v="358099744"/>
    <n v="12086396.432727199"/>
    <n v="386764685.84727037"/>
  </r>
  <r>
    <x v="13"/>
    <s v="TG"/>
    <x v="70"/>
    <s v="Premium"/>
    <x v="1"/>
    <x v="1"/>
    <s v="B777"/>
    <x v="3"/>
    <x v="0"/>
    <n v="2"/>
    <x v="69"/>
    <s v="DPS THAI AIRWAYS INTERNATIONAL WB B777 Premium Internasional Main Building"/>
    <s v="DPS TG"/>
    <n v="19543689.305555556"/>
    <n v="39087378.611111112"/>
    <n v="12086396.432727199"/>
    <n v="24172792.865454398"/>
  </r>
  <r>
    <x v="13"/>
    <s v="KL"/>
    <x v="73"/>
    <s v="Premium"/>
    <x v="1"/>
    <x v="1"/>
    <s v="B777"/>
    <x v="3"/>
    <x v="0"/>
    <n v="3"/>
    <x v="69"/>
    <s v="DPS KLM ROYAL DUTCH WB B777 Premium Internasional Main Building"/>
    <m/>
    <n v="17340000"/>
    <n v="52020000"/>
    <n v="12086396.432727199"/>
    <n v="36259189.298181593"/>
  </r>
  <r>
    <x v="13"/>
    <s v="KE"/>
    <x v="74"/>
    <s v="Premium"/>
    <x v="1"/>
    <x v="1"/>
    <s v="B787"/>
    <x v="3"/>
    <x v="0"/>
    <n v="3"/>
    <x v="70"/>
    <s v="DPS KOREAN AIR WB B787 Premium Internasional Main Building"/>
    <s v="DPS KE"/>
    <n v="27874565.407407407"/>
    <n v="83623696.222222224"/>
    <n v="11896444.047352146"/>
    <n v="35689332.142056435"/>
  </r>
  <r>
    <x v="13"/>
    <s v="MF"/>
    <x v="68"/>
    <s v="Premium"/>
    <x v="1"/>
    <x v="1"/>
    <s v="B787"/>
    <x v="3"/>
    <x v="0"/>
    <n v="6"/>
    <x v="70"/>
    <s v="DPS XIAMEN AIR WB B787 Premium Internasional Main Building"/>
    <m/>
    <n v="33049190"/>
    <n v="198295140"/>
    <n v="11896444.047352146"/>
    <n v="71378664.284112871"/>
  </r>
  <r>
    <x v="13"/>
    <s v="QR"/>
    <x v="84"/>
    <s v="Premium"/>
    <x v="1"/>
    <x v="1"/>
    <s v="B787"/>
    <x v="3"/>
    <x v="0"/>
    <n v="4"/>
    <x v="70"/>
    <s v="DPS QATAR AIRWAYS WB B787 Premium Internasional Main Building"/>
    <s v="DPS QR"/>
    <n v="14315270"/>
    <n v="57261080"/>
    <n v="11896444.047352146"/>
    <n v="47585776.189408585"/>
  </r>
  <r>
    <x v="13"/>
    <s v="MF"/>
    <x v="68"/>
    <s v="Premium"/>
    <x v="1"/>
    <x v="1"/>
    <s v="B787"/>
    <x v="3"/>
    <x v="0"/>
    <n v="3"/>
    <x v="70"/>
    <s v="DPS XIAMEN AIR WB B787 Premium Internasional Main Building"/>
    <m/>
    <n v="33049190"/>
    <n v="99147570"/>
    <n v="11896444.047352146"/>
    <n v="35689332.142056435"/>
  </r>
  <r>
    <x v="13"/>
    <s v="KE"/>
    <x v="74"/>
    <s v="Premium"/>
    <x v="1"/>
    <x v="1"/>
    <s v="B787"/>
    <x v="3"/>
    <x v="0"/>
    <n v="22"/>
    <x v="70"/>
    <s v="DPS KOREAN AIR WB B787 Premium Internasional Main Building"/>
    <s v="DPS KE"/>
    <n v="27874565.407407407"/>
    <n v="613240438.96296299"/>
    <n v="11896444.047352146"/>
    <n v="261721769.04174721"/>
  </r>
  <r>
    <x v="13"/>
    <s v="TR"/>
    <x v="42"/>
    <s v="Premium"/>
    <x v="1"/>
    <x v="1"/>
    <s v="B787"/>
    <x v="3"/>
    <x v="0"/>
    <n v="36"/>
    <x v="70"/>
    <s v="DPS FLY SCOOT WB B787 Premium Internasional Main Building"/>
    <m/>
    <n v="14214020"/>
    <n v="511704720"/>
    <n v="11896444.047352146"/>
    <n v="428271985.70467728"/>
  </r>
  <r>
    <x v="13"/>
    <s v="KE"/>
    <x v="74"/>
    <s v="Premium"/>
    <x v="1"/>
    <x v="1"/>
    <s v="B777"/>
    <x v="3"/>
    <x v="0"/>
    <n v="5"/>
    <x v="69"/>
    <s v="DPS KOREAN AIR WB B777 Premium Internasional Main Building"/>
    <m/>
    <n v="26483970"/>
    <n v="132419850"/>
    <n v="12086396.432727199"/>
    <n v="60431982.163635999"/>
  </r>
  <r>
    <x v="15"/>
    <s v="RGM"/>
    <x v="19"/>
    <s v="LCC"/>
    <x v="0"/>
    <x v="1"/>
    <s v="B737"/>
    <x v="1"/>
    <x v="0"/>
    <n v="2"/>
    <x v="55"/>
    <s v="HLP TRI-MG INTRA ASIA AIRLINES NB B737 LCC Internasional Main Building"/>
    <s v="HLP RGM"/>
    <n v="6179825.9512195121"/>
    <n v="12359651.902439024"/>
    <n v="3386548.2174808634"/>
    <n v="6773096.4349617269"/>
  </r>
  <r>
    <x v="15"/>
    <s v="IDNP"/>
    <x v="21"/>
    <s v="LCC"/>
    <x v="0"/>
    <x v="1"/>
    <s v="B737"/>
    <x v="1"/>
    <x v="0"/>
    <n v="1"/>
    <x v="55"/>
    <s v="HLP INDONESIAN NATIONAL POLICE NB B737 LCC Internasional Main Building"/>
    <s v="HLP IDNP"/>
    <n v="20208093.199999999"/>
    <n v="20208093.199999999"/>
    <n v="3386548.2174808634"/>
    <n v="3386548.2174808634"/>
  </r>
  <r>
    <x v="15"/>
    <s v="ASY"/>
    <x v="32"/>
    <s v="Premium"/>
    <x v="0"/>
    <x v="1"/>
    <s v="BEECH300SUPERKING"/>
    <x v="3"/>
    <x v="0"/>
    <n v="1"/>
    <x v="59"/>
    <s v="HLP ROYAL AUSTRALIAN AIR FORCE NB BEECH300SUPERKING Premium Internasional Main Building"/>
    <s v="HLP ASY"/>
    <n v="11336135"/>
    <n v="11336135"/>
    <n v="11336135"/>
    <n v="11336135"/>
  </r>
  <r>
    <x v="15"/>
    <s v="ASY"/>
    <x v="32"/>
    <s v="Premium"/>
    <x v="0"/>
    <x v="1"/>
    <s v="DASSAULTFALCON7X"/>
    <x v="3"/>
    <x v="0"/>
    <n v="1"/>
    <x v="75"/>
    <s v="HLP ROYAL AUSTRALIAN AIR FORCE NB DASSAULTFALCON7X Premium Internasional Main Building"/>
    <s v="HLP ASY"/>
    <n v="11336135"/>
    <n v="11336135"/>
    <n v="11336135"/>
    <n v="11336135"/>
  </r>
  <r>
    <x v="15"/>
    <s v="GA"/>
    <x v="5"/>
    <s v="Premium"/>
    <x v="1"/>
    <x v="1"/>
    <s v="A330"/>
    <x v="2"/>
    <x v="0"/>
    <n v="1"/>
    <x v="66"/>
    <s v="HLP GARUDA INDONESIA WB A330 Premium Internasional Main Building"/>
    <m/>
    <n v="12333499"/>
    <n v="12333499"/>
    <n v="12933471.586641151"/>
    <n v="12933471.586641151"/>
  </r>
  <r>
    <x v="17"/>
    <s v="TR"/>
    <x v="42"/>
    <s v="LCC"/>
    <x v="0"/>
    <x v="1"/>
    <s v="E190"/>
    <x v="3"/>
    <x v="0"/>
    <n v="9"/>
    <x v="56"/>
    <s v="KJT FLY SCOOT NB E190 LCC Internasional Main Building"/>
    <m/>
    <n v="4031555"/>
    <n v="36283995"/>
    <n v="1726473.1647988427"/>
    <n v="15538258.483189585"/>
  </r>
  <r>
    <x v="18"/>
    <s v="QG"/>
    <x v="0"/>
    <s v="LCC"/>
    <x v="0"/>
    <x v="1"/>
    <s v="A320"/>
    <x v="0"/>
    <x v="0"/>
    <n v="31"/>
    <x v="47"/>
    <s v="KNO CITILINK NB A320 LCC Internasional Main Building"/>
    <m/>
    <n v="5670000"/>
    <n v="175770000"/>
    <n v="2551202.1646214146"/>
    <n v="79087267.103263855"/>
  </r>
  <r>
    <x v="18"/>
    <s v="PPA"/>
    <x v="10"/>
    <s v="LCC"/>
    <x v="0"/>
    <x v="1"/>
    <s v="B737"/>
    <x v="1"/>
    <x v="0"/>
    <n v="1"/>
    <x v="55"/>
    <s v="KNO PT Putra Perkasa Abadi NB B737 LCC Internasional Main Building"/>
    <s v="KNO PPA"/>
    <n v="5444550"/>
    <n v="5444550"/>
    <n v="2550687.2369201365"/>
    <n v="2550687.2369201365"/>
  </r>
  <r>
    <x v="18"/>
    <s v="QG"/>
    <x v="0"/>
    <s v="Premium"/>
    <x v="1"/>
    <x v="1"/>
    <s v="A330"/>
    <x v="0"/>
    <x v="0"/>
    <n v="13"/>
    <x v="66"/>
    <s v="KNO CITILINK WB A330 Premium Internasional Main Building"/>
    <m/>
    <n v="12500000"/>
    <n v="162500000"/>
    <n v="10338067.054540647"/>
    <n v="134394871.70902842"/>
  </r>
  <r>
    <x v="19"/>
    <s v="EEA"/>
    <x v="16"/>
    <s v="LCC"/>
    <x v="0"/>
    <x v="1"/>
    <s v="SIKORSKYUH-60A"/>
    <x v="1"/>
    <x v="0"/>
    <n v="1"/>
    <x v="76"/>
    <e v="#N/A"/>
    <s v="KOE EEA"/>
    <n v="5244750"/>
    <n v="5244750"/>
    <n v="5244750"/>
    <n v="5244750"/>
  </r>
  <r>
    <x v="19"/>
    <s v="WSA"/>
    <x v="35"/>
    <s v="LCC"/>
    <x v="0"/>
    <x v="1"/>
    <s v="SIKORSKYUH-60A"/>
    <x v="1"/>
    <x v="0"/>
    <n v="1"/>
    <x v="76"/>
    <s v="KOE WHITESKY AVIATION NB SIKORSKYUH-60A LCC Internasional Main Building"/>
    <s v="KOE WSA"/>
    <n v="4195800"/>
    <n v="4195800"/>
    <n v="4195800"/>
    <n v="4195800"/>
  </r>
  <r>
    <x v="20"/>
    <s v="AK"/>
    <x v="38"/>
    <s v="LCC"/>
    <x v="0"/>
    <x v="1"/>
    <s v="A320"/>
    <x v="3"/>
    <x v="0"/>
    <n v="14"/>
    <x v="47"/>
    <s v="LBJ AIR ASIA MALAYSIA NB A320 LCC Internasional Main Building"/>
    <s v="LBJ AK"/>
    <n v="2070000"/>
    <n v="28980000"/>
    <n v="1590309.3453440506"/>
    <n v="22264330.834816709"/>
  </r>
  <r>
    <x v="21"/>
    <s v="TR"/>
    <x v="42"/>
    <s v="LCC"/>
    <x v="0"/>
    <x v="1"/>
    <s v="A320"/>
    <x v="3"/>
    <x v="0"/>
    <n v="8"/>
    <x v="47"/>
    <s v="LOP FLY SCOOT NB A320 LCC Internasional Main Building"/>
    <m/>
    <n v="6134975"/>
    <n v="49079800"/>
    <n v="2481531.413680343"/>
    <n v="19852251.309442744"/>
  </r>
  <r>
    <x v="21"/>
    <s v="TR"/>
    <x v="42"/>
    <s v="LCC"/>
    <x v="0"/>
    <x v="1"/>
    <s v="A320"/>
    <x v="3"/>
    <x v="0"/>
    <n v="9"/>
    <x v="47"/>
    <s v="LOP FLY SCOOT NB A320 LCC Internasional Main Building"/>
    <m/>
    <n v="6134975"/>
    <n v="55214775"/>
    <n v="2481531.413680343"/>
    <n v="22333782.723123088"/>
  </r>
  <r>
    <x v="21"/>
    <s v="SAI"/>
    <x v="86"/>
    <s v="LCC"/>
    <x v="0"/>
    <x v="1"/>
    <s v="CESSNA551CITATION"/>
    <x v="1"/>
    <x v="0"/>
    <n v="1"/>
    <x v="77"/>
    <s v="LOP SATYA AERO INDONESIA NB CESSNA551CITATION LCC Internasional Main Building"/>
    <s v="LOP SAI"/>
    <n v="5580206"/>
    <n v="5580206"/>
    <n v="5580206"/>
    <n v="5580206"/>
  </r>
  <r>
    <x v="21"/>
    <s v="SAI"/>
    <x v="86"/>
    <s v="LCC"/>
    <x v="0"/>
    <x v="1"/>
    <s v="PIPERPA-31T2"/>
    <x v="1"/>
    <x v="0"/>
    <n v="1"/>
    <x v="78"/>
    <s v="LOP SATYA AERO INDONESIA NB PIPERPA-31T2 LCC Internasional Main Building"/>
    <s v="LOP SAI"/>
    <n v="5580206"/>
    <n v="5580206"/>
    <n v="5580206"/>
    <n v="5580206"/>
  </r>
  <r>
    <x v="21"/>
    <s v="GA"/>
    <x v="5"/>
    <s v="Premium"/>
    <x v="1"/>
    <x v="1"/>
    <s v="A330"/>
    <x v="2"/>
    <x v="0"/>
    <n v="1"/>
    <x v="66"/>
    <s v="LOP GARUDA INDONESIA WB A330 Premium Internasional Main Building"/>
    <m/>
    <n v="13337135"/>
    <n v="13337135"/>
    <n v="10418427.582797656"/>
    <n v="10418427.582797656"/>
  </r>
  <r>
    <x v="21"/>
    <s v="QR"/>
    <x v="84"/>
    <s v="Premium"/>
    <x v="1"/>
    <x v="1"/>
    <s v="B747"/>
    <x v="3"/>
    <x v="0"/>
    <n v="1"/>
    <x v="68"/>
    <s v="LOP QATAR AIRWAYS WB B747 Premium Internasional Main Building"/>
    <s v="LOP QR"/>
    <n v="74295467.333333328"/>
    <n v="74295467.333333328"/>
    <n v="10564356.677080583"/>
    <n v="10564356.677080583"/>
  </r>
  <r>
    <x v="21"/>
    <s v="QR"/>
    <x v="84"/>
    <s v="Premium"/>
    <x v="1"/>
    <x v="1"/>
    <s v="B777"/>
    <x v="3"/>
    <x v="0"/>
    <n v="2"/>
    <x v="69"/>
    <s v="LOP QATAR AIRWAYS WB B777 Premium Internasional Main Building"/>
    <m/>
    <n v="11190617"/>
    <n v="22381234"/>
    <n v="10565236.864935365"/>
    <n v="21130473.729870729"/>
  </r>
  <r>
    <x v="22"/>
    <s v="AK"/>
    <x v="38"/>
    <s v="LCC"/>
    <x v="0"/>
    <x v="1"/>
    <s v="A320"/>
    <x v="3"/>
    <x v="0"/>
    <n v="11"/>
    <x v="47"/>
    <s v="MDC AIR ASIA MALAYSIA NB A320 LCC Internasional Main Building"/>
    <s v="MDC AK"/>
    <n v="2016000"/>
    <n v="22176000"/>
    <n v="2911786.2681255909"/>
    <n v="32029648.9493815"/>
  </r>
  <r>
    <x v="22"/>
    <s v="TR"/>
    <x v="42"/>
    <s v="LCC"/>
    <x v="0"/>
    <x v="1"/>
    <s v="A320"/>
    <x v="3"/>
    <x v="0"/>
    <n v="5"/>
    <x v="47"/>
    <s v="MDC FLY SCOOT NB A320 LCC Internasional Main Building"/>
    <m/>
    <n v="6134975"/>
    <n v="30674875"/>
    <n v="2911786.2681255909"/>
    <n v="14558931.340627953"/>
  </r>
  <r>
    <x v="22"/>
    <s v="TR"/>
    <x v="42"/>
    <s v="LCC"/>
    <x v="0"/>
    <x v="1"/>
    <s v="A320"/>
    <x v="3"/>
    <x v="0"/>
    <n v="12"/>
    <x v="47"/>
    <s v="MDC FLY SCOOT NB A320 LCC Internasional Main Building"/>
    <m/>
    <n v="6134975"/>
    <n v="73619700"/>
    <n v="2911786.2681255909"/>
    <n v="34941435.217507094"/>
  </r>
  <r>
    <x v="22"/>
    <s v="CZ"/>
    <x v="65"/>
    <s v="Premium"/>
    <x v="0"/>
    <x v="1"/>
    <s v="A321"/>
    <x v="3"/>
    <x v="0"/>
    <n v="4"/>
    <x v="63"/>
    <s v="MDC CHINA SOUTHERN AIRLINES NB A321 Premium Internasional Main Building"/>
    <m/>
    <n v="11105501"/>
    <n v="44422004"/>
    <n v="4182967.6137208678"/>
    <n v="16731870.454883471"/>
  </r>
  <r>
    <x v="22"/>
    <s v="CZ"/>
    <x v="65"/>
    <s v="Premium"/>
    <x v="0"/>
    <x v="1"/>
    <s v="A321"/>
    <x v="3"/>
    <x v="0"/>
    <n v="9"/>
    <x v="63"/>
    <s v="MDC CHINA SOUTHERN AIRLINES NB A321 Premium Internasional Main Building"/>
    <m/>
    <n v="11105501"/>
    <n v="99949509"/>
    <n v="4182967.6137208678"/>
    <n v="37646708.523487806"/>
  </r>
  <r>
    <x v="22"/>
    <s v="GM"/>
    <x v="19"/>
    <s v="LCC"/>
    <x v="0"/>
    <x v="1"/>
    <s v="B737"/>
    <x v="1"/>
    <x v="0"/>
    <n v="1"/>
    <x v="55"/>
    <s v="MDC TRI-MG INTRA ASIA AIRLINES NB B737 LCC Internasional Main Building"/>
    <s v="MDC GM"/>
    <n v="7496433"/>
    <n v="7496433"/>
    <n v="2911035.3568532076"/>
    <n v="2911035.3568532076"/>
  </r>
  <r>
    <x v="22"/>
    <s v="GM"/>
    <x v="19"/>
    <s v="LCC"/>
    <x v="0"/>
    <x v="1"/>
    <s v="B737"/>
    <x v="1"/>
    <x v="0"/>
    <n v="1"/>
    <x v="55"/>
    <s v="MDC TRI-MG INTRA ASIA AIRLINES NB B737 LCC Internasional Main Building"/>
    <s v="MDC GM"/>
    <n v="7496433"/>
    <n v="7496433"/>
    <n v="2911035.3568532076"/>
    <n v="2911035.3568532076"/>
  </r>
  <r>
    <x v="22"/>
    <s v="KAV"/>
    <x v="53"/>
    <s v="LCC"/>
    <x v="0"/>
    <x v="1"/>
    <s v="BOMBARDIERGLOBAL7500"/>
    <x v="1"/>
    <x v="0"/>
    <n v="1"/>
    <x v="79"/>
    <s v="MDC ASIA FLIGHT SERVICES NB BOMBARDIERGLOBAL7500 LCC Internasional Main Building"/>
    <s v="MDC KAV"/>
    <n v="18223520"/>
    <n v="18223520"/>
    <n v="18223520"/>
    <n v="18223520"/>
  </r>
  <r>
    <x v="22"/>
    <s v="GA"/>
    <x v="5"/>
    <s v="Premium"/>
    <x v="1"/>
    <x v="1"/>
    <s v="A330"/>
    <x v="2"/>
    <x v="0"/>
    <n v="4"/>
    <x v="66"/>
    <s v="MDC GARUDA INDONESIA WB A330 Premium Internasional Main Building"/>
    <m/>
    <n v="13337135"/>
    <n v="53348540"/>
    <n v="9461042.5167002585"/>
    <n v="37844170.066801034"/>
  </r>
  <r>
    <x v="25"/>
    <s v="QG"/>
    <x v="0"/>
    <s v="Premium"/>
    <x v="1"/>
    <x v="1"/>
    <s v="A330"/>
    <x v="0"/>
    <x v="0"/>
    <n v="6"/>
    <x v="66"/>
    <s v="PDG CITILINK WB A330 Premium Internasional Main Building"/>
    <m/>
    <n v="12500000"/>
    <n v="75000000"/>
    <n v="9447567.091075018"/>
    <n v="56685402.546450108"/>
  </r>
  <r>
    <x v="25"/>
    <s v="VI"/>
    <x v="87"/>
    <s v="Premium"/>
    <x v="1"/>
    <x v="1"/>
    <s v="IL-76TD"/>
    <x v="3"/>
    <x v="0"/>
    <n v="1"/>
    <x v="80"/>
    <s v="PDG VOLGA DNPER WB IL-76TD Premium Internasional Main Building"/>
    <s v="PDG VI"/>
    <n v="57300818"/>
    <n v="57300818"/>
    <n v="57300818"/>
    <n v="57300818"/>
  </r>
  <r>
    <x v="27"/>
    <s v="TR"/>
    <x v="42"/>
    <s v="LCC"/>
    <x v="0"/>
    <x v="1"/>
    <s v="A320"/>
    <x v="3"/>
    <x v="0"/>
    <n v="1"/>
    <x v="47"/>
    <s v="PKU FLY SCOOT NB A320 LCC Internasional Main Building"/>
    <m/>
    <n v="6134975"/>
    <n v="6134975"/>
    <n v="2796519.170097515"/>
    <n v="2796519.170097515"/>
  </r>
  <r>
    <x v="27"/>
    <s v="TR"/>
    <x v="42"/>
    <s v="LCC"/>
    <x v="0"/>
    <x v="1"/>
    <s v="A320"/>
    <x v="3"/>
    <x v="0"/>
    <n v="3"/>
    <x v="47"/>
    <s v="PKU FLY SCOOT NB A320 LCC Internasional Main Building"/>
    <m/>
    <n v="6134975"/>
    <n v="18404925"/>
    <n v="2796519.170097515"/>
    <n v="8389557.510292545"/>
  </r>
  <r>
    <x v="27"/>
    <s v="TR"/>
    <x v="42"/>
    <s v="LCC"/>
    <x v="0"/>
    <x v="1"/>
    <s v="E190"/>
    <x v="3"/>
    <x v="0"/>
    <n v="5"/>
    <x v="56"/>
    <s v="PKU FLY SCOOT NB E190 LCC Internasional Main Building"/>
    <m/>
    <n v="4031555"/>
    <n v="20157775"/>
    <n v="2796013.8896727045"/>
    <n v="13980069.448363522"/>
  </r>
  <r>
    <x v="28"/>
    <s v="JT"/>
    <x v="13"/>
    <s v="Premium"/>
    <x v="1"/>
    <x v="1"/>
    <s v="A330"/>
    <x v="1"/>
    <x v="0"/>
    <n v="5"/>
    <x v="66"/>
    <s v="PLM LION AIR WB A330 Premium Internasional Main Building"/>
    <s v="PLM JT"/>
    <n v="6921500"/>
    <n v="34607500"/>
    <n v="9595870.1505771447"/>
    <n v="47979350.752885722"/>
  </r>
  <r>
    <x v="28"/>
    <s v="QG"/>
    <x v="0"/>
    <s v="Premium"/>
    <x v="1"/>
    <x v="1"/>
    <s v="A330"/>
    <x v="0"/>
    <x v="0"/>
    <n v="6"/>
    <x v="66"/>
    <s v="PLM CITILINK WB A330 Premium Internasional Main Building"/>
    <m/>
    <n v="12500000"/>
    <n v="75000000"/>
    <n v="9595870.1505771447"/>
    <n v="57575220.903462872"/>
  </r>
  <r>
    <x v="30"/>
    <s v="QG"/>
    <x v="0"/>
    <s v="Premium"/>
    <x v="1"/>
    <x v="1"/>
    <s v="A330"/>
    <x v="0"/>
    <x v="0"/>
    <n v="1"/>
    <x v="66"/>
    <s v="SOC CITILINK WB A330 Premium Internasional Main Building"/>
    <m/>
    <n v="12500000"/>
    <n v="12500000"/>
    <n v="11653502.579324326"/>
    <n v="11653502.579324326"/>
  </r>
  <r>
    <x v="32"/>
    <s v="TR"/>
    <x v="42"/>
    <s v="LCC"/>
    <x v="0"/>
    <x v="1"/>
    <s v="A320"/>
    <x v="3"/>
    <x v="0"/>
    <n v="11"/>
    <x v="47"/>
    <s v="SUB FLY SCOOT NB A320 LCC Internasional Main Building"/>
    <m/>
    <n v="6134975"/>
    <n v="67484725"/>
    <n v="3128075.4823391195"/>
    <n v="34408830.305730313"/>
  </r>
  <r>
    <x v="32"/>
    <s v="QG"/>
    <x v="0"/>
    <s v="LCC"/>
    <x v="0"/>
    <x v="1"/>
    <s v="A320"/>
    <x v="0"/>
    <x v="0"/>
    <n v="5"/>
    <x v="47"/>
    <s v="SUB CITILINK NB A320 LCC Internasional Main Building"/>
    <m/>
    <n v="5670000"/>
    <n v="28350000"/>
    <n v="3128075.4823391195"/>
    <n v="15640377.411695598"/>
  </r>
  <r>
    <x v="32"/>
    <s v="BI"/>
    <x v="63"/>
    <s v="Premium"/>
    <x v="0"/>
    <x v="1"/>
    <s v="A320"/>
    <x v="3"/>
    <x v="0"/>
    <n v="21"/>
    <x v="36"/>
    <s v="SUB ROYAL BRUNEI AIRLINES NB A320 Premium Internasional Main Building"/>
    <m/>
    <n v="7331526"/>
    <n v="153962046"/>
    <n v="4514247.3564421693"/>
    <n v="94799194.48528555"/>
  </r>
  <r>
    <x v="32"/>
    <s v="TR"/>
    <x v="42"/>
    <s v="LCC"/>
    <x v="0"/>
    <x v="1"/>
    <s v="A320"/>
    <x v="3"/>
    <x v="0"/>
    <n v="26"/>
    <x v="47"/>
    <s v="SUB FLY SCOOT NB A320 LCC Internasional Main Building"/>
    <m/>
    <n v="6134975"/>
    <n v="159509350"/>
    <n v="3128075.4823391195"/>
    <n v="81329962.540817112"/>
  </r>
  <r>
    <x v="32"/>
    <s v="TR"/>
    <x v="42"/>
    <s v="LCC"/>
    <x v="0"/>
    <x v="1"/>
    <s v="A320"/>
    <x v="3"/>
    <x v="0"/>
    <n v="1"/>
    <x v="47"/>
    <s v="SUB FLY SCOOT NB A320 LCC Internasional Main Building"/>
    <m/>
    <n v="6134975"/>
    <n v="6134975"/>
    <n v="3128075.4823391195"/>
    <n v="3128075.4823391195"/>
  </r>
  <r>
    <x v="32"/>
    <s v="GA"/>
    <x v="5"/>
    <s v="Premium"/>
    <x v="0"/>
    <x v="1"/>
    <s v="B737"/>
    <x v="2"/>
    <x v="0"/>
    <n v="27"/>
    <x v="64"/>
    <s v="SUB GARUDA INDONESIA NB B737 Premium Internasional Main Building"/>
    <m/>
    <n v="6616808"/>
    <n v="178653816"/>
    <n v="4514041.281683119"/>
    <n v="121879114.60544421"/>
  </r>
  <r>
    <x v="32"/>
    <s v="JT"/>
    <x v="13"/>
    <s v="Premium"/>
    <x v="1"/>
    <x v="1"/>
    <s v="A330"/>
    <x v="1"/>
    <x v="0"/>
    <n v="9"/>
    <x v="66"/>
    <s v="SUB LION AIR WB A330 Premium Internasional Main Building"/>
    <s v="SUB JT"/>
    <n v="7002496.2765957443"/>
    <n v="63022466.489361696"/>
    <n v="11788619.594594978"/>
    <n v="106097576.35135481"/>
  </r>
  <r>
    <x v="32"/>
    <s v="JT"/>
    <x v="13"/>
    <s v="Premium"/>
    <x v="1"/>
    <x v="1"/>
    <s v="A330"/>
    <x v="1"/>
    <x v="0"/>
    <n v="31"/>
    <x v="66"/>
    <s v="SUB LION AIR WB A330 Premium Internasional Main Building"/>
    <s v="SUB JT"/>
    <n v="7002496.2765957443"/>
    <n v="217077384.57446808"/>
    <n v="11788619.594594978"/>
    <n v="365447207.43244433"/>
  </r>
  <r>
    <x v="36"/>
    <s v="AK"/>
    <x v="38"/>
    <s v="LCC"/>
    <x v="0"/>
    <x v="1"/>
    <s v="A320"/>
    <x v="3"/>
    <x v="0"/>
    <n v="28"/>
    <x v="47"/>
    <s v="UPG AIR ASIA MALAYSIA NB A320 LCC Internasional Main Building"/>
    <s v="UPG AK"/>
    <n v="1909285.7142857143"/>
    <n v="53460000"/>
    <n v="2754017.1959633878"/>
    <n v="77112481.486974865"/>
  </r>
  <r>
    <x v="36"/>
    <s v="TR"/>
    <x v="42"/>
    <s v="LCC"/>
    <x v="0"/>
    <x v="1"/>
    <s v="A320"/>
    <x v="3"/>
    <x v="0"/>
    <n v="3"/>
    <x v="47"/>
    <s v="UPG FLY SCOOT NB A320 LCC Internasional Main Building"/>
    <m/>
    <n v="6134975"/>
    <n v="18404925"/>
    <n v="2754017.1959633878"/>
    <n v="8262051.5878901631"/>
  </r>
  <r>
    <x v="36"/>
    <s v="TR"/>
    <x v="42"/>
    <s v="LCC"/>
    <x v="0"/>
    <x v="1"/>
    <s v="A320"/>
    <x v="3"/>
    <x v="0"/>
    <n v="4"/>
    <x v="47"/>
    <s v="UPG FLY SCOOT NB A320 LCC Internasional Main Building"/>
    <m/>
    <n v="6134975"/>
    <n v="24539900"/>
    <n v="2754017.1959633878"/>
    <n v="11016068.783853551"/>
  </r>
  <r>
    <x v="36"/>
    <s v="MF"/>
    <x v="68"/>
    <s v="Premium"/>
    <x v="0"/>
    <x v="1"/>
    <s v="B737"/>
    <x v="3"/>
    <x v="0"/>
    <n v="1"/>
    <x v="64"/>
    <s v="UPG XIAMEN AIR NB B737 Premium Internasional Main Building"/>
    <m/>
    <n v="19169805"/>
    <n v="19169805"/>
    <n v="3791503.7228760882"/>
    <n v="3791503.7228760882"/>
  </r>
  <r>
    <x v="36"/>
    <s v="TR"/>
    <x v="42"/>
    <s v="LCC"/>
    <x v="0"/>
    <x v="1"/>
    <s v="E190"/>
    <x v="3"/>
    <x v="0"/>
    <n v="8"/>
    <x v="56"/>
    <s v="UPG FLY SCOOT NB E190 LCC Internasional Main Building"/>
    <m/>
    <n v="4031555"/>
    <n v="32252440"/>
    <n v="2753491.9816583814"/>
    <n v="22027935.853267051"/>
  </r>
  <r>
    <x v="36"/>
    <s v="QG"/>
    <x v="0"/>
    <s v="Premium"/>
    <x v="1"/>
    <x v="1"/>
    <s v="A330"/>
    <x v="0"/>
    <x v="0"/>
    <n v="7"/>
    <x v="66"/>
    <s v="UPG CITILINK WB A330 Premium Internasional Main Building"/>
    <m/>
    <n v="12500000"/>
    <n v="87500000"/>
    <n v="9671664.6014992744"/>
    <n v="67701652.210494921"/>
  </r>
  <r>
    <x v="37"/>
    <s v="TR"/>
    <x v="42"/>
    <s v="LCC"/>
    <x v="0"/>
    <x v="1"/>
    <s v="A320"/>
    <x v="3"/>
    <x v="0"/>
    <n v="5"/>
    <x v="47"/>
    <s v="YIA FLY SCOOT NB A320 LCC Internasional Main Building"/>
    <m/>
    <n v="6134975"/>
    <n v="30674875"/>
    <n v="2057109.9104567335"/>
    <n v="10285549.552283667"/>
  </r>
  <r>
    <x v="37"/>
    <s v="TR"/>
    <x v="42"/>
    <s v="LCC"/>
    <x v="0"/>
    <x v="1"/>
    <s v="A320"/>
    <x v="3"/>
    <x v="0"/>
    <n v="23"/>
    <x v="47"/>
    <s v="YIA FLY SCOOT NB A320 LCC Internasional Main Building"/>
    <m/>
    <n v="6134975"/>
    <n v="141104425"/>
    <n v="2057109.9104567335"/>
    <n v="47313527.940504871"/>
  </r>
  <r>
    <x v="37"/>
    <s v="TR"/>
    <x v="42"/>
    <s v="LCC"/>
    <x v="0"/>
    <x v="1"/>
    <s v="A320"/>
    <x v="3"/>
    <x v="0"/>
    <n v="2"/>
    <x v="47"/>
    <s v="YIA FLY SCOOT NB A320 LCC Internasional Main Building"/>
    <m/>
    <n v="6134975"/>
    <n v="12269950"/>
    <n v="2057109.9104567335"/>
    <n v="4114219.82091346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5EFA9C-967A-4D4C-BFA0-D45EB5197B93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1" showAll="0"/>
    <pivotField numFmtId="41" showAll="0"/>
    <pivotField numFmtId="41" showAll="0"/>
    <pivotField numFmtId="41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F1599C-4F0B-4265-A95E-6360A86D07C1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1" showAll="0"/>
    <pivotField numFmtId="41" showAll="0"/>
    <pivotField numFmtId="41" showAll="0"/>
    <pivotField numFmtId="41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B460B-42BC-4098-A7F8-DCE3EE37C715}">
  <dimension ref="B1:K72"/>
  <sheetViews>
    <sheetView tabSelected="1" zoomScale="81" zoomScaleNormal="55" workbookViewId="0">
      <pane xSplit="2" ySplit="8" topLeftCell="C9" activePane="bottomRight" state="frozen"/>
      <selection pane="topRight" activeCell="C1" sqref="C1"/>
      <selection pane="bottomLeft" activeCell="A9" sqref="A9"/>
      <selection pane="bottomRight" activeCell="F19" sqref="F19"/>
    </sheetView>
  </sheetViews>
  <sheetFormatPr defaultColWidth="11.77734375" defaultRowHeight="15"/>
  <cols>
    <col min="1" max="1" width="2.33203125" style="2" customWidth="1"/>
    <col min="2" max="2" width="15.77734375" style="1" customWidth="1"/>
    <col min="3" max="3" width="45.77734375" style="2" customWidth="1"/>
    <col min="4" max="5" width="22.109375" style="2" customWidth="1"/>
    <col min="6" max="7" width="22.109375" style="3" customWidth="1"/>
    <col min="8" max="8" width="17.109375" style="2" customWidth="1"/>
    <col min="9" max="9" width="24.109375" style="2" bestFit="1" customWidth="1"/>
    <col min="10" max="10" width="11.77734375" style="4"/>
    <col min="11" max="11" width="12.109375" style="2" customWidth="1"/>
    <col min="12" max="16384" width="11.77734375" style="2"/>
  </cols>
  <sheetData>
    <row r="1" spans="2:11" ht="12" customHeight="1"/>
    <row r="2" spans="2:11" ht="44.25" customHeight="1">
      <c r="B2" s="172" t="s">
        <v>0</v>
      </c>
      <c r="C2" s="173"/>
      <c r="D2" s="173"/>
      <c r="E2" s="173"/>
      <c r="F2" s="173"/>
      <c r="G2" s="173"/>
      <c r="H2" s="173"/>
      <c r="I2" s="173"/>
    </row>
    <row r="3" spans="2:11" ht="12" customHeight="1"/>
    <row r="4" spans="2:11" ht="20.25" customHeight="1">
      <c r="B4" s="174" t="s">
        <v>1</v>
      </c>
      <c r="C4" s="175"/>
      <c r="D4" s="174" t="s">
        <v>200</v>
      </c>
      <c r="E4" s="176"/>
      <c r="F4" s="175"/>
      <c r="G4" s="5" t="s">
        <v>3</v>
      </c>
      <c r="I4" s="4"/>
      <c r="J4" s="2"/>
    </row>
    <row r="5" spans="2:11" ht="20.25" customHeight="1">
      <c r="B5" s="177" t="s">
        <v>4</v>
      </c>
      <c r="C5" s="177"/>
      <c r="D5" s="178" t="s">
        <v>131</v>
      </c>
      <c r="E5" s="179"/>
      <c r="F5" s="180"/>
      <c r="G5" s="5" t="s">
        <v>6</v>
      </c>
      <c r="I5" s="4"/>
      <c r="J5" s="2"/>
    </row>
    <row r="7" spans="2:11" s="7" customFormat="1" ht="15.6">
      <c r="B7" s="71" t="s">
        <v>7</v>
      </c>
      <c r="C7" s="71" t="s">
        <v>8</v>
      </c>
      <c r="D7" s="71"/>
      <c r="E7" s="71"/>
      <c r="F7" s="71"/>
      <c r="G7" s="71"/>
      <c r="H7" s="72"/>
      <c r="I7" s="71"/>
      <c r="J7" s="6"/>
    </row>
    <row r="8" spans="2:11" s="7" customFormat="1" ht="15.6">
      <c r="B8" s="71" t="s">
        <v>9</v>
      </c>
      <c r="C8" s="71" t="s">
        <v>10</v>
      </c>
      <c r="D8" s="71" t="s">
        <v>11</v>
      </c>
      <c r="E8" s="71" t="s">
        <v>12</v>
      </c>
      <c r="F8" s="71" t="s">
        <v>13</v>
      </c>
      <c r="G8" s="71" t="s">
        <v>14</v>
      </c>
      <c r="H8" s="72" t="s">
        <v>15</v>
      </c>
      <c r="I8" s="71" t="s">
        <v>16</v>
      </c>
      <c r="J8" s="6"/>
    </row>
    <row r="9" spans="2:11" s="7" customFormat="1">
      <c r="B9" s="73">
        <v>1</v>
      </c>
      <c r="C9" s="74" t="s">
        <v>17</v>
      </c>
      <c r="D9" s="73" t="s">
        <v>18</v>
      </c>
      <c r="E9" s="73">
        <f>IFERROR(VLOOKUP($D$4,'Standar Jumlah'!$B$5:$AK$83,MATCH(HPP!$D9,'Standar Jumlah'!$B$4:$AK$4,0),0),0)</f>
        <v>0</v>
      </c>
      <c r="F9" s="75">
        <f>IFERROR(VLOOKUP($D$4,'Standar Durasi'!$B$5:$AK$83,MATCH(HPP!$D9,'Standar Durasi'!$B$4:$AK$4,0),0),0)</f>
        <v>0</v>
      </c>
      <c r="G9" s="76">
        <f>F9*60</f>
        <v>0</v>
      </c>
      <c r="H9" s="77">
        <f>VLOOKUP($D$5,'Tarif per Hour'!$B$4:$AM$43,MATCH(HPP!$D9,'Tarif per Hour'!$B$3:$AM$3,0),0)</f>
        <v>138430.25194053663</v>
      </c>
      <c r="I9" s="78">
        <f>E9*F9*H9</f>
        <v>0</v>
      </c>
      <c r="J9" s="6"/>
      <c r="K9" s="8"/>
    </row>
    <row r="10" spans="2:11">
      <c r="B10" s="73">
        <v>2</v>
      </c>
      <c r="C10" s="74" t="s">
        <v>19</v>
      </c>
      <c r="D10" s="73" t="s">
        <v>20</v>
      </c>
      <c r="E10" s="73">
        <f>IFERROR(VLOOKUP($D$4,'Standar Jumlah'!$B$5:$AK$83,MATCH(HPP!$D10,'Standar Jumlah'!$B$4:$AK$4,0),0),0)</f>
        <v>1</v>
      </c>
      <c r="F10" s="75">
        <f>IFERROR(VLOOKUP($D$4,'Standar Durasi'!$B$5:$AK$83,MATCH(HPP!$D10,'Standar Durasi'!$B$4:$AK$4,0),0),0)</f>
        <v>0.5</v>
      </c>
      <c r="G10" s="76">
        <f t="shared" ref="G10:G27" si="0">F10*60</f>
        <v>30</v>
      </c>
      <c r="H10" s="77">
        <f>VLOOKUP($D$5,'Tarif per Hour'!$B$4:$AM$43,MATCH(HPP!$D10,'Tarif per Hour'!$B$3:$AM$3,0),0)</f>
        <v>518701.29430937918</v>
      </c>
      <c r="I10" s="78">
        <f>E10*F10*H10</f>
        <v>259350.64715468959</v>
      </c>
      <c r="J10" s="9"/>
      <c r="K10" s="8"/>
    </row>
    <row r="11" spans="2:11">
      <c r="B11" s="73">
        <v>3</v>
      </c>
      <c r="C11" s="74" t="s">
        <v>21</v>
      </c>
      <c r="D11" s="73" t="s">
        <v>22</v>
      </c>
      <c r="E11" s="73">
        <f>IFERROR(VLOOKUP($D$4,'Standar Jumlah'!$B$5:$AK$83,MATCH(HPP!$D11,'Standar Jumlah'!$B$4:$AK$4,0),0),0)</f>
        <v>0</v>
      </c>
      <c r="F11" s="75">
        <f>IFERROR(VLOOKUP($D$4,'Standar Durasi'!$B$5:$AK$83,MATCH(HPP!$D11,'Standar Durasi'!$B$4:$AK$4,0),0),0)</f>
        <v>1.25</v>
      </c>
      <c r="G11" s="76">
        <f t="shared" si="0"/>
        <v>75</v>
      </c>
      <c r="H11" s="77">
        <f>VLOOKUP($D$5,'Tarif per Hour'!$B$4:$AM$43,MATCH(HPP!$D11,'Tarif per Hour'!$B$3:$AM$3,0),0)</f>
        <v>0</v>
      </c>
      <c r="I11" s="78">
        <f t="shared" ref="I11:I27" si="1">E11*F11*H11</f>
        <v>0</v>
      </c>
      <c r="J11" s="9"/>
      <c r="K11" s="8"/>
    </row>
    <row r="12" spans="2:11">
      <c r="B12" s="73">
        <v>4</v>
      </c>
      <c r="C12" s="74" t="s">
        <v>23</v>
      </c>
      <c r="D12" s="73" t="s">
        <v>24</v>
      </c>
      <c r="E12" s="73">
        <f>IFERROR(VLOOKUP($D$4,'Standar Jumlah'!$B$5:$AK$83,MATCH(HPP!$D12,'Standar Jumlah'!$B$4:$AK$4,0),0),0)</f>
        <v>4</v>
      </c>
      <c r="F12" s="75">
        <f>IFERROR(VLOOKUP($D$4,'Standar Durasi'!$B$5:$AK$83,MATCH(HPP!$D12,'Standar Durasi'!$B$4:$AK$4,0),0),0)</f>
        <v>3.25</v>
      </c>
      <c r="G12" s="76">
        <f t="shared" si="0"/>
        <v>195</v>
      </c>
      <c r="H12" s="77">
        <f>VLOOKUP($D$5,'Tarif per Hour'!$B$4:$AM$43,MATCH(HPP!$D12,'Tarif per Hour'!$B$3:$AM$3,0),0)</f>
        <v>83459.369400564945</v>
      </c>
      <c r="I12" s="78">
        <f>E12*F12*H12</f>
        <v>1084971.8022073442</v>
      </c>
      <c r="J12" s="9"/>
      <c r="K12" s="8"/>
    </row>
    <row r="13" spans="2:11">
      <c r="B13" s="73">
        <v>5</v>
      </c>
      <c r="C13" s="74" t="s">
        <v>25</v>
      </c>
      <c r="D13" s="73" t="s">
        <v>26</v>
      </c>
      <c r="E13" s="73">
        <f>IFERROR(VLOOKUP($D$4,'Standar Jumlah'!$B$5:$AK$83,MATCH(HPP!$D13,'Standar Jumlah'!$B$4:$AK$4,0),0),0)</f>
        <v>2</v>
      </c>
      <c r="F13" s="75">
        <f>IFERROR(VLOOKUP($D$4,'Standar Durasi'!$B$5:$AK$83,MATCH(HPP!$D13,'Standar Durasi'!$B$4:$AK$4,0),0),0)</f>
        <v>3.33</v>
      </c>
      <c r="G13" s="76">
        <f t="shared" ref="G13:G19" si="2">F13*60</f>
        <v>199.8</v>
      </c>
      <c r="H13" s="77">
        <f>VLOOKUP($D$5,'Tarif per Hour'!$B$4:$AM$43,MATCH(HPP!$D13,'Tarif per Hour'!$B$3:$AM$3,0),0)</f>
        <v>321634.22785999812</v>
      </c>
      <c r="I13" s="78">
        <f t="shared" si="1"/>
        <v>2142083.9575475873</v>
      </c>
      <c r="J13" s="9"/>
      <c r="K13" s="8"/>
    </row>
    <row r="14" spans="2:11">
      <c r="B14" s="73">
        <v>6</v>
      </c>
      <c r="C14" s="74" t="s">
        <v>27</v>
      </c>
      <c r="D14" s="73" t="s">
        <v>28</v>
      </c>
      <c r="E14" s="73">
        <f>IFERROR(VLOOKUP($D$4,'Standar Jumlah'!$B$5:$AK$83,MATCH(HPP!$D14,'Standar Jumlah'!$B$4:$AK$4,0),0),0)</f>
        <v>1</v>
      </c>
      <c r="F14" s="75">
        <f>IFERROR(VLOOKUP($D$4,'Standar Durasi'!$B$5:$AK$83,MATCH(HPP!$D14,'Standar Durasi'!$B$4:$AK$4,0),0),0)</f>
        <v>3.33</v>
      </c>
      <c r="G14" s="76">
        <f t="shared" si="2"/>
        <v>199.8</v>
      </c>
      <c r="H14" s="77">
        <f>VLOOKUP($D$5,'Tarif per Hour'!$B$4:$AM$43,MATCH(HPP!$D14,'Tarif per Hour'!$B$3:$AM$3,0),0)</f>
        <v>0</v>
      </c>
      <c r="I14" s="144">
        <f>E14*F14*H14</f>
        <v>0</v>
      </c>
      <c r="J14" s="9"/>
      <c r="K14" s="8"/>
    </row>
    <row r="15" spans="2:11">
      <c r="B15" s="73">
        <v>7</v>
      </c>
      <c r="C15" s="74" t="s">
        <v>29</v>
      </c>
      <c r="D15" s="73" t="s">
        <v>30</v>
      </c>
      <c r="E15" s="73">
        <f>IFERROR(VLOOKUP($D$4,'Standar Jumlah'!$B$5:$AK$83,MATCH(HPP!$D15,'Standar Jumlah'!$B$4:$AK$4,0),0),0)</f>
        <v>1</v>
      </c>
      <c r="F15" s="75">
        <f>IFERROR(VLOOKUP($D$4,'Standar Durasi'!$B$5:$AK$83,MATCH(HPP!$D15,'Standar Durasi'!$B$4:$AK$4,0),0),0)</f>
        <v>3.33</v>
      </c>
      <c r="G15" s="76">
        <f t="shared" si="2"/>
        <v>199.8</v>
      </c>
      <c r="H15" s="77">
        <f>VLOOKUP($D$5,'Tarif per Hour'!$B$4:$AM$43,MATCH(HPP!$D15,'Tarif per Hour'!$B$3:$AM$3,0),0)</f>
        <v>80225.097218950876</v>
      </c>
      <c r="I15" s="78">
        <f t="shared" si="1"/>
        <v>267149.57373910642</v>
      </c>
      <c r="J15" s="9"/>
      <c r="K15" s="8"/>
    </row>
    <row r="16" spans="2:11">
      <c r="B16" s="73">
        <v>8</v>
      </c>
      <c r="C16" s="74" t="s">
        <v>31</v>
      </c>
      <c r="D16" s="73" t="s">
        <v>32</v>
      </c>
      <c r="E16" s="73">
        <f>IFERROR(VLOOKUP($D$4,'Standar Jumlah'!$B$5:$AK$83,MATCH(HPP!$D16,'Standar Jumlah'!$B$4:$AK$4,0),0),0)</f>
        <v>0</v>
      </c>
      <c r="F16" s="75">
        <f>IFERROR(VLOOKUP($D$4,'Standar Durasi'!$B$5:$AK$83,MATCH(HPP!$D16,'Standar Durasi'!$B$4:$AK$4,0),0),0)</f>
        <v>0</v>
      </c>
      <c r="G16" s="76">
        <f t="shared" si="2"/>
        <v>0</v>
      </c>
      <c r="H16" s="77">
        <f>VLOOKUP($D$5,'Tarif per Hour'!$B$4:$AM$43,MATCH(HPP!$D16,'Tarif per Hour'!$B$3:$AM$3,0),0)</f>
        <v>39227.389451909628</v>
      </c>
      <c r="I16" s="78">
        <f t="shared" si="1"/>
        <v>0</v>
      </c>
      <c r="J16" s="9"/>
      <c r="K16" s="3"/>
    </row>
    <row r="17" spans="2:11">
      <c r="B17" s="73">
        <v>9</v>
      </c>
      <c r="C17" s="74" t="s">
        <v>33</v>
      </c>
      <c r="D17" s="73" t="s">
        <v>34</v>
      </c>
      <c r="E17" s="73">
        <f>IFERROR(VLOOKUP($D$4,'Standar Jumlah'!$B$5:$AK$83,MATCH(HPP!$D17,'Standar Jumlah'!$B$4:$AK$4,0),0),0)</f>
        <v>1</v>
      </c>
      <c r="F17" s="75">
        <f>IFERROR(VLOOKUP($D$4,'Standar Durasi'!$B$5:$AK$83,MATCH(HPP!$D17,'Standar Durasi'!$B$4:$AK$4,0),0),0)</f>
        <v>3.33</v>
      </c>
      <c r="G17" s="76">
        <f t="shared" si="2"/>
        <v>199.8</v>
      </c>
      <c r="H17" s="77">
        <f>VLOOKUP($D$5,'Tarif per Hour'!$B$4:$AM$43,MATCH(HPP!$D17,'Tarif per Hour'!$B$3:$AM$3,0),0)</f>
        <v>138286.09863526907</v>
      </c>
      <c r="I17" s="78">
        <f>E17*F17*H17</f>
        <v>460492.708455446</v>
      </c>
      <c r="J17" s="9"/>
      <c r="K17" s="3"/>
    </row>
    <row r="18" spans="2:11">
      <c r="B18" s="73">
        <v>10</v>
      </c>
      <c r="C18" s="74" t="s">
        <v>35</v>
      </c>
      <c r="D18" s="73" t="s">
        <v>36</v>
      </c>
      <c r="E18" s="73">
        <f>IFERROR(VLOOKUP($D$4,'Standar Jumlah'!$B$5:$AK$83,MATCH(HPP!$D18,'Standar Jumlah'!$B$4:$AK$4,0),0),0)</f>
        <v>1</v>
      </c>
      <c r="F18" s="75">
        <f>IFERROR(VLOOKUP($D$4,'Standar Durasi'!$B$5:$AK$83,MATCH(HPP!$D18,'Standar Durasi'!$B$4:$AK$4,0),0),0)</f>
        <v>0.5</v>
      </c>
      <c r="G18" s="76">
        <f t="shared" si="2"/>
        <v>30</v>
      </c>
      <c r="H18" s="77">
        <f>VLOOKUP($D$5,'Tarif per Hour'!$B$4:$AM$43,MATCH(HPP!$D18,'Tarif per Hour'!$B$3:$AM$3,0),0)</f>
        <v>8063.1630626340921</v>
      </c>
      <c r="I18" s="78">
        <f t="shared" si="1"/>
        <v>4031.581531317046</v>
      </c>
      <c r="J18" s="9"/>
      <c r="K18" s="3"/>
    </row>
    <row r="19" spans="2:11">
      <c r="B19" s="73">
        <v>11</v>
      </c>
      <c r="C19" s="74" t="s">
        <v>37</v>
      </c>
      <c r="D19" s="73" t="s">
        <v>38</v>
      </c>
      <c r="E19" s="73">
        <f>IFERROR(VLOOKUP($D$4,'Standar Jumlah'!$B$5:$AK$83,MATCH(HPP!$D19,'Standar Jumlah'!$B$4:$AK$4,0),0),0)</f>
        <v>3</v>
      </c>
      <c r="F19" s="75">
        <f>IFERROR(VLOOKUP($D$4,'Standar Durasi'!$B$5:$AK$83,MATCH(HPP!$D19,'Standar Durasi'!$B$4:$AK$4,0),0),0)</f>
        <v>2.5</v>
      </c>
      <c r="G19" s="76">
        <f t="shared" si="2"/>
        <v>150</v>
      </c>
      <c r="H19" s="77">
        <f>VLOOKUP($D$5,'Tarif per Hour'!$B$4:$AM$43,MATCH(HPP!$D19,'Tarif per Hour'!$B$3:$AM$3,0),0)</f>
        <v>3236.9488737968036</v>
      </c>
      <c r="I19" s="78">
        <f t="shared" si="1"/>
        <v>24277.116553476026</v>
      </c>
      <c r="J19" s="9"/>
      <c r="K19" s="3"/>
    </row>
    <row r="20" spans="2:11">
      <c r="B20" s="73">
        <v>12</v>
      </c>
      <c r="C20" s="74" t="s">
        <v>39</v>
      </c>
      <c r="D20" s="73" t="s">
        <v>40</v>
      </c>
      <c r="E20" s="73">
        <f>IFERROR(VLOOKUP($D$4,'Standar Jumlah'!$B$5:$AK$83,MATCH(HPP!$D20,'Standar Jumlah'!$B$4:$AK$4,0),0),0)</f>
        <v>40</v>
      </c>
      <c r="F20" s="75">
        <f>IFERROR(VLOOKUP($D$4,'Standar Durasi'!$B$5:$AK$83,MATCH(HPP!$D20,'Standar Durasi'!$B$4:$AK$4,0),0),0)</f>
        <v>5</v>
      </c>
      <c r="G20" s="76">
        <f t="shared" si="0"/>
        <v>300</v>
      </c>
      <c r="H20" s="77">
        <f>VLOOKUP($D$5,'Tarif per Hour'!$B$4:$AM$43,MATCH(HPP!$D20,'Tarif per Hour'!$B$3:$AM$3,0),0)</f>
        <v>12415.410840176992</v>
      </c>
      <c r="I20" s="78">
        <f>E20*F20*H20</f>
        <v>2483082.1680353982</v>
      </c>
      <c r="J20" s="9"/>
      <c r="K20" s="3"/>
    </row>
    <row r="21" spans="2:11">
      <c r="B21" s="73">
        <v>13</v>
      </c>
      <c r="C21" s="74" t="s">
        <v>41</v>
      </c>
      <c r="D21" s="73" t="s">
        <v>42</v>
      </c>
      <c r="E21" s="73">
        <f>IFERROR(VLOOKUP($D$4,'Standar Jumlah'!$B$5:$AK$83,MATCH(HPP!$D21,'Standar Jumlah'!$B$4:$AK$4,0),0),0)</f>
        <v>6</v>
      </c>
      <c r="F21" s="75">
        <f>IFERROR(VLOOKUP($D$4,'Standar Durasi'!$B$5:$AK$83,MATCH(HPP!$D21,'Standar Durasi'!$B$4:$AK$4,0),0),0)</f>
        <v>5</v>
      </c>
      <c r="G21" s="76">
        <f t="shared" si="0"/>
        <v>300</v>
      </c>
      <c r="H21" s="77">
        <f>VLOOKUP($D$5,'Tarif per Hour'!$B$4:$AM$43,MATCH(HPP!$D21,'Tarif per Hour'!$B$3:$AM$3,0),0)</f>
        <v>0</v>
      </c>
      <c r="I21" s="78">
        <f t="shared" si="1"/>
        <v>0</v>
      </c>
      <c r="J21" s="9"/>
      <c r="K21" s="3"/>
    </row>
    <row r="22" spans="2:11">
      <c r="B22" s="73">
        <v>14</v>
      </c>
      <c r="C22" s="74" t="s">
        <v>43</v>
      </c>
      <c r="D22" s="73" t="s">
        <v>44</v>
      </c>
      <c r="E22" s="73">
        <f>IFERROR(VLOOKUP($D$4,'Standar Jumlah'!$B$5:$AK$83,MATCH(HPP!$D22,'Standar Jumlah'!$B$4:$AK$4,0),0),0)</f>
        <v>4</v>
      </c>
      <c r="F22" s="75">
        <f>IFERROR(VLOOKUP($D$4,'Standar Durasi'!$B$5:$AK$83,MATCH(HPP!$D22,'Standar Durasi'!$B$4:$AK$4,0),0),0)</f>
        <v>4.58</v>
      </c>
      <c r="G22" s="76">
        <f t="shared" si="0"/>
        <v>274.8</v>
      </c>
      <c r="H22" s="77">
        <f>VLOOKUP($D$5,'Tarif per Hour'!$B$4:$AM$43,MATCH(HPP!$D22,'Tarif per Hour'!$B$3:$AM$3,0),0)</f>
        <v>0</v>
      </c>
      <c r="I22" s="78">
        <f t="shared" si="1"/>
        <v>0</v>
      </c>
      <c r="J22" s="9"/>
      <c r="K22" s="3"/>
    </row>
    <row r="23" spans="2:11">
      <c r="B23" s="73">
        <v>15</v>
      </c>
      <c r="C23" s="74" t="s">
        <v>45</v>
      </c>
      <c r="D23" s="73" t="s">
        <v>45</v>
      </c>
      <c r="E23" s="73">
        <f>IFERROR(VLOOKUP($D$4,'Standar Jumlah'!$B$5:$AK$83,MATCH(HPP!$D23,'Standar Jumlah'!$B$4:$AK$4,0),0),0)</f>
        <v>4</v>
      </c>
      <c r="F23" s="75">
        <f>IFERROR(VLOOKUP($D$4,'Standar Durasi'!$B$5:$AK$83,MATCH(HPP!$D23,'Standar Durasi'!$B$4:$AK$4,0),0),0)</f>
        <v>4.58</v>
      </c>
      <c r="G23" s="76">
        <f t="shared" si="0"/>
        <v>274.8</v>
      </c>
      <c r="H23" s="77">
        <f>VLOOKUP($D$5,'Tarif per Hour'!$B$4:$AM$43,MATCH(HPP!$D23,'Tarif per Hour'!$B$3:$AM$3,0),0)</f>
        <v>46.966731898238741</v>
      </c>
      <c r="I23" s="78">
        <f t="shared" si="1"/>
        <v>860.43052837573373</v>
      </c>
      <c r="J23" s="9"/>
      <c r="K23" s="3"/>
    </row>
    <row r="24" spans="2:11">
      <c r="B24" s="73">
        <v>16</v>
      </c>
      <c r="C24" s="74" t="s">
        <v>46</v>
      </c>
      <c r="D24" s="73" t="s">
        <v>47</v>
      </c>
      <c r="E24" s="73">
        <f>IFERROR(VLOOKUP($D$4,'Standar Jumlah'!$B$5:$AK$83,MATCH(HPP!$D24,'Standar Jumlah'!$B$4:$AK$4,0),0),0)</f>
        <v>0</v>
      </c>
      <c r="F24" s="75">
        <f>IFERROR(VLOOKUP($D$4,'Standar Durasi'!$B$5:$AK$83,MATCH(HPP!$D24,'Standar Durasi'!$B$4:$AK$4,0),0),0)</f>
        <v>0</v>
      </c>
      <c r="G24" s="76">
        <f t="shared" si="0"/>
        <v>0</v>
      </c>
      <c r="H24" s="77">
        <f>VLOOKUP($D$5,'Tarif per Hour'!$B$4:$AM$43,MATCH(HPP!$D24,'Tarif per Hour'!$B$3:$AM$3,0),0)</f>
        <v>8428.1114647692957</v>
      </c>
      <c r="I24" s="78">
        <f t="shared" si="1"/>
        <v>0</v>
      </c>
      <c r="J24" s="9"/>
      <c r="K24" s="3"/>
    </row>
    <row r="25" spans="2:11">
      <c r="B25" s="73">
        <v>17</v>
      </c>
      <c r="C25" s="74" t="s">
        <v>48</v>
      </c>
      <c r="D25" s="73" t="s">
        <v>48</v>
      </c>
      <c r="E25" s="73">
        <f>IFERROR(VLOOKUP($D$4,'Standar Jumlah'!$B$5:$AK$83,MATCH(HPP!$D25,'Standar Jumlah'!$B$4:$AK$4,0),0),0)</f>
        <v>6</v>
      </c>
      <c r="F25" s="75">
        <f>IFERROR(VLOOKUP($D$4,'Standar Durasi'!$B$5:$AK$83,MATCH(HPP!$D25,'Standar Durasi'!$B$4:$AK$4,0),0),0)</f>
        <v>4.58</v>
      </c>
      <c r="G25" s="76">
        <f t="shared" si="0"/>
        <v>274.8</v>
      </c>
      <c r="H25" s="77">
        <f>VLOOKUP($D$5,'Tarif per Hour'!$B$4:$AM$43,MATCH(HPP!$D25,'Tarif per Hour'!$B$3:$AM$3,0),0)</f>
        <v>47.945205479452056</v>
      </c>
      <c r="I25" s="78">
        <f t="shared" si="1"/>
        <v>1317.5342465753424</v>
      </c>
      <c r="J25" s="9"/>
      <c r="K25" s="3"/>
    </row>
    <row r="26" spans="2:11">
      <c r="B26" s="73">
        <v>18</v>
      </c>
      <c r="C26" s="74" t="s">
        <v>49</v>
      </c>
      <c r="D26" s="145" t="s">
        <v>50</v>
      </c>
      <c r="E26" s="73">
        <f>IFERROR(VLOOKUP($D$4,'Standar Jumlah'!$B$5:$AK$83,MATCH(HPP!$D26,'Standar Jumlah'!$B$4:$AK$4,0),0),0)</f>
        <v>0</v>
      </c>
      <c r="F26" s="75">
        <f>IFERROR(VLOOKUP($D$4,'Standar Durasi'!$B$5:$AK$83,MATCH(HPP!$D26,'Standar Durasi'!$B$4:$AK$4,0),0),0)</f>
        <v>0</v>
      </c>
      <c r="G26" s="76">
        <f t="shared" si="0"/>
        <v>0</v>
      </c>
      <c r="H26" s="77">
        <f>VLOOKUP($D$5,'Tarif per Hour'!$B$4:$AM$43,MATCH(HPP!$D26,'Tarif per Hour'!$B$3:$AM$3,0),0)</f>
        <v>73278.56142102374</v>
      </c>
      <c r="I26" s="78">
        <f t="shared" si="1"/>
        <v>0</v>
      </c>
      <c r="J26" s="9"/>
      <c r="K26" s="3"/>
    </row>
    <row r="27" spans="2:11">
      <c r="B27" s="73">
        <v>19</v>
      </c>
      <c r="C27" s="74" t="s">
        <v>51</v>
      </c>
      <c r="D27" s="145" t="s">
        <v>52</v>
      </c>
      <c r="E27" s="73">
        <f>IFERROR(VLOOKUP($D$4,'Standar Jumlah'!$B$5:$AK$83,MATCH(HPP!$D27,'Standar Jumlah'!$B$4:$AK$4,0),0),0)</f>
        <v>0</v>
      </c>
      <c r="F27" s="75">
        <f>IFERROR(VLOOKUP($D$4,'Standar Durasi'!$B$5:$AK$83,MATCH(HPP!$D27,'Standar Durasi'!$B$4:$AK$4,0),0),0)</f>
        <v>0</v>
      </c>
      <c r="G27" s="76">
        <f t="shared" si="0"/>
        <v>0</v>
      </c>
      <c r="H27" s="77">
        <f>VLOOKUP($D$5,'Tarif per Hour'!$B$4:$AM$43,MATCH(HPP!$D27,'Tarif per Hour'!$B$3:$AM$3,0),0)</f>
        <v>91101.911720432283</v>
      </c>
      <c r="I27" s="78">
        <f t="shared" si="1"/>
        <v>0</v>
      </c>
      <c r="J27" s="9"/>
      <c r="K27" s="3"/>
    </row>
    <row r="28" spans="2:11" ht="15.6">
      <c r="B28" s="170" t="s">
        <v>53</v>
      </c>
      <c r="C28" s="171"/>
      <c r="D28" s="146"/>
      <c r="E28" s="79">
        <f>SUM(E9:E27)</f>
        <v>74</v>
      </c>
      <c r="F28" s="80">
        <f>SUM(F9:F27)</f>
        <v>45.059999999999995</v>
      </c>
      <c r="G28" s="80"/>
      <c r="H28" s="79"/>
      <c r="I28" s="81">
        <f>SUM(I9:I27)</f>
        <v>6727617.519999315</v>
      </c>
      <c r="J28" s="10">
        <f>I28/$I$66</f>
        <v>0.69893057803848868</v>
      </c>
    </row>
    <row r="29" spans="2:11" ht="15.6">
      <c r="B29" s="71" t="s">
        <v>54</v>
      </c>
      <c r="C29" s="71" t="s">
        <v>55</v>
      </c>
      <c r="D29" s="71"/>
      <c r="E29" s="71"/>
      <c r="F29" s="71"/>
      <c r="G29" s="71"/>
      <c r="H29" s="72"/>
      <c r="I29" s="71"/>
      <c r="J29" s="9"/>
    </row>
    <row r="30" spans="2:11" ht="15.6">
      <c r="B30" s="71" t="s">
        <v>9</v>
      </c>
      <c r="C30" s="71" t="s">
        <v>56</v>
      </c>
      <c r="D30" s="71"/>
      <c r="E30" s="71" t="s">
        <v>12</v>
      </c>
      <c r="F30" s="71" t="s">
        <v>13</v>
      </c>
      <c r="G30" s="71" t="s">
        <v>14</v>
      </c>
      <c r="H30" s="72" t="s">
        <v>15</v>
      </c>
      <c r="I30" s="71" t="s">
        <v>16</v>
      </c>
      <c r="J30" s="9"/>
    </row>
    <row r="31" spans="2:11">
      <c r="B31" s="73">
        <v>1</v>
      </c>
      <c r="C31" s="82" t="s">
        <v>57</v>
      </c>
      <c r="D31" s="82"/>
      <c r="E31" s="73">
        <f>IFERROR(VLOOKUP($D$4,'Standar Jumlah'!$B$5:$AK$83,MATCH(HPP!$C31,'Standar Jumlah'!$B$4:$AK$4,0),0),0)</f>
        <v>1</v>
      </c>
      <c r="F31" s="75">
        <f>IFERROR(VLOOKUP($D$4,'Standar Durasi'!$B$5:$AK$83,MATCH(HPP!$C31,'Standar Durasi'!$B$4:$AK$4,0),0),0)</f>
        <v>3.44</v>
      </c>
      <c r="G31" s="76">
        <f t="shared" ref="G31:G46" si="3">F31*60</f>
        <v>206.4</v>
      </c>
      <c r="H31" s="77">
        <f>VLOOKUP($D$5,'Tarif per Hour'!$B$4:$AM$43,MATCH(HPP!$C31,'Tarif per Hour'!$B$3:$AM$3,0),0)</f>
        <v>33300</v>
      </c>
      <c r="I31" s="83">
        <f>E31*F31*H31</f>
        <v>114552</v>
      </c>
      <c r="J31" s="9"/>
      <c r="K31" s="11">
        <v>19851</v>
      </c>
    </row>
    <row r="32" spans="2:11">
      <c r="B32" s="73">
        <v>2</v>
      </c>
      <c r="C32" s="82" t="s">
        <v>58</v>
      </c>
      <c r="D32" s="82"/>
      <c r="E32" s="73">
        <f>IFERROR(VLOOKUP($D$4,'Standar Jumlah'!$B$5:$AK$83,MATCH(HPP!$C32,'Standar Jumlah'!$B$4:$AK$4,0),0),0)</f>
        <v>1</v>
      </c>
      <c r="F32" s="75">
        <f>IFERROR(VLOOKUP($D$4,'Standar Durasi'!$B$5:$AK$83,MATCH(HPP!$C32,'Standar Durasi'!$B$4:$AK$4,0),0),0)</f>
        <v>0.25</v>
      </c>
      <c r="G32" s="76">
        <f t="shared" si="3"/>
        <v>15</v>
      </c>
      <c r="H32" s="77">
        <f>VLOOKUP($D$5,'Tarif per Hour'!$B$4:$AM$43,MATCH(HPP!$C32,'Tarif per Hour'!$B$3:$AM$3,0),0)</f>
        <v>36273</v>
      </c>
      <c r="I32" s="83">
        <f>E32*F32*H32</f>
        <v>9068.25</v>
      </c>
      <c r="J32" s="9"/>
      <c r="K32" s="11"/>
    </row>
    <row r="33" spans="2:11">
      <c r="B33" s="73">
        <v>3</v>
      </c>
      <c r="C33" s="82" t="s">
        <v>59</v>
      </c>
      <c r="D33" s="82"/>
      <c r="E33" s="73">
        <f>IFERROR(VLOOKUP($D$4,'Standar Jumlah'!$B$5:$AK$83,MATCH(HPP!$C33,'Standar Jumlah'!$B$4:$AK$4,0),0),0)</f>
        <v>2</v>
      </c>
      <c r="F33" s="75">
        <f>IFERROR(VLOOKUP($D$4,'Standar Durasi'!$B$5:$AK$83,MATCH(HPP!$C33,'Standar Durasi'!$B$4:$AK$4,0),0),0)</f>
        <v>0.25</v>
      </c>
      <c r="G33" s="76">
        <f t="shared" si="3"/>
        <v>15</v>
      </c>
      <c r="H33" s="77">
        <f>VLOOKUP($D$5,'Tarif per Hour'!$B$4:$AM$43,MATCH(HPP!$C33,'Tarif per Hour'!$B$3:$AM$3,0),0)</f>
        <v>36273</v>
      </c>
      <c r="I33" s="83">
        <f t="shared" ref="I33:I43" si="4">E33*F33*H33</f>
        <v>18136.5</v>
      </c>
      <c r="J33" s="9"/>
      <c r="K33" s="11"/>
    </row>
    <row r="34" spans="2:11">
      <c r="B34" s="73">
        <v>4</v>
      </c>
      <c r="C34" s="82" t="s">
        <v>60</v>
      </c>
      <c r="D34" s="82"/>
      <c r="E34" s="73">
        <f>IFERROR(VLOOKUP($D$4,'Standar Jumlah'!$B$5:$AK$83,MATCH(HPP!$C34,'Standar Jumlah'!$B$4:$AK$4,0),0),0)</f>
        <v>0</v>
      </c>
      <c r="F34" s="75">
        <f>IFERROR(VLOOKUP($D$4,'Standar Durasi'!$B$5:$AK$83,MATCH(HPP!$C34,'Standar Durasi'!$B$4:$AK$4,0),0),0)</f>
        <v>0</v>
      </c>
      <c r="G34" s="76">
        <f t="shared" si="3"/>
        <v>0</v>
      </c>
      <c r="H34" s="77">
        <f>VLOOKUP($D$5,'Tarif per Hour'!$B$4:$AM$43,MATCH(HPP!$C34,'Tarif per Hour'!$B$3:$AM$3,0),0)</f>
        <v>35947</v>
      </c>
      <c r="I34" s="83">
        <f t="shared" si="4"/>
        <v>0</v>
      </c>
      <c r="J34" s="9"/>
      <c r="K34" s="11"/>
    </row>
    <row r="35" spans="2:11">
      <c r="B35" s="73">
        <v>5</v>
      </c>
      <c r="C35" s="82" t="s">
        <v>61</v>
      </c>
      <c r="D35" s="82"/>
      <c r="E35" s="73">
        <f>IFERROR(VLOOKUP($D$4,'Standar Jumlah'!$B$5:$AK$83,MATCH(HPP!$C35,'Standar Jumlah'!$B$4:$AK$4,0),0),0)</f>
        <v>2</v>
      </c>
      <c r="F35" s="75">
        <f>IFERROR(VLOOKUP($D$4,'Standar Durasi'!$B$5:$AK$83,MATCH(HPP!$C35,'Standar Durasi'!$B$4:$AK$4,0),0),0)</f>
        <v>3.44</v>
      </c>
      <c r="G35" s="76">
        <f t="shared" si="3"/>
        <v>206.4</v>
      </c>
      <c r="H35" s="77">
        <f>VLOOKUP($D$5,'Tarif per Hour'!$B$4:$AM$43,MATCH(HPP!$C35,'Tarif per Hour'!$B$3:$AM$3,0),0)</f>
        <v>35947</v>
      </c>
      <c r="I35" s="83">
        <f t="shared" si="4"/>
        <v>247315.36</v>
      </c>
      <c r="J35" s="9"/>
      <c r="K35" s="11"/>
    </row>
    <row r="36" spans="2:11">
      <c r="B36" s="73">
        <v>6</v>
      </c>
      <c r="C36" s="82" t="s">
        <v>62</v>
      </c>
      <c r="D36" s="82"/>
      <c r="E36" s="73">
        <f>IFERROR(VLOOKUP($D$4,'Standar Jumlah'!$B$5:$AK$83,MATCH(HPP!$C36,'Standar Jumlah'!$B$4:$AK$4,0),0),0)</f>
        <v>0</v>
      </c>
      <c r="F36" s="75">
        <f>IFERROR(VLOOKUP($D$4,'Standar Durasi'!$B$5:$AK$83,MATCH(HPP!$C36,'Standar Durasi'!$B$4:$AK$4,0),0),0)</f>
        <v>0</v>
      </c>
      <c r="G36" s="76">
        <f t="shared" si="3"/>
        <v>0</v>
      </c>
      <c r="H36" s="77">
        <f>VLOOKUP($D$5,'Tarif per Hour'!$B$4:$AM$43,MATCH(HPP!$C36,'Tarif per Hour'!$B$3:$AM$3,0),0)</f>
        <v>33291</v>
      </c>
      <c r="I36" s="83">
        <f t="shared" si="4"/>
        <v>0</v>
      </c>
      <c r="J36" s="9"/>
      <c r="K36" s="11"/>
    </row>
    <row r="37" spans="2:11">
      <c r="B37" s="73">
        <v>7</v>
      </c>
      <c r="C37" s="82" t="s">
        <v>63</v>
      </c>
      <c r="D37" s="82"/>
      <c r="E37" s="73">
        <f>IFERROR(VLOOKUP($D$4,'Standar Jumlah'!$B$5:$AK$83,MATCH(HPP!$C37,'Standar Jumlah'!$B$4:$AK$4,0),0),0)</f>
        <v>0</v>
      </c>
      <c r="F37" s="75">
        <f>IFERROR(VLOOKUP($D$4,'Standar Durasi'!$B$5:$AK$83,MATCH(HPP!$C37,'Standar Durasi'!$B$4:$AK$4,0),0),0)</f>
        <v>0</v>
      </c>
      <c r="G37" s="76">
        <f t="shared" si="3"/>
        <v>0</v>
      </c>
      <c r="H37" s="77">
        <f>VLOOKUP($D$5,'Tarif per Hour'!$B$4:$AM$43,MATCH(HPP!$C37,'Tarif per Hour'!$B$3:$AM$3,0),0)</f>
        <v>33291</v>
      </c>
      <c r="I37" s="83">
        <f>E37*F37*H37</f>
        <v>0</v>
      </c>
      <c r="J37" s="9"/>
      <c r="K37" s="11"/>
    </row>
    <row r="38" spans="2:11">
      <c r="B38" s="73">
        <v>8</v>
      </c>
      <c r="C38" s="82" t="s">
        <v>64</v>
      </c>
      <c r="D38" s="82"/>
      <c r="E38" s="73">
        <f>IFERROR(VLOOKUP($D$4,'Standar Jumlah'!$B$5:$AK$83,MATCH(HPP!$C38,'Standar Jumlah'!$B$4:$AK$4,0),0),0)</f>
        <v>0</v>
      </c>
      <c r="F38" s="75">
        <f>IFERROR(VLOOKUP($D$4,'Standar Durasi'!$B$5:$AK$83,MATCH(HPP!$C38,'Standar Durasi'!$B$4:$AK$4,0),0),0)</f>
        <v>0</v>
      </c>
      <c r="G38" s="76">
        <f t="shared" si="3"/>
        <v>0</v>
      </c>
      <c r="H38" s="77">
        <f>VLOOKUP($D$5,'Tarif per Hour'!$B$4:$AM$43,MATCH(HPP!$C38,'Tarif per Hour'!$B$3:$AM$3,0),0)</f>
        <v>33291</v>
      </c>
      <c r="I38" s="83">
        <f t="shared" si="4"/>
        <v>0</v>
      </c>
      <c r="J38" s="9"/>
      <c r="K38" s="11"/>
    </row>
    <row r="39" spans="2:11">
      <c r="B39" s="73">
        <v>9</v>
      </c>
      <c r="C39" s="82" t="s">
        <v>65</v>
      </c>
      <c r="D39" s="82"/>
      <c r="E39" s="73">
        <f>IFERROR(VLOOKUP($D$4,'Standar Jumlah'!$B$5:$AK$83,MATCH(HPP!$C39,'Standar Jumlah'!$B$4:$AK$4,0),0),0)</f>
        <v>0</v>
      </c>
      <c r="F39" s="75">
        <f>IFERROR(VLOOKUP($D$4,'Standar Durasi'!$B$5:$AK$83,MATCH(HPP!$C39,'Standar Durasi'!$B$4:$AK$4,0),0),0)</f>
        <v>0</v>
      </c>
      <c r="G39" s="76">
        <f t="shared" si="3"/>
        <v>0</v>
      </c>
      <c r="H39" s="77">
        <f>VLOOKUP($D$5,'Tarif per Hour'!$B$4:$AM$43,MATCH(HPP!$C39,'Tarif per Hour'!$B$3:$AM$3,0),0)</f>
        <v>33291</v>
      </c>
      <c r="I39" s="83">
        <f t="shared" si="4"/>
        <v>0</v>
      </c>
      <c r="J39" s="9"/>
      <c r="K39" s="11"/>
    </row>
    <row r="40" spans="2:11">
      <c r="B40" s="73">
        <v>10</v>
      </c>
      <c r="C40" s="82" t="s">
        <v>66</v>
      </c>
      <c r="D40" s="82"/>
      <c r="E40" s="73">
        <f>IFERROR(VLOOKUP($D$4,'Standar Jumlah'!$B$5:$AK$83,MATCH(HPP!$C40,'Standar Jumlah'!$B$4:$AK$4,0),0),0)</f>
        <v>0</v>
      </c>
      <c r="F40" s="75">
        <f>IFERROR(VLOOKUP($D$4,'Standar Durasi'!$B$5:$AK$83,MATCH(HPP!$C40,'Standar Durasi'!$B$4:$AK$4,0),0),0)</f>
        <v>0</v>
      </c>
      <c r="G40" s="76">
        <f t="shared" si="3"/>
        <v>0</v>
      </c>
      <c r="H40" s="77">
        <f>VLOOKUP($D$5,'Tarif per Hour'!$B$4:$AM$43,MATCH(HPP!$C40,'Tarif per Hour'!$B$3:$AM$3,0),0)</f>
        <v>33291</v>
      </c>
      <c r="I40" s="83">
        <f t="shared" si="4"/>
        <v>0</v>
      </c>
      <c r="J40" s="9"/>
      <c r="K40" s="11"/>
    </row>
    <row r="41" spans="2:11">
      <c r="B41" s="73">
        <v>11</v>
      </c>
      <c r="C41" s="82" t="s">
        <v>67</v>
      </c>
      <c r="D41" s="82"/>
      <c r="E41" s="73">
        <f>IFERROR(VLOOKUP($D$4,'Standar Jumlah'!$B$5:$AK$83,MATCH(HPP!$C41,'Standar Jumlah'!$B$4:$AK$4,0),0),0)</f>
        <v>0</v>
      </c>
      <c r="F41" s="75">
        <f>IFERROR(VLOOKUP($D$4,'Standar Durasi'!$B$5:$AK$83,MATCH(HPP!$C41,'Standar Durasi'!$B$4:$AK$4,0),0),0)</f>
        <v>0</v>
      </c>
      <c r="G41" s="76">
        <f t="shared" si="3"/>
        <v>0</v>
      </c>
      <c r="H41" s="77">
        <f>VLOOKUP($D$5,'Tarif per Hour'!$B$4:$AM$43,MATCH(HPP!$C41,'Tarif per Hour'!$B$3:$AM$3,0),0)</f>
        <v>33291</v>
      </c>
      <c r="I41" s="83">
        <f t="shared" si="4"/>
        <v>0</v>
      </c>
      <c r="J41" s="9"/>
      <c r="K41" s="11"/>
    </row>
    <row r="42" spans="2:11">
      <c r="B42" s="73">
        <v>12</v>
      </c>
      <c r="C42" s="82" t="s">
        <v>68</v>
      </c>
      <c r="D42" s="82"/>
      <c r="E42" s="73">
        <f>IFERROR(VLOOKUP($D$4,'Standar Jumlah'!$B$5:$AK$83,MATCH(HPP!$C42,'Standar Jumlah'!$B$4:$AK$4,0),0),0)</f>
        <v>2</v>
      </c>
      <c r="F42" s="75">
        <f>IFERROR(VLOOKUP($D$4,'Standar Durasi'!$B$5:$AK$83,MATCH(HPP!$C42,'Standar Durasi'!$B$4:$AK$4,0),0),0)</f>
        <v>3.44</v>
      </c>
      <c r="G42" s="76">
        <f t="shared" si="3"/>
        <v>206.4</v>
      </c>
      <c r="H42" s="77">
        <f>VLOOKUP($D$5,'Tarif per Hour'!$B$4:$AM$43,MATCH(HPP!$C42,'Tarif per Hour'!$B$3:$AM$3,0),0)</f>
        <v>33300</v>
      </c>
      <c r="I42" s="83">
        <f t="shared" si="4"/>
        <v>229104</v>
      </c>
      <c r="J42" s="9"/>
      <c r="K42" s="11"/>
    </row>
    <row r="43" spans="2:11">
      <c r="B43" s="73">
        <v>13</v>
      </c>
      <c r="C43" s="82" t="s">
        <v>69</v>
      </c>
      <c r="D43" s="82"/>
      <c r="E43" s="73">
        <f>IFERROR(VLOOKUP($D$4,'Standar Jumlah'!$B$5:$AK$83,MATCH(HPP!$C43,'Standar Jumlah'!$B$4:$AK$4,0),0),0)</f>
        <v>1</v>
      </c>
      <c r="F43" s="75">
        <f>IFERROR(VLOOKUP($D$4,'Standar Durasi'!$B$5:$AK$83,MATCH(HPP!$C43,'Standar Durasi'!$B$4:$AK$4,0),0),0)</f>
        <v>0.33</v>
      </c>
      <c r="G43" s="76">
        <f t="shared" si="3"/>
        <v>19.8</v>
      </c>
      <c r="H43" s="77">
        <f>VLOOKUP($D$5,'Tarif per Hour'!$B$4:$AM$43,MATCH(HPP!$C43,'Tarif per Hour'!$B$3:$AM$3,0),0)</f>
        <v>36273</v>
      </c>
      <c r="I43" s="83">
        <f t="shared" si="4"/>
        <v>11970.09</v>
      </c>
      <c r="J43" s="9"/>
      <c r="K43" s="11"/>
    </row>
    <row r="44" spans="2:11">
      <c r="B44" s="73">
        <v>14</v>
      </c>
      <c r="C44" s="82" t="s">
        <v>70</v>
      </c>
      <c r="D44" s="82"/>
      <c r="E44" s="73">
        <f>IFERROR(VLOOKUP($D$4,'Standar Jumlah'!$B$5:$AK$83,MATCH(HPP!$C44,'Standar Jumlah'!$B$4:$AK$4,0),0),0)</f>
        <v>0</v>
      </c>
      <c r="F44" s="75">
        <f>IFERROR(VLOOKUP($D$4,'Standar Durasi'!$B$5:$AK$83,MATCH(HPP!$C44,'Standar Durasi'!$B$4:$AK$4,0),0),0)</f>
        <v>0</v>
      </c>
      <c r="G44" s="76">
        <f t="shared" si="3"/>
        <v>0</v>
      </c>
      <c r="H44" s="77">
        <f>VLOOKUP($D$5,'Tarif per Hour'!$B$4:$AM$43,MATCH(HPP!$C44,'Tarif per Hour'!$B$3:$AM$3,0),0)</f>
        <v>35379</v>
      </c>
      <c r="I44" s="83">
        <f>E44*H44</f>
        <v>0</v>
      </c>
      <c r="J44" s="9"/>
      <c r="K44" s="11"/>
    </row>
    <row r="45" spans="2:11">
      <c r="B45" s="73">
        <v>15</v>
      </c>
      <c r="C45" s="82" t="s">
        <v>71</v>
      </c>
      <c r="D45" s="82"/>
      <c r="E45" s="73">
        <f>IFERROR(VLOOKUP($D$4,'Standar Jumlah'!$B$5:$AK$83,MATCH(HPP!$C45,'Standar Jumlah'!$B$4:$AK$4,0),0),0)</f>
        <v>8</v>
      </c>
      <c r="F45" s="75">
        <f>IFERROR(VLOOKUP($D$4,'Standar Durasi'!$B$5:$AK$83,MATCH(HPP!$C45,'Standar Durasi'!$B$4:$AK$4,0),0),0)</f>
        <v>1.25</v>
      </c>
      <c r="G45" s="76">
        <f t="shared" si="3"/>
        <v>75</v>
      </c>
      <c r="H45" s="77">
        <f>VLOOKUP($D$5,'Tarif per Hour'!$B$4:$AM$43,MATCH(HPP!$C45,'Tarif per Hour'!$B$3:$AM$3,0),0)</f>
        <v>36273</v>
      </c>
      <c r="I45" s="83">
        <f>E45*H45</f>
        <v>290184</v>
      </c>
      <c r="J45" s="9"/>
      <c r="K45" s="11"/>
    </row>
    <row r="46" spans="2:11">
      <c r="B46" s="147">
        <v>16</v>
      </c>
      <c r="C46" s="148" t="s">
        <v>72</v>
      </c>
      <c r="D46" s="82"/>
      <c r="E46" s="73">
        <f>IFERROR(VLOOKUP($D$4,'Standar Jumlah'!$B$5:$AK$83,MATCH(HPP!$C46,'Standar Jumlah'!$B$4:$AK$4,0),0),0)</f>
        <v>0</v>
      </c>
      <c r="F46" s="75">
        <f>IFERROR(VLOOKUP($D$4,'Standar Durasi'!$B$5:$AK$83,MATCH(HPP!$C46,'Standar Durasi'!$B$4:$AK$4,0),0),0)</f>
        <v>0</v>
      </c>
      <c r="G46" s="76">
        <f t="shared" si="3"/>
        <v>0</v>
      </c>
      <c r="H46" s="77">
        <f>VLOOKUP($D$5,'Tarif per Hour'!$B$4:$AM$43,MATCH(HPP!$C46,'Tarif per Hour'!$B$3:$AM$3,0),0)</f>
        <v>36273</v>
      </c>
      <c r="I46" s="83">
        <f>E46*H46</f>
        <v>0</v>
      </c>
      <c r="J46" s="9"/>
      <c r="K46" s="11"/>
    </row>
    <row r="47" spans="2:11" ht="15.6">
      <c r="B47" s="170" t="s">
        <v>73</v>
      </c>
      <c r="C47" s="171"/>
      <c r="D47" s="146"/>
      <c r="E47" s="146">
        <f>SUM(E31:E46)</f>
        <v>17</v>
      </c>
      <c r="F47" s="84">
        <f>SUM(F31:F46)</f>
        <v>12.4</v>
      </c>
      <c r="G47" s="84"/>
      <c r="H47" s="79"/>
      <c r="I47" s="81">
        <f>SUM(I31:I46)</f>
        <v>920330.2</v>
      </c>
      <c r="J47" s="10">
        <f>I47/$I$66</f>
        <v>9.561288476345238E-2</v>
      </c>
    </row>
    <row r="48" spans="2:11" ht="15.6">
      <c r="B48" s="187" t="s">
        <v>74</v>
      </c>
      <c r="C48" s="188"/>
      <c r="D48" s="149"/>
      <c r="E48" s="149"/>
      <c r="F48" s="85"/>
      <c r="G48" s="85"/>
      <c r="H48" s="86"/>
      <c r="I48" s="87">
        <f>I47+I28</f>
        <v>7647947.7199993152</v>
      </c>
      <c r="J48" s="10">
        <f>I48/$I$66</f>
        <v>0.79454346280194099</v>
      </c>
      <c r="K48" s="142"/>
    </row>
    <row r="49" spans="2:11" ht="15.6">
      <c r="B49" s="71" t="s">
        <v>75</v>
      </c>
      <c r="C49" s="88" t="s">
        <v>76</v>
      </c>
      <c r="D49" s="71"/>
      <c r="E49" s="71"/>
      <c r="F49" s="71"/>
      <c r="G49" s="71"/>
      <c r="H49" s="72"/>
      <c r="I49" s="71"/>
      <c r="J49" s="9"/>
    </row>
    <row r="50" spans="2:11" ht="15.6">
      <c r="B50" s="150">
        <v>1</v>
      </c>
      <c r="C50" s="13" t="s">
        <v>77</v>
      </c>
      <c r="D50" s="151"/>
      <c r="E50" s="89">
        <f>VLOOKUP($D$5,'Tarif per Hour'!$B$4:$AW$43,MATCH(HPP!$C50,'Tarif per Hour'!$B$3:$AW$3,0),FALSE)</f>
        <v>0</v>
      </c>
      <c r="F50" s="90"/>
      <c r="G50" s="90"/>
      <c r="H50" s="91"/>
      <c r="I50" s="91">
        <f>$I$48*E50</f>
        <v>0</v>
      </c>
      <c r="J50" s="9"/>
    </row>
    <row r="51" spans="2:11" ht="15.6">
      <c r="B51" s="150">
        <v>2</v>
      </c>
      <c r="C51" s="13" t="s">
        <v>78</v>
      </c>
      <c r="D51" s="151"/>
      <c r="E51" s="89">
        <f>VLOOKUP($D$5,'Tarif per Hour'!$B$4:$AW$43,MATCH(HPP!$C51,'Tarif per Hour'!$B$3:$AW$3,0),FALSE)</f>
        <v>0</v>
      </c>
      <c r="F51" s="90"/>
      <c r="G51" s="90"/>
      <c r="H51" s="91"/>
      <c r="I51" s="91">
        <f>$I$48*E51</f>
        <v>0</v>
      </c>
      <c r="J51" s="9"/>
    </row>
    <row r="52" spans="2:11" ht="15.6">
      <c r="B52" s="150">
        <v>3</v>
      </c>
      <c r="C52" s="12" t="s">
        <v>79</v>
      </c>
      <c r="D52" s="151"/>
      <c r="E52" s="89">
        <f>VLOOKUP($D$5,'Tarif per Hour'!$B$4:$AW$43,MATCH(HPP!$C52,'Tarif per Hour'!$B$3:$AW$3,0),FALSE)</f>
        <v>0</v>
      </c>
      <c r="F52" s="90"/>
      <c r="G52" s="90"/>
      <c r="H52" s="91"/>
      <c r="I52" s="91">
        <f t="shared" ref="I52:I53" si="5">$I$48*E52</f>
        <v>0</v>
      </c>
      <c r="J52" s="9"/>
    </row>
    <row r="53" spans="2:11" ht="15.6">
      <c r="B53" s="150">
        <v>4</v>
      </c>
      <c r="C53" s="13" t="s">
        <v>80</v>
      </c>
      <c r="D53" s="151"/>
      <c r="E53" s="89">
        <f>VLOOKUP($D$5,'Tarif per Hour'!$B$4:$AW$43,MATCH(HPP!$C53,'Tarif per Hour'!$B$3:$AW$3,0),FALSE)</f>
        <v>0</v>
      </c>
      <c r="F53" s="90"/>
      <c r="G53" s="90"/>
      <c r="H53" s="91"/>
      <c r="I53" s="91">
        <f t="shared" si="5"/>
        <v>0</v>
      </c>
      <c r="J53" s="9"/>
    </row>
    <row r="54" spans="2:11" ht="15.6">
      <c r="B54" s="170" t="s">
        <v>81</v>
      </c>
      <c r="C54" s="171"/>
      <c r="D54" s="146"/>
      <c r="E54" s="152">
        <f>SUM(E50:E53)</f>
        <v>0</v>
      </c>
      <c r="F54" s="84"/>
      <c r="G54" s="84"/>
      <c r="H54" s="79"/>
      <c r="I54" s="81">
        <f>SUM(I50:I53)</f>
        <v>0</v>
      </c>
      <c r="J54" s="10">
        <f>I54/$I$66</f>
        <v>0</v>
      </c>
    </row>
    <row r="55" spans="2:11" ht="15.6">
      <c r="B55" s="71" t="s">
        <v>82</v>
      </c>
      <c r="C55" s="88" t="s">
        <v>83</v>
      </c>
      <c r="D55" s="71"/>
      <c r="E55" s="71"/>
      <c r="F55" s="71"/>
      <c r="G55" s="71"/>
      <c r="H55" s="72"/>
      <c r="I55" s="71"/>
      <c r="J55" s="9"/>
    </row>
    <row r="56" spans="2:11" ht="15.6">
      <c r="B56" s="153">
        <v>1</v>
      </c>
      <c r="C56" s="154" t="s">
        <v>84</v>
      </c>
      <c r="D56" s="155"/>
      <c r="E56" s="92">
        <f>VLOOKUP($D$5,'Tarif per Hour'!$B$4:$AW$43,MATCH(HPP!$C56,'Tarif per Hour'!$B$3:$AW$3,0),FALSE)</f>
        <v>0</v>
      </c>
      <c r="F56" s="93"/>
      <c r="G56" s="93"/>
      <c r="H56" s="94"/>
      <c r="I56" s="95">
        <f>E56*$I$48</f>
        <v>0</v>
      </c>
      <c r="J56" s="9"/>
    </row>
    <row r="57" spans="2:11" ht="15.6">
      <c r="B57" s="153">
        <v>2</v>
      </c>
      <c r="C57" s="154" t="s">
        <v>85</v>
      </c>
      <c r="D57" s="155"/>
      <c r="E57" s="92">
        <f>VLOOKUP($D$5,'Tarif per Hour'!$B$4:$AW$43,MATCH(HPP!$C57,'Tarif per Hour'!$B$3:$AW$3,0),FALSE)</f>
        <v>0.14416762789164345</v>
      </c>
      <c r="F57" s="93"/>
      <c r="G57" s="93"/>
      <c r="H57" s="94"/>
      <c r="I57" s="95">
        <f>E57*$I$48</f>
        <v>1102586.4810316041</v>
      </c>
      <c r="J57" s="9"/>
    </row>
    <row r="58" spans="2:11" ht="15.6">
      <c r="B58" s="170" t="s">
        <v>86</v>
      </c>
      <c r="C58" s="171"/>
      <c r="D58" s="146"/>
      <c r="E58" s="156">
        <f>SUM(E56:E57)</f>
        <v>0.14416762789164345</v>
      </c>
      <c r="F58" s="84"/>
      <c r="G58" s="84"/>
      <c r="H58" s="79"/>
      <c r="I58" s="81">
        <f>SUM(I56:I57)</f>
        <v>1102586.4810316041</v>
      </c>
      <c r="J58" s="10">
        <f>I58/$I$66</f>
        <v>0.11454744628896807</v>
      </c>
    </row>
    <row r="59" spans="2:11" ht="15.6">
      <c r="B59" s="181" t="s">
        <v>87</v>
      </c>
      <c r="C59" s="182"/>
      <c r="D59" s="158"/>
      <c r="E59" s="96"/>
      <c r="F59" s="97"/>
      <c r="G59" s="97"/>
      <c r="H59" s="98"/>
      <c r="I59" s="98">
        <f>I48+I54+I58</f>
        <v>8750534.2010309193</v>
      </c>
      <c r="J59" s="10">
        <f>I59/$I$66</f>
        <v>0.90909090909090906</v>
      </c>
    </row>
    <row r="60" spans="2:11" ht="15.6">
      <c r="B60" s="183" t="s">
        <v>88</v>
      </c>
      <c r="C60" s="184"/>
      <c r="D60" s="159"/>
      <c r="E60" s="99"/>
      <c r="F60" s="90"/>
      <c r="G60" s="90"/>
      <c r="H60" s="100"/>
      <c r="I60" s="99"/>
      <c r="J60" s="9"/>
    </row>
    <row r="61" spans="2:11" ht="15.6">
      <c r="B61" s="150">
        <v>1</v>
      </c>
      <c r="C61" s="13" t="s">
        <v>89</v>
      </c>
      <c r="D61" s="151"/>
      <c r="E61" s="89">
        <f>VLOOKUP($D$5,'Tarif per Hour'!$B$4:$AW$43,MATCH(HPP!$C61,'Tarif per Hour'!$B$3:$AW$3,0),FALSE)</f>
        <v>0</v>
      </c>
      <c r="F61" s="90"/>
      <c r="G61" s="90"/>
      <c r="H61" s="91"/>
      <c r="I61" s="91">
        <f>E61*$I$59</f>
        <v>0</v>
      </c>
      <c r="J61" s="9"/>
    </row>
    <row r="62" spans="2:11" ht="15.6">
      <c r="B62" s="150">
        <v>2</v>
      </c>
      <c r="C62" s="13" t="s">
        <v>90</v>
      </c>
      <c r="D62" s="151"/>
      <c r="E62" s="89">
        <f>VLOOKUP($D$5,'Tarif per Hour'!$B$4:$AW$43,MATCH(HPP!$C62,'Tarif per Hour'!$B$3:$AW$3,0),FALSE)</f>
        <v>0</v>
      </c>
      <c r="F62" s="90"/>
      <c r="G62" s="90"/>
      <c r="H62" s="101"/>
      <c r="I62" s="91">
        <f>E62*$I$59</f>
        <v>0</v>
      </c>
      <c r="J62" s="9"/>
    </row>
    <row r="63" spans="2:11" ht="15.6">
      <c r="B63" s="170" t="s">
        <v>91</v>
      </c>
      <c r="C63" s="171"/>
      <c r="D63" s="152"/>
      <c r="E63" s="102">
        <f>SUM(E61:E62)</f>
        <v>0</v>
      </c>
      <c r="F63" s="103"/>
      <c r="G63" s="103"/>
      <c r="H63" s="81"/>
      <c r="I63" s="81">
        <f>SUM(I61:I62)</f>
        <v>0</v>
      </c>
      <c r="J63" s="10">
        <f>I63/$I$66</f>
        <v>0</v>
      </c>
      <c r="K63" s="14"/>
    </row>
    <row r="64" spans="2:11" ht="15.6">
      <c r="B64" s="181" t="s">
        <v>92</v>
      </c>
      <c r="C64" s="182"/>
      <c r="D64" s="157"/>
      <c r="E64" s="104"/>
      <c r="F64" s="104"/>
      <c r="G64" s="104"/>
      <c r="H64" s="105"/>
      <c r="I64" s="105">
        <f>I59+I63</f>
        <v>8750534.2010309193</v>
      </c>
      <c r="J64" s="10">
        <f>I64/$I$66</f>
        <v>0.90909090909090906</v>
      </c>
    </row>
    <row r="65" spans="2:10" ht="15.6">
      <c r="B65" s="185" t="s">
        <v>93</v>
      </c>
      <c r="C65" s="185"/>
      <c r="D65" s="16"/>
      <c r="E65" s="17">
        <v>0.1</v>
      </c>
      <c r="F65" s="18"/>
      <c r="G65" s="18"/>
      <c r="H65" s="19"/>
      <c r="I65" s="20">
        <f>I64*E65</f>
        <v>875053.42010309198</v>
      </c>
      <c r="J65" s="10">
        <f>I65/$I$66</f>
        <v>9.0909090909090912E-2</v>
      </c>
    </row>
    <row r="66" spans="2:10" ht="15.6">
      <c r="B66" s="186" t="s">
        <v>94</v>
      </c>
      <c r="C66" s="186"/>
      <c r="D66" s="16"/>
      <c r="E66" s="18"/>
      <c r="F66" s="18"/>
      <c r="G66" s="18"/>
      <c r="H66" s="19"/>
      <c r="I66" s="21">
        <f>I64+I65</f>
        <v>9625587.6211340111</v>
      </c>
      <c r="J66" s="10">
        <f>J64+J65</f>
        <v>1</v>
      </c>
    </row>
    <row r="67" spans="2:10">
      <c r="D67" s="4"/>
    </row>
    <row r="68" spans="2:10" ht="21" customHeight="1">
      <c r="F68"/>
      <c r="G68"/>
      <c r="H68"/>
      <c r="I68"/>
      <c r="J68" s="15"/>
    </row>
    <row r="69" spans="2:10" ht="18" customHeight="1">
      <c r="F69"/>
      <c r="G69"/>
      <c r="H69"/>
      <c r="I69"/>
      <c r="J69" s="15"/>
    </row>
    <row r="70" spans="2:10" ht="18" customHeight="1">
      <c r="D70"/>
      <c r="E70"/>
      <c r="F70"/>
      <c r="G70"/>
      <c r="H70"/>
      <c r="I70"/>
      <c r="J70" s="15"/>
    </row>
    <row r="71" spans="2:10" ht="15.6">
      <c r="F71"/>
      <c r="G71"/>
      <c r="H71"/>
      <c r="I71"/>
      <c r="J71" s="15"/>
    </row>
    <row r="72" spans="2:10" ht="15.6">
      <c r="F72"/>
      <c r="G72"/>
      <c r="H72"/>
      <c r="I72"/>
      <c r="J72" s="15"/>
    </row>
  </sheetData>
  <mergeCells count="16">
    <mergeCell ref="B64:C64"/>
    <mergeCell ref="B65:C65"/>
    <mergeCell ref="B66:C66"/>
    <mergeCell ref="B48:C48"/>
    <mergeCell ref="B54:C54"/>
    <mergeCell ref="B47:C47"/>
    <mergeCell ref="B59:C59"/>
    <mergeCell ref="B58:C58"/>
    <mergeCell ref="B60:C60"/>
    <mergeCell ref="B63:C63"/>
    <mergeCell ref="B28:C28"/>
    <mergeCell ref="B2:I2"/>
    <mergeCell ref="B4:C4"/>
    <mergeCell ref="D4:F4"/>
    <mergeCell ref="B5:C5"/>
    <mergeCell ref="D5:F5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9F2EE6B-EA5E-48B0-85FB-21C03D2082AA}">
          <x14:formula1>
            <xm:f>'List Aircraft'!$R$3:$R$42</xm:f>
          </x14:formula1>
          <xm:sqref>D5:F5</xm:sqref>
        </x14:dataValidation>
        <x14:dataValidation type="list" allowBlank="1" showInputMessage="1" showErrorMessage="1" xr:uid="{586C1B4E-7103-4B72-934B-C273ECBFAF1D}">
          <x14:formula1>
            <xm:f>'Standar Jumlah'!$B$5:$B$83</xm:f>
          </x14:formula1>
          <xm:sqref>D4:F4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F01C8-71E0-B248-9D81-9411534A95D4}">
  <sheetPr filterMode="1"/>
  <dimension ref="B3:AK95"/>
  <sheetViews>
    <sheetView zoomScale="94" zoomScaleNormal="100" workbookViewId="0">
      <pane xSplit="2" ySplit="4" topLeftCell="C5" activePane="bottomRight" state="frozen"/>
      <selection pane="topRight" activeCell="D1" sqref="D1"/>
      <selection pane="bottomLeft" activeCell="A5" sqref="A5"/>
      <selection pane="bottomRight" activeCell="H11" sqref="H11"/>
    </sheetView>
  </sheetViews>
  <sheetFormatPr defaultColWidth="10.77734375" defaultRowHeight="18" customHeight="1"/>
  <cols>
    <col min="1" max="1" width="2.77734375" style="5" customWidth="1"/>
    <col min="2" max="2" width="53" style="5" bestFit="1" customWidth="1"/>
    <col min="3" max="21" width="9.77734375" style="5" customWidth="1"/>
    <col min="22" max="37" width="15.33203125" style="5" customWidth="1"/>
    <col min="38" max="16384" width="10.77734375" style="5"/>
  </cols>
  <sheetData>
    <row r="3" spans="2:37" ht="18" customHeight="1">
      <c r="B3" s="7">
        <v>1</v>
      </c>
      <c r="C3" s="7">
        <v>3</v>
      </c>
      <c r="D3" s="7">
        <v>4</v>
      </c>
      <c r="E3" s="7">
        <v>5</v>
      </c>
      <c r="F3" s="7">
        <v>6</v>
      </c>
      <c r="G3" s="7">
        <v>7</v>
      </c>
      <c r="H3" s="7">
        <v>8</v>
      </c>
      <c r="I3" s="7">
        <v>9</v>
      </c>
      <c r="J3" s="7">
        <v>10</v>
      </c>
      <c r="K3" s="7">
        <v>11</v>
      </c>
      <c r="L3" s="7">
        <v>12</v>
      </c>
      <c r="M3" s="7">
        <v>13</v>
      </c>
      <c r="N3" s="7">
        <v>14</v>
      </c>
      <c r="O3" s="7">
        <v>15</v>
      </c>
      <c r="P3" s="7">
        <v>16</v>
      </c>
      <c r="Q3" s="7">
        <v>17</v>
      </c>
      <c r="R3" s="7">
        <v>18</v>
      </c>
      <c r="S3" s="7">
        <v>19</v>
      </c>
      <c r="T3" s="7">
        <v>20</v>
      </c>
      <c r="U3" s="7">
        <v>21</v>
      </c>
      <c r="V3" s="7">
        <v>23</v>
      </c>
      <c r="W3" s="7">
        <v>24</v>
      </c>
      <c r="X3" s="7">
        <v>25</v>
      </c>
      <c r="Y3" s="7">
        <v>26</v>
      </c>
      <c r="Z3" s="7">
        <v>27</v>
      </c>
      <c r="AA3" s="7">
        <v>28</v>
      </c>
      <c r="AB3" s="7">
        <v>29</v>
      </c>
      <c r="AC3" s="7">
        <v>30</v>
      </c>
      <c r="AD3" s="7">
        <v>31</v>
      </c>
      <c r="AE3" s="7">
        <v>32</v>
      </c>
      <c r="AF3" s="7">
        <v>33</v>
      </c>
      <c r="AG3" s="7">
        <v>34</v>
      </c>
      <c r="AH3" s="7">
        <v>35</v>
      </c>
      <c r="AI3" s="7">
        <v>36</v>
      </c>
      <c r="AJ3" s="7">
        <v>37</v>
      </c>
      <c r="AK3" s="7">
        <v>38</v>
      </c>
    </row>
    <row r="4" spans="2:37" ht="56.25" customHeight="1">
      <c r="B4" s="114"/>
      <c r="C4" s="115" t="s">
        <v>20</v>
      </c>
      <c r="D4" s="115" t="s">
        <v>18</v>
      </c>
      <c r="E4" s="115" t="s">
        <v>22</v>
      </c>
      <c r="F4" s="115" t="s">
        <v>24</v>
      </c>
      <c r="G4" s="115" t="s">
        <v>26</v>
      </c>
      <c r="H4" s="115" t="s">
        <v>28</v>
      </c>
      <c r="I4" s="115" t="s">
        <v>30</v>
      </c>
      <c r="J4" s="115" t="s">
        <v>32</v>
      </c>
      <c r="K4" s="115" t="s">
        <v>34</v>
      </c>
      <c r="L4" s="115" t="s">
        <v>47</v>
      </c>
      <c r="M4" s="115" t="s">
        <v>36</v>
      </c>
      <c r="N4" s="115" t="s">
        <v>38</v>
      </c>
      <c r="O4" s="115" t="s">
        <v>40</v>
      </c>
      <c r="P4" s="115" t="s">
        <v>42</v>
      </c>
      <c r="Q4" s="115" t="s">
        <v>44</v>
      </c>
      <c r="R4" s="115" t="s">
        <v>45</v>
      </c>
      <c r="S4" s="115" t="s">
        <v>48</v>
      </c>
      <c r="T4" s="115" t="s">
        <v>50</v>
      </c>
      <c r="U4" s="115" t="s">
        <v>52</v>
      </c>
      <c r="V4" s="115" t="s">
        <v>57</v>
      </c>
      <c r="W4" s="115" t="s">
        <v>58</v>
      </c>
      <c r="X4" s="115" t="s">
        <v>59</v>
      </c>
      <c r="Y4" s="115" t="s">
        <v>60</v>
      </c>
      <c r="Z4" s="115" t="s">
        <v>61</v>
      </c>
      <c r="AA4" s="115" t="s">
        <v>62</v>
      </c>
      <c r="AB4" s="115" t="s">
        <v>63</v>
      </c>
      <c r="AC4" s="115" t="s">
        <v>64</v>
      </c>
      <c r="AD4" s="115" t="s">
        <v>65</v>
      </c>
      <c r="AE4" s="115" t="s">
        <v>66</v>
      </c>
      <c r="AF4" s="115" t="s">
        <v>67</v>
      </c>
      <c r="AG4" s="115" t="s">
        <v>68</v>
      </c>
      <c r="AH4" s="115" t="s">
        <v>69</v>
      </c>
      <c r="AI4" s="115" t="s">
        <v>70</v>
      </c>
      <c r="AJ4" s="115" t="s">
        <v>71</v>
      </c>
      <c r="AK4" s="115" t="s">
        <v>72</v>
      </c>
    </row>
    <row r="5" spans="2:37" ht="18" customHeight="1">
      <c r="B5" s="116" t="s">
        <v>151</v>
      </c>
      <c r="C5" s="111">
        <f>VLOOKUP(C$4,'Standar GSE &amp; SDM'!$C$5:$CX$23,MATCH($B5,'Standar GSE &amp; SDM'!$C$4:$CX$4,0),FALSE)</f>
        <v>0</v>
      </c>
      <c r="D5" s="111">
        <f>VLOOKUP(D$4,'Standar GSE &amp; SDM'!$C$5:$CX$23,MATCH($B5,'Standar GSE &amp; SDM'!$C$4:$CX$4,0),FALSE)</f>
        <v>1</v>
      </c>
      <c r="E5" s="111">
        <f>VLOOKUP(E$4,'Standar GSE &amp; SDM'!$C$5:$CX$23,MATCH($B5,'Standar GSE &amp; SDM'!$C$4:$CX$4,0),FALSE)</f>
        <v>0</v>
      </c>
      <c r="F5" s="111">
        <f>VLOOKUP(F$4,'Standar GSE &amp; SDM'!$C$5:$CX$23,MATCH($B5,'Standar GSE &amp; SDM'!$C$4:$CX$4,0),FALSE)</f>
        <v>2</v>
      </c>
      <c r="G5" s="111">
        <f>VLOOKUP(G$4,'Standar GSE &amp; SDM'!$C$5:$CX$23,MATCH($B5,'Standar GSE &amp; SDM'!$C$4:$CX$4,0),FALSE)</f>
        <v>0</v>
      </c>
      <c r="H5" s="111">
        <f>VLOOKUP(H$4,'Standar GSE &amp; SDM'!$C$5:$CX$23,MATCH($B5,'Standar GSE &amp; SDM'!$C$4:$CX$4,0),FALSE)</f>
        <v>0</v>
      </c>
      <c r="I5" s="111">
        <v>2</v>
      </c>
      <c r="J5" s="111">
        <v>0</v>
      </c>
      <c r="K5" s="111">
        <f>VLOOKUP(K$4,'Standar GSE &amp; SDM'!$C$5:$CX$23,MATCH($B5,'Standar GSE &amp; SDM'!$C$4:$CX$4,0),FALSE)</f>
        <v>0</v>
      </c>
      <c r="L5" s="111">
        <f>VLOOKUP(L$4,'Standar GSE &amp; SDM'!$C$5:$CX$23,MATCH($B5,'Standar GSE &amp; SDM'!$C$4:$CX$4,0),FALSE)</f>
        <v>0</v>
      </c>
      <c r="M5" s="111">
        <f>VLOOKUP(M$4,'Standar GSE &amp; SDM'!$C$5:$CX$23,MATCH($B5,'Standar GSE &amp; SDM'!$C$4:$CX$4,0),FALSE)</f>
        <v>1</v>
      </c>
      <c r="N5" s="111">
        <f>VLOOKUP(N$4,'Standar GSE &amp; SDM'!$C$5:$CX$23,MATCH($B5,'Standar GSE &amp; SDM'!$C$4:$CX$4,0),FALSE)</f>
        <v>18</v>
      </c>
      <c r="O5" s="111">
        <f>VLOOKUP(O$4,'Standar GSE &amp; SDM'!$C$5:$CX$23,MATCH($B5,'Standar GSE &amp; SDM'!$C$4:$CX$4,0),FALSE)</f>
        <v>0</v>
      </c>
      <c r="P5" s="111">
        <f>VLOOKUP(P$4,'Standar GSE &amp; SDM'!$C$5:$CX$23,MATCH($B5,'Standar GSE &amp; SDM'!$C$4:$CX$4,0),FALSE)</f>
        <v>0</v>
      </c>
      <c r="Q5" s="111">
        <f>VLOOKUP(Q$4,'Standar GSE &amp; SDM'!$C$5:$CX$23,MATCH($B5,'Standar GSE &amp; SDM'!$C$4:$CX$4,0),FALSE)</f>
        <v>0</v>
      </c>
      <c r="R5" s="111">
        <f>VLOOKUP(R$4,'Standar GSE &amp; SDM'!$C$5:$CX$23,MATCH($B5,'Standar GSE &amp; SDM'!$C$4:$CX$4,0),FALSE)</f>
        <v>4</v>
      </c>
      <c r="S5" s="111">
        <f>VLOOKUP(S$4,'Standar GSE &amp; SDM'!$C$5:$CX$23,MATCH($B5,'Standar GSE &amp; SDM'!$C$4:$CX$4,0),FALSE)</f>
        <v>6</v>
      </c>
      <c r="T5" s="111">
        <f>VLOOKUP(T$4,'Standar GSE &amp; SDM'!$C$5:$CX$23,MATCH($B5,'Standar GSE &amp; SDM'!$C$4:$CX$4,0),FALSE)</f>
        <v>0</v>
      </c>
      <c r="U5" s="111">
        <f>VLOOKUP(U$4,'Standar GSE &amp; SDM'!$C$5:$CX$23,MATCH($B5,'Standar GSE &amp; SDM'!$C$4:$CX$4,0),FALSE)</f>
        <v>0</v>
      </c>
      <c r="V5" s="111">
        <f>VLOOKUP(V$4,'Standar GSE &amp; SDM'!$C$50:$CX$65,MATCH($B5,'Standar GSE &amp; SDM'!$C$49:$CX$49,0),FALSE)</f>
        <v>1</v>
      </c>
      <c r="W5" s="111">
        <f>VLOOKUP(W$4,'Standar GSE &amp; SDM'!$C$50:$CX$65,MATCH($B5,'Standar GSE &amp; SDM'!$C$49:$CX$49,0),FALSE)</f>
        <v>1</v>
      </c>
      <c r="X5" s="111">
        <f>VLOOKUP(X$4,'Standar GSE &amp; SDM'!$C$50:$CX$65,MATCH($B5,'Standar GSE &amp; SDM'!$C$49:$CX$49,0),FALSE)</f>
        <v>2</v>
      </c>
      <c r="Y5" s="111">
        <f>VLOOKUP(Y$4,'Standar GSE &amp; SDM'!$C$50:$CX$65,MATCH($B5,'Standar GSE &amp; SDM'!$C$49:$CX$49,0),FALSE)</f>
        <v>1</v>
      </c>
      <c r="Z5" s="111">
        <f>VLOOKUP(Z$4,'Standar GSE &amp; SDM'!$C$50:$CX$65,MATCH($B5,'Standar GSE &amp; SDM'!$C$49:$CX$49,0),FALSE)</f>
        <v>1</v>
      </c>
      <c r="AA5" s="111">
        <f>VLOOKUP(AA$4,'Standar GSE &amp; SDM'!$C$50:$CX$65,MATCH($B5,'Standar GSE &amp; SDM'!$C$49:$CX$49,0),FALSE)</f>
        <v>1</v>
      </c>
      <c r="AB5" s="111">
        <f>VLOOKUP(AB$4,'Standar GSE &amp; SDM'!$C$50:$CX$65,MATCH($B5,'Standar GSE &amp; SDM'!$C$49:$CX$49,0),FALSE)</f>
        <v>3</v>
      </c>
      <c r="AC5" s="111">
        <f>VLOOKUP(AC$4,'Standar GSE &amp; SDM'!$C$50:$CX$65,MATCH($B5,'Standar GSE &amp; SDM'!$C$49:$CX$49,0),FALSE)</f>
        <v>2</v>
      </c>
      <c r="AD5" s="111">
        <f>VLOOKUP(AD$4,'Standar GSE &amp; SDM'!$C$50:$CX$65,MATCH($B5,'Standar GSE &amp; SDM'!$C$49:$CX$49,0),FALSE)</f>
        <v>1</v>
      </c>
      <c r="AE5" s="111">
        <f>VLOOKUP(AE$4,'Standar GSE &amp; SDM'!$C$50:$CX$65,MATCH($B5,'Standar GSE &amp; SDM'!$C$49:$CX$49,0),FALSE)</f>
        <v>0</v>
      </c>
      <c r="AF5" s="111">
        <f>VLOOKUP(AF$4,'Standar GSE &amp; SDM'!$C$50:$CX$65,MATCH($B5,'Standar GSE &amp; SDM'!$C$49:$CX$49,0),FALSE)</f>
        <v>1</v>
      </c>
      <c r="AG5" s="111">
        <f>VLOOKUP(AG$4,'Standar GSE &amp; SDM'!$C$50:$CX$65,MATCH($B5,'Standar GSE &amp; SDM'!$C$49:$CX$49,0),FALSE)</f>
        <v>2</v>
      </c>
      <c r="AH5" s="111">
        <f>VLOOKUP(AH$4,'Standar GSE &amp; SDM'!$C$50:$CX$65,MATCH($B5,'Standar GSE &amp; SDM'!$C$49:$CX$49,0),FALSE)</f>
        <v>1</v>
      </c>
      <c r="AI5" s="111">
        <f>VLOOKUP(AI$4,'Standar GSE &amp; SDM'!$C$50:$CX$65,MATCH($B5,'Standar GSE &amp; SDM'!$C$49:$CX$49,0),FALSE)</f>
        <v>0</v>
      </c>
      <c r="AJ5" s="111">
        <f>VLOOKUP(AJ$4,'Standar GSE &amp; SDM'!$C$50:$CX$65,MATCH($B5,'Standar GSE &amp; SDM'!$C$49:$CX$49,0),FALSE)</f>
        <v>6</v>
      </c>
      <c r="AK5" s="111">
        <f>VLOOKUP(AK$4,'Standar GSE &amp; SDM'!$C$50:$CX$65,MATCH($B5,'Standar GSE &amp; SDM'!$C$49:$CX$49,0),FALSE)</f>
        <v>4</v>
      </c>
    </row>
    <row r="6" spans="2:37" ht="18" customHeight="1">
      <c r="B6" s="116" t="s">
        <v>212</v>
      </c>
      <c r="C6" s="111">
        <f>VLOOKUP(C$4,'Standar GSE &amp; SDM'!$C$5:$CX$23,MATCH($B6,'Standar GSE &amp; SDM'!$C$4:$CX$4,0),FALSE)</f>
        <v>0</v>
      </c>
      <c r="D6" s="111">
        <f>VLOOKUP(D$4,'Standar GSE &amp; SDM'!$C$5:$CX$23,MATCH($B6,'Standar GSE &amp; SDM'!$C$4:$CX$4,0),FALSE)</f>
        <v>1</v>
      </c>
      <c r="E6" s="111">
        <f>VLOOKUP(E$4,'Standar GSE &amp; SDM'!$C$5:$CX$23,MATCH($B6,'Standar GSE &amp; SDM'!$C$4:$CX$4,0),FALSE)</f>
        <v>0</v>
      </c>
      <c r="F6" s="111">
        <f>VLOOKUP(F$4,'Standar GSE &amp; SDM'!$C$5:$CX$23,MATCH($B6,'Standar GSE &amp; SDM'!$C$4:$CX$4,0),FALSE)</f>
        <v>2</v>
      </c>
      <c r="G6" s="111">
        <f>VLOOKUP(G$4,'Standar GSE &amp; SDM'!$C$5:$CX$23,MATCH($B6,'Standar GSE &amp; SDM'!$C$4:$CX$4,0),FALSE)</f>
        <v>0</v>
      </c>
      <c r="H6" s="111">
        <f>VLOOKUP(H$4,'Standar GSE &amp; SDM'!$C$5:$CX$23,MATCH($B6,'Standar GSE &amp; SDM'!$C$4:$CX$4,0),FALSE)</f>
        <v>0</v>
      </c>
      <c r="I6" s="111">
        <v>2</v>
      </c>
      <c r="J6" s="111">
        <v>0</v>
      </c>
      <c r="K6" s="111">
        <f>VLOOKUP(K$4,'Standar GSE &amp; SDM'!$C$5:$CX$23,MATCH($B6,'Standar GSE &amp; SDM'!$C$4:$CX$4,0),FALSE)</f>
        <v>0</v>
      </c>
      <c r="L6" s="111">
        <f>VLOOKUP(L$4,'Standar GSE &amp; SDM'!$C$5:$CX$23,MATCH($B6,'Standar GSE &amp; SDM'!$C$4:$CX$4,0),FALSE)</f>
        <v>0</v>
      </c>
      <c r="M6" s="111">
        <f>VLOOKUP(M$4,'Standar GSE &amp; SDM'!$C$5:$CX$23,MATCH($B6,'Standar GSE &amp; SDM'!$C$4:$CX$4,0),FALSE)</f>
        <v>1</v>
      </c>
      <c r="N6" s="111">
        <f>VLOOKUP(N$4,'Standar GSE &amp; SDM'!$C$5:$CX$23,MATCH($B6,'Standar GSE &amp; SDM'!$C$4:$CX$4,0),FALSE)</f>
        <v>18</v>
      </c>
      <c r="O6" s="111">
        <f>VLOOKUP(O$4,'Standar GSE &amp; SDM'!$C$5:$CX$23,MATCH($B6,'Standar GSE &amp; SDM'!$C$4:$CX$4,0),FALSE)</f>
        <v>0</v>
      </c>
      <c r="P6" s="111">
        <f>VLOOKUP(P$4,'Standar GSE &amp; SDM'!$C$5:$CX$23,MATCH($B6,'Standar GSE &amp; SDM'!$C$4:$CX$4,0),FALSE)</f>
        <v>0</v>
      </c>
      <c r="Q6" s="111">
        <f>VLOOKUP(Q$4,'Standar GSE &amp; SDM'!$C$5:$CX$23,MATCH($B6,'Standar GSE &amp; SDM'!$C$4:$CX$4,0),FALSE)</f>
        <v>0</v>
      </c>
      <c r="R6" s="111">
        <f>VLOOKUP(R$4,'Standar GSE &amp; SDM'!$C$5:$CX$23,MATCH($B6,'Standar GSE &amp; SDM'!$C$4:$CX$4,0),FALSE)</f>
        <v>4</v>
      </c>
      <c r="S6" s="111">
        <f>VLOOKUP(S$4,'Standar GSE &amp; SDM'!$C$5:$CX$23,MATCH($B6,'Standar GSE &amp; SDM'!$C$4:$CX$4,0),FALSE)</f>
        <v>6</v>
      </c>
      <c r="T6" s="111">
        <f>VLOOKUP(T$4,'Standar GSE &amp; SDM'!$C$5:$CX$23,MATCH($B6,'Standar GSE &amp; SDM'!$C$4:$CX$4,0),FALSE)</f>
        <v>0</v>
      </c>
      <c r="U6" s="111">
        <f>VLOOKUP(U$4,'Standar GSE &amp; SDM'!$C$5:$CX$23,MATCH($B6,'Standar GSE &amp; SDM'!$C$4:$CX$4,0),FALSE)</f>
        <v>0</v>
      </c>
      <c r="V6" s="111">
        <f>VLOOKUP(V$4,'Standar GSE &amp; SDM'!$C$50:$CX$65,MATCH($B6,'Standar GSE &amp; SDM'!$C$49:$CX$49,0),FALSE)</f>
        <v>1</v>
      </c>
      <c r="W6" s="111">
        <f>VLOOKUP(W$4,'Standar GSE &amp; SDM'!$C$50:$CX$65,MATCH($B6,'Standar GSE &amp; SDM'!$C$49:$CX$49,0),FALSE)</f>
        <v>1</v>
      </c>
      <c r="X6" s="111">
        <f>VLOOKUP(X$4,'Standar GSE &amp; SDM'!$C$50:$CX$65,MATCH($B6,'Standar GSE &amp; SDM'!$C$49:$CX$49,0),FALSE)</f>
        <v>2</v>
      </c>
      <c r="Y6" s="111">
        <f>VLOOKUP(Y$4,'Standar GSE &amp; SDM'!$C$50:$CX$65,MATCH($B6,'Standar GSE &amp; SDM'!$C$49:$CX$49,0),FALSE)</f>
        <v>1</v>
      </c>
      <c r="Z6" s="111">
        <f>VLOOKUP(Z$4,'Standar GSE &amp; SDM'!$C$50:$CX$65,MATCH($B6,'Standar GSE &amp; SDM'!$C$49:$CX$49,0),FALSE)</f>
        <v>1</v>
      </c>
      <c r="AA6" s="111">
        <f>VLOOKUP(AA$4,'Standar GSE &amp; SDM'!$C$50:$CX$65,MATCH($B6,'Standar GSE &amp; SDM'!$C$49:$CX$49,0),FALSE)</f>
        <v>1</v>
      </c>
      <c r="AB6" s="111">
        <f>VLOOKUP(AB$4,'Standar GSE &amp; SDM'!$C$50:$CX$65,MATCH($B6,'Standar GSE &amp; SDM'!$C$49:$CX$49,0),FALSE)</f>
        <v>3</v>
      </c>
      <c r="AC6" s="111">
        <f>VLOOKUP(AC$4,'Standar GSE &amp; SDM'!$C$50:$CX$65,MATCH($B6,'Standar GSE &amp; SDM'!$C$49:$CX$49,0),FALSE)</f>
        <v>2</v>
      </c>
      <c r="AD6" s="111">
        <f>VLOOKUP(AD$4,'Standar GSE &amp; SDM'!$C$50:$CX$65,MATCH($B6,'Standar GSE &amp; SDM'!$C$49:$CX$49,0),FALSE)</f>
        <v>1</v>
      </c>
      <c r="AE6" s="111">
        <f>VLOOKUP(AE$4,'Standar GSE &amp; SDM'!$C$50:$CX$65,MATCH($B6,'Standar GSE &amp; SDM'!$C$49:$CX$49,0),FALSE)</f>
        <v>0</v>
      </c>
      <c r="AF6" s="111">
        <f>VLOOKUP(AF$4,'Standar GSE &amp; SDM'!$C$50:$CX$65,MATCH($B6,'Standar GSE &amp; SDM'!$C$49:$CX$49,0),FALSE)</f>
        <v>1</v>
      </c>
      <c r="AG6" s="111">
        <f>VLOOKUP(AG$4,'Standar GSE &amp; SDM'!$C$50:$CX$65,MATCH($B6,'Standar GSE &amp; SDM'!$C$49:$CX$49,0),FALSE)</f>
        <v>2</v>
      </c>
      <c r="AH6" s="111">
        <f>VLOOKUP(AH$4,'Standar GSE &amp; SDM'!$C$50:$CX$65,MATCH($B6,'Standar GSE &amp; SDM'!$C$49:$CX$49,0),FALSE)</f>
        <v>1</v>
      </c>
      <c r="AI6" s="111">
        <f>VLOOKUP(AI$4,'Standar GSE &amp; SDM'!$C$50:$CX$65,MATCH($B6,'Standar GSE &amp; SDM'!$C$49:$CX$49,0),FALSE)</f>
        <v>0</v>
      </c>
      <c r="AJ6" s="111">
        <f>VLOOKUP(AJ$4,'Standar GSE &amp; SDM'!$C$50:$CX$65,MATCH($B6,'Standar GSE &amp; SDM'!$C$49:$CX$49,0),FALSE)</f>
        <v>6</v>
      </c>
      <c r="AK6" s="111">
        <f>VLOOKUP(AK$4,'Standar GSE &amp; SDM'!$C$50:$CX$65,MATCH($B6,'Standar GSE &amp; SDM'!$C$49:$CX$49,0),FALSE)</f>
        <v>4</v>
      </c>
    </row>
    <row r="7" spans="2:37" ht="18" customHeight="1">
      <c r="B7" s="116" t="s">
        <v>163</v>
      </c>
      <c r="C7" s="111">
        <f>VLOOKUP(C$4,'Standar GSE &amp; SDM'!$C$5:$CX$23,MATCH($B7,'Standar GSE &amp; SDM'!$C$4:$CX$4,0),FALSE)</f>
        <v>0</v>
      </c>
      <c r="D7" s="111">
        <f>VLOOKUP(D$4,'Standar GSE &amp; SDM'!$C$5:$CX$23,MATCH($B7,'Standar GSE &amp; SDM'!$C$4:$CX$4,0),FALSE)</f>
        <v>1</v>
      </c>
      <c r="E7" s="111">
        <f>VLOOKUP(E$4,'Standar GSE &amp; SDM'!$C$5:$CX$23,MATCH($B7,'Standar GSE &amp; SDM'!$C$4:$CX$4,0),FALSE)</f>
        <v>0</v>
      </c>
      <c r="F7" s="111">
        <f>VLOOKUP(F$4,'Standar GSE &amp; SDM'!$C$5:$CX$23,MATCH($B7,'Standar GSE &amp; SDM'!$C$4:$CX$4,0),FALSE)</f>
        <v>2</v>
      </c>
      <c r="G7" s="111">
        <f>VLOOKUP(G$4,'Standar GSE &amp; SDM'!$C$5:$CX$23,MATCH($B7,'Standar GSE &amp; SDM'!$C$4:$CX$4,0),FALSE)</f>
        <v>0</v>
      </c>
      <c r="H7" s="111">
        <f>VLOOKUP(H$4,'Standar GSE &amp; SDM'!$C$5:$CX$23,MATCH($B7,'Standar GSE &amp; SDM'!$C$4:$CX$4,0),FALSE)</f>
        <v>0</v>
      </c>
      <c r="I7" s="111">
        <v>2</v>
      </c>
      <c r="J7" s="111">
        <v>0</v>
      </c>
      <c r="K7" s="111">
        <f>VLOOKUP(K$4,'Standar GSE &amp; SDM'!$C$5:$CX$23,MATCH($B7,'Standar GSE &amp; SDM'!$C$4:$CX$4,0),FALSE)</f>
        <v>0</v>
      </c>
      <c r="L7" s="111">
        <f>VLOOKUP(L$4,'Standar GSE &amp; SDM'!$C$5:$CX$23,MATCH($B7,'Standar GSE &amp; SDM'!$C$4:$CX$4,0),FALSE)</f>
        <v>0</v>
      </c>
      <c r="M7" s="111">
        <f>VLOOKUP(M$4,'Standar GSE &amp; SDM'!$C$5:$CX$23,MATCH($B7,'Standar GSE &amp; SDM'!$C$4:$CX$4,0),FALSE)</f>
        <v>1</v>
      </c>
      <c r="N7" s="111">
        <f>VLOOKUP(N$4,'Standar GSE &amp; SDM'!$C$5:$CX$23,MATCH($B7,'Standar GSE &amp; SDM'!$C$4:$CX$4,0),FALSE)</f>
        <v>18</v>
      </c>
      <c r="O7" s="111">
        <f>VLOOKUP(O$4,'Standar GSE &amp; SDM'!$C$5:$CX$23,MATCH($B7,'Standar GSE &amp; SDM'!$C$4:$CX$4,0),FALSE)</f>
        <v>0</v>
      </c>
      <c r="P7" s="111">
        <f>VLOOKUP(P$4,'Standar GSE &amp; SDM'!$C$5:$CX$23,MATCH($B7,'Standar GSE &amp; SDM'!$C$4:$CX$4,0),FALSE)</f>
        <v>0</v>
      </c>
      <c r="Q7" s="111">
        <f>VLOOKUP(Q$4,'Standar GSE &amp; SDM'!$C$5:$CX$23,MATCH($B7,'Standar GSE &amp; SDM'!$C$4:$CX$4,0),FALSE)</f>
        <v>0</v>
      </c>
      <c r="R7" s="111">
        <f>VLOOKUP(R$4,'Standar GSE &amp; SDM'!$C$5:$CX$23,MATCH($B7,'Standar GSE &amp; SDM'!$C$4:$CX$4,0),FALSE)</f>
        <v>4</v>
      </c>
      <c r="S7" s="111">
        <f>VLOOKUP(S$4,'Standar GSE &amp; SDM'!$C$5:$CX$23,MATCH($B7,'Standar GSE &amp; SDM'!$C$4:$CX$4,0),FALSE)</f>
        <v>6</v>
      </c>
      <c r="T7" s="111">
        <f>VLOOKUP(T$4,'Standar GSE &amp; SDM'!$C$5:$CX$23,MATCH($B7,'Standar GSE &amp; SDM'!$C$4:$CX$4,0),FALSE)</f>
        <v>0</v>
      </c>
      <c r="U7" s="111">
        <f>VLOOKUP(U$4,'Standar GSE &amp; SDM'!$C$5:$CX$23,MATCH($B7,'Standar GSE &amp; SDM'!$C$4:$CX$4,0),FALSE)</f>
        <v>0</v>
      </c>
      <c r="V7" s="111">
        <f>VLOOKUP(V$4,'Standar GSE &amp; SDM'!$C$50:$CX$65,MATCH($B7,'Standar GSE &amp; SDM'!$C$49:$CX$49,0),FALSE)</f>
        <v>1</v>
      </c>
      <c r="W7" s="111">
        <f>VLOOKUP(W$4,'Standar GSE &amp; SDM'!$C$50:$CX$65,MATCH($B7,'Standar GSE &amp; SDM'!$C$49:$CX$49,0),FALSE)</f>
        <v>1</v>
      </c>
      <c r="X7" s="111">
        <f>VLOOKUP(X$4,'Standar GSE &amp; SDM'!$C$50:$CX$65,MATCH($B7,'Standar GSE &amp; SDM'!$C$49:$CX$49,0),FALSE)</f>
        <v>2</v>
      </c>
      <c r="Y7" s="111">
        <f>VLOOKUP(Y$4,'Standar GSE &amp; SDM'!$C$50:$CX$65,MATCH($B7,'Standar GSE &amp; SDM'!$C$49:$CX$49,0),FALSE)</f>
        <v>1</v>
      </c>
      <c r="Z7" s="111">
        <f>VLOOKUP(Z$4,'Standar GSE &amp; SDM'!$C$50:$CX$65,MATCH($B7,'Standar GSE &amp; SDM'!$C$49:$CX$49,0),FALSE)</f>
        <v>1</v>
      </c>
      <c r="AA7" s="111">
        <f>VLOOKUP(AA$4,'Standar GSE &amp; SDM'!$C$50:$CX$65,MATCH($B7,'Standar GSE &amp; SDM'!$C$49:$CX$49,0),FALSE)</f>
        <v>1</v>
      </c>
      <c r="AB7" s="111">
        <f>VLOOKUP(AB$4,'Standar GSE &amp; SDM'!$C$50:$CX$65,MATCH($B7,'Standar GSE &amp; SDM'!$C$49:$CX$49,0),FALSE)</f>
        <v>3</v>
      </c>
      <c r="AC7" s="111">
        <f>VLOOKUP(AC$4,'Standar GSE &amp; SDM'!$C$50:$CX$65,MATCH($B7,'Standar GSE &amp; SDM'!$C$49:$CX$49,0),FALSE)</f>
        <v>2</v>
      </c>
      <c r="AD7" s="111">
        <f>VLOOKUP(AD$4,'Standar GSE &amp; SDM'!$C$50:$CX$65,MATCH($B7,'Standar GSE &amp; SDM'!$C$49:$CX$49,0),FALSE)</f>
        <v>1</v>
      </c>
      <c r="AE7" s="111">
        <f>VLOOKUP(AE$4,'Standar GSE &amp; SDM'!$C$50:$CX$65,MATCH($B7,'Standar GSE &amp; SDM'!$C$49:$CX$49,0),FALSE)</f>
        <v>0</v>
      </c>
      <c r="AF7" s="111">
        <f>VLOOKUP(AF$4,'Standar GSE &amp; SDM'!$C$50:$CX$65,MATCH($B7,'Standar GSE &amp; SDM'!$C$49:$CX$49,0),FALSE)</f>
        <v>1</v>
      </c>
      <c r="AG7" s="111">
        <f>VLOOKUP(AG$4,'Standar GSE &amp; SDM'!$C$50:$CX$65,MATCH($B7,'Standar GSE &amp; SDM'!$C$49:$CX$49,0),FALSE)</f>
        <v>2</v>
      </c>
      <c r="AH7" s="111">
        <f>VLOOKUP(AH$4,'Standar GSE &amp; SDM'!$C$50:$CX$65,MATCH($B7,'Standar GSE &amp; SDM'!$C$49:$CX$49,0),FALSE)</f>
        <v>1</v>
      </c>
      <c r="AI7" s="111">
        <f>VLOOKUP(AI$4,'Standar GSE &amp; SDM'!$C$50:$CX$65,MATCH($B7,'Standar GSE &amp; SDM'!$C$49:$CX$49,0),FALSE)</f>
        <v>0</v>
      </c>
      <c r="AJ7" s="111">
        <f>VLOOKUP(AJ$4,'Standar GSE &amp; SDM'!$C$50:$CX$65,MATCH($B7,'Standar GSE &amp; SDM'!$C$49:$CX$49,0),FALSE)</f>
        <v>6</v>
      </c>
      <c r="AK7" s="111">
        <f>VLOOKUP(AK$4,'Standar GSE &amp; SDM'!$C$50:$CX$65,MATCH($B7,'Standar GSE &amp; SDM'!$C$49:$CX$49,0),FALSE)</f>
        <v>4</v>
      </c>
    </row>
    <row r="8" spans="2:37" ht="18" customHeight="1">
      <c r="B8" s="116" t="s">
        <v>213</v>
      </c>
      <c r="C8" s="111">
        <f>VLOOKUP(C$4,'Standar GSE &amp; SDM'!$C$5:$CX$23,MATCH($B8,'Standar GSE &amp; SDM'!$C$4:$CX$4,0),FALSE)</f>
        <v>0</v>
      </c>
      <c r="D8" s="111">
        <f>VLOOKUP(D$4,'Standar GSE &amp; SDM'!$C$5:$CX$23,MATCH($B8,'Standar GSE &amp; SDM'!$C$4:$CX$4,0),FALSE)</f>
        <v>1</v>
      </c>
      <c r="E8" s="111">
        <f>VLOOKUP(E$4,'Standar GSE &amp; SDM'!$C$5:$CX$23,MATCH($B8,'Standar GSE &amp; SDM'!$C$4:$CX$4,0),FALSE)</f>
        <v>0</v>
      </c>
      <c r="F8" s="111">
        <f>VLOOKUP(F$4,'Standar GSE &amp; SDM'!$C$5:$CX$23,MATCH($B8,'Standar GSE &amp; SDM'!$C$4:$CX$4,0),FALSE)</f>
        <v>2</v>
      </c>
      <c r="G8" s="111">
        <f>VLOOKUP(G$4,'Standar GSE &amp; SDM'!$C$5:$CX$23,MATCH($B8,'Standar GSE &amp; SDM'!$C$4:$CX$4,0),FALSE)</f>
        <v>0</v>
      </c>
      <c r="H8" s="111">
        <f>VLOOKUP(H$4,'Standar GSE &amp; SDM'!$C$5:$CX$23,MATCH($B8,'Standar GSE &amp; SDM'!$C$4:$CX$4,0),FALSE)</f>
        <v>0</v>
      </c>
      <c r="I8" s="111">
        <v>2</v>
      </c>
      <c r="J8" s="111">
        <v>0</v>
      </c>
      <c r="K8" s="111">
        <f>VLOOKUP(K$4,'Standar GSE &amp; SDM'!$C$5:$CX$23,MATCH($B8,'Standar GSE &amp; SDM'!$C$4:$CX$4,0),FALSE)</f>
        <v>0</v>
      </c>
      <c r="L8" s="111">
        <f>VLOOKUP(L$4,'Standar GSE &amp; SDM'!$C$5:$CX$23,MATCH($B8,'Standar GSE &amp; SDM'!$C$4:$CX$4,0),FALSE)</f>
        <v>0</v>
      </c>
      <c r="M8" s="111">
        <f>VLOOKUP(M$4,'Standar GSE &amp; SDM'!$C$5:$CX$23,MATCH($B8,'Standar GSE &amp; SDM'!$C$4:$CX$4,0),FALSE)</f>
        <v>1</v>
      </c>
      <c r="N8" s="111">
        <f>VLOOKUP(N$4,'Standar GSE &amp; SDM'!$C$5:$CX$23,MATCH($B8,'Standar GSE &amp; SDM'!$C$4:$CX$4,0),FALSE)</f>
        <v>18</v>
      </c>
      <c r="O8" s="111">
        <f>VLOOKUP(O$4,'Standar GSE &amp; SDM'!$C$5:$CX$23,MATCH($B8,'Standar GSE &amp; SDM'!$C$4:$CX$4,0),FALSE)</f>
        <v>0</v>
      </c>
      <c r="P8" s="111">
        <f>VLOOKUP(P$4,'Standar GSE &amp; SDM'!$C$5:$CX$23,MATCH($B8,'Standar GSE &amp; SDM'!$C$4:$CX$4,0),FALSE)</f>
        <v>0</v>
      </c>
      <c r="Q8" s="111">
        <f>VLOOKUP(Q$4,'Standar GSE &amp; SDM'!$C$5:$CX$23,MATCH($B8,'Standar GSE &amp; SDM'!$C$4:$CX$4,0),FALSE)</f>
        <v>0</v>
      </c>
      <c r="R8" s="111">
        <f>VLOOKUP(R$4,'Standar GSE &amp; SDM'!$C$5:$CX$23,MATCH($B8,'Standar GSE &amp; SDM'!$C$4:$CX$4,0),FALSE)</f>
        <v>4</v>
      </c>
      <c r="S8" s="111">
        <f>VLOOKUP(S$4,'Standar GSE &amp; SDM'!$C$5:$CX$23,MATCH($B8,'Standar GSE &amp; SDM'!$C$4:$CX$4,0),FALSE)</f>
        <v>6</v>
      </c>
      <c r="T8" s="111">
        <f>VLOOKUP(T$4,'Standar GSE &amp; SDM'!$C$5:$CX$23,MATCH($B8,'Standar GSE &amp; SDM'!$C$4:$CX$4,0),FALSE)</f>
        <v>0</v>
      </c>
      <c r="U8" s="111">
        <f>VLOOKUP(U$4,'Standar GSE &amp; SDM'!$C$5:$CX$23,MATCH($B8,'Standar GSE &amp; SDM'!$C$4:$CX$4,0),FALSE)</f>
        <v>0</v>
      </c>
      <c r="V8" s="111">
        <f>VLOOKUP(V$4,'Standar GSE &amp; SDM'!$C$50:$CX$65,MATCH($B8,'Standar GSE &amp; SDM'!$C$49:$CX$49,0),FALSE)</f>
        <v>1</v>
      </c>
      <c r="W8" s="111">
        <f>VLOOKUP(W$4,'Standar GSE &amp; SDM'!$C$50:$CX$65,MATCH($B8,'Standar GSE &amp; SDM'!$C$49:$CX$49,0),FALSE)</f>
        <v>1</v>
      </c>
      <c r="X8" s="111">
        <f>VLOOKUP(X$4,'Standar GSE &amp; SDM'!$C$50:$CX$65,MATCH($B8,'Standar GSE &amp; SDM'!$C$49:$CX$49,0),FALSE)</f>
        <v>2</v>
      </c>
      <c r="Y8" s="111">
        <f>VLOOKUP(Y$4,'Standar GSE &amp; SDM'!$C$50:$CX$65,MATCH($B8,'Standar GSE &amp; SDM'!$C$49:$CX$49,0),FALSE)</f>
        <v>1</v>
      </c>
      <c r="Z8" s="111">
        <f>VLOOKUP(Z$4,'Standar GSE &amp; SDM'!$C$50:$CX$65,MATCH($B8,'Standar GSE &amp; SDM'!$C$49:$CX$49,0),FALSE)</f>
        <v>1</v>
      </c>
      <c r="AA8" s="111">
        <f>VLOOKUP(AA$4,'Standar GSE &amp; SDM'!$C$50:$CX$65,MATCH($B8,'Standar GSE &amp; SDM'!$C$49:$CX$49,0),FALSE)</f>
        <v>1</v>
      </c>
      <c r="AB8" s="111">
        <f>VLOOKUP(AB$4,'Standar GSE &amp; SDM'!$C$50:$CX$65,MATCH($B8,'Standar GSE &amp; SDM'!$C$49:$CX$49,0),FALSE)</f>
        <v>3</v>
      </c>
      <c r="AC8" s="111">
        <f>VLOOKUP(AC$4,'Standar GSE &amp; SDM'!$C$50:$CX$65,MATCH($B8,'Standar GSE &amp; SDM'!$C$49:$CX$49,0),FALSE)</f>
        <v>2</v>
      </c>
      <c r="AD8" s="111">
        <f>VLOOKUP(AD$4,'Standar GSE &amp; SDM'!$C$50:$CX$65,MATCH($B8,'Standar GSE &amp; SDM'!$C$49:$CX$49,0),FALSE)</f>
        <v>1</v>
      </c>
      <c r="AE8" s="111">
        <f>VLOOKUP(AE$4,'Standar GSE &amp; SDM'!$C$50:$CX$65,MATCH($B8,'Standar GSE &amp; SDM'!$C$49:$CX$49,0),FALSE)</f>
        <v>0</v>
      </c>
      <c r="AF8" s="111">
        <f>VLOOKUP(AF$4,'Standar GSE &amp; SDM'!$C$50:$CX$65,MATCH($B8,'Standar GSE &amp; SDM'!$C$49:$CX$49,0),FALSE)</f>
        <v>1</v>
      </c>
      <c r="AG8" s="111">
        <f>VLOOKUP(AG$4,'Standar GSE &amp; SDM'!$C$50:$CX$65,MATCH($B8,'Standar GSE &amp; SDM'!$C$49:$CX$49,0),FALSE)</f>
        <v>2</v>
      </c>
      <c r="AH8" s="111">
        <f>VLOOKUP(AH$4,'Standar GSE &amp; SDM'!$C$50:$CX$65,MATCH($B8,'Standar GSE &amp; SDM'!$C$49:$CX$49,0),FALSE)</f>
        <v>1</v>
      </c>
      <c r="AI8" s="111">
        <f>VLOOKUP(AI$4,'Standar GSE &amp; SDM'!$C$50:$CX$65,MATCH($B8,'Standar GSE &amp; SDM'!$C$49:$CX$49,0),FALSE)</f>
        <v>0</v>
      </c>
      <c r="AJ8" s="111">
        <f>VLOOKUP(AJ$4,'Standar GSE &amp; SDM'!$C$50:$CX$65,MATCH($B8,'Standar GSE &amp; SDM'!$C$49:$CX$49,0),FALSE)</f>
        <v>6</v>
      </c>
      <c r="AK8" s="111">
        <f>VLOOKUP(AK$4,'Standar GSE &amp; SDM'!$C$50:$CX$65,MATCH($B8,'Standar GSE &amp; SDM'!$C$49:$CX$49,0),FALSE)</f>
        <v>4</v>
      </c>
    </row>
    <row r="9" spans="2:37" ht="18" customHeight="1">
      <c r="B9" s="116" t="s">
        <v>214</v>
      </c>
      <c r="C9" s="111">
        <f>VLOOKUP(C$4,'Standar GSE &amp; SDM'!$C$5:$CX$23,MATCH($B9,'Standar GSE &amp; SDM'!$C$4:$CX$4,0),FALSE)</f>
        <v>0</v>
      </c>
      <c r="D9" s="111">
        <f>VLOOKUP(D$4,'Standar GSE &amp; SDM'!$C$5:$CX$23,MATCH($B9,'Standar GSE &amp; SDM'!$C$4:$CX$4,0),FALSE)</f>
        <v>1</v>
      </c>
      <c r="E9" s="111">
        <f>VLOOKUP(E$4,'Standar GSE &amp; SDM'!$C$5:$CX$23,MATCH($B9,'Standar GSE &amp; SDM'!$C$4:$CX$4,0),FALSE)</f>
        <v>0</v>
      </c>
      <c r="F9" s="111">
        <f>VLOOKUP(F$4,'Standar GSE &amp; SDM'!$C$5:$CX$23,MATCH($B9,'Standar GSE &amp; SDM'!$C$4:$CX$4,0),FALSE)</f>
        <v>2</v>
      </c>
      <c r="G9" s="111">
        <f>VLOOKUP(G$4,'Standar GSE &amp; SDM'!$C$5:$CX$23,MATCH($B9,'Standar GSE &amp; SDM'!$C$4:$CX$4,0),FALSE)</f>
        <v>0</v>
      </c>
      <c r="H9" s="111">
        <f>VLOOKUP(H$4,'Standar GSE &amp; SDM'!$C$5:$CX$23,MATCH($B9,'Standar GSE &amp; SDM'!$C$4:$CX$4,0),FALSE)</f>
        <v>0</v>
      </c>
      <c r="I9" s="111">
        <v>2</v>
      </c>
      <c r="J9" s="111">
        <v>0</v>
      </c>
      <c r="K9" s="111">
        <f>VLOOKUP(K$4,'Standar GSE &amp; SDM'!$C$5:$CX$23,MATCH($B9,'Standar GSE &amp; SDM'!$C$4:$CX$4,0),FALSE)</f>
        <v>0</v>
      </c>
      <c r="L9" s="111">
        <f>VLOOKUP(L$4,'Standar GSE &amp; SDM'!$C$5:$CX$23,MATCH($B9,'Standar GSE &amp; SDM'!$C$4:$CX$4,0),FALSE)</f>
        <v>0</v>
      </c>
      <c r="M9" s="111">
        <f>VLOOKUP(M$4,'Standar GSE &amp; SDM'!$C$5:$CX$23,MATCH($B9,'Standar GSE &amp; SDM'!$C$4:$CX$4,0),FALSE)</f>
        <v>1</v>
      </c>
      <c r="N9" s="111">
        <f>VLOOKUP(N$4,'Standar GSE &amp; SDM'!$C$5:$CX$23,MATCH($B9,'Standar GSE &amp; SDM'!$C$4:$CX$4,0),FALSE)</f>
        <v>18</v>
      </c>
      <c r="O9" s="111">
        <f>VLOOKUP(O$4,'Standar GSE &amp; SDM'!$C$5:$CX$23,MATCH($B9,'Standar GSE &amp; SDM'!$C$4:$CX$4,0),FALSE)</f>
        <v>0</v>
      </c>
      <c r="P9" s="111">
        <f>VLOOKUP(P$4,'Standar GSE &amp; SDM'!$C$5:$CX$23,MATCH($B9,'Standar GSE &amp; SDM'!$C$4:$CX$4,0),FALSE)</f>
        <v>0</v>
      </c>
      <c r="Q9" s="111">
        <f>VLOOKUP(Q$4,'Standar GSE &amp; SDM'!$C$5:$CX$23,MATCH($B9,'Standar GSE &amp; SDM'!$C$4:$CX$4,0),FALSE)</f>
        <v>0</v>
      </c>
      <c r="R9" s="111">
        <f>VLOOKUP(R$4,'Standar GSE &amp; SDM'!$C$5:$CX$23,MATCH($B9,'Standar GSE &amp; SDM'!$C$4:$CX$4,0),FALSE)</f>
        <v>4</v>
      </c>
      <c r="S9" s="111">
        <f>VLOOKUP(S$4,'Standar GSE &amp; SDM'!$C$5:$CX$23,MATCH($B9,'Standar GSE &amp; SDM'!$C$4:$CX$4,0),FALSE)</f>
        <v>6</v>
      </c>
      <c r="T9" s="111">
        <f>VLOOKUP(T$4,'Standar GSE &amp; SDM'!$C$5:$CX$23,MATCH($B9,'Standar GSE &amp; SDM'!$C$4:$CX$4,0),FALSE)</f>
        <v>0</v>
      </c>
      <c r="U9" s="111">
        <f>VLOOKUP(U$4,'Standar GSE &amp; SDM'!$C$5:$CX$23,MATCH($B9,'Standar GSE &amp; SDM'!$C$4:$CX$4,0),FALSE)</f>
        <v>0</v>
      </c>
      <c r="V9" s="111">
        <f>VLOOKUP(V$4,'Standar GSE &amp; SDM'!$C$50:$CX$65,MATCH($B9,'Standar GSE &amp; SDM'!$C$49:$CX$49,0),FALSE)</f>
        <v>1</v>
      </c>
      <c r="W9" s="111">
        <f>VLOOKUP(W$4,'Standar GSE &amp; SDM'!$C$50:$CX$65,MATCH($B9,'Standar GSE &amp; SDM'!$C$49:$CX$49,0),FALSE)</f>
        <v>1</v>
      </c>
      <c r="X9" s="111">
        <f>VLOOKUP(X$4,'Standar GSE &amp; SDM'!$C$50:$CX$65,MATCH($B9,'Standar GSE &amp; SDM'!$C$49:$CX$49,0),FALSE)</f>
        <v>2</v>
      </c>
      <c r="Y9" s="111">
        <f>VLOOKUP(Y$4,'Standar GSE &amp; SDM'!$C$50:$CX$65,MATCH($B9,'Standar GSE &amp; SDM'!$C$49:$CX$49,0),FALSE)</f>
        <v>1</v>
      </c>
      <c r="Z9" s="111">
        <f>VLOOKUP(Z$4,'Standar GSE &amp; SDM'!$C$50:$CX$65,MATCH($B9,'Standar GSE &amp; SDM'!$C$49:$CX$49,0),FALSE)</f>
        <v>1</v>
      </c>
      <c r="AA9" s="111">
        <f>VLOOKUP(AA$4,'Standar GSE &amp; SDM'!$C$50:$CX$65,MATCH($B9,'Standar GSE &amp; SDM'!$C$49:$CX$49,0),FALSE)</f>
        <v>1</v>
      </c>
      <c r="AB9" s="111">
        <f>VLOOKUP(AB$4,'Standar GSE &amp; SDM'!$C$50:$CX$65,MATCH($B9,'Standar GSE &amp; SDM'!$C$49:$CX$49,0),FALSE)</f>
        <v>3</v>
      </c>
      <c r="AC9" s="111">
        <f>VLOOKUP(AC$4,'Standar GSE &amp; SDM'!$C$50:$CX$65,MATCH($B9,'Standar GSE &amp; SDM'!$C$49:$CX$49,0),FALSE)</f>
        <v>2</v>
      </c>
      <c r="AD9" s="111">
        <f>VLOOKUP(AD$4,'Standar GSE &amp; SDM'!$C$50:$CX$65,MATCH($B9,'Standar GSE &amp; SDM'!$C$49:$CX$49,0),FALSE)</f>
        <v>1</v>
      </c>
      <c r="AE9" s="111">
        <f>VLOOKUP(AE$4,'Standar GSE &amp; SDM'!$C$50:$CX$65,MATCH($B9,'Standar GSE &amp; SDM'!$C$49:$CX$49,0),FALSE)</f>
        <v>0</v>
      </c>
      <c r="AF9" s="111">
        <f>VLOOKUP(AF$4,'Standar GSE &amp; SDM'!$C$50:$CX$65,MATCH($B9,'Standar GSE &amp; SDM'!$C$49:$CX$49,0),FALSE)</f>
        <v>1</v>
      </c>
      <c r="AG9" s="111">
        <f>VLOOKUP(AG$4,'Standar GSE &amp; SDM'!$C$50:$CX$65,MATCH($B9,'Standar GSE &amp; SDM'!$C$49:$CX$49,0),FALSE)</f>
        <v>2</v>
      </c>
      <c r="AH9" s="111">
        <f>VLOOKUP(AH$4,'Standar GSE &amp; SDM'!$C$50:$CX$65,MATCH($B9,'Standar GSE &amp; SDM'!$C$49:$CX$49,0),FALSE)</f>
        <v>1</v>
      </c>
      <c r="AI9" s="111">
        <f>VLOOKUP(AI$4,'Standar GSE &amp; SDM'!$C$50:$CX$65,MATCH($B9,'Standar GSE &amp; SDM'!$C$49:$CX$49,0),FALSE)</f>
        <v>0</v>
      </c>
      <c r="AJ9" s="111">
        <f>VLOOKUP(AJ$4,'Standar GSE &amp; SDM'!$C$50:$CX$65,MATCH($B9,'Standar GSE &amp; SDM'!$C$49:$CX$49,0),FALSE)</f>
        <v>6</v>
      </c>
      <c r="AK9" s="111">
        <f>VLOOKUP(AK$4,'Standar GSE &amp; SDM'!$C$50:$CX$65,MATCH($B9,'Standar GSE &amp; SDM'!$C$49:$CX$49,0),FALSE)</f>
        <v>4</v>
      </c>
    </row>
    <row r="10" spans="2:37" ht="18" customHeight="1">
      <c r="B10" s="116" t="s">
        <v>2</v>
      </c>
      <c r="C10" s="111">
        <f>VLOOKUP(C$4,'Standar GSE &amp; SDM'!$C$5:$CX$23,MATCH($B10,'Standar GSE &amp; SDM'!$C$4:$CX$4,0),FALSE)</f>
        <v>0</v>
      </c>
      <c r="D10" s="111">
        <f>VLOOKUP(D$4,'Standar GSE &amp; SDM'!$C$5:$CX$23,MATCH($B10,'Standar GSE &amp; SDM'!$C$4:$CX$4,0),FALSE)</f>
        <v>1</v>
      </c>
      <c r="E10" s="111">
        <f>VLOOKUP(E$4,'Standar GSE &amp; SDM'!$C$5:$CX$23,MATCH($B10,'Standar GSE &amp; SDM'!$C$4:$CX$4,0),FALSE)</f>
        <v>0</v>
      </c>
      <c r="F10" s="111">
        <f>VLOOKUP(F$4,'Standar GSE &amp; SDM'!$C$5:$CX$23,MATCH($B10,'Standar GSE &amp; SDM'!$C$4:$CX$4,0),FALSE)</f>
        <v>2</v>
      </c>
      <c r="G10" s="111">
        <f>VLOOKUP(G$4,'Standar GSE &amp; SDM'!$C$5:$CX$23,MATCH($B10,'Standar GSE &amp; SDM'!$C$4:$CX$4,0),FALSE)</f>
        <v>0</v>
      </c>
      <c r="H10" s="111">
        <f>VLOOKUP(H$4,'Standar GSE &amp; SDM'!$C$5:$CX$23,MATCH($B10,'Standar GSE &amp; SDM'!$C$4:$CX$4,0),FALSE)</f>
        <v>0</v>
      </c>
      <c r="I10" s="111">
        <f>VLOOKUP(I$4,'Standar GSE &amp; SDM'!$C$5:$CX$23,MATCH($B10,'Standar GSE &amp; SDM'!$C$4:$CX$4,0),FALSE)</f>
        <v>2</v>
      </c>
      <c r="J10" s="111">
        <v>0</v>
      </c>
      <c r="K10" s="111">
        <f>VLOOKUP(K$4,'Standar GSE &amp; SDM'!$C$5:$CX$23,MATCH($B10,'Standar GSE &amp; SDM'!$C$4:$CX$4,0),FALSE)</f>
        <v>0</v>
      </c>
      <c r="L10" s="111">
        <f>VLOOKUP(L$4,'Standar GSE &amp; SDM'!$C$5:$CX$23,MATCH($B10,'Standar GSE &amp; SDM'!$C$4:$CX$4,0),FALSE)</f>
        <v>0</v>
      </c>
      <c r="M10" s="111">
        <f>VLOOKUP(M$4,'Standar GSE &amp; SDM'!$C$5:$CX$23,MATCH($B10,'Standar GSE &amp; SDM'!$C$4:$CX$4,0),FALSE)</f>
        <v>1</v>
      </c>
      <c r="N10" s="111">
        <f>VLOOKUP(N$4,'Standar GSE &amp; SDM'!$C$5:$CX$23,MATCH($B10,'Standar GSE &amp; SDM'!$C$4:$CX$4,0),FALSE)</f>
        <v>18</v>
      </c>
      <c r="O10" s="111">
        <f>VLOOKUP(O$4,'Standar GSE &amp; SDM'!$C$5:$CX$23,MATCH($B10,'Standar GSE &amp; SDM'!$C$4:$CX$4,0),FALSE)</f>
        <v>0</v>
      </c>
      <c r="P10" s="111">
        <f>VLOOKUP(P$4,'Standar GSE &amp; SDM'!$C$5:$CX$23,MATCH($B10,'Standar GSE &amp; SDM'!$C$4:$CX$4,0),FALSE)</f>
        <v>0</v>
      </c>
      <c r="Q10" s="111">
        <f>VLOOKUP(Q$4,'Standar GSE &amp; SDM'!$C$5:$CX$23,MATCH($B10,'Standar GSE &amp; SDM'!$C$4:$CX$4,0),FALSE)</f>
        <v>0</v>
      </c>
      <c r="R10" s="111">
        <f>VLOOKUP(R$4,'Standar GSE &amp; SDM'!$C$5:$CX$23,MATCH($B10,'Standar GSE &amp; SDM'!$C$4:$CX$4,0),FALSE)</f>
        <v>4</v>
      </c>
      <c r="S10" s="111">
        <f>VLOOKUP(S$4,'Standar GSE &amp; SDM'!$C$5:$CX$23,MATCH($B10,'Standar GSE &amp; SDM'!$C$4:$CX$4,0),FALSE)</f>
        <v>6</v>
      </c>
      <c r="T10" s="111">
        <f>VLOOKUP(T$4,'Standar GSE &amp; SDM'!$C$5:$CX$23,MATCH($B10,'Standar GSE &amp; SDM'!$C$4:$CX$4,0),FALSE)</f>
        <v>1</v>
      </c>
      <c r="U10" s="111">
        <f>VLOOKUP(U$4,'Standar GSE &amp; SDM'!$C$5:$CX$23,MATCH($B10,'Standar GSE &amp; SDM'!$C$4:$CX$4,0),FALSE)</f>
        <v>1</v>
      </c>
      <c r="V10" s="111">
        <f>VLOOKUP(V$4,'Standar GSE &amp; SDM'!$C$50:$CX$65,MATCH($B10,'Standar GSE &amp; SDM'!$C$49:$CX$49,0),FALSE)</f>
        <v>1</v>
      </c>
      <c r="W10" s="111">
        <f>VLOOKUP(W$4,'Standar GSE &amp; SDM'!$C$50:$CX$65,MATCH($B10,'Standar GSE &amp; SDM'!$C$49:$CX$49,0),FALSE)</f>
        <v>1</v>
      </c>
      <c r="X10" s="111">
        <f>VLOOKUP(X$4,'Standar GSE &amp; SDM'!$C$50:$CX$65,MATCH($B10,'Standar GSE &amp; SDM'!$C$49:$CX$49,0),FALSE)</f>
        <v>2</v>
      </c>
      <c r="Y10" s="111">
        <f>VLOOKUP(Y$4,'Standar GSE &amp; SDM'!$C$50:$CX$65,MATCH($B10,'Standar GSE &amp; SDM'!$C$49:$CX$49,0),FALSE)</f>
        <v>1</v>
      </c>
      <c r="Z10" s="111">
        <f>VLOOKUP(Z$4,'Standar GSE &amp; SDM'!$C$50:$CX$65,MATCH($B10,'Standar GSE &amp; SDM'!$C$49:$CX$49,0),FALSE)</f>
        <v>2</v>
      </c>
      <c r="AA10" s="111">
        <f>VLOOKUP(AA$4,'Standar GSE &amp; SDM'!$C$50:$CX$65,MATCH($B10,'Standar GSE &amp; SDM'!$C$49:$CX$49,0),FALSE)</f>
        <v>1</v>
      </c>
      <c r="AB10" s="111">
        <f>VLOOKUP(AB$4,'Standar GSE &amp; SDM'!$C$50:$CX$65,MATCH($B10,'Standar GSE &amp; SDM'!$C$49:$CX$49,0),FALSE)</f>
        <v>4</v>
      </c>
      <c r="AC10" s="111">
        <f>VLOOKUP(AC$4,'Standar GSE &amp; SDM'!$C$50:$CX$65,MATCH($B10,'Standar GSE &amp; SDM'!$C$49:$CX$49,0),FALSE)</f>
        <v>3</v>
      </c>
      <c r="AD10" s="111">
        <f>VLOOKUP(AD$4,'Standar GSE &amp; SDM'!$C$50:$CX$65,MATCH($B10,'Standar GSE &amp; SDM'!$C$49:$CX$49,0),FALSE)</f>
        <v>2</v>
      </c>
      <c r="AE10" s="111">
        <f>VLOOKUP(AE$4,'Standar GSE &amp; SDM'!$C$50:$CX$65,MATCH($B10,'Standar GSE &amp; SDM'!$C$49:$CX$49,0),FALSE)</f>
        <v>1</v>
      </c>
      <c r="AF10" s="111">
        <f>VLOOKUP(AF$4,'Standar GSE &amp; SDM'!$C$50:$CX$65,MATCH($B10,'Standar GSE &amp; SDM'!$C$49:$CX$49,0),FALSE)</f>
        <v>1</v>
      </c>
      <c r="AG10" s="111">
        <f>VLOOKUP(AG$4,'Standar GSE &amp; SDM'!$C$50:$CX$65,MATCH($B10,'Standar GSE &amp; SDM'!$C$49:$CX$49,0),FALSE)</f>
        <v>2</v>
      </c>
      <c r="AH10" s="111">
        <f>VLOOKUP(AH$4,'Standar GSE &amp; SDM'!$C$50:$CX$65,MATCH($B10,'Standar GSE &amp; SDM'!$C$49:$CX$49,0),FALSE)</f>
        <v>1</v>
      </c>
      <c r="AI10" s="111">
        <f>VLOOKUP(AI$4,'Standar GSE &amp; SDM'!$C$50:$CX$65,MATCH($B10,'Standar GSE &amp; SDM'!$C$49:$CX$49,0),FALSE)</f>
        <v>8</v>
      </c>
      <c r="AJ10" s="111">
        <f>VLOOKUP(AJ$4,'Standar GSE &amp; SDM'!$C$50:$CX$65,MATCH($B10,'Standar GSE &amp; SDM'!$C$49:$CX$49,0),FALSE)</f>
        <v>6</v>
      </c>
      <c r="AK10" s="111">
        <f>VLOOKUP(AK$4,'Standar GSE &amp; SDM'!$C$50:$CX$65,MATCH($B10,'Standar GSE &amp; SDM'!$C$49:$CX$49,0),FALSE)</f>
        <v>4</v>
      </c>
    </row>
    <row r="11" spans="2:37" ht="18" customHeight="1">
      <c r="B11" s="116" t="s">
        <v>215</v>
      </c>
      <c r="C11" s="111">
        <f>VLOOKUP(C$4,'Standar GSE &amp; SDM'!$C$5:$CX$23,MATCH($B11,'Standar GSE &amp; SDM'!$C$4:$CX$4,0),FALSE)</f>
        <v>0</v>
      </c>
      <c r="D11" s="111">
        <f>VLOOKUP(D$4,'Standar GSE &amp; SDM'!$C$5:$CX$23,MATCH($B11,'Standar GSE &amp; SDM'!$C$4:$CX$4,0),FALSE)</f>
        <v>1</v>
      </c>
      <c r="E11" s="111">
        <f>VLOOKUP(E$4,'Standar GSE &amp; SDM'!$C$5:$CX$23,MATCH($B11,'Standar GSE &amp; SDM'!$C$4:$CX$4,0),FALSE)</f>
        <v>0</v>
      </c>
      <c r="F11" s="111">
        <f>VLOOKUP(F$4,'Standar GSE &amp; SDM'!$C$5:$CX$23,MATCH($B11,'Standar GSE &amp; SDM'!$C$4:$CX$4,0),FALSE)</f>
        <v>2</v>
      </c>
      <c r="G11" s="111">
        <f>VLOOKUP(G$4,'Standar GSE &amp; SDM'!$C$5:$CX$23,MATCH($B11,'Standar GSE &amp; SDM'!$C$4:$CX$4,0),FALSE)</f>
        <v>0</v>
      </c>
      <c r="H11" s="111">
        <f>VLOOKUP(H$4,'Standar GSE &amp; SDM'!$C$5:$CX$23,MATCH($B11,'Standar GSE &amp; SDM'!$C$4:$CX$4,0),FALSE)</f>
        <v>0</v>
      </c>
      <c r="I11" s="111">
        <f>VLOOKUP(I$4,'Standar GSE &amp; SDM'!$C$5:$CX$23,MATCH($B11,'Standar GSE &amp; SDM'!$C$4:$CX$4,0),FALSE)</f>
        <v>2</v>
      </c>
      <c r="J11" s="111">
        <v>0</v>
      </c>
      <c r="K11" s="111">
        <f>VLOOKUP(K$4,'Standar GSE &amp; SDM'!$C$5:$CX$23,MATCH($B11,'Standar GSE &amp; SDM'!$C$4:$CX$4,0),FALSE)</f>
        <v>0</v>
      </c>
      <c r="L11" s="111">
        <f>VLOOKUP(L$4,'Standar GSE &amp; SDM'!$C$5:$CX$23,MATCH($B11,'Standar GSE &amp; SDM'!$C$4:$CX$4,0),FALSE)</f>
        <v>0</v>
      </c>
      <c r="M11" s="111">
        <f>VLOOKUP(M$4,'Standar GSE &amp; SDM'!$C$5:$CX$23,MATCH($B11,'Standar GSE &amp; SDM'!$C$4:$CX$4,0),FALSE)</f>
        <v>1</v>
      </c>
      <c r="N11" s="111">
        <f>VLOOKUP(N$4,'Standar GSE &amp; SDM'!$C$5:$CX$23,MATCH($B11,'Standar GSE &amp; SDM'!$C$4:$CX$4,0),FALSE)</f>
        <v>18</v>
      </c>
      <c r="O11" s="111">
        <f>VLOOKUP(O$4,'Standar GSE &amp; SDM'!$C$5:$CX$23,MATCH($B11,'Standar GSE &amp; SDM'!$C$4:$CX$4,0),FALSE)</f>
        <v>0</v>
      </c>
      <c r="P11" s="111">
        <f>VLOOKUP(P$4,'Standar GSE &amp; SDM'!$C$5:$CX$23,MATCH($B11,'Standar GSE &amp; SDM'!$C$4:$CX$4,0),FALSE)</f>
        <v>0</v>
      </c>
      <c r="Q11" s="111">
        <f>VLOOKUP(Q$4,'Standar GSE &amp; SDM'!$C$5:$CX$23,MATCH($B11,'Standar GSE &amp; SDM'!$C$4:$CX$4,0),FALSE)</f>
        <v>0</v>
      </c>
      <c r="R11" s="111">
        <f>VLOOKUP(R$4,'Standar GSE &amp; SDM'!$C$5:$CX$23,MATCH($B11,'Standar GSE &amp; SDM'!$C$4:$CX$4,0),FALSE)</f>
        <v>4</v>
      </c>
      <c r="S11" s="111">
        <f>VLOOKUP(S$4,'Standar GSE &amp; SDM'!$C$5:$CX$23,MATCH($B11,'Standar GSE &amp; SDM'!$C$4:$CX$4,0),FALSE)</f>
        <v>6</v>
      </c>
      <c r="T11" s="111">
        <f>VLOOKUP(T$4,'Standar GSE &amp; SDM'!$C$5:$CX$23,MATCH($B11,'Standar GSE &amp; SDM'!$C$4:$CX$4,0),FALSE)</f>
        <v>1</v>
      </c>
      <c r="U11" s="111">
        <f>VLOOKUP(U$4,'Standar GSE &amp; SDM'!$C$5:$CX$23,MATCH($B11,'Standar GSE &amp; SDM'!$C$4:$CX$4,0),FALSE)</f>
        <v>1</v>
      </c>
      <c r="V11" s="111">
        <f>VLOOKUP(V$4,'Standar GSE &amp; SDM'!$C$50:$CX$65,MATCH($B11,'Standar GSE &amp; SDM'!$C$49:$CX$49,0),FALSE)</f>
        <v>1</v>
      </c>
      <c r="W11" s="111">
        <f>VLOOKUP(W$4,'Standar GSE &amp; SDM'!$C$50:$CX$65,MATCH($B11,'Standar GSE &amp; SDM'!$C$49:$CX$49,0),FALSE)</f>
        <v>1</v>
      </c>
      <c r="X11" s="111">
        <f>VLOOKUP(X$4,'Standar GSE &amp; SDM'!$C$50:$CX$65,MATCH($B11,'Standar GSE &amp; SDM'!$C$49:$CX$49,0),FALSE)</f>
        <v>2</v>
      </c>
      <c r="Y11" s="111">
        <f>VLOOKUP(Y$4,'Standar GSE &amp; SDM'!$C$50:$CX$65,MATCH($B11,'Standar GSE &amp; SDM'!$C$49:$CX$49,0),FALSE)</f>
        <v>1</v>
      </c>
      <c r="Z11" s="111">
        <f>VLOOKUP(Z$4,'Standar GSE &amp; SDM'!$C$50:$CX$65,MATCH($B11,'Standar GSE &amp; SDM'!$C$49:$CX$49,0),FALSE)</f>
        <v>2</v>
      </c>
      <c r="AA11" s="111">
        <f>VLOOKUP(AA$4,'Standar GSE &amp; SDM'!$C$50:$CX$65,MATCH($B11,'Standar GSE &amp; SDM'!$C$49:$CX$49,0),FALSE)</f>
        <v>1</v>
      </c>
      <c r="AB11" s="111">
        <f>VLOOKUP(AB$4,'Standar GSE &amp; SDM'!$C$50:$CX$65,MATCH($B11,'Standar GSE &amp; SDM'!$C$49:$CX$49,0),FALSE)</f>
        <v>4</v>
      </c>
      <c r="AC11" s="111">
        <f>VLOOKUP(AC$4,'Standar GSE &amp; SDM'!$C$50:$CX$65,MATCH($B11,'Standar GSE &amp; SDM'!$C$49:$CX$49,0),FALSE)</f>
        <v>3</v>
      </c>
      <c r="AD11" s="111">
        <f>VLOOKUP(AD$4,'Standar GSE &amp; SDM'!$C$50:$CX$65,MATCH($B11,'Standar GSE &amp; SDM'!$C$49:$CX$49,0),FALSE)</f>
        <v>2</v>
      </c>
      <c r="AE11" s="111">
        <f>VLOOKUP(AE$4,'Standar GSE &amp; SDM'!$C$50:$CX$65,MATCH($B11,'Standar GSE &amp; SDM'!$C$49:$CX$49,0),FALSE)</f>
        <v>1</v>
      </c>
      <c r="AF11" s="111">
        <f>VLOOKUP(AF$4,'Standar GSE &amp; SDM'!$C$50:$CX$65,MATCH($B11,'Standar GSE &amp; SDM'!$C$49:$CX$49,0),FALSE)</f>
        <v>1</v>
      </c>
      <c r="AG11" s="111">
        <f>VLOOKUP(AG$4,'Standar GSE &amp; SDM'!$C$50:$CX$65,MATCH($B11,'Standar GSE &amp; SDM'!$C$49:$CX$49,0),FALSE)</f>
        <v>2</v>
      </c>
      <c r="AH11" s="111">
        <f>VLOOKUP(AH$4,'Standar GSE &amp; SDM'!$C$50:$CX$65,MATCH($B11,'Standar GSE &amp; SDM'!$C$49:$CX$49,0),FALSE)</f>
        <v>1</v>
      </c>
      <c r="AI11" s="111">
        <f>VLOOKUP(AI$4,'Standar GSE &amp; SDM'!$C$50:$CX$65,MATCH($B11,'Standar GSE &amp; SDM'!$C$49:$CX$49,0),FALSE)</f>
        <v>8</v>
      </c>
      <c r="AJ11" s="111">
        <f>VLOOKUP(AJ$4,'Standar GSE &amp; SDM'!$C$50:$CX$65,MATCH($B11,'Standar GSE &amp; SDM'!$C$49:$CX$49,0),FALSE)</f>
        <v>6</v>
      </c>
      <c r="AK11" s="111">
        <f>VLOOKUP(AK$4,'Standar GSE &amp; SDM'!$C$50:$CX$65,MATCH($B11,'Standar GSE &amp; SDM'!$C$49:$CX$49,0),FALSE)</f>
        <v>4</v>
      </c>
    </row>
    <row r="12" spans="2:37" ht="18" customHeight="1">
      <c r="B12" s="116" t="s">
        <v>168</v>
      </c>
      <c r="C12" s="111">
        <f>VLOOKUP(C$4,'Standar GSE &amp; SDM'!$C$5:$CX$23,MATCH($B12,'Standar GSE &amp; SDM'!$C$4:$CX$4,0),FALSE)</f>
        <v>0</v>
      </c>
      <c r="D12" s="111">
        <f>VLOOKUP(D$4,'Standar GSE &amp; SDM'!$C$5:$CX$23,MATCH($B12,'Standar GSE &amp; SDM'!$C$4:$CX$4,0),FALSE)</f>
        <v>1</v>
      </c>
      <c r="E12" s="111">
        <f>VLOOKUP(E$4,'Standar GSE &amp; SDM'!$C$5:$CX$23,MATCH($B12,'Standar GSE &amp; SDM'!$C$4:$CX$4,0),FALSE)</f>
        <v>0</v>
      </c>
      <c r="F12" s="111">
        <f>VLOOKUP(F$4,'Standar GSE &amp; SDM'!$C$5:$CX$23,MATCH($B12,'Standar GSE &amp; SDM'!$C$4:$CX$4,0),FALSE)</f>
        <v>2</v>
      </c>
      <c r="G12" s="111">
        <f>VLOOKUP(G$4,'Standar GSE &amp; SDM'!$C$5:$CX$23,MATCH($B12,'Standar GSE &amp; SDM'!$C$4:$CX$4,0),FALSE)</f>
        <v>0</v>
      </c>
      <c r="H12" s="111">
        <f>VLOOKUP(H$4,'Standar GSE &amp; SDM'!$C$5:$CX$23,MATCH($B12,'Standar GSE &amp; SDM'!$C$4:$CX$4,0),FALSE)</f>
        <v>0</v>
      </c>
      <c r="I12" s="111">
        <f>VLOOKUP(I$4,'Standar GSE &amp; SDM'!$C$5:$CX$23,MATCH($B12,'Standar GSE &amp; SDM'!$C$4:$CX$4,0),FALSE)</f>
        <v>2</v>
      </c>
      <c r="J12" s="111">
        <v>0</v>
      </c>
      <c r="K12" s="111">
        <f>VLOOKUP(K$4,'Standar GSE &amp; SDM'!$C$5:$CX$23,MATCH($B12,'Standar GSE &amp; SDM'!$C$4:$CX$4,0),FALSE)</f>
        <v>0</v>
      </c>
      <c r="L12" s="111">
        <f>VLOOKUP(L$4,'Standar GSE &amp; SDM'!$C$5:$CX$23,MATCH($B12,'Standar GSE &amp; SDM'!$C$4:$CX$4,0),FALSE)</f>
        <v>0</v>
      </c>
      <c r="M12" s="111">
        <f>VLOOKUP(M$4,'Standar GSE &amp; SDM'!$C$5:$CX$23,MATCH($B12,'Standar GSE &amp; SDM'!$C$4:$CX$4,0),FALSE)</f>
        <v>1</v>
      </c>
      <c r="N12" s="111">
        <f>VLOOKUP(N$4,'Standar GSE &amp; SDM'!$C$5:$CX$23,MATCH($B12,'Standar GSE &amp; SDM'!$C$4:$CX$4,0),FALSE)</f>
        <v>18</v>
      </c>
      <c r="O12" s="111">
        <f>VLOOKUP(O$4,'Standar GSE &amp; SDM'!$C$5:$CX$23,MATCH($B12,'Standar GSE &amp; SDM'!$C$4:$CX$4,0),FALSE)</f>
        <v>0</v>
      </c>
      <c r="P12" s="111">
        <f>VLOOKUP(P$4,'Standar GSE &amp; SDM'!$C$5:$CX$23,MATCH($B12,'Standar GSE &amp; SDM'!$C$4:$CX$4,0),FALSE)</f>
        <v>0</v>
      </c>
      <c r="Q12" s="111">
        <f>VLOOKUP(Q$4,'Standar GSE &amp; SDM'!$C$5:$CX$23,MATCH($B12,'Standar GSE &amp; SDM'!$C$4:$CX$4,0),FALSE)</f>
        <v>0</v>
      </c>
      <c r="R12" s="111">
        <f>VLOOKUP(R$4,'Standar GSE &amp; SDM'!$C$5:$CX$23,MATCH($B12,'Standar GSE &amp; SDM'!$C$4:$CX$4,0),FALSE)</f>
        <v>4</v>
      </c>
      <c r="S12" s="111">
        <f>VLOOKUP(S$4,'Standar GSE &amp; SDM'!$C$5:$CX$23,MATCH($B12,'Standar GSE &amp; SDM'!$C$4:$CX$4,0),FALSE)</f>
        <v>6</v>
      </c>
      <c r="T12" s="111">
        <f>VLOOKUP(T$4,'Standar GSE &amp; SDM'!$C$5:$CX$23,MATCH($B12,'Standar GSE &amp; SDM'!$C$4:$CX$4,0),FALSE)</f>
        <v>1</v>
      </c>
      <c r="U12" s="111">
        <f>VLOOKUP(U$4,'Standar GSE &amp; SDM'!$C$5:$CX$23,MATCH($B12,'Standar GSE &amp; SDM'!$C$4:$CX$4,0),FALSE)</f>
        <v>1</v>
      </c>
      <c r="V12" s="111">
        <f>VLOOKUP(V$4,'Standar GSE &amp; SDM'!$C$50:$CX$65,MATCH($B12,'Standar GSE &amp; SDM'!$C$49:$CX$49,0),FALSE)</f>
        <v>1</v>
      </c>
      <c r="W12" s="111">
        <f>VLOOKUP(W$4,'Standar GSE &amp; SDM'!$C$50:$CX$65,MATCH($B12,'Standar GSE &amp; SDM'!$C$49:$CX$49,0),FALSE)</f>
        <v>1</v>
      </c>
      <c r="X12" s="111">
        <f>VLOOKUP(X$4,'Standar GSE &amp; SDM'!$C$50:$CX$65,MATCH($B12,'Standar GSE &amp; SDM'!$C$49:$CX$49,0),FALSE)</f>
        <v>2</v>
      </c>
      <c r="Y12" s="111">
        <f>VLOOKUP(Y$4,'Standar GSE &amp; SDM'!$C$50:$CX$65,MATCH($B12,'Standar GSE &amp; SDM'!$C$49:$CX$49,0),FALSE)</f>
        <v>1</v>
      </c>
      <c r="Z12" s="111">
        <f>VLOOKUP(Z$4,'Standar GSE &amp; SDM'!$C$50:$CX$65,MATCH($B12,'Standar GSE &amp; SDM'!$C$49:$CX$49,0),FALSE)</f>
        <v>2</v>
      </c>
      <c r="AA12" s="111">
        <f>VLOOKUP(AA$4,'Standar GSE &amp; SDM'!$C$50:$CX$65,MATCH($B12,'Standar GSE &amp; SDM'!$C$49:$CX$49,0),FALSE)</f>
        <v>1</v>
      </c>
      <c r="AB12" s="111">
        <f>VLOOKUP(AB$4,'Standar GSE &amp; SDM'!$C$50:$CX$65,MATCH($B12,'Standar GSE &amp; SDM'!$C$49:$CX$49,0),FALSE)</f>
        <v>4</v>
      </c>
      <c r="AC12" s="111">
        <f>VLOOKUP(AC$4,'Standar GSE &amp; SDM'!$C$50:$CX$65,MATCH($B12,'Standar GSE &amp; SDM'!$C$49:$CX$49,0),FALSE)</f>
        <v>3</v>
      </c>
      <c r="AD12" s="111">
        <f>VLOOKUP(AD$4,'Standar GSE &amp; SDM'!$C$50:$CX$65,MATCH($B12,'Standar GSE &amp; SDM'!$C$49:$CX$49,0),FALSE)</f>
        <v>2</v>
      </c>
      <c r="AE12" s="111">
        <f>VLOOKUP(AE$4,'Standar GSE &amp; SDM'!$C$50:$CX$65,MATCH($B12,'Standar GSE &amp; SDM'!$C$49:$CX$49,0),FALSE)</f>
        <v>1</v>
      </c>
      <c r="AF12" s="111">
        <f>VLOOKUP(AF$4,'Standar GSE &amp; SDM'!$C$50:$CX$65,MATCH($B12,'Standar GSE &amp; SDM'!$C$49:$CX$49,0),FALSE)</f>
        <v>1</v>
      </c>
      <c r="AG12" s="111">
        <f>VLOOKUP(AG$4,'Standar GSE &amp; SDM'!$C$50:$CX$65,MATCH($B12,'Standar GSE &amp; SDM'!$C$49:$CX$49,0),FALSE)</f>
        <v>2</v>
      </c>
      <c r="AH12" s="111">
        <f>VLOOKUP(AH$4,'Standar GSE &amp; SDM'!$C$50:$CX$65,MATCH($B12,'Standar GSE &amp; SDM'!$C$49:$CX$49,0),FALSE)</f>
        <v>1</v>
      </c>
      <c r="AI12" s="111">
        <f>VLOOKUP(AI$4,'Standar GSE &amp; SDM'!$C$50:$CX$65,MATCH($B12,'Standar GSE &amp; SDM'!$C$49:$CX$49,0),FALSE)</f>
        <v>8</v>
      </c>
      <c r="AJ12" s="111">
        <f>VLOOKUP(AJ$4,'Standar GSE &amp; SDM'!$C$50:$CX$65,MATCH($B12,'Standar GSE &amp; SDM'!$C$49:$CX$49,0),FALSE)</f>
        <v>6</v>
      </c>
      <c r="AK12" s="111">
        <f>VLOOKUP(AK$4,'Standar GSE &amp; SDM'!$C$50:$CX$65,MATCH($B12,'Standar GSE &amp; SDM'!$C$49:$CX$49,0),FALSE)</f>
        <v>4</v>
      </c>
    </row>
    <row r="13" spans="2:37" ht="18" customHeight="1">
      <c r="B13" s="116" t="s">
        <v>174</v>
      </c>
      <c r="C13" s="111">
        <f>VLOOKUP(C$4,'Standar GSE &amp; SDM'!$C$5:$CX$23,MATCH($B13,'Standar GSE &amp; SDM'!$C$4:$CX$4,0),FALSE)</f>
        <v>0</v>
      </c>
      <c r="D13" s="111">
        <f>VLOOKUP(D$4,'Standar GSE &amp; SDM'!$C$5:$CX$23,MATCH($B13,'Standar GSE &amp; SDM'!$C$4:$CX$4,0),FALSE)</f>
        <v>1</v>
      </c>
      <c r="E13" s="111">
        <f>VLOOKUP(E$4,'Standar GSE &amp; SDM'!$C$5:$CX$23,MATCH($B13,'Standar GSE &amp; SDM'!$C$4:$CX$4,0),FALSE)</f>
        <v>0</v>
      </c>
      <c r="F13" s="111">
        <f>VLOOKUP(F$4,'Standar GSE &amp; SDM'!$C$5:$CX$23,MATCH($B13,'Standar GSE &amp; SDM'!$C$4:$CX$4,0),FALSE)</f>
        <v>2</v>
      </c>
      <c r="G13" s="111">
        <f>VLOOKUP(G$4,'Standar GSE &amp; SDM'!$C$5:$CX$23,MATCH($B13,'Standar GSE &amp; SDM'!$C$4:$CX$4,0),FALSE)</f>
        <v>0</v>
      </c>
      <c r="H13" s="111">
        <f>VLOOKUP(H$4,'Standar GSE &amp; SDM'!$C$5:$CX$23,MATCH($B13,'Standar GSE &amp; SDM'!$C$4:$CX$4,0),FALSE)</f>
        <v>0</v>
      </c>
      <c r="I13" s="111">
        <f>VLOOKUP(I$4,'Standar GSE &amp; SDM'!$C$5:$CX$23,MATCH($B13,'Standar GSE &amp; SDM'!$C$4:$CX$4,0),FALSE)</f>
        <v>2</v>
      </c>
      <c r="J13" s="111">
        <v>0</v>
      </c>
      <c r="K13" s="111">
        <f>VLOOKUP(K$4,'Standar GSE &amp; SDM'!$C$5:$CX$23,MATCH($B13,'Standar GSE &amp; SDM'!$C$4:$CX$4,0),FALSE)</f>
        <v>0</v>
      </c>
      <c r="L13" s="111">
        <f>VLOOKUP(L$4,'Standar GSE &amp; SDM'!$C$5:$CX$23,MATCH($B13,'Standar GSE &amp; SDM'!$C$4:$CX$4,0),FALSE)</f>
        <v>0</v>
      </c>
      <c r="M13" s="111">
        <f>VLOOKUP(M$4,'Standar GSE &amp; SDM'!$C$5:$CX$23,MATCH($B13,'Standar GSE &amp; SDM'!$C$4:$CX$4,0),FALSE)</f>
        <v>1</v>
      </c>
      <c r="N13" s="111">
        <f>VLOOKUP(N$4,'Standar GSE &amp; SDM'!$C$5:$CX$23,MATCH($B13,'Standar GSE &amp; SDM'!$C$4:$CX$4,0),FALSE)</f>
        <v>18</v>
      </c>
      <c r="O13" s="111">
        <f>VLOOKUP(O$4,'Standar GSE &amp; SDM'!$C$5:$CX$23,MATCH($B13,'Standar GSE &amp; SDM'!$C$4:$CX$4,0),FALSE)</f>
        <v>0</v>
      </c>
      <c r="P13" s="111">
        <f>VLOOKUP(P$4,'Standar GSE &amp; SDM'!$C$5:$CX$23,MATCH($B13,'Standar GSE &amp; SDM'!$C$4:$CX$4,0),FALSE)</f>
        <v>0</v>
      </c>
      <c r="Q13" s="111">
        <f>VLOOKUP(Q$4,'Standar GSE &amp; SDM'!$C$5:$CX$23,MATCH($B13,'Standar GSE &amp; SDM'!$C$4:$CX$4,0),FALSE)</f>
        <v>0</v>
      </c>
      <c r="R13" s="111">
        <f>VLOOKUP(R$4,'Standar GSE &amp; SDM'!$C$5:$CX$23,MATCH($B13,'Standar GSE &amp; SDM'!$C$4:$CX$4,0),FALSE)</f>
        <v>4</v>
      </c>
      <c r="S13" s="111">
        <f>VLOOKUP(S$4,'Standar GSE &amp; SDM'!$C$5:$CX$23,MATCH($B13,'Standar GSE &amp; SDM'!$C$4:$CX$4,0),FALSE)</f>
        <v>6</v>
      </c>
      <c r="T13" s="111">
        <f>VLOOKUP(T$4,'Standar GSE &amp; SDM'!$C$5:$CX$23,MATCH($B13,'Standar GSE &amp; SDM'!$C$4:$CX$4,0),FALSE)</f>
        <v>1</v>
      </c>
      <c r="U13" s="111">
        <f>VLOOKUP(U$4,'Standar GSE &amp; SDM'!$C$5:$CX$23,MATCH($B13,'Standar GSE &amp; SDM'!$C$4:$CX$4,0),FALSE)</f>
        <v>1</v>
      </c>
      <c r="V13" s="111">
        <f>VLOOKUP(V$4,'Standar GSE &amp; SDM'!$C$50:$CX$65,MATCH($B13,'Standar GSE &amp; SDM'!$C$49:$CX$49,0),FALSE)</f>
        <v>1</v>
      </c>
      <c r="W13" s="111">
        <f>VLOOKUP(W$4,'Standar GSE &amp; SDM'!$C$50:$CX$65,MATCH($B13,'Standar GSE &amp; SDM'!$C$49:$CX$49,0),FALSE)</f>
        <v>1</v>
      </c>
      <c r="X13" s="111">
        <f>VLOOKUP(X$4,'Standar GSE &amp; SDM'!$C$50:$CX$65,MATCH($B13,'Standar GSE &amp; SDM'!$C$49:$CX$49,0),FALSE)</f>
        <v>2</v>
      </c>
      <c r="Y13" s="111">
        <f>VLOOKUP(Y$4,'Standar GSE &amp; SDM'!$C$50:$CX$65,MATCH($B13,'Standar GSE &amp; SDM'!$C$49:$CX$49,0),FALSE)</f>
        <v>1</v>
      </c>
      <c r="Z13" s="111">
        <f>VLOOKUP(Z$4,'Standar GSE &amp; SDM'!$C$50:$CX$65,MATCH($B13,'Standar GSE &amp; SDM'!$C$49:$CX$49,0),FALSE)</f>
        <v>2</v>
      </c>
      <c r="AA13" s="111">
        <f>VLOOKUP(AA$4,'Standar GSE &amp; SDM'!$C$50:$CX$65,MATCH($B13,'Standar GSE &amp; SDM'!$C$49:$CX$49,0),FALSE)</f>
        <v>1</v>
      </c>
      <c r="AB13" s="111">
        <f>VLOOKUP(AB$4,'Standar GSE &amp; SDM'!$C$50:$CX$65,MATCH($B13,'Standar GSE &amp; SDM'!$C$49:$CX$49,0),FALSE)</f>
        <v>4</v>
      </c>
      <c r="AC13" s="111">
        <f>VLOOKUP(AC$4,'Standar GSE &amp; SDM'!$C$50:$CX$65,MATCH($B13,'Standar GSE &amp; SDM'!$C$49:$CX$49,0),FALSE)</f>
        <v>3</v>
      </c>
      <c r="AD13" s="111">
        <f>VLOOKUP(AD$4,'Standar GSE &amp; SDM'!$C$50:$CX$65,MATCH($B13,'Standar GSE &amp; SDM'!$C$49:$CX$49,0),FALSE)</f>
        <v>2</v>
      </c>
      <c r="AE13" s="111">
        <f>VLOOKUP(AE$4,'Standar GSE &amp; SDM'!$C$50:$CX$65,MATCH($B13,'Standar GSE &amp; SDM'!$C$49:$CX$49,0),FALSE)</f>
        <v>1</v>
      </c>
      <c r="AF13" s="111">
        <f>VLOOKUP(AF$4,'Standar GSE &amp; SDM'!$C$50:$CX$65,MATCH($B13,'Standar GSE &amp; SDM'!$C$49:$CX$49,0),FALSE)</f>
        <v>1</v>
      </c>
      <c r="AG13" s="111">
        <f>VLOOKUP(AG$4,'Standar GSE &amp; SDM'!$C$50:$CX$65,MATCH($B13,'Standar GSE &amp; SDM'!$C$49:$CX$49,0),FALSE)</f>
        <v>2</v>
      </c>
      <c r="AH13" s="111">
        <f>VLOOKUP(AH$4,'Standar GSE &amp; SDM'!$C$50:$CX$65,MATCH($B13,'Standar GSE &amp; SDM'!$C$49:$CX$49,0),FALSE)</f>
        <v>1</v>
      </c>
      <c r="AI13" s="111">
        <f>VLOOKUP(AI$4,'Standar GSE &amp; SDM'!$C$50:$CX$65,MATCH($B13,'Standar GSE &amp; SDM'!$C$49:$CX$49,0),FALSE)</f>
        <v>8</v>
      </c>
      <c r="AJ13" s="111">
        <f>VLOOKUP(AJ$4,'Standar GSE &amp; SDM'!$C$50:$CX$65,MATCH($B13,'Standar GSE &amp; SDM'!$C$49:$CX$49,0),FALSE)</f>
        <v>6</v>
      </c>
      <c r="AK13" s="111">
        <f>VLOOKUP(AK$4,'Standar GSE &amp; SDM'!$C$50:$CX$65,MATCH($B13,'Standar GSE &amp; SDM'!$C$49:$CX$49,0),FALSE)</f>
        <v>4</v>
      </c>
    </row>
    <row r="14" spans="2:37" ht="18" hidden="1" customHeight="1">
      <c r="B14" s="116" t="s">
        <v>166</v>
      </c>
      <c r="C14" s="111">
        <f>VLOOKUP(C$4,'Standar GSE &amp; SDM'!$C$5:$CX$23,MATCH($B14,'Standar GSE &amp; SDM'!$C$4:$CX$4,0),FALSE)</f>
        <v>1</v>
      </c>
      <c r="D14" s="111">
        <f>VLOOKUP(D$4,'Standar GSE &amp; SDM'!$C$5:$CX$23,MATCH($B14,'Standar GSE &amp; SDM'!$C$4:$CX$4,0),FALSE)</f>
        <v>0</v>
      </c>
      <c r="E14" s="111">
        <f>VLOOKUP(E$4,'Standar GSE &amp; SDM'!$C$5:$CX$23,MATCH($B14,'Standar GSE &amp; SDM'!$C$4:$CX$4,0),FALSE)</f>
        <v>0</v>
      </c>
      <c r="F14" s="111">
        <f>VLOOKUP(F$4,'Standar GSE &amp; SDM'!$C$5:$CX$23,MATCH($B14,'Standar GSE &amp; SDM'!$C$4:$CX$4,0),FALSE)</f>
        <v>4</v>
      </c>
      <c r="G14" s="111">
        <f>VLOOKUP(G$4,'Standar GSE &amp; SDM'!$C$5:$CX$23,MATCH($B14,'Standar GSE &amp; SDM'!$C$4:$CX$4,0),FALSE)</f>
        <v>2</v>
      </c>
      <c r="H14" s="111">
        <f>VLOOKUP(H$4,'Standar GSE &amp; SDM'!$C$5:$CX$23,MATCH($B14,'Standar GSE &amp; SDM'!$C$4:$CX$4,0),FALSE)</f>
        <v>0</v>
      </c>
      <c r="I14" s="111">
        <f>VLOOKUP(I$4,'Standar GSE &amp; SDM'!$C$5:$CX$23,MATCH($B14,'Standar GSE &amp; SDM'!$C$4:$CX$4,0),FALSE)</f>
        <v>1</v>
      </c>
      <c r="J14" s="111">
        <v>0</v>
      </c>
      <c r="K14" s="111">
        <f>VLOOKUP(K$4,'Standar GSE &amp; SDM'!$C$5:$CX$23,MATCH($B14,'Standar GSE &amp; SDM'!$C$4:$CX$4,0),FALSE)</f>
        <v>0</v>
      </c>
      <c r="L14" s="111">
        <f>VLOOKUP(L$4,'Standar GSE &amp; SDM'!$C$5:$CX$23,MATCH($B14,'Standar GSE &amp; SDM'!$C$4:$CX$4,0),FALSE)</f>
        <v>0</v>
      </c>
      <c r="M14" s="111">
        <f>VLOOKUP(M$4,'Standar GSE &amp; SDM'!$C$5:$CX$23,MATCH($B14,'Standar GSE &amp; SDM'!$C$4:$CX$4,0),FALSE)</f>
        <v>1</v>
      </c>
      <c r="N14" s="111">
        <f>VLOOKUP(N$4,'Standar GSE &amp; SDM'!$C$5:$CX$23,MATCH($B14,'Standar GSE &amp; SDM'!$C$4:$CX$4,0),FALSE)</f>
        <v>3</v>
      </c>
      <c r="O14" s="111">
        <f>VLOOKUP(O$4,'Standar GSE &amp; SDM'!$C$5:$CX$23,MATCH($B14,'Standar GSE &amp; SDM'!$C$4:$CX$4,0),FALSE)</f>
        <v>12</v>
      </c>
      <c r="P14" s="111">
        <f>VLOOKUP(P$4,'Standar GSE &amp; SDM'!$C$5:$CX$23,MATCH($B14,'Standar GSE &amp; SDM'!$C$4:$CX$4,0),FALSE)</f>
        <v>0</v>
      </c>
      <c r="Q14" s="111">
        <f>VLOOKUP(Q$4,'Standar GSE &amp; SDM'!$C$5:$CX$23,MATCH($B14,'Standar GSE &amp; SDM'!$C$4:$CX$4,0),FALSE)</f>
        <v>12</v>
      </c>
      <c r="R14" s="111">
        <f>VLOOKUP(R$4,'Standar GSE &amp; SDM'!$C$5:$CX$23,MATCH($B14,'Standar GSE &amp; SDM'!$C$4:$CX$4,0),FALSE)</f>
        <v>4</v>
      </c>
      <c r="S14" s="111">
        <f>VLOOKUP(S$4,'Standar GSE &amp; SDM'!$C$5:$CX$23,MATCH($B14,'Standar GSE &amp; SDM'!$C$4:$CX$4,0),FALSE)</f>
        <v>6</v>
      </c>
      <c r="T14" s="111">
        <f>VLOOKUP(T$4,'Standar GSE &amp; SDM'!$C$5:$CX$23,MATCH($B14,'Standar GSE &amp; SDM'!$C$4:$CX$4,0),FALSE)</f>
        <v>1</v>
      </c>
      <c r="U14" s="111">
        <f>VLOOKUP(U$4,'Standar GSE &amp; SDM'!$C$5:$CX$23,MATCH($B14,'Standar GSE &amp; SDM'!$C$4:$CX$4,0),FALSE)</f>
        <v>1</v>
      </c>
      <c r="V14" s="111">
        <f>VLOOKUP(V$4,'Standar GSE &amp; SDM'!$C$50:$CX$65,MATCH($B14,'Standar GSE &amp; SDM'!$C$49:$CX$49,0),FALSE)</f>
        <v>1</v>
      </c>
      <c r="W14" s="111">
        <f>VLOOKUP(W$4,'Standar GSE &amp; SDM'!$C$50:$CX$65,MATCH($B14,'Standar GSE &amp; SDM'!$C$49:$CX$49,0),FALSE)</f>
        <v>1</v>
      </c>
      <c r="X14" s="111">
        <f>VLOOKUP(X$4,'Standar GSE &amp; SDM'!$C$50:$CX$65,MATCH($B14,'Standar GSE &amp; SDM'!$C$49:$CX$49,0),FALSE)</f>
        <v>2</v>
      </c>
      <c r="Y14" s="111">
        <f>VLOOKUP(Y$4,'Standar GSE &amp; SDM'!$C$50:$CX$65,MATCH($B14,'Standar GSE &amp; SDM'!$C$49:$CX$49,0),FALSE)</f>
        <v>1</v>
      </c>
      <c r="Z14" s="111">
        <f>VLOOKUP(Z$4,'Standar GSE &amp; SDM'!$C$50:$CX$65,MATCH($B14,'Standar GSE &amp; SDM'!$C$49:$CX$49,0),FALSE)</f>
        <v>3</v>
      </c>
      <c r="AA14" s="111">
        <f>VLOOKUP(AA$4,'Standar GSE &amp; SDM'!$C$50:$CX$65,MATCH($B14,'Standar GSE &amp; SDM'!$C$49:$CX$49,0),FALSE)</f>
        <v>2</v>
      </c>
      <c r="AB14" s="111">
        <f>VLOOKUP(AB$4,'Standar GSE &amp; SDM'!$C$50:$CX$65,MATCH($B14,'Standar GSE &amp; SDM'!$C$49:$CX$49,0),FALSE)</f>
        <v>8</v>
      </c>
      <c r="AC14" s="111">
        <f>VLOOKUP(AC$4,'Standar GSE &amp; SDM'!$C$50:$CX$65,MATCH($B14,'Standar GSE &amp; SDM'!$C$49:$CX$49,0),FALSE)</f>
        <v>5</v>
      </c>
      <c r="AD14" s="111">
        <f>VLOOKUP(AD$4,'Standar GSE &amp; SDM'!$C$50:$CX$65,MATCH($B14,'Standar GSE &amp; SDM'!$C$49:$CX$49,0),FALSE)</f>
        <v>2</v>
      </c>
      <c r="AE14" s="111">
        <f>VLOOKUP(AE$4,'Standar GSE &amp; SDM'!$C$50:$CX$65,MATCH($B14,'Standar GSE &amp; SDM'!$C$49:$CX$49,0),FALSE)</f>
        <v>2</v>
      </c>
      <c r="AF14" s="111">
        <f>VLOOKUP(AF$4,'Standar GSE &amp; SDM'!$C$50:$CX$65,MATCH($B14,'Standar GSE &amp; SDM'!$C$49:$CX$49,0),FALSE)</f>
        <v>1</v>
      </c>
      <c r="AG14" s="111">
        <f>VLOOKUP(AG$4,'Standar GSE &amp; SDM'!$C$50:$CX$65,MATCH($B14,'Standar GSE &amp; SDM'!$C$49:$CX$49,0),FALSE)</f>
        <v>2</v>
      </c>
      <c r="AH14" s="111">
        <f>VLOOKUP(AH$4,'Standar GSE &amp; SDM'!$C$50:$CX$65,MATCH($B14,'Standar GSE &amp; SDM'!$C$49:$CX$49,0),FALSE)</f>
        <v>1</v>
      </c>
      <c r="AI14" s="111">
        <f>VLOOKUP(AI$4,'Standar GSE &amp; SDM'!$C$50:$CX$65,MATCH($B14,'Standar GSE &amp; SDM'!$C$49:$CX$49,0),FALSE)</f>
        <v>14</v>
      </c>
      <c r="AJ14" s="111">
        <f>VLOOKUP(AJ$4,'Standar GSE &amp; SDM'!$C$50:$CX$65,MATCH($B14,'Standar GSE &amp; SDM'!$C$49:$CX$49,0),FALSE)</f>
        <v>5</v>
      </c>
      <c r="AK14" s="111">
        <f>VLOOKUP(AK$4,'Standar GSE &amp; SDM'!$C$50:$CX$65,MATCH($B14,'Standar GSE &amp; SDM'!$C$49:$CX$49,0),FALSE)</f>
        <v>4</v>
      </c>
    </row>
    <row r="15" spans="2:37" ht="18" hidden="1" customHeight="1">
      <c r="B15" s="116" t="s">
        <v>176</v>
      </c>
      <c r="C15" s="111">
        <f>VLOOKUP(C$4,'Standar GSE &amp; SDM'!$C$5:$CX$23,MATCH($B15,'Standar GSE &amp; SDM'!$C$4:$CX$4,0),FALSE)</f>
        <v>1</v>
      </c>
      <c r="D15" s="111">
        <f>VLOOKUP(D$4,'Standar GSE &amp; SDM'!$C$5:$CX$23,MATCH($B15,'Standar GSE &amp; SDM'!$C$4:$CX$4,0),FALSE)</f>
        <v>0</v>
      </c>
      <c r="E15" s="111">
        <f>VLOOKUP(E$4,'Standar GSE &amp; SDM'!$C$5:$CX$23,MATCH($B15,'Standar GSE &amp; SDM'!$C$4:$CX$4,0),FALSE)</f>
        <v>0</v>
      </c>
      <c r="F15" s="111">
        <f>VLOOKUP(F$4,'Standar GSE &amp; SDM'!$C$5:$CX$23,MATCH($B15,'Standar GSE &amp; SDM'!$C$4:$CX$4,0),FALSE)</f>
        <v>4</v>
      </c>
      <c r="G15" s="111">
        <f>VLOOKUP(G$4,'Standar GSE &amp; SDM'!$C$5:$CX$23,MATCH($B15,'Standar GSE &amp; SDM'!$C$4:$CX$4,0),FALSE)</f>
        <v>2</v>
      </c>
      <c r="H15" s="111">
        <f>VLOOKUP(H$4,'Standar GSE &amp; SDM'!$C$5:$CX$23,MATCH($B15,'Standar GSE &amp; SDM'!$C$4:$CX$4,0),FALSE)</f>
        <v>0</v>
      </c>
      <c r="I15" s="111">
        <f>VLOOKUP(I$4,'Standar GSE &amp; SDM'!$C$5:$CX$23,MATCH($B15,'Standar GSE &amp; SDM'!$C$4:$CX$4,0),FALSE)</f>
        <v>1</v>
      </c>
      <c r="J15" s="111">
        <v>0</v>
      </c>
      <c r="K15" s="111">
        <f>VLOOKUP(K$4,'Standar GSE &amp; SDM'!$C$5:$CX$23,MATCH($B15,'Standar GSE &amp; SDM'!$C$4:$CX$4,0),FALSE)</f>
        <v>0</v>
      </c>
      <c r="L15" s="111">
        <f>VLOOKUP(L$4,'Standar GSE &amp; SDM'!$C$5:$CX$23,MATCH($B15,'Standar GSE &amp; SDM'!$C$4:$CX$4,0),FALSE)</f>
        <v>0</v>
      </c>
      <c r="M15" s="111">
        <f>VLOOKUP(M$4,'Standar GSE &amp; SDM'!$C$5:$CX$23,MATCH($B15,'Standar GSE &amp; SDM'!$C$4:$CX$4,0),FALSE)</f>
        <v>1</v>
      </c>
      <c r="N15" s="111">
        <f>VLOOKUP(N$4,'Standar GSE &amp; SDM'!$C$5:$CX$23,MATCH($B15,'Standar GSE &amp; SDM'!$C$4:$CX$4,0),FALSE)</f>
        <v>3</v>
      </c>
      <c r="O15" s="111">
        <f>VLOOKUP(O$4,'Standar GSE &amp; SDM'!$C$5:$CX$23,MATCH($B15,'Standar GSE &amp; SDM'!$C$4:$CX$4,0),FALSE)</f>
        <v>12</v>
      </c>
      <c r="P15" s="111">
        <f>VLOOKUP(P$4,'Standar GSE &amp; SDM'!$C$5:$CX$23,MATCH($B15,'Standar GSE &amp; SDM'!$C$4:$CX$4,0),FALSE)</f>
        <v>0</v>
      </c>
      <c r="Q15" s="111">
        <f>VLOOKUP(Q$4,'Standar GSE &amp; SDM'!$C$5:$CX$23,MATCH($B15,'Standar GSE &amp; SDM'!$C$4:$CX$4,0),FALSE)</f>
        <v>12</v>
      </c>
      <c r="R15" s="111">
        <f>VLOOKUP(R$4,'Standar GSE &amp; SDM'!$C$5:$CX$23,MATCH($B15,'Standar GSE &amp; SDM'!$C$4:$CX$4,0),FALSE)</f>
        <v>4</v>
      </c>
      <c r="S15" s="111">
        <f>VLOOKUP(S$4,'Standar GSE &amp; SDM'!$C$5:$CX$23,MATCH($B15,'Standar GSE &amp; SDM'!$C$4:$CX$4,0),FALSE)</f>
        <v>6</v>
      </c>
      <c r="T15" s="111">
        <f>VLOOKUP(T$4,'Standar GSE &amp; SDM'!$C$5:$CX$23,MATCH($B15,'Standar GSE &amp; SDM'!$C$4:$CX$4,0),FALSE)</f>
        <v>1</v>
      </c>
      <c r="U15" s="111">
        <f>VLOOKUP(U$4,'Standar GSE &amp; SDM'!$C$5:$CX$23,MATCH($B15,'Standar GSE &amp; SDM'!$C$4:$CX$4,0),FALSE)</f>
        <v>1</v>
      </c>
      <c r="V15" s="111">
        <f>VLOOKUP(V$4,'Standar GSE &amp; SDM'!$C$50:$CX$65,MATCH($B15,'Standar GSE &amp; SDM'!$C$49:$CX$49,0),FALSE)</f>
        <v>1</v>
      </c>
      <c r="W15" s="111">
        <f>VLOOKUP(W$4,'Standar GSE &amp; SDM'!$C$50:$CX$65,MATCH($B15,'Standar GSE &amp; SDM'!$C$49:$CX$49,0),FALSE)</f>
        <v>1</v>
      </c>
      <c r="X15" s="111">
        <f>VLOOKUP(X$4,'Standar GSE &amp; SDM'!$C$50:$CX$65,MATCH($B15,'Standar GSE &amp; SDM'!$C$49:$CX$49,0),FALSE)</f>
        <v>2</v>
      </c>
      <c r="Y15" s="111">
        <f>VLOOKUP(Y$4,'Standar GSE &amp; SDM'!$C$50:$CX$65,MATCH($B15,'Standar GSE &amp; SDM'!$C$49:$CX$49,0),FALSE)</f>
        <v>1</v>
      </c>
      <c r="Z15" s="111">
        <f>VLOOKUP(Z$4,'Standar GSE &amp; SDM'!$C$50:$CX$65,MATCH($B15,'Standar GSE &amp; SDM'!$C$49:$CX$49,0),FALSE)</f>
        <v>3</v>
      </c>
      <c r="AA15" s="111">
        <f>VLOOKUP(AA$4,'Standar GSE &amp; SDM'!$C$50:$CX$65,MATCH($B15,'Standar GSE &amp; SDM'!$C$49:$CX$49,0),FALSE)</f>
        <v>2</v>
      </c>
      <c r="AB15" s="111">
        <f>VLOOKUP(AB$4,'Standar GSE &amp; SDM'!$C$50:$CX$65,MATCH($B15,'Standar GSE &amp; SDM'!$C$49:$CX$49,0),FALSE)</f>
        <v>8</v>
      </c>
      <c r="AC15" s="111">
        <f>VLOOKUP(AC$4,'Standar GSE &amp; SDM'!$C$50:$CX$65,MATCH($B15,'Standar GSE &amp; SDM'!$C$49:$CX$49,0),FALSE)</f>
        <v>5</v>
      </c>
      <c r="AD15" s="111">
        <f>VLOOKUP(AD$4,'Standar GSE &amp; SDM'!$C$50:$CX$65,MATCH($B15,'Standar GSE &amp; SDM'!$C$49:$CX$49,0),FALSE)</f>
        <v>2</v>
      </c>
      <c r="AE15" s="111">
        <f>VLOOKUP(AE$4,'Standar GSE &amp; SDM'!$C$50:$CX$65,MATCH($B15,'Standar GSE &amp; SDM'!$C$49:$CX$49,0),FALSE)</f>
        <v>2</v>
      </c>
      <c r="AF15" s="111">
        <f>VLOOKUP(AF$4,'Standar GSE &amp; SDM'!$C$50:$CX$65,MATCH($B15,'Standar GSE &amp; SDM'!$C$49:$CX$49,0),FALSE)</f>
        <v>1</v>
      </c>
      <c r="AG15" s="111">
        <f>VLOOKUP(AG$4,'Standar GSE &amp; SDM'!$C$50:$CX$65,MATCH($B15,'Standar GSE &amp; SDM'!$C$49:$CX$49,0),FALSE)</f>
        <v>2</v>
      </c>
      <c r="AH15" s="111">
        <f>VLOOKUP(AH$4,'Standar GSE &amp; SDM'!$C$50:$CX$65,MATCH($B15,'Standar GSE &amp; SDM'!$C$49:$CX$49,0),FALSE)</f>
        <v>1</v>
      </c>
      <c r="AI15" s="111">
        <v>19</v>
      </c>
      <c r="AJ15" s="111">
        <f>VLOOKUP(AJ$4,'Standar GSE &amp; SDM'!$C$50:$CX$65,MATCH($B15,'Standar GSE &amp; SDM'!$C$49:$CX$49,0),FALSE)</f>
        <v>5</v>
      </c>
      <c r="AK15" s="111">
        <f>VLOOKUP(AK$4,'Standar GSE &amp; SDM'!$C$50:$CX$65,MATCH($B15,'Standar GSE &amp; SDM'!$C$49:$CX$49,0),FALSE)</f>
        <v>4</v>
      </c>
    </row>
    <row r="16" spans="2:37" ht="18" customHeight="1">
      <c r="B16" s="116" t="s">
        <v>219</v>
      </c>
      <c r="C16" s="111">
        <f>VLOOKUP(C$4,'Standar GSE &amp; SDM'!$C$5:$CX$23,MATCH($B16,'Standar GSE &amp; SDM'!$C$4:$CX$4,0),FALSE)</f>
        <v>0</v>
      </c>
      <c r="D16" s="111">
        <f>VLOOKUP(D$4,'Standar GSE &amp; SDM'!$C$5:$CX$23,MATCH($B16,'Standar GSE &amp; SDM'!$C$4:$CX$4,0),FALSE)</f>
        <v>1</v>
      </c>
      <c r="E16" s="111">
        <f>VLOOKUP(E$4,'Standar GSE &amp; SDM'!$C$5:$CX$23,MATCH($B16,'Standar GSE &amp; SDM'!$C$4:$CX$4,0),FALSE)</f>
        <v>0</v>
      </c>
      <c r="F16" s="111">
        <f>VLOOKUP(F$4,'Standar GSE &amp; SDM'!$C$5:$CX$23,MATCH($B16,'Standar GSE &amp; SDM'!$C$4:$CX$4,0),FALSE)</f>
        <v>3</v>
      </c>
      <c r="G16" s="111">
        <f>VLOOKUP(G$4,'Standar GSE &amp; SDM'!$C$5:$CX$23,MATCH($B16,'Standar GSE &amp; SDM'!$C$4:$CX$4,0),FALSE)</f>
        <v>1</v>
      </c>
      <c r="H16" s="111">
        <f>VLOOKUP(H$4,'Standar GSE &amp; SDM'!$C$5:$CX$23,MATCH($B16,'Standar GSE &amp; SDM'!$C$4:$CX$4,0),FALSE)</f>
        <v>0</v>
      </c>
      <c r="I16" s="111">
        <f>VLOOKUP(I$4,'Standar GSE &amp; SDM'!$C$5:$CX$23,MATCH($B16,'Standar GSE &amp; SDM'!$C$4:$CX$4,0),FALSE)</f>
        <v>1</v>
      </c>
      <c r="J16" s="111">
        <v>0</v>
      </c>
      <c r="K16" s="111">
        <f>VLOOKUP(K$4,'Standar GSE &amp; SDM'!$C$5:$CX$23,MATCH($B16,'Standar GSE &amp; SDM'!$C$4:$CX$4,0),FALSE)</f>
        <v>0</v>
      </c>
      <c r="L16" s="111">
        <f>VLOOKUP(L$4,'Standar GSE &amp; SDM'!$C$5:$CX$23,MATCH($B16,'Standar GSE &amp; SDM'!$C$4:$CX$4,0),FALSE)</f>
        <v>0</v>
      </c>
      <c r="M16" s="111">
        <f>VLOOKUP(M$4,'Standar GSE &amp; SDM'!$C$5:$CX$23,MATCH($B16,'Standar GSE &amp; SDM'!$C$4:$CX$4,0),FALSE)</f>
        <v>1</v>
      </c>
      <c r="N16" s="111">
        <f>VLOOKUP(N$4,'Standar GSE &amp; SDM'!$C$5:$CX$23,MATCH($B16,'Standar GSE &amp; SDM'!$C$4:$CX$4,0),FALSE)</f>
        <v>4</v>
      </c>
      <c r="O16" s="111">
        <f>VLOOKUP(O$4,'Standar GSE &amp; SDM'!$C$5:$CX$23,MATCH($B16,'Standar GSE &amp; SDM'!$C$4:$CX$4,0),FALSE)</f>
        <v>0</v>
      </c>
      <c r="P16" s="111">
        <f>VLOOKUP(P$4,'Standar GSE &amp; SDM'!$C$5:$CX$23,MATCH($B16,'Standar GSE &amp; SDM'!$C$4:$CX$4,0),FALSE)</f>
        <v>0</v>
      </c>
      <c r="Q16" s="111">
        <f>VLOOKUP(Q$4,'Standar GSE &amp; SDM'!$C$5:$CX$23,MATCH($B16,'Standar GSE &amp; SDM'!$C$4:$CX$4,0),FALSE)</f>
        <v>8</v>
      </c>
      <c r="R16" s="111">
        <f>VLOOKUP(R$4,'Standar GSE &amp; SDM'!$C$5:$CX$23,MATCH($B16,'Standar GSE &amp; SDM'!$C$4:$CX$4,0),FALSE)</f>
        <v>4</v>
      </c>
      <c r="S16" s="111">
        <f>VLOOKUP(S$4,'Standar GSE &amp; SDM'!$C$5:$CX$23,MATCH($B16,'Standar GSE &amp; SDM'!$C$4:$CX$4,0),FALSE)</f>
        <v>6</v>
      </c>
      <c r="T16" s="111">
        <f>VLOOKUP(T$4,'Standar GSE &amp; SDM'!$C$5:$CX$23,MATCH($B16,'Standar GSE &amp; SDM'!$C$4:$CX$4,0),FALSE)</f>
        <v>1</v>
      </c>
      <c r="U16" s="111">
        <f>VLOOKUP(U$4,'Standar GSE &amp; SDM'!$C$5:$CX$23,MATCH($B16,'Standar GSE &amp; SDM'!$C$4:$CX$4,0),FALSE)</f>
        <v>1</v>
      </c>
      <c r="V16" s="111">
        <f>VLOOKUP(V$4,'Standar GSE &amp; SDM'!$C$50:$CX$65,MATCH($B16,'Standar GSE &amp; SDM'!$C$49:$CX$49,0),FALSE)</f>
        <v>1</v>
      </c>
      <c r="W16" s="111">
        <f>VLOOKUP(W$4,'Standar GSE &amp; SDM'!$C$50:$CX$65,MATCH($B16,'Standar GSE &amp; SDM'!$C$49:$CX$49,0),FALSE)</f>
        <v>1</v>
      </c>
      <c r="X16" s="111">
        <f>VLOOKUP(X$4,'Standar GSE &amp; SDM'!$C$50:$CX$65,MATCH($B16,'Standar GSE &amp; SDM'!$C$49:$CX$49,0),FALSE)</f>
        <v>2</v>
      </c>
      <c r="Y16" s="111">
        <f>VLOOKUP(Y$4,'Standar GSE &amp; SDM'!$C$50:$CX$65,MATCH($B16,'Standar GSE &amp; SDM'!$C$49:$CX$49,0),FALSE)</f>
        <v>1</v>
      </c>
      <c r="Z16" s="111">
        <f>VLOOKUP(Z$4,'Standar GSE &amp; SDM'!$C$50:$CX$65,MATCH($B16,'Standar GSE &amp; SDM'!$C$49:$CX$49,0),FALSE)</f>
        <v>2</v>
      </c>
      <c r="AA16" s="111">
        <f>VLOOKUP(AA$4,'Standar GSE &amp; SDM'!$C$50:$CX$65,MATCH($B16,'Standar GSE &amp; SDM'!$C$49:$CX$49,0),FALSE)</f>
        <v>1</v>
      </c>
      <c r="AB16" s="111">
        <f>VLOOKUP(AB$4,'Standar GSE &amp; SDM'!$C$50:$CX$65,MATCH($B16,'Standar GSE &amp; SDM'!$C$49:$CX$49,0),FALSE)</f>
        <v>4</v>
      </c>
      <c r="AC16" s="111">
        <f>VLOOKUP(AC$4,'Standar GSE &amp; SDM'!$C$50:$CX$65,MATCH($B16,'Standar GSE &amp; SDM'!$C$49:$CX$49,0),FALSE)</f>
        <v>3</v>
      </c>
      <c r="AD16" s="111">
        <f>VLOOKUP(AD$4,'Standar GSE &amp; SDM'!$C$50:$CX$65,MATCH($B16,'Standar GSE &amp; SDM'!$C$49:$CX$49,0),FALSE)</f>
        <v>2</v>
      </c>
      <c r="AE16" s="111">
        <f>VLOOKUP(AE$4,'Standar GSE &amp; SDM'!$C$50:$CX$65,MATCH($B16,'Standar GSE &amp; SDM'!$C$49:$CX$49,0),FALSE)</f>
        <v>1</v>
      </c>
      <c r="AF16" s="111">
        <f>VLOOKUP(AF$4,'Standar GSE &amp; SDM'!$C$50:$CX$65,MATCH($B16,'Standar GSE &amp; SDM'!$C$49:$CX$49,0),FALSE)</f>
        <v>1</v>
      </c>
      <c r="AG16" s="111">
        <f>VLOOKUP(AG$4,'Standar GSE &amp; SDM'!$C$50:$CX$65,MATCH($B16,'Standar GSE &amp; SDM'!$C$49:$CX$49,0),FALSE)</f>
        <v>2</v>
      </c>
      <c r="AH16" s="111">
        <f>VLOOKUP(AH$4,'Standar GSE &amp; SDM'!$C$50:$CX$65,MATCH($B16,'Standar GSE &amp; SDM'!$C$49:$CX$49,0),FALSE)</f>
        <v>1</v>
      </c>
      <c r="AI16" s="111">
        <f>VLOOKUP(AI$4,'Standar GSE &amp; SDM'!$C$50:$CX$65,MATCH($B16,'Standar GSE &amp; SDM'!$C$49:$CX$49,0),FALSE)</f>
        <v>8</v>
      </c>
      <c r="AJ16" s="111">
        <f>VLOOKUP(AJ$4,'Standar GSE &amp; SDM'!$C$50:$CX$65,MATCH($B16,'Standar GSE &amp; SDM'!$C$49:$CX$49,0),FALSE)</f>
        <v>6</v>
      </c>
      <c r="AK16" s="111">
        <f>VLOOKUP(AK$4,'Standar GSE &amp; SDM'!$C$50:$CX$65,MATCH($B16,'Standar GSE &amp; SDM'!$C$49:$CX$49,0),FALSE)</f>
        <v>4</v>
      </c>
    </row>
    <row r="17" spans="2:37" ht="18" customHeight="1">
      <c r="B17" s="116" t="s">
        <v>155</v>
      </c>
      <c r="C17" s="111">
        <f>VLOOKUP(C$4,'Standar GSE &amp; SDM'!$C$5:$CX$23,MATCH($B17,'Standar GSE &amp; SDM'!$C$4:$CX$4,0),FALSE)</f>
        <v>0</v>
      </c>
      <c r="D17" s="111">
        <f>VLOOKUP(D$4,'Standar GSE &amp; SDM'!$C$5:$CX$23,MATCH($B17,'Standar GSE &amp; SDM'!$C$4:$CX$4,0),FALSE)</f>
        <v>1</v>
      </c>
      <c r="E17" s="111">
        <f>VLOOKUP(E$4,'Standar GSE &amp; SDM'!$C$5:$CX$23,MATCH($B17,'Standar GSE &amp; SDM'!$C$4:$CX$4,0),FALSE)</f>
        <v>0</v>
      </c>
      <c r="F17" s="111">
        <f>VLOOKUP(F$4,'Standar GSE &amp; SDM'!$C$5:$CX$23,MATCH($B17,'Standar GSE &amp; SDM'!$C$4:$CX$4,0),FALSE)</f>
        <v>2</v>
      </c>
      <c r="G17" s="111">
        <f>VLOOKUP(G$4,'Standar GSE &amp; SDM'!$C$5:$CX$23,MATCH($B17,'Standar GSE &amp; SDM'!$C$4:$CX$4,0),FALSE)</f>
        <v>0</v>
      </c>
      <c r="H17" s="111">
        <f>VLOOKUP(H$4,'Standar GSE &amp; SDM'!$C$5:$CX$23,MATCH($B17,'Standar GSE &amp; SDM'!$C$4:$CX$4,0),FALSE)</f>
        <v>0</v>
      </c>
      <c r="I17" s="111">
        <v>2</v>
      </c>
      <c r="J17" s="111">
        <v>0</v>
      </c>
      <c r="K17" s="111">
        <f>VLOOKUP(K$4,'Standar GSE &amp; SDM'!$C$5:$CX$23,MATCH($B17,'Standar GSE &amp; SDM'!$C$4:$CX$4,0),FALSE)</f>
        <v>0</v>
      </c>
      <c r="L17" s="111">
        <f>VLOOKUP(L$4,'Standar GSE &amp; SDM'!$C$5:$CX$23,MATCH($B17,'Standar GSE &amp; SDM'!$C$4:$CX$4,0),FALSE)</f>
        <v>0</v>
      </c>
      <c r="M17" s="111">
        <f>VLOOKUP(M$4,'Standar GSE &amp; SDM'!$C$5:$CX$23,MATCH($B17,'Standar GSE &amp; SDM'!$C$4:$CX$4,0),FALSE)</f>
        <v>1</v>
      </c>
      <c r="N17" s="111">
        <f>VLOOKUP(N$4,'Standar GSE &amp; SDM'!$C$5:$CX$23,MATCH($B17,'Standar GSE &amp; SDM'!$C$4:$CX$4,0),FALSE)</f>
        <v>18</v>
      </c>
      <c r="O17" s="111">
        <f>VLOOKUP(O$4,'Standar GSE &amp; SDM'!$C$5:$CX$23,MATCH($B17,'Standar GSE &amp; SDM'!$C$4:$CX$4,0),FALSE)</f>
        <v>0</v>
      </c>
      <c r="P17" s="111">
        <f>VLOOKUP(P$4,'Standar GSE &amp; SDM'!$C$5:$CX$23,MATCH($B17,'Standar GSE &amp; SDM'!$C$4:$CX$4,0),FALSE)</f>
        <v>0</v>
      </c>
      <c r="Q17" s="111">
        <f>VLOOKUP(Q$4,'Standar GSE &amp; SDM'!$C$5:$CX$23,MATCH($B17,'Standar GSE &amp; SDM'!$C$4:$CX$4,0),FALSE)</f>
        <v>0</v>
      </c>
      <c r="R17" s="111">
        <f>VLOOKUP(R$4,'Standar GSE &amp; SDM'!$C$5:$CX$23,MATCH($B17,'Standar GSE &amp; SDM'!$C$4:$CX$4,0),FALSE)</f>
        <v>4</v>
      </c>
      <c r="S17" s="111">
        <f>VLOOKUP(S$4,'Standar GSE &amp; SDM'!$C$5:$CX$23,MATCH($B17,'Standar GSE &amp; SDM'!$C$4:$CX$4,0),FALSE)</f>
        <v>6</v>
      </c>
      <c r="T17" s="111">
        <f>VLOOKUP(T$4,'Standar GSE &amp; SDM'!$C$5:$CX$23,MATCH($B17,'Standar GSE &amp; SDM'!$C$4:$CX$4,0),FALSE)</f>
        <v>0</v>
      </c>
      <c r="U17" s="111">
        <f>VLOOKUP(U$4,'Standar GSE &amp; SDM'!$C$5:$CX$23,MATCH($B17,'Standar GSE &amp; SDM'!$C$4:$CX$4,0),FALSE)</f>
        <v>0</v>
      </c>
      <c r="V17" s="111">
        <f>VLOOKUP(V$4,'Standar GSE &amp; SDM'!$C$50:$CX$65,MATCH($B17,'Standar GSE &amp; SDM'!$C$49:$CX$49,0),FALSE)</f>
        <v>1</v>
      </c>
      <c r="W17" s="111">
        <f>VLOOKUP(W$4,'Standar GSE &amp; SDM'!$C$50:$CX$65,MATCH($B17,'Standar GSE &amp; SDM'!$C$49:$CX$49,0),FALSE)</f>
        <v>1</v>
      </c>
      <c r="X17" s="111">
        <f>VLOOKUP(X$4,'Standar GSE &amp; SDM'!$C$50:$CX$65,MATCH($B17,'Standar GSE &amp; SDM'!$C$49:$CX$49,0),FALSE)</f>
        <v>2</v>
      </c>
      <c r="Y17" s="111">
        <f>VLOOKUP(Y$4,'Standar GSE &amp; SDM'!$C$50:$CX$65,MATCH($B17,'Standar GSE &amp; SDM'!$C$49:$CX$49,0),FALSE)</f>
        <v>1</v>
      </c>
      <c r="Z17" s="111">
        <f>VLOOKUP(Z$4,'Standar GSE &amp; SDM'!$C$50:$CX$65,MATCH($B17,'Standar GSE &amp; SDM'!$C$49:$CX$49,0),FALSE)</f>
        <v>1</v>
      </c>
      <c r="AA17" s="111">
        <f>VLOOKUP(AA$4,'Standar GSE &amp; SDM'!$C$50:$CX$65,MATCH($B17,'Standar GSE &amp; SDM'!$C$49:$CX$49,0),FALSE)</f>
        <v>1</v>
      </c>
      <c r="AB17" s="111">
        <f>VLOOKUP(AB$4,'Standar GSE &amp; SDM'!$C$50:$CX$65,MATCH($B17,'Standar GSE &amp; SDM'!$C$49:$CX$49,0),FALSE)</f>
        <v>3</v>
      </c>
      <c r="AC17" s="111">
        <f>VLOOKUP(AC$4,'Standar GSE &amp; SDM'!$C$50:$CX$65,MATCH($B17,'Standar GSE &amp; SDM'!$C$49:$CX$49,0),FALSE)</f>
        <v>2</v>
      </c>
      <c r="AD17" s="111">
        <f>VLOOKUP(AD$4,'Standar GSE &amp; SDM'!$C$50:$CX$65,MATCH($B17,'Standar GSE &amp; SDM'!$C$49:$CX$49,0),FALSE)</f>
        <v>1</v>
      </c>
      <c r="AE17" s="111">
        <f>VLOOKUP(AE$4,'Standar GSE &amp; SDM'!$C$50:$CX$65,MATCH($B17,'Standar GSE &amp; SDM'!$C$49:$CX$49,0),FALSE)</f>
        <v>0</v>
      </c>
      <c r="AF17" s="111">
        <f>VLOOKUP(AF$4,'Standar GSE &amp; SDM'!$C$50:$CX$65,MATCH($B17,'Standar GSE &amp; SDM'!$C$49:$CX$49,0),FALSE)</f>
        <v>1</v>
      </c>
      <c r="AG17" s="111">
        <f>VLOOKUP(AG$4,'Standar GSE &amp; SDM'!$C$50:$CX$65,MATCH($B17,'Standar GSE &amp; SDM'!$C$49:$CX$49,0),FALSE)</f>
        <v>2</v>
      </c>
      <c r="AH17" s="111">
        <f>VLOOKUP(AH$4,'Standar GSE &amp; SDM'!$C$50:$CX$65,MATCH($B17,'Standar GSE &amp; SDM'!$C$49:$CX$49,0),FALSE)</f>
        <v>1</v>
      </c>
      <c r="AI17" s="111">
        <f>VLOOKUP(AI$4,'Standar GSE &amp; SDM'!$C$50:$CX$65,MATCH($B17,'Standar GSE &amp; SDM'!$C$49:$CX$49,0),FALSE)</f>
        <v>0</v>
      </c>
      <c r="AJ17" s="111">
        <f>VLOOKUP(AJ$4,'Standar GSE &amp; SDM'!$C$50:$CX$65,MATCH($B17,'Standar GSE &amp; SDM'!$C$49:$CX$49,0),FALSE)</f>
        <v>6</v>
      </c>
      <c r="AK17" s="111">
        <f>VLOOKUP(AK$4,'Standar GSE &amp; SDM'!$C$50:$CX$65,MATCH($B17,'Standar GSE &amp; SDM'!$C$49:$CX$49,0),FALSE)</f>
        <v>4</v>
      </c>
    </row>
    <row r="18" spans="2:37" ht="18" customHeight="1">
      <c r="B18" s="116" t="s">
        <v>158</v>
      </c>
      <c r="C18" s="111">
        <f>VLOOKUP(C$4,'Standar GSE &amp; SDM'!$C$5:$CX$23,MATCH($B18,'Standar GSE &amp; SDM'!$C$4:$CX$4,0),FALSE)</f>
        <v>0</v>
      </c>
      <c r="D18" s="111">
        <f>VLOOKUP(D$4,'Standar GSE &amp; SDM'!$C$5:$CX$23,MATCH($B18,'Standar GSE &amp; SDM'!$C$4:$CX$4,0),FALSE)</f>
        <v>1</v>
      </c>
      <c r="E18" s="111">
        <f>VLOOKUP(E$4,'Standar GSE &amp; SDM'!$C$5:$CX$23,MATCH($B18,'Standar GSE &amp; SDM'!$C$4:$CX$4,0),FALSE)</f>
        <v>0</v>
      </c>
      <c r="F18" s="111">
        <f>VLOOKUP(F$4,'Standar GSE &amp; SDM'!$C$5:$CX$23,MATCH($B18,'Standar GSE &amp; SDM'!$C$4:$CX$4,0),FALSE)</f>
        <v>2</v>
      </c>
      <c r="G18" s="111">
        <f>VLOOKUP(G$4,'Standar GSE &amp; SDM'!$C$5:$CX$23,MATCH($B18,'Standar GSE &amp; SDM'!$C$4:$CX$4,0),FALSE)</f>
        <v>0</v>
      </c>
      <c r="H18" s="111">
        <f>VLOOKUP(H$4,'Standar GSE &amp; SDM'!$C$5:$CX$23,MATCH($B18,'Standar GSE &amp; SDM'!$C$4:$CX$4,0),FALSE)</f>
        <v>0</v>
      </c>
      <c r="I18" s="111">
        <v>2</v>
      </c>
      <c r="J18" s="111">
        <v>0</v>
      </c>
      <c r="K18" s="111">
        <f>VLOOKUP(K$4,'Standar GSE &amp; SDM'!$C$5:$CX$23,MATCH($B18,'Standar GSE &amp; SDM'!$C$4:$CX$4,0),FALSE)</f>
        <v>0</v>
      </c>
      <c r="L18" s="111">
        <f>VLOOKUP(L$4,'Standar GSE &amp; SDM'!$C$5:$CX$23,MATCH($B18,'Standar GSE &amp; SDM'!$C$4:$CX$4,0),FALSE)</f>
        <v>0</v>
      </c>
      <c r="M18" s="111">
        <f>VLOOKUP(M$4,'Standar GSE &amp; SDM'!$C$5:$CX$23,MATCH($B18,'Standar GSE &amp; SDM'!$C$4:$CX$4,0),FALSE)</f>
        <v>1</v>
      </c>
      <c r="N18" s="111">
        <f>VLOOKUP(N$4,'Standar GSE &amp; SDM'!$C$5:$CX$23,MATCH($B18,'Standar GSE &amp; SDM'!$C$4:$CX$4,0),FALSE)</f>
        <v>18</v>
      </c>
      <c r="O18" s="111">
        <f>VLOOKUP(O$4,'Standar GSE &amp; SDM'!$C$5:$CX$23,MATCH($B18,'Standar GSE &amp; SDM'!$C$4:$CX$4,0),FALSE)</f>
        <v>0</v>
      </c>
      <c r="P18" s="111">
        <f>VLOOKUP(P$4,'Standar GSE &amp; SDM'!$C$5:$CX$23,MATCH($B18,'Standar GSE &amp; SDM'!$C$4:$CX$4,0),FALSE)</f>
        <v>0</v>
      </c>
      <c r="Q18" s="111">
        <f>VLOOKUP(Q$4,'Standar GSE &amp; SDM'!$C$5:$CX$23,MATCH($B18,'Standar GSE &amp; SDM'!$C$4:$CX$4,0),FALSE)</f>
        <v>0</v>
      </c>
      <c r="R18" s="111">
        <f>VLOOKUP(R$4,'Standar GSE &amp; SDM'!$C$5:$CX$23,MATCH($B18,'Standar GSE &amp; SDM'!$C$4:$CX$4,0),FALSE)</f>
        <v>4</v>
      </c>
      <c r="S18" s="111">
        <f>VLOOKUP(S$4,'Standar GSE &amp; SDM'!$C$5:$CX$23,MATCH($B18,'Standar GSE &amp; SDM'!$C$4:$CX$4,0),FALSE)</f>
        <v>6</v>
      </c>
      <c r="T18" s="111">
        <f>VLOOKUP(T$4,'Standar GSE &amp; SDM'!$C$5:$CX$23,MATCH($B18,'Standar GSE &amp; SDM'!$C$4:$CX$4,0),FALSE)</f>
        <v>0</v>
      </c>
      <c r="U18" s="111">
        <f>VLOOKUP(U$4,'Standar GSE &amp; SDM'!$C$5:$CX$23,MATCH($B18,'Standar GSE &amp; SDM'!$C$4:$CX$4,0),FALSE)</f>
        <v>0</v>
      </c>
      <c r="V18" s="111">
        <f>VLOOKUP(V$4,'Standar GSE &amp; SDM'!$C$50:$CX$65,MATCH($B18,'Standar GSE &amp; SDM'!$C$49:$CX$49,0),FALSE)</f>
        <v>1</v>
      </c>
      <c r="W18" s="111">
        <f>VLOOKUP(W$4,'Standar GSE &amp; SDM'!$C$50:$CX$65,MATCH($B18,'Standar GSE &amp; SDM'!$C$49:$CX$49,0),FALSE)</f>
        <v>1</v>
      </c>
      <c r="X18" s="111">
        <f>VLOOKUP(X$4,'Standar GSE &amp; SDM'!$C$50:$CX$65,MATCH($B18,'Standar GSE &amp; SDM'!$C$49:$CX$49,0),FALSE)</f>
        <v>2</v>
      </c>
      <c r="Y18" s="111">
        <f>VLOOKUP(Y$4,'Standar GSE &amp; SDM'!$C$50:$CX$65,MATCH($B18,'Standar GSE &amp; SDM'!$C$49:$CX$49,0),FALSE)</f>
        <v>1</v>
      </c>
      <c r="Z18" s="111">
        <f>VLOOKUP(Z$4,'Standar GSE &amp; SDM'!$C$50:$CX$65,MATCH($B18,'Standar GSE &amp; SDM'!$C$49:$CX$49,0),FALSE)</f>
        <v>1</v>
      </c>
      <c r="AA18" s="111">
        <f>VLOOKUP(AA$4,'Standar GSE &amp; SDM'!$C$50:$CX$65,MATCH($B18,'Standar GSE &amp; SDM'!$C$49:$CX$49,0),FALSE)</f>
        <v>1</v>
      </c>
      <c r="AB18" s="111">
        <f>VLOOKUP(AB$4,'Standar GSE &amp; SDM'!$C$50:$CX$65,MATCH($B18,'Standar GSE &amp; SDM'!$C$49:$CX$49,0),FALSE)</f>
        <v>3</v>
      </c>
      <c r="AC18" s="111">
        <f>VLOOKUP(AC$4,'Standar GSE &amp; SDM'!$C$50:$CX$65,MATCH($B18,'Standar GSE &amp; SDM'!$C$49:$CX$49,0),FALSE)</f>
        <v>2</v>
      </c>
      <c r="AD18" s="111">
        <f>VLOOKUP(AD$4,'Standar GSE &amp; SDM'!$C$50:$CX$65,MATCH($B18,'Standar GSE &amp; SDM'!$C$49:$CX$49,0),FALSE)</f>
        <v>1</v>
      </c>
      <c r="AE18" s="111">
        <f>VLOOKUP(AE$4,'Standar GSE &amp; SDM'!$C$50:$CX$65,MATCH($B18,'Standar GSE &amp; SDM'!$C$49:$CX$49,0),FALSE)</f>
        <v>0</v>
      </c>
      <c r="AF18" s="111">
        <f>VLOOKUP(AF$4,'Standar GSE &amp; SDM'!$C$50:$CX$65,MATCH($B18,'Standar GSE &amp; SDM'!$C$49:$CX$49,0),FALSE)</f>
        <v>1</v>
      </c>
      <c r="AG18" s="111">
        <f>VLOOKUP(AG$4,'Standar GSE &amp; SDM'!$C$50:$CX$65,MATCH($B18,'Standar GSE &amp; SDM'!$C$49:$CX$49,0),FALSE)</f>
        <v>2</v>
      </c>
      <c r="AH18" s="111">
        <f>VLOOKUP(AH$4,'Standar GSE &amp; SDM'!$C$50:$CX$65,MATCH($B18,'Standar GSE &amp; SDM'!$C$49:$CX$49,0),FALSE)</f>
        <v>1</v>
      </c>
      <c r="AI18" s="111">
        <f>VLOOKUP(AI$4,'Standar GSE &amp; SDM'!$C$50:$CX$65,MATCH($B18,'Standar GSE &amp; SDM'!$C$49:$CX$49,0),FALSE)</f>
        <v>0</v>
      </c>
      <c r="AJ18" s="111">
        <f>VLOOKUP(AJ$4,'Standar GSE &amp; SDM'!$C$50:$CX$65,MATCH($B18,'Standar GSE &amp; SDM'!$C$49:$CX$49,0),FALSE)</f>
        <v>6</v>
      </c>
      <c r="AK18" s="111">
        <f>VLOOKUP(AK$4,'Standar GSE &amp; SDM'!$C$50:$CX$65,MATCH($B18,'Standar GSE &amp; SDM'!$C$49:$CX$49,0),FALSE)</f>
        <v>4</v>
      </c>
    </row>
    <row r="19" spans="2:37" ht="18" customHeight="1">
      <c r="B19" s="116" t="s">
        <v>172</v>
      </c>
      <c r="C19" s="111">
        <f>VLOOKUP(C$4,'Standar GSE &amp; SDM'!$C$5:$CX$23,MATCH($B19,'Standar GSE &amp; SDM'!$C$4:$CX$4,0),FALSE)</f>
        <v>0</v>
      </c>
      <c r="D19" s="111">
        <f>VLOOKUP(D$4,'Standar GSE &amp; SDM'!$C$5:$CX$23,MATCH($B19,'Standar GSE &amp; SDM'!$C$4:$CX$4,0),FALSE)</f>
        <v>1</v>
      </c>
      <c r="E19" s="111">
        <f>VLOOKUP(E$4,'Standar GSE &amp; SDM'!$C$5:$CX$23,MATCH($B19,'Standar GSE &amp; SDM'!$C$4:$CX$4,0),FALSE)</f>
        <v>0</v>
      </c>
      <c r="F19" s="111">
        <f>VLOOKUP(F$4,'Standar GSE &amp; SDM'!$C$5:$CX$23,MATCH($B19,'Standar GSE &amp; SDM'!$C$4:$CX$4,0),FALSE)</f>
        <v>2</v>
      </c>
      <c r="G19" s="111">
        <f>VLOOKUP(G$4,'Standar GSE &amp; SDM'!$C$5:$CX$23,MATCH($B19,'Standar GSE &amp; SDM'!$C$4:$CX$4,0),FALSE)</f>
        <v>0</v>
      </c>
      <c r="H19" s="111">
        <f>VLOOKUP(H$4,'Standar GSE &amp; SDM'!$C$5:$CX$23,MATCH($B19,'Standar GSE &amp; SDM'!$C$4:$CX$4,0),FALSE)</f>
        <v>0</v>
      </c>
      <c r="I19" s="111">
        <v>2</v>
      </c>
      <c r="J19" s="111">
        <v>0</v>
      </c>
      <c r="K19" s="111">
        <f>VLOOKUP(K$4,'Standar GSE &amp; SDM'!$C$5:$CX$23,MATCH($B19,'Standar GSE &amp; SDM'!$C$4:$CX$4,0),FALSE)</f>
        <v>0</v>
      </c>
      <c r="L19" s="111">
        <f>VLOOKUP(L$4,'Standar GSE &amp; SDM'!$C$5:$CX$23,MATCH($B19,'Standar GSE &amp; SDM'!$C$4:$CX$4,0),FALSE)</f>
        <v>0</v>
      </c>
      <c r="M19" s="111">
        <f>VLOOKUP(M$4,'Standar GSE &amp; SDM'!$C$5:$CX$23,MATCH($B19,'Standar GSE &amp; SDM'!$C$4:$CX$4,0),FALSE)</f>
        <v>1</v>
      </c>
      <c r="N19" s="111">
        <f>VLOOKUP(N$4,'Standar GSE &amp; SDM'!$C$5:$CX$23,MATCH($B19,'Standar GSE &amp; SDM'!$C$4:$CX$4,0),FALSE)</f>
        <v>18</v>
      </c>
      <c r="O19" s="111">
        <f>VLOOKUP(O$4,'Standar GSE &amp; SDM'!$C$5:$CX$23,MATCH($B19,'Standar GSE &amp; SDM'!$C$4:$CX$4,0),FALSE)</f>
        <v>0</v>
      </c>
      <c r="P19" s="111">
        <f>VLOOKUP(P$4,'Standar GSE &amp; SDM'!$C$5:$CX$23,MATCH($B19,'Standar GSE &amp; SDM'!$C$4:$CX$4,0),FALSE)</f>
        <v>0</v>
      </c>
      <c r="Q19" s="111">
        <f>VLOOKUP(Q$4,'Standar GSE &amp; SDM'!$C$5:$CX$23,MATCH($B19,'Standar GSE &amp; SDM'!$C$4:$CX$4,0),FALSE)</f>
        <v>0</v>
      </c>
      <c r="R19" s="111">
        <f>VLOOKUP(R$4,'Standar GSE &amp; SDM'!$C$5:$CX$23,MATCH($B19,'Standar GSE &amp; SDM'!$C$4:$CX$4,0),FALSE)</f>
        <v>4</v>
      </c>
      <c r="S19" s="111">
        <f>VLOOKUP(S$4,'Standar GSE &amp; SDM'!$C$5:$CX$23,MATCH($B19,'Standar GSE &amp; SDM'!$C$4:$CX$4,0),FALSE)</f>
        <v>6</v>
      </c>
      <c r="T19" s="111">
        <f>VLOOKUP(T$4,'Standar GSE &amp; SDM'!$C$5:$CX$23,MATCH($B19,'Standar GSE &amp; SDM'!$C$4:$CX$4,0),FALSE)</f>
        <v>0</v>
      </c>
      <c r="U19" s="111">
        <f>VLOOKUP(U$4,'Standar GSE &amp; SDM'!$C$5:$CX$23,MATCH($B19,'Standar GSE &amp; SDM'!$C$4:$CX$4,0),FALSE)</f>
        <v>0</v>
      </c>
      <c r="V19" s="111">
        <f>VLOOKUP(V$4,'Standar GSE &amp; SDM'!$C$50:$CX$65,MATCH($B19,'Standar GSE &amp; SDM'!$C$49:$CX$49,0),FALSE)</f>
        <v>1</v>
      </c>
      <c r="W19" s="111">
        <f>VLOOKUP(W$4,'Standar GSE &amp; SDM'!$C$50:$CX$65,MATCH($B19,'Standar GSE &amp; SDM'!$C$49:$CX$49,0),FALSE)</f>
        <v>1</v>
      </c>
      <c r="X19" s="111">
        <f>VLOOKUP(X$4,'Standar GSE &amp; SDM'!$C$50:$CX$65,MATCH($B19,'Standar GSE &amp; SDM'!$C$49:$CX$49,0),FALSE)</f>
        <v>2</v>
      </c>
      <c r="Y19" s="111">
        <f>VLOOKUP(Y$4,'Standar GSE &amp; SDM'!$C$50:$CX$65,MATCH($B19,'Standar GSE &amp; SDM'!$C$49:$CX$49,0),FALSE)</f>
        <v>1</v>
      </c>
      <c r="Z19" s="111">
        <f>VLOOKUP(Z$4,'Standar GSE &amp; SDM'!$C$50:$CX$65,MATCH($B19,'Standar GSE &amp; SDM'!$C$49:$CX$49,0),FALSE)</f>
        <v>1</v>
      </c>
      <c r="AA19" s="111">
        <f>VLOOKUP(AA$4,'Standar GSE &amp; SDM'!$C$50:$CX$65,MATCH($B19,'Standar GSE &amp; SDM'!$C$49:$CX$49,0),FALSE)</f>
        <v>1</v>
      </c>
      <c r="AB19" s="111">
        <f>VLOOKUP(AB$4,'Standar GSE &amp; SDM'!$C$50:$CX$65,MATCH($B19,'Standar GSE &amp; SDM'!$C$49:$CX$49,0),FALSE)</f>
        <v>3</v>
      </c>
      <c r="AC19" s="111">
        <f>VLOOKUP(AC$4,'Standar GSE &amp; SDM'!$C$50:$CX$65,MATCH($B19,'Standar GSE &amp; SDM'!$C$49:$CX$49,0),FALSE)</f>
        <v>2</v>
      </c>
      <c r="AD19" s="111">
        <f>VLOOKUP(AD$4,'Standar GSE &amp; SDM'!$C$50:$CX$65,MATCH($B19,'Standar GSE &amp; SDM'!$C$49:$CX$49,0),FALSE)</f>
        <v>1</v>
      </c>
      <c r="AE19" s="111">
        <f>VLOOKUP(AE$4,'Standar GSE &amp; SDM'!$C$50:$CX$65,MATCH($B19,'Standar GSE &amp; SDM'!$C$49:$CX$49,0),FALSE)</f>
        <v>0</v>
      </c>
      <c r="AF19" s="111">
        <f>VLOOKUP(AF$4,'Standar GSE &amp; SDM'!$C$50:$CX$65,MATCH($B19,'Standar GSE &amp; SDM'!$C$49:$CX$49,0),FALSE)</f>
        <v>1</v>
      </c>
      <c r="AG19" s="111">
        <f>VLOOKUP(AG$4,'Standar GSE &amp; SDM'!$C$50:$CX$65,MATCH($B19,'Standar GSE &amp; SDM'!$C$49:$CX$49,0),FALSE)</f>
        <v>2</v>
      </c>
      <c r="AH19" s="111">
        <f>VLOOKUP(AH$4,'Standar GSE &amp; SDM'!$C$50:$CX$65,MATCH($B19,'Standar GSE &amp; SDM'!$C$49:$CX$49,0),FALSE)</f>
        <v>1</v>
      </c>
      <c r="AI19" s="111">
        <f>VLOOKUP(AI$4,'Standar GSE &amp; SDM'!$C$50:$CX$65,MATCH($B19,'Standar GSE &amp; SDM'!$C$49:$CX$49,0),FALSE)</f>
        <v>0</v>
      </c>
      <c r="AJ19" s="111">
        <f>VLOOKUP(AJ$4,'Standar GSE &amp; SDM'!$C$50:$CX$65,MATCH($B19,'Standar GSE &amp; SDM'!$C$49:$CX$49,0),FALSE)</f>
        <v>6</v>
      </c>
      <c r="AK19" s="111">
        <f>VLOOKUP(AK$4,'Standar GSE &amp; SDM'!$C$50:$CX$65,MATCH($B19,'Standar GSE &amp; SDM'!$C$49:$CX$49,0),FALSE)</f>
        <v>4</v>
      </c>
    </row>
    <row r="20" spans="2:37" ht="18" customHeight="1">
      <c r="B20" s="116" t="s">
        <v>226</v>
      </c>
      <c r="C20" s="111">
        <f>VLOOKUP(C$4,'Standar GSE &amp; SDM'!$C$5:$CX$23,MATCH($B20,'Standar GSE &amp; SDM'!$C$4:$CX$4,0),FALSE)</f>
        <v>0</v>
      </c>
      <c r="D20" s="111">
        <f>VLOOKUP(D$4,'Standar GSE &amp; SDM'!$C$5:$CX$23,MATCH($B20,'Standar GSE &amp; SDM'!$C$4:$CX$4,0),FALSE)</f>
        <v>1</v>
      </c>
      <c r="E20" s="111">
        <f>VLOOKUP(E$4,'Standar GSE &amp; SDM'!$C$5:$CX$23,MATCH($B20,'Standar GSE &amp; SDM'!$C$4:$CX$4,0),FALSE)</f>
        <v>0</v>
      </c>
      <c r="F20" s="111">
        <f>VLOOKUP(F$4,'Standar GSE &amp; SDM'!$C$5:$CX$23,MATCH($B20,'Standar GSE &amp; SDM'!$C$4:$CX$4,0),FALSE)</f>
        <v>2</v>
      </c>
      <c r="G20" s="111">
        <f>VLOOKUP(G$4,'Standar GSE &amp; SDM'!$C$5:$CX$23,MATCH($B20,'Standar GSE &amp; SDM'!$C$4:$CX$4,0),FALSE)</f>
        <v>0</v>
      </c>
      <c r="H20" s="111">
        <f>VLOOKUP(H$4,'Standar GSE &amp; SDM'!$C$5:$CX$23,MATCH($B20,'Standar GSE &amp; SDM'!$C$4:$CX$4,0),FALSE)</f>
        <v>0</v>
      </c>
      <c r="I20" s="111">
        <v>2</v>
      </c>
      <c r="J20" s="111">
        <v>0</v>
      </c>
      <c r="K20" s="111">
        <f>VLOOKUP(K$4,'Standar GSE &amp; SDM'!$C$5:$CX$23,MATCH($B20,'Standar GSE &amp; SDM'!$C$4:$CX$4,0),FALSE)</f>
        <v>0</v>
      </c>
      <c r="L20" s="111">
        <f>VLOOKUP(L$4,'Standar GSE &amp; SDM'!$C$5:$CX$23,MATCH($B20,'Standar GSE &amp; SDM'!$C$4:$CX$4,0),FALSE)</f>
        <v>0</v>
      </c>
      <c r="M20" s="111">
        <f>VLOOKUP(M$4,'Standar GSE &amp; SDM'!$C$5:$CX$23,MATCH($B20,'Standar GSE &amp; SDM'!$C$4:$CX$4,0),FALSE)</f>
        <v>1</v>
      </c>
      <c r="N20" s="111">
        <f>VLOOKUP(N$4,'Standar GSE &amp; SDM'!$C$5:$CX$23,MATCH($B20,'Standar GSE &amp; SDM'!$C$4:$CX$4,0),FALSE)</f>
        <v>18</v>
      </c>
      <c r="O20" s="111">
        <f>VLOOKUP(O$4,'Standar GSE &amp; SDM'!$C$5:$CX$23,MATCH($B20,'Standar GSE &amp; SDM'!$C$4:$CX$4,0),FALSE)</f>
        <v>0</v>
      </c>
      <c r="P20" s="111">
        <f>VLOOKUP(P$4,'Standar GSE &amp; SDM'!$C$5:$CX$23,MATCH($B20,'Standar GSE &amp; SDM'!$C$4:$CX$4,0),FALSE)</f>
        <v>0</v>
      </c>
      <c r="Q20" s="111">
        <f>VLOOKUP(Q$4,'Standar GSE &amp; SDM'!$C$5:$CX$23,MATCH($B20,'Standar GSE &amp; SDM'!$C$4:$CX$4,0),FALSE)</f>
        <v>0</v>
      </c>
      <c r="R20" s="111">
        <f>VLOOKUP(R$4,'Standar GSE &amp; SDM'!$C$5:$CX$23,MATCH($B20,'Standar GSE &amp; SDM'!$C$4:$CX$4,0),FALSE)</f>
        <v>4</v>
      </c>
      <c r="S20" s="111">
        <f>VLOOKUP(S$4,'Standar GSE &amp; SDM'!$C$5:$CX$23,MATCH($B20,'Standar GSE &amp; SDM'!$C$4:$CX$4,0),FALSE)</f>
        <v>6</v>
      </c>
      <c r="T20" s="111">
        <f>VLOOKUP(T$4,'Standar GSE &amp; SDM'!$C$5:$CX$23,MATCH($B20,'Standar GSE &amp; SDM'!$C$4:$CX$4,0),FALSE)</f>
        <v>0</v>
      </c>
      <c r="U20" s="111">
        <f>VLOOKUP(U$4,'Standar GSE &amp; SDM'!$C$5:$CX$23,MATCH($B20,'Standar GSE &amp; SDM'!$C$4:$CX$4,0),FALSE)</f>
        <v>0</v>
      </c>
      <c r="V20" s="111">
        <f>VLOOKUP(V$4,'Standar GSE &amp; SDM'!$C$50:$CX$65,MATCH($B20,'Standar GSE &amp; SDM'!$C$49:$CX$49,0),FALSE)</f>
        <v>1</v>
      </c>
      <c r="W20" s="111">
        <f>VLOOKUP(W$4,'Standar GSE &amp; SDM'!$C$50:$CX$65,MATCH($B20,'Standar GSE &amp; SDM'!$C$49:$CX$49,0),FALSE)</f>
        <v>1</v>
      </c>
      <c r="X20" s="111">
        <f>VLOOKUP(X$4,'Standar GSE &amp; SDM'!$C$50:$CX$65,MATCH($B20,'Standar GSE &amp; SDM'!$C$49:$CX$49,0),FALSE)</f>
        <v>2</v>
      </c>
      <c r="Y20" s="111">
        <f>VLOOKUP(Y$4,'Standar GSE &amp; SDM'!$C$50:$CX$65,MATCH($B20,'Standar GSE &amp; SDM'!$C$49:$CX$49,0),FALSE)</f>
        <v>1</v>
      </c>
      <c r="Z20" s="111">
        <f>VLOOKUP(Z$4,'Standar GSE &amp; SDM'!$C$50:$CX$65,MATCH($B20,'Standar GSE &amp; SDM'!$C$49:$CX$49,0),FALSE)</f>
        <v>1</v>
      </c>
      <c r="AA20" s="111">
        <f>VLOOKUP(AA$4,'Standar GSE &amp; SDM'!$C$50:$CX$65,MATCH($B20,'Standar GSE &amp; SDM'!$C$49:$CX$49,0),FALSE)</f>
        <v>1</v>
      </c>
      <c r="AB20" s="111">
        <f>VLOOKUP(AB$4,'Standar GSE &amp; SDM'!$C$50:$CX$65,MATCH($B20,'Standar GSE &amp; SDM'!$C$49:$CX$49,0),FALSE)</f>
        <v>3</v>
      </c>
      <c r="AC20" s="111">
        <f>VLOOKUP(AC$4,'Standar GSE &amp; SDM'!$C$50:$CX$65,MATCH($B20,'Standar GSE &amp; SDM'!$C$49:$CX$49,0),FALSE)</f>
        <v>2</v>
      </c>
      <c r="AD20" s="111">
        <f>VLOOKUP(AD$4,'Standar GSE &amp; SDM'!$C$50:$CX$65,MATCH($B20,'Standar GSE &amp; SDM'!$C$49:$CX$49,0),FALSE)</f>
        <v>1</v>
      </c>
      <c r="AE20" s="111">
        <f>VLOOKUP(AE$4,'Standar GSE &amp; SDM'!$C$50:$CX$65,MATCH($B20,'Standar GSE &amp; SDM'!$C$49:$CX$49,0),FALSE)</f>
        <v>0</v>
      </c>
      <c r="AF20" s="111">
        <f>VLOOKUP(AF$4,'Standar GSE &amp; SDM'!$C$50:$CX$65,MATCH($B20,'Standar GSE &amp; SDM'!$C$49:$CX$49,0),FALSE)</f>
        <v>1</v>
      </c>
      <c r="AG20" s="111">
        <f>VLOOKUP(AG$4,'Standar GSE &amp; SDM'!$C$50:$CX$65,MATCH($B20,'Standar GSE &amp; SDM'!$C$49:$CX$49,0),FALSE)</f>
        <v>2</v>
      </c>
      <c r="AH20" s="111">
        <f>VLOOKUP(AH$4,'Standar GSE &amp; SDM'!$C$50:$CX$65,MATCH($B20,'Standar GSE &amp; SDM'!$C$49:$CX$49,0),FALSE)</f>
        <v>1</v>
      </c>
      <c r="AI20" s="111">
        <f>VLOOKUP(AI$4,'Standar GSE &amp; SDM'!$C$50:$CX$65,MATCH($B20,'Standar GSE &amp; SDM'!$C$49:$CX$49,0),FALSE)</f>
        <v>0</v>
      </c>
      <c r="AJ20" s="111">
        <f>VLOOKUP(AJ$4,'Standar GSE &amp; SDM'!$C$50:$CX$65,MATCH($B20,'Standar GSE &amp; SDM'!$C$49:$CX$49,0),FALSE)</f>
        <v>6</v>
      </c>
      <c r="AK20" s="111">
        <f>VLOOKUP(AK$4,'Standar GSE &amp; SDM'!$C$50:$CX$65,MATCH($B20,'Standar GSE &amp; SDM'!$C$49:$CX$49,0),FALSE)</f>
        <v>4</v>
      </c>
    </row>
    <row r="21" spans="2:37" ht="18" customHeight="1">
      <c r="B21" s="116" t="s">
        <v>179</v>
      </c>
      <c r="C21" s="111">
        <f>VLOOKUP(C$4,'Standar GSE &amp; SDM'!$C$5:$CX$23,MATCH($B21,'Standar GSE &amp; SDM'!$C$4:$CX$4,0),FALSE)</f>
        <v>0</v>
      </c>
      <c r="D21" s="111">
        <f>VLOOKUP(D$4,'Standar GSE &amp; SDM'!$C$5:$CX$23,MATCH($B21,'Standar GSE &amp; SDM'!$C$4:$CX$4,0),FALSE)</f>
        <v>1</v>
      </c>
      <c r="E21" s="111">
        <f>VLOOKUP(E$4,'Standar GSE &amp; SDM'!$C$5:$CX$23,MATCH($B21,'Standar GSE &amp; SDM'!$C$4:$CX$4,0),FALSE)</f>
        <v>0</v>
      </c>
      <c r="F21" s="111">
        <f>VLOOKUP(F$4,'Standar GSE &amp; SDM'!$C$5:$CX$23,MATCH($B21,'Standar GSE &amp; SDM'!$C$4:$CX$4,0),FALSE)</f>
        <v>2</v>
      </c>
      <c r="G21" s="111">
        <f>VLOOKUP(G$4,'Standar GSE &amp; SDM'!$C$5:$CX$23,MATCH($B21,'Standar GSE &amp; SDM'!$C$4:$CX$4,0),FALSE)</f>
        <v>0</v>
      </c>
      <c r="H21" s="111">
        <f>VLOOKUP(H$4,'Standar GSE &amp; SDM'!$C$5:$CX$23,MATCH($B21,'Standar GSE &amp; SDM'!$C$4:$CX$4,0),FALSE)</f>
        <v>0</v>
      </c>
      <c r="I21" s="111">
        <v>2</v>
      </c>
      <c r="J21" s="111">
        <v>0</v>
      </c>
      <c r="K21" s="111">
        <f>VLOOKUP(K$4,'Standar GSE &amp; SDM'!$C$5:$CX$23,MATCH($B21,'Standar GSE &amp; SDM'!$C$4:$CX$4,0),FALSE)</f>
        <v>0</v>
      </c>
      <c r="L21" s="111">
        <f>VLOOKUP(L$4,'Standar GSE &amp; SDM'!$C$5:$CX$23,MATCH($B21,'Standar GSE &amp; SDM'!$C$4:$CX$4,0),FALSE)</f>
        <v>0</v>
      </c>
      <c r="M21" s="111">
        <f>VLOOKUP(M$4,'Standar GSE &amp; SDM'!$C$5:$CX$23,MATCH($B21,'Standar GSE &amp; SDM'!$C$4:$CX$4,0),FALSE)</f>
        <v>1</v>
      </c>
      <c r="N21" s="111">
        <f>VLOOKUP(N$4,'Standar GSE &amp; SDM'!$C$5:$CX$23,MATCH($B21,'Standar GSE &amp; SDM'!$C$4:$CX$4,0),FALSE)</f>
        <v>18</v>
      </c>
      <c r="O21" s="111">
        <f>VLOOKUP(O$4,'Standar GSE &amp; SDM'!$C$5:$CX$23,MATCH($B21,'Standar GSE &amp; SDM'!$C$4:$CX$4,0),FALSE)</f>
        <v>0</v>
      </c>
      <c r="P21" s="111">
        <f>VLOOKUP(P$4,'Standar GSE &amp; SDM'!$C$5:$CX$23,MATCH($B21,'Standar GSE &amp; SDM'!$C$4:$CX$4,0),FALSE)</f>
        <v>0</v>
      </c>
      <c r="Q21" s="111">
        <f>VLOOKUP(Q$4,'Standar GSE &amp; SDM'!$C$5:$CX$23,MATCH($B21,'Standar GSE &amp; SDM'!$C$4:$CX$4,0),FALSE)</f>
        <v>0</v>
      </c>
      <c r="R21" s="111">
        <f>VLOOKUP(R$4,'Standar GSE &amp; SDM'!$C$5:$CX$23,MATCH($B21,'Standar GSE &amp; SDM'!$C$4:$CX$4,0),FALSE)</f>
        <v>4</v>
      </c>
      <c r="S21" s="111">
        <f>VLOOKUP(S$4,'Standar GSE &amp; SDM'!$C$5:$CX$23,MATCH($B21,'Standar GSE &amp; SDM'!$C$4:$CX$4,0),FALSE)</f>
        <v>6</v>
      </c>
      <c r="T21" s="111">
        <f>VLOOKUP(T$4,'Standar GSE &amp; SDM'!$C$5:$CX$23,MATCH($B21,'Standar GSE &amp; SDM'!$C$4:$CX$4,0),FALSE)</f>
        <v>0</v>
      </c>
      <c r="U21" s="111">
        <f>VLOOKUP(U$4,'Standar GSE &amp; SDM'!$C$5:$CX$23,MATCH($B21,'Standar GSE &amp; SDM'!$C$4:$CX$4,0),FALSE)</f>
        <v>0</v>
      </c>
      <c r="V21" s="111">
        <f>VLOOKUP(V$4,'Standar GSE &amp; SDM'!$C$50:$CX$65,MATCH($B21,'Standar GSE &amp; SDM'!$C$49:$CX$49,0),FALSE)</f>
        <v>1</v>
      </c>
      <c r="W21" s="111">
        <f>VLOOKUP(W$4,'Standar GSE &amp; SDM'!$C$50:$CX$65,MATCH($B21,'Standar GSE &amp; SDM'!$C$49:$CX$49,0),FALSE)</f>
        <v>1</v>
      </c>
      <c r="X21" s="111">
        <f>VLOOKUP(X$4,'Standar GSE &amp; SDM'!$C$50:$CX$65,MATCH($B21,'Standar GSE &amp; SDM'!$C$49:$CX$49,0),FALSE)</f>
        <v>2</v>
      </c>
      <c r="Y21" s="111">
        <f>VLOOKUP(Y$4,'Standar GSE &amp; SDM'!$C$50:$CX$65,MATCH($B21,'Standar GSE &amp; SDM'!$C$49:$CX$49,0),FALSE)</f>
        <v>1</v>
      </c>
      <c r="Z21" s="111">
        <f>VLOOKUP(Z$4,'Standar GSE &amp; SDM'!$C$50:$CX$65,MATCH($B21,'Standar GSE &amp; SDM'!$C$49:$CX$49,0),FALSE)</f>
        <v>1</v>
      </c>
      <c r="AA21" s="111">
        <f>VLOOKUP(AA$4,'Standar GSE &amp; SDM'!$C$50:$CX$65,MATCH($B21,'Standar GSE &amp; SDM'!$C$49:$CX$49,0),FALSE)</f>
        <v>1</v>
      </c>
      <c r="AB21" s="111">
        <f>VLOOKUP(AB$4,'Standar GSE &amp; SDM'!$C$50:$CX$65,MATCH($B21,'Standar GSE &amp; SDM'!$C$49:$CX$49,0),FALSE)</f>
        <v>3</v>
      </c>
      <c r="AC21" s="111">
        <f>VLOOKUP(AC$4,'Standar GSE &amp; SDM'!$C$50:$CX$65,MATCH($B21,'Standar GSE &amp; SDM'!$C$49:$CX$49,0),FALSE)</f>
        <v>2</v>
      </c>
      <c r="AD21" s="111">
        <f>VLOOKUP(AD$4,'Standar GSE &amp; SDM'!$C$50:$CX$65,MATCH($B21,'Standar GSE &amp; SDM'!$C$49:$CX$49,0),FALSE)</f>
        <v>1</v>
      </c>
      <c r="AE21" s="111">
        <f>VLOOKUP(AE$4,'Standar GSE &amp; SDM'!$C$50:$CX$65,MATCH($B21,'Standar GSE &amp; SDM'!$C$49:$CX$49,0),FALSE)</f>
        <v>0</v>
      </c>
      <c r="AF21" s="111">
        <f>VLOOKUP(AF$4,'Standar GSE &amp; SDM'!$C$50:$CX$65,MATCH($B21,'Standar GSE &amp; SDM'!$C$49:$CX$49,0),FALSE)</f>
        <v>1</v>
      </c>
      <c r="AG21" s="111">
        <f>VLOOKUP(AG$4,'Standar GSE &amp; SDM'!$C$50:$CX$65,MATCH($B21,'Standar GSE &amp; SDM'!$C$49:$CX$49,0),FALSE)</f>
        <v>2</v>
      </c>
      <c r="AH21" s="111">
        <f>VLOOKUP(AH$4,'Standar GSE &amp; SDM'!$C$50:$CX$65,MATCH($B21,'Standar GSE &amp; SDM'!$C$49:$CX$49,0),FALSE)</f>
        <v>1</v>
      </c>
      <c r="AI21" s="111">
        <f>VLOOKUP(AI$4,'Standar GSE &amp; SDM'!$C$50:$CX$65,MATCH($B21,'Standar GSE &amp; SDM'!$C$49:$CX$49,0),FALSE)</f>
        <v>0</v>
      </c>
      <c r="AJ21" s="111">
        <f>VLOOKUP(AJ$4,'Standar GSE &amp; SDM'!$C$50:$CX$65,MATCH($B21,'Standar GSE &amp; SDM'!$C$49:$CX$49,0),FALSE)</f>
        <v>6</v>
      </c>
      <c r="AK21" s="111">
        <f>VLOOKUP(AK$4,'Standar GSE &amp; SDM'!$C$50:$CX$65,MATCH($B21,'Standar GSE &amp; SDM'!$C$49:$CX$49,0),FALSE)</f>
        <v>4</v>
      </c>
    </row>
    <row r="22" spans="2:37" ht="18" customHeight="1">
      <c r="B22" s="116" t="s">
        <v>204</v>
      </c>
      <c r="C22" s="111">
        <f>VLOOKUP(C$4,'Standar GSE &amp; SDM'!$C$5:$CX$23,MATCH($B22,'Standar GSE &amp; SDM'!$C$4:$CX$4,0),FALSE)</f>
        <v>0</v>
      </c>
      <c r="D22" s="111">
        <f>VLOOKUP(D$4,'Standar GSE &amp; SDM'!$C$5:$CX$23,MATCH($B22,'Standar GSE &amp; SDM'!$C$4:$CX$4,0),FALSE)</f>
        <v>1</v>
      </c>
      <c r="E22" s="111">
        <f>VLOOKUP(E$4,'Standar GSE &amp; SDM'!$C$5:$CX$23,MATCH($B22,'Standar GSE &amp; SDM'!$C$4:$CX$4,0),FALSE)</f>
        <v>0</v>
      </c>
      <c r="F22" s="111">
        <f>VLOOKUP(F$4,'Standar GSE &amp; SDM'!$C$5:$CX$23,MATCH($B22,'Standar GSE &amp; SDM'!$C$4:$CX$4,0),FALSE)</f>
        <v>2</v>
      </c>
      <c r="G22" s="111">
        <f>VLOOKUP(G$4,'Standar GSE &amp; SDM'!$C$5:$CX$23,MATCH($B22,'Standar GSE &amp; SDM'!$C$4:$CX$4,0),FALSE)</f>
        <v>0</v>
      </c>
      <c r="H22" s="111">
        <f>VLOOKUP(H$4,'Standar GSE &amp; SDM'!$C$5:$CX$23,MATCH($B22,'Standar GSE &amp; SDM'!$C$4:$CX$4,0),FALSE)</f>
        <v>0</v>
      </c>
      <c r="I22" s="111">
        <f>VLOOKUP(I$4,'Standar GSE &amp; SDM'!$C$5:$CX$23,MATCH($B22,'Standar GSE &amp; SDM'!$C$4:$CX$4,0),FALSE)</f>
        <v>2</v>
      </c>
      <c r="J22" s="111">
        <v>0</v>
      </c>
      <c r="K22" s="111">
        <f>VLOOKUP(K$4,'Standar GSE &amp; SDM'!$C$5:$CX$23,MATCH($B22,'Standar GSE &amp; SDM'!$C$4:$CX$4,0),FALSE)</f>
        <v>0</v>
      </c>
      <c r="L22" s="111">
        <f>VLOOKUP(L$4,'Standar GSE &amp; SDM'!$C$5:$CX$23,MATCH($B22,'Standar GSE &amp; SDM'!$C$4:$CX$4,0),FALSE)</f>
        <v>0</v>
      </c>
      <c r="M22" s="111">
        <f>VLOOKUP(M$4,'Standar GSE &amp; SDM'!$C$5:$CX$23,MATCH($B22,'Standar GSE &amp; SDM'!$C$4:$CX$4,0),FALSE)</f>
        <v>1</v>
      </c>
      <c r="N22" s="111">
        <f>VLOOKUP(N$4,'Standar GSE &amp; SDM'!$C$5:$CX$23,MATCH($B22,'Standar GSE &amp; SDM'!$C$4:$CX$4,0),FALSE)</f>
        <v>18</v>
      </c>
      <c r="O22" s="111">
        <f>VLOOKUP(O$4,'Standar GSE &amp; SDM'!$C$5:$CX$23,MATCH($B22,'Standar GSE &amp; SDM'!$C$4:$CX$4,0),FALSE)</f>
        <v>0</v>
      </c>
      <c r="P22" s="111">
        <f>VLOOKUP(P$4,'Standar GSE &amp; SDM'!$C$5:$CX$23,MATCH($B22,'Standar GSE &amp; SDM'!$C$4:$CX$4,0),FALSE)</f>
        <v>0</v>
      </c>
      <c r="Q22" s="111">
        <f>VLOOKUP(Q$4,'Standar GSE &amp; SDM'!$C$5:$CX$23,MATCH($B22,'Standar GSE &amp; SDM'!$C$4:$CX$4,0),FALSE)</f>
        <v>0</v>
      </c>
      <c r="R22" s="111">
        <f>VLOOKUP(R$4,'Standar GSE &amp; SDM'!$C$5:$CX$23,MATCH($B22,'Standar GSE &amp; SDM'!$C$4:$CX$4,0),FALSE)</f>
        <v>4</v>
      </c>
      <c r="S22" s="111">
        <f>VLOOKUP(S$4,'Standar GSE &amp; SDM'!$C$5:$CX$23,MATCH($B22,'Standar GSE &amp; SDM'!$C$4:$CX$4,0),FALSE)</f>
        <v>6</v>
      </c>
      <c r="T22" s="111">
        <f>VLOOKUP(T$4,'Standar GSE &amp; SDM'!$C$5:$CX$23,MATCH($B22,'Standar GSE &amp; SDM'!$C$4:$CX$4,0),FALSE)</f>
        <v>1</v>
      </c>
      <c r="U22" s="111">
        <f>VLOOKUP(U$4,'Standar GSE &amp; SDM'!$C$5:$CX$23,MATCH($B22,'Standar GSE &amp; SDM'!$C$4:$CX$4,0),FALSE)</f>
        <v>1</v>
      </c>
      <c r="V22" s="111">
        <f>VLOOKUP(V$4,'Standar GSE &amp; SDM'!$C$50:$CX$65,MATCH($B22,'Standar GSE &amp; SDM'!$C$49:$CX$49,0),FALSE)</f>
        <v>1</v>
      </c>
      <c r="W22" s="111">
        <f>VLOOKUP(W$4,'Standar GSE &amp; SDM'!$C$50:$CX$65,MATCH($B22,'Standar GSE &amp; SDM'!$C$49:$CX$49,0),FALSE)</f>
        <v>1</v>
      </c>
      <c r="X22" s="111">
        <f>VLOOKUP(X$4,'Standar GSE &amp; SDM'!$C$50:$CX$65,MATCH($B22,'Standar GSE &amp; SDM'!$C$49:$CX$49,0),FALSE)</f>
        <v>2</v>
      </c>
      <c r="Y22" s="111">
        <f>VLOOKUP(Y$4,'Standar GSE &amp; SDM'!$C$50:$CX$65,MATCH($B22,'Standar GSE &amp; SDM'!$C$49:$CX$49,0),FALSE)</f>
        <v>1</v>
      </c>
      <c r="Z22" s="111">
        <f>VLOOKUP(Z$4,'Standar GSE &amp; SDM'!$C$50:$CX$65,MATCH($B22,'Standar GSE &amp; SDM'!$C$49:$CX$49,0),FALSE)</f>
        <v>2</v>
      </c>
      <c r="AA22" s="111">
        <f>VLOOKUP(AA$4,'Standar GSE &amp; SDM'!$C$50:$CX$65,MATCH($B22,'Standar GSE &amp; SDM'!$C$49:$CX$49,0),FALSE)</f>
        <v>1</v>
      </c>
      <c r="AB22" s="111">
        <f>VLOOKUP(AB$4,'Standar GSE &amp; SDM'!$C$50:$CX$65,MATCH($B22,'Standar GSE &amp; SDM'!$C$49:$CX$49,0),FALSE)</f>
        <v>4</v>
      </c>
      <c r="AC22" s="111">
        <f>VLOOKUP(AC$4,'Standar GSE &amp; SDM'!$C$50:$CX$65,MATCH($B22,'Standar GSE &amp; SDM'!$C$49:$CX$49,0),FALSE)</f>
        <v>3</v>
      </c>
      <c r="AD22" s="111">
        <f>VLOOKUP(AD$4,'Standar GSE &amp; SDM'!$C$50:$CX$65,MATCH($B22,'Standar GSE &amp; SDM'!$C$49:$CX$49,0),FALSE)</f>
        <v>2</v>
      </c>
      <c r="AE22" s="111">
        <f>VLOOKUP(AE$4,'Standar GSE &amp; SDM'!$C$50:$CX$65,MATCH($B22,'Standar GSE &amp; SDM'!$C$49:$CX$49,0),FALSE)</f>
        <v>1</v>
      </c>
      <c r="AF22" s="111">
        <f>VLOOKUP(AF$4,'Standar GSE &amp; SDM'!$C$50:$CX$65,MATCH($B22,'Standar GSE &amp; SDM'!$C$49:$CX$49,0),FALSE)</f>
        <v>1</v>
      </c>
      <c r="AG22" s="111">
        <f>VLOOKUP(AG$4,'Standar GSE &amp; SDM'!$C$50:$CX$65,MATCH($B22,'Standar GSE &amp; SDM'!$C$49:$CX$49,0),FALSE)</f>
        <v>2</v>
      </c>
      <c r="AH22" s="111">
        <f>VLOOKUP(AH$4,'Standar GSE &amp; SDM'!$C$50:$CX$65,MATCH($B22,'Standar GSE &amp; SDM'!$C$49:$CX$49,0),FALSE)</f>
        <v>1</v>
      </c>
      <c r="AI22" s="111">
        <f>VLOOKUP(AI$4,'Standar GSE &amp; SDM'!$C$50:$CX$65,MATCH($B22,'Standar GSE &amp; SDM'!$C$49:$CX$49,0),FALSE)</f>
        <v>8</v>
      </c>
      <c r="AJ22" s="111">
        <f>VLOOKUP(AJ$4,'Standar GSE &amp; SDM'!$C$50:$CX$65,MATCH($B22,'Standar GSE &amp; SDM'!$C$49:$CX$49,0),FALSE)</f>
        <v>6</v>
      </c>
      <c r="AK22" s="111">
        <f>VLOOKUP(AK$4,'Standar GSE &amp; SDM'!$C$50:$CX$65,MATCH($B22,'Standar GSE &amp; SDM'!$C$49:$CX$49,0),FALSE)</f>
        <v>4</v>
      </c>
    </row>
    <row r="23" spans="2:37" ht="18" customHeight="1">
      <c r="B23" s="116" t="s">
        <v>161</v>
      </c>
      <c r="C23" s="111">
        <f>VLOOKUP(C$4,'Standar GSE &amp; SDM'!$C$5:$CX$23,MATCH($B23,'Standar GSE &amp; SDM'!$C$4:$CX$4,0),FALSE)</f>
        <v>0</v>
      </c>
      <c r="D23" s="111">
        <f>VLOOKUP(D$4,'Standar GSE &amp; SDM'!$C$5:$CX$23,MATCH($B23,'Standar GSE &amp; SDM'!$C$4:$CX$4,0),FALSE)</f>
        <v>1</v>
      </c>
      <c r="E23" s="111">
        <f>VLOOKUP(E$4,'Standar GSE &amp; SDM'!$C$5:$CX$23,MATCH($B23,'Standar GSE &amp; SDM'!$C$4:$CX$4,0),FALSE)</f>
        <v>0</v>
      </c>
      <c r="F23" s="111">
        <f>VLOOKUP(F$4,'Standar GSE &amp; SDM'!$C$5:$CX$23,MATCH($B23,'Standar GSE &amp; SDM'!$C$4:$CX$4,0),FALSE)</f>
        <v>2</v>
      </c>
      <c r="G23" s="111">
        <f>VLOOKUP(G$4,'Standar GSE &amp; SDM'!$C$5:$CX$23,MATCH($B23,'Standar GSE &amp; SDM'!$C$4:$CX$4,0),FALSE)</f>
        <v>0</v>
      </c>
      <c r="H23" s="111">
        <f>VLOOKUP(H$4,'Standar GSE &amp; SDM'!$C$5:$CX$23,MATCH($B23,'Standar GSE &amp; SDM'!$C$4:$CX$4,0),FALSE)</f>
        <v>0</v>
      </c>
      <c r="I23" s="111">
        <f>VLOOKUP(I$4,'Standar GSE &amp; SDM'!$C$5:$CX$23,MATCH($B23,'Standar GSE &amp; SDM'!$C$4:$CX$4,0),FALSE)</f>
        <v>2</v>
      </c>
      <c r="J23" s="111">
        <v>0</v>
      </c>
      <c r="K23" s="111">
        <f>VLOOKUP(K$4,'Standar GSE &amp; SDM'!$C$5:$CX$23,MATCH($B23,'Standar GSE &amp; SDM'!$C$4:$CX$4,0),FALSE)</f>
        <v>0</v>
      </c>
      <c r="L23" s="111">
        <f>VLOOKUP(L$4,'Standar GSE &amp; SDM'!$C$5:$CX$23,MATCH($B23,'Standar GSE &amp; SDM'!$C$4:$CX$4,0),FALSE)</f>
        <v>0</v>
      </c>
      <c r="M23" s="111">
        <f>VLOOKUP(M$4,'Standar GSE &amp; SDM'!$C$5:$CX$23,MATCH($B23,'Standar GSE &amp; SDM'!$C$4:$CX$4,0),FALSE)</f>
        <v>1</v>
      </c>
      <c r="N23" s="111">
        <f>VLOOKUP(N$4,'Standar GSE &amp; SDM'!$C$5:$CX$23,MATCH($B23,'Standar GSE &amp; SDM'!$C$4:$CX$4,0),FALSE)</f>
        <v>18</v>
      </c>
      <c r="O23" s="111">
        <f>VLOOKUP(O$4,'Standar GSE &amp; SDM'!$C$5:$CX$23,MATCH($B23,'Standar GSE &amp; SDM'!$C$4:$CX$4,0),FALSE)</f>
        <v>0</v>
      </c>
      <c r="P23" s="111">
        <f>VLOOKUP(P$4,'Standar GSE &amp; SDM'!$C$5:$CX$23,MATCH($B23,'Standar GSE &amp; SDM'!$C$4:$CX$4,0),FALSE)</f>
        <v>0</v>
      </c>
      <c r="Q23" s="111">
        <f>VLOOKUP(Q$4,'Standar GSE &amp; SDM'!$C$5:$CX$23,MATCH($B23,'Standar GSE &amp; SDM'!$C$4:$CX$4,0),FALSE)</f>
        <v>0</v>
      </c>
      <c r="R23" s="111">
        <f>VLOOKUP(R$4,'Standar GSE &amp; SDM'!$C$5:$CX$23,MATCH($B23,'Standar GSE &amp; SDM'!$C$4:$CX$4,0),FALSE)</f>
        <v>4</v>
      </c>
      <c r="S23" s="111">
        <f>VLOOKUP(S$4,'Standar GSE &amp; SDM'!$C$5:$CX$23,MATCH($B23,'Standar GSE &amp; SDM'!$C$4:$CX$4,0),FALSE)</f>
        <v>6</v>
      </c>
      <c r="T23" s="111">
        <f>VLOOKUP(T$4,'Standar GSE &amp; SDM'!$C$5:$CX$23,MATCH($B23,'Standar GSE &amp; SDM'!$C$4:$CX$4,0),FALSE)</f>
        <v>1</v>
      </c>
      <c r="U23" s="111">
        <f>VLOOKUP(U$4,'Standar GSE &amp; SDM'!$C$5:$CX$23,MATCH($B23,'Standar GSE &amp; SDM'!$C$4:$CX$4,0),FALSE)</f>
        <v>1</v>
      </c>
      <c r="V23" s="111">
        <f>VLOOKUP(V$4,'Standar GSE &amp; SDM'!$C$50:$CX$65,MATCH($B23,'Standar GSE &amp; SDM'!$C$49:$CX$49,0),FALSE)</f>
        <v>1</v>
      </c>
      <c r="W23" s="111">
        <f>VLOOKUP(W$4,'Standar GSE &amp; SDM'!$C$50:$CX$65,MATCH($B23,'Standar GSE &amp; SDM'!$C$49:$CX$49,0),FALSE)</f>
        <v>1</v>
      </c>
      <c r="X23" s="111">
        <f>VLOOKUP(X$4,'Standar GSE &amp; SDM'!$C$50:$CX$65,MATCH($B23,'Standar GSE &amp; SDM'!$C$49:$CX$49,0),FALSE)</f>
        <v>2</v>
      </c>
      <c r="Y23" s="111">
        <f>VLOOKUP(Y$4,'Standar GSE &amp; SDM'!$C$50:$CX$65,MATCH($B23,'Standar GSE &amp; SDM'!$C$49:$CX$49,0),FALSE)</f>
        <v>1</v>
      </c>
      <c r="Z23" s="111">
        <f>VLOOKUP(Z$4,'Standar GSE &amp; SDM'!$C$50:$CX$65,MATCH($B23,'Standar GSE &amp; SDM'!$C$49:$CX$49,0),FALSE)</f>
        <v>2</v>
      </c>
      <c r="AA23" s="111">
        <f>VLOOKUP(AA$4,'Standar GSE &amp; SDM'!$C$50:$CX$65,MATCH($B23,'Standar GSE &amp; SDM'!$C$49:$CX$49,0),FALSE)</f>
        <v>1</v>
      </c>
      <c r="AB23" s="111">
        <f>VLOOKUP(AB$4,'Standar GSE &amp; SDM'!$C$50:$CX$65,MATCH($B23,'Standar GSE &amp; SDM'!$C$49:$CX$49,0),FALSE)</f>
        <v>4</v>
      </c>
      <c r="AC23" s="111">
        <f>VLOOKUP(AC$4,'Standar GSE &amp; SDM'!$C$50:$CX$65,MATCH($B23,'Standar GSE &amp; SDM'!$C$49:$CX$49,0),FALSE)</f>
        <v>3</v>
      </c>
      <c r="AD23" s="111">
        <f>VLOOKUP(AD$4,'Standar GSE &amp; SDM'!$C$50:$CX$65,MATCH($B23,'Standar GSE &amp; SDM'!$C$49:$CX$49,0),FALSE)</f>
        <v>2</v>
      </c>
      <c r="AE23" s="111">
        <f>VLOOKUP(AE$4,'Standar GSE &amp; SDM'!$C$50:$CX$65,MATCH($B23,'Standar GSE &amp; SDM'!$C$49:$CX$49,0),FALSE)</f>
        <v>1</v>
      </c>
      <c r="AF23" s="111">
        <f>VLOOKUP(AF$4,'Standar GSE &amp; SDM'!$C$50:$CX$65,MATCH($B23,'Standar GSE &amp; SDM'!$C$49:$CX$49,0),FALSE)</f>
        <v>1</v>
      </c>
      <c r="AG23" s="111">
        <f>VLOOKUP(AG$4,'Standar GSE &amp; SDM'!$C$50:$CX$65,MATCH($B23,'Standar GSE &amp; SDM'!$C$49:$CX$49,0),FALSE)</f>
        <v>2</v>
      </c>
      <c r="AH23" s="111">
        <f>VLOOKUP(AH$4,'Standar GSE &amp; SDM'!$C$50:$CX$65,MATCH($B23,'Standar GSE &amp; SDM'!$C$49:$CX$49,0),FALSE)</f>
        <v>1</v>
      </c>
      <c r="AI23" s="111">
        <f>VLOOKUP(AI$4,'Standar GSE &amp; SDM'!$C$50:$CX$65,MATCH($B23,'Standar GSE &amp; SDM'!$C$49:$CX$49,0),FALSE)</f>
        <v>8</v>
      </c>
      <c r="AJ23" s="111">
        <f>VLOOKUP(AJ$4,'Standar GSE &amp; SDM'!$C$50:$CX$65,MATCH($B23,'Standar GSE &amp; SDM'!$C$49:$CX$49,0),FALSE)</f>
        <v>6</v>
      </c>
      <c r="AK23" s="111">
        <f>VLOOKUP(AK$4,'Standar GSE &amp; SDM'!$C$50:$CX$65,MATCH($B23,'Standar GSE &amp; SDM'!$C$49:$CX$49,0),FALSE)</f>
        <v>4</v>
      </c>
    </row>
    <row r="24" spans="2:37" ht="18" customHeight="1">
      <c r="B24" s="116" t="s">
        <v>159</v>
      </c>
      <c r="C24" s="111">
        <f>VLOOKUP(C$4,'Standar GSE &amp; SDM'!$C$5:$CX$23,MATCH($B24,'Standar GSE &amp; SDM'!$C$4:$CX$4,0),FALSE)</f>
        <v>0</v>
      </c>
      <c r="D24" s="111">
        <f>VLOOKUP(D$4,'Standar GSE &amp; SDM'!$C$5:$CX$23,MATCH($B24,'Standar GSE &amp; SDM'!$C$4:$CX$4,0),FALSE)</f>
        <v>1</v>
      </c>
      <c r="E24" s="111">
        <f>VLOOKUP(E$4,'Standar GSE &amp; SDM'!$C$5:$CX$23,MATCH($B24,'Standar GSE &amp; SDM'!$C$4:$CX$4,0),FALSE)</f>
        <v>0</v>
      </c>
      <c r="F24" s="111">
        <f>VLOOKUP(F$4,'Standar GSE &amp; SDM'!$C$5:$CX$23,MATCH($B24,'Standar GSE &amp; SDM'!$C$4:$CX$4,0),FALSE)</f>
        <v>2</v>
      </c>
      <c r="G24" s="111">
        <f>VLOOKUP(G$4,'Standar GSE &amp; SDM'!$C$5:$CX$23,MATCH($B24,'Standar GSE &amp; SDM'!$C$4:$CX$4,0),FALSE)</f>
        <v>0</v>
      </c>
      <c r="H24" s="111">
        <f>VLOOKUP(H$4,'Standar GSE &amp; SDM'!$C$5:$CX$23,MATCH($B24,'Standar GSE &amp; SDM'!$C$4:$CX$4,0),FALSE)</f>
        <v>0</v>
      </c>
      <c r="I24" s="111">
        <f>VLOOKUP(I$4,'Standar GSE &amp; SDM'!$C$5:$CX$23,MATCH($B24,'Standar GSE &amp; SDM'!$C$4:$CX$4,0),FALSE)</f>
        <v>2</v>
      </c>
      <c r="J24" s="111">
        <v>0</v>
      </c>
      <c r="K24" s="111">
        <f>VLOOKUP(K$4,'Standar GSE &amp; SDM'!$C$5:$CX$23,MATCH($B24,'Standar GSE &amp; SDM'!$C$4:$CX$4,0),FALSE)</f>
        <v>0</v>
      </c>
      <c r="L24" s="111">
        <f>VLOOKUP(L$4,'Standar GSE &amp; SDM'!$C$5:$CX$23,MATCH($B24,'Standar GSE &amp; SDM'!$C$4:$CX$4,0),FALSE)</f>
        <v>0</v>
      </c>
      <c r="M24" s="111">
        <f>VLOOKUP(M$4,'Standar GSE &amp; SDM'!$C$5:$CX$23,MATCH($B24,'Standar GSE &amp; SDM'!$C$4:$CX$4,0),FALSE)</f>
        <v>1</v>
      </c>
      <c r="N24" s="111">
        <f>VLOOKUP(N$4,'Standar GSE &amp; SDM'!$C$5:$CX$23,MATCH($B24,'Standar GSE &amp; SDM'!$C$4:$CX$4,0),FALSE)</f>
        <v>18</v>
      </c>
      <c r="O24" s="111">
        <f>VLOOKUP(O$4,'Standar GSE &amp; SDM'!$C$5:$CX$23,MATCH($B24,'Standar GSE &amp; SDM'!$C$4:$CX$4,0),FALSE)</f>
        <v>0</v>
      </c>
      <c r="P24" s="111">
        <f>VLOOKUP(P$4,'Standar GSE &amp; SDM'!$C$5:$CX$23,MATCH($B24,'Standar GSE &amp; SDM'!$C$4:$CX$4,0),FALSE)</f>
        <v>0</v>
      </c>
      <c r="Q24" s="111">
        <f>VLOOKUP(Q$4,'Standar GSE &amp; SDM'!$C$5:$CX$23,MATCH($B24,'Standar GSE &amp; SDM'!$C$4:$CX$4,0),FALSE)</f>
        <v>0</v>
      </c>
      <c r="R24" s="111">
        <f>VLOOKUP(R$4,'Standar GSE &amp; SDM'!$C$5:$CX$23,MATCH($B24,'Standar GSE &amp; SDM'!$C$4:$CX$4,0),FALSE)</f>
        <v>4</v>
      </c>
      <c r="S24" s="111">
        <f>VLOOKUP(S$4,'Standar GSE &amp; SDM'!$C$5:$CX$23,MATCH($B24,'Standar GSE &amp; SDM'!$C$4:$CX$4,0),FALSE)</f>
        <v>6</v>
      </c>
      <c r="T24" s="111">
        <f>VLOOKUP(T$4,'Standar GSE &amp; SDM'!$C$5:$CX$23,MATCH($B24,'Standar GSE &amp; SDM'!$C$4:$CX$4,0),FALSE)</f>
        <v>1</v>
      </c>
      <c r="U24" s="111">
        <f>VLOOKUP(U$4,'Standar GSE &amp; SDM'!$C$5:$CX$23,MATCH($B24,'Standar GSE &amp; SDM'!$C$4:$CX$4,0),FALSE)</f>
        <v>1</v>
      </c>
      <c r="V24" s="111">
        <f>VLOOKUP(V$4,'Standar GSE &amp; SDM'!$C$50:$CX$65,MATCH($B24,'Standar GSE &amp; SDM'!$C$49:$CX$49,0),FALSE)</f>
        <v>1</v>
      </c>
      <c r="W24" s="111">
        <f>VLOOKUP(W$4,'Standar GSE &amp; SDM'!$C$50:$CX$65,MATCH($B24,'Standar GSE &amp; SDM'!$C$49:$CX$49,0),FALSE)</f>
        <v>1</v>
      </c>
      <c r="X24" s="111">
        <f>VLOOKUP(X$4,'Standar GSE &amp; SDM'!$C$50:$CX$65,MATCH($B24,'Standar GSE &amp; SDM'!$C$49:$CX$49,0),FALSE)</f>
        <v>2</v>
      </c>
      <c r="Y24" s="111">
        <f>VLOOKUP(Y$4,'Standar GSE &amp; SDM'!$C$50:$CX$65,MATCH($B24,'Standar GSE &amp; SDM'!$C$49:$CX$49,0),FALSE)</f>
        <v>1</v>
      </c>
      <c r="Z24" s="111">
        <f>VLOOKUP(Z$4,'Standar GSE &amp; SDM'!$C$50:$CX$65,MATCH($B24,'Standar GSE &amp; SDM'!$C$49:$CX$49,0),FALSE)</f>
        <v>2</v>
      </c>
      <c r="AA24" s="111">
        <f>VLOOKUP(AA$4,'Standar GSE &amp; SDM'!$C$50:$CX$65,MATCH($B24,'Standar GSE &amp; SDM'!$C$49:$CX$49,0),FALSE)</f>
        <v>1</v>
      </c>
      <c r="AB24" s="111">
        <f>VLOOKUP(AB$4,'Standar GSE &amp; SDM'!$C$50:$CX$65,MATCH($B24,'Standar GSE &amp; SDM'!$C$49:$CX$49,0),FALSE)</f>
        <v>4</v>
      </c>
      <c r="AC24" s="111">
        <f>VLOOKUP(AC$4,'Standar GSE &amp; SDM'!$C$50:$CX$65,MATCH($B24,'Standar GSE &amp; SDM'!$C$49:$CX$49,0),FALSE)</f>
        <v>3</v>
      </c>
      <c r="AD24" s="111">
        <f>VLOOKUP(AD$4,'Standar GSE &amp; SDM'!$C$50:$CX$65,MATCH($B24,'Standar GSE &amp; SDM'!$C$49:$CX$49,0),FALSE)</f>
        <v>2</v>
      </c>
      <c r="AE24" s="111">
        <f>VLOOKUP(AE$4,'Standar GSE &amp; SDM'!$C$50:$CX$65,MATCH($B24,'Standar GSE &amp; SDM'!$C$49:$CX$49,0),FALSE)</f>
        <v>1</v>
      </c>
      <c r="AF24" s="111">
        <f>VLOOKUP(AF$4,'Standar GSE &amp; SDM'!$C$50:$CX$65,MATCH($B24,'Standar GSE &amp; SDM'!$C$49:$CX$49,0),FALSE)</f>
        <v>1</v>
      </c>
      <c r="AG24" s="111">
        <f>VLOOKUP(AG$4,'Standar GSE &amp; SDM'!$C$50:$CX$65,MATCH($B24,'Standar GSE &amp; SDM'!$C$49:$CX$49,0),FALSE)</f>
        <v>2</v>
      </c>
      <c r="AH24" s="111">
        <f>VLOOKUP(AH$4,'Standar GSE &amp; SDM'!$C$50:$CX$65,MATCH($B24,'Standar GSE &amp; SDM'!$C$49:$CX$49,0),FALSE)</f>
        <v>1</v>
      </c>
      <c r="AI24" s="111">
        <f>VLOOKUP(AI$4,'Standar GSE &amp; SDM'!$C$50:$CX$65,MATCH($B24,'Standar GSE &amp; SDM'!$C$49:$CX$49,0),FALSE)</f>
        <v>8</v>
      </c>
      <c r="AJ24" s="111">
        <f>VLOOKUP(AJ$4,'Standar GSE &amp; SDM'!$C$50:$CX$65,MATCH($B24,'Standar GSE &amp; SDM'!$C$49:$CX$49,0),FALSE)</f>
        <v>6</v>
      </c>
      <c r="AK24" s="111">
        <f>VLOOKUP(AK$4,'Standar GSE &amp; SDM'!$C$50:$CX$65,MATCH($B24,'Standar GSE &amp; SDM'!$C$49:$CX$49,0),FALSE)</f>
        <v>4</v>
      </c>
    </row>
    <row r="25" spans="2:37" ht="18" customHeight="1">
      <c r="B25" s="116" t="s">
        <v>160</v>
      </c>
      <c r="C25" s="111">
        <f>VLOOKUP(C$4,'Standar GSE &amp; SDM'!$C$5:$CX$23,MATCH($B25,'Standar GSE &amp; SDM'!$C$4:$CX$4,0),FALSE)</f>
        <v>0</v>
      </c>
      <c r="D25" s="111">
        <f>VLOOKUP(D$4,'Standar GSE &amp; SDM'!$C$5:$CX$23,MATCH($B25,'Standar GSE &amp; SDM'!$C$4:$CX$4,0),FALSE)</f>
        <v>1</v>
      </c>
      <c r="E25" s="111">
        <f>VLOOKUP(E$4,'Standar GSE &amp; SDM'!$C$5:$CX$23,MATCH($B25,'Standar GSE &amp; SDM'!$C$4:$CX$4,0),FALSE)</f>
        <v>0</v>
      </c>
      <c r="F25" s="111">
        <f>VLOOKUP(F$4,'Standar GSE &amp; SDM'!$C$5:$CX$23,MATCH($B25,'Standar GSE &amp; SDM'!$C$4:$CX$4,0),FALSE)</f>
        <v>2</v>
      </c>
      <c r="G25" s="111">
        <f>VLOOKUP(G$4,'Standar GSE &amp; SDM'!$C$5:$CX$23,MATCH($B25,'Standar GSE &amp; SDM'!$C$4:$CX$4,0),FALSE)</f>
        <v>0</v>
      </c>
      <c r="H25" s="111">
        <f>VLOOKUP(H$4,'Standar GSE &amp; SDM'!$C$5:$CX$23,MATCH($B25,'Standar GSE &amp; SDM'!$C$4:$CX$4,0),FALSE)</f>
        <v>0</v>
      </c>
      <c r="I25" s="111">
        <f>VLOOKUP(I$4,'Standar GSE &amp; SDM'!$C$5:$CX$23,MATCH($B25,'Standar GSE &amp; SDM'!$C$4:$CX$4,0),FALSE)</f>
        <v>2</v>
      </c>
      <c r="J25" s="111">
        <v>0</v>
      </c>
      <c r="K25" s="111">
        <f>VLOOKUP(K$4,'Standar GSE &amp; SDM'!$C$5:$CX$23,MATCH($B25,'Standar GSE &amp; SDM'!$C$4:$CX$4,0),FALSE)</f>
        <v>0</v>
      </c>
      <c r="L25" s="111">
        <f>VLOOKUP(L$4,'Standar GSE &amp; SDM'!$C$5:$CX$23,MATCH($B25,'Standar GSE &amp; SDM'!$C$4:$CX$4,0),FALSE)</f>
        <v>0</v>
      </c>
      <c r="M25" s="111">
        <f>VLOOKUP(M$4,'Standar GSE &amp; SDM'!$C$5:$CX$23,MATCH($B25,'Standar GSE &amp; SDM'!$C$4:$CX$4,0),FALSE)</f>
        <v>1</v>
      </c>
      <c r="N25" s="111">
        <f>VLOOKUP(N$4,'Standar GSE &amp; SDM'!$C$5:$CX$23,MATCH($B25,'Standar GSE &amp; SDM'!$C$4:$CX$4,0),FALSE)</f>
        <v>18</v>
      </c>
      <c r="O25" s="111">
        <f>VLOOKUP(O$4,'Standar GSE &amp; SDM'!$C$5:$CX$23,MATCH($B25,'Standar GSE &amp; SDM'!$C$4:$CX$4,0),FALSE)</f>
        <v>0</v>
      </c>
      <c r="P25" s="111">
        <f>VLOOKUP(P$4,'Standar GSE &amp; SDM'!$C$5:$CX$23,MATCH($B25,'Standar GSE &amp; SDM'!$C$4:$CX$4,0),FALSE)</f>
        <v>0</v>
      </c>
      <c r="Q25" s="111">
        <f>VLOOKUP(Q$4,'Standar GSE &amp; SDM'!$C$5:$CX$23,MATCH($B25,'Standar GSE &amp; SDM'!$C$4:$CX$4,0),FALSE)</f>
        <v>0</v>
      </c>
      <c r="R25" s="111">
        <f>VLOOKUP(R$4,'Standar GSE &amp; SDM'!$C$5:$CX$23,MATCH($B25,'Standar GSE &amp; SDM'!$C$4:$CX$4,0),FALSE)</f>
        <v>4</v>
      </c>
      <c r="S25" s="111">
        <f>VLOOKUP(S$4,'Standar GSE &amp; SDM'!$C$5:$CX$23,MATCH($B25,'Standar GSE &amp; SDM'!$C$4:$CX$4,0),FALSE)</f>
        <v>6</v>
      </c>
      <c r="T25" s="111">
        <f>VLOOKUP(T$4,'Standar GSE &amp; SDM'!$C$5:$CX$23,MATCH($B25,'Standar GSE &amp; SDM'!$C$4:$CX$4,0),FALSE)</f>
        <v>1</v>
      </c>
      <c r="U25" s="111">
        <f>VLOOKUP(U$4,'Standar GSE &amp; SDM'!$C$5:$CX$23,MATCH($B25,'Standar GSE &amp; SDM'!$C$4:$CX$4,0),FALSE)</f>
        <v>1</v>
      </c>
      <c r="V25" s="111">
        <f>VLOOKUP(V$4,'Standar GSE &amp; SDM'!$C$50:$CX$65,MATCH($B25,'Standar GSE &amp; SDM'!$C$49:$CX$49,0),FALSE)</f>
        <v>1</v>
      </c>
      <c r="W25" s="111">
        <f>VLOOKUP(W$4,'Standar GSE &amp; SDM'!$C$50:$CX$65,MATCH($B25,'Standar GSE &amp; SDM'!$C$49:$CX$49,0),FALSE)</f>
        <v>1</v>
      </c>
      <c r="X25" s="111">
        <f>VLOOKUP(X$4,'Standar GSE &amp; SDM'!$C$50:$CX$65,MATCH($B25,'Standar GSE &amp; SDM'!$C$49:$CX$49,0),FALSE)</f>
        <v>2</v>
      </c>
      <c r="Y25" s="111">
        <f>VLOOKUP(Y$4,'Standar GSE &amp; SDM'!$C$50:$CX$65,MATCH($B25,'Standar GSE &amp; SDM'!$C$49:$CX$49,0),FALSE)</f>
        <v>1</v>
      </c>
      <c r="Z25" s="111">
        <f>VLOOKUP(Z$4,'Standar GSE &amp; SDM'!$C$50:$CX$65,MATCH($B25,'Standar GSE &amp; SDM'!$C$49:$CX$49,0),FALSE)</f>
        <v>2</v>
      </c>
      <c r="AA25" s="111">
        <f>VLOOKUP(AA$4,'Standar GSE &amp; SDM'!$C$50:$CX$65,MATCH($B25,'Standar GSE &amp; SDM'!$C$49:$CX$49,0),FALSE)</f>
        <v>1</v>
      </c>
      <c r="AB25" s="111">
        <f>VLOOKUP(AB$4,'Standar GSE &amp; SDM'!$C$50:$CX$65,MATCH($B25,'Standar GSE &amp; SDM'!$C$49:$CX$49,0),FALSE)</f>
        <v>4</v>
      </c>
      <c r="AC25" s="111">
        <f>VLOOKUP(AC$4,'Standar GSE &amp; SDM'!$C$50:$CX$65,MATCH($B25,'Standar GSE &amp; SDM'!$C$49:$CX$49,0),FALSE)</f>
        <v>3</v>
      </c>
      <c r="AD25" s="111">
        <f>VLOOKUP(AD$4,'Standar GSE &amp; SDM'!$C$50:$CX$65,MATCH($B25,'Standar GSE &amp; SDM'!$C$49:$CX$49,0),FALSE)</f>
        <v>2</v>
      </c>
      <c r="AE25" s="111">
        <f>VLOOKUP(AE$4,'Standar GSE &amp; SDM'!$C$50:$CX$65,MATCH($B25,'Standar GSE &amp; SDM'!$C$49:$CX$49,0),FALSE)</f>
        <v>1</v>
      </c>
      <c r="AF25" s="111">
        <f>VLOOKUP(AF$4,'Standar GSE &amp; SDM'!$C$50:$CX$65,MATCH($B25,'Standar GSE &amp; SDM'!$C$49:$CX$49,0),FALSE)</f>
        <v>1</v>
      </c>
      <c r="AG25" s="111">
        <f>VLOOKUP(AG$4,'Standar GSE &amp; SDM'!$C$50:$CX$65,MATCH($B25,'Standar GSE &amp; SDM'!$C$49:$CX$49,0),FALSE)</f>
        <v>2</v>
      </c>
      <c r="AH25" s="111">
        <f>VLOOKUP(AH$4,'Standar GSE &amp; SDM'!$C$50:$CX$65,MATCH($B25,'Standar GSE &amp; SDM'!$C$49:$CX$49,0),FALSE)</f>
        <v>1</v>
      </c>
      <c r="AI25" s="111">
        <f>VLOOKUP(AI$4,'Standar GSE &amp; SDM'!$C$50:$CX$65,MATCH($B25,'Standar GSE &amp; SDM'!$C$49:$CX$49,0),FALSE)</f>
        <v>8</v>
      </c>
      <c r="AJ25" s="111">
        <f>VLOOKUP(AJ$4,'Standar GSE &amp; SDM'!$C$50:$CX$65,MATCH($B25,'Standar GSE &amp; SDM'!$C$49:$CX$49,0),FALSE)</f>
        <v>6</v>
      </c>
      <c r="AK25" s="111">
        <f>VLOOKUP(AK$4,'Standar GSE &amp; SDM'!$C$50:$CX$65,MATCH($B25,'Standar GSE &amp; SDM'!$C$49:$CX$49,0),FALSE)</f>
        <v>4</v>
      </c>
    </row>
    <row r="26" spans="2:37" ht="18" customHeight="1">
      <c r="B26" s="116" t="s">
        <v>197</v>
      </c>
      <c r="C26" s="111">
        <f>VLOOKUP(C$4,'Standar GSE &amp; SDM'!$C$5:$CX$23,MATCH($B26,'Standar GSE &amp; SDM'!$C$4:$CX$4,0),FALSE)</f>
        <v>0</v>
      </c>
      <c r="D26" s="111">
        <f>VLOOKUP(D$4,'Standar GSE &amp; SDM'!$C$5:$CX$23,MATCH($B26,'Standar GSE &amp; SDM'!$C$4:$CX$4,0),FALSE)</f>
        <v>1</v>
      </c>
      <c r="E26" s="111">
        <f>VLOOKUP(E$4,'Standar GSE &amp; SDM'!$C$5:$CX$23,MATCH($B26,'Standar GSE &amp; SDM'!$C$4:$CX$4,0),FALSE)</f>
        <v>0</v>
      </c>
      <c r="F26" s="111">
        <f>VLOOKUP(F$4,'Standar GSE &amp; SDM'!$C$5:$CX$23,MATCH($B26,'Standar GSE &amp; SDM'!$C$4:$CX$4,0),FALSE)</f>
        <v>2</v>
      </c>
      <c r="G26" s="111">
        <f>VLOOKUP(G$4,'Standar GSE &amp; SDM'!$C$5:$CX$23,MATCH($B26,'Standar GSE &amp; SDM'!$C$4:$CX$4,0),FALSE)</f>
        <v>0</v>
      </c>
      <c r="H26" s="111">
        <f>VLOOKUP(H$4,'Standar GSE &amp; SDM'!$C$5:$CX$23,MATCH($B26,'Standar GSE &amp; SDM'!$C$4:$CX$4,0),FALSE)</f>
        <v>0</v>
      </c>
      <c r="I26" s="111">
        <f>VLOOKUP(I$4,'Standar GSE &amp; SDM'!$C$5:$CX$23,MATCH($B26,'Standar GSE &amp; SDM'!$C$4:$CX$4,0),FALSE)</f>
        <v>2</v>
      </c>
      <c r="J26" s="111">
        <v>0</v>
      </c>
      <c r="K26" s="111">
        <f>VLOOKUP(K$4,'Standar GSE &amp; SDM'!$C$5:$CX$23,MATCH($B26,'Standar GSE &amp; SDM'!$C$4:$CX$4,0),FALSE)</f>
        <v>0</v>
      </c>
      <c r="L26" s="111">
        <f>VLOOKUP(L$4,'Standar GSE &amp; SDM'!$C$5:$CX$23,MATCH($B26,'Standar GSE &amp; SDM'!$C$4:$CX$4,0),FALSE)</f>
        <v>0</v>
      </c>
      <c r="M26" s="111">
        <f>VLOOKUP(M$4,'Standar GSE &amp; SDM'!$C$5:$CX$23,MATCH($B26,'Standar GSE &amp; SDM'!$C$4:$CX$4,0),FALSE)</f>
        <v>1</v>
      </c>
      <c r="N26" s="111">
        <f>VLOOKUP(N$4,'Standar GSE &amp; SDM'!$C$5:$CX$23,MATCH($B26,'Standar GSE &amp; SDM'!$C$4:$CX$4,0),FALSE)</f>
        <v>18</v>
      </c>
      <c r="O26" s="111">
        <f>VLOOKUP(O$4,'Standar GSE &amp; SDM'!$C$5:$CX$23,MATCH($B26,'Standar GSE &amp; SDM'!$C$4:$CX$4,0),FALSE)</f>
        <v>0</v>
      </c>
      <c r="P26" s="111">
        <f>VLOOKUP(P$4,'Standar GSE &amp; SDM'!$C$5:$CX$23,MATCH($B26,'Standar GSE &amp; SDM'!$C$4:$CX$4,0),FALSE)</f>
        <v>0</v>
      </c>
      <c r="Q26" s="111">
        <f>VLOOKUP(Q$4,'Standar GSE &amp; SDM'!$C$5:$CX$23,MATCH($B26,'Standar GSE &amp; SDM'!$C$4:$CX$4,0),FALSE)</f>
        <v>0</v>
      </c>
      <c r="R26" s="111">
        <f>VLOOKUP(R$4,'Standar GSE &amp; SDM'!$C$5:$CX$23,MATCH($B26,'Standar GSE &amp; SDM'!$C$4:$CX$4,0),FALSE)</f>
        <v>4</v>
      </c>
      <c r="S26" s="111">
        <f>VLOOKUP(S$4,'Standar GSE &amp; SDM'!$C$5:$CX$23,MATCH($B26,'Standar GSE &amp; SDM'!$C$4:$CX$4,0),FALSE)</f>
        <v>6</v>
      </c>
      <c r="T26" s="111">
        <f>VLOOKUP(T$4,'Standar GSE &amp; SDM'!$C$5:$CX$23,MATCH($B26,'Standar GSE &amp; SDM'!$C$4:$CX$4,0),FALSE)</f>
        <v>1</v>
      </c>
      <c r="U26" s="111">
        <f>VLOOKUP(U$4,'Standar GSE &amp; SDM'!$C$5:$CX$23,MATCH($B26,'Standar GSE &amp; SDM'!$C$4:$CX$4,0),FALSE)</f>
        <v>1</v>
      </c>
      <c r="V26" s="111">
        <f>VLOOKUP(V$4,'Standar GSE &amp; SDM'!$C$50:$CX$65,MATCH($B26,'Standar GSE &amp; SDM'!$C$49:$CX$49,0),FALSE)</f>
        <v>1</v>
      </c>
      <c r="W26" s="111">
        <f>VLOOKUP(W$4,'Standar GSE &amp; SDM'!$C$50:$CX$65,MATCH($B26,'Standar GSE &amp; SDM'!$C$49:$CX$49,0),FALSE)</f>
        <v>1</v>
      </c>
      <c r="X26" s="111">
        <f>VLOOKUP(X$4,'Standar GSE &amp; SDM'!$C$50:$CX$65,MATCH($B26,'Standar GSE &amp; SDM'!$C$49:$CX$49,0),FALSE)</f>
        <v>2</v>
      </c>
      <c r="Y26" s="111">
        <f>VLOOKUP(Y$4,'Standar GSE &amp; SDM'!$C$50:$CX$65,MATCH($B26,'Standar GSE &amp; SDM'!$C$49:$CX$49,0),FALSE)</f>
        <v>1</v>
      </c>
      <c r="Z26" s="111">
        <f>VLOOKUP(Z$4,'Standar GSE &amp; SDM'!$C$50:$CX$65,MATCH($B26,'Standar GSE &amp; SDM'!$C$49:$CX$49,0),FALSE)</f>
        <v>2</v>
      </c>
      <c r="AA26" s="111">
        <f>VLOOKUP(AA$4,'Standar GSE &amp; SDM'!$C$50:$CX$65,MATCH($B26,'Standar GSE &amp; SDM'!$C$49:$CX$49,0),FALSE)</f>
        <v>1</v>
      </c>
      <c r="AB26" s="111">
        <f>VLOOKUP(AB$4,'Standar GSE &amp; SDM'!$C$50:$CX$65,MATCH($B26,'Standar GSE &amp; SDM'!$C$49:$CX$49,0),FALSE)</f>
        <v>4</v>
      </c>
      <c r="AC26" s="111">
        <f>VLOOKUP(AC$4,'Standar GSE &amp; SDM'!$C$50:$CX$65,MATCH($B26,'Standar GSE &amp; SDM'!$C$49:$CX$49,0),FALSE)</f>
        <v>3</v>
      </c>
      <c r="AD26" s="111">
        <f>VLOOKUP(AD$4,'Standar GSE &amp; SDM'!$C$50:$CX$65,MATCH($B26,'Standar GSE &amp; SDM'!$C$49:$CX$49,0),FALSE)</f>
        <v>2</v>
      </c>
      <c r="AE26" s="111">
        <f>VLOOKUP(AE$4,'Standar GSE &amp; SDM'!$C$50:$CX$65,MATCH($B26,'Standar GSE &amp; SDM'!$C$49:$CX$49,0),FALSE)</f>
        <v>1</v>
      </c>
      <c r="AF26" s="111">
        <f>VLOOKUP(AF$4,'Standar GSE &amp; SDM'!$C$50:$CX$65,MATCH($B26,'Standar GSE &amp; SDM'!$C$49:$CX$49,0),FALSE)</f>
        <v>1</v>
      </c>
      <c r="AG26" s="111">
        <f>VLOOKUP(AG$4,'Standar GSE &amp; SDM'!$C$50:$CX$65,MATCH($B26,'Standar GSE &amp; SDM'!$C$49:$CX$49,0),FALSE)</f>
        <v>2</v>
      </c>
      <c r="AH26" s="111">
        <f>VLOOKUP(AH$4,'Standar GSE &amp; SDM'!$C$50:$CX$65,MATCH($B26,'Standar GSE &amp; SDM'!$C$49:$CX$49,0),FALSE)</f>
        <v>1</v>
      </c>
      <c r="AI26" s="111">
        <f>VLOOKUP(AI$4,'Standar GSE &amp; SDM'!$C$50:$CX$65,MATCH($B26,'Standar GSE &amp; SDM'!$C$49:$CX$49,0),FALSE)</f>
        <v>8</v>
      </c>
      <c r="AJ26" s="111">
        <f>VLOOKUP(AJ$4,'Standar GSE &amp; SDM'!$C$50:$CX$65,MATCH($B26,'Standar GSE &amp; SDM'!$C$49:$CX$49,0),FALSE)</f>
        <v>6</v>
      </c>
      <c r="AK26" s="111">
        <f>VLOOKUP(AK$4,'Standar GSE &amp; SDM'!$C$50:$CX$65,MATCH($B26,'Standar GSE &amp; SDM'!$C$49:$CX$49,0),FALSE)</f>
        <v>4</v>
      </c>
    </row>
    <row r="27" spans="2:37" ht="18" customHeight="1">
      <c r="B27" s="116" t="s">
        <v>227</v>
      </c>
      <c r="C27" s="111">
        <v>0</v>
      </c>
      <c r="D27" s="111">
        <v>1</v>
      </c>
      <c r="E27" s="111">
        <v>0</v>
      </c>
      <c r="F27" s="111">
        <v>2</v>
      </c>
      <c r="G27" s="111">
        <v>0</v>
      </c>
      <c r="H27" s="111">
        <v>0</v>
      </c>
      <c r="I27" s="111">
        <v>2</v>
      </c>
      <c r="J27" s="111">
        <v>0</v>
      </c>
      <c r="K27" s="111">
        <v>0</v>
      </c>
      <c r="L27" s="111">
        <v>0</v>
      </c>
      <c r="M27" s="111">
        <v>1</v>
      </c>
      <c r="N27" s="111">
        <v>18</v>
      </c>
      <c r="O27" s="111">
        <v>0</v>
      </c>
      <c r="P27" s="111">
        <v>0</v>
      </c>
      <c r="Q27" s="111">
        <v>0</v>
      </c>
      <c r="R27" s="111">
        <v>4</v>
      </c>
      <c r="S27" s="111">
        <v>6</v>
      </c>
      <c r="T27" s="111">
        <v>1</v>
      </c>
      <c r="U27" s="111">
        <v>1</v>
      </c>
      <c r="V27" s="111">
        <v>1</v>
      </c>
      <c r="W27" s="111">
        <v>1</v>
      </c>
      <c r="X27" s="111">
        <v>2</v>
      </c>
      <c r="Y27" s="111">
        <v>1</v>
      </c>
      <c r="Z27" s="111">
        <v>2</v>
      </c>
      <c r="AA27" s="111">
        <v>1</v>
      </c>
      <c r="AB27" s="111">
        <v>4</v>
      </c>
      <c r="AC27" s="111">
        <v>3</v>
      </c>
      <c r="AD27" s="111">
        <v>2</v>
      </c>
      <c r="AE27" s="111">
        <v>1</v>
      </c>
      <c r="AF27" s="111">
        <v>1</v>
      </c>
      <c r="AG27" s="111">
        <v>2</v>
      </c>
      <c r="AH27" s="111">
        <v>1</v>
      </c>
      <c r="AI27" s="111">
        <v>8</v>
      </c>
      <c r="AJ27" s="111">
        <v>6</v>
      </c>
      <c r="AK27" s="111">
        <v>4</v>
      </c>
    </row>
    <row r="28" spans="2:37" ht="18" hidden="1" customHeight="1">
      <c r="B28" s="116" t="s">
        <v>165</v>
      </c>
      <c r="C28" s="111">
        <f>VLOOKUP(C$4,'Standar GSE &amp; SDM'!$C$5:$CX$23,MATCH($B28,'Standar GSE &amp; SDM'!$C$4:$CX$4,0),FALSE)</f>
        <v>1</v>
      </c>
      <c r="D28" s="111">
        <f>VLOOKUP(D$4,'Standar GSE &amp; SDM'!$C$5:$CX$23,MATCH($B28,'Standar GSE &amp; SDM'!$C$4:$CX$4,0),FALSE)</f>
        <v>0</v>
      </c>
      <c r="E28" s="111">
        <f>VLOOKUP(E$4,'Standar GSE &amp; SDM'!$C$5:$CX$23,MATCH($B28,'Standar GSE &amp; SDM'!$C$4:$CX$4,0),FALSE)</f>
        <v>0</v>
      </c>
      <c r="F28" s="111">
        <f>VLOOKUP(F$4,'Standar GSE &amp; SDM'!$C$5:$CX$23,MATCH($B28,'Standar GSE &amp; SDM'!$C$4:$CX$4,0),FALSE)</f>
        <v>4</v>
      </c>
      <c r="G28" s="111">
        <f>VLOOKUP(G$4,'Standar GSE &amp; SDM'!$C$5:$CX$23,MATCH($B28,'Standar GSE &amp; SDM'!$C$4:$CX$4,0),FALSE)</f>
        <v>2</v>
      </c>
      <c r="H28" s="111">
        <f>VLOOKUP(H$4,'Standar GSE &amp; SDM'!$C$5:$CX$23,MATCH($B28,'Standar GSE &amp; SDM'!$C$4:$CX$4,0),FALSE)</f>
        <v>0</v>
      </c>
      <c r="I28" s="111">
        <f>VLOOKUP(I$4,'Standar GSE &amp; SDM'!$C$5:$CX$23,MATCH($B28,'Standar GSE &amp; SDM'!$C$4:$CX$4,0),FALSE)</f>
        <v>1</v>
      </c>
      <c r="J28" s="111">
        <v>0</v>
      </c>
      <c r="K28" s="111">
        <f>VLOOKUP(K$4,'Standar GSE &amp; SDM'!$C$5:$CX$23,MATCH($B28,'Standar GSE &amp; SDM'!$C$4:$CX$4,0),FALSE)</f>
        <v>0</v>
      </c>
      <c r="L28" s="111">
        <f>VLOOKUP(L$4,'Standar GSE &amp; SDM'!$C$5:$CX$23,MATCH($B28,'Standar GSE &amp; SDM'!$C$4:$CX$4,0),FALSE)</f>
        <v>0</v>
      </c>
      <c r="M28" s="111">
        <f>VLOOKUP(M$4,'Standar GSE &amp; SDM'!$C$5:$CX$23,MATCH($B28,'Standar GSE &amp; SDM'!$C$4:$CX$4,0),FALSE)</f>
        <v>1</v>
      </c>
      <c r="N28" s="111">
        <f>VLOOKUP(N$4,'Standar GSE &amp; SDM'!$C$5:$CX$23,MATCH($B28,'Standar GSE &amp; SDM'!$C$4:$CX$4,0),FALSE)</f>
        <v>3</v>
      </c>
      <c r="O28" s="111">
        <f>VLOOKUP(O$4,'Standar GSE &amp; SDM'!$C$5:$CX$23,MATCH($B28,'Standar GSE &amp; SDM'!$C$4:$CX$4,0),FALSE)</f>
        <v>12</v>
      </c>
      <c r="P28" s="111">
        <f>VLOOKUP(P$4,'Standar GSE &amp; SDM'!$C$5:$CX$23,MATCH($B28,'Standar GSE &amp; SDM'!$C$4:$CX$4,0),FALSE)</f>
        <v>0</v>
      </c>
      <c r="Q28" s="111">
        <f>VLOOKUP(Q$4,'Standar GSE &amp; SDM'!$C$5:$CX$23,MATCH($B28,'Standar GSE &amp; SDM'!$C$4:$CX$4,0),FALSE)</f>
        <v>12</v>
      </c>
      <c r="R28" s="111">
        <f>VLOOKUP(R$4,'Standar GSE &amp; SDM'!$C$5:$CX$23,MATCH($B28,'Standar GSE &amp; SDM'!$C$4:$CX$4,0),FALSE)</f>
        <v>4</v>
      </c>
      <c r="S28" s="111">
        <f>VLOOKUP(S$4,'Standar GSE &amp; SDM'!$C$5:$CX$23,MATCH($B28,'Standar GSE &amp; SDM'!$C$4:$CX$4,0),FALSE)</f>
        <v>6</v>
      </c>
      <c r="T28" s="111">
        <f>VLOOKUP(T$4,'Standar GSE &amp; SDM'!$C$5:$CX$23,MATCH($B28,'Standar GSE &amp; SDM'!$C$4:$CX$4,0),FALSE)</f>
        <v>1</v>
      </c>
      <c r="U28" s="111">
        <f>VLOOKUP(U$4,'Standar GSE &amp; SDM'!$C$5:$CX$23,MATCH($B28,'Standar GSE &amp; SDM'!$C$4:$CX$4,0),FALSE)</f>
        <v>1</v>
      </c>
      <c r="V28" s="111">
        <f>VLOOKUP(V$4,'Standar GSE &amp; SDM'!$C$50:$CX$65,MATCH($B28,'Standar GSE &amp; SDM'!$C$49:$CX$49,0),FALSE)</f>
        <v>1</v>
      </c>
      <c r="W28" s="111">
        <f>VLOOKUP(W$4,'Standar GSE &amp; SDM'!$C$50:$CX$65,MATCH($B28,'Standar GSE &amp; SDM'!$C$49:$CX$49,0),FALSE)</f>
        <v>1</v>
      </c>
      <c r="X28" s="111">
        <f>VLOOKUP(X$4,'Standar GSE &amp; SDM'!$C$50:$CX$65,MATCH($B28,'Standar GSE &amp; SDM'!$C$49:$CX$49,0),FALSE)</f>
        <v>2</v>
      </c>
      <c r="Y28" s="111">
        <f>VLOOKUP(Y$4,'Standar GSE &amp; SDM'!$C$50:$CX$65,MATCH($B28,'Standar GSE &amp; SDM'!$C$49:$CX$49,0),FALSE)</f>
        <v>1</v>
      </c>
      <c r="Z28" s="111">
        <f>VLOOKUP(Z$4,'Standar GSE &amp; SDM'!$C$50:$CX$65,MATCH($B28,'Standar GSE &amp; SDM'!$C$49:$CX$49,0),FALSE)</f>
        <v>3</v>
      </c>
      <c r="AA28" s="111">
        <f>VLOOKUP(AA$4,'Standar GSE &amp; SDM'!$C$50:$CX$65,MATCH($B28,'Standar GSE &amp; SDM'!$C$49:$CX$49,0),FALSE)</f>
        <v>2</v>
      </c>
      <c r="AB28" s="111">
        <f>VLOOKUP(AB$4,'Standar GSE &amp; SDM'!$C$50:$CX$65,MATCH($B28,'Standar GSE &amp; SDM'!$C$49:$CX$49,0),FALSE)</f>
        <v>8</v>
      </c>
      <c r="AC28" s="111">
        <f>VLOOKUP(AC$4,'Standar GSE &amp; SDM'!$C$50:$CX$65,MATCH($B28,'Standar GSE &amp; SDM'!$C$49:$CX$49,0),FALSE)</f>
        <v>5</v>
      </c>
      <c r="AD28" s="111">
        <f>VLOOKUP(AD$4,'Standar GSE &amp; SDM'!$C$50:$CX$65,MATCH($B28,'Standar GSE &amp; SDM'!$C$49:$CX$49,0),FALSE)</f>
        <v>2</v>
      </c>
      <c r="AE28" s="111">
        <f>VLOOKUP(AE$4,'Standar GSE &amp; SDM'!$C$50:$CX$65,MATCH($B28,'Standar GSE &amp; SDM'!$C$49:$CX$49,0),FALSE)</f>
        <v>2</v>
      </c>
      <c r="AF28" s="111">
        <f>VLOOKUP(AF$4,'Standar GSE &amp; SDM'!$C$50:$CX$65,MATCH($B28,'Standar GSE &amp; SDM'!$C$49:$CX$49,0),FALSE)</f>
        <v>1</v>
      </c>
      <c r="AG28" s="111">
        <f>VLOOKUP(AG$4,'Standar GSE &amp; SDM'!$C$50:$CX$65,MATCH($B28,'Standar GSE &amp; SDM'!$C$49:$CX$49,0),FALSE)</f>
        <v>2</v>
      </c>
      <c r="AH28" s="111">
        <f>VLOOKUP(AH$4,'Standar GSE &amp; SDM'!$C$50:$CX$65,MATCH($B28,'Standar GSE &amp; SDM'!$C$49:$CX$49,0),FALSE)</f>
        <v>1</v>
      </c>
      <c r="AI28" s="111">
        <f>VLOOKUP(AI$4,'Standar GSE &amp; SDM'!$C$50:$CX$65,MATCH($B28,'Standar GSE &amp; SDM'!$C$49:$CX$49,0),FALSE)</f>
        <v>14</v>
      </c>
      <c r="AJ28" s="111">
        <f>VLOOKUP(AJ$4,'Standar GSE &amp; SDM'!$C$50:$CX$65,MATCH($B28,'Standar GSE &amp; SDM'!$C$49:$CX$49,0),FALSE)</f>
        <v>5</v>
      </c>
      <c r="AK28" s="111">
        <f>VLOOKUP(AK$4,'Standar GSE &amp; SDM'!$C$50:$CX$65,MATCH($B28,'Standar GSE &amp; SDM'!$C$49:$CX$49,0),FALSE)</f>
        <v>4</v>
      </c>
    </row>
    <row r="29" spans="2:37" ht="18" hidden="1" customHeight="1">
      <c r="B29" s="116" t="s">
        <v>185</v>
      </c>
      <c r="C29" s="111">
        <f>VLOOKUP(C$4,'Standar GSE &amp; SDM'!$C$5:$CX$23,MATCH($B29,'Standar GSE &amp; SDM'!$C$4:$CX$4,0),FALSE)</f>
        <v>1</v>
      </c>
      <c r="D29" s="111">
        <f>VLOOKUP(D$4,'Standar GSE &amp; SDM'!$C$5:$CX$23,MATCH($B29,'Standar GSE &amp; SDM'!$C$4:$CX$4,0),FALSE)</f>
        <v>0</v>
      </c>
      <c r="E29" s="111">
        <f>VLOOKUP(E$4,'Standar GSE &amp; SDM'!$C$5:$CX$23,MATCH($B29,'Standar GSE &amp; SDM'!$C$4:$CX$4,0),FALSE)</f>
        <v>0</v>
      </c>
      <c r="F29" s="111">
        <f>VLOOKUP(F$4,'Standar GSE &amp; SDM'!$C$5:$CX$23,MATCH($B29,'Standar GSE &amp; SDM'!$C$4:$CX$4,0),FALSE)</f>
        <v>4</v>
      </c>
      <c r="G29" s="111">
        <f>VLOOKUP(G$4,'Standar GSE &amp; SDM'!$C$5:$CX$23,MATCH($B29,'Standar GSE &amp; SDM'!$C$4:$CX$4,0),FALSE)</f>
        <v>2</v>
      </c>
      <c r="H29" s="111">
        <f>VLOOKUP(H$4,'Standar GSE &amp; SDM'!$C$5:$CX$23,MATCH($B29,'Standar GSE &amp; SDM'!$C$4:$CX$4,0),FALSE)</f>
        <v>0</v>
      </c>
      <c r="I29" s="111">
        <f>VLOOKUP(I$4,'Standar GSE &amp; SDM'!$C$5:$CX$23,MATCH($B29,'Standar GSE &amp; SDM'!$C$4:$CX$4,0),FALSE)</f>
        <v>1</v>
      </c>
      <c r="J29" s="111">
        <v>0</v>
      </c>
      <c r="K29" s="111">
        <f>VLOOKUP(K$4,'Standar GSE &amp; SDM'!$C$5:$CX$23,MATCH($B29,'Standar GSE &amp; SDM'!$C$4:$CX$4,0),FALSE)</f>
        <v>0</v>
      </c>
      <c r="L29" s="111">
        <f>VLOOKUP(L$4,'Standar GSE &amp; SDM'!$C$5:$CX$23,MATCH($B29,'Standar GSE &amp; SDM'!$C$4:$CX$4,0),FALSE)</f>
        <v>0</v>
      </c>
      <c r="M29" s="111">
        <f>VLOOKUP(M$4,'Standar GSE &amp; SDM'!$C$5:$CX$23,MATCH($B29,'Standar GSE &amp; SDM'!$C$4:$CX$4,0),FALSE)</f>
        <v>1</v>
      </c>
      <c r="N29" s="111">
        <f>VLOOKUP(N$4,'Standar GSE &amp; SDM'!$C$5:$CX$23,MATCH($B29,'Standar GSE &amp; SDM'!$C$4:$CX$4,0),FALSE)</f>
        <v>3</v>
      </c>
      <c r="O29" s="111">
        <f>VLOOKUP(O$4,'Standar GSE &amp; SDM'!$C$5:$CX$23,MATCH($B29,'Standar GSE &amp; SDM'!$C$4:$CX$4,0),FALSE)</f>
        <v>12</v>
      </c>
      <c r="P29" s="111">
        <f>VLOOKUP(P$4,'Standar GSE &amp; SDM'!$C$5:$CX$23,MATCH($B29,'Standar GSE &amp; SDM'!$C$4:$CX$4,0),FALSE)</f>
        <v>0</v>
      </c>
      <c r="Q29" s="111">
        <f>VLOOKUP(Q$4,'Standar GSE &amp; SDM'!$C$5:$CX$23,MATCH($B29,'Standar GSE &amp; SDM'!$C$4:$CX$4,0),FALSE)</f>
        <v>12</v>
      </c>
      <c r="R29" s="111">
        <f>VLOOKUP(R$4,'Standar GSE &amp; SDM'!$C$5:$CX$23,MATCH($B29,'Standar GSE &amp; SDM'!$C$4:$CX$4,0),FALSE)</f>
        <v>4</v>
      </c>
      <c r="S29" s="111">
        <f>VLOOKUP(S$4,'Standar GSE &amp; SDM'!$C$5:$CX$23,MATCH($B29,'Standar GSE &amp; SDM'!$C$4:$CX$4,0),FALSE)</f>
        <v>6</v>
      </c>
      <c r="T29" s="111">
        <f>VLOOKUP(T$4,'Standar GSE &amp; SDM'!$C$5:$CX$23,MATCH($B29,'Standar GSE &amp; SDM'!$C$4:$CX$4,0),FALSE)</f>
        <v>1</v>
      </c>
      <c r="U29" s="111">
        <f>VLOOKUP(U$4,'Standar GSE &amp; SDM'!$C$5:$CX$23,MATCH($B29,'Standar GSE &amp; SDM'!$C$4:$CX$4,0),FALSE)</f>
        <v>1</v>
      </c>
      <c r="V29" s="111">
        <f>VLOOKUP(V$4,'Standar GSE &amp; SDM'!$C$50:$CX$65,MATCH($B29,'Standar GSE &amp; SDM'!$C$49:$CX$49,0),FALSE)</f>
        <v>1</v>
      </c>
      <c r="W29" s="111">
        <f>VLOOKUP(W$4,'Standar GSE &amp; SDM'!$C$50:$CX$65,MATCH($B29,'Standar GSE &amp; SDM'!$C$49:$CX$49,0),FALSE)</f>
        <v>1</v>
      </c>
      <c r="X29" s="111">
        <f>VLOOKUP(X$4,'Standar GSE &amp; SDM'!$C$50:$CX$65,MATCH($B29,'Standar GSE &amp; SDM'!$C$49:$CX$49,0),FALSE)</f>
        <v>2</v>
      </c>
      <c r="Y29" s="111">
        <f>VLOOKUP(Y$4,'Standar GSE &amp; SDM'!$C$50:$CX$65,MATCH($B29,'Standar GSE &amp; SDM'!$C$49:$CX$49,0),FALSE)</f>
        <v>1</v>
      </c>
      <c r="Z29" s="111">
        <f>VLOOKUP(Z$4,'Standar GSE &amp; SDM'!$C$50:$CX$65,MATCH($B29,'Standar GSE &amp; SDM'!$C$49:$CX$49,0),FALSE)</f>
        <v>3</v>
      </c>
      <c r="AA29" s="111">
        <f>VLOOKUP(AA$4,'Standar GSE &amp; SDM'!$C$50:$CX$65,MATCH($B29,'Standar GSE &amp; SDM'!$C$49:$CX$49,0),FALSE)</f>
        <v>2</v>
      </c>
      <c r="AB29" s="111">
        <f>VLOOKUP(AB$4,'Standar GSE &amp; SDM'!$C$50:$CX$65,MATCH($B29,'Standar GSE &amp; SDM'!$C$49:$CX$49,0),FALSE)</f>
        <v>8</v>
      </c>
      <c r="AC29" s="111">
        <f>VLOOKUP(AC$4,'Standar GSE &amp; SDM'!$C$50:$CX$65,MATCH($B29,'Standar GSE &amp; SDM'!$C$49:$CX$49,0),FALSE)</f>
        <v>5</v>
      </c>
      <c r="AD29" s="111">
        <f>VLOOKUP(AD$4,'Standar GSE &amp; SDM'!$C$50:$CX$65,MATCH($B29,'Standar GSE &amp; SDM'!$C$49:$CX$49,0),FALSE)</f>
        <v>2</v>
      </c>
      <c r="AE29" s="111">
        <f>VLOOKUP(AE$4,'Standar GSE &amp; SDM'!$C$50:$CX$65,MATCH($B29,'Standar GSE &amp; SDM'!$C$49:$CX$49,0),FALSE)</f>
        <v>2</v>
      </c>
      <c r="AF29" s="111">
        <f>VLOOKUP(AF$4,'Standar GSE &amp; SDM'!$C$50:$CX$65,MATCH($B29,'Standar GSE &amp; SDM'!$C$49:$CX$49,0),FALSE)</f>
        <v>1</v>
      </c>
      <c r="AG29" s="111">
        <f>VLOOKUP(AG$4,'Standar GSE &amp; SDM'!$C$50:$CX$65,MATCH($B29,'Standar GSE &amp; SDM'!$C$49:$CX$49,0),FALSE)</f>
        <v>2</v>
      </c>
      <c r="AH29" s="111">
        <f>VLOOKUP(AH$4,'Standar GSE &amp; SDM'!$C$50:$CX$65,MATCH($B29,'Standar GSE &amp; SDM'!$C$49:$CX$49,0),FALSE)</f>
        <v>1</v>
      </c>
      <c r="AI29" s="111">
        <f>VLOOKUP(AI$4,'Standar GSE &amp; SDM'!$C$50:$CX$65,MATCH($B29,'Standar GSE &amp; SDM'!$C$49:$CX$49,0),FALSE)</f>
        <v>14</v>
      </c>
      <c r="AJ29" s="111">
        <f>VLOOKUP(AJ$4,'Standar GSE &amp; SDM'!$C$50:$CX$65,MATCH($B29,'Standar GSE &amp; SDM'!$C$49:$CX$49,0),FALSE)</f>
        <v>5</v>
      </c>
      <c r="AK29" s="111">
        <f>VLOOKUP(AK$4,'Standar GSE &amp; SDM'!$C$50:$CX$65,MATCH($B29,'Standar GSE &amp; SDM'!$C$49:$CX$49,0),FALSE)</f>
        <v>4</v>
      </c>
    </row>
    <row r="30" spans="2:37" ht="18" hidden="1" customHeight="1">
      <c r="B30" s="116" t="s">
        <v>228</v>
      </c>
      <c r="C30" s="111">
        <f>VLOOKUP(C$4,'Standar GSE &amp; SDM'!$C$5:$CX$23,MATCH($B30,'Standar GSE &amp; SDM'!$C$4:$CX$4,0),FALSE)</f>
        <v>1</v>
      </c>
      <c r="D30" s="111">
        <f>VLOOKUP(D$4,'Standar GSE &amp; SDM'!$C$5:$CX$23,MATCH($B30,'Standar GSE &amp; SDM'!$C$4:$CX$4,0),FALSE)</f>
        <v>0</v>
      </c>
      <c r="E30" s="111">
        <f>VLOOKUP(E$4,'Standar GSE &amp; SDM'!$C$5:$CX$23,MATCH($B30,'Standar GSE &amp; SDM'!$C$4:$CX$4,0),FALSE)</f>
        <v>0</v>
      </c>
      <c r="F30" s="111">
        <f>VLOOKUP(F$4,'Standar GSE &amp; SDM'!$C$5:$CX$23,MATCH($B30,'Standar GSE &amp; SDM'!$C$4:$CX$4,0),FALSE)</f>
        <v>4</v>
      </c>
      <c r="G30" s="111">
        <f>VLOOKUP(G$4,'Standar GSE &amp; SDM'!$C$5:$CX$23,MATCH($B30,'Standar GSE &amp; SDM'!$C$4:$CX$4,0),FALSE)</f>
        <v>2</v>
      </c>
      <c r="H30" s="111">
        <f>VLOOKUP(H$4,'Standar GSE &amp; SDM'!$C$5:$CX$23,MATCH($B30,'Standar GSE &amp; SDM'!$C$4:$CX$4,0),FALSE)</f>
        <v>0</v>
      </c>
      <c r="I30" s="111">
        <f>VLOOKUP(I$4,'Standar GSE &amp; SDM'!$C$5:$CX$23,MATCH($B30,'Standar GSE &amp; SDM'!$C$4:$CX$4,0),FALSE)</f>
        <v>1</v>
      </c>
      <c r="J30" s="111">
        <v>0</v>
      </c>
      <c r="K30" s="111">
        <f>VLOOKUP(K$4,'Standar GSE &amp; SDM'!$C$5:$CX$23,MATCH($B30,'Standar GSE &amp; SDM'!$C$4:$CX$4,0),FALSE)</f>
        <v>0</v>
      </c>
      <c r="L30" s="111">
        <f>VLOOKUP(L$4,'Standar GSE &amp; SDM'!$C$5:$CX$23,MATCH($B30,'Standar GSE &amp; SDM'!$C$4:$CX$4,0),FALSE)</f>
        <v>0</v>
      </c>
      <c r="M30" s="111">
        <f>VLOOKUP(M$4,'Standar GSE &amp; SDM'!$C$5:$CX$23,MATCH($B30,'Standar GSE &amp; SDM'!$C$4:$CX$4,0),FALSE)</f>
        <v>1</v>
      </c>
      <c r="N30" s="111">
        <f>VLOOKUP(N$4,'Standar GSE &amp; SDM'!$C$5:$CX$23,MATCH($B30,'Standar GSE &amp; SDM'!$C$4:$CX$4,0),FALSE)</f>
        <v>3</v>
      </c>
      <c r="O30" s="111">
        <f>VLOOKUP(O$4,'Standar GSE &amp; SDM'!$C$5:$CX$23,MATCH($B30,'Standar GSE &amp; SDM'!$C$4:$CX$4,0),FALSE)</f>
        <v>12</v>
      </c>
      <c r="P30" s="111">
        <f>VLOOKUP(P$4,'Standar GSE &amp; SDM'!$C$5:$CX$23,MATCH($B30,'Standar GSE &amp; SDM'!$C$4:$CX$4,0),FALSE)</f>
        <v>0</v>
      </c>
      <c r="Q30" s="111">
        <f>VLOOKUP(Q$4,'Standar GSE &amp; SDM'!$C$5:$CX$23,MATCH($B30,'Standar GSE &amp; SDM'!$C$4:$CX$4,0),FALSE)</f>
        <v>12</v>
      </c>
      <c r="R30" s="111">
        <f>VLOOKUP(R$4,'Standar GSE &amp; SDM'!$C$5:$CX$23,MATCH($B30,'Standar GSE &amp; SDM'!$C$4:$CX$4,0),FALSE)</f>
        <v>4</v>
      </c>
      <c r="S30" s="111">
        <f>VLOOKUP(S$4,'Standar GSE &amp; SDM'!$C$5:$CX$23,MATCH($B30,'Standar GSE &amp; SDM'!$C$4:$CX$4,0),FALSE)</f>
        <v>6</v>
      </c>
      <c r="T30" s="111">
        <f>VLOOKUP(T$4,'Standar GSE &amp; SDM'!$C$5:$CX$23,MATCH($B30,'Standar GSE &amp; SDM'!$C$4:$CX$4,0),FALSE)</f>
        <v>1</v>
      </c>
      <c r="U30" s="111">
        <f>VLOOKUP(U$4,'Standar GSE &amp; SDM'!$C$5:$CX$23,MATCH($B30,'Standar GSE &amp; SDM'!$C$4:$CX$4,0),FALSE)</f>
        <v>1</v>
      </c>
      <c r="V30" s="111">
        <f>VLOOKUP(V$4,'Standar GSE &amp; SDM'!$C$50:$CX$65,MATCH($B30,'Standar GSE &amp; SDM'!$C$49:$CX$49,0),FALSE)</f>
        <v>1</v>
      </c>
      <c r="W30" s="111">
        <f>VLOOKUP(W$4,'Standar GSE &amp; SDM'!$C$50:$CX$65,MATCH($B30,'Standar GSE &amp; SDM'!$C$49:$CX$49,0),FALSE)</f>
        <v>1</v>
      </c>
      <c r="X30" s="111">
        <f>VLOOKUP(X$4,'Standar GSE &amp; SDM'!$C$50:$CX$65,MATCH($B30,'Standar GSE &amp; SDM'!$C$49:$CX$49,0),FALSE)</f>
        <v>2</v>
      </c>
      <c r="Y30" s="111">
        <f>VLOOKUP(Y$4,'Standar GSE &amp; SDM'!$C$50:$CX$65,MATCH($B30,'Standar GSE &amp; SDM'!$C$49:$CX$49,0),FALSE)</f>
        <v>1</v>
      </c>
      <c r="Z30" s="111">
        <f>VLOOKUP(Z$4,'Standar GSE &amp; SDM'!$C$50:$CX$65,MATCH($B30,'Standar GSE &amp; SDM'!$C$49:$CX$49,0),FALSE)</f>
        <v>3</v>
      </c>
      <c r="AA30" s="111">
        <f>VLOOKUP(AA$4,'Standar GSE &amp; SDM'!$C$50:$CX$65,MATCH($B30,'Standar GSE &amp; SDM'!$C$49:$CX$49,0),FALSE)</f>
        <v>2</v>
      </c>
      <c r="AB30" s="111">
        <f>VLOOKUP(AB$4,'Standar GSE &amp; SDM'!$C$50:$CX$65,MATCH($B30,'Standar GSE &amp; SDM'!$C$49:$CX$49,0),FALSE)</f>
        <v>8</v>
      </c>
      <c r="AC30" s="111">
        <f>VLOOKUP(AC$4,'Standar GSE &amp; SDM'!$C$50:$CX$65,MATCH($B30,'Standar GSE &amp; SDM'!$C$49:$CX$49,0),FALSE)</f>
        <v>5</v>
      </c>
      <c r="AD30" s="111">
        <f>VLOOKUP(AD$4,'Standar GSE &amp; SDM'!$C$50:$CX$65,MATCH($B30,'Standar GSE &amp; SDM'!$C$49:$CX$49,0),FALSE)</f>
        <v>2</v>
      </c>
      <c r="AE30" s="111">
        <f>VLOOKUP(AE$4,'Standar GSE &amp; SDM'!$C$50:$CX$65,MATCH($B30,'Standar GSE &amp; SDM'!$C$49:$CX$49,0),FALSE)</f>
        <v>2</v>
      </c>
      <c r="AF30" s="111">
        <f>VLOOKUP(AF$4,'Standar GSE &amp; SDM'!$C$50:$CX$65,MATCH($B30,'Standar GSE &amp; SDM'!$C$49:$CX$49,0),FALSE)</f>
        <v>1</v>
      </c>
      <c r="AG30" s="111">
        <f>VLOOKUP(AG$4,'Standar GSE &amp; SDM'!$C$50:$CX$65,MATCH($B30,'Standar GSE &amp; SDM'!$C$49:$CX$49,0),FALSE)</f>
        <v>2</v>
      </c>
      <c r="AH30" s="111">
        <f>VLOOKUP(AH$4,'Standar GSE &amp; SDM'!$C$50:$CX$65,MATCH($B30,'Standar GSE &amp; SDM'!$C$49:$CX$49,0),FALSE)</f>
        <v>1</v>
      </c>
      <c r="AI30" s="111">
        <v>19</v>
      </c>
      <c r="AJ30" s="111">
        <f>VLOOKUP(AJ$4,'Standar GSE &amp; SDM'!$C$50:$CX$65,MATCH($B30,'Standar GSE &amp; SDM'!$C$49:$CX$49,0),FALSE)</f>
        <v>5</v>
      </c>
      <c r="AK30" s="111">
        <f>VLOOKUP(AK$4,'Standar GSE &amp; SDM'!$C$50:$CX$65,MATCH($B30,'Standar GSE &amp; SDM'!$C$49:$CX$49,0),FALSE)</f>
        <v>4</v>
      </c>
    </row>
    <row r="31" spans="2:37" ht="18" hidden="1" customHeight="1">
      <c r="B31" s="116" t="s">
        <v>191</v>
      </c>
      <c r="C31" s="111">
        <f>VLOOKUP(C$4,'Standar GSE &amp; SDM'!$C$5:$CX$23,MATCH($B31,'Standar GSE &amp; SDM'!$C$4:$CX$4,0),FALSE)</f>
        <v>1</v>
      </c>
      <c r="D31" s="111">
        <f>VLOOKUP(D$4,'Standar GSE &amp; SDM'!$C$5:$CX$23,MATCH($B31,'Standar GSE &amp; SDM'!$C$4:$CX$4,0),FALSE)</f>
        <v>0</v>
      </c>
      <c r="E31" s="111">
        <f>VLOOKUP(E$4,'Standar GSE &amp; SDM'!$C$5:$CX$23,MATCH($B31,'Standar GSE &amp; SDM'!$C$4:$CX$4,0),FALSE)</f>
        <v>0</v>
      </c>
      <c r="F31" s="111">
        <f>VLOOKUP(F$4,'Standar GSE &amp; SDM'!$C$5:$CX$23,MATCH($B31,'Standar GSE &amp; SDM'!$C$4:$CX$4,0),FALSE)</f>
        <v>4</v>
      </c>
      <c r="G31" s="111">
        <f>VLOOKUP(G$4,'Standar GSE &amp; SDM'!$C$5:$CX$23,MATCH($B31,'Standar GSE &amp; SDM'!$C$4:$CX$4,0),FALSE)</f>
        <v>2</v>
      </c>
      <c r="H31" s="111">
        <f>VLOOKUP(H$4,'Standar GSE &amp; SDM'!$C$5:$CX$23,MATCH($B31,'Standar GSE &amp; SDM'!$C$4:$CX$4,0),FALSE)</f>
        <v>0</v>
      </c>
      <c r="I31" s="111">
        <f>VLOOKUP(I$4,'Standar GSE &amp; SDM'!$C$5:$CX$23,MATCH($B31,'Standar GSE &amp; SDM'!$C$4:$CX$4,0),FALSE)</f>
        <v>1</v>
      </c>
      <c r="J31" s="111">
        <v>0</v>
      </c>
      <c r="K31" s="111">
        <f>VLOOKUP(K$4,'Standar GSE &amp; SDM'!$C$5:$CX$23,MATCH($B31,'Standar GSE &amp; SDM'!$C$4:$CX$4,0),FALSE)</f>
        <v>0</v>
      </c>
      <c r="L31" s="111">
        <f>VLOOKUP(L$4,'Standar GSE &amp; SDM'!$C$5:$CX$23,MATCH($B31,'Standar GSE &amp; SDM'!$C$4:$CX$4,0),FALSE)</f>
        <v>0</v>
      </c>
      <c r="M31" s="111">
        <f>VLOOKUP(M$4,'Standar GSE &amp; SDM'!$C$5:$CX$23,MATCH($B31,'Standar GSE &amp; SDM'!$C$4:$CX$4,0),FALSE)</f>
        <v>1</v>
      </c>
      <c r="N31" s="111">
        <f>VLOOKUP(N$4,'Standar GSE &amp; SDM'!$C$5:$CX$23,MATCH($B31,'Standar GSE &amp; SDM'!$C$4:$CX$4,0),FALSE)</f>
        <v>3</v>
      </c>
      <c r="O31" s="111">
        <f>VLOOKUP(O$4,'Standar GSE &amp; SDM'!$C$5:$CX$23,MATCH($B31,'Standar GSE &amp; SDM'!$C$4:$CX$4,0),FALSE)</f>
        <v>12</v>
      </c>
      <c r="P31" s="111">
        <f>VLOOKUP(P$4,'Standar GSE &amp; SDM'!$C$5:$CX$23,MATCH($B31,'Standar GSE &amp; SDM'!$C$4:$CX$4,0),FALSE)</f>
        <v>0</v>
      </c>
      <c r="Q31" s="111">
        <f>VLOOKUP(Q$4,'Standar GSE &amp; SDM'!$C$5:$CX$23,MATCH($B31,'Standar GSE &amp; SDM'!$C$4:$CX$4,0),FALSE)</f>
        <v>12</v>
      </c>
      <c r="R31" s="111">
        <f>VLOOKUP(R$4,'Standar GSE &amp; SDM'!$C$5:$CX$23,MATCH($B31,'Standar GSE &amp; SDM'!$C$4:$CX$4,0),FALSE)</f>
        <v>4</v>
      </c>
      <c r="S31" s="111">
        <f>VLOOKUP(S$4,'Standar GSE &amp; SDM'!$C$5:$CX$23,MATCH($B31,'Standar GSE &amp; SDM'!$C$4:$CX$4,0),FALSE)</f>
        <v>6</v>
      </c>
      <c r="T31" s="111">
        <f>VLOOKUP(T$4,'Standar GSE &amp; SDM'!$C$5:$CX$23,MATCH($B31,'Standar GSE &amp; SDM'!$C$4:$CX$4,0),FALSE)</f>
        <v>1</v>
      </c>
      <c r="U31" s="111">
        <f>VLOOKUP(U$4,'Standar GSE &amp; SDM'!$C$5:$CX$23,MATCH($B31,'Standar GSE &amp; SDM'!$C$4:$CX$4,0),FALSE)</f>
        <v>1</v>
      </c>
      <c r="V31" s="111">
        <f>VLOOKUP(V$4,'Standar GSE &amp; SDM'!$C$50:$CX$65,MATCH($B31,'Standar GSE &amp; SDM'!$C$49:$CX$49,0),FALSE)</f>
        <v>1</v>
      </c>
      <c r="W31" s="111">
        <f>VLOOKUP(W$4,'Standar GSE &amp; SDM'!$C$50:$CX$65,MATCH($B31,'Standar GSE &amp; SDM'!$C$49:$CX$49,0),FALSE)</f>
        <v>1</v>
      </c>
      <c r="X31" s="111">
        <f>VLOOKUP(X$4,'Standar GSE &amp; SDM'!$C$50:$CX$65,MATCH($B31,'Standar GSE &amp; SDM'!$C$49:$CX$49,0),FALSE)</f>
        <v>2</v>
      </c>
      <c r="Y31" s="111">
        <f>VLOOKUP(Y$4,'Standar GSE &amp; SDM'!$C$50:$CX$65,MATCH($B31,'Standar GSE &amp; SDM'!$C$49:$CX$49,0),FALSE)</f>
        <v>1</v>
      </c>
      <c r="Z31" s="111">
        <f>VLOOKUP(Z$4,'Standar GSE &amp; SDM'!$C$50:$CX$65,MATCH($B31,'Standar GSE &amp; SDM'!$C$49:$CX$49,0),FALSE)</f>
        <v>3</v>
      </c>
      <c r="AA31" s="111">
        <f>VLOOKUP(AA$4,'Standar GSE &amp; SDM'!$C$50:$CX$65,MATCH($B31,'Standar GSE &amp; SDM'!$C$49:$CX$49,0),FALSE)</f>
        <v>2</v>
      </c>
      <c r="AB31" s="111">
        <f>VLOOKUP(AB$4,'Standar GSE &amp; SDM'!$C$50:$CX$65,MATCH($B31,'Standar GSE &amp; SDM'!$C$49:$CX$49,0),FALSE)</f>
        <v>8</v>
      </c>
      <c r="AC31" s="111">
        <f>VLOOKUP(AC$4,'Standar GSE &amp; SDM'!$C$50:$CX$65,MATCH($B31,'Standar GSE &amp; SDM'!$C$49:$CX$49,0),FALSE)</f>
        <v>5</v>
      </c>
      <c r="AD31" s="111">
        <f>VLOOKUP(AD$4,'Standar GSE &amp; SDM'!$C$50:$CX$65,MATCH($B31,'Standar GSE &amp; SDM'!$C$49:$CX$49,0),FALSE)</f>
        <v>2</v>
      </c>
      <c r="AE31" s="111">
        <f>VLOOKUP(AE$4,'Standar GSE &amp; SDM'!$C$50:$CX$65,MATCH($B31,'Standar GSE &amp; SDM'!$C$49:$CX$49,0),FALSE)</f>
        <v>2</v>
      </c>
      <c r="AF31" s="111">
        <f>VLOOKUP(AF$4,'Standar GSE &amp; SDM'!$C$50:$CX$65,MATCH($B31,'Standar GSE &amp; SDM'!$C$49:$CX$49,0),FALSE)</f>
        <v>1</v>
      </c>
      <c r="AG31" s="111">
        <f>VLOOKUP(AG$4,'Standar GSE &amp; SDM'!$C$50:$CX$65,MATCH($B31,'Standar GSE &amp; SDM'!$C$49:$CX$49,0),FALSE)</f>
        <v>2</v>
      </c>
      <c r="AH31" s="111">
        <f>VLOOKUP(AH$4,'Standar GSE &amp; SDM'!$C$50:$CX$65,MATCH($B31,'Standar GSE &amp; SDM'!$C$49:$CX$49,0),FALSE)</f>
        <v>1</v>
      </c>
      <c r="AI31" s="111">
        <v>19</v>
      </c>
      <c r="AJ31" s="111">
        <f>VLOOKUP(AJ$4,'Standar GSE &amp; SDM'!$C$50:$CX$65,MATCH($B31,'Standar GSE &amp; SDM'!$C$49:$CX$49,0),FALSE)</f>
        <v>5</v>
      </c>
      <c r="AK31" s="111">
        <f>VLOOKUP(AK$4,'Standar GSE &amp; SDM'!$C$50:$CX$65,MATCH($B31,'Standar GSE &amp; SDM'!$C$49:$CX$49,0),FALSE)</f>
        <v>4</v>
      </c>
    </row>
    <row r="32" spans="2:37" ht="18" hidden="1" customHeight="1">
      <c r="B32" s="116" t="s">
        <v>184</v>
      </c>
      <c r="C32" s="111">
        <f>VLOOKUP(C$4,'Standar GSE &amp; SDM'!$C$5:$CX$23,MATCH($B32,'Standar GSE &amp; SDM'!$C$4:$CX$4,0),FALSE)</f>
        <v>1</v>
      </c>
      <c r="D32" s="111">
        <f>VLOOKUP(D$4,'Standar GSE &amp; SDM'!$C$5:$CX$23,MATCH($B32,'Standar GSE &amp; SDM'!$C$4:$CX$4,0),FALSE)</f>
        <v>0</v>
      </c>
      <c r="E32" s="111">
        <f>VLOOKUP(E$4,'Standar GSE &amp; SDM'!$C$5:$CX$23,MATCH($B32,'Standar GSE &amp; SDM'!$C$4:$CX$4,0),FALSE)</f>
        <v>0</v>
      </c>
      <c r="F32" s="111">
        <f>VLOOKUP(F$4,'Standar GSE &amp; SDM'!$C$5:$CX$23,MATCH($B32,'Standar GSE &amp; SDM'!$C$4:$CX$4,0),FALSE)</f>
        <v>4</v>
      </c>
      <c r="G32" s="111">
        <f>VLOOKUP(G$4,'Standar GSE &amp; SDM'!$C$5:$CX$23,MATCH($B32,'Standar GSE &amp; SDM'!$C$4:$CX$4,0),FALSE)</f>
        <v>2</v>
      </c>
      <c r="H32" s="111">
        <f>VLOOKUP(H$4,'Standar GSE &amp; SDM'!$C$5:$CX$23,MATCH($B32,'Standar GSE &amp; SDM'!$C$4:$CX$4,0),FALSE)</f>
        <v>0</v>
      </c>
      <c r="I32" s="111">
        <f>VLOOKUP(I$4,'Standar GSE &amp; SDM'!$C$5:$CX$23,MATCH($B32,'Standar GSE &amp; SDM'!$C$4:$CX$4,0),FALSE)</f>
        <v>1</v>
      </c>
      <c r="J32" s="111">
        <v>0</v>
      </c>
      <c r="K32" s="111">
        <f>VLOOKUP(K$4,'Standar GSE &amp; SDM'!$C$5:$CX$23,MATCH($B32,'Standar GSE &amp; SDM'!$C$4:$CX$4,0),FALSE)</f>
        <v>0</v>
      </c>
      <c r="L32" s="111">
        <f>VLOOKUP(L$4,'Standar GSE &amp; SDM'!$C$5:$CX$23,MATCH($B32,'Standar GSE &amp; SDM'!$C$4:$CX$4,0),FALSE)</f>
        <v>0</v>
      </c>
      <c r="M32" s="111">
        <f>VLOOKUP(M$4,'Standar GSE &amp; SDM'!$C$5:$CX$23,MATCH($B32,'Standar GSE &amp; SDM'!$C$4:$CX$4,0),FALSE)</f>
        <v>1</v>
      </c>
      <c r="N32" s="111">
        <f>VLOOKUP(N$4,'Standar GSE &amp; SDM'!$C$5:$CX$23,MATCH($B32,'Standar GSE &amp; SDM'!$C$4:$CX$4,0),FALSE)</f>
        <v>3</v>
      </c>
      <c r="O32" s="111">
        <f>VLOOKUP(O$4,'Standar GSE &amp; SDM'!$C$5:$CX$23,MATCH($B32,'Standar GSE &amp; SDM'!$C$4:$CX$4,0),FALSE)</f>
        <v>12</v>
      </c>
      <c r="P32" s="111">
        <f>VLOOKUP(P$4,'Standar GSE &amp; SDM'!$C$5:$CX$23,MATCH($B32,'Standar GSE &amp; SDM'!$C$4:$CX$4,0),FALSE)</f>
        <v>0</v>
      </c>
      <c r="Q32" s="111">
        <f>VLOOKUP(Q$4,'Standar GSE &amp; SDM'!$C$5:$CX$23,MATCH($B32,'Standar GSE &amp; SDM'!$C$4:$CX$4,0),FALSE)</f>
        <v>12</v>
      </c>
      <c r="R32" s="111">
        <f>VLOOKUP(R$4,'Standar GSE &amp; SDM'!$C$5:$CX$23,MATCH($B32,'Standar GSE &amp; SDM'!$C$4:$CX$4,0),FALSE)</f>
        <v>4</v>
      </c>
      <c r="S32" s="111">
        <f>VLOOKUP(S$4,'Standar GSE &amp; SDM'!$C$5:$CX$23,MATCH($B32,'Standar GSE &amp; SDM'!$C$4:$CX$4,0),FALSE)</f>
        <v>6</v>
      </c>
      <c r="T32" s="111">
        <f>VLOOKUP(T$4,'Standar GSE &amp; SDM'!$C$5:$CX$23,MATCH($B32,'Standar GSE &amp; SDM'!$C$4:$CX$4,0),FALSE)</f>
        <v>1</v>
      </c>
      <c r="U32" s="111">
        <f>VLOOKUP(U$4,'Standar GSE &amp; SDM'!$C$5:$CX$23,MATCH($B32,'Standar GSE &amp; SDM'!$C$4:$CX$4,0),FALSE)</f>
        <v>1</v>
      </c>
      <c r="V32" s="111">
        <f>VLOOKUP(V$4,'Standar GSE &amp; SDM'!$C$50:$CX$65,MATCH($B32,'Standar GSE &amp; SDM'!$C$49:$CX$49,0),FALSE)</f>
        <v>1</v>
      </c>
      <c r="W32" s="111">
        <f>VLOOKUP(W$4,'Standar GSE &amp; SDM'!$C$50:$CX$65,MATCH($B32,'Standar GSE &amp; SDM'!$C$49:$CX$49,0),FALSE)</f>
        <v>1</v>
      </c>
      <c r="X32" s="111">
        <f>VLOOKUP(X$4,'Standar GSE &amp; SDM'!$C$50:$CX$65,MATCH($B32,'Standar GSE &amp; SDM'!$C$49:$CX$49,0),FALSE)</f>
        <v>2</v>
      </c>
      <c r="Y32" s="111">
        <f>VLOOKUP(Y$4,'Standar GSE &amp; SDM'!$C$50:$CX$65,MATCH($B32,'Standar GSE &amp; SDM'!$C$49:$CX$49,0),FALSE)</f>
        <v>1</v>
      </c>
      <c r="Z32" s="111">
        <f>VLOOKUP(Z$4,'Standar GSE &amp; SDM'!$C$50:$CX$65,MATCH($B32,'Standar GSE &amp; SDM'!$C$49:$CX$49,0),FALSE)</f>
        <v>3</v>
      </c>
      <c r="AA32" s="111">
        <f>VLOOKUP(AA$4,'Standar GSE &amp; SDM'!$C$50:$CX$65,MATCH($B32,'Standar GSE &amp; SDM'!$C$49:$CX$49,0),FALSE)</f>
        <v>2</v>
      </c>
      <c r="AB32" s="111">
        <f>VLOOKUP(AB$4,'Standar GSE &amp; SDM'!$C$50:$CX$65,MATCH($B32,'Standar GSE &amp; SDM'!$C$49:$CX$49,0),FALSE)</f>
        <v>8</v>
      </c>
      <c r="AC32" s="111">
        <f>VLOOKUP(AC$4,'Standar GSE &amp; SDM'!$C$50:$CX$65,MATCH($B32,'Standar GSE &amp; SDM'!$C$49:$CX$49,0),FALSE)</f>
        <v>5</v>
      </c>
      <c r="AD32" s="111">
        <f>VLOOKUP(AD$4,'Standar GSE &amp; SDM'!$C$50:$CX$65,MATCH($B32,'Standar GSE &amp; SDM'!$C$49:$CX$49,0),FALSE)</f>
        <v>2</v>
      </c>
      <c r="AE32" s="111">
        <f>VLOOKUP(AE$4,'Standar GSE &amp; SDM'!$C$50:$CX$65,MATCH($B32,'Standar GSE &amp; SDM'!$C$49:$CX$49,0),FALSE)</f>
        <v>2</v>
      </c>
      <c r="AF32" s="111">
        <f>VLOOKUP(AF$4,'Standar GSE &amp; SDM'!$C$50:$CX$65,MATCH($B32,'Standar GSE &amp; SDM'!$C$49:$CX$49,0),FALSE)</f>
        <v>1</v>
      </c>
      <c r="AG32" s="111">
        <f>VLOOKUP(AG$4,'Standar GSE &amp; SDM'!$C$50:$CX$65,MATCH($B32,'Standar GSE &amp; SDM'!$C$49:$CX$49,0),FALSE)</f>
        <v>2</v>
      </c>
      <c r="AH32" s="111">
        <f>VLOOKUP(AH$4,'Standar GSE &amp; SDM'!$C$50:$CX$65,MATCH($B32,'Standar GSE &amp; SDM'!$C$49:$CX$49,0),FALSE)</f>
        <v>1</v>
      </c>
      <c r="AI32" s="111">
        <f>VLOOKUP(AI$4,'Standar GSE &amp; SDM'!$C$50:$CX$65,MATCH($B32,'Standar GSE &amp; SDM'!$C$49:$CX$49,0),FALSE)</f>
        <v>14</v>
      </c>
      <c r="AJ32" s="111">
        <f>VLOOKUP(AJ$4,'Standar GSE &amp; SDM'!$C$50:$CX$65,MATCH($B32,'Standar GSE &amp; SDM'!$C$49:$CX$49,0),FALSE)</f>
        <v>5</v>
      </c>
      <c r="AK32" s="111">
        <f>VLOOKUP(AK$4,'Standar GSE &amp; SDM'!$C$50:$CX$65,MATCH($B32,'Standar GSE &amp; SDM'!$C$49:$CX$49,0),FALSE)</f>
        <v>4</v>
      </c>
    </row>
    <row r="33" spans="2:37" ht="18" hidden="1" customHeight="1">
      <c r="B33" s="116" t="s">
        <v>190</v>
      </c>
      <c r="C33" s="111">
        <f>VLOOKUP(C$4,'Standar GSE &amp; SDM'!$C$5:$CX$23,MATCH($B33,'Standar GSE &amp; SDM'!$C$4:$CX$4,0),FALSE)</f>
        <v>1</v>
      </c>
      <c r="D33" s="111">
        <f>VLOOKUP(D$4,'Standar GSE &amp; SDM'!$C$5:$CX$23,MATCH($B33,'Standar GSE &amp; SDM'!$C$4:$CX$4,0),FALSE)</f>
        <v>0</v>
      </c>
      <c r="E33" s="111">
        <f>VLOOKUP(E$4,'Standar GSE &amp; SDM'!$C$5:$CX$23,MATCH($B33,'Standar GSE &amp; SDM'!$C$4:$CX$4,0),FALSE)</f>
        <v>0</v>
      </c>
      <c r="F33" s="111">
        <f>VLOOKUP(F$4,'Standar GSE &amp; SDM'!$C$5:$CX$23,MATCH($B33,'Standar GSE &amp; SDM'!$C$4:$CX$4,0),FALSE)</f>
        <v>4</v>
      </c>
      <c r="G33" s="111">
        <f>VLOOKUP(G$4,'Standar GSE &amp; SDM'!$C$5:$CX$23,MATCH($B33,'Standar GSE &amp; SDM'!$C$4:$CX$4,0),FALSE)</f>
        <v>2</v>
      </c>
      <c r="H33" s="111">
        <f>VLOOKUP(H$4,'Standar GSE &amp; SDM'!$C$5:$CX$23,MATCH($B33,'Standar GSE &amp; SDM'!$C$4:$CX$4,0),FALSE)</f>
        <v>0</v>
      </c>
      <c r="I33" s="111">
        <f>VLOOKUP(I$4,'Standar GSE &amp; SDM'!$C$5:$CX$23,MATCH($B33,'Standar GSE &amp; SDM'!$C$4:$CX$4,0),FALSE)</f>
        <v>1</v>
      </c>
      <c r="J33" s="111">
        <v>0</v>
      </c>
      <c r="K33" s="111">
        <f>VLOOKUP(K$4,'Standar GSE &amp; SDM'!$C$5:$CX$23,MATCH($B33,'Standar GSE &amp; SDM'!$C$4:$CX$4,0),FALSE)</f>
        <v>0</v>
      </c>
      <c r="L33" s="111">
        <f>VLOOKUP(L$4,'Standar GSE &amp; SDM'!$C$5:$CX$23,MATCH($B33,'Standar GSE &amp; SDM'!$C$4:$CX$4,0),FALSE)</f>
        <v>0</v>
      </c>
      <c r="M33" s="111">
        <f>VLOOKUP(M$4,'Standar GSE &amp; SDM'!$C$5:$CX$23,MATCH($B33,'Standar GSE &amp; SDM'!$C$4:$CX$4,0),FALSE)</f>
        <v>1</v>
      </c>
      <c r="N33" s="111">
        <f>VLOOKUP(N$4,'Standar GSE &amp; SDM'!$C$5:$CX$23,MATCH($B33,'Standar GSE &amp; SDM'!$C$4:$CX$4,0),FALSE)</f>
        <v>3</v>
      </c>
      <c r="O33" s="111">
        <f>VLOOKUP(O$4,'Standar GSE &amp; SDM'!$C$5:$CX$23,MATCH($B33,'Standar GSE &amp; SDM'!$C$4:$CX$4,0),FALSE)</f>
        <v>12</v>
      </c>
      <c r="P33" s="111">
        <f>VLOOKUP(P$4,'Standar GSE &amp; SDM'!$C$5:$CX$23,MATCH($B33,'Standar GSE &amp; SDM'!$C$4:$CX$4,0),FALSE)</f>
        <v>0</v>
      </c>
      <c r="Q33" s="111">
        <f>VLOOKUP(Q$4,'Standar GSE &amp; SDM'!$C$5:$CX$23,MATCH($B33,'Standar GSE &amp; SDM'!$C$4:$CX$4,0),FALSE)</f>
        <v>12</v>
      </c>
      <c r="R33" s="111">
        <f>VLOOKUP(R$4,'Standar GSE &amp; SDM'!$C$5:$CX$23,MATCH($B33,'Standar GSE &amp; SDM'!$C$4:$CX$4,0),FALSE)</f>
        <v>4</v>
      </c>
      <c r="S33" s="111">
        <f>VLOOKUP(S$4,'Standar GSE &amp; SDM'!$C$5:$CX$23,MATCH($B33,'Standar GSE &amp; SDM'!$C$4:$CX$4,0),FALSE)</f>
        <v>6</v>
      </c>
      <c r="T33" s="111">
        <f>VLOOKUP(T$4,'Standar GSE &amp; SDM'!$C$5:$CX$23,MATCH($B33,'Standar GSE &amp; SDM'!$C$4:$CX$4,0),FALSE)</f>
        <v>1</v>
      </c>
      <c r="U33" s="111">
        <f>VLOOKUP(U$4,'Standar GSE &amp; SDM'!$C$5:$CX$23,MATCH($B33,'Standar GSE &amp; SDM'!$C$4:$CX$4,0),FALSE)</f>
        <v>1</v>
      </c>
      <c r="V33" s="111">
        <f>VLOOKUP(V$4,'Standar GSE &amp; SDM'!$C$50:$CX$65,MATCH($B33,'Standar GSE &amp; SDM'!$C$49:$CX$49,0),FALSE)</f>
        <v>1</v>
      </c>
      <c r="W33" s="111">
        <f>VLOOKUP(W$4,'Standar GSE &amp; SDM'!$C$50:$CX$65,MATCH($B33,'Standar GSE &amp; SDM'!$C$49:$CX$49,0),FALSE)</f>
        <v>1</v>
      </c>
      <c r="X33" s="111">
        <f>VLOOKUP(X$4,'Standar GSE &amp; SDM'!$C$50:$CX$65,MATCH($B33,'Standar GSE &amp; SDM'!$C$49:$CX$49,0),FALSE)</f>
        <v>2</v>
      </c>
      <c r="Y33" s="111">
        <f>VLOOKUP(Y$4,'Standar GSE &amp; SDM'!$C$50:$CX$65,MATCH($B33,'Standar GSE &amp; SDM'!$C$49:$CX$49,0),FALSE)</f>
        <v>1</v>
      </c>
      <c r="Z33" s="111">
        <f>VLOOKUP(Z$4,'Standar GSE &amp; SDM'!$C$50:$CX$65,MATCH($B33,'Standar GSE &amp; SDM'!$C$49:$CX$49,0),FALSE)</f>
        <v>3</v>
      </c>
      <c r="AA33" s="111">
        <f>VLOOKUP(AA$4,'Standar GSE &amp; SDM'!$C$50:$CX$65,MATCH($B33,'Standar GSE &amp; SDM'!$C$49:$CX$49,0),FALSE)</f>
        <v>2</v>
      </c>
      <c r="AB33" s="111">
        <f>VLOOKUP(AB$4,'Standar GSE &amp; SDM'!$C$50:$CX$65,MATCH($B33,'Standar GSE &amp; SDM'!$C$49:$CX$49,0),FALSE)</f>
        <v>8</v>
      </c>
      <c r="AC33" s="111">
        <f>VLOOKUP(AC$4,'Standar GSE &amp; SDM'!$C$50:$CX$65,MATCH($B33,'Standar GSE &amp; SDM'!$C$49:$CX$49,0),FALSE)</f>
        <v>5</v>
      </c>
      <c r="AD33" s="111">
        <f>VLOOKUP(AD$4,'Standar GSE &amp; SDM'!$C$50:$CX$65,MATCH($B33,'Standar GSE &amp; SDM'!$C$49:$CX$49,0),FALSE)</f>
        <v>2</v>
      </c>
      <c r="AE33" s="111">
        <f>VLOOKUP(AE$4,'Standar GSE &amp; SDM'!$C$50:$CX$65,MATCH($B33,'Standar GSE &amp; SDM'!$C$49:$CX$49,0),FALSE)</f>
        <v>2</v>
      </c>
      <c r="AF33" s="111">
        <f>VLOOKUP(AF$4,'Standar GSE &amp; SDM'!$C$50:$CX$65,MATCH($B33,'Standar GSE &amp; SDM'!$C$49:$CX$49,0),FALSE)</f>
        <v>1</v>
      </c>
      <c r="AG33" s="111">
        <f>VLOOKUP(AG$4,'Standar GSE &amp; SDM'!$C$50:$CX$65,MATCH($B33,'Standar GSE &amp; SDM'!$C$49:$CX$49,0),FALSE)</f>
        <v>2</v>
      </c>
      <c r="AH33" s="111">
        <f>VLOOKUP(AH$4,'Standar GSE &amp; SDM'!$C$50:$CX$65,MATCH($B33,'Standar GSE &amp; SDM'!$C$49:$CX$49,0),FALSE)</f>
        <v>1</v>
      </c>
      <c r="AI33" s="111">
        <v>19</v>
      </c>
      <c r="AJ33" s="111">
        <f>VLOOKUP(AJ$4,'Standar GSE &amp; SDM'!$C$50:$CX$65,MATCH($B33,'Standar GSE &amp; SDM'!$C$49:$CX$49,0),FALSE)</f>
        <v>5</v>
      </c>
      <c r="AK33" s="111">
        <f>VLOOKUP(AK$4,'Standar GSE &amp; SDM'!$C$50:$CX$65,MATCH($B33,'Standar GSE &amp; SDM'!$C$49:$CX$49,0),FALSE)</f>
        <v>4</v>
      </c>
    </row>
    <row r="34" spans="2:37" ht="18" hidden="1" customHeight="1">
      <c r="B34" s="116" t="s">
        <v>180</v>
      </c>
      <c r="C34" s="111">
        <f>VLOOKUP(C$4,'Standar GSE &amp; SDM'!$C$5:$CX$23,MATCH($B34,'Standar GSE &amp; SDM'!$C$4:$CX$4,0),FALSE)</f>
        <v>1</v>
      </c>
      <c r="D34" s="111">
        <f>VLOOKUP(D$4,'Standar GSE &amp; SDM'!$C$5:$CX$23,MATCH($B34,'Standar GSE &amp; SDM'!$C$4:$CX$4,0),FALSE)</f>
        <v>0</v>
      </c>
      <c r="E34" s="111">
        <f>VLOOKUP(E$4,'Standar GSE &amp; SDM'!$C$5:$CX$23,MATCH($B34,'Standar GSE &amp; SDM'!$C$4:$CX$4,0),FALSE)</f>
        <v>0</v>
      </c>
      <c r="F34" s="111">
        <f>VLOOKUP(F$4,'Standar GSE &amp; SDM'!$C$5:$CX$23,MATCH($B34,'Standar GSE &amp; SDM'!$C$4:$CX$4,0),FALSE)</f>
        <v>4</v>
      </c>
      <c r="G34" s="111">
        <f>VLOOKUP(G$4,'Standar GSE &amp; SDM'!$C$5:$CX$23,MATCH($B34,'Standar GSE &amp; SDM'!$C$4:$CX$4,0),FALSE)</f>
        <v>2</v>
      </c>
      <c r="H34" s="111">
        <f>VLOOKUP(H$4,'Standar GSE &amp; SDM'!$C$5:$CX$23,MATCH($B34,'Standar GSE &amp; SDM'!$C$4:$CX$4,0),FALSE)</f>
        <v>0</v>
      </c>
      <c r="I34" s="111">
        <f>VLOOKUP(I$4,'Standar GSE &amp; SDM'!$C$5:$CX$23,MATCH($B34,'Standar GSE &amp; SDM'!$C$4:$CX$4,0),FALSE)</f>
        <v>1</v>
      </c>
      <c r="J34" s="111">
        <v>0</v>
      </c>
      <c r="K34" s="111">
        <f>VLOOKUP(K$4,'Standar GSE &amp; SDM'!$C$5:$CX$23,MATCH($B34,'Standar GSE &amp; SDM'!$C$4:$CX$4,0),FALSE)</f>
        <v>0</v>
      </c>
      <c r="L34" s="111">
        <f>VLOOKUP(L$4,'Standar GSE &amp; SDM'!$C$5:$CX$23,MATCH($B34,'Standar GSE &amp; SDM'!$C$4:$CX$4,0),FALSE)</f>
        <v>0</v>
      </c>
      <c r="M34" s="111">
        <f>VLOOKUP(M$4,'Standar GSE &amp; SDM'!$C$5:$CX$23,MATCH($B34,'Standar GSE &amp; SDM'!$C$4:$CX$4,0),FALSE)</f>
        <v>1</v>
      </c>
      <c r="N34" s="111">
        <f>VLOOKUP(N$4,'Standar GSE &amp; SDM'!$C$5:$CX$23,MATCH($B34,'Standar GSE &amp; SDM'!$C$4:$CX$4,0),FALSE)</f>
        <v>3</v>
      </c>
      <c r="O34" s="111">
        <f>VLOOKUP(O$4,'Standar GSE &amp; SDM'!$C$5:$CX$23,MATCH($B34,'Standar GSE &amp; SDM'!$C$4:$CX$4,0),FALSE)</f>
        <v>12</v>
      </c>
      <c r="P34" s="111">
        <f>VLOOKUP(P$4,'Standar GSE &amp; SDM'!$C$5:$CX$23,MATCH($B34,'Standar GSE &amp; SDM'!$C$4:$CX$4,0),FALSE)</f>
        <v>0</v>
      </c>
      <c r="Q34" s="111">
        <f>VLOOKUP(Q$4,'Standar GSE &amp; SDM'!$C$5:$CX$23,MATCH($B34,'Standar GSE &amp; SDM'!$C$4:$CX$4,0),FALSE)</f>
        <v>12</v>
      </c>
      <c r="R34" s="111">
        <f>VLOOKUP(R$4,'Standar GSE &amp; SDM'!$C$5:$CX$23,MATCH($B34,'Standar GSE &amp; SDM'!$C$4:$CX$4,0),FALSE)</f>
        <v>4</v>
      </c>
      <c r="S34" s="111">
        <f>VLOOKUP(S$4,'Standar GSE &amp; SDM'!$C$5:$CX$23,MATCH($B34,'Standar GSE &amp; SDM'!$C$4:$CX$4,0),FALSE)</f>
        <v>6</v>
      </c>
      <c r="T34" s="111">
        <f>VLOOKUP(T$4,'Standar GSE &amp; SDM'!$C$5:$CX$23,MATCH($B34,'Standar GSE &amp; SDM'!$C$4:$CX$4,0),FALSE)</f>
        <v>1</v>
      </c>
      <c r="U34" s="111">
        <f>VLOOKUP(U$4,'Standar GSE &amp; SDM'!$C$5:$CX$23,MATCH($B34,'Standar GSE &amp; SDM'!$C$4:$CX$4,0),FALSE)</f>
        <v>1</v>
      </c>
      <c r="V34" s="111">
        <f>VLOOKUP(V$4,'Standar GSE &amp; SDM'!$C$50:$CX$65,MATCH($B34,'Standar GSE &amp; SDM'!$C$49:$CX$49,0),FALSE)</f>
        <v>1</v>
      </c>
      <c r="W34" s="111">
        <f>VLOOKUP(W$4,'Standar GSE &amp; SDM'!$C$50:$CX$65,MATCH($B34,'Standar GSE &amp; SDM'!$C$49:$CX$49,0),FALSE)</f>
        <v>1</v>
      </c>
      <c r="X34" s="111">
        <f>VLOOKUP(X$4,'Standar GSE &amp; SDM'!$C$50:$CX$65,MATCH($B34,'Standar GSE &amp; SDM'!$C$49:$CX$49,0),FALSE)</f>
        <v>2</v>
      </c>
      <c r="Y34" s="111">
        <f>VLOOKUP(Y$4,'Standar GSE &amp; SDM'!$C$50:$CX$65,MATCH($B34,'Standar GSE &amp; SDM'!$C$49:$CX$49,0),FALSE)</f>
        <v>1</v>
      </c>
      <c r="Z34" s="111">
        <f>VLOOKUP(Z$4,'Standar GSE &amp; SDM'!$C$50:$CX$65,MATCH($B34,'Standar GSE &amp; SDM'!$C$49:$CX$49,0),FALSE)</f>
        <v>3</v>
      </c>
      <c r="AA34" s="111">
        <f>VLOOKUP(AA$4,'Standar GSE &amp; SDM'!$C$50:$CX$65,MATCH($B34,'Standar GSE &amp; SDM'!$C$49:$CX$49,0),FALSE)</f>
        <v>2</v>
      </c>
      <c r="AB34" s="111">
        <f>VLOOKUP(AB$4,'Standar GSE &amp; SDM'!$C$50:$CX$65,MATCH($B34,'Standar GSE &amp; SDM'!$C$49:$CX$49,0),FALSE)</f>
        <v>8</v>
      </c>
      <c r="AC34" s="111">
        <f>VLOOKUP(AC$4,'Standar GSE &amp; SDM'!$C$50:$CX$65,MATCH($B34,'Standar GSE &amp; SDM'!$C$49:$CX$49,0),FALSE)</f>
        <v>5</v>
      </c>
      <c r="AD34" s="111">
        <f>VLOOKUP(AD$4,'Standar GSE &amp; SDM'!$C$50:$CX$65,MATCH($B34,'Standar GSE &amp; SDM'!$C$49:$CX$49,0),FALSE)</f>
        <v>2</v>
      </c>
      <c r="AE34" s="111">
        <f>VLOOKUP(AE$4,'Standar GSE &amp; SDM'!$C$50:$CX$65,MATCH($B34,'Standar GSE &amp; SDM'!$C$49:$CX$49,0),FALSE)</f>
        <v>2</v>
      </c>
      <c r="AF34" s="111">
        <f>VLOOKUP(AF$4,'Standar GSE &amp; SDM'!$C$50:$CX$65,MATCH($B34,'Standar GSE &amp; SDM'!$C$49:$CX$49,0),FALSE)</f>
        <v>1</v>
      </c>
      <c r="AG34" s="111">
        <f>VLOOKUP(AG$4,'Standar GSE &amp; SDM'!$C$50:$CX$65,MATCH($B34,'Standar GSE &amp; SDM'!$C$49:$CX$49,0),FALSE)</f>
        <v>2</v>
      </c>
      <c r="AH34" s="111">
        <f>VLOOKUP(AH$4,'Standar GSE &amp; SDM'!$C$50:$CX$65,MATCH($B34,'Standar GSE &amp; SDM'!$C$49:$CX$49,0),FALSE)</f>
        <v>1</v>
      </c>
      <c r="AI34" s="111">
        <f>VLOOKUP(AI$4,'Standar GSE &amp; SDM'!$C$50:$CX$65,MATCH($B34,'Standar GSE &amp; SDM'!$C$49:$CX$49,0),FALSE)</f>
        <v>14</v>
      </c>
      <c r="AJ34" s="111">
        <f>VLOOKUP(AJ$4,'Standar GSE &amp; SDM'!$C$50:$CX$65,MATCH($B34,'Standar GSE &amp; SDM'!$C$49:$CX$49,0),FALSE)</f>
        <v>5</v>
      </c>
      <c r="AK34" s="111">
        <f>VLOOKUP(AK$4,'Standar GSE &amp; SDM'!$C$50:$CX$65,MATCH($B34,'Standar GSE &amp; SDM'!$C$49:$CX$49,0),FALSE)</f>
        <v>4</v>
      </c>
    </row>
    <row r="35" spans="2:37" ht="18" hidden="1" customHeight="1">
      <c r="B35" s="116" t="s">
        <v>202</v>
      </c>
      <c r="C35" s="111">
        <f>VLOOKUP(C$4,'Standar GSE &amp; SDM'!$C$5:$CX$23,MATCH($B35,'Standar GSE &amp; SDM'!$C$4:$CX$4,0),FALSE)</f>
        <v>1</v>
      </c>
      <c r="D35" s="111">
        <f>VLOOKUP(D$4,'Standar GSE &amp; SDM'!$C$5:$CX$23,MATCH($B35,'Standar GSE &amp; SDM'!$C$4:$CX$4,0),FALSE)</f>
        <v>0</v>
      </c>
      <c r="E35" s="111">
        <f>VLOOKUP(E$4,'Standar GSE &amp; SDM'!$C$5:$CX$23,MATCH($B35,'Standar GSE &amp; SDM'!$C$4:$CX$4,0),FALSE)</f>
        <v>0</v>
      </c>
      <c r="F35" s="111">
        <f>VLOOKUP(F$4,'Standar GSE &amp; SDM'!$C$5:$CX$23,MATCH($B35,'Standar GSE &amp; SDM'!$C$4:$CX$4,0),FALSE)</f>
        <v>4</v>
      </c>
      <c r="G35" s="111">
        <f>VLOOKUP(G$4,'Standar GSE &amp; SDM'!$C$5:$CX$23,MATCH($B35,'Standar GSE &amp; SDM'!$C$4:$CX$4,0),FALSE)</f>
        <v>2</v>
      </c>
      <c r="H35" s="111">
        <f>VLOOKUP(H$4,'Standar GSE &amp; SDM'!$C$5:$CX$23,MATCH($B35,'Standar GSE &amp; SDM'!$C$4:$CX$4,0),FALSE)</f>
        <v>0</v>
      </c>
      <c r="I35" s="111">
        <f>VLOOKUP(I$4,'Standar GSE &amp; SDM'!$C$5:$CX$23,MATCH($B35,'Standar GSE &amp; SDM'!$C$4:$CX$4,0),FALSE)</f>
        <v>1</v>
      </c>
      <c r="J35" s="111">
        <v>0</v>
      </c>
      <c r="K35" s="111">
        <f>VLOOKUP(K$4,'Standar GSE &amp; SDM'!$C$5:$CX$23,MATCH($B35,'Standar GSE &amp; SDM'!$C$4:$CX$4,0),FALSE)</f>
        <v>0</v>
      </c>
      <c r="L35" s="111">
        <f>VLOOKUP(L$4,'Standar GSE &amp; SDM'!$C$5:$CX$23,MATCH($B35,'Standar GSE &amp; SDM'!$C$4:$CX$4,0),FALSE)</f>
        <v>0</v>
      </c>
      <c r="M35" s="111">
        <f>VLOOKUP(M$4,'Standar GSE &amp; SDM'!$C$5:$CX$23,MATCH($B35,'Standar GSE &amp; SDM'!$C$4:$CX$4,0),FALSE)</f>
        <v>1</v>
      </c>
      <c r="N35" s="111">
        <f>VLOOKUP(N$4,'Standar GSE &amp; SDM'!$C$5:$CX$23,MATCH($B35,'Standar GSE &amp; SDM'!$C$4:$CX$4,0),FALSE)</f>
        <v>3</v>
      </c>
      <c r="O35" s="111">
        <f>VLOOKUP(O$4,'Standar GSE &amp; SDM'!$C$5:$CX$23,MATCH($B35,'Standar GSE &amp; SDM'!$C$4:$CX$4,0),FALSE)</f>
        <v>12</v>
      </c>
      <c r="P35" s="111">
        <f>VLOOKUP(P$4,'Standar GSE &amp; SDM'!$C$5:$CX$23,MATCH($B35,'Standar GSE &amp; SDM'!$C$4:$CX$4,0),FALSE)</f>
        <v>0</v>
      </c>
      <c r="Q35" s="111">
        <f>VLOOKUP(Q$4,'Standar GSE &amp; SDM'!$C$5:$CX$23,MATCH($B35,'Standar GSE &amp; SDM'!$C$4:$CX$4,0),FALSE)</f>
        <v>12</v>
      </c>
      <c r="R35" s="111">
        <f>VLOOKUP(R$4,'Standar GSE &amp; SDM'!$C$5:$CX$23,MATCH($B35,'Standar GSE &amp; SDM'!$C$4:$CX$4,0),FALSE)</f>
        <v>4</v>
      </c>
      <c r="S35" s="111">
        <f>VLOOKUP(S$4,'Standar GSE &amp; SDM'!$C$5:$CX$23,MATCH($B35,'Standar GSE &amp; SDM'!$C$4:$CX$4,0),FALSE)</f>
        <v>6</v>
      </c>
      <c r="T35" s="111">
        <f>VLOOKUP(T$4,'Standar GSE &amp; SDM'!$C$5:$CX$23,MATCH($B35,'Standar GSE &amp; SDM'!$C$4:$CX$4,0),FALSE)</f>
        <v>1</v>
      </c>
      <c r="U35" s="111">
        <f>VLOOKUP(U$4,'Standar GSE &amp; SDM'!$C$5:$CX$23,MATCH($B35,'Standar GSE &amp; SDM'!$C$4:$CX$4,0),FALSE)</f>
        <v>1</v>
      </c>
      <c r="V35" s="111">
        <f>VLOOKUP(V$4,'Standar GSE &amp; SDM'!$C$50:$CX$65,MATCH($B35,'Standar GSE &amp; SDM'!$C$49:$CX$49,0),FALSE)</f>
        <v>1</v>
      </c>
      <c r="W35" s="111">
        <f>VLOOKUP(W$4,'Standar GSE &amp; SDM'!$C$50:$CX$65,MATCH($B35,'Standar GSE &amp; SDM'!$C$49:$CX$49,0),FALSE)</f>
        <v>1</v>
      </c>
      <c r="X35" s="111">
        <f>VLOOKUP(X$4,'Standar GSE &amp; SDM'!$C$50:$CX$65,MATCH($B35,'Standar GSE &amp; SDM'!$C$49:$CX$49,0),FALSE)</f>
        <v>2</v>
      </c>
      <c r="Y35" s="111">
        <f>VLOOKUP(Y$4,'Standar GSE &amp; SDM'!$C$50:$CX$65,MATCH($B35,'Standar GSE &amp; SDM'!$C$49:$CX$49,0),FALSE)</f>
        <v>1</v>
      </c>
      <c r="Z35" s="111">
        <f>VLOOKUP(Z$4,'Standar GSE &amp; SDM'!$C$50:$CX$65,MATCH($B35,'Standar GSE &amp; SDM'!$C$49:$CX$49,0),FALSE)</f>
        <v>3</v>
      </c>
      <c r="AA35" s="111">
        <f>VLOOKUP(AA$4,'Standar GSE &amp; SDM'!$C$50:$CX$65,MATCH($B35,'Standar GSE &amp; SDM'!$C$49:$CX$49,0),FALSE)</f>
        <v>2</v>
      </c>
      <c r="AB35" s="111">
        <f>VLOOKUP(AB$4,'Standar GSE &amp; SDM'!$C$50:$CX$65,MATCH($B35,'Standar GSE &amp; SDM'!$C$49:$CX$49,0),FALSE)</f>
        <v>8</v>
      </c>
      <c r="AC35" s="111">
        <f>VLOOKUP(AC$4,'Standar GSE &amp; SDM'!$C$50:$CX$65,MATCH($B35,'Standar GSE &amp; SDM'!$C$49:$CX$49,0),FALSE)</f>
        <v>5</v>
      </c>
      <c r="AD35" s="111">
        <f>VLOOKUP(AD$4,'Standar GSE &amp; SDM'!$C$50:$CX$65,MATCH($B35,'Standar GSE &amp; SDM'!$C$49:$CX$49,0),FALSE)</f>
        <v>2</v>
      </c>
      <c r="AE35" s="111">
        <f>VLOOKUP(AE$4,'Standar GSE &amp; SDM'!$C$50:$CX$65,MATCH($B35,'Standar GSE &amp; SDM'!$C$49:$CX$49,0),FALSE)</f>
        <v>2</v>
      </c>
      <c r="AF35" s="111">
        <f>VLOOKUP(AF$4,'Standar GSE &amp; SDM'!$C$50:$CX$65,MATCH($B35,'Standar GSE &amp; SDM'!$C$49:$CX$49,0),FALSE)</f>
        <v>1</v>
      </c>
      <c r="AG35" s="111">
        <f>VLOOKUP(AG$4,'Standar GSE &amp; SDM'!$C$50:$CX$65,MATCH($B35,'Standar GSE &amp; SDM'!$C$49:$CX$49,0),FALSE)</f>
        <v>2</v>
      </c>
      <c r="AH35" s="111">
        <f>VLOOKUP(AH$4,'Standar GSE &amp; SDM'!$C$50:$CX$65,MATCH($B35,'Standar GSE &amp; SDM'!$C$49:$CX$49,0),FALSE)</f>
        <v>1</v>
      </c>
      <c r="AI35" s="111">
        <f>VLOOKUP(AI$4,'Standar GSE &amp; SDM'!$C$50:$CX$65,MATCH($B35,'Standar GSE &amp; SDM'!$C$49:$CX$49,0),FALSE)</f>
        <v>14</v>
      </c>
      <c r="AJ35" s="111">
        <f>VLOOKUP(AJ$4,'Standar GSE &amp; SDM'!$C$50:$CX$65,MATCH($B35,'Standar GSE &amp; SDM'!$C$49:$CX$49,0),FALSE)</f>
        <v>5</v>
      </c>
      <c r="AK35" s="111">
        <f>VLOOKUP(AK$4,'Standar GSE &amp; SDM'!$C$50:$CX$65,MATCH($B35,'Standar GSE &amp; SDM'!$C$49:$CX$49,0),FALSE)</f>
        <v>4</v>
      </c>
    </row>
    <row r="36" spans="2:37" ht="18" customHeight="1">
      <c r="B36" s="116" t="s">
        <v>199</v>
      </c>
      <c r="C36" s="111">
        <f>VLOOKUP(C$4,'Standar GSE &amp; SDM'!$C$5:$CX$23,MATCH($B36,'Standar GSE &amp; SDM'!$C$4:$CX$4,0),FALSE)</f>
        <v>0</v>
      </c>
      <c r="D36" s="111">
        <f>VLOOKUP(D$4,'Standar GSE &amp; SDM'!$C$5:$CX$23,MATCH($B36,'Standar GSE &amp; SDM'!$C$4:$CX$4,0),FALSE)</f>
        <v>1</v>
      </c>
      <c r="E36" s="111">
        <f>VLOOKUP(E$4,'Standar GSE &amp; SDM'!$C$5:$CX$23,MATCH($B36,'Standar GSE &amp; SDM'!$C$4:$CX$4,0),FALSE)</f>
        <v>0</v>
      </c>
      <c r="F36" s="111">
        <f>VLOOKUP(F$4,'Standar GSE &amp; SDM'!$C$5:$CX$23,MATCH($B36,'Standar GSE &amp; SDM'!$C$4:$CX$4,0),FALSE)</f>
        <v>3</v>
      </c>
      <c r="G36" s="111">
        <f>VLOOKUP(G$4,'Standar GSE &amp; SDM'!$C$5:$CX$23,MATCH($B36,'Standar GSE &amp; SDM'!$C$4:$CX$4,0),FALSE)</f>
        <v>1</v>
      </c>
      <c r="H36" s="111">
        <f>VLOOKUP(H$4,'Standar GSE &amp; SDM'!$C$5:$CX$23,MATCH($B36,'Standar GSE &amp; SDM'!$C$4:$CX$4,0),FALSE)</f>
        <v>0</v>
      </c>
      <c r="I36" s="111">
        <f>VLOOKUP(I$4,'Standar GSE &amp; SDM'!$C$5:$CX$23,MATCH($B36,'Standar GSE &amp; SDM'!$C$4:$CX$4,0),FALSE)</f>
        <v>1</v>
      </c>
      <c r="J36" s="111">
        <v>0</v>
      </c>
      <c r="K36" s="111">
        <f>VLOOKUP(K$4,'Standar GSE &amp; SDM'!$C$5:$CX$23,MATCH($B36,'Standar GSE &amp; SDM'!$C$4:$CX$4,0),FALSE)</f>
        <v>0</v>
      </c>
      <c r="L36" s="111">
        <f>VLOOKUP(L$4,'Standar GSE &amp; SDM'!$C$5:$CX$23,MATCH($B36,'Standar GSE &amp; SDM'!$C$4:$CX$4,0),FALSE)</f>
        <v>0</v>
      </c>
      <c r="M36" s="111">
        <f>VLOOKUP(M$4,'Standar GSE &amp; SDM'!$C$5:$CX$23,MATCH($B36,'Standar GSE &amp; SDM'!$C$4:$CX$4,0),FALSE)</f>
        <v>1</v>
      </c>
      <c r="N36" s="111">
        <f>VLOOKUP(N$4,'Standar GSE &amp; SDM'!$C$5:$CX$23,MATCH($B36,'Standar GSE &amp; SDM'!$C$4:$CX$4,0),FALSE)</f>
        <v>4</v>
      </c>
      <c r="O36" s="111">
        <f>VLOOKUP(O$4,'Standar GSE &amp; SDM'!$C$5:$CX$23,MATCH($B36,'Standar GSE &amp; SDM'!$C$4:$CX$4,0),FALSE)</f>
        <v>0</v>
      </c>
      <c r="P36" s="111">
        <f>VLOOKUP(P$4,'Standar GSE &amp; SDM'!$C$5:$CX$23,MATCH($B36,'Standar GSE &amp; SDM'!$C$4:$CX$4,0),FALSE)</f>
        <v>0</v>
      </c>
      <c r="Q36" s="111">
        <f>VLOOKUP(Q$4,'Standar GSE &amp; SDM'!$C$5:$CX$23,MATCH($B36,'Standar GSE &amp; SDM'!$C$4:$CX$4,0),FALSE)</f>
        <v>8</v>
      </c>
      <c r="R36" s="111">
        <f>VLOOKUP(R$4,'Standar GSE &amp; SDM'!$C$5:$CX$23,MATCH($B36,'Standar GSE &amp; SDM'!$C$4:$CX$4,0),FALSE)</f>
        <v>4</v>
      </c>
      <c r="S36" s="111">
        <f>VLOOKUP(S$4,'Standar GSE &amp; SDM'!$C$5:$CX$23,MATCH($B36,'Standar GSE &amp; SDM'!$C$4:$CX$4,0),FALSE)</f>
        <v>6</v>
      </c>
      <c r="T36" s="111">
        <f>VLOOKUP(T$4,'Standar GSE &amp; SDM'!$C$5:$CX$23,MATCH($B36,'Standar GSE &amp; SDM'!$C$4:$CX$4,0),FALSE)</f>
        <v>1</v>
      </c>
      <c r="U36" s="111">
        <f>VLOOKUP(U$4,'Standar GSE &amp; SDM'!$C$5:$CX$23,MATCH($B36,'Standar GSE &amp; SDM'!$C$4:$CX$4,0),FALSE)</f>
        <v>1</v>
      </c>
      <c r="V36" s="111">
        <f>VLOOKUP(V$4,'Standar GSE &amp; SDM'!$C$50:$CX$65,MATCH($B36,'Standar GSE &amp; SDM'!$C$49:$CX$49,0),FALSE)</f>
        <v>1</v>
      </c>
      <c r="W36" s="111">
        <f>VLOOKUP(W$4,'Standar GSE &amp; SDM'!$C$50:$CX$65,MATCH($B36,'Standar GSE &amp; SDM'!$C$49:$CX$49,0),FALSE)</f>
        <v>1</v>
      </c>
      <c r="X36" s="111">
        <f>VLOOKUP(X$4,'Standar GSE &amp; SDM'!$C$50:$CX$65,MATCH($B36,'Standar GSE &amp; SDM'!$C$49:$CX$49,0),FALSE)</f>
        <v>2</v>
      </c>
      <c r="Y36" s="111">
        <f>VLOOKUP(Y$4,'Standar GSE &amp; SDM'!$C$50:$CX$65,MATCH($B36,'Standar GSE &amp; SDM'!$C$49:$CX$49,0),FALSE)</f>
        <v>1</v>
      </c>
      <c r="Z36" s="111">
        <f>VLOOKUP(Z$4,'Standar GSE &amp; SDM'!$C$50:$CX$65,MATCH($B36,'Standar GSE &amp; SDM'!$C$49:$CX$49,0),FALSE)</f>
        <v>2</v>
      </c>
      <c r="AA36" s="111">
        <f>VLOOKUP(AA$4,'Standar GSE &amp; SDM'!$C$50:$CX$65,MATCH($B36,'Standar GSE &amp; SDM'!$C$49:$CX$49,0),FALSE)</f>
        <v>1</v>
      </c>
      <c r="AB36" s="111">
        <f>VLOOKUP(AB$4,'Standar GSE &amp; SDM'!$C$50:$CX$65,MATCH($B36,'Standar GSE &amp; SDM'!$C$49:$CX$49,0),FALSE)</f>
        <v>4</v>
      </c>
      <c r="AC36" s="111">
        <f>VLOOKUP(AC$4,'Standar GSE &amp; SDM'!$C$50:$CX$65,MATCH($B36,'Standar GSE &amp; SDM'!$C$49:$CX$49,0),FALSE)</f>
        <v>3</v>
      </c>
      <c r="AD36" s="111">
        <f>VLOOKUP(AD$4,'Standar GSE &amp; SDM'!$C$50:$CX$65,MATCH($B36,'Standar GSE &amp; SDM'!$C$49:$CX$49,0),FALSE)</f>
        <v>2</v>
      </c>
      <c r="AE36" s="111">
        <f>VLOOKUP(AE$4,'Standar GSE &amp; SDM'!$C$50:$CX$65,MATCH($B36,'Standar GSE &amp; SDM'!$C$49:$CX$49,0),FALSE)</f>
        <v>1</v>
      </c>
      <c r="AF36" s="111">
        <f>VLOOKUP(AF$4,'Standar GSE &amp; SDM'!$C$50:$CX$65,MATCH($B36,'Standar GSE &amp; SDM'!$C$49:$CX$49,0),FALSE)</f>
        <v>1</v>
      </c>
      <c r="AG36" s="111">
        <f>VLOOKUP(AG$4,'Standar GSE &amp; SDM'!$C$50:$CX$65,MATCH($B36,'Standar GSE &amp; SDM'!$C$49:$CX$49,0),FALSE)</f>
        <v>2</v>
      </c>
      <c r="AH36" s="111">
        <f>VLOOKUP(AH$4,'Standar GSE &amp; SDM'!$C$50:$CX$65,MATCH($B36,'Standar GSE &amp; SDM'!$C$49:$CX$49,0),FALSE)</f>
        <v>1</v>
      </c>
      <c r="AI36" s="111">
        <f>VLOOKUP(AI$4,'Standar GSE &amp; SDM'!$C$50:$CX$65,MATCH($B36,'Standar GSE &amp; SDM'!$C$49:$CX$49,0),FALSE)</f>
        <v>8</v>
      </c>
      <c r="AJ36" s="111">
        <f>VLOOKUP(AJ$4,'Standar GSE &amp; SDM'!$C$50:$CX$65,MATCH($B36,'Standar GSE &amp; SDM'!$C$49:$CX$49,0),FALSE)</f>
        <v>6</v>
      </c>
      <c r="AK36" s="111">
        <f>VLOOKUP(AK$4,'Standar GSE &amp; SDM'!$C$50:$CX$65,MATCH($B36,'Standar GSE &amp; SDM'!$C$49:$CX$49,0),FALSE)</f>
        <v>4</v>
      </c>
    </row>
    <row r="37" spans="2:37" ht="18" customHeight="1">
      <c r="B37" s="116" t="s">
        <v>175</v>
      </c>
      <c r="C37" s="111">
        <f>VLOOKUP(C$4,'Standar GSE &amp; SDM'!$C$5:$CX$23,MATCH($B37,'Standar GSE &amp; SDM'!$C$4:$CX$4,0),FALSE)</f>
        <v>0</v>
      </c>
      <c r="D37" s="111">
        <f>VLOOKUP(D$4,'Standar GSE &amp; SDM'!$C$5:$CX$23,MATCH($B37,'Standar GSE &amp; SDM'!$C$4:$CX$4,0),FALSE)</f>
        <v>1</v>
      </c>
      <c r="E37" s="111">
        <f>VLOOKUP(E$4,'Standar GSE &amp; SDM'!$C$5:$CX$23,MATCH($B37,'Standar GSE &amp; SDM'!$C$4:$CX$4,0),FALSE)</f>
        <v>0</v>
      </c>
      <c r="F37" s="111">
        <f>VLOOKUP(F$4,'Standar GSE &amp; SDM'!$C$5:$CX$23,MATCH($B37,'Standar GSE &amp; SDM'!$C$4:$CX$4,0),FALSE)</f>
        <v>1</v>
      </c>
      <c r="G37" s="111">
        <f>VLOOKUP(G$4,'Standar GSE &amp; SDM'!$C$5:$CX$23,MATCH($B37,'Standar GSE &amp; SDM'!$C$4:$CX$4,0),FALSE)</f>
        <v>0</v>
      </c>
      <c r="H37" s="111">
        <f>VLOOKUP(H$4,'Standar GSE &amp; SDM'!$C$5:$CX$23,MATCH($B37,'Standar GSE &amp; SDM'!$C$4:$CX$4,0),FALSE)</f>
        <v>0</v>
      </c>
      <c r="I37" s="111">
        <f>VLOOKUP(I$4,'Standar GSE &amp; SDM'!$C$5:$CX$23,MATCH($B37,'Standar GSE &amp; SDM'!$C$4:$CX$4,0),FALSE)</f>
        <v>0</v>
      </c>
      <c r="J37" s="111">
        <v>0</v>
      </c>
      <c r="K37" s="111">
        <f>VLOOKUP(K$4,'Standar GSE &amp; SDM'!$C$5:$CX$23,MATCH($B37,'Standar GSE &amp; SDM'!$C$4:$CX$4,0),FALSE)</f>
        <v>0</v>
      </c>
      <c r="L37" s="111">
        <f>VLOOKUP(L$4,'Standar GSE &amp; SDM'!$C$5:$CX$23,MATCH($B37,'Standar GSE &amp; SDM'!$C$4:$CX$4,0),FALSE)</f>
        <v>0</v>
      </c>
      <c r="M37" s="111">
        <f>VLOOKUP(M$4,'Standar GSE &amp; SDM'!$C$5:$CX$23,MATCH($B37,'Standar GSE &amp; SDM'!$C$4:$CX$4,0),FALSE)</f>
        <v>1</v>
      </c>
      <c r="N37" s="111">
        <f>VLOOKUP(N$4,'Standar GSE &amp; SDM'!$C$5:$CX$23,MATCH($B37,'Standar GSE &amp; SDM'!$C$4:$CX$4,0),FALSE)</f>
        <v>1</v>
      </c>
      <c r="O37" s="111">
        <f>VLOOKUP(O$4,'Standar GSE &amp; SDM'!$C$5:$CX$23,MATCH($B37,'Standar GSE &amp; SDM'!$C$4:$CX$4,0),FALSE)</f>
        <v>0</v>
      </c>
      <c r="P37" s="111">
        <f>VLOOKUP(P$4,'Standar GSE &amp; SDM'!$C$5:$CX$23,MATCH($B37,'Standar GSE &amp; SDM'!$C$4:$CX$4,0),FALSE)</f>
        <v>0</v>
      </c>
      <c r="Q37" s="111">
        <f>VLOOKUP(Q$4,'Standar GSE &amp; SDM'!$C$5:$CX$23,MATCH($B37,'Standar GSE &amp; SDM'!$C$4:$CX$4,0),FALSE)</f>
        <v>0</v>
      </c>
      <c r="R37" s="111">
        <f>VLOOKUP(R$4,'Standar GSE &amp; SDM'!$C$5:$CX$23,MATCH($B37,'Standar GSE &amp; SDM'!$C$4:$CX$4,0),FALSE)</f>
        <v>4</v>
      </c>
      <c r="S37" s="111">
        <f>VLOOKUP(S$4,'Standar GSE &amp; SDM'!$C$5:$CX$23,MATCH($B37,'Standar GSE &amp; SDM'!$C$4:$CX$4,0),FALSE)</f>
        <v>8</v>
      </c>
      <c r="T37" s="111">
        <f>VLOOKUP(T$4,'Standar GSE &amp; SDM'!$C$5:$CX$23,MATCH($B37,'Standar GSE &amp; SDM'!$C$4:$CX$4,0),FALSE)</f>
        <v>0</v>
      </c>
      <c r="U37" s="111">
        <f>VLOOKUP(U$4,'Standar GSE &amp; SDM'!$C$5:$CX$23,MATCH($B37,'Standar GSE &amp; SDM'!$C$4:$CX$4,0),FALSE)</f>
        <v>0</v>
      </c>
      <c r="V37" s="111">
        <f>VLOOKUP(V$4,'Standar GSE &amp; SDM'!$C$50:$CX$65,MATCH($B37,'Standar GSE &amp; SDM'!$C$49:$CX$49,0),FALSE)</f>
        <v>1</v>
      </c>
      <c r="W37" s="111">
        <f>VLOOKUP(W$4,'Standar GSE &amp; SDM'!$C$50:$CX$65,MATCH($B37,'Standar GSE &amp; SDM'!$C$49:$CX$49,0),FALSE)</f>
        <v>1</v>
      </c>
      <c r="X37" s="111">
        <f>VLOOKUP(X$4,'Standar GSE &amp; SDM'!$C$50:$CX$65,MATCH($B37,'Standar GSE &amp; SDM'!$C$49:$CX$49,0),FALSE)</f>
        <v>2</v>
      </c>
      <c r="Y37" s="111">
        <f>VLOOKUP(Y$4,'Standar GSE &amp; SDM'!$C$50:$CX$65,MATCH($B37,'Standar GSE &amp; SDM'!$C$49:$CX$49,0),FALSE)</f>
        <v>1</v>
      </c>
      <c r="Z37" s="111">
        <f>VLOOKUP(Z$4,'Standar GSE &amp; SDM'!$C$50:$CX$65,MATCH($B37,'Standar GSE &amp; SDM'!$C$49:$CX$49,0),FALSE)</f>
        <v>1</v>
      </c>
      <c r="AA37" s="111">
        <f>VLOOKUP(AA$4,'Standar GSE &amp; SDM'!$C$50:$CX$65,MATCH($B37,'Standar GSE &amp; SDM'!$C$49:$CX$49,0),FALSE)</f>
        <v>2</v>
      </c>
      <c r="AB37" s="111">
        <f>VLOOKUP(AB$4,'Standar GSE &amp; SDM'!$C$50:$CX$65,MATCH($B37,'Standar GSE &amp; SDM'!$C$49:$CX$49,0),FALSE)</f>
        <v>3</v>
      </c>
      <c r="AC37" s="111">
        <f>VLOOKUP(AC$4,'Standar GSE &amp; SDM'!$C$50:$CX$65,MATCH($B37,'Standar GSE &amp; SDM'!$C$49:$CX$49,0),FALSE)</f>
        <v>2</v>
      </c>
      <c r="AD37" s="111">
        <f>VLOOKUP(AD$4,'Standar GSE &amp; SDM'!$C$50:$CX$65,MATCH($B37,'Standar GSE &amp; SDM'!$C$49:$CX$49,0),FALSE)</f>
        <v>1</v>
      </c>
      <c r="AE37" s="111">
        <f>VLOOKUP(AE$4,'Standar GSE &amp; SDM'!$C$50:$CX$65,MATCH($B37,'Standar GSE &amp; SDM'!$C$49:$CX$49,0),FALSE)</f>
        <v>0</v>
      </c>
      <c r="AF37" s="111">
        <f>VLOOKUP(AF$4,'Standar GSE &amp; SDM'!$C$50:$CX$65,MATCH($B37,'Standar GSE &amp; SDM'!$C$49:$CX$49,0),FALSE)</f>
        <v>1</v>
      </c>
      <c r="AG37" s="111">
        <f>VLOOKUP(AG$4,'Standar GSE &amp; SDM'!$C$50:$CX$65,MATCH($B37,'Standar GSE &amp; SDM'!$C$49:$CX$49,0),FALSE)</f>
        <v>2</v>
      </c>
      <c r="AH37" s="111">
        <f>VLOOKUP(AH$4,'Standar GSE &amp; SDM'!$C$50:$CX$65,MATCH($B37,'Standar GSE &amp; SDM'!$C$49:$CX$49,0),FALSE)</f>
        <v>1</v>
      </c>
      <c r="AI37" s="111">
        <f>VLOOKUP(AI$4,'Standar GSE &amp; SDM'!$C$50:$CX$65,MATCH($B37,'Standar GSE &amp; SDM'!$C$49:$CX$49,0),FALSE)</f>
        <v>0</v>
      </c>
      <c r="AJ37" s="111">
        <f>VLOOKUP(AJ$4,'Standar GSE &amp; SDM'!$C$50:$CX$65,MATCH($B37,'Standar GSE &amp; SDM'!$C$49:$CX$49,0),FALSE)</f>
        <v>6</v>
      </c>
      <c r="AK37" s="111">
        <f>VLOOKUP(AK$4,'Standar GSE &amp; SDM'!$C$50:$CX$65,MATCH($B37,'Standar GSE &amp; SDM'!$C$49:$CX$49,0),FALSE)</f>
        <v>4</v>
      </c>
    </row>
    <row r="38" spans="2:37" ht="18" customHeight="1">
      <c r="B38" s="116" t="s">
        <v>157</v>
      </c>
      <c r="C38" s="111">
        <f>VLOOKUP(C$4,'Standar GSE &amp; SDM'!$C$5:$CX$23,MATCH($B38,'Standar GSE &amp; SDM'!$C$4:$CX$4,0),FALSE)</f>
        <v>0</v>
      </c>
      <c r="D38" s="111">
        <f>VLOOKUP(D$4,'Standar GSE &amp; SDM'!$C$5:$CX$23,MATCH($B38,'Standar GSE &amp; SDM'!$C$4:$CX$4,0),FALSE)</f>
        <v>1</v>
      </c>
      <c r="E38" s="111">
        <f>VLOOKUP(E$4,'Standar GSE &amp; SDM'!$C$5:$CX$23,MATCH($B38,'Standar GSE &amp; SDM'!$C$4:$CX$4,0),FALSE)</f>
        <v>0</v>
      </c>
      <c r="F38" s="111">
        <f>VLOOKUP(F$4,'Standar GSE &amp; SDM'!$C$5:$CX$23,MATCH($B38,'Standar GSE &amp; SDM'!$C$4:$CX$4,0),FALSE)</f>
        <v>4</v>
      </c>
      <c r="G38" s="111">
        <f>VLOOKUP(G$4,'Standar GSE &amp; SDM'!$C$5:$CX$23,MATCH($B38,'Standar GSE &amp; SDM'!$C$4:$CX$4,0),FALSE)</f>
        <v>1</v>
      </c>
      <c r="H38" s="111">
        <f>VLOOKUP(H$4,'Standar GSE &amp; SDM'!$C$5:$CX$23,MATCH($B38,'Standar GSE &amp; SDM'!$C$4:$CX$4,0),FALSE)</f>
        <v>0</v>
      </c>
      <c r="I38" s="111">
        <f>VLOOKUP(I$4,'Standar GSE &amp; SDM'!$C$5:$CX$23,MATCH($B38,'Standar GSE &amp; SDM'!$C$4:$CX$4,0),FALSE)</f>
        <v>2</v>
      </c>
      <c r="J38" s="111">
        <v>0</v>
      </c>
      <c r="K38" s="111">
        <f>VLOOKUP(K$4,'Standar GSE &amp; SDM'!$C$5:$CX$23,MATCH($B38,'Standar GSE &amp; SDM'!$C$4:$CX$4,0),FALSE)</f>
        <v>1</v>
      </c>
      <c r="L38" s="111">
        <f>VLOOKUP(L$4,'Standar GSE &amp; SDM'!$C$5:$CX$23,MATCH($B38,'Standar GSE &amp; SDM'!$C$4:$CX$4,0),FALSE)</f>
        <v>0</v>
      </c>
      <c r="M38" s="111">
        <f>VLOOKUP(M$4,'Standar GSE &amp; SDM'!$C$5:$CX$23,MATCH($B38,'Standar GSE &amp; SDM'!$C$4:$CX$4,0),FALSE)</f>
        <v>1</v>
      </c>
      <c r="N38" s="111">
        <f>VLOOKUP(N$4,'Standar GSE &amp; SDM'!$C$5:$CX$23,MATCH($B38,'Standar GSE &amp; SDM'!$C$4:$CX$4,0),FALSE)</f>
        <v>10</v>
      </c>
      <c r="O38" s="111">
        <f>VLOOKUP(O$4,'Standar GSE &amp; SDM'!$C$5:$CX$23,MATCH($B38,'Standar GSE &amp; SDM'!$C$4:$CX$4,0),FALSE)</f>
        <v>9</v>
      </c>
      <c r="P38" s="111">
        <f>VLOOKUP(P$4,'Standar GSE &amp; SDM'!$C$5:$CX$23,MATCH($B38,'Standar GSE &amp; SDM'!$C$4:$CX$4,0),FALSE)</f>
        <v>0</v>
      </c>
      <c r="Q38" s="111">
        <f>VLOOKUP(Q$4,'Standar GSE &amp; SDM'!$C$5:$CX$23,MATCH($B38,'Standar GSE &amp; SDM'!$C$4:$CX$4,0),FALSE)</f>
        <v>0</v>
      </c>
      <c r="R38" s="111">
        <f>VLOOKUP(R$4,'Standar GSE &amp; SDM'!$C$5:$CX$23,MATCH($B38,'Standar GSE &amp; SDM'!$C$4:$CX$4,0),FALSE)</f>
        <v>4</v>
      </c>
      <c r="S38" s="111">
        <f>VLOOKUP(S$4,'Standar GSE &amp; SDM'!$C$5:$CX$23,MATCH($B38,'Standar GSE &amp; SDM'!$C$4:$CX$4,0),FALSE)</f>
        <v>6</v>
      </c>
      <c r="T38" s="111">
        <v>0</v>
      </c>
      <c r="U38" s="111">
        <f>VLOOKUP(U$4,'Standar GSE &amp; SDM'!$C$5:$CX$23,MATCH($B38,'Standar GSE &amp; SDM'!$C$4:$CX$4,0),FALSE)</f>
        <v>0</v>
      </c>
      <c r="V38" s="111">
        <f>VLOOKUP(V$4,'Standar GSE &amp; SDM'!$C$50:$CX$65,MATCH($B38,'Standar GSE &amp; SDM'!$C$49:$CX$49,0),FALSE)</f>
        <v>1</v>
      </c>
      <c r="W38" s="111">
        <f>VLOOKUP(W$4,'Standar GSE &amp; SDM'!$C$50:$CX$65,MATCH($B38,'Standar GSE &amp; SDM'!$C$49:$CX$49,0),FALSE)</f>
        <v>1</v>
      </c>
      <c r="X38" s="111">
        <f>VLOOKUP(X$4,'Standar GSE &amp; SDM'!$C$50:$CX$65,MATCH($B38,'Standar GSE &amp; SDM'!$C$49:$CX$49,0),FALSE)</f>
        <v>2</v>
      </c>
      <c r="Y38" s="111">
        <f>VLOOKUP(Y$4,'Standar GSE &amp; SDM'!$C$50:$CX$65,MATCH($B38,'Standar GSE &amp; SDM'!$C$49:$CX$49,0),FALSE)</f>
        <v>0</v>
      </c>
      <c r="Z38" s="111">
        <f>VLOOKUP(Z$4,'Standar GSE &amp; SDM'!$C$50:$CX$65,MATCH($B38,'Standar GSE &amp; SDM'!$C$49:$CX$49,0),FALSE)</f>
        <v>2</v>
      </c>
      <c r="AA38" s="111">
        <f>VLOOKUP(AA$4,'Standar GSE &amp; SDM'!$C$50:$CX$65,MATCH($B38,'Standar GSE &amp; SDM'!$C$49:$CX$49,0),FALSE)</f>
        <v>0</v>
      </c>
      <c r="AB38" s="111">
        <f>VLOOKUP(AB$4,'Standar GSE &amp; SDM'!$C$50:$CX$65,MATCH($B38,'Standar GSE &amp; SDM'!$C$49:$CX$49,0),FALSE)</f>
        <v>0</v>
      </c>
      <c r="AC38" s="111">
        <f>VLOOKUP(AC$4,'Standar GSE &amp; SDM'!$C$50:$CX$65,MATCH($B38,'Standar GSE &amp; SDM'!$C$49:$CX$49,0),FALSE)</f>
        <v>0</v>
      </c>
      <c r="AD38" s="111">
        <f>VLOOKUP(AD$4,'Standar GSE &amp; SDM'!$C$50:$CX$65,MATCH($B38,'Standar GSE &amp; SDM'!$C$49:$CX$49,0),FALSE)</f>
        <v>0</v>
      </c>
      <c r="AE38" s="111">
        <f>VLOOKUP(AE$4,'Standar GSE &amp; SDM'!$C$50:$CX$65,MATCH($B38,'Standar GSE &amp; SDM'!$C$49:$CX$49,0),FALSE)</f>
        <v>0</v>
      </c>
      <c r="AF38" s="111">
        <f>VLOOKUP(AF$4,'Standar GSE &amp; SDM'!$C$50:$CX$65,MATCH($B38,'Standar GSE &amp; SDM'!$C$49:$CX$49,0),FALSE)</f>
        <v>0</v>
      </c>
      <c r="AG38" s="111">
        <f>VLOOKUP(AG$4,'Standar GSE &amp; SDM'!$C$50:$CX$65,MATCH($B38,'Standar GSE &amp; SDM'!$C$49:$CX$49,0),FALSE)</f>
        <v>2</v>
      </c>
      <c r="AH38" s="111">
        <f>VLOOKUP(AH$4,'Standar GSE &amp; SDM'!$C$50:$CX$65,MATCH($B38,'Standar GSE &amp; SDM'!$C$49:$CX$49,0),FALSE)</f>
        <v>1</v>
      </c>
      <c r="AI38" s="111">
        <f>VLOOKUP(AI$4,'Standar GSE &amp; SDM'!$C$50:$CX$65,MATCH($B38,'Standar GSE &amp; SDM'!$C$49:$CX$49,0),FALSE)</f>
        <v>0</v>
      </c>
      <c r="AJ38" s="111">
        <f>VLOOKUP(AJ$4,'Standar GSE &amp; SDM'!$C$50:$CX$65,MATCH($B38,'Standar GSE &amp; SDM'!$C$49:$CX$49,0),FALSE)</f>
        <v>10</v>
      </c>
      <c r="AK38" s="111">
        <f>VLOOKUP(AK$4,'Standar GSE &amp; SDM'!$C$50:$CX$65,MATCH($B38,'Standar GSE &amp; SDM'!$C$49:$CX$49,0),FALSE)</f>
        <v>0</v>
      </c>
    </row>
    <row r="39" spans="2:37" ht="18" customHeight="1">
      <c r="B39" s="116" t="s">
        <v>173</v>
      </c>
      <c r="C39" s="111">
        <f>VLOOKUP(C$4,'Standar GSE &amp; SDM'!$C$5:$CX$23,MATCH($B39,'Standar GSE &amp; SDM'!$C$4:$CX$4,0),FALSE)</f>
        <v>0</v>
      </c>
      <c r="D39" s="111">
        <f>VLOOKUP(D$4,'Standar GSE &amp; SDM'!$C$5:$CX$23,MATCH($B39,'Standar GSE &amp; SDM'!$C$4:$CX$4,0),FALSE)</f>
        <v>1</v>
      </c>
      <c r="E39" s="111">
        <f>VLOOKUP(E$4,'Standar GSE &amp; SDM'!$C$5:$CX$23,MATCH($B39,'Standar GSE &amp; SDM'!$C$4:$CX$4,0),FALSE)</f>
        <v>0</v>
      </c>
      <c r="F39" s="111">
        <f>VLOOKUP(F$4,'Standar GSE &amp; SDM'!$C$5:$CX$23,MATCH($B39,'Standar GSE &amp; SDM'!$C$4:$CX$4,0),FALSE)</f>
        <v>2</v>
      </c>
      <c r="G39" s="111">
        <f>VLOOKUP(G$4,'Standar GSE &amp; SDM'!$C$5:$CX$23,MATCH($B39,'Standar GSE &amp; SDM'!$C$4:$CX$4,0),FALSE)</f>
        <v>0</v>
      </c>
      <c r="H39" s="111">
        <f>VLOOKUP(H$4,'Standar GSE &amp; SDM'!$C$5:$CX$23,MATCH($B39,'Standar GSE &amp; SDM'!$C$4:$CX$4,0),FALSE)</f>
        <v>0</v>
      </c>
      <c r="I39" s="111">
        <v>2</v>
      </c>
      <c r="J39" s="111">
        <v>0</v>
      </c>
      <c r="K39" s="111">
        <f>VLOOKUP(K$4,'Standar GSE &amp; SDM'!$C$5:$CX$23,MATCH($B39,'Standar GSE &amp; SDM'!$C$4:$CX$4,0),FALSE)</f>
        <v>0</v>
      </c>
      <c r="L39" s="111">
        <f>VLOOKUP(L$4,'Standar GSE &amp; SDM'!$C$5:$CX$23,MATCH($B39,'Standar GSE &amp; SDM'!$C$4:$CX$4,0),FALSE)</f>
        <v>2</v>
      </c>
      <c r="M39" s="111">
        <f>VLOOKUP(M$4,'Standar GSE &amp; SDM'!$C$5:$CX$23,MATCH($B39,'Standar GSE &amp; SDM'!$C$4:$CX$4,0),FALSE)</f>
        <v>1</v>
      </c>
      <c r="N39" s="111">
        <f>VLOOKUP(N$4,'Standar GSE &amp; SDM'!$C$5:$CX$23,MATCH($B39,'Standar GSE &amp; SDM'!$C$4:$CX$4,0),FALSE)</f>
        <v>18</v>
      </c>
      <c r="O39" s="111">
        <f>VLOOKUP(O$4,'Standar GSE &amp; SDM'!$C$5:$CX$23,MATCH($B39,'Standar GSE &amp; SDM'!$C$4:$CX$4,0),FALSE)</f>
        <v>0</v>
      </c>
      <c r="P39" s="111">
        <f>VLOOKUP(P$4,'Standar GSE &amp; SDM'!$C$5:$CX$23,MATCH($B39,'Standar GSE &amp; SDM'!$C$4:$CX$4,0),FALSE)</f>
        <v>0</v>
      </c>
      <c r="Q39" s="111">
        <f>VLOOKUP(Q$4,'Standar GSE &amp; SDM'!$C$5:$CX$23,MATCH($B39,'Standar GSE &amp; SDM'!$C$4:$CX$4,0),FALSE)</f>
        <v>0</v>
      </c>
      <c r="R39" s="111">
        <f>VLOOKUP(R$4,'Standar GSE &amp; SDM'!$C$5:$CX$23,MATCH($B39,'Standar GSE &amp; SDM'!$C$4:$CX$4,0),FALSE)</f>
        <v>4</v>
      </c>
      <c r="S39" s="111">
        <f>VLOOKUP(S$4,'Standar GSE &amp; SDM'!$C$5:$CX$23,MATCH($B39,'Standar GSE &amp; SDM'!$C$4:$CX$4,0),FALSE)</f>
        <v>6</v>
      </c>
      <c r="T39" s="111">
        <f>VLOOKUP(T$4,'Standar GSE &amp; SDM'!$C$5:$CX$23,MATCH($B39,'Standar GSE &amp; SDM'!$C$4:$CX$4,0),FALSE)</f>
        <v>0</v>
      </c>
      <c r="U39" s="111">
        <f>VLOOKUP(U$4,'Standar GSE &amp; SDM'!$C$5:$CX$23,MATCH($B39,'Standar GSE &amp; SDM'!$C$4:$CX$4,0),FALSE)</f>
        <v>0</v>
      </c>
      <c r="V39" s="111">
        <f>VLOOKUP(V$4,'Standar GSE &amp; SDM'!$C$50:$CX$65,MATCH($B39,'Standar GSE &amp; SDM'!$C$49:$CX$49,0),FALSE)</f>
        <v>1</v>
      </c>
      <c r="W39" s="111">
        <f>VLOOKUP(W$4,'Standar GSE &amp; SDM'!$C$50:$CX$65,MATCH($B39,'Standar GSE &amp; SDM'!$C$49:$CX$49,0),FALSE)</f>
        <v>1</v>
      </c>
      <c r="X39" s="111">
        <f>VLOOKUP(X$4,'Standar GSE &amp; SDM'!$C$50:$CX$65,MATCH($B39,'Standar GSE &amp; SDM'!$C$49:$CX$49,0),FALSE)</f>
        <v>2</v>
      </c>
      <c r="Y39" s="111">
        <f>VLOOKUP(Y$4,'Standar GSE &amp; SDM'!$C$50:$CX$65,MATCH($B39,'Standar GSE &amp; SDM'!$C$49:$CX$49,0),FALSE)</f>
        <v>1</v>
      </c>
      <c r="Z39" s="111">
        <f>VLOOKUP(Z$4,'Standar GSE &amp; SDM'!$C$50:$CX$65,MATCH($B39,'Standar GSE &amp; SDM'!$C$49:$CX$49,0),FALSE)</f>
        <v>1</v>
      </c>
      <c r="AA39" s="111">
        <f>VLOOKUP(AA$4,'Standar GSE &amp; SDM'!$C$50:$CX$65,MATCH($B39,'Standar GSE &amp; SDM'!$C$49:$CX$49,0),FALSE)</f>
        <v>2</v>
      </c>
      <c r="AB39" s="111">
        <f>VLOOKUP(AB$4,'Standar GSE &amp; SDM'!$C$50:$CX$65,MATCH($B39,'Standar GSE &amp; SDM'!$C$49:$CX$49,0),FALSE)</f>
        <v>3</v>
      </c>
      <c r="AC39" s="111">
        <f>VLOOKUP(AC$4,'Standar GSE &amp; SDM'!$C$50:$CX$65,MATCH($B39,'Standar GSE &amp; SDM'!$C$49:$CX$49,0),FALSE)</f>
        <v>2</v>
      </c>
      <c r="AD39" s="111">
        <f>VLOOKUP(AD$4,'Standar GSE &amp; SDM'!$C$50:$CX$65,MATCH($B39,'Standar GSE &amp; SDM'!$C$49:$CX$49,0),FALSE)</f>
        <v>1</v>
      </c>
      <c r="AE39" s="111">
        <f>VLOOKUP(AE$4,'Standar GSE &amp; SDM'!$C$50:$CX$65,MATCH($B39,'Standar GSE &amp; SDM'!$C$49:$CX$49,0),FALSE)</f>
        <v>0</v>
      </c>
      <c r="AF39" s="111">
        <f>VLOOKUP(AF$4,'Standar GSE &amp; SDM'!$C$50:$CX$65,MATCH($B39,'Standar GSE &amp; SDM'!$C$49:$CX$49,0),FALSE)</f>
        <v>1</v>
      </c>
      <c r="AG39" s="111">
        <f>VLOOKUP(AG$4,'Standar GSE &amp; SDM'!$C$50:$CX$65,MATCH($B39,'Standar GSE &amp; SDM'!$C$49:$CX$49,0),FALSE)</f>
        <v>2</v>
      </c>
      <c r="AH39" s="111">
        <f>VLOOKUP(AH$4,'Standar GSE &amp; SDM'!$C$50:$CX$65,MATCH($B39,'Standar GSE &amp; SDM'!$C$49:$CX$49,0),FALSE)</f>
        <v>1</v>
      </c>
      <c r="AI39" s="111">
        <f>VLOOKUP(AI$4,'Standar GSE &amp; SDM'!$C$50:$CX$65,MATCH($B39,'Standar GSE &amp; SDM'!$C$49:$CX$49,0),FALSE)</f>
        <v>0</v>
      </c>
      <c r="AJ39" s="111">
        <f>VLOOKUP(AJ$4,'Standar GSE &amp; SDM'!$C$50:$CX$65,MATCH($B39,'Standar GSE &amp; SDM'!$C$49:$CX$49,0),FALSE)</f>
        <v>6</v>
      </c>
      <c r="AK39" s="111">
        <f>VLOOKUP(AK$4,'Standar GSE &amp; SDM'!$C$50:$CX$65,MATCH($B39,'Standar GSE &amp; SDM'!$C$49:$CX$49,0),FALSE)</f>
        <v>4</v>
      </c>
    </row>
    <row r="40" spans="2:37" ht="18" customHeight="1">
      <c r="B40" s="116" t="s">
        <v>236</v>
      </c>
      <c r="C40" s="111">
        <f>VLOOKUP(C$4,'Standar GSE &amp; SDM'!$C$5:$CX$23,MATCH($B40,'Standar GSE &amp; SDM'!$C$4:$CX$4,0),FALSE)</f>
        <v>0</v>
      </c>
      <c r="D40" s="111">
        <f>VLOOKUP(D$4,'Standar GSE &amp; SDM'!$C$5:$CX$23,MATCH($B40,'Standar GSE &amp; SDM'!$C$4:$CX$4,0),FALSE)</f>
        <v>1</v>
      </c>
      <c r="E40" s="111">
        <f>VLOOKUP(E$4,'Standar GSE &amp; SDM'!$C$5:$CX$23,MATCH($B40,'Standar GSE &amp; SDM'!$C$4:$CX$4,0),FALSE)</f>
        <v>0</v>
      </c>
      <c r="F40" s="111">
        <f>VLOOKUP(F$4,'Standar GSE &amp; SDM'!$C$5:$CX$23,MATCH($B40,'Standar GSE &amp; SDM'!$C$4:$CX$4,0),FALSE)</f>
        <v>2</v>
      </c>
      <c r="G40" s="111">
        <f>VLOOKUP(G$4,'Standar GSE &amp; SDM'!$C$5:$CX$23,MATCH($B40,'Standar GSE &amp; SDM'!$C$4:$CX$4,0),FALSE)</f>
        <v>0</v>
      </c>
      <c r="H40" s="111">
        <f>VLOOKUP(H$4,'Standar GSE &amp; SDM'!$C$5:$CX$23,MATCH($B40,'Standar GSE &amp; SDM'!$C$4:$CX$4,0),FALSE)</f>
        <v>0</v>
      </c>
      <c r="I40" s="111">
        <v>2</v>
      </c>
      <c r="J40" s="111">
        <v>0</v>
      </c>
      <c r="K40" s="111">
        <f>VLOOKUP(K$4,'Standar GSE &amp; SDM'!$C$5:$CX$23,MATCH($B40,'Standar GSE &amp; SDM'!$C$4:$CX$4,0),FALSE)</f>
        <v>0</v>
      </c>
      <c r="L40" s="111">
        <f>VLOOKUP(L$4,'Standar GSE &amp; SDM'!$C$5:$CX$23,MATCH($B40,'Standar GSE &amp; SDM'!$C$4:$CX$4,0),FALSE)</f>
        <v>2</v>
      </c>
      <c r="M40" s="111">
        <f>VLOOKUP(M$4,'Standar GSE &amp; SDM'!$C$5:$CX$23,MATCH($B40,'Standar GSE &amp; SDM'!$C$4:$CX$4,0),FALSE)</f>
        <v>1</v>
      </c>
      <c r="N40" s="111">
        <f>VLOOKUP(N$4,'Standar GSE &amp; SDM'!$C$5:$CX$23,MATCH($B40,'Standar GSE &amp; SDM'!$C$4:$CX$4,0),FALSE)</f>
        <v>18</v>
      </c>
      <c r="O40" s="111">
        <f>VLOOKUP(O$4,'Standar GSE &amp; SDM'!$C$5:$CX$23,MATCH($B40,'Standar GSE &amp; SDM'!$C$4:$CX$4,0),FALSE)</f>
        <v>0</v>
      </c>
      <c r="P40" s="111">
        <f>VLOOKUP(P$4,'Standar GSE &amp; SDM'!$C$5:$CX$23,MATCH($B40,'Standar GSE &amp; SDM'!$C$4:$CX$4,0),FALSE)</f>
        <v>0</v>
      </c>
      <c r="Q40" s="111">
        <f>VLOOKUP(Q$4,'Standar GSE &amp; SDM'!$C$5:$CX$23,MATCH($B40,'Standar GSE &amp; SDM'!$C$4:$CX$4,0),FALSE)</f>
        <v>0</v>
      </c>
      <c r="R40" s="111">
        <f>VLOOKUP(R$4,'Standar GSE &amp; SDM'!$C$5:$CX$23,MATCH($B40,'Standar GSE &amp; SDM'!$C$4:$CX$4,0),FALSE)</f>
        <v>4</v>
      </c>
      <c r="S40" s="111">
        <f>VLOOKUP(S$4,'Standar GSE &amp; SDM'!$C$5:$CX$23,MATCH($B40,'Standar GSE &amp; SDM'!$C$4:$CX$4,0),FALSE)</f>
        <v>6</v>
      </c>
      <c r="T40" s="111">
        <f>VLOOKUP(T$4,'Standar GSE &amp; SDM'!$C$5:$CX$23,MATCH($B40,'Standar GSE &amp; SDM'!$C$4:$CX$4,0),FALSE)</f>
        <v>0</v>
      </c>
      <c r="U40" s="111">
        <f>VLOOKUP(U$4,'Standar GSE &amp; SDM'!$C$5:$CX$23,MATCH($B40,'Standar GSE &amp; SDM'!$C$4:$CX$4,0),FALSE)</f>
        <v>0</v>
      </c>
      <c r="V40" s="111">
        <f>VLOOKUP(V$4,'Standar GSE &amp; SDM'!$C$50:$CX$65,MATCH($B40,'Standar GSE &amp; SDM'!$C$49:$CX$49,0),FALSE)</f>
        <v>1</v>
      </c>
      <c r="W40" s="111">
        <f>VLOOKUP(W$4,'Standar GSE &amp; SDM'!$C$50:$CX$65,MATCH($B40,'Standar GSE &amp; SDM'!$C$49:$CX$49,0),FALSE)</f>
        <v>1</v>
      </c>
      <c r="X40" s="111">
        <f>VLOOKUP(X$4,'Standar GSE &amp; SDM'!$C$50:$CX$65,MATCH($B40,'Standar GSE &amp; SDM'!$C$49:$CX$49,0),FALSE)</f>
        <v>2</v>
      </c>
      <c r="Y40" s="111">
        <f>VLOOKUP(Y$4,'Standar GSE &amp; SDM'!$C$50:$CX$65,MATCH($B40,'Standar GSE &amp; SDM'!$C$49:$CX$49,0),FALSE)</f>
        <v>1</v>
      </c>
      <c r="Z40" s="111">
        <f>VLOOKUP(Z$4,'Standar GSE &amp; SDM'!$C$50:$CX$65,MATCH($B40,'Standar GSE &amp; SDM'!$C$49:$CX$49,0),FALSE)</f>
        <v>1</v>
      </c>
      <c r="AA40" s="111">
        <f>VLOOKUP(AA$4,'Standar GSE &amp; SDM'!$C$50:$CX$65,MATCH($B40,'Standar GSE &amp; SDM'!$C$49:$CX$49,0),FALSE)</f>
        <v>2</v>
      </c>
      <c r="AB40" s="111">
        <f>VLOOKUP(AB$4,'Standar GSE &amp; SDM'!$C$50:$CX$65,MATCH($B40,'Standar GSE &amp; SDM'!$C$49:$CX$49,0),FALSE)</f>
        <v>3</v>
      </c>
      <c r="AC40" s="111">
        <f>VLOOKUP(AC$4,'Standar GSE &amp; SDM'!$C$50:$CX$65,MATCH($B40,'Standar GSE &amp; SDM'!$C$49:$CX$49,0),FALSE)</f>
        <v>2</v>
      </c>
      <c r="AD40" s="111">
        <f>VLOOKUP(AD$4,'Standar GSE &amp; SDM'!$C$50:$CX$65,MATCH($B40,'Standar GSE &amp; SDM'!$C$49:$CX$49,0),FALSE)</f>
        <v>1</v>
      </c>
      <c r="AE40" s="111">
        <f>VLOOKUP(AE$4,'Standar GSE &amp; SDM'!$C$50:$CX$65,MATCH($B40,'Standar GSE &amp; SDM'!$C$49:$CX$49,0),FALSE)</f>
        <v>0</v>
      </c>
      <c r="AF40" s="111">
        <f>VLOOKUP(AF$4,'Standar GSE &amp; SDM'!$C$50:$CX$65,MATCH($B40,'Standar GSE &amp; SDM'!$C$49:$CX$49,0),FALSE)</f>
        <v>1</v>
      </c>
      <c r="AG40" s="111">
        <f>VLOOKUP(AG$4,'Standar GSE &amp; SDM'!$C$50:$CX$65,MATCH($B40,'Standar GSE &amp; SDM'!$C$49:$CX$49,0),FALSE)</f>
        <v>2</v>
      </c>
      <c r="AH40" s="111">
        <f>VLOOKUP(AH$4,'Standar GSE &amp; SDM'!$C$50:$CX$65,MATCH($B40,'Standar GSE &amp; SDM'!$C$49:$CX$49,0),FALSE)</f>
        <v>1</v>
      </c>
      <c r="AI40" s="111">
        <f>VLOOKUP(AI$4,'Standar GSE &amp; SDM'!$C$50:$CX$65,MATCH($B40,'Standar GSE &amp; SDM'!$C$49:$CX$49,0),FALSE)</f>
        <v>0</v>
      </c>
      <c r="AJ40" s="111">
        <f>VLOOKUP(AJ$4,'Standar GSE &amp; SDM'!$C$50:$CX$65,MATCH($B40,'Standar GSE &amp; SDM'!$C$49:$CX$49,0),FALSE)</f>
        <v>6</v>
      </c>
      <c r="AK40" s="111">
        <f>VLOOKUP(AK$4,'Standar GSE &amp; SDM'!$C$50:$CX$65,MATCH($B40,'Standar GSE &amp; SDM'!$C$49:$CX$49,0),FALSE)</f>
        <v>4</v>
      </c>
    </row>
    <row r="41" spans="2:37" ht="18" customHeight="1">
      <c r="B41" s="116" t="s">
        <v>164</v>
      </c>
      <c r="C41" s="111">
        <f>VLOOKUP(C$4,'Standar GSE &amp; SDM'!$C$5:$CX$23,MATCH($B41,'Standar GSE &amp; SDM'!$C$4:$CX$4,0),FALSE)</f>
        <v>0</v>
      </c>
      <c r="D41" s="111">
        <f>VLOOKUP(D$4,'Standar GSE &amp; SDM'!$C$5:$CX$23,MATCH($B41,'Standar GSE &amp; SDM'!$C$4:$CX$4,0),FALSE)</f>
        <v>1</v>
      </c>
      <c r="E41" s="111">
        <f>VLOOKUP(E$4,'Standar GSE &amp; SDM'!$C$5:$CX$23,MATCH($B41,'Standar GSE &amp; SDM'!$C$4:$CX$4,0),FALSE)</f>
        <v>0</v>
      </c>
      <c r="F41" s="111">
        <f>VLOOKUP(F$4,'Standar GSE &amp; SDM'!$C$5:$CX$23,MATCH($B41,'Standar GSE &amp; SDM'!$C$4:$CX$4,0),FALSE)</f>
        <v>2</v>
      </c>
      <c r="G41" s="111">
        <f>VLOOKUP(G$4,'Standar GSE &amp; SDM'!$C$5:$CX$23,MATCH($B41,'Standar GSE &amp; SDM'!$C$4:$CX$4,0),FALSE)</f>
        <v>0</v>
      </c>
      <c r="H41" s="111">
        <f>VLOOKUP(H$4,'Standar GSE &amp; SDM'!$C$5:$CX$23,MATCH($B41,'Standar GSE &amp; SDM'!$C$4:$CX$4,0),FALSE)</f>
        <v>0</v>
      </c>
      <c r="I41" s="111">
        <v>2</v>
      </c>
      <c r="J41" s="111">
        <v>0</v>
      </c>
      <c r="K41" s="111">
        <f>VLOOKUP(K$4,'Standar GSE &amp; SDM'!$C$5:$CX$23,MATCH($B41,'Standar GSE &amp; SDM'!$C$4:$CX$4,0),FALSE)</f>
        <v>0</v>
      </c>
      <c r="L41" s="111">
        <f>VLOOKUP(L$4,'Standar GSE &amp; SDM'!$C$5:$CX$23,MATCH($B41,'Standar GSE &amp; SDM'!$C$4:$CX$4,0),FALSE)</f>
        <v>2</v>
      </c>
      <c r="M41" s="111">
        <f>VLOOKUP(M$4,'Standar GSE &amp; SDM'!$C$5:$CX$23,MATCH($B41,'Standar GSE &amp; SDM'!$C$4:$CX$4,0),FALSE)</f>
        <v>1</v>
      </c>
      <c r="N41" s="111">
        <f>VLOOKUP(N$4,'Standar GSE &amp; SDM'!$C$5:$CX$23,MATCH($B41,'Standar GSE &amp; SDM'!$C$4:$CX$4,0),FALSE)</f>
        <v>18</v>
      </c>
      <c r="O41" s="111">
        <f>VLOOKUP(O$4,'Standar GSE &amp; SDM'!$C$5:$CX$23,MATCH($B41,'Standar GSE &amp; SDM'!$C$4:$CX$4,0),FALSE)</f>
        <v>0</v>
      </c>
      <c r="P41" s="111">
        <f>VLOOKUP(P$4,'Standar GSE &amp; SDM'!$C$5:$CX$23,MATCH($B41,'Standar GSE &amp; SDM'!$C$4:$CX$4,0),FALSE)</f>
        <v>0</v>
      </c>
      <c r="Q41" s="111">
        <f>VLOOKUP(Q$4,'Standar GSE &amp; SDM'!$C$5:$CX$23,MATCH($B41,'Standar GSE &amp; SDM'!$C$4:$CX$4,0),FALSE)</f>
        <v>0</v>
      </c>
      <c r="R41" s="111">
        <f>VLOOKUP(R$4,'Standar GSE &amp; SDM'!$C$5:$CX$23,MATCH($B41,'Standar GSE &amp; SDM'!$C$4:$CX$4,0),FALSE)</f>
        <v>4</v>
      </c>
      <c r="S41" s="111">
        <f>VLOOKUP(S$4,'Standar GSE &amp; SDM'!$C$5:$CX$23,MATCH($B41,'Standar GSE &amp; SDM'!$C$4:$CX$4,0),FALSE)</f>
        <v>6</v>
      </c>
      <c r="T41" s="111">
        <f>VLOOKUP(T$4,'Standar GSE &amp; SDM'!$C$5:$CX$23,MATCH($B41,'Standar GSE &amp; SDM'!$C$4:$CX$4,0),FALSE)</f>
        <v>0</v>
      </c>
      <c r="U41" s="111">
        <f>VLOOKUP(U$4,'Standar GSE &amp; SDM'!$C$5:$CX$23,MATCH($B41,'Standar GSE &amp; SDM'!$C$4:$CX$4,0),FALSE)</f>
        <v>0</v>
      </c>
      <c r="V41" s="111">
        <f>VLOOKUP(V$4,'Standar GSE &amp; SDM'!$C$50:$CX$65,MATCH($B41,'Standar GSE &amp; SDM'!$C$49:$CX$49,0),FALSE)</f>
        <v>1</v>
      </c>
      <c r="W41" s="111">
        <f>VLOOKUP(W$4,'Standar GSE &amp; SDM'!$C$50:$CX$65,MATCH($B41,'Standar GSE &amp; SDM'!$C$49:$CX$49,0),FALSE)</f>
        <v>1</v>
      </c>
      <c r="X41" s="111">
        <f>VLOOKUP(X$4,'Standar GSE &amp; SDM'!$C$50:$CX$65,MATCH($B41,'Standar GSE &amp; SDM'!$C$49:$CX$49,0),FALSE)</f>
        <v>2</v>
      </c>
      <c r="Y41" s="111">
        <f>VLOOKUP(Y$4,'Standar GSE &amp; SDM'!$C$50:$CX$65,MATCH($B41,'Standar GSE &amp; SDM'!$C$49:$CX$49,0),FALSE)</f>
        <v>1</v>
      </c>
      <c r="Z41" s="111">
        <f>VLOOKUP(Z$4,'Standar GSE &amp; SDM'!$C$50:$CX$65,MATCH($B41,'Standar GSE &amp; SDM'!$C$49:$CX$49,0),FALSE)</f>
        <v>1</v>
      </c>
      <c r="AA41" s="111">
        <f>VLOOKUP(AA$4,'Standar GSE &amp; SDM'!$C$50:$CX$65,MATCH($B41,'Standar GSE &amp; SDM'!$C$49:$CX$49,0),FALSE)</f>
        <v>2</v>
      </c>
      <c r="AB41" s="111">
        <f>VLOOKUP(AB$4,'Standar GSE &amp; SDM'!$C$50:$CX$65,MATCH($B41,'Standar GSE &amp; SDM'!$C$49:$CX$49,0),FALSE)</f>
        <v>3</v>
      </c>
      <c r="AC41" s="111">
        <f>VLOOKUP(AC$4,'Standar GSE &amp; SDM'!$C$50:$CX$65,MATCH($B41,'Standar GSE &amp; SDM'!$C$49:$CX$49,0),FALSE)</f>
        <v>2</v>
      </c>
      <c r="AD41" s="111">
        <f>VLOOKUP(AD$4,'Standar GSE &amp; SDM'!$C$50:$CX$65,MATCH($B41,'Standar GSE &amp; SDM'!$C$49:$CX$49,0),FALSE)</f>
        <v>1</v>
      </c>
      <c r="AE41" s="111">
        <f>VLOOKUP(AE$4,'Standar GSE &amp; SDM'!$C$50:$CX$65,MATCH($B41,'Standar GSE &amp; SDM'!$C$49:$CX$49,0),FALSE)</f>
        <v>0</v>
      </c>
      <c r="AF41" s="111">
        <f>VLOOKUP(AF$4,'Standar GSE &amp; SDM'!$C$50:$CX$65,MATCH($B41,'Standar GSE &amp; SDM'!$C$49:$CX$49,0),FALSE)</f>
        <v>1</v>
      </c>
      <c r="AG41" s="111">
        <f>VLOOKUP(AG$4,'Standar GSE &amp; SDM'!$C$50:$CX$65,MATCH($B41,'Standar GSE &amp; SDM'!$C$49:$CX$49,0),FALSE)</f>
        <v>2</v>
      </c>
      <c r="AH41" s="111">
        <f>VLOOKUP(AH$4,'Standar GSE &amp; SDM'!$C$50:$CX$65,MATCH($B41,'Standar GSE &amp; SDM'!$C$49:$CX$49,0),FALSE)</f>
        <v>1</v>
      </c>
      <c r="AI41" s="111">
        <f>VLOOKUP(AI$4,'Standar GSE &amp; SDM'!$C$50:$CX$65,MATCH($B41,'Standar GSE &amp; SDM'!$C$49:$CX$49,0),FALSE)</f>
        <v>0</v>
      </c>
      <c r="AJ41" s="111">
        <f>VLOOKUP(AJ$4,'Standar GSE &amp; SDM'!$C$50:$CX$65,MATCH($B41,'Standar GSE &amp; SDM'!$C$49:$CX$49,0),FALSE)</f>
        <v>6</v>
      </c>
      <c r="AK41" s="111">
        <f>VLOOKUP(AK$4,'Standar GSE &amp; SDM'!$C$50:$CX$65,MATCH($B41,'Standar GSE &amp; SDM'!$C$49:$CX$49,0),FALSE)</f>
        <v>4</v>
      </c>
    </row>
    <row r="42" spans="2:37" ht="18" customHeight="1">
      <c r="B42" s="116" t="s">
        <v>237</v>
      </c>
      <c r="C42" s="111">
        <f>VLOOKUP(C$4,'Standar GSE &amp; SDM'!$C$5:$CX$23,MATCH($B42,'Standar GSE &amp; SDM'!$C$4:$CX$4,0),FALSE)</f>
        <v>0</v>
      </c>
      <c r="D42" s="111">
        <f>VLOOKUP(D$4,'Standar GSE &amp; SDM'!$C$5:$CX$23,MATCH($B42,'Standar GSE &amp; SDM'!$C$4:$CX$4,0),FALSE)</f>
        <v>1</v>
      </c>
      <c r="E42" s="111">
        <f>VLOOKUP(E$4,'Standar GSE &amp; SDM'!$C$5:$CX$23,MATCH($B42,'Standar GSE &amp; SDM'!$C$4:$CX$4,0),FALSE)</f>
        <v>0</v>
      </c>
      <c r="F42" s="111">
        <f>VLOOKUP(F$4,'Standar GSE &amp; SDM'!$C$5:$CX$23,MATCH($B42,'Standar GSE &amp; SDM'!$C$4:$CX$4,0),FALSE)</f>
        <v>2</v>
      </c>
      <c r="G42" s="111">
        <f>VLOOKUP(G$4,'Standar GSE &amp; SDM'!$C$5:$CX$23,MATCH($B42,'Standar GSE &amp; SDM'!$C$4:$CX$4,0),FALSE)</f>
        <v>0</v>
      </c>
      <c r="H42" s="111">
        <f>VLOOKUP(H$4,'Standar GSE &amp; SDM'!$C$5:$CX$23,MATCH($B42,'Standar GSE &amp; SDM'!$C$4:$CX$4,0),FALSE)</f>
        <v>0</v>
      </c>
      <c r="I42" s="111">
        <v>2</v>
      </c>
      <c r="J42" s="111">
        <v>0</v>
      </c>
      <c r="K42" s="111">
        <f>VLOOKUP(K$4,'Standar GSE &amp; SDM'!$C$5:$CX$23,MATCH($B42,'Standar GSE &amp; SDM'!$C$4:$CX$4,0),FALSE)</f>
        <v>0</v>
      </c>
      <c r="L42" s="111">
        <f>VLOOKUP(L$4,'Standar GSE &amp; SDM'!$C$5:$CX$23,MATCH($B42,'Standar GSE &amp; SDM'!$C$4:$CX$4,0),FALSE)</f>
        <v>2</v>
      </c>
      <c r="M42" s="111">
        <f>VLOOKUP(M$4,'Standar GSE &amp; SDM'!$C$5:$CX$23,MATCH($B42,'Standar GSE &amp; SDM'!$C$4:$CX$4,0),FALSE)</f>
        <v>1</v>
      </c>
      <c r="N42" s="111">
        <f>VLOOKUP(N$4,'Standar GSE &amp; SDM'!$C$5:$CX$23,MATCH($B42,'Standar GSE &amp; SDM'!$C$4:$CX$4,0),FALSE)</f>
        <v>18</v>
      </c>
      <c r="O42" s="111">
        <f>VLOOKUP(O$4,'Standar GSE &amp; SDM'!$C$5:$CX$23,MATCH($B42,'Standar GSE &amp; SDM'!$C$4:$CX$4,0),FALSE)</f>
        <v>0</v>
      </c>
      <c r="P42" s="111">
        <f>VLOOKUP(P$4,'Standar GSE &amp; SDM'!$C$5:$CX$23,MATCH($B42,'Standar GSE &amp; SDM'!$C$4:$CX$4,0),FALSE)</f>
        <v>0</v>
      </c>
      <c r="Q42" s="111">
        <f>VLOOKUP(Q$4,'Standar GSE &amp; SDM'!$C$5:$CX$23,MATCH($B42,'Standar GSE &amp; SDM'!$C$4:$CX$4,0),FALSE)</f>
        <v>0</v>
      </c>
      <c r="R42" s="111">
        <f>VLOOKUP(R$4,'Standar GSE &amp; SDM'!$C$5:$CX$23,MATCH($B42,'Standar GSE &amp; SDM'!$C$4:$CX$4,0),FALSE)</f>
        <v>4</v>
      </c>
      <c r="S42" s="111">
        <f>VLOOKUP(S$4,'Standar GSE &amp; SDM'!$C$5:$CX$23,MATCH($B42,'Standar GSE &amp; SDM'!$C$4:$CX$4,0),FALSE)</f>
        <v>6</v>
      </c>
      <c r="T42" s="111">
        <f>VLOOKUP(T$4,'Standar GSE &amp; SDM'!$C$5:$CX$23,MATCH($B42,'Standar GSE &amp; SDM'!$C$4:$CX$4,0),FALSE)</f>
        <v>0</v>
      </c>
      <c r="U42" s="111">
        <f>VLOOKUP(U$4,'Standar GSE &amp; SDM'!$C$5:$CX$23,MATCH($B42,'Standar GSE &amp; SDM'!$C$4:$CX$4,0),FALSE)</f>
        <v>0</v>
      </c>
      <c r="V42" s="111">
        <f>VLOOKUP(V$4,'Standar GSE &amp; SDM'!$C$50:$CX$65,MATCH($B42,'Standar GSE &amp; SDM'!$C$49:$CX$49,0),FALSE)</f>
        <v>1</v>
      </c>
      <c r="W42" s="111">
        <f>VLOOKUP(W$4,'Standar GSE &amp; SDM'!$C$50:$CX$65,MATCH($B42,'Standar GSE &amp; SDM'!$C$49:$CX$49,0),FALSE)</f>
        <v>1</v>
      </c>
      <c r="X42" s="111">
        <f>VLOOKUP(X$4,'Standar GSE &amp; SDM'!$C$50:$CX$65,MATCH($B42,'Standar GSE &amp; SDM'!$C$49:$CX$49,0),FALSE)</f>
        <v>2</v>
      </c>
      <c r="Y42" s="111">
        <f>VLOOKUP(Y$4,'Standar GSE &amp; SDM'!$C$50:$CX$65,MATCH($B42,'Standar GSE &amp; SDM'!$C$49:$CX$49,0),FALSE)</f>
        <v>1</v>
      </c>
      <c r="Z42" s="111">
        <f>VLOOKUP(Z$4,'Standar GSE &amp; SDM'!$C$50:$CX$65,MATCH($B42,'Standar GSE &amp; SDM'!$C$49:$CX$49,0),FALSE)</f>
        <v>1</v>
      </c>
      <c r="AA42" s="111">
        <f>VLOOKUP(AA$4,'Standar GSE &amp; SDM'!$C$50:$CX$65,MATCH($B42,'Standar GSE &amp; SDM'!$C$49:$CX$49,0),FALSE)</f>
        <v>2</v>
      </c>
      <c r="AB42" s="111">
        <f>VLOOKUP(AB$4,'Standar GSE &amp; SDM'!$C$50:$CX$65,MATCH($B42,'Standar GSE &amp; SDM'!$C$49:$CX$49,0),FALSE)</f>
        <v>3</v>
      </c>
      <c r="AC42" s="111">
        <f>VLOOKUP(AC$4,'Standar GSE &amp; SDM'!$C$50:$CX$65,MATCH($B42,'Standar GSE &amp; SDM'!$C$49:$CX$49,0),FALSE)</f>
        <v>2</v>
      </c>
      <c r="AD42" s="111">
        <f>VLOOKUP(AD$4,'Standar GSE &amp; SDM'!$C$50:$CX$65,MATCH($B42,'Standar GSE &amp; SDM'!$C$49:$CX$49,0),FALSE)</f>
        <v>1</v>
      </c>
      <c r="AE42" s="111">
        <f>VLOOKUP(AE$4,'Standar GSE &amp; SDM'!$C$50:$CX$65,MATCH($B42,'Standar GSE &amp; SDM'!$C$49:$CX$49,0),FALSE)</f>
        <v>0</v>
      </c>
      <c r="AF42" s="111">
        <f>VLOOKUP(AF$4,'Standar GSE &amp; SDM'!$C$50:$CX$65,MATCH($B42,'Standar GSE &amp; SDM'!$C$49:$CX$49,0),FALSE)</f>
        <v>1</v>
      </c>
      <c r="AG42" s="111">
        <f>VLOOKUP(AG$4,'Standar GSE &amp; SDM'!$C$50:$CX$65,MATCH($B42,'Standar GSE &amp; SDM'!$C$49:$CX$49,0),FALSE)</f>
        <v>2</v>
      </c>
      <c r="AH42" s="111">
        <f>VLOOKUP(AH$4,'Standar GSE &amp; SDM'!$C$50:$CX$65,MATCH($B42,'Standar GSE &amp; SDM'!$C$49:$CX$49,0),FALSE)</f>
        <v>1</v>
      </c>
      <c r="AI42" s="111">
        <f>VLOOKUP(AI$4,'Standar GSE &amp; SDM'!$C$50:$CX$65,MATCH($B42,'Standar GSE &amp; SDM'!$C$49:$CX$49,0),FALSE)</f>
        <v>0</v>
      </c>
      <c r="AJ42" s="111">
        <f>VLOOKUP(AJ$4,'Standar GSE &amp; SDM'!$C$50:$CX$65,MATCH($B42,'Standar GSE &amp; SDM'!$C$49:$CX$49,0),FALSE)</f>
        <v>6</v>
      </c>
      <c r="AK42" s="111">
        <f>VLOOKUP(AK$4,'Standar GSE &amp; SDM'!$C$50:$CX$65,MATCH($B42,'Standar GSE &amp; SDM'!$C$49:$CX$49,0),FALSE)</f>
        <v>4</v>
      </c>
    </row>
    <row r="43" spans="2:37" ht="18" customHeight="1">
      <c r="B43" s="116" t="s">
        <v>238</v>
      </c>
      <c r="C43" s="111">
        <f>VLOOKUP(C$4,'Standar GSE &amp; SDM'!$C$5:$CX$23,MATCH($B43,'Standar GSE &amp; SDM'!$C$4:$CX$4,0),FALSE)</f>
        <v>0</v>
      </c>
      <c r="D43" s="111">
        <f>VLOOKUP(D$4,'Standar GSE &amp; SDM'!$C$5:$CX$23,MATCH($B43,'Standar GSE &amp; SDM'!$C$4:$CX$4,0),FALSE)</f>
        <v>1</v>
      </c>
      <c r="E43" s="111">
        <f>VLOOKUP(E$4,'Standar GSE &amp; SDM'!$C$5:$CX$23,MATCH($B43,'Standar GSE &amp; SDM'!$C$4:$CX$4,0),FALSE)</f>
        <v>0</v>
      </c>
      <c r="F43" s="111">
        <f>VLOOKUP(F$4,'Standar GSE &amp; SDM'!$C$5:$CX$23,MATCH($B43,'Standar GSE &amp; SDM'!$C$4:$CX$4,0),FALSE)</f>
        <v>2</v>
      </c>
      <c r="G43" s="111">
        <f>VLOOKUP(G$4,'Standar GSE &amp; SDM'!$C$5:$CX$23,MATCH($B43,'Standar GSE &amp; SDM'!$C$4:$CX$4,0),FALSE)</f>
        <v>0</v>
      </c>
      <c r="H43" s="111">
        <f>VLOOKUP(H$4,'Standar GSE &amp; SDM'!$C$5:$CX$23,MATCH($B43,'Standar GSE &amp; SDM'!$C$4:$CX$4,0),FALSE)</f>
        <v>0</v>
      </c>
      <c r="I43" s="111">
        <v>2</v>
      </c>
      <c r="J43" s="111">
        <v>0</v>
      </c>
      <c r="K43" s="111">
        <f>VLOOKUP(K$4,'Standar GSE &amp; SDM'!$C$5:$CX$23,MATCH($B43,'Standar GSE &amp; SDM'!$C$4:$CX$4,0),FALSE)</f>
        <v>0</v>
      </c>
      <c r="L43" s="111">
        <f>VLOOKUP(L$4,'Standar GSE &amp; SDM'!$C$5:$CX$23,MATCH($B43,'Standar GSE &amp; SDM'!$C$4:$CX$4,0),FALSE)</f>
        <v>2</v>
      </c>
      <c r="M43" s="111">
        <f>VLOOKUP(M$4,'Standar GSE &amp; SDM'!$C$5:$CX$23,MATCH($B43,'Standar GSE &amp; SDM'!$C$4:$CX$4,0),FALSE)</f>
        <v>1</v>
      </c>
      <c r="N43" s="111">
        <f>VLOOKUP(N$4,'Standar GSE &amp; SDM'!$C$5:$CX$23,MATCH($B43,'Standar GSE &amp; SDM'!$C$4:$CX$4,0),FALSE)</f>
        <v>18</v>
      </c>
      <c r="O43" s="111">
        <f>VLOOKUP(O$4,'Standar GSE &amp; SDM'!$C$5:$CX$23,MATCH($B43,'Standar GSE &amp; SDM'!$C$4:$CX$4,0),FALSE)</f>
        <v>0</v>
      </c>
      <c r="P43" s="111">
        <f>VLOOKUP(P$4,'Standar GSE &amp; SDM'!$C$5:$CX$23,MATCH($B43,'Standar GSE &amp; SDM'!$C$4:$CX$4,0),FALSE)</f>
        <v>0</v>
      </c>
      <c r="Q43" s="111">
        <f>VLOOKUP(Q$4,'Standar GSE &amp; SDM'!$C$5:$CX$23,MATCH($B43,'Standar GSE &amp; SDM'!$C$4:$CX$4,0),FALSE)</f>
        <v>0</v>
      </c>
      <c r="R43" s="111">
        <f>VLOOKUP(R$4,'Standar GSE &amp; SDM'!$C$5:$CX$23,MATCH($B43,'Standar GSE &amp; SDM'!$C$4:$CX$4,0),FALSE)</f>
        <v>4</v>
      </c>
      <c r="S43" s="111">
        <f>VLOOKUP(S$4,'Standar GSE &amp; SDM'!$C$5:$CX$23,MATCH($B43,'Standar GSE &amp; SDM'!$C$4:$CX$4,0),FALSE)</f>
        <v>6</v>
      </c>
      <c r="T43" s="111">
        <f>VLOOKUP(T$4,'Standar GSE &amp; SDM'!$C$5:$CX$23,MATCH($B43,'Standar GSE &amp; SDM'!$C$4:$CX$4,0),FALSE)</f>
        <v>0</v>
      </c>
      <c r="U43" s="111">
        <f>VLOOKUP(U$4,'Standar GSE &amp; SDM'!$C$5:$CX$23,MATCH($B43,'Standar GSE &amp; SDM'!$C$4:$CX$4,0),FALSE)</f>
        <v>0</v>
      </c>
      <c r="V43" s="111">
        <f>VLOOKUP(V$4,'Standar GSE &amp; SDM'!$C$50:$CX$65,MATCH($B43,'Standar GSE &amp; SDM'!$C$49:$CX$49,0),FALSE)</f>
        <v>1</v>
      </c>
      <c r="W43" s="111">
        <f>VLOOKUP(W$4,'Standar GSE &amp; SDM'!$C$50:$CX$65,MATCH($B43,'Standar GSE &amp; SDM'!$C$49:$CX$49,0),FALSE)</f>
        <v>1</v>
      </c>
      <c r="X43" s="111">
        <f>VLOOKUP(X$4,'Standar GSE &amp; SDM'!$C$50:$CX$65,MATCH($B43,'Standar GSE &amp; SDM'!$C$49:$CX$49,0),FALSE)</f>
        <v>2</v>
      </c>
      <c r="Y43" s="111">
        <f>VLOOKUP(Y$4,'Standar GSE &amp; SDM'!$C$50:$CX$65,MATCH($B43,'Standar GSE &amp; SDM'!$C$49:$CX$49,0),FALSE)</f>
        <v>1</v>
      </c>
      <c r="Z43" s="111">
        <f>VLOOKUP(Z$4,'Standar GSE &amp; SDM'!$C$50:$CX$65,MATCH($B43,'Standar GSE &amp; SDM'!$C$49:$CX$49,0),FALSE)</f>
        <v>1</v>
      </c>
      <c r="AA43" s="111">
        <f>VLOOKUP(AA$4,'Standar GSE &amp; SDM'!$C$50:$CX$65,MATCH($B43,'Standar GSE &amp; SDM'!$C$49:$CX$49,0),FALSE)</f>
        <v>2</v>
      </c>
      <c r="AB43" s="111">
        <f>VLOOKUP(AB$4,'Standar GSE &amp; SDM'!$C$50:$CX$65,MATCH($B43,'Standar GSE &amp; SDM'!$C$49:$CX$49,0),FALSE)</f>
        <v>3</v>
      </c>
      <c r="AC43" s="111">
        <f>VLOOKUP(AC$4,'Standar GSE &amp; SDM'!$C$50:$CX$65,MATCH($B43,'Standar GSE &amp; SDM'!$C$49:$CX$49,0),FALSE)</f>
        <v>2</v>
      </c>
      <c r="AD43" s="111">
        <f>VLOOKUP(AD$4,'Standar GSE &amp; SDM'!$C$50:$CX$65,MATCH($B43,'Standar GSE &amp; SDM'!$C$49:$CX$49,0),FALSE)</f>
        <v>1</v>
      </c>
      <c r="AE43" s="111">
        <f>VLOOKUP(AE$4,'Standar GSE &amp; SDM'!$C$50:$CX$65,MATCH($B43,'Standar GSE &amp; SDM'!$C$49:$CX$49,0),FALSE)</f>
        <v>0</v>
      </c>
      <c r="AF43" s="111">
        <f>VLOOKUP(AF$4,'Standar GSE &amp; SDM'!$C$50:$CX$65,MATCH($B43,'Standar GSE &amp; SDM'!$C$49:$CX$49,0),FALSE)</f>
        <v>1</v>
      </c>
      <c r="AG43" s="111">
        <f>VLOOKUP(AG$4,'Standar GSE &amp; SDM'!$C$50:$CX$65,MATCH($B43,'Standar GSE &amp; SDM'!$C$49:$CX$49,0),FALSE)</f>
        <v>2</v>
      </c>
      <c r="AH43" s="111">
        <f>VLOOKUP(AH$4,'Standar GSE &amp; SDM'!$C$50:$CX$65,MATCH($B43,'Standar GSE &amp; SDM'!$C$49:$CX$49,0),FALSE)</f>
        <v>1</v>
      </c>
      <c r="AI43" s="111">
        <f>VLOOKUP(AI$4,'Standar GSE &amp; SDM'!$C$50:$CX$65,MATCH($B43,'Standar GSE &amp; SDM'!$C$49:$CX$49,0),FALSE)</f>
        <v>0</v>
      </c>
      <c r="AJ43" s="111">
        <f>VLOOKUP(AJ$4,'Standar GSE &amp; SDM'!$C$50:$CX$65,MATCH($B43,'Standar GSE &amp; SDM'!$C$49:$CX$49,0),FALSE)</f>
        <v>6</v>
      </c>
      <c r="AK43" s="111">
        <f>VLOOKUP(AK$4,'Standar GSE &amp; SDM'!$C$50:$CX$65,MATCH($B43,'Standar GSE &amp; SDM'!$C$49:$CX$49,0),FALSE)</f>
        <v>4</v>
      </c>
    </row>
    <row r="44" spans="2:37" ht="18" customHeight="1">
      <c r="B44" s="116" t="s">
        <v>239</v>
      </c>
      <c r="C44" s="111">
        <f>VLOOKUP(C$4,'Standar GSE &amp; SDM'!$C$5:$CX$23,MATCH($B44,'Standar GSE &amp; SDM'!$C$4:$CX$4,0),FALSE)</f>
        <v>0</v>
      </c>
      <c r="D44" s="111">
        <f>VLOOKUP(D$4,'Standar GSE &amp; SDM'!$C$5:$CX$23,MATCH($B44,'Standar GSE &amp; SDM'!$C$4:$CX$4,0),FALSE)</f>
        <v>1</v>
      </c>
      <c r="E44" s="111">
        <f>VLOOKUP(E$4,'Standar GSE &amp; SDM'!$C$5:$CX$23,MATCH($B44,'Standar GSE &amp; SDM'!$C$4:$CX$4,0),FALSE)</f>
        <v>0</v>
      </c>
      <c r="F44" s="111">
        <f>VLOOKUP(F$4,'Standar GSE &amp; SDM'!$C$5:$CX$23,MATCH($B44,'Standar GSE &amp; SDM'!$C$4:$CX$4,0),FALSE)</f>
        <v>2</v>
      </c>
      <c r="G44" s="111">
        <f>VLOOKUP(G$4,'Standar GSE &amp; SDM'!$C$5:$CX$23,MATCH($B44,'Standar GSE &amp; SDM'!$C$4:$CX$4,0),FALSE)</f>
        <v>0</v>
      </c>
      <c r="H44" s="111">
        <f>VLOOKUP(H$4,'Standar GSE &amp; SDM'!$C$5:$CX$23,MATCH($B44,'Standar GSE &amp; SDM'!$C$4:$CX$4,0),FALSE)</f>
        <v>0</v>
      </c>
      <c r="I44" s="111">
        <f>VLOOKUP(I$4,'Standar GSE &amp; SDM'!$C$5:$CX$23,MATCH($B44,'Standar GSE &amp; SDM'!$C$4:$CX$4,0),FALSE)</f>
        <v>2</v>
      </c>
      <c r="J44" s="111">
        <v>0</v>
      </c>
      <c r="K44" s="111">
        <f>VLOOKUP(K$4,'Standar GSE &amp; SDM'!$C$5:$CX$23,MATCH($B44,'Standar GSE &amp; SDM'!$C$4:$CX$4,0),FALSE)</f>
        <v>2</v>
      </c>
      <c r="L44" s="111">
        <f>VLOOKUP(L$4,'Standar GSE &amp; SDM'!$C$5:$CX$23,MATCH($B44,'Standar GSE &amp; SDM'!$C$4:$CX$4,0),FALSE)</f>
        <v>0</v>
      </c>
      <c r="M44" s="111">
        <f>VLOOKUP(M$4,'Standar GSE &amp; SDM'!$C$5:$CX$23,MATCH($B44,'Standar GSE &amp; SDM'!$C$4:$CX$4,0),FALSE)</f>
        <v>1</v>
      </c>
      <c r="N44" s="111">
        <f>VLOOKUP(N$4,'Standar GSE &amp; SDM'!$C$5:$CX$23,MATCH($B44,'Standar GSE &amp; SDM'!$C$4:$CX$4,0),FALSE)</f>
        <v>18</v>
      </c>
      <c r="O44" s="111">
        <f>VLOOKUP(O$4,'Standar GSE &amp; SDM'!$C$5:$CX$23,MATCH($B44,'Standar GSE &amp; SDM'!$C$4:$CX$4,0),FALSE)</f>
        <v>0</v>
      </c>
      <c r="P44" s="111">
        <f>VLOOKUP(P$4,'Standar GSE &amp; SDM'!$C$5:$CX$23,MATCH($B44,'Standar GSE &amp; SDM'!$C$4:$CX$4,0),FALSE)</f>
        <v>0</v>
      </c>
      <c r="Q44" s="111">
        <f>VLOOKUP(Q$4,'Standar GSE &amp; SDM'!$C$5:$CX$23,MATCH($B44,'Standar GSE &amp; SDM'!$C$4:$CX$4,0),FALSE)</f>
        <v>0</v>
      </c>
      <c r="R44" s="111">
        <f>VLOOKUP(R$4,'Standar GSE &amp; SDM'!$C$5:$CX$23,MATCH($B44,'Standar GSE &amp; SDM'!$C$4:$CX$4,0),FALSE)</f>
        <v>4</v>
      </c>
      <c r="S44" s="111">
        <f>VLOOKUP(S$4,'Standar GSE &amp; SDM'!$C$5:$CX$23,MATCH($B44,'Standar GSE &amp; SDM'!$C$4:$CX$4,0),FALSE)</f>
        <v>6</v>
      </c>
      <c r="T44" s="111">
        <f>VLOOKUP(T$4,'Standar GSE &amp; SDM'!$C$5:$CX$23,MATCH($B44,'Standar GSE &amp; SDM'!$C$4:$CX$4,0),FALSE)</f>
        <v>1</v>
      </c>
      <c r="U44" s="111">
        <f>VLOOKUP(U$4,'Standar GSE &amp; SDM'!$C$5:$CX$23,MATCH($B44,'Standar GSE &amp; SDM'!$C$4:$CX$4,0),FALSE)</f>
        <v>1</v>
      </c>
      <c r="V44" s="111">
        <f>VLOOKUP(V$4,'Standar GSE &amp; SDM'!$C$50:$CX$65,MATCH($B44,'Standar GSE &amp; SDM'!$C$49:$CX$49,0),FALSE)</f>
        <v>1</v>
      </c>
      <c r="W44" s="111">
        <f>VLOOKUP(W$4,'Standar GSE &amp; SDM'!$C$50:$CX$65,MATCH($B44,'Standar GSE &amp; SDM'!$C$49:$CX$49,0),FALSE)</f>
        <v>1</v>
      </c>
      <c r="X44" s="111">
        <f>VLOOKUP(X$4,'Standar GSE &amp; SDM'!$C$50:$CX$65,MATCH($B44,'Standar GSE &amp; SDM'!$C$49:$CX$49,0),FALSE)</f>
        <v>2</v>
      </c>
      <c r="Y44" s="111">
        <f>VLOOKUP(Y$4,'Standar GSE &amp; SDM'!$C$50:$CX$65,MATCH($B44,'Standar GSE &amp; SDM'!$C$49:$CX$49,0),FALSE)</f>
        <v>1</v>
      </c>
      <c r="Z44" s="111">
        <f>VLOOKUP(Z$4,'Standar GSE &amp; SDM'!$C$50:$CX$65,MATCH($B44,'Standar GSE &amp; SDM'!$C$49:$CX$49,0),FALSE)</f>
        <v>2</v>
      </c>
      <c r="AA44" s="111">
        <f>VLOOKUP(AA$4,'Standar GSE &amp; SDM'!$C$50:$CX$65,MATCH($B44,'Standar GSE &amp; SDM'!$C$49:$CX$49,0),FALSE)</f>
        <v>2</v>
      </c>
      <c r="AB44" s="111">
        <f>VLOOKUP(AB$4,'Standar GSE &amp; SDM'!$C$50:$CX$65,MATCH($B44,'Standar GSE &amp; SDM'!$C$49:$CX$49,0),FALSE)</f>
        <v>4</v>
      </c>
      <c r="AC44" s="111">
        <f>VLOOKUP(AC$4,'Standar GSE &amp; SDM'!$C$50:$CX$65,MATCH($B44,'Standar GSE &amp; SDM'!$C$49:$CX$49,0),FALSE)</f>
        <v>3</v>
      </c>
      <c r="AD44" s="111">
        <f>VLOOKUP(AD$4,'Standar GSE &amp; SDM'!$C$50:$CX$65,MATCH($B44,'Standar GSE &amp; SDM'!$C$49:$CX$49,0),FALSE)</f>
        <v>2</v>
      </c>
      <c r="AE44" s="111">
        <f>VLOOKUP(AE$4,'Standar GSE &amp; SDM'!$C$50:$CX$65,MATCH($B44,'Standar GSE &amp; SDM'!$C$49:$CX$49,0),FALSE)</f>
        <v>1</v>
      </c>
      <c r="AF44" s="111">
        <f>VLOOKUP(AF$4,'Standar GSE &amp; SDM'!$C$50:$CX$65,MATCH($B44,'Standar GSE &amp; SDM'!$C$49:$CX$49,0),FALSE)</f>
        <v>1</v>
      </c>
      <c r="AG44" s="111">
        <f>VLOOKUP(AG$4,'Standar GSE &amp; SDM'!$C$50:$CX$65,MATCH($B44,'Standar GSE &amp; SDM'!$C$49:$CX$49,0),FALSE)</f>
        <v>2</v>
      </c>
      <c r="AH44" s="111">
        <f>VLOOKUP(AH$4,'Standar GSE &amp; SDM'!$C$50:$CX$65,MATCH($B44,'Standar GSE &amp; SDM'!$C$49:$CX$49,0),FALSE)</f>
        <v>1</v>
      </c>
      <c r="AI44" s="111">
        <f>VLOOKUP(AI$4,'Standar GSE &amp; SDM'!$C$50:$CX$65,MATCH($B44,'Standar GSE &amp; SDM'!$C$49:$CX$49,0),FALSE)</f>
        <v>8</v>
      </c>
      <c r="AJ44" s="111">
        <f>VLOOKUP(AJ$4,'Standar GSE &amp; SDM'!$C$50:$CX$65,MATCH($B44,'Standar GSE &amp; SDM'!$C$49:$CX$49,0),FALSE)</f>
        <v>6</v>
      </c>
      <c r="AK44" s="111">
        <f>VLOOKUP(AK$4,'Standar GSE &amp; SDM'!$C$50:$CX$65,MATCH($B44,'Standar GSE &amp; SDM'!$C$49:$CX$49,0),FALSE)</f>
        <v>4</v>
      </c>
    </row>
    <row r="45" spans="2:37" ht="18" customHeight="1">
      <c r="B45" s="116" t="s">
        <v>240</v>
      </c>
      <c r="C45" s="111">
        <f>VLOOKUP(C$4,'Standar GSE &amp; SDM'!$C$5:$CX$23,MATCH($B45,'Standar GSE &amp; SDM'!$C$4:$CX$4,0),FALSE)</f>
        <v>0</v>
      </c>
      <c r="D45" s="111">
        <f>VLOOKUP(D$4,'Standar GSE &amp; SDM'!$C$5:$CX$23,MATCH($B45,'Standar GSE &amp; SDM'!$C$4:$CX$4,0),FALSE)</f>
        <v>1</v>
      </c>
      <c r="E45" s="111">
        <f>VLOOKUP(E$4,'Standar GSE &amp; SDM'!$C$5:$CX$23,MATCH($B45,'Standar GSE &amp; SDM'!$C$4:$CX$4,0),FALSE)</f>
        <v>0</v>
      </c>
      <c r="F45" s="111">
        <f>VLOOKUP(F$4,'Standar GSE &amp; SDM'!$C$5:$CX$23,MATCH($B45,'Standar GSE &amp; SDM'!$C$4:$CX$4,0),FALSE)</f>
        <v>2</v>
      </c>
      <c r="G45" s="111">
        <f>VLOOKUP(G$4,'Standar GSE &amp; SDM'!$C$5:$CX$23,MATCH($B45,'Standar GSE &amp; SDM'!$C$4:$CX$4,0),FALSE)</f>
        <v>0</v>
      </c>
      <c r="H45" s="111">
        <f>VLOOKUP(H$4,'Standar GSE &amp; SDM'!$C$5:$CX$23,MATCH($B45,'Standar GSE &amp; SDM'!$C$4:$CX$4,0),FALSE)</f>
        <v>0</v>
      </c>
      <c r="I45" s="111">
        <f>VLOOKUP(I$4,'Standar GSE &amp; SDM'!$C$5:$CX$23,MATCH($B45,'Standar GSE &amp; SDM'!$C$4:$CX$4,0),FALSE)</f>
        <v>2</v>
      </c>
      <c r="J45" s="111">
        <v>0</v>
      </c>
      <c r="K45" s="111">
        <f>VLOOKUP(K$4,'Standar GSE &amp; SDM'!$C$5:$CX$23,MATCH($B45,'Standar GSE &amp; SDM'!$C$4:$CX$4,0),FALSE)</f>
        <v>2</v>
      </c>
      <c r="L45" s="111">
        <f>VLOOKUP(L$4,'Standar GSE &amp; SDM'!$C$5:$CX$23,MATCH($B45,'Standar GSE &amp; SDM'!$C$4:$CX$4,0),FALSE)</f>
        <v>0</v>
      </c>
      <c r="M45" s="111">
        <f>VLOOKUP(M$4,'Standar GSE &amp; SDM'!$C$5:$CX$23,MATCH($B45,'Standar GSE &amp; SDM'!$C$4:$CX$4,0),FALSE)</f>
        <v>1</v>
      </c>
      <c r="N45" s="111">
        <f>VLOOKUP(N$4,'Standar GSE &amp; SDM'!$C$5:$CX$23,MATCH($B45,'Standar GSE &amp; SDM'!$C$4:$CX$4,0),FALSE)</f>
        <v>18</v>
      </c>
      <c r="O45" s="111">
        <f>VLOOKUP(O$4,'Standar GSE &amp; SDM'!$C$5:$CX$23,MATCH($B45,'Standar GSE &amp; SDM'!$C$4:$CX$4,0),FALSE)</f>
        <v>0</v>
      </c>
      <c r="P45" s="111">
        <f>VLOOKUP(P$4,'Standar GSE &amp; SDM'!$C$5:$CX$23,MATCH($B45,'Standar GSE &amp; SDM'!$C$4:$CX$4,0),FALSE)</f>
        <v>0</v>
      </c>
      <c r="Q45" s="111">
        <f>VLOOKUP(Q$4,'Standar GSE &amp; SDM'!$C$5:$CX$23,MATCH($B45,'Standar GSE &amp; SDM'!$C$4:$CX$4,0),FALSE)</f>
        <v>0</v>
      </c>
      <c r="R45" s="111">
        <f>VLOOKUP(R$4,'Standar GSE &amp; SDM'!$C$5:$CX$23,MATCH($B45,'Standar GSE &amp; SDM'!$C$4:$CX$4,0),FALSE)</f>
        <v>4</v>
      </c>
      <c r="S45" s="111">
        <f>VLOOKUP(S$4,'Standar GSE &amp; SDM'!$C$5:$CX$23,MATCH($B45,'Standar GSE &amp; SDM'!$C$4:$CX$4,0),FALSE)</f>
        <v>6</v>
      </c>
      <c r="T45" s="111">
        <f>VLOOKUP(T$4,'Standar GSE &amp; SDM'!$C$5:$CX$23,MATCH($B45,'Standar GSE &amp; SDM'!$C$4:$CX$4,0),FALSE)</f>
        <v>1</v>
      </c>
      <c r="U45" s="111">
        <f>VLOOKUP(U$4,'Standar GSE &amp; SDM'!$C$5:$CX$23,MATCH($B45,'Standar GSE &amp; SDM'!$C$4:$CX$4,0),FALSE)</f>
        <v>1</v>
      </c>
      <c r="V45" s="111">
        <f>VLOOKUP(V$4,'Standar GSE &amp; SDM'!$C$50:$CX$65,MATCH($B45,'Standar GSE &amp; SDM'!$C$49:$CX$49,0),FALSE)</f>
        <v>1</v>
      </c>
      <c r="W45" s="111">
        <f>VLOOKUP(W$4,'Standar GSE &amp; SDM'!$C$50:$CX$65,MATCH($B45,'Standar GSE &amp; SDM'!$C$49:$CX$49,0),FALSE)</f>
        <v>1</v>
      </c>
      <c r="X45" s="111">
        <f>VLOOKUP(X$4,'Standar GSE &amp; SDM'!$C$50:$CX$65,MATCH($B45,'Standar GSE &amp; SDM'!$C$49:$CX$49,0),FALSE)</f>
        <v>2</v>
      </c>
      <c r="Y45" s="111">
        <f>VLOOKUP(Y$4,'Standar GSE &amp; SDM'!$C$50:$CX$65,MATCH($B45,'Standar GSE &amp; SDM'!$C$49:$CX$49,0),FALSE)</f>
        <v>1</v>
      </c>
      <c r="Z45" s="111">
        <f>VLOOKUP(Z$4,'Standar GSE &amp; SDM'!$C$50:$CX$65,MATCH($B45,'Standar GSE &amp; SDM'!$C$49:$CX$49,0),FALSE)</f>
        <v>2</v>
      </c>
      <c r="AA45" s="111">
        <f>VLOOKUP(AA$4,'Standar GSE &amp; SDM'!$C$50:$CX$65,MATCH($B45,'Standar GSE &amp; SDM'!$C$49:$CX$49,0),FALSE)</f>
        <v>2</v>
      </c>
      <c r="AB45" s="111">
        <f>VLOOKUP(AB$4,'Standar GSE &amp; SDM'!$C$50:$CX$65,MATCH($B45,'Standar GSE &amp; SDM'!$C$49:$CX$49,0),FALSE)</f>
        <v>4</v>
      </c>
      <c r="AC45" s="111">
        <f>VLOOKUP(AC$4,'Standar GSE &amp; SDM'!$C$50:$CX$65,MATCH($B45,'Standar GSE &amp; SDM'!$C$49:$CX$49,0),FALSE)</f>
        <v>3</v>
      </c>
      <c r="AD45" s="111">
        <f>VLOOKUP(AD$4,'Standar GSE &amp; SDM'!$C$50:$CX$65,MATCH($B45,'Standar GSE &amp; SDM'!$C$49:$CX$49,0),FALSE)</f>
        <v>2</v>
      </c>
      <c r="AE45" s="111">
        <f>VLOOKUP(AE$4,'Standar GSE &amp; SDM'!$C$50:$CX$65,MATCH($B45,'Standar GSE &amp; SDM'!$C$49:$CX$49,0),FALSE)</f>
        <v>1</v>
      </c>
      <c r="AF45" s="111">
        <f>VLOOKUP(AF$4,'Standar GSE &amp; SDM'!$C$50:$CX$65,MATCH($B45,'Standar GSE &amp; SDM'!$C$49:$CX$49,0),FALSE)</f>
        <v>1</v>
      </c>
      <c r="AG45" s="111">
        <f>VLOOKUP(AG$4,'Standar GSE &amp; SDM'!$C$50:$CX$65,MATCH($B45,'Standar GSE &amp; SDM'!$C$49:$CX$49,0),FALSE)</f>
        <v>2</v>
      </c>
      <c r="AH45" s="111">
        <f>VLOOKUP(AH$4,'Standar GSE &amp; SDM'!$C$50:$CX$65,MATCH($B45,'Standar GSE &amp; SDM'!$C$49:$CX$49,0),FALSE)</f>
        <v>1</v>
      </c>
      <c r="AI45" s="111">
        <f>VLOOKUP(AI$4,'Standar GSE &amp; SDM'!$C$50:$CX$65,MATCH($B45,'Standar GSE &amp; SDM'!$C$49:$CX$49,0),FALSE)</f>
        <v>8</v>
      </c>
      <c r="AJ45" s="111">
        <f>VLOOKUP(AJ$4,'Standar GSE &amp; SDM'!$C$50:$CX$65,MATCH($B45,'Standar GSE &amp; SDM'!$C$49:$CX$49,0),FALSE)</f>
        <v>6</v>
      </c>
      <c r="AK45" s="111">
        <f>VLOOKUP(AK$4,'Standar GSE &amp; SDM'!$C$50:$CX$65,MATCH($B45,'Standar GSE &amp; SDM'!$C$49:$CX$49,0),FALSE)</f>
        <v>4</v>
      </c>
    </row>
    <row r="46" spans="2:37" ht="18" customHeight="1">
      <c r="B46" s="116" t="s">
        <v>169</v>
      </c>
      <c r="C46" s="111">
        <f>VLOOKUP(C$4,'Standar GSE &amp; SDM'!$C$5:$CX$23,MATCH($B46,'Standar GSE &amp; SDM'!$C$4:$CX$4,0),FALSE)</f>
        <v>0</v>
      </c>
      <c r="D46" s="111">
        <f>VLOOKUP(D$4,'Standar GSE &amp; SDM'!$C$5:$CX$23,MATCH($B46,'Standar GSE &amp; SDM'!$C$4:$CX$4,0),FALSE)</f>
        <v>1</v>
      </c>
      <c r="E46" s="111">
        <f>VLOOKUP(E$4,'Standar GSE &amp; SDM'!$C$5:$CX$23,MATCH($B46,'Standar GSE &amp; SDM'!$C$4:$CX$4,0),FALSE)</f>
        <v>0</v>
      </c>
      <c r="F46" s="111">
        <f>VLOOKUP(F$4,'Standar GSE &amp; SDM'!$C$5:$CX$23,MATCH($B46,'Standar GSE &amp; SDM'!$C$4:$CX$4,0),FALSE)</f>
        <v>2</v>
      </c>
      <c r="G46" s="111">
        <f>VLOOKUP(G$4,'Standar GSE &amp; SDM'!$C$5:$CX$23,MATCH($B46,'Standar GSE &amp; SDM'!$C$4:$CX$4,0),FALSE)</f>
        <v>0</v>
      </c>
      <c r="H46" s="111">
        <f>VLOOKUP(H$4,'Standar GSE &amp; SDM'!$C$5:$CX$23,MATCH($B46,'Standar GSE &amp; SDM'!$C$4:$CX$4,0),FALSE)</f>
        <v>0</v>
      </c>
      <c r="I46" s="111">
        <f>VLOOKUP(I$4,'Standar GSE &amp; SDM'!$C$5:$CX$23,MATCH($B46,'Standar GSE &amp; SDM'!$C$4:$CX$4,0),FALSE)</f>
        <v>2</v>
      </c>
      <c r="J46" s="111">
        <v>0</v>
      </c>
      <c r="K46" s="111">
        <f>VLOOKUP(K$4,'Standar GSE &amp; SDM'!$C$5:$CX$23,MATCH($B46,'Standar GSE &amp; SDM'!$C$4:$CX$4,0),FALSE)</f>
        <v>2</v>
      </c>
      <c r="L46" s="111">
        <f>VLOOKUP(L$4,'Standar GSE &amp; SDM'!$C$5:$CX$23,MATCH($B46,'Standar GSE &amp; SDM'!$C$4:$CX$4,0),FALSE)</f>
        <v>0</v>
      </c>
      <c r="M46" s="111">
        <f>VLOOKUP(M$4,'Standar GSE &amp; SDM'!$C$5:$CX$23,MATCH($B46,'Standar GSE &amp; SDM'!$C$4:$CX$4,0),FALSE)</f>
        <v>1</v>
      </c>
      <c r="N46" s="111">
        <f>VLOOKUP(N$4,'Standar GSE &amp; SDM'!$C$5:$CX$23,MATCH($B46,'Standar GSE &amp; SDM'!$C$4:$CX$4,0),FALSE)</f>
        <v>18</v>
      </c>
      <c r="O46" s="111">
        <f>VLOOKUP(O$4,'Standar GSE &amp; SDM'!$C$5:$CX$23,MATCH($B46,'Standar GSE &amp; SDM'!$C$4:$CX$4,0),FALSE)</f>
        <v>0</v>
      </c>
      <c r="P46" s="111">
        <f>VLOOKUP(P$4,'Standar GSE &amp; SDM'!$C$5:$CX$23,MATCH($B46,'Standar GSE &amp; SDM'!$C$4:$CX$4,0),FALSE)</f>
        <v>0</v>
      </c>
      <c r="Q46" s="111">
        <f>VLOOKUP(Q$4,'Standar GSE &amp; SDM'!$C$5:$CX$23,MATCH($B46,'Standar GSE &amp; SDM'!$C$4:$CX$4,0),FALSE)</f>
        <v>0</v>
      </c>
      <c r="R46" s="111">
        <f>VLOOKUP(R$4,'Standar GSE &amp; SDM'!$C$5:$CX$23,MATCH($B46,'Standar GSE &amp; SDM'!$C$4:$CX$4,0),FALSE)</f>
        <v>4</v>
      </c>
      <c r="S46" s="111">
        <f>VLOOKUP(S$4,'Standar GSE &amp; SDM'!$C$5:$CX$23,MATCH($B46,'Standar GSE &amp; SDM'!$C$4:$CX$4,0),FALSE)</f>
        <v>6</v>
      </c>
      <c r="T46" s="111">
        <f>VLOOKUP(T$4,'Standar GSE &amp; SDM'!$C$5:$CX$23,MATCH($B46,'Standar GSE &amp; SDM'!$C$4:$CX$4,0),FALSE)</f>
        <v>1</v>
      </c>
      <c r="U46" s="111">
        <f>VLOOKUP(U$4,'Standar GSE &amp; SDM'!$C$5:$CX$23,MATCH($B46,'Standar GSE &amp; SDM'!$C$4:$CX$4,0),FALSE)</f>
        <v>1</v>
      </c>
      <c r="V46" s="111">
        <f>VLOOKUP(V$4,'Standar GSE &amp; SDM'!$C$50:$CX$65,MATCH($B46,'Standar GSE &amp; SDM'!$C$49:$CX$49,0),FALSE)</f>
        <v>1</v>
      </c>
      <c r="W46" s="111">
        <f>VLOOKUP(W$4,'Standar GSE &amp; SDM'!$C$50:$CX$65,MATCH($B46,'Standar GSE &amp; SDM'!$C$49:$CX$49,0),FALSE)</f>
        <v>1</v>
      </c>
      <c r="X46" s="111">
        <f>VLOOKUP(X$4,'Standar GSE &amp; SDM'!$C$50:$CX$65,MATCH($B46,'Standar GSE &amp; SDM'!$C$49:$CX$49,0),FALSE)</f>
        <v>2</v>
      </c>
      <c r="Y46" s="111">
        <f>VLOOKUP(Y$4,'Standar GSE &amp; SDM'!$C$50:$CX$65,MATCH($B46,'Standar GSE &amp; SDM'!$C$49:$CX$49,0),FALSE)</f>
        <v>1</v>
      </c>
      <c r="Z46" s="111">
        <f>VLOOKUP(Z$4,'Standar GSE &amp; SDM'!$C$50:$CX$65,MATCH($B46,'Standar GSE &amp; SDM'!$C$49:$CX$49,0),FALSE)</f>
        <v>2</v>
      </c>
      <c r="AA46" s="111">
        <f>VLOOKUP(AA$4,'Standar GSE &amp; SDM'!$C$50:$CX$65,MATCH($B46,'Standar GSE &amp; SDM'!$C$49:$CX$49,0),FALSE)</f>
        <v>2</v>
      </c>
      <c r="AB46" s="111">
        <f>VLOOKUP(AB$4,'Standar GSE &amp; SDM'!$C$50:$CX$65,MATCH($B46,'Standar GSE &amp; SDM'!$C$49:$CX$49,0),FALSE)</f>
        <v>4</v>
      </c>
      <c r="AC46" s="111">
        <f>VLOOKUP(AC$4,'Standar GSE &amp; SDM'!$C$50:$CX$65,MATCH($B46,'Standar GSE &amp; SDM'!$C$49:$CX$49,0),FALSE)</f>
        <v>3</v>
      </c>
      <c r="AD46" s="111">
        <f>VLOOKUP(AD$4,'Standar GSE &amp; SDM'!$C$50:$CX$65,MATCH($B46,'Standar GSE &amp; SDM'!$C$49:$CX$49,0),FALSE)</f>
        <v>2</v>
      </c>
      <c r="AE46" s="111">
        <f>VLOOKUP(AE$4,'Standar GSE &amp; SDM'!$C$50:$CX$65,MATCH($B46,'Standar GSE &amp; SDM'!$C$49:$CX$49,0),FALSE)</f>
        <v>1</v>
      </c>
      <c r="AF46" s="111">
        <f>VLOOKUP(AF$4,'Standar GSE &amp; SDM'!$C$50:$CX$65,MATCH($B46,'Standar GSE &amp; SDM'!$C$49:$CX$49,0),FALSE)</f>
        <v>1</v>
      </c>
      <c r="AG46" s="111">
        <f>VLOOKUP(AG$4,'Standar GSE &amp; SDM'!$C$50:$CX$65,MATCH($B46,'Standar GSE &amp; SDM'!$C$49:$CX$49,0),FALSE)</f>
        <v>2</v>
      </c>
      <c r="AH46" s="111">
        <f>VLOOKUP(AH$4,'Standar GSE &amp; SDM'!$C$50:$CX$65,MATCH($B46,'Standar GSE &amp; SDM'!$C$49:$CX$49,0),FALSE)</f>
        <v>1</v>
      </c>
      <c r="AI46" s="111">
        <f>VLOOKUP(AI$4,'Standar GSE &amp; SDM'!$C$50:$CX$65,MATCH($B46,'Standar GSE &amp; SDM'!$C$49:$CX$49,0),FALSE)</f>
        <v>8</v>
      </c>
      <c r="AJ46" s="111">
        <f>VLOOKUP(AJ$4,'Standar GSE &amp; SDM'!$C$50:$CX$65,MATCH($B46,'Standar GSE &amp; SDM'!$C$49:$CX$49,0),FALSE)</f>
        <v>6</v>
      </c>
      <c r="AK46" s="111">
        <f>VLOOKUP(AK$4,'Standar GSE &amp; SDM'!$C$50:$CX$65,MATCH($B46,'Standar GSE &amp; SDM'!$C$49:$CX$49,0),FALSE)</f>
        <v>4</v>
      </c>
    </row>
    <row r="47" spans="2:37" ht="18" customHeight="1">
      <c r="B47" s="116" t="s">
        <v>167</v>
      </c>
      <c r="C47" s="111">
        <f>VLOOKUP(C$4,'Standar GSE &amp; SDM'!$C$5:$CX$23,MATCH($B47,'Standar GSE &amp; SDM'!$C$4:$CX$4,0),FALSE)</f>
        <v>0</v>
      </c>
      <c r="D47" s="111">
        <f>VLOOKUP(D$4,'Standar GSE &amp; SDM'!$C$5:$CX$23,MATCH($B47,'Standar GSE &amp; SDM'!$C$4:$CX$4,0),FALSE)</f>
        <v>1</v>
      </c>
      <c r="E47" s="111">
        <f>VLOOKUP(E$4,'Standar GSE &amp; SDM'!$C$5:$CX$23,MATCH($B47,'Standar GSE &amp; SDM'!$C$4:$CX$4,0),FALSE)</f>
        <v>0</v>
      </c>
      <c r="F47" s="111">
        <f>VLOOKUP(F$4,'Standar GSE &amp; SDM'!$C$5:$CX$23,MATCH($B47,'Standar GSE &amp; SDM'!$C$4:$CX$4,0),FALSE)</f>
        <v>2</v>
      </c>
      <c r="G47" s="111">
        <f>VLOOKUP(G$4,'Standar GSE &amp; SDM'!$C$5:$CX$23,MATCH($B47,'Standar GSE &amp; SDM'!$C$4:$CX$4,0),FALSE)</f>
        <v>0</v>
      </c>
      <c r="H47" s="111">
        <f>VLOOKUP(H$4,'Standar GSE &amp; SDM'!$C$5:$CX$23,MATCH($B47,'Standar GSE &amp; SDM'!$C$4:$CX$4,0),FALSE)</f>
        <v>0</v>
      </c>
      <c r="I47" s="111">
        <f>VLOOKUP(I$4,'Standar GSE &amp; SDM'!$C$5:$CX$23,MATCH($B47,'Standar GSE &amp; SDM'!$C$4:$CX$4,0),FALSE)</f>
        <v>2</v>
      </c>
      <c r="J47" s="111">
        <v>0</v>
      </c>
      <c r="K47" s="111">
        <f>VLOOKUP(K$4,'Standar GSE &amp; SDM'!$C$5:$CX$23,MATCH($B47,'Standar GSE &amp; SDM'!$C$4:$CX$4,0),FALSE)</f>
        <v>2</v>
      </c>
      <c r="L47" s="111">
        <f>VLOOKUP(L$4,'Standar GSE &amp; SDM'!$C$5:$CX$23,MATCH($B47,'Standar GSE &amp; SDM'!$C$4:$CX$4,0),FALSE)</f>
        <v>0</v>
      </c>
      <c r="M47" s="111">
        <f>VLOOKUP(M$4,'Standar GSE &amp; SDM'!$C$5:$CX$23,MATCH($B47,'Standar GSE &amp; SDM'!$C$4:$CX$4,0),FALSE)</f>
        <v>1</v>
      </c>
      <c r="N47" s="111">
        <f>VLOOKUP(N$4,'Standar GSE &amp; SDM'!$C$5:$CX$23,MATCH($B47,'Standar GSE &amp; SDM'!$C$4:$CX$4,0),FALSE)</f>
        <v>18</v>
      </c>
      <c r="O47" s="111">
        <f>VLOOKUP(O$4,'Standar GSE &amp; SDM'!$C$5:$CX$23,MATCH($B47,'Standar GSE &amp; SDM'!$C$4:$CX$4,0),FALSE)</f>
        <v>0</v>
      </c>
      <c r="P47" s="111">
        <f>VLOOKUP(P$4,'Standar GSE &amp; SDM'!$C$5:$CX$23,MATCH($B47,'Standar GSE &amp; SDM'!$C$4:$CX$4,0),FALSE)</f>
        <v>0</v>
      </c>
      <c r="Q47" s="111">
        <f>VLOOKUP(Q$4,'Standar GSE &amp; SDM'!$C$5:$CX$23,MATCH($B47,'Standar GSE &amp; SDM'!$C$4:$CX$4,0),FALSE)</f>
        <v>0</v>
      </c>
      <c r="R47" s="111">
        <f>VLOOKUP(R$4,'Standar GSE &amp; SDM'!$C$5:$CX$23,MATCH($B47,'Standar GSE &amp; SDM'!$C$4:$CX$4,0),FALSE)</f>
        <v>4</v>
      </c>
      <c r="S47" s="111">
        <f>VLOOKUP(S$4,'Standar GSE &amp; SDM'!$C$5:$CX$23,MATCH($B47,'Standar GSE &amp; SDM'!$C$4:$CX$4,0),FALSE)</f>
        <v>6</v>
      </c>
      <c r="T47" s="111">
        <f>VLOOKUP(T$4,'Standar GSE &amp; SDM'!$C$5:$CX$23,MATCH($B47,'Standar GSE &amp; SDM'!$C$4:$CX$4,0),FALSE)</f>
        <v>1</v>
      </c>
      <c r="U47" s="111">
        <f>VLOOKUP(U$4,'Standar GSE &amp; SDM'!$C$5:$CX$23,MATCH($B47,'Standar GSE &amp; SDM'!$C$4:$CX$4,0),FALSE)</f>
        <v>1</v>
      </c>
      <c r="V47" s="111">
        <f>VLOOKUP(V$4,'Standar GSE &amp; SDM'!$C$50:$CX$65,MATCH($B47,'Standar GSE &amp; SDM'!$C$49:$CX$49,0),FALSE)</f>
        <v>1</v>
      </c>
      <c r="W47" s="111">
        <f>VLOOKUP(W$4,'Standar GSE &amp; SDM'!$C$50:$CX$65,MATCH($B47,'Standar GSE &amp; SDM'!$C$49:$CX$49,0),FALSE)</f>
        <v>1</v>
      </c>
      <c r="X47" s="111">
        <f>VLOOKUP(X$4,'Standar GSE &amp; SDM'!$C$50:$CX$65,MATCH($B47,'Standar GSE &amp; SDM'!$C$49:$CX$49,0),FALSE)</f>
        <v>2</v>
      </c>
      <c r="Y47" s="111">
        <f>VLOOKUP(Y$4,'Standar GSE &amp; SDM'!$C$50:$CX$65,MATCH($B47,'Standar GSE &amp; SDM'!$C$49:$CX$49,0),FALSE)</f>
        <v>1</v>
      </c>
      <c r="Z47" s="111">
        <f>VLOOKUP(Z$4,'Standar GSE &amp; SDM'!$C$50:$CX$65,MATCH($B47,'Standar GSE &amp; SDM'!$C$49:$CX$49,0),FALSE)</f>
        <v>2</v>
      </c>
      <c r="AA47" s="111">
        <f>VLOOKUP(AA$4,'Standar GSE &amp; SDM'!$C$50:$CX$65,MATCH($B47,'Standar GSE &amp; SDM'!$C$49:$CX$49,0),FALSE)</f>
        <v>2</v>
      </c>
      <c r="AB47" s="111">
        <f>VLOOKUP(AB$4,'Standar GSE &amp; SDM'!$C$50:$CX$65,MATCH($B47,'Standar GSE &amp; SDM'!$C$49:$CX$49,0),FALSE)</f>
        <v>4</v>
      </c>
      <c r="AC47" s="111">
        <f>VLOOKUP(AC$4,'Standar GSE &amp; SDM'!$C$50:$CX$65,MATCH($B47,'Standar GSE &amp; SDM'!$C$49:$CX$49,0),FALSE)</f>
        <v>3</v>
      </c>
      <c r="AD47" s="111">
        <f>VLOOKUP(AD$4,'Standar GSE &amp; SDM'!$C$50:$CX$65,MATCH($B47,'Standar GSE &amp; SDM'!$C$49:$CX$49,0),FALSE)</f>
        <v>2</v>
      </c>
      <c r="AE47" s="111">
        <f>VLOOKUP(AE$4,'Standar GSE &amp; SDM'!$C$50:$CX$65,MATCH($B47,'Standar GSE &amp; SDM'!$C$49:$CX$49,0),FALSE)</f>
        <v>1</v>
      </c>
      <c r="AF47" s="111">
        <f>VLOOKUP(AF$4,'Standar GSE &amp; SDM'!$C$50:$CX$65,MATCH($B47,'Standar GSE &amp; SDM'!$C$49:$CX$49,0),FALSE)</f>
        <v>1</v>
      </c>
      <c r="AG47" s="111">
        <f>VLOOKUP(AG$4,'Standar GSE &amp; SDM'!$C$50:$CX$65,MATCH($B47,'Standar GSE &amp; SDM'!$C$49:$CX$49,0),FALSE)</f>
        <v>2</v>
      </c>
      <c r="AH47" s="111">
        <f>VLOOKUP(AH$4,'Standar GSE &amp; SDM'!$C$50:$CX$65,MATCH($B47,'Standar GSE &amp; SDM'!$C$49:$CX$49,0),FALSE)</f>
        <v>1</v>
      </c>
      <c r="AI47" s="111">
        <f>VLOOKUP(AI$4,'Standar GSE &amp; SDM'!$C$50:$CX$65,MATCH($B47,'Standar GSE &amp; SDM'!$C$49:$CX$49,0),FALSE)</f>
        <v>8</v>
      </c>
      <c r="AJ47" s="111">
        <f>VLOOKUP(AJ$4,'Standar GSE &amp; SDM'!$C$50:$CX$65,MATCH($B47,'Standar GSE &amp; SDM'!$C$49:$CX$49,0),FALSE)</f>
        <v>6</v>
      </c>
      <c r="AK47" s="111">
        <f>VLOOKUP(AK$4,'Standar GSE &amp; SDM'!$C$50:$CX$65,MATCH($B47,'Standar GSE &amp; SDM'!$C$49:$CX$49,0),FALSE)</f>
        <v>4</v>
      </c>
    </row>
    <row r="48" spans="2:37" ht="18" hidden="1" customHeight="1">
      <c r="B48" s="116" t="s">
        <v>170</v>
      </c>
      <c r="C48" s="111">
        <f>VLOOKUP(C$4,'Standar GSE &amp; SDM'!$C$5:$CX$23,MATCH($B48,'Standar GSE &amp; SDM'!$C$4:$CX$4,0),FALSE)</f>
        <v>1</v>
      </c>
      <c r="D48" s="111">
        <f>VLOOKUP(D$4,'Standar GSE &amp; SDM'!$C$5:$CX$23,MATCH($B48,'Standar GSE &amp; SDM'!$C$4:$CX$4,0),FALSE)</f>
        <v>0</v>
      </c>
      <c r="E48" s="111">
        <f>VLOOKUP(E$4,'Standar GSE &amp; SDM'!$C$5:$CX$23,MATCH($B48,'Standar GSE &amp; SDM'!$C$4:$CX$4,0),FALSE)</f>
        <v>0</v>
      </c>
      <c r="F48" s="111">
        <v>4</v>
      </c>
      <c r="G48" s="111">
        <f>VLOOKUP(G$4,'Standar GSE &amp; SDM'!$C$5:$CX$23,MATCH($B48,'Standar GSE &amp; SDM'!$C$4:$CX$4,0),FALSE)</f>
        <v>2</v>
      </c>
      <c r="H48" s="111">
        <f>VLOOKUP(H$4,'Standar GSE &amp; SDM'!$C$5:$CX$23,MATCH($B48,'Standar GSE &amp; SDM'!$C$4:$CX$4,0),FALSE)</f>
        <v>0</v>
      </c>
      <c r="I48" s="111">
        <f>VLOOKUP(I$4,'Standar GSE &amp; SDM'!$C$5:$CX$23,MATCH($B48,'Standar GSE &amp; SDM'!$C$4:$CX$4,0),FALSE)</f>
        <v>1</v>
      </c>
      <c r="J48" s="111">
        <v>0</v>
      </c>
      <c r="K48" s="111">
        <f>VLOOKUP(K$4,'Standar GSE &amp; SDM'!$C$5:$CX$23,MATCH($B48,'Standar GSE &amp; SDM'!$C$4:$CX$4,0),FALSE)</f>
        <v>2</v>
      </c>
      <c r="L48" s="111">
        <f>VLOOKUP(L$4,'Standar GSE &amp; SDM'!$C$5:$CX$23,MATCH($B48,'Standar GSE &amp; SDM'!$C$4:$CX$4,0),FALSE)</f>
        <v>0</v>
      </c>
      <c r="M48" s="111">
        <f>VLOOKUP(M$4,'Standar GSE &amp; SDM'!$C$5:$CX$23,MATCH($B48,'Standar GSE &amp; SDM'!$C$4:$CX$4,0),FALSE)</f>
        <v>1</v>
      </c>
      <c r="N48" s="111">
        <f>VLOOKUP(N$4,'Standar GSE &amp; SDM'!$C$5:$CX$23,MATCH($B48,'Standar GSE &amp; SDM'!$C$4:$CX$4,0),FALSE)</f>
        <v>3</v>
      </c>
      <c r="O48" s="111">
        <f>VLOOKUP(O$4,'Standar GSE &amp; SDM'!$C$5:$CX$23,MATCH($B48,'Standar GSE &amp; SDM'!$C$4:$CX$4,0),FALSE)</f>
        <v>12</v>
      </c>
      <c r="P48" s="111">
        <f>VLOOKUP(P$4,'Standar GSE &amp; SDM'!$C$5:$CX$23,MATCH($B48,'Standar GSE &amp; SDM'!$C$4:$CX$4,0),FALSE)</f>
        <v>0</v>
      </c>
      <c r="Q48" s="111">
        <f>VLOOKUP(Q$4,'Standar GSE &amp; SDM'!$C$5:$CX$23,MATCH($B48,'Standar GSE &amp; SDM'!$C$4:$CX$4,0),FALSE)</f>
        <v>12</v>
      </c>
      <c r="R48" s="111">
        <f>VLOOKUP(R$4,'Standar GSE &amp; SDM'!$C$5:$CX$23,MATCH($B48,'Standar GSE &amp; SDM'!$C$4:$CX$4,0),FALSE)</f>
        <v>4</v>
      </c>
      <c r="S48" s="111">
        <f>VLOOKUP(S$4,'Standar GSE &amp; SDM'!$C$5:$CX$23,MATCH($B48,'Standar GSE &amp; SDM'!$C$4:$CX$4,0),FALSE)</f>
        <v>6</v>
      </c>
      <c r="T48" s="111">
        <f>VLOOKUP(T$4,'Standar GSE &amp; SDM'!$C$5:$CX$23,MATCH($B48,'Standar GSE &amp; SDM'!$C$4:$CX$4,0),FALSE)</f>
        <v>1</v>
      </c>
      <c r="U48" s="111">
        <f>VLOOKUP(U$4,'Standar GSE &amp; SDM'!$C$5:$CX$23,MATCH($B48,'Standar GSE &amp; SDM'!$C$4:$CX$4,0),FALSE)</f>
        <v>1</v>
      </c>
      <c r="V48" s="111">
        <f>VLOOKUP(V$4,'Standar GSE &amp; SDM'!$C$50:$CX$65,MATCH($B48,'Standar GSE &amp; SDM'!$C$49:$CX$49,0),FALSE)</f>
        <v>1</v>
      </c>
      <c r="W48" s="111">
        <f>VLOOKUP(W$4,'Standar GSE &amp; SDM'!$C$50:$CX$65,MATCH($B48,'Standar GSE &amp; SDM'!$C$49:$CX$49,0),FALSE)</f>
        <v>1</v>
      </c>
      <c r="X48" s="111">
        <f>VLOOKUP(X$4,'Standar GSE &amp; SDM'!$C$50:$CX$65,MATCH($B48,'Standar GSE &amp; SDM'!$C$49:$CX$49,0),FALSE)</f>
        <v>2</v>
      </c>
      <c r="Y48" s="111">
        <f>VLOOKUP(Y$4,'Standar GSE &amp; SDM'!$C$50:$CX$65,MATCH($B48,'Standar GSE &amp; SDM'!$C$49:$CX$49,0),FALSE)</f>
        <v>1</v>
      </c>
      <c r="Z48" s="111">
        <f>VLOOKUP(Z$4,'Standar GSE &amp; SDM'!$C$50:$CX$65,MATCH($B48,'Standar GSE &amp; SDM'!$C$49:$CX$49,0),FALSE)</f>
        <v>3</v>
      </c>
      <c r="AA48" s="111">
        <f>VLOOKUP(AA$4,'Standar GSE &amp; SDM'!$C$50:$CX$65,MATCH($B48,'Standar GSE &amp; SDM'!$C$49:$CX$49,0),FALSE)</f>
        <v>3</v>
      </c>
      <c r="AB48" s="111">
        <f>VLOOKUP(AB$4,'Standar GSE &amp; SDM'!$C$50:$CX$65,MATCH($B48,'Standar GSE &amp; SDM'!$C$49:$CX$49,0),FALSE)</f>
        <v>8</v>
      </c>
      <c r="AC48" s="111">
        <f>VLOOKUP(AC$4,'Standar GSE &amp; SDM'!$C$50:$CX$65,MATCH($B48,'Standar GSE &amp; SDM'!$C$49:$CX$49,0),FALSE)</f>
        <v>5</v>
      </c>
      <c r="AD48" s="111">
        <f>VLOOKUP(AD$4,'Standar GSE &amp; SDM'!$C$50:$CX$65,MATCH($B48,'Standar GSE &amp; SDM'!$C$49:$CX$49,0),FALSE)</f>
        <v>2</v>
      </c>
      <c r="AE48" s="111">
        <f>VLOOKUP(AE$4,'Standar GSE &amp; SDM'!$C$50:$CX$65,MATCH($B48,'Standar GSE &amp; SDM'!$C$49:$CX$49,0),FALSE)</f>
        <v>2</v>
      </c>
      <c r="AF48" s="111">
        <f>VLOOKUP(AF$4,'Standar GSE &amp; SDM'!$C$50:$CX$65,MATCH($B48,'Standar GSE &amp; SDM'!$C$49:$CX$49,0),FALSE)</f>
        <v>1</v>
      </c>
      <c r="AG48" s="111">
        <f>VLOOKUP(AG$4,'Standar GSE &amp; SDM'!$C$50:$CX$65,MATCH($B48,'Standar GSE &amp; SDM'!$C$49:$CX$49,0),FALSE)</f>
        <v>2</v>
      </c>
      <c r="AH48" s="111">
        <f>VLOOKUP(AH$4,'Standar GSE &amp; SDM'!$C$50:$CX$65,MATCH($B48,'Standar GSE &amp; SDM'!$C$49:$CX$49,0),FALSE)</f>
        <v>1</v>
      </c>
      <c r="AI48" s="111">
        <v>14</v>
      </c>
      <c r="AJ48" s="111">
        <f>VLOOKUP(AJ$4,'Standar GSE &amp; SDM'!$C$50:$CX$65,MATCH($B48,'Standar GSE &amp; SDM'!$C$49:$CX$49,0),FALSE)</f>
        <v>5</v>
      </c>
      <c r="AK48" s="111">
        <f>VLOOKUP(AK$4,'Standar GSE &amp; SDM'!$C$50:$CX$65,MATCH($B48,'Standar GSE &amp; SDM'!$C$49:$CX$49,0),FALSE)</f>
        <v>4</v>
      </c>
    </row>
    <row r="49" spans="2:37" ht="18" hidden="1" customHeight="1">
      <c r="B49" s="116" t="s">
        <v>177</v>
      </c>
      <c r="C49" s="111">
        <f>VLOOKUP(C$4,'Standar GSE &amp; SDM'!$C$5:$CX$23,MATCH($B49,'Standar GSE &amp; SDM'!$C$4:$CX$4,0),FALSE)</f>
        <v>1</v>
      </c>
      <c r="D49" s="111">
        <f>VLOOKUP(D$4,'Standar GSE &amp; SDM'!$C$5:$CX$23,MATCH($B49,'Standar GSE &amp; SDM'!$C$4:$CX$4,0),FALSE)</f>
        <v>0</v>
      </c>
      <c r="E49" s="111">
        <f>VLOOKUP(E$4,'Standar GSE &amp; SDM'!$C$5:$CX$23,MATCH($B49,'Standar GSE &amp; SDM'!$C$4:$CX$4,0),FALSE)</f>
        <v>0</v>
      </c>
      <c r="F49" s="111">
        <v>4</v>
      </c>
      <c r="G49" s="111">
        <f>VLOOKUP(G$4,'Standar GSE &amp; SDM'!$C$5:$CX$23,MATCH($B49,'Standar GSE &amp; SDM'!$C$4:$CX$4,0),FALSE)</f>
        <v>2</v>
      </c>
      <c r="H49" s="111">
        <f>VLOOKUP(H$4,'Standar GSE &amp; SDM'!$C$5:$CX$23,MATCH($B49,'Standar GSE &amp; SDM'!$C$4:$CX$4,0),FALSE)</f>
        <v>0</v>
      </c>
      <c r="I49" s="111">
        <f>VLOOKUP(I$4,'Standar GSE &amp; SDM'!$C$5:$CX$23,MATCH($B49,'Standar GSE &amp; SDM'!$C$4:$CX$4,0),FALSE)</f>
        <v>1</v>
      </c>
      <c r="J49" s="111">
        <v>0</v>
      </c>
      <c r="K49" s="111">
        <f>VLOOKUP(K$4,'Standar GSE &amp; SDM'!$C$5:$CX$23,MATCH($B49,'Standar GSE &amp; SDM'!$C$4:$CX$4,0),FALSE)</f>
        <v>2</v>
      </c>
      <c r="L49" s="111">
        <f>VLOOKUP(L$4,'Standar GSE &amp; SDM'!$C$5:$CX$23,MATCH($B49,'Standar GSE &amp; SDM'!$C$4:$CX$4,0),FALSE)</f>
        <v>0</v>
      </c>
      <c r="M49" s="111">
        <f>VLOOKUP(M$4,'Standar GSE &amp; SDM'!$C$5:$CX$23,MATCH($B49,'Standar GSE &amp; SDM'!$C$4:$CX$4,0),FALSE)</f>
        <v>1</v>
      </c>
      <c r="N49" s="111">
        <f>VLOOKUP(N$4,'Standar GSE &amp; SDM'!$C$5:$CX$23,MATCH($B49,'Standar GSE &amp; SDM'!$C$4:$CX$4,0),FALSE)</f>
        <v>3</v>
      </c>
      <c r="O49" s="111">
        <f>VLOOKUP(O$4,'Standar GSE &amp; SDM'!$C$5:$CX$23,MATCH($B49,'Standar GSE &amp; SDM'!$C$4:$CX$4,0),FALSE)</f>
        <v>12</v>
      </c>
      <c r="P49" s="111">
        <f>VLOOKUP(P$4,'Standar GSE &amp; SDM'!$C$5:$CX$23,MATCH($B49,'Standar GSE &amp; SDM'!$C$4:$CX$4,0),FALSE)</f>
        <v>0</v>
      </c>
      <c r="Q49" s="111">
        <f>VLOOKUP(Q$4,'Standar GSE &amp; SDM'!$C$5:$CX$23,MATCH($B49,'Standar GSE &amp; SDM'!$C$4:$CX$4,0),FALSE)</f>
        <v>12</v>
      </c>
      <c r="R49" s="111">
        <f>VLOOKUP(R$4,'Standar GSE &amp; SDM'!$C$5:$CX$23,MATCH($B49,'Standar GSE &amp; SDM'!$C$4:$CX$4,0),FALSE)</f>
        <v>4</v>
      </c>
      <c r="S49" s="111">
        <f>VLOOKUP(S$4,'Standar GSE &amp; SDM'!$C$5:$CX$23,MATCH($B49,'Standar GSE &amp; SDM'!$C$4:$CX$4,0),FALSE)</f>
        <v>6</v>
      </c>
      <c r="T49" s="111">
        <f>VLOOKUP(T$4,'Standar GSE &amp; SDM'!$C$5:$CX$23,MATCH($B49,'Standar GSE &amp; SDM'!$C$4:$CX$4,0),FALSE)</f>
        <v>1</v>
      </c>
      <c r="U49" s="111">
        <f>VLOOKUP(U$4,'Standar GSE &amp; SDM'!$C$5:$CX$23,MATCH($B49,'Standar GSE &amp; SDM'!$C$4:$CX$4,0),FALSE)</f>
        <v>1</v>
      </c>
      <c r="V49" s="111">
        <f>VLOOKUP(V$4,'Standar GSE &amp; SDM'!$C$50:$CX$65,MATCH($B49,'Standar GSE &amp; SDM'!$C$49:$CX$49,0),FALSE)</f>
        <v>1</v>
      </c>
      <c r="W49" s="111">
        <f>VLOOKUP(W$4,'Standar GSE &amp; SDM'!$C$50:$CX$65,MATCH($B49,'Standar GSE &amp; SDM'!$C$49:$CX$49,0),FALSE)</f>
        <v>1</v>
      </c>
      <c r="X49" s="111">
        <f>VLOOKUP(X$4,'Standar GSE &amp; SDM'!$C$50:$CX$65,MATCH($B49,'Standar GSE &amp; SDM'!$C$49:$CX$49,0),FALSE)</f>
        <v>2</v>
      </c>
      <c r="Y49" s="111">
        <f>VLOOKUP(Y$4,'Standar GSE &amp; SDM'!$C$50:$CX$65,MATCH($B49,'Standar GSE &amp; SDM'!$C$49:$CX$49,0),FALSE)</f>
        <v>1</v>
      </c>
      <c r="Z49" s="111">
        <f>VLOOKUP(Z$4,'Standar GSE &amp; SDM'!$C$50:$CX$65,MATCH($B49,'Standar GSE &amp; SDM'!$C$49:$CX$49,0),FALSE)</f>
        <v>3</v>
      </c>
      <c r="AA49" s="111">
        <f>VLOOKUP(AA$4,'Standar GSE &amp; SDM'!$C$50:$CX$65,MATCH($B49,'Standar GSE &amp; SDM'!$C$49:$CX$49,0),FALSE)</f>
        <v>3</v>
      </c>
      <c r="AB49" s="111">
        <f>VLOOKUP(AB$4,'Standar GSE &amp; SDM'!$C$50:$CX$65,MATCH($B49,'Standar GSE &amp; SDM'!$C$49:$CX$49,0),FALSE)</f>
        <v>8</v>
      </c>
      <c r="AC49" s="111">
        <f>VLOOKUP(AC$4,'Standar GSE &amp; SDM'!$C$50:$CX$65,MATCH($B49,'Standar GSE &amp; SDM'!$C$49:$CX$49,0),FALSE)</f>
        <v>5</v>
      </c>
      <c r="AD49" s="111">
        <f>VLOOKUP(AD$4,'Standar GSE &amp; SDM'!$C$50:$CX$65,MATCH($B49,'Standar GSE &amp; SDM'!$C$49:$CX$49,0),FALSE)</f>
        <v>2</v>
      </c>
      <c r="AE49" s="111">
        <f>VLOOKUP(AE$4,'Standar GSE &amp; SDM'!$C$50:$CX$65,MATCH($B49,'Standar GSE &amp; SDM'!$C$49:$CX$49,0),FALSE)</f>
        <v>2</v>
      </c>
      <c r="AF49" s="111">
        <f>VLOOKUP(AF$4,'Standar GSE &amp; SDM'!$C$50:$CX$65,MATCH($B49,'Standar GSE &amp; SDM'!$C$49:$CX$49,0),FALSE)</f>
        <v>1</v>
      </c>
      <c r="AG49" s="111">
        <f>VLOOKUP(AG$4,'Standar GSE &amp; SDM'!$C$50:$CX$65,MATCH($B49,'Standar GSE &amp; SDM'!$C$49:$CX$49,0),FALSE)</f>
        <v>2</v>
      </c>
      <c r="AH49" s="111">
        <f>VLOOKUP(AH$4,'Standar GSE &amp; SDM'!$C$50:$CX$65,MATCH($B49,'Standar GSE &amp; SDM'!$C$49:$CX$49,0),FALSE)</f>
        <v>1</v>
      </c>
      <c r="AI49" s="111">
        <v>19</v>
      </c>
      <c r="AJ49" s="111">
        <f>VLOOKUP(AJ$4,'Standar GSE &amp; SDM'!$C$50:$CX$65,MATCH($B49,'Standar GSE &amp; SDM'!$C$49:$CX$49,0),FALSE)</f>
        <v>5</v>
      </c>
      <c r="AK49" s="111">
        <f>VLOOKUP(AK$4,'Standar GSE &amp; SDM'!$C$50:$CX$65,MATCH($B49,'Standar GSE &amp; SDM'!$C$49:$CX$49,0),FALSE)</f>
        <v>4</v>
      </c>
    </row>
    <row r="50" spans="2:37" ht="18" customHeight="1">
      <c r="B50" s="116" t="s">
        <v>244</v>
      </c>
      <c r="C50" s="111">
        <f>VLOOKUP(C$4,'Standar GSE &amp; SDM'!$C$5:$CX$23,MATCH($B50,'Standar GSE &amp; SDM'!$C$4:$CX$4,0),FALSE)</f>
        <v>0</v>
      </c>
      <c r="D50" s="111">
        <f>VLOOKUP(D$4,'Standar GSE &amp; SDM'!$C$5:$CX$23,MATCH($B50,'Standar GSE &amp; SDM'!$C$4:$CX$4,0),FALSE)</f>
        <v>1</v>
      </c>
      <c r="E50" s="111">
        <f>VLOOKUP(E$4,'Standar GSE &amp; SDM'!$C$5:$CX$23,MATCH($B50,'Standar GSE &amp; SDM'!$C$4:$CX$4,0),FALSE)</f>
        <v>0</v>
      </c>
      <c r="F50" s="111">
        <f>VLOOKUP(F$4,'Standar GSE &amp; SDM'!$C$5:$CX$23,MATCH($B50,'Standar GSE &amp; SDM'!$C$4:$CX$4,0),FALSE)</f>
        <v>3</v>
      </c>
      <c r="G50" s="111">
        <f>VLOOKUP(G$4,'Standar GSE &amp; SDM'!$C$5:$CX$23,MATCH($B50,'Standar GSE &amp; SDM'!$C$4:$CX$4,0),FALSE)</f>
        <v>1</v>
      </c>
      <c r="H50" s="111">
        <f>VLOOKUP(H$4,'Standar GSE &amp; SDM'!$C$5:$CX$23,MATCH($B50,'Standar GSE &amp; SDM'!$C$4:$CX$4,0),FALSE)</f>
        <v>0</v>
      </c>
      <c r="I50" s="111">
        <f>VLOOKUP(I$4,'Standar GSE &amp; SDM'!$C$5:$CX$23,MATCH($B50,'Standar GSE &amp; SDM'!$C$4:$CX$4,0),FALSE)</f>
        <v>1</v>
      </c>
      <c r="J50" s="111">
        <v>0</v>
      </c>
      <c r="K50" s="111">
        <f>VLOOKUP(K$4,'Standar GSE &amp; SDM'!$C$5:$CX$23,MATCH($B50,'Standar GSE &amp; SDM'!$C$4:$CX$4,0),FALSE)</f>
        <v>2</v>
      </c>
      <c r="L50" s="111">
        <f>VLOOKUP(L$4,'Standar GSE &amp; SDM'!$C$5:$CX$23,MATCH($B50,'Standar GSE &amp; SDM'!$C$4:$CX$4,0),FALSE)</f>
        <v>0</v>
      </c>
      <c r="M50" s="111">
        <f>VLOOKUP(M$4,'Standar GSE &amp; SDM'!$C$5:$CX$23,MATCH($B50,'Standar GSE &amp; SDM'!$C$4:$CX$4,0),FALSE)</f>
        <v>1</v>
      </c>
      <c r="N50" s="111">
        <f>VLOOKUP(N$4,'Standar GSE &amp; SDM'!$C$5:$CX$23,MATCH($B50,'Standar GSE &amp; SDM'!$C$4:$CX$4,0),FALSE)</f>
        <v>4</v>
      </c>
      <c r="O50" s="111">
        <f>VLOOKUP(O$4,'Standar GSE &amp; SDM'!$C$5:$CX$23,MATCH($B50,'Standar GSE &amp; SDM'!$C$4:$CX$4,0),FALSE)</f>
        <v>0</v>
      </c>
      <c r="P50" s="111">
        <f>VLOOKUP(P$4,'Standar GSE &amp; SDM'!$C$5:$CX$23,MATCH($B50,'Standar GSE &amp; SDM'!$C$4:$CX$4,0),FALSE)</f>
        <v>0</v>
      </c>
      <c r="Q50" s="111">
        <f>VLOOKUP(Q$4,'Standar GSE &amp; SDM'!$C$5:$CX$23,MATCH($B50,'Standar GSE &amp; SDM'!$C$4:$CX$4,0),FALSE)</f>
        <v>8</v>
      </c>
      <c r="R50" s="111">
        <f>VLOOKUP(R$4,'Standar GSE &amp; SDM'!$C$5:$CX$23,MATCH($B50,'Standar GSE &amp; SDM'!$C$4:$CX$4,0),FALSE)</f>
        <v>4</v>
      </c>
      <c r="S50" s="111">
        <f>VLOOKUP(S$4,'Standar GSE &amp; SDM'!$C$5:$CX$23,MATCH($B50,'Standar GSE &amp; SDM'!$C$4:$CX$4,0),FALSE)</f>
        <v>6</v>
      </c>
      <c r="T50" s="111">
        <f>VLOOKUP(T$4,'Standar GSE &amp; SDM'!$C$5:$CX$23,MATCH($B50,'Standar GSE &amp; SDM'!$C$4:$CX$4,0),FALSE)</f>
        <v>1</v>
      </c>
      <c r="U50" s="111">
        <f>VLOOKUP(U$4,'Standar GSE &amp; SDM'!$C$5:$CX$23,MATCH($B50,'Standar GSE &amp; SDM'!$C$4:$CX$4,0),FALSE)</f>
        <v>1</v>
      </c>
      <c r="V50" s="111">
        <f>VLOOKUP(V$4,'Standar GSE &amp; SDM'!$C$50:$CX$65,MATCH($B50,'Standar GSE &amp; SDM'!$C$49:$CX$49,0),FALSE)</f>
        <v>1</v>
      </c>
      <c r="W50" s="111">
        <f>VLOOKUP(W$4,'Standar GSE &amp; SDM'!$C$50:$CX$65,MATCH($B50,'Standar GSE &amp; SDM'!$C$49:$CX$49,0),FALSE)</f>
        <v>1</v>
      </c>
      <c r="X50" s="111">
        <f>VLOOKUP(X$4,'Standar GSE &amp; SDM'!$C$50:$CX$65,MATCH($B50,'Standar GSE &amp; SDM'!$C$49:$CX$49,0),FALSE)</f>
        <v>2</v>
      </c>
      <c r="Y50" s="111">
        <f>VLOOKUP(Y$4,'Standar GSE &amp; SDM'!$C$50:$CX$65,MATCH($B50,'Standar GSE &amp; SDM'!$C$49:$CX$49,0),FALSE)</f>
        <v>1</v>
      </c>
      <c r="Z50" s="111">
        <f>VLOOKUP(Z$4,'Standar GSE &amp; SDM'!$C$50:$CX$65,MATCH($B50,'Standar GSE &amp; SDM'!$C$49:$CX$49,0),FALSE)</f>
        <v>2</v>
      </c>
      <c r="AA50" s="111">
        <f>VLOOKUP(AA$4,'Standar GSE &amp; SDM'!$C$50:$CX$65,MATCH($B50,'Standar GSE &amp; SDM'!$C$49:$CX$49,0),FALSE)</f>
        <v>2</v>
      </c>
      <c r="AB50" s="111">
        <f>VLOOKUP(AB$4,'Standar GSE &amp; SDM'!$C$50:$CX$65,MATCH($B50,'Standar GSE &amp; SDM'!$C$49:$CX$49,0),FALSE)</f>
        <v>4</v>
      </c>
      <c r="AC50" s="111">
        <f>VLOOKUP(AC$4,'Standar GSE &amp; SDM'!$C$50:$CX$65,MATCH($B50,'Standar GSE &amp; SDM'!$C$49:$CX$49,0),FALSE)</f>
        <v>3</v>
      </c>
      <c r="AD50" s="111">
        <f>VLOOKUP(AD$4,'Standar GSE &amp; SDM'!$C$50:$CX$65,MATCH($B50,'Standar GSE &amp; SDM'!$C$49:$CX$49,0),FALSE)</f>
        <v>2</v>
      </c>
      <c r="AE50" s="111">
        <f>VLOOKUP(AE$4,'Standar GSE &amp; SDM'!$C$50:$CX$65,MATCH($B50,'Standar GSE &amp; SDM'!$C$49:$CX$49,0),FALSE)</f>
        <v>1</v>
      </c>
      <c r="AF50" s="111">
        <f>VLOOKUP(AF$4,'Standar GSE &amp; SDM'!$C$50:$CX$65,MATCH($B50,'Standar GSE &amp; SDM'!$C$49:$CX$49,0),FALSE)</f>
        <v>1</v>
      </c>
      <c r="AG50" s="111">
        <f>VLOOKUP(AG$4,'Standar GSE &amp; SDM'!$C$50:$CX$65,MATCH($B50,'Standar GSE &amp; SDM'!$C$49:$CX$49,0),FALSE)</f>
        <v>2</v>
      </c>
      <c r="AH50" s="111">
        <f>VLOOKUP(AH$4,'Standar GSE &amp; SDM'!$C$50:$CX$65,MATCH($B50,'Standar GSE &amp; SDM'!$C$49:$CX$49,0),FALSE)</f>
        <v>1</v>
      </c>
      <c r="AI50" s="111">
        <f>VLOOKUP(AI$4,'Standar GSE &amp; SDM'!$C$50:$CX$65,MATCH($B50,'Standar GSE &amp; SDM'!$C$49:$CX$49,0),FALSE)</f>
        <v>8</v>
      </c>
      <c r="AJ50" s="111">
        <f>VLOOKUP(AJ$4,'Standar GSE &amp; SDM'!$C$50:$CX$65,MATCH($B50,'Standar GSE &amp; SDM'!$C$49:$CX$49,0),FALSE)</f>
        <v>6</v>
      </c>
      <c r="AK50" s="111">
        <f>VLOOKUP(AK$4,'Standar GSE &amp; SDM'!$C$50:$CX$65,MATCH($B50,'Standar GSE &amp; SDM'!$C$49:$CX$49,0),FALSE)</f>
        <v>4</v>
      </c>
    </row>
    <row r="51" spans="2:37" ht="18" hidden="1" customHeight="1">
      <c r="B51" s="116" t="s">
        <v>245</v>
      </c>
      <c r="C51" s="111">
        <f>VLOOKUP(C$4,'Standar GSE &amp; SDM'!$C$5:$CX$23,MATCH($B51,'Standar GSE &amp; SDM'!$C$4:$CX$4,0),FALSE)</f>
        <v>1</v>
      </c>
      <c r="D51" s="111">
        <f>VLOOKUP(D$4,'Standar GSE &amp; SDM'!$C$5:$CX$23,MATCH($B51,'Standar GSE &amp; SDM'!$C$4:$CX$4,0),FALSE)</f>
        <v>0</v>
      </c>
      <c r="E51" s="111">
        <f>VLOOKUP(E$4,'Standar GSE &amp; SDM'!$C$5:$CX$23,MATCH($B51,'Standar GSE &amp; SDM'!$C$4:$CX$4,0),FALSE)</f>
        <v>0</v>
      </c>
      <c r="F51" s="111">
        <f>VLOOKUP(F$4,'Standar GSE &amp; SDM'!$C$5:$CX$23,MATCH($B51,'Standar GSE &amp; SDM'!$C$4:$CX$4,0),FALSE)</f>
        <v>4</v>
      </c>
      <c r="G51" s="111">
        <f>VLOOKUP(G$4,'Standar GSE &amp; SDM'!$C$5:$CX$23,MATCH($B51,'Standar GSE &amp; SDM'!$C$4:$CX$4,0),FALSE)</f>
        <v>2</v>
      </c>
      <c r="H51" s="111">
        <f>VLOOKUP(H$4,'Standar GSE &amp; SDM'!$C$5:$CX$23,MATCH($B51,'Standar GSE &amp; SDM'!$C$4:$CX$4,0),FALSE)</f>
        <v>1</v>
      </c>
      <c r="I51" s="111">
        <f>VLOOKUP(I$4,'Standar GSE &amp; SDM'!$C$5:$CX$23,MATCH($B51,'Standar GSE &amp; SDM'!$C$4:$CX$4,0),FALSE)</f>
        <v>1</v>
      </c>
      <c r="J51" s="111">
        <v>0</v>
      </c>
      <c r="K51" s="111">
        <f>VLOOKUP(K$4,'Standar GSE &amp; SDM'!$C$5:$CX$23,MATCH($B51,'Standar GSE &amp; SDM'!$C$4:$CX$4,0),FALSE)</f>
        <v>1</v>
      </c>
      <c r="L51" s="111">
        <f>VLOOKUP(L$4,'Standar GSE &amp; SDM'!$C$5:$CX$23,MATCH($B51,'Standar GSE &amp; SDM'!$C$4:$CX$4,0),FALSE)</f>
        <v>0</v>
      </c>
      <c r="M51" s="111">
        <f>VLOOKUP(M$4,'Standar GSE &amp; SDM'!$C$5:$CX$23,MATCH($B51,'Standar GSE &amp; SDM'!$C$4:$CX$4,0),FALSE)</f>
        <v>1</v>
      </c>
      <c r="N51" s="111">
        <f>VLOOKUP(N$4,'Standar GSE &amp; SDM'!$C$5:$CX$23,MATCH($B51,'Standar GSE &amp; SDM'!$C$4:$CX$4,0),FALSE)</f>
        <v>3</v>
      </c>
      <c r="O51" s="111">
        <f>VLOOKUP(O$4,'Standar GSE &amp; SDM'!$C$5:$CX$23,MATCH($B51,'Standar GSE &amp; SDM'!$C$4:$CX$4,0),FALSE)</f>
        <v>40</v>
      </c>
      <c r="P51" s="111">
        <f>VLOOKUP(P$4,'Standar GSE &amp; SDM'!$C$5:$CX$23,MATCH($B51,'Standar GSE &amp; SDM'!$C$4:$CX$4,0),FALSE)</f>
        <v>6</v>
      </c>
      <c r="Q51" s="111">
        <f>VLOOKUP(Q$4,'Standar GSE &amp; SDM'!$C$5:$CX$23,MATCH($B51,'Standar GSE &amp; SDM'!$C$4:$CX$4,0),FALSE)</f>
        <v>4</v>
      </c>
      <c r="R51" s="111">
        <f>VLOOKUP(R$4,'Standar GSE &amp; SDM'!$C$5:$CX$23,MATCH($B51,'Standar GSE &amp; SDM'!$C$4:$CX$4,0),FALSE)</f>
        <v>4</v>
      </c>
      <c r="S51" s="111">
        <f>VLOOKUP(S$4,'Standar GSE &amp; SDM'!$C$5:$CX$23,MATCH($B51,'Standar GSE &amp; SDM'!$C$4:$CX$4,0),FALSE)</f>
        <v>6</v>
      </c>
      <c r="T51" s="111">
        <f>VLOOKUP(T$4,'Standar GSE &amp; SDM'!$C$5:$CX$23,MATCH($B51,'Standar GSE &amp; SDM'!$C$4:$CX$4,0),FALSE)</f>
        <v>0</v>
      </c>
      <c r="U51" s="111">
        <f>VLOOKUP(U$4,'Standar GSE &amp; SDM'!$C$5:$CX$23,MATCH($B51,'Standar GSE &amp; SDM'!$C$4:$CX$4,0),FALSE)</f>
        <v>0</v>
      </c>
      <c r="V51" s="111">
        <f>VLOOKUP(V$4,'Standar GSE &amp; SDM'!$C$50:$CX$65,MATCH($B51,'Standar GSE &amp; SDM'!$C$49:$CX$49,0),FALSE)</f>
        <v>1</v>
      </c>
      <c r="W51" s="111">
        <f>VLOOKUP(W$4,'Standar GSE &amp; SDM'!$C$50:$CX$65,MATCH($B51,'Standar GSE &amp; SDM'!$C$49:$CX$49,0),FALSE)</f>
        <v>1</v>
      </c>
      <c r="X51" s="111">
        <f>VLOOKUP(X$4,'Standar GSE &amp; SDM'!$C$50:$CX$65,MATCH($B51,'Standar GSE &amp; SDM'!$C$49:$CX$49,0),FALSE)</f>
        <v>2</v>
      </c>
      <c r="Y51" s="111">
        <f>VLOOKUP(Y$4,'Standar GSE &amp; SDM'!$C$50:$CX$65,MATCH($B51,'Standar GSE &amp; SDM'!$C$49:$CX$49,0),FALSE)</f>
        <v>0</v>
      </c>
      <c r="Z51" s="111">
        <f>VLOOKUP(Z$4,'Standar GSE &amp; SDM'!$C$50:$CX$65,MATCH($B51,'Standar GSE &amp; SDM'!$C$49:$CX$49,0),FALSE)</f>
        <v>2</v>
      </c>
      <c r="AA51" s="111">
        <f>VLOOKUP(AA$4,'Standar GSE &amp; SDM'!$C$50:$CX$65,MATCH($B51,'Standar GSE &amp; SDM'!$C$49:$CX$49,0),FALSE)</f>
        <v>0</v>
      </c>
      <c r="AB51" s="111">
        <f>VLOOKUP(AB$4,'Standar GSE &amp; SDM'!$C$50:$CX$65,MATCH($B51,'Standar GSE &amp; SDM'!$C$49:$CX$49,0),FALSE)</f>
        <v>0</v>
      </c>
      <c r="AC51" s="111">
        <f>VLOOKUP(AC$4,'Standar GSE &amp; SDM'!$C$50:$CX$65,MATCH($B51,'Standar GSE &amp; SDM'!$C$49:$CX$49,0),FALSE)</f>
        <v>0</v>
      </c>
      <c r="AD51" s="111">
        <f>VLOOKUP(AD$4,'Standar GSE &amp; SDM'!$C$50:$CX$65,MATCH($B51,'Standar GSE &amp; SDM'!$C$49:$CX$49,0),FALSE)</f>
        <v>0</v>
      </c>
      <c r="AE51" s="111">
        <f>VLOOKUP(AE$4,'Standar GSE &amp; SDM'!$C$50:$CX$65,MATCH($B51,'Standar GSE &amp; SDM'!$C$49:$CX$49,0),FALSE)</f>
        <v>0</v>
      </c>
      <c r="AF51" s="111">
        <f>VLOOKUP(AF$4,'Standar GSE &amp; SDM'!$C$50:$CX$65,MATCH($B51,'Standar GSE &amp; SDM'!$C$49:$CX$49,0),FALSE)</f>
        <v>0</v>
      </c>
      <c r="AG51" s="111">
        <f>VLOOKUP(AG$4,'Standar GSE &amp; SDM'!$C$50:$CX$65,MATCH($B51,'Standar GSE &amp; SDM'!$C$49:$CX$49,0),FALSE)</f>
        <v>2</v>
      </c>
      <c r="AH51" s="111">
        <f>VLOOKUP(AH$4,'Standar GSE &amp; SDM'!$C$50:$CX$65,MATCH($B51,'Standar GSE &amp; SDM'!$C$49:$CX$49,0),FALSE)</f>
        <v>1</v>
      </c>
      <c r="AI51" s="111">
        <f>VLOOKUP(AI$4,'Standar GSE &amp; SDM'!$C$50:$CX$65,MATCH($B51,'Standar GSE &amp; SDM'!$C$49:$CX$49,0),FALSE)</f>
        <v>0</v>
      </c>
      <c r="AJ51" s="111">
        <f>VLOOKUP(AJ$4,'Standar GSE &amp; SDM'!$C$50:$CX$65,MATCH($B51,'Standar GSE &amp; SDM'!$C$49:$CX$49,0),FALSE)</f>
        <v>8</v>
      </c>
      <c r="AK51" s="111">
        <f>VLOOKUP(AK$4,'Standar GSE &amp; SDM'!$C$50:$CX$65,MATCH($B51,'Standar GSE &amp; SDM'!$C$49:$CX$49,0),FALSE)</f>
        <v>0</v>
      </c>
    </row>
    <row r="52" spans="2:37" ht="18" hidden="1" customHeight="1">
      <c r="B52" s="116" t="s">
        <v>246</v>
      </c>
      <c r="C52" s="111">
        <f>VLOOKUP(C$4,'Standar GSE &amp; SDM'!$C$5:$CX$23,MATCH($B52,'Standar GSE &amp; SDM'!$C$4:$CX$4,0),FALSE)</f>
        <v>1</v>
      </c>
      <c r="D52" s="111">
        <f>VLOOKUP(D$4,'Standar GSE &amp; SDM'!$C$5:$CX$23,MATCH($B52,'Standar GSE &amp; SDM'!$C$4:$CX$4,0),FALSE)</f>
        <v>0</v>
      </c>
      <c r="E52" s="111">
        <f>VLOOKUP(E$4,'Standar GSE &amp; SDM'!$C$5:$CX$23,MATCH($B52,'Standar GSE &amp; SDM'!$C$4:$CX$4,0),FALSE)</f>
        <v>0</v>
      </c>
      <c r="F52" s="111">
        <f>VLOOKUP(F$4,'Standar GSE &amp; SDM'!$C$5:$CX$23,MATCH($B52,'Standar GSE &amp; SDM'!$C$4:$CX$4,0),FALSE)</f>
        <v>4</v>
      </c>
      <c r="G52" s="111">
        <f>VLOOKUP(G$4,'Standar GSE &amp; SDM'!$C$5:$CX$23,MATCH($B52,'Standar GSE &amp; SDM'!$C$4:$CX$4,0),FALSE)</f>
        <v>2</v>
      </c>
      <c r="H52" s="111">
        <f>VLOOKUP(H$4,'Standar GSE &amp; SDM'!$C$5:$CX$23,MATCH($B52,'Standar GSE &amp; SDM'!$C$4:$CX$4,0),FALSE)</f>
        <v>1</v>
      </c>
      <c r="I52" s="111">
        <f>VLOOKUP(I$4,'Standar GSE &amp; SDM'!$C$5:$CX$23,MATCH($B52,'Standar GSE &amp; SDM'!$C$4:$CX$4,0),FALSE)</f>
        <v>1</v>
      </c>
      <c r="J52" s="111">
        <v>0</v>
      </c>
      <c r="K52" s="111">
        <f>VLOOKUP(K$4,'Standar GSE &amp; SDM'!$C$5:$CX$23,MATCH($B52,'Standar GSE &amp; SDM'!$C$4:$CX$4,0),FALSE)</f>
        <v>1</v>
      </c>
      <c r="L52" s="111">
        <f>VLOOKUP(L$4,'Standar GSE &amp; SDM'!$C$5:$CX$23,MATCH($B52,'Standar GSE &amp; SDM'!$C$4:$CX$4,0),FALSE)</f>
        <v>0</v>
      </c>
      <c r="M52" s="111">
        <f>VLOOKUP(M$4,'Standar GSE &amp; SDM'!$C$5:$CX$23,MATCH($B52,'Standar GSE &amp; SDM'!$C$4:$CX$4,0),FALSE)</f>
        <v>1</v>
      </c>
      <c r="N52" s="111">
        <f>VLOOKUP(N$4,'Standar GSE &amp; SDM'!$C$5:$CX$23,MATCH($B52,'Standar GSE &amp; SDM'!$C$4:$CX$4,0),FALSE)</f>
        <v>3</v>
      </c>
      <c r="O52" s="111">
        <f>VLOOKUP(O$4,'Standar GSE &amp; SDM'!$C$5:$CX$23,MATCH($B52,'Standar GSE &amp; SDM'!$C$4:$CX$4,0),FALSE)</f>
        <v>40</v>
      </c>
      <c r="P52" s="111">
        <f>VLOOKUP(P$4,'Standar GSE &amp; SDM'!$C$5:$CX$23,MATCH($B52,'Standar GSE &amp; SDM'!$C$4:$CX$4,0),FALSE)</f>
        <v>6</v>
      </c>
      <c r="Q52" s="111">
        <f>VLOOKUP(Q$4,'Standar GSE &amp; SDM'!$C$5:$CX$23,MATCH($B52,'Standar GSE &amp; SDM'!$C$4:$CX$4,0),FALSE)</f>
        <v>4</v>
      </c>
      <c r="R52" s="111">
        <f>VLOOKUP(R$4,'Standar GSE &amp; SDM'!$C$5:$CX$23,MATCH($B52,'Standar GSE &amp; SDM'!$C$4:$CX$4,0),FALSE)</f>
        <v>4</v>
      </c>
      <c r="S52" s="111">
        <f>VLOOKUP(S$4,'Standar GSE &amp; SDM'!$C$5:$CX$23,MATCH($B52,'Standar GSE &amp; SDM'!$C$4:$CX$4,0),FALSE)</f>
        <v>6</v>
      </c>
      <c r="T52" s="111">
        <f>VLOOKUP(T$4,'Standar GSE &amp; SDM'!$C$5:$CX$23,MATCH($B52,'Standar GSE &amp; SDM'!$C$4:$CX$4,0),FALSE)</f>
        <v>0</v>
      </c>
      <c r="U52" s="111">
        <f>VLOOKUP(U$4,'Standar GSE &amp; SDM'!$C$5:$CX$23,MATCH($B52,'Standar GSE &amp; SDM'!$C$4:$CX$4,0),FALSE)</f>
        <v>0</v>
      </c>
      <c r="V52" s="111">
        <f>VLOOKUP(V$4,'Standar GSE &amp; SDM'!$C$50:$CX$65,MATCH($B52,'Standar GSE &amp; SDM'!$C$49:$CX$49,0),FALSE)</f>
        <v>1</v>
      </c>
      <c r="W52" s="111">
        <f>VLOOKUP(W$4,'Standar GSE &amp; SDM'!$C$50:$CX$65,MATCH($B52,'Standar GSE &amp; SDM'!$C$49:$CX$49,0),FALSE)</f>
        <v>1</v>
      </c>
      <c r="X52" s="111">
        <f>VLOOKUP(X$4,'Standar GSE &amp; SDM'!$C$50:$CX$65,MATCH($B52,'Standar GSE &amp; SDM'!$C$49:$CX$49,0),FALSE)</f>
        <v>2</v>
      </c>
      <c r="Y52" s="111">
        <f>VLOOKUP(Y$4,'Standar GSE &amp; SDM'!$C$50:$CX$65,MATCH($B52,'Standar GSE &amp; SDM'!$C$49:$CX$49,0),FALSE)</f>
        <v>0</v>
      </c>
      <c r="Z52" s="111">
        <f>VLOOKUP(Z$4,'Standar GSE &amp; SDM'!$C$50:$CX$65,MATCH($B52,'Standar GSE &amp; SDM'!$C$49:$CX$49,0),FALSE)</f>
        <v>2</v>
      </c>
      <c r="AA52" s="111">
        <f>VLOOKUP(AA$4,'Standar GSE &amp; SDM'!$C$50:$CX$65,MATCH($B52,'Standar GSE &amp; SDM'!$C$49:$CX$49,0),FALSE)</f>
        <v>0</v>
      </c>
      <c r="AB52" s="111">
        <f>VLOOKUP(AB$4,'Standar GSE &amp; SDM'!$C$50:$CX$65,MATCH($B52,'Standar GSE &amp; SDM'!$C$49:$CX$49,0),FALSE)</f>
        <v>0</v>
      </c>
      <c r="AC52" s="111">
        <f>VLOOKUP(AC$4,'Standar GSE &amp; SDM'!$C$50:$CX$65,MATCH($B52,'Standar GSE &amp; SDM'!$C$49:$CX$49,0),FALSE)</f>
        <v>0</v>
      </c>
      <c r="AD52" s="111">
        <f>VLOOKUP(AD$4,'Standar GSE &amp; SDM'!$C$50:$CX$65,MATCH($B52,'Standar GSE &amp; SDM'!$C$49:$CX$49,0),FALSE)</f>
        <v>0</v>
      </c>
      <c r="AE52" s="111">
        <f>VLOOKUP(AE$4,'Standar GSE &amp; SDM'!$C$50:$CX$65,MATCH($B52,'Standar GSE &amp; SDM'!$C$49:$CX$49,0),FALSE)</f>
        <v>0</v>
      </c>
      <c r="AF52" s="111">
        <f>VLOOKUP(AF$4,'Standar GSE &amp; SDM'!$C$50:$CX$65,MATCH($B52,'Standar GSE &amp; SDM'!$C$49:$CX$49,0),FALSE)</f>
        <v>0</v>
      </c>
      <c r="AG52" s="111">
        <f>VLOOKUP(AG$4,'Standar GSE &amp; SDM'!$C$50:$CX$65,MATCH($B52,'Standar GSE &amp; SDM'!$C$49:$CX$49,0),FALSE)</f>
        <v>2</v>
      </c>
      <c r="AH52" s="111">
        <f>VLOOKUP(AH$4,'Standar GSE &amp; SDM'!$C$50:$CX$65,MATCH($B52,'Standar GSE &amp; SDM'!$C$49:$CX$49,0),FALSE)</f>
        <v>1</v>
      </c>
      <c r="AI52" s="111">
        <f>VLOOKUP(AI$4,'Standar GSE &amp; SDM'!$C$50:$CX$65,MATCH($B52,'Standar GSE &amp; SDM'!$C$49:$CX$49,0),FALSE)</f>
        <v>0</v>
      </c>
      <c r="AJ52" s="111">
        <f>VLOOKUP(AJ$4,'Standar GSE &amp; SDM'!$C$50:$CX$65,MATCH($B52,'Standar GSE &amp; SDM'!$C$49:$CX$49,0),FALSE)</f>
        <v>8</v>
      </c>
      <c r="AK52" s="111">
        <f>VLOOKUP(AK$4,'Standar GSE &amp; SDM'!$C$50:$CX$65,MATCH($B52,'Standar GSE &amp; SDM'!$C$49:$CX$49,0),FALSE)</f>
        <v>0</v>
      </c>
    </row>
    <row r="53" spans="2:37" ht="18" hidden="1" customHeight="1">
      <c r="B53" s="116" t="s">
        <v>247</v>
      </c>
      <c r="C53" s="111">
        <f>VLOOKUP(C$4,'Standar GSE &amp; SDM'!$C$5:$CX$23,MATCH($B53,'Standar GSE &amp; SDM'!$C$4:$CX$4,0),FALSE)</f>
        <v>1</v>
      </c>
      <c r="D53" s="111">
        <f>VLOOKUP(D$4,'Standar GSE &amp; SDM'!$C$5:$CX$23,MATCH($B53,'Standar GSE &amp; SDM'!$C$4:$CX$4,0),FALSE)</f>
        <v>0</v>
      </c>
      <c r="E53" s="111">
        <f>VLOOKUP(E$4,'Standar GSE &amp; SDM'!$C$5:$CX$23,MATCH($B53,'Standar GSE &amp; SDM'!$C$4:$CX$4,0),FALSE)</f>
        <v>0</v>
      </c>
      <c r="F53" s="111">
        <f>VLOOKUP(F$4,'Standar GSE &amp; SDM'!$C$5:$CX$23,MATCH($B53,'Standar GSE &amp; SDM'!$C$4:$CX$4,0),FALSE)</f>
        <v>4</v>
      </c>
      <c r="G53" s="111">
        <f>VLOOKUP(G$4,'Standar GSE &amp; SDM'!$C$5:$CX$23,MATCH($B53,'Standar GSE &amp; SDM'!$C$4:$CX$4,0),FALSE)</f>
        <v>2</v>
      </c>
      <c r="H53" s="111">
        <f>VLOOKUP(H$4,'Standar GSE &amp; SDM'!$C$5:$CX$23,MATCH($B53,'Standar GSE &amp; SDM'!$C$4:$CX$4,0),FALSE)</f>
        <v>1</v>
      </c>
      <c r="I53" s="111">
        <f>VLOOKUP(I$4,'Standar GSE &amp; SDM'!$C$5:$CX$23,MATCH($B53,'Standar GSE &amp; SDM'!$C$4:$CX$4,0),FALSE)</f>
        <v>1</v>
      </c>
      <c r="J53" s="111">
        <v>0</v>
      </c>
      <c r="K53" s="111">
        <f>VLOOKUP(K$4,'Standar GSE &amp; SDM'!$C$5:$CX$23,MATCH($B53,'Standar GSE &amp; SDM'!$C$4:$CX$4,0),FALSE)</f>
        <v>1</v>
      </c>
      <c r="L53" s="111">
        <f>VLOOKUP(L$4,'Standar GSE &amp; SDM'!$C$5:$CX$23,MATCH($B53,'Standar GSE &amp; SDM'!$C$4:$CX$4,0),FALSE)</f>
        <v>0</v>
      </c>
      <c r="M53" s="111">
        <f>VLOOKUP(M$4,'Standar GSE &amp; SDM'!$C$5:$CX$23,MATCH($B53,'Standar GSE &amp; SDM'!$C$4:$CX$4,0),FALSE)</f>
        <v>1</v>
      </c>
      <c r="N53" s="111">
        <f>VLOOKUP(N$4,'Standar GSE &amp; SDM'!$C$5:$CX$23,MATCH($B53,'Standar GSE &amp; SDM'!$C$4:$CX$4,0),FALSE)</f>
        <v>3</v>
      </c>
      <c r="O53" s="111">
        <f>VLOOKUP(O$4,'Standar GSE &amp; SDM'!$C$5:$CX$23,MATCH($B53,'Standar GSE &amp; SDM'!$C$4:$CX$4,0),FALSE)</f>
        <v>40</v>
      </c>
      <c r="P53" s="111">
        <f>VLOOKUP(P$4,'Standar GSE &amp; SDM'!$C$5:$CX$23,MATCH($B53,'Standar GSE &amp; SDM'!$C$4:$CX$4,0),FALSE)</f>
        <v>6</v>
      </c>
      <c r="Q53" s="111">
        <f>VLOOKUP(Q$4,'Standar GSE &amp; SDM'!$C$5:$CX$23,MATCH($B53,'Standar GSE &amp; SDM'!$C$4:$CX$4,0),FALSE)</f>
        <v>4</v>
      </c>
      <c r="R53" s="111">
        <f>VLOOKUP(R$4,'Standar GSE &amp; SDM'!$C$5:$CX$23,MATCH($B53,'Standar GSE &amp; SDM'!$C$4:$CX$4,0),FALSE)</f>
        <v>4</v>
      </c>
      <c r="S53" s="111">
        <f>VLOOKUP(S$4,'Standar GSE &amp; SDM'!$C$5:$CX$23,MATCH($B53,'Standar GSE &amp; SDM'!$C$4:$CX$4,0),FALSE)</f>
        <v>6</v>
      </c>
      <c r="T53" s="111">
        <f>VLOOKUP(T$4,'Standar GSE &amp; SDM'!$C$5:$CX$23,MATCH($B53,'Standar GSE &amp; SDM'!$C$4:$CX$4,0),FALSE)</f>
        <v>0</v>
      </c>
      <c r="U53" s="111">
        <f>VLOOKUP(U$4,'Standar GSE &amp; SDM'!$C$5:$CX$23,MATCH($B53,'Standar GSE &amp; SDM'!$C$4:$CX$4,0),FALSE)</f>
        <v>0</v>
      </c>
      <c r="V53" s="111">
        <f>VLOOKUP(V$4,'Standar GSE &amp; SDM'!$C$50:$CX$65,MATCH($B53,'Standar GSE &amp; SDM'!$C$49:$CX$49,0),FALSE)</f>
        <v>1</v>
      </c>
      <c r="W53" s="111">
        <f>VLOOKUP(W$4,'Standar GSE &amp; SDM'!$C$50:$CX$65,MATCH($B53,'Standar GSE &amp; SDM'!$C$49:$CX$49,0),FALSE)</f>
        <v>1</v>
      </c>
      <c r="X53" s="111">
        <f>VLOOKUP(X$4,'Standar GSE &amp; SDM'!$C$50:$CX$65,MATCH($B53,'Standar GSE &amp; SDM'!$C$49:$CX$49,0),FALSE)</f>
        <v>2</v>
      </c>
      <c r="Y53" s="111">
        <f>VLOOKUP(Y$4,'Standar GSE &amp; SDM'!$C$50:$CX$65,MATCH($B53,'Standar GSE &amp; SDM'!$C$49:$CX$49,0),FALSE)</f>
        <v>0</v>
      </c>
      <c r="Z53" s="111">
        <f>VLOOKUP(Z$4,'Standar GSE &amp; SDM'!$C$50:$CX$65,MATCH($B53,'Standar GSE &amp; SDM'!$C$49:$CX$49,0),FALSE)</f>
        <v>2</v>
      </c>
      <c r="AA53" s="111">
        <f>VLOOKUP(AA$4,'Standar GSE &amp; SDM'!$C$50:$CX$65,MATCH($B53,'Standar GSE &amp; SDM'!$C$49:$CX$49,0),FALSE)</f>
        <v>0</v>
      </c>
      <c r="AB53" s="111">
        <f>VLOOKUP(AB$4,'Standar GSE &amp; SDM'!$C$50:$CX$65,MATCH($B53,'Standar GSE &amp; SDM'!$C$49:$CX$49,0),FALSE)</f>
        <v>0</v>
      </c>
      <c r="AC53" s="111">
        <f>VLOOKUP(AC$4,'Standar GSE &amp; SDM'!$C$50:$CX$65,MATCH($B53,'Standar GSE &amp; SDM'!$C$49:$CX$49,0),FALSE)</f>
        <v>0</v>
      </c>
      <c r="AD53" s="111">
        <f>VLOOKUP(AD$4,'Standar GSE &amp; SDM'!$C$50:$CX$65,MATCH($B53,'Standar GSE &amp; SDM'!$C$49:$CX$49,0),FALSE)</f>
        <v>0</v>
      </c>
      <c r="AE53" s="111">
        <f>VLOOKUP(AE$4,'Standar GSE &amp; SDM'!$C$50:$CX$65,MATCH($B53,'Standar GSE &amp; SDM'!$C$49:$CX$49,0),FALSE)</f>
        <v>0</v>
      </c>
      <c r="AF53" s="111">
        <f>VLOOKUP(AF$4,'Standar GSE &amp; SDM'!$C$50:$CX$65,MATCH($B53,'Standar GSE &amp; SDM'!$C$49:$CX$49,0),FALSE)</f>
        <v>0</v>
      </c>
      <c r="AG53" s="111">
        <f>VLOOKUP(AG$4,'Standar GSE &amp; SDM'!$C$50:$CX$65,MATCH($B53,'Standar GSE &amp; SDM'!$C$49:$CX$49,0),FALSE)</f>
        <v>2</v>
      </c>
      <c r="AH53" s="111">
        <f>VLOOKUP(AH$4,'Standar GSE &amp; SDM'!$C$50:$CX$65,MATCH($B53,'Standar GSE &amp; SDM'!$C$49:$CX$49,0),FALSE)</f>
        <v>1</v>
      </c>
      <c r="AI53" s="111">
        <f>VLOOKUP(AI$4,'Standar GSE &amp; SDM'!$C$50:$CX$65,MATCH($B53,'Standar GSE &amp; SDM'!$C$49:$CX$49,0),FALSE)</f>
        <v>0</v>
      </c>
      <c r="AJ53" s="111">
        <f>VLOOKUP(AJ$4,'Standar GSE &amp; SDM'!$C$50:$CX$65,MATCH($B53,'Standar GSE &amp; SDM'!$C$49:$CX$49,0),FALSE)</f>
        <v>8</v>
      </c>
      <c r="AK53" s="111">
        <f>VLOOKUP(AK$4,'Standar GSE &amp; SDM'!$C$50:$CX$65,MATCH($B53,'Standar GSE &amp; SDM'!$C$49:$CX$49,0),FALSE)</f>
        <v>0</v>
      </c>
    </row>
    <row r="54" spans="2:37" ht="18" customHeight="1">
      <c r="B54" s="116" t="s">
        <v>248</v>
      </c>
      <c r="C54" s="111">
        <f>VLOOKUP(C$4,'Standar GSE &amp; SDM'!$C$5:$CX$23,MATCH($B54,'Standar GSE &amp; SDM'!$C$4:$CX$4,0),FALSE)</f>
        <v>0</v>
      </c>
      <c r="D54" s="111">
        <f>VLOOKUP(D$4,'Standar GSE &amp; SDM'!$C$5:$CX$23,MATCH($B54,'Standar GSE &amp; SDM'!$C$4:$CX$4,0),FALSE)</f>
        <v>1</v>
      </c>
      <c r="E54" s="111">
        <f>VLOOKUP(E$4,'Standar GSE &amp; SDM'!$C$5:$CX$23,MATCH($B54,'Standar GSE &amp; SDM'!$C$4:$CX$4,0),FALSE)</f>
        <v>0</v>
      </c>
      <c r="F54" s="111">
        <f>VLOOKUP(F$4,'Standar GSE &amp; SDM'!$C$5:$CX$23,MATCH($B54,'Standar GSE &amp; SDM'!$C$4:$CX$4,0),FALSE)</f>
        <v>2</v>
      </c>
      <c r="G54" s="111">
        <f>VLOOKUP(G$4,'Standar GSE &amp; SDM'!$C$5:$CX$23,MATCH($B54,'Standar GSE &amp; SDM'!$C$4:$CX$4,0),FALSE)</f>
        <v>0</v>
      </c>
      <c r="H54" s="111">
        <f>VLOOKUP(H$4,'Standar GSE &amp; SDM'!$C$5:$CX$23,MATCH($B54,'Standar GSE &amp; SDM'!$C$4:$CX$4,0),FALSE)</f>
        <v>0</v>
      </c>
      <c r="I54" s="111">
        <f>VLOOKUP(I$4,'Standar GSE &amp; SDM'!$C$5:$CX$23,MATCH($B54,'Standar GSE &amp; SDM'!$C$4:$CX$4,0),FALSE)</f>
        <v>2</v>
      </c>
      <c r="J54" s="111">
        <v>0</v>
      </c>
      <c r="K54" s="111">
        <f>VLOOKUP(K$4,'Standar GSE &amp; SDM'!$C$5:$CX$23,MATCH($B54,'Standar GSE &amp; SDM'!$C$4:$CX$4,0),FALSE)</f>
        <v>0</v>
      </c>
      <c r="L54" s="111">
        <f>VLOOKUP(L$4,'Standar GSE &amp; SDM'!$C$5:$CX$23,MATCH($B54,'Standar GSE &amp; SDM'!$C$4:$CX$4,0),FALSE)</f>
        <v>0</v>
      </c>
      <c r="M54" s="111">
        <f>VLOOKUP(M$4,'Standar GSE &amp; SDM'!$C$5:$CX$23,MATCH($B54,'Standar GSE &amp; SDM'!$C$4:$CX$4,0),FALSE)</f>
        <v>1</v>
      </c>
      <c r="N54" s="111">
        <f>VLOOKUP(N$4,'Standar GSE &amp; SDM'!$C$5:$CX$23,MATCH($B54,'Standar GSE &amp; SDM'!$C$4:$CX$4,0),FALSE)</f>
        <v>18</v>
      </c>
      <c r="O54" s="111">
        <f>VLOOKUP(O$4,'Standar GSE &amp; SDM'!$C$5:$CX$23,MATCH($B54,'Standar GSE &amp; SDM'!$C$4:$CX$4,0),FALSE)</f>
        <v>0</v>
      </c>
      <c r="P54" s="111">
        <f>VLOOKUP(P$4,'Standar GSE &amp; SDM'!$C$5:$CX$23,MATCH($B54,'Standar GSE &amp; SDM'!$C$4:$CX$4,0),FALSE)</f>
        <v>0</v>
      </c>
      <c r="Q54" s="111">
        <f>VLOOKUP(Q$4,'Standar GSE &amp; SDM'!$C$5:$CX$23,MATCH($B54,'Standar GSE &amp; SDM'!$C$4:$CX$4,0),FALSE)</f>
        <v>0</v>
      </c>
      <c r="R54" s="111">
        <f>VLOOKUP(R$4,'Standar GSE &amp; SDM'!$C$5:$CX$23,MATCH($B54,'Standar GSE &amp; SDM'!$C$4:$CX$4,0),FALSE)</f>
        <v>4</v>
      </c>
      <c r="S54" s="111">
        <f>VLOOKUP(S$4,'Standar GSE &amp; SDM'!$C$5:$CX$23,MATCH($B54,'Standar GSE &amp; SDM'!$C$4:$CX$4,0),FALSE)</f>
        <v>6</v>
      </c>
      <c r="T54" s="111">
        <v>0</v>
      </c>
      <c r="U54" s="111">
        <v>0</v>
      </c>
      <c r="V54" s="111">
        <f>VLOOKUP(V$4,'Standar GSE &amp; SDM'!$C$50:$CX$65,MATCH($B54,'Standar GSE &amp; SDM'!$C$49:$CX$49,0),FALSE)</f>
        <v>1</v>
      </c>
      <c r="W54" s="111">
        <f>VLOOKUP(W$4,'Standar GSE &amp; SDM'!$C$50:$CX$65,MATCH($B54,'Standar GSE &amp; SDM'!$C$49:$CX$49,0),FALSE)</f>
        <v>1</v>
      </c>
      <c r="X54" s="111">
        <f>VLOOKUP(X$4,'Standar GSE &amp; SDM'!$C$50:$CX$65,MATCH($B54,'Standar GSE &amp; SDM'!$C$49:$CX$49,0),FALSE)</f>
        <v>2</v>
      </c>
      <c r="Y54" s="111">
        <f>VLOOKUP(Y$4,'Standar GSE &amp; SDM'!$C$50:$CX$65,MATCH($B54,'Standar GSE &amp; SDM'!$C$49:$CX$49,0),FALSE)</f>
        <v>0</v>
      </c>
      <c r="Z54" s="111">
        <f>VLOOKUP(Z$4,'Standar GSE &amp; SDM'!$C$50:$CX$65,MATCH($B54,'Standar GSE &amp; SDM'!$C$49:$CX$49,0),FALSE)</f>
        <v>2</v>
      </c>
      <c r="AA54" s="111">
        <f>VLOOKUP(AA$4,'Standar GSE &amp; SDM'!$C$50:$CX$65,MATCH($B54,'Standar GSE &amp; SDM'!$C$49:$CX$49,0),FALSE)</f>
        <v>0</v>
      </c>
      <c r="AB54" s="111">
        <f>VLOOKUP(AB$4,'Standar GSE &amp; SDM'!$C$50:$CX$65,MATCH($B54,'Standar GSE &amp; SDM'!$C$49:$CX$49,0),FALSE)</f>
        <v>0</v>
      </c>
      <c r="AC54" s="111">
        <f>VLOOKUP(AC$4,'Standar GSE &amp; SDM'!$C$50:$CX$65,MATCH($B54,'Standar GSE &amp; SDM'!$C$49:$CX$49,0),FALSE)</f>
        <v>0</v>
      </c>
      <c r="AD54" s="111">
        <f>VLOOKUP(AD$4,'Standar GSE &amp; SDM'!$C$50:$CX$65,MATCH($B54,'Standar GSE &amp; SDM'!$C$49:$CX$49,0),FALSE)</f>
        <v>0</v>
      </c>
      <c r="AE54" s="111">
        <f>VLOOKUP(AE$4,'Standar GSE &amp; SDM'!$C$50:$CX$65,MATCH($B54,'Standar GSE &amp; SDM'!$C$49:$CX$49,0),FALSE)</f>
        <v>0</v>
      </c>
      <c r="AF54" s="111">
        <f>VLOOKUP(AF$4,'Standar GSE &amp; SDM'!$C$50:$CX$65,MATCH($B54,'Standar GSE &amp; SDM'!$C$49:$CX$49,0),FALSE)</f>
        <v>0</v>
      </c>
      <c r="AG54" s="111">
        <f>VLOOKUP(AG$4,'Standar GSE &amp; SDM'!$C$50:$CX$65,MATCH($B54,'Standar GSE &amp; SDM'!$C$49:$CX$49,0),FALSE)</f>
        <v>2</v>
      </c>
      <c r="AH54" s="111">
        <f>VLOOKUP(AH$4,'Standar GSE &amp; SDM'!$C$50:$CX$65,MATCH($B54,'Standar GSE &amp; SDM'!$C$49:$CX$49,0),FALSE)</f>
        <v>1</v>
      </c>
      <c r="AI54" s="111">
        <f>VLOOKUP(AI$4,'Standar GSE &amp; SDM'!$C$50:$CX$65,MATCH($B54,'Standar GSE &amp; SDM'!$C$49:$CX$49,0),FALSE)</f>
        <v>0</v>
      </c>
      <c r="AJ54" s="111">
        <f>VLOOKUP(AJ$4,'Standar GSE &amp; SDM'!$C$50:$CX$65,MATCH($B54,'Standar GSE &amp; SDM'!$C$49:$CX$49,0),FALSE)</f>
        <v>20</v>
      </c>
      <c r="AK54" s="111">
        <f>VLOOKUP(AK$4,'Standar GSE &amp; SDM'!$C$50:$CX$65,MATCH($B54,'Standar GSE &amp; SDM'!$C$49:$CX$49,0),FALSE)</f>
        <v>0</v>
      </c>
    </row>
    <row r="55" spans="2:37" ht="18" customHeight="1">
      <c r="B55" s="116" t="s">
        <v>209</v>
      </c>
      <c r="C55" s="111">
        <f>VLOOKUP(C$4,'Standar GSE &amp; SDM'!$C$5:$CX$23,MATCH($B55,'Standar GSE &amp; SDM'!$C$4:$CX$4,0),FALSE)</f>
        <v>0</v>
      </c>
      <c r="D55" s="111">
        <f>VLOOKUP(D$4,'Standar GSE &amp; SDM'!$C$5:$CX$23,MATCH($B55,'Standar GSE &amp; SDM'!$C$4:$CX$4,0),FALSE)</f>
        <v>1</v>
      </c>
      <c r="E55" s="111">
        <f>VLOOKUP(E$4,'Standar GSE &amp; SDM'!$C$5:$CX$23,MATCH($B55,'Standar GSE &amp; SDM'!$C$4:$CX$4,0),FALSE)</f>
        <v>0</v>
      </c>
      <c r="F55" s="111">
        <f>VLOOKUP(F$4,'Standar GSE &amp; SDM'!$C$5:$CX$23,MATCH($B55,'Standar GSE &amp; SDM'!$C$4:$CX$4,0),FALSE)</f>
        <v>1</v>
      </c>
      <c r="G55" s="111">
        <f>VLOOKUP(G$4,'Standar GSE &amp; SDM'!$C$5:$CX$23,MATCH($B55,'Standar GSE &amp; SDM'!$C$4:$CX$4,0),FALSE)</f>
        <v>0</v>
      </c>
      <c r="H55" s="111">
        <f>VLOOKUP(H$4,'Standar GSE &amp; SDM'!$C$5:$CX$23,MATCH($B55,'Standar GSE &amp; SDM'!$C$4:$CX$4,0),FALSE)</f>
        <v>0</v>
      </c>
      <c r="I55" s="111">
        <f>VLOOKUP(I$4,'Standar GSE &amp; SDM'!$C$5:$CX$23,MATCH($B55,'Standar GSE &amp; SDM'!$C$4:$CX$4,0),FALSE)</f>
        <v>0</v>
      </c>
      <c r="J55" s="111">
        <v>0</v>
      </c>
      <c r="K55" s="111">
        <f>VLOOKUP(K$4,'Standar GSE &amp; SDM'!$C$5:$CX$23,MATCH($B55,'Standar GSE &amp; SDM'!$C$4:$CX$4,0),FALSE)</f>
        <v>0</v>
      </c>
      <c r="L55" s="111">
        <f>VLOOKUP(L$4,'Standar GSE &amp; SDM'!$C$5:$CX$23,MATCH($B55,'Standar GSE &amp; SDM'!$C$4:$CX$4,0),FALSE)</f>
        <v>0</v>
      </c>
      <c r="M55" s="111">
        <f>VLOOKUP(M$4,'Standar GSE &amp; SDM'!$C$5:$CX$23,MATCH($B55,'Standar GSE &amp; SDM'!$C$4:$CX$4,0),FALSE)</f>
        <v>1</v>
      </c>
      <c r="N55" s="111">
        <f>VLOOKUP(N$4,'Standar GSE &amp; SDM'!$C$5:$CX$23,MATCH($B55,'Standar GSE &amp; SDM'!$C$4:$CX$4,0),FALSE)</f>
        <v>1</v>
      </c>
      <c r="O55" s="111">
        <f>VLOOKUP(O$4,'Standar GSE &amp; SDM'!$C$5:$CX$23,MATCH($B55,'Standar GSE &amp; SDM'!$C$4:$CX$4,0),FALSE)</f>
        <v>0</v>
      </c>
      <c r="P55" s="111">
        <f>VLOOKUP(P$4,'Standar GSE &amp; SDM'!$C$5:$CX$23,MATCH($B55,'Standar GSE &amp; SDM'!$C$4:$CX$4,0),FALSE)</f>
        <v>0</v>
      </c>
      <c r="Q55" s="111">
        <f>VLOOKUP(Q$4,'Standar GSE &amp; SDM'!$C$5:$CX$23,MATCH($B55,'Standar GSE &amp; SDM'!$C$4:$CX$4,0),FALSE)</f>
        <v>0</v>
      </c>
      <c r="R55" s="111">
        <f>VLOOKUP(R$4,'Standar GSE &amp; SDM'!$C$5:$CX$23,MATCH($B55,'Standar GSE &amp; SDM'!$C$4:$CX$4,0),FALSE)</f>
        <v>4</v>
      </c>
      <c r="S55" s="111">
        <f>VLOOKUP(S$4,'Standar GSE &amp; SDM'!$C$5:$CX$23,MATCH($B55,'Standar GSE &amp; SDM'!$C$4:$CX$4,0),FALSE)</f>
        <v>8</v>
      </c>
      <c r="T55" s="111">
        <f>VLOOKUP(T$4,'Standar GSE &amp; SDM'!$C$5:$CX$23,MATCH($B55,'Standar GSE &amp; SDM'!$C$4:$CX$4,0),FALSE)</f>
        <v>0</v>
      </c>
      <c r="U55" s="111">
        <f>VLOOKUP(U$4,'Standar GSE &amp; SDM'!$C$5:$CX$23,MATCH($B55,'Standar GSE &amp; SDM'!$C$4:$CX$4,0),FALSE)</f>
        <v>0</v>
      </c>
      <c r="V55" s="111">
        <f>VLOOKUP(V$4,'Standar GSE &amp; SDM'!$C$50:$CX$65,MATCH($B55,'Standar GSE &amp; SDM'!$C$49:$CX$49,0),FALSE)</f>
        <v>1</v>
      </c>
      <c r="W55" s="111">
        <f>VLOOKUP(W$4,'Standar GSE &amp; SDM'!$C$50:$CX$65,MATCH($B55,'Standar GSE &amp; SDM'!$C$49:$CX$49,0),FALSE)</f>
        <v>1</v>
      </c>
      <c r="X55" s="111">
        <f>VLOOKUP(X$4,'Standar GSE &amp; SDM'!$C$50:$CX$65,MATCH($B55,'Standar GSE &amp; SDM'!$C$49:$CX$49,0),FALSE)</f>
        <v>2</v>
      </c>
      <c r="Y55" s="111">
        <f>VLOOKUP(Y$4,'Standar GSE &amp; SDM'!$C$50:$CX$65,MATCH($B55,'Standar GSE &amp; SDM'!$C$49:$CX$49,0),FALSE)</f>
        <v>1</v>
      </c>
      <c r="Z55" s="111">
        <f>VLOOKUP(Z$4,'Standar GSE &amp; SDM'!$C$50:$CX$65,MATCH($B55,'Standar GSE &amp; SDM'!$C$49:$CX$49,0),FALSE)</f>
        <v>1</v>
      </c>
      <c r="AA55" s="111">
        <f>VLOOKUP(AA$4,'Standar GSE &amp; SDM'!$C$50:$CX$65,MATCH($B55,'Standar GSE &amp; SDM'!$C$49:$CX$49,0),FALSE)</f>
        <v>2</v>
      </c>
      <c r="AB55" s="111">
        <f>VLOOKUP(AB$4,'Standar GSE &amp; SDM'!$C$50:$CX$65,MATCH($B55,'Standar GSE &amp; SDM'!$C$49:$CX$49,0),FALSE)</f>
        <v>3</v>
      </c>
      <c r="AC55" s="111">
        <f>VLOOKUP(AC$4,'Standar GSE &amp; SDM'!$C$50:$CX$65,MATCH($B55,'Standar GSE &amp; SDM'!$C$49:$CX$49,0),FALSE)</f>
        <v>2</v>
      </c>
      <c r="AD55" s="111">
        <f>VLOOKUP(AD$4,'Standar GSE &amp; SDM'!$C$50:$CX$65,MATCH($B55,'Standar GSE &amp; SDM'!$C$49:$CX$49,0),FALSE)</f>
        <v>1</v>
      </c>
      <c r="AE55" s="111">
        <f>VLOOKUP(AE$4,'Standar GSE &amp; SDM'!$C$50:$CX$65,MATCH($B55,'Standar GSE &amp; SDM'!$C$49:$CX$49,0),FALSE)</f>
        <v>0</v>
      </c>
      <c r="AF55" s="111">
        <f>VLOOKUP(AF$4,'Standar GSE &amp; SDM'!$C$50:$CX$65,MATCH($B55,'Standar GSE &amp; SDM'!$C$49:$CX$49,0),FALSE)</f>
        <v>1</v>
      </c>
      <c r="AG55" s="111">
        <f>VLOOKUP(AG$4,'Standar GSE &amp; SDM'!$C$50:$CX$65,MATCH($B55,'Standar GSE &amp; SDM'!$C$49:$CX$49,0),FALSE)</f>
        <v>2</v>
      </c>
      <c r="AH55" s="111">
        <f>VLOOKUP(AH$4,'Standar GSE &amp; SDM'!$C$50:$CX$65,MATCH($B55,'Standar GSE &amp; SDM'!$C$49:$CX$49,0),FALSE)</f>
        <v>1</v>
      </c>
      <c r="AI55" s="111">
        <f>VLOOKUP(AI$4,'Standar GSE &amp; SDM'!$C$50:$CX$65,MATCH($B55,'Standar GSE &amp; SDM'!$C$49:$CX$49,0),FALSE)</f>
        <v>0</v>
      </c>
      <c r="AJ55" s="111">
        <f>VLOOKUP(AJ$4,'Standar GSE &amp; SDM'!$C$50:$CX$65,MATCH($B55,'Standar GSE &amp; SDM'!$C$49:$CX$49,0),FALSE)</f>
        <v>6</v>
      </c>
      <c r="AK55" s="111">
        <f>VLOOKUP(AK$4,'Standar GSE &amp; SDM'!$C$50:$CX$65,MATCH($B55,'Standar GSE &amp; SDM'!$C$49:$CX$49,0),FALSE)</f>
        <v>4</v>
      </c>
    </row>
    <row r="56" spans="2:37" ht="18" customHeight="1">
      <c r="B56" s="116" t="s">
        <v>203</v>
      </c>
      <c r="C56" s="111">
        <f>VLOOKUP(C$4,'Standar GSE &amp; SDM'!$C$5:$CX$23,MATCH($B56,'Standar GSE &amp; SDM'!$C$4:$CX$4,0),FALSE)</f>
        <v>0</v>
      </c>
      <c r="D56" s="111">
        <f>VLOOKUP(D$4,'Standar GSE &amp; SDM'!$C$5:$CX$23,MATCH($B56,'Standar GSE &amp; SDM'!$C$4:$CX$4,0),FALSE)</f>
        <v>1</v>
      </c>
      <c r="E56" s="111">
        <f>VLOOKUP(E$4,'Standar GSE &amp; SDM'!$C$5:$CX$23,MATCH($B56,'Standar GSE &amp; SDM'!$C$4:$CX$4,0),FALSE)</f>
        <v>0</v>
      </c>
      <c r="F56" s="111">
        <f>VLOOKUP(F$4,'Standar GSE &amp; SDM'!$C$5:$CX$23,MATCH($B56,'Standar GSE &amp; SDM'!$C$4:$CX$4,0),FALSE)</f>
        <v>4</v>
      </c>
      <c r="G56" s="111">
        <f>VLOOKUP(G$4,'Standar GSE &amp; SDM'!$C$5:$CX$23,MATCH($B56,'Standar GSE &amp; SDM'!$C$4:$CX$4,0),FALSE)</f>
        <v>1</v>
      </c>
      <c r="H56" s="111">
        <f>VLOOKUP(H$4,'Standar GSE &amp; SDM'!$C$5:$CX$23,MATCH($B56,'Standar GSE &amp; SDM'!$C$4:$CX$4,0),FALSE)</f>
        <v>0</v>
      </c>
      <c r="I56" s="111">
        <f>VLOOKUP(I$4,'Standar GSE &amp; SDM'!$C$5:$CX$23,MATCH($B56,'Standar GSE &amp; SDM'!$C$4:$CX$4,0),FALSE)</f>
        <v>2</v>
      </c>
      <c r="J56" s="111">
        <v>0</v>
      </c>
      <c r="K56" s="111">
        <f>VLOOKUP(K$4,'Standar GSE &amp; SDM'!$C$5:$CX$23,MATCH($B56,'Standar GSE &amp; SDM'!$C$4:$CX$4,0),FALSE)</f>
        <v>1</v>
      </c>
      <c r="L56" s="111">
        <f>VLOOKUP(L$4,'Standar GSE &amp; SDM'!$C$5:$CX$23,MATCH($B56,'Standar GSE &amp; SDM'!$C$4:$CX$4,0),FALSE)</f>
        <v>0</v>
      </c>
      <c r="M56" s="111">
        <f>VLOOKUP(M$4,'Standar GSE &amp; SDM'!$C$5:$CX$23,MATCH($B56,'Standar GSE &amp; SDM'!$C$4:$CX$4,0),FALSE)</f>
        <v>1</v>
      </c>
      <c r="N56" s="111">
        <f>VLOOKUP(N$4,'Standar GSE &amp; SDM'!$C$5:$CX$23,MATCH($B56,'Standar GSE &amp; SDM'!$C$4:$CX$4,0),FALSE)</f>
        <v>10</v>
      </c>
      <c r="O56" s="111">
        <f>VLOOKUP(O$4,'Standar GSE &amp; SDM'!$C$5:$CX$23,MATCH($B56,'Standar GSE &amp; SDM'!$C$4:$CX$4,0),FALSE)</f>
        <v>9</v>
      </c>
      <c r="P56" s="111">
        <f>VLOOKUP(P$4,'Standar GSE &amp; SDM'!$C$5:$CX$23,MATCH($B56,'Standar GSE &amp; SDM'!$C$4:$CX$4,0),FALSE)</f>
        <v>0</v>
      </c>
      <c r="Q56" s="111">
        <f>VLOOKUP(Q$4,'Standar GSE &amp; SDM'!$C$5:$CX$23,MATCH($B56,'Standar GSE &amp; SDM'!$C$4:$CX$4,0),FALSE)</f>
        <v>0</v>
      </c>
      <c r="R56" s="111">
        <f>VLOOKUP(R$4,'Standar GSE &amp; SDM'!$C$5:$CX$23,MATCH($B56,'Standar GSE &amp; SDM'!$C$4:$CX$4,0),FALSE)</f>
        <v>4</v>
      </c>
      <c r="S56" s="111">
        <f>VLOOKUP(S$4,'Standar GSE &amp; SDM'!$C$5:$CX$23,MATCH($B56,'Standar GSE &amp; SDM'!$C$4:$CX$4,0),FALSE)</f>
        <v>6</v>
      </c>
      <c r="T56" s="111">
        <f>VLOOKUP(T$4,'Standar GSE &amp; SDM'!$C$5:$CX$23,MATCH($B56,'Standar GSE &amp; SDM'!$C$4:$CX$4,0),FALSE)</f>
        <v>0</v>
      </c>
      <c r="U56" s="111">
        <f>VLOOKUP(U$4,'Standar GSE &amp; SDM'!$C$5:$CX$23,MATCH($B56,'Standar GSE &amp; SDM'!$C$4:$CX$4,0),FALSE)</f>
        <v>0</v>
      </c>
      <c r="V56" s="111">
        <f>VLOOKUP(V$4,'Standar GSE &amp; SDM'!$C$50:$CX$65,MATCH($B56,'Standar GSE &amp; SDM'!$C$49:$CX$49,0),FALSE)</f>
        <v>1</v>
      </c>
      <c r="W56" s="111">
        <f>VLOOKUP(W$4,'Standar GSE &amp; SDM'!$C$50:$CX$65,MATCH($B56,'Standar GSE &amp; SDM'!$C$49:$CX$49,0),FALSE)</f>
        <v>1</v>
      </c>
      <c r="X56" s="111">
        <f>VLOOKUP(X$4,'Standar GSE &amp; SDM'!$C$50:$CX$65,MATCH($B56,'Standar GSE &amp; SDM'!$C$49:$CX$49,0),FALSE)</f>
        <v>2</v>
      </c>
      <c r="Y56" s="111">
        <f>VLOOKUP(Y$4,'Standar GSE &amp; SDM'!$C$50:$CX$65,MATCH($B56,'Standar GSE &amp; SDM'!$C$49:$CX$49,0),FALSE)</f>
        <v>0</v>
      </c>
      <c r="Z56" s="111">
        <f>VLOOKUP(Z$4,'Standar GSE &amp; SDM'!$C$50:$CX$65,MATCH($B56,'Standar GSE &amp; SDM'!$C$49:$CX$49,0),FALSE)</f>
        <v>2</v>
      </c>
      <c r="AA56" s="111">
        <f>VLOOKUP(AA$4,'Standar GSE &amp; SDM'!$C$50:$CX$65,MATCH($B56,'Standar GSE &amp; SDM'!$C$49:$CX$49,0),FALSE)</f>
        <v>0</v>
      </c>
      <c r="AB56" s="111">
        <f>VLOOKUP(AB$4,'Standar GSE &amp; SDM'!$C$50:$CX$65,MATCH($B56,'Standar GSE &amp; SDM'!$C$49:$CX$49,0),FALSE)</f>
        <v>0</v>
      </c>
      <c r="AC56" s="111">
        <f>VLOOKUP(AC$4,'Standar GSE &amp; SDM'!$C$50:$CX$65,MATCH($B56,'Standar GSE &amp; SDM'!$C$49:$CX$49,0),FALSE)</f>
        <v>0</v>
      </c>
      <c r="AD56" s="111">
        <f>VLOOKUP(AD$4,'Standar GSE &amp; SDM'!$C$50:$CX$65,MATCH($B56,'Standar GSE &amp; SDM'!$C$49:$CX$49,0),FALSE)</f>
        <v>0</v>
      </c>
      <c r="AE56" s="111">
        <f>VLOOKUP(AE$4,'Standar GSE &amp; SDM'!$C$50:$CX$65,MATCH($B56,'Standar GSE &amp; SDM'!$C$49:$CX$49,0),FALSE)</f>
        <v>0</v>
      </c>
      <c r="AF56" s="111">
        <f>VLOOKUP(AF$4,'Standar GSE &amp; SDM'!$C$50:$CX$65,MATCH($B56,'Standar GSE &amp; SDM'!$C$49:$CX$49,0),FALSE)</f>
        <v>0</v>
      </c>
      <c r="AG56" s="111">
        <f>VLOOKUP(AG$4,'Standar GSE &amp; SDM'!$C$50:$CX$65,MATCH($B56,'Standar GSE &amp; SDM'!$C$49:$CX$49,0),FALSE)</f>
        <v>2</v>
      </c>
      <c r="AH56" s="111">
        <f>VLOOKUP(AH$4,'Standar GSE &amp; SDM'!$C$50:$CX$65,MATCH($B56,'Standar GSE &amp; SDM'!$C$49:$CX$49,0),FALSE)</f>
        <v>1</v>
      </c>
      <c r="AI56" s="111">
        <f>VLOOKUP(AI$4,'Standar GSE &amp; SDM'!$C$50:$CX$65,MATCH($B56,'Standar GSE &amp; SDM'!$C$49:$CX$49,0),FALSE)</f>
        <v>0</v>
      </c>
      <c r="AJ56" s="111">
        <f>VLOOKUP(AJ$4,'Standar GSE &amp; SDM'!$C$50:$CX$65,MATCH($B56,'Standar GSE &amp; SDM'!$C$49:$CX$49,0),FALSE)</f>
        <v>10</v>
      </c>
      <c r="AK56" s="111">
        <f>VLOOKUP(AK$4,'Standar GSE &amp; SDM'!$C$50:$CX$65,MATCH($B56,'Standar GSE &amp; SDM'!$C$49:$CX$49,0),FALSE)</f>
        <v>0</v>
      </c>
    </row>
    <row r="57" spans="2:37" ht="18" customHeight="1">
      <c r="B57" s="116" t="s">
        <v>196</v>
      </c>
      <c r="C57" s="111">
        <f>VLOOKUP(C$4,'Standar GSE &amp; SDM'!$C$5:$CX$23,MATCH($B57,'Standar GSE &amp; SDM'!$C$4:$CX$4,0),FALSE)</f>
        <v>0</v>
      </c>
      <c r="D57" s="111">
        <f>VLOOKUP(D$4,'Standar GSE &amp; SDM'!$C$5:$CX$23,MATCH($B57,'Standar GSE &amp; SDM'!$C$4:$CX$4,0),FALSE)</f>
        <v>1</v>
      </c>
      <c r="E57" s="111">
        <f>VLOOKUP(E$4,'Standar GSE &amp; SDM'!$C$5:$CX$23,MATCH($B57,'Standar GSE &amp; SDM'!$C$4:$CX$4,0),FALSE)</f>
        <v>0</v>
      </c>
      <c r="F57" s="111">
        <f>VLOOKUP(F$4,'Standar GSE &amp; SDM'!$C$5:$CX$23,MATCH($B57,'Standar GSE &amp; SDM'!$C$4:$CX$4,0),FALSE)</f>
        <v>2</v>
      </c>
      <c r="G57" s="111">
        <f>VLOOKUP(G$4,'Standar GSE &amp; SDM'!$C$5:$CX$23,MATCH($B57,'Standar GSE &amp; SDM'!$C$4:$CX$4,0),FALSE)</f>
        <v>0</v>
      </c>
      <c r="H57" s="111">
        <f>VLOOKUP(H$4,'Standar GSE &amp; SDM'!$C$5:$CX$23,MATCH($B57,'Standar GSE &amp; SDM'!$C$4:$CX$4,0),FALSE)</f>
        <v>0</v>
      </c>
      <c r="I57" s="111">
        <v>2</v>
      </c>
      <c r="J57" s="111">
        <v>0</v>
      </c>
      <c r="K57" s="111">
        <f>VLOOKUP(K$4,'Standar GSE &amp; SDM'!$C$5:$CX$23,MATCH($B57,'Standar GSE &amp; SDM'!$C$4:$CX$4,0),FALSE)</f>
        <v>0</v>
      </c>
      <c r="L57" s="111">
        <f>VLOOKUP(L$4,'Standar GSE &amp; SDM'!$C$5:$CX$23,MATCH($B57,'Standar GSE &amp; SDM'!$C$4:$CX$4,0),FALSE)</f>
        <v>2</v>
      </c>
      <c r="M57" s="111">
        <f>VLOOKUP(M$4,'Standar GSE &amp; SDM'!$C$5:$CX$23,MATCH($B57,'Standar GSE &amp; SDM'!$C$4:$CX$4,0),FALSE)</f>
        <v>1</v>
      </c>
      <c r="N57" s="111">
        <f>VLOOKUP(N$4,'Standar GSE &amp; SDM'!$C$5:$CX$23,MATCH($B57,'Standar GSE &amp; SDM'!$C$4:$CX$4,0),FALSE)</f>
        <v>18</v>
      </c>
      <c r="O57" s="111">
        <f>VLOOKUP(O$4,'Standar GSE &amp; SDM'!$C$5:$CX$23,MATCH($B57,'Standar GSE &amp; SDM'!$C$4:$CX$4,0),FALSE)</f>
        <v>0</v>
      </c>
      <c r="P57" s="111">
        <f>VLOOKUP(P$4,'Standar GSE &amp; SDM'!$C$5:$CX$23,MATCH($B57,'Standar GSE &amp; SDM'!$C$4:$CX$4,0),FALSE)</f>
        <v>0</v>
      </c>
      <c r="Q57" s="111">
        <f>VLOOKUP(Q$4,'Standar GSE &amp; SDM'!$C$5:$CX$23,MATCH($B57,'Standar GSE &amp; SDM'!$C$4:$CX$4,0),FALSE)</f>
        <v>0</v>
      </c>
      <c r="R57" s="111">
        <f>VLOOKUP(R$4,'Standar GSE &amp; SDM'!$C$5:$CX$23,MATCH($B57,'Standar GSE &amp; SDM'!$C$4:$CX$4,0),FALSE)</f>
        <v>4</v>
      </c>
      <c r="S57" s="111">
        <f>VLOOKUP(S$4,'Standar GSE &amp; SDM'!$C$5:$CX$23,MATCH($B57,'Standar GSE &amp; SDM'!$C$4:$CX$4,0),FALSE)</f>
        <v>6</v>
      </c>
      <c r="T57" s="111">
        <f>VLOOKUP(T$4,'Standar GSE &amp; SDM'!$C$5:$CX$23,MATCH($B57,'Standar GSE &amp; SDM'!$C$4:$CX$4,0),FALSE)</f>
        <v>0</v>
      </c>
      <c r="U57" s="111">
        <f>VLOOKUP(U$4,'Standar GSE &amp; SDM'!$C$5:$CX$23,MATCH($B57,'Standar GSE &amp; SDM'!$C$4:$CX$4,0),FALSE)</f>
        <v>0</v>
      </c>
      <c r="V57" s="111">
        <f>VLOOKUP(V$4,'Standar GSE &amp; SDM'!$C$50:$CX$65,MATCH($B57,'Standar GSE &amp; SDM'!$C$49:$CX$49,0),FALSE)</f>
        <v>1</v>
      </c>
      <c r="W57" s="111">
        <f>VLOOKUP(W$4,'Standar GSE &amp; SDM'!$C$50:$CX$65,MATCH($B57,'Standar GSE &amp; SDM'!$C$49:$CX$49,0),FALSE)</f>
        <v>1</v>
      </c>
      <c r="X57" s="111">
        <f>VLOOKUP(X$4,'Standar GSE &amp; SDM'!$C$50:$CX$65,MATCH($B57,'Standar GSE &amp; SDM'!$C$49:$CX$49,0),FALSE)</f>
        <v>2</v>
      </c>
      <c r="Y57" s="111">
        <f>VLOOKUP(Y$4,'Standar GSE &amp; SDM'!$C$50:$CX$65,MATCH($B57,'Standar GSE &amp; SDM'!$C$49:$CX$49,0),FALSE)</f>
        <v>1</v>
      </c>
      <c r="Z57" s="111">
        <f>VLOOKUP(Z$4,'Standar GSE &amp; SDM'!$C$50:$CX$65,MATCH($B57,'Standar GSE &amp; SDM'!$C$49:$CX$49,0),FALSE)</f>
        <v>1</v>
      </c>
      <c r="AA57" s="111">
        <f>VLOOKUP(AA$4,'Standar GSE &amp; SDM'!$C$50:$CX$65,MATCH($B57,'Standar GSE &amp; SDM'!$C$49:$CX$49,0),FALSE)</f>
        <v>2</v>
      </c>
      <c r="AB57" s="111">
        <f>VLOOKUP(AB$4,'Standar GSE &amp; SDM'!$C$50:$CX$65,MATCH($B57,'Standar GSE &amp; SDM'!$C$49:$CX$49,0),FALSE)</f>
        <v>3</v>
      </c>
      <c r="AC57" s="111">
        <f>VLOOKUP(AC$4,'Standar GSE &amp; SDM'!$C$50:$CX$65,MATCH($B57,'Standar GSE &amp; SDM'!$C$49:$CX$49,0),FALSE)</f>
        <v>2</v>
      </c>
      <c r="AD57" s="111">
        <f>VLOOKUP(AD$4,'Standar GSE &amp; SDM'!$C$50:$CX$65,MATCH($B57,'Standar GSE &amp; SDM'!$C$49:$CX$49,0),FALSE)</f>
        <v>1</v>
      </c>
      <c r="AE57" s="111">
        <f>VLOOKUP(AE$4,'Standar GSE &amp; SDM'!$C$50:$CX$65,MATCH($B57,'Standar GSE &amp; SDM'!$C$49:$CX$49,0),FALSE)</f>
        <v>0</v>
      </c>
      <c r="AF57" s="111">
        <f>VLOOKUP(AF$4,'Standar GSE &amp; SDM'!$C$50:$CX$65,MATCH($B57,'Standar GSE &amp; SDM'!$C$49:$CX$49,0),FALSE)</f>
        <v>1</v>
      </c>
      <c r="AG57" s="111">
        <f>VLOOKUP(AG$4,'Standar GSE &amp; SDM'!$C$50:$CX$65,MATCH($B57,'Standar GSE &amp; SDM'!$C$49:$CX$49,0),FALSE)</f>
        <v>2</v>
      </c>
      <c r="AH57" s="111">
        <f>VLOOKUP(AH$4,'Standar GSE &amp; SDM'!$C$50:$CX$65,MATCH($B57,'Standar GSE &amp; SDM'!$C$49:$CX$49,0),FALSE)</f>
        <v>1</v>
      </c>
      <c r="AI57" s="111">
        <f>VLOOKUP(AI$4,'Standar GSE &amp; SDM'!$C$50:$CX$65,MATCH($B57,'Standar GSE &amp; SDM'!$C$49:$CX$49,0),FALSE)</f>
        <v>0</v>
      </c>
      <c r="AJ57" s="111">
        <f>VLOOKUP(AJ$4,'Standar GSE &amp; SDM'!$C$50:$CX$65,MATCH($B57,'Standar GSE &amp; SDM'!$C$49:$CX$49,0),FALSE)</f>
        <v>6</v>
      </c>
      <c r="AK57" s="111">
        <f>VLOOKUP(AK$4,'Standar GSE &amp; SDM'!$C$50:$CX$65,MATCH($B57,'Standar GSE &amp; SDM'!$C$49:$CX$49,0),FALSE)</f>
        <v>4</v>
      </c>
    </row>
    <row r="58" spans="2:37" ht="18" customHeight="1">
      <c r="B58" s="116" t="s">
        <v>181</v>
      </c>
      <c r="C58" s="111">
        <f>VLOOKUP(C$4,'Standar GSE &amp; SDM'!$C$5:$CX$23,MATCH($B58,'Standar GSE &amp; SDM'!$C$4:$CX$4,0),FALSE)</f>
        <v>0</v>
      </c>
      <c r="D58" s="111">
        <f>VLOOKUP(D$4,'Standar GSE &amp; SDM'!$C$5:$CX$23,MATCH($B58,'Standar GSE &amp; SDM'!$C$4:$CX$4,0),FALSE)</f>
        <v>1</v>
      </c>
      <c r="E58" s="111">
        <f>VLOOKUP(E$4,'Standar GSE &amp; SDM'!$C$5:$CX$23,MATCH($B58,'Standar GSE &amp; SDM'!$C$4:$CX$4,0),FALSE)</f>
        <v>0</v>
      </c>
      <c r="F58" s="111">
        <f>VLOOKUP(F$4,'Standar GSE &amp; SDM'!$C$5:$CX$23,MATCH($B58,'Standar GSE &amp; SDM'!$C$4:$CX$4,0),FALSE)</f>
        <v>2</v>
      </c>
      <c r="G58" s="111">
        <f>VLOOKUP(G$4,'Standar GSE &amp; SDM'!$C$5:$CX$23,MATCH($B58,'Standar GSE &amp; SDM'!$C$4:$CX$4,0),FALSE)</f>
        <v>0</v>
      </c>
      <c r="H58" s="111">
        <f>VLOOKUP(H$4,'Standar GSE &amp; SDM'!$C$5:$CX$23,MATCH($B58,'Standar GSE &amp; SDM'!$C$4:$CX$4,0),FALSE)</f>
        <v>0</v>
      </c>
      <c r="I58" s="111">
        <v>2</v>
      </c>
      <c r="J58" s="111">
        <v>0</v>
      </c>
      <c r="K58" s="111">
        <f>VLOOKUP(K$4,'Standar GSE &amp; SDM'!$C$5:$CX$23,MATCH($B58,'Standar GSE &amp; SDM'!$C$4:$CX$4,0),FALSE)</f>
        <v>0</v>
      </c>
      <c r="L58" s="111">
        <f>VLOOKUP(L$4,'Standar GSE &amp; SDM'!$C$5:$CX$23,MATCH($B58,'Standar GSE &amp; SDM'!$C$4:$CX$4,0),FALSE)</f>
        <v>2</v>
      </c>
      <c r="M58" s="111">
        <f>VLOOKUP(M$4,'Standar GSE &amp; SDM'!$C$5:$CX$23,MATCH($B58,'Standar GSE &amp; SDM'!$C$4:$CX$4,0),FALSE)</f>
        <v>1</v>
      </c>
      <c r="N58" s="111">
        <f>VLOOKUP(N$4,'Standar GSE &amp; SDM'!$C$5:$CX$23,MATCH($B58,'Standar GSE &amp; SDM'!$C$4:$CX$4,0),FALSE)</f>
        <v>18</v>
      </c>
      <c r="O58" s="111">
        <f>VLOOKUP(O$4,'Standar GSE &amp; SDM'!$C$5:$CX$23,MATCH($B58,'Standar GSE &amp; SDM'!$C$4:$CX$4,0),FALSE)</f>
        <v>0</v>
      </c>
      <c r="P58" s="111">
        <f>VLOOKUP(P$4,'Standar GSE &amp; SDM'!$C$5:$CX$23,MATCH($B58,'Standar GSE &amp; SDM'!$C$4:$CX$4,0),FALSE)</f>
        <v>0</v>
      </c>
      <c r="Q58" s="111">
        <f>VLOOKUP(Q$4,'Standar GSE &amp; SDM'!$C$5:$CX$23,MATCH($B58,'Standar GSE &amp; SDM'!$C$4:$CX$4,0),FALSE)</f>
        <v>0</v>
      </c>
      <c r="R58" s="111">
        <f>VLOOKUP(R$4,'Standar GSE &amp; SDM'!$C$5:$CX$23,MATCH($B58,'Standar GSE &amp; SDM'!$C$4:$CX$4,0),FALSE)</f>
        <v>4</v>
      </c>
      <c r="S58" s="111">
        <f>VLOOKUP(S$4,'Standar GSE &amp; SDM'!$C$5:$CX$23,MATCH($B58,'Standar GSE &amp; SDM'!$C$4:$CX$4,0),FALSE)</f>
        <v>6</v>
      </c>
      <c r="T58" s="111">
        <f>VLOOKUP(T$4,'Standar GSE &amp; SDM'!$C$5:$CX$23,MATCH($B58,'Standar GSE &amp; SDM'!$C$4:$CX$4,0),FALSE)</f>
        <v>0</v>
      </c>
      <c r="U58" s="111">
        <f>VLOOKUP(U$4,'Standar GSE &amp; SDM'!$C$5:$CX$23,MATCH($B58,'Standar GSE &amp; SDM'!$C$4:$CX$4,0),FALSE)</f>
        <v>0</v>
      </c>
      <c r="V58" s="111">
        <f>VLOOKUP(V$4,'Standar GSE &amp; SDM'!$C$50:$CX$65,MATCH($B58,'Standar GSE &amp; SDM'!$C$49:$CX$49,0),FALSE)</f>
        <v>1</v>
      </c>
      <c r="W58" s="111">
        <f>VLOOKUP(W$4,'Standar GSE &amp; SDM'!$C$50:$CX$65,MATCH($B58,'Standar GSE &amp; SDM'!$C$49:$CX$49,0),FALSE)</f>
        <v>1</v>
      </c>
      <c r="X58" s="111">
        <f>VLOOKUP(X$4,'Standar GSE &amp; SDM'!$C$50:$CX$65,MATCH($B58,'Standar GSE &amp; SDM'!$C$49:$CX$49,0),FALSE)</f>
        <v>2</v>
      </c>
      <c r="Y58" s="111">
        <f>VLOOKUP(Y$4,'Standar GSE &amp; SDM'!$C$50:$CX$65,MATCH($B58,'Standar GSE &amp; SDM'!$C$49:$CX$49,0),FALSE)</f>
        <v>1</v>
      </c>
      <c r="Z58" s="111">
        <f>VLOOKUP(Z$4,'Standar GSE &amp; SDM'!$C$50:$CX$65,MATCH($B58,'Standar GSE &amp; SDM'!$C$49:$CX$49,0),FALSE)</f>
        <v>1</v>
      </c>
      <c r="AA58" s="111">
        <f>VLOOKUP(AA$4,'Standar GSE &amp; SDM'!$C$50:$CX$65,MATCH($B58,'Standar GSE &amp; SDM'!$C$49:$CX$49,0),FALSE)</f>
        <v>2</v>
      </c>
      <c r="AB58" s="111">
        <f>VLOOKUP(AB$4,'Standar GSE &amp; SDM'!$C$50:$CX$65,MATCH($B58,'Standar GSE &amp; SDM'!$C$49:$CX$49,0),FALSE)</f>
        <v>3</v>
      </c>
      <c r="AC58" s="111">
        <f>VLOOKUP(AC$4,'Standar GSE &amp; SDM'!$C$50:$CX$65,MATCH($B58,'Standar GSE &amp; SDM'!$C$49:$CX$49,0),FALSE)</f>
        <v>2</v>
      </c>
      <c r="AD58" s="111">
        <f>VLOOKUP(AD$4,'Standar GSE &amp; SDM'!$C$50:$CX$65,MATCH($B58,'Standar GSE &amp; SDM'!$C$49:$CX$49,0),FALSE)</f>
        <v>1</v>
      </c>
      <c r="AE58" s="111">
        <f>VLOOKUP(AE$4,'Standar GSE &amp; SDM'!$C$50:$CX$65,MATCH($B58,'Standar GSE &amp; SDM'!$C$49:$CX$49,0),FALSE)</f>
        <v>0</v>
      </c>
      <c r="AF58" s="111">
        <f>VLOOKUP(AF$4,'Standar GSE &amp; SDM'!$C$50:$CX$65,MATCH($B58,'Standar GSE &amp; SDM'!$C$49:$CX$49,0),FALSE)</f>
        <v>1</v>
      </c>
      <c r="AG58" s="111">
        <f>VLOOKUP(AG$4,'Standar GSE &amp; SDM'!$C$50:$CX$65,MATCH($B58,'Standar GSE &amp; SDM'!$C$49:$CX$49,0),FALSE)</f>
        <v>2</v>
      </c>
      <c r="AH58" s="111">
        <f>VLOOKUP(AH$4,'Standar GSE &amp; SDM'!$C$50:$CX$65,MATCH($B58,'Standar GSE &amp; SDM'!$C$49:$CX$49,0),FALSE)</f>
        <v>1</v>
      </c>
      <c r="AI58" s="111">
        <f>VLOOKUP(AI$4,'Standar GSE &amp; SDM'!$C$50:$CX$65,MATCH($B58,'Standar GSE &amp; SDM'!$C$49:$CX$49,0),FALSE)</f>
        <v>0</v>
      </c>
      <c r="AJ58" s="111">
        <f>VLOOKUP(AJ$4,'Standar GSE &amp; SDM'!$C$50:$CX$65,MATCH($B58,'Standar GSE &amp; SDM'!$C$49:$CX$49,0),FALSE)</f>
        <v>6</v>
      </c>
      <c r="AK58" s="111">
        <f>VLOOKUP(AK$4,'Standar GSE &amp; SDM'!$C$50:$CX$65,MATCH($B58,'Standar GSE &amp; SDM'!$C$49:$CX$49,0),FALSE)</f>
        <v>4</v>
      </c>
    </row>
    <row r="59" spans="2:37" ht="18" customHeight="1">
      <c r="B59" s="116" t="s">
        <v>171</v>
      </c>
      <c r="C59" s="111">
        <f>VLOOKUP(C$4,'Standar GSE &amp; SDM'!$C$5:$CX$23,MATCH($B59,'Standar GSE &amp; SDM'!$C$4:$CX$4,0),FALSE)</f>
        <v>0</v>
      </c>
      <c r="D59" s="111">
        <f>VLOOKUP(D$4,'Standar GSE &amp; SDM'!$C$5:$CX$23,MATCH($B59,'Standar GSE &amp; SDM'!$C$4:$CX$4,0),FALSE)</f>
        <v>1</v>
      </c>
      <c r="E59" s="111">
        <f>VLOOKUP(E$4,'Standar GSE &amp; SDM'!$C$5:$CX$23,MATCH($B59,'Standar GSE &amp; SDM'!$C$4:$CX$4,0),FALSE)</f>
        <v>0</v>
      </c>
      <c r="F59" s="111">
        <f>VLOOKUP(F$4,'Standar GSE &amp; SDM'!$C$5:$CX$23,MATCH($B59,'Standar GSE &amp; SDM'!$C$4:$CX$4,0),FALSE)</f>
        <v>2</v>
      </c>
      <c r="G59" s="111">
        <f>VLOOKUP(G$4,'Standar GSE &amp; SDM'!$C$5:$CX$23,MATCH($B59,'Standar GSE &amp; SDM'!$C$4:$CX$4,0),FALSE)</f>
        <v>0</v>
      </c>
      <c r="H59" s="111">
        <f>VLOOKUP(H$4,'Standar GSE &amp; SDM'!$C$5:$CX$23,MATCH($B59,'Standar GSE &amp; SDM'!$C$4:$CX$4,0),FALSE)</f>
        <v>0</v>
      </c>
      <c r="I59" s="111">
        <v>2</v>
      </c>
      <c r="J59" s="111">
        <v>0</v>
      </c>
      <c r="K59" s="111">
        <f>VLOOKUP(K$4,'Standar GSE &amp; SDM'!$C$5:$CX$23,MATCH($B59,'Standar GSE &amp; SDM'!$C$4:$CX$4,0),FALSE)</f>
        <v>0</v>
      </c>
      <c r="L59" s="111">
        <f>VLOOKUP(L$4,'Standar GSE &amp; SDM'!$C$5:$CX$23,MATCH($B59,'Standar GSE &amp; SDM'!$C$4:$CX$4,0),FALSE)</f>
        <v>2</v>
      </c>
      <c r="M59" s="111">
        <f>VLOOKUP(M$4,'Standar GSE &amp; SDM'!$C$5:$CX$23,MATCH($B59,'Standar GSE &amp; SDM'!$C$4:$CX$4,0),FALSE)</f>
        <v>1</v>
      </c>
      <c r="N59" s="111">
        <f>VLOOKUP(N$4,'Standar GSE &amp; SDM'!$C$5:$CX$23,MATCH($B59,'Standar GSE &amp; SDM'!$C$4:$CX$4,0),FALSE)</f>
        <v>18</v>
      </c>
      <c r="O59" s="111">
        <f>VLOOKUP(O$4,'Standar GSE &amp; SDM'!$C$5:$CX$23,MATCH($B59,'Standar GSE &amp; SDM'!$C$4:$CX$4,0),FALSE)</f>
        <v>0</v>
      </c>
      <c r="P59" s="111">
        <f>VLOOKUP(P$4,'Standar GSE &amp; SDM'!$C$5:$CX$23,MATCH($B59,'Standar GSE &amp; SDM'!$C$4:$CX$4,0),FALSE)</f>
        <v>0</v>
      </c>
      <c r="Q59" s="111">
        <f>VLOOKUP(Q$4,'Standar GSE &amp; SDM'!$C$5:$CX$23,MATCH($B59,'Standar GSE &amp; SDM'!$C$4:$CX$4,0),FALSE)</f>
        <v>0</v>
      </c>
      <c r="R59" s="111">
        <f>VLOOKUP(R$4,'Standar GSE &amp; SDM'!$C$5:$CX$23,MATCH($B59,'Standar GSE &amp; SDM'!$C$4:$CX$4,0),FALSE)</f>
        <v>4</v>
      </c>
      <c r="S59" s="111">
        <f>VLOOKUP(S$4,'Standar GSE &amp; SDM'!$C$5:$CX$23,MATCH($B59,'Standar GSE &amp; SDM'!$C$4:$CX$4,0),FALSE)</f>
        <v>6</v>
      </c>
      <c r="T59" s="111">
        <f>VLOOKUP(T$4,'Standar GSE &amp; SDM'!$C$5:$CX$23,MATCH($B59,'Standar GSE &amp; SDM'!$C$4:$CX$4,0),FALSE)</f>
        <v>0</v>
      </c>
      <c r="U59" s="111">
        <f>VLOOKUP(U$4,'Standar GSE &amp; SDM'!$C$5:$CX$23,MATCH($B59,'Standar GSE &amp; SDM'!$C$4:$CX$4,0),FALSE)</f>
        <v>0</v>
      </c>
      <c r="V59" s="111">
        <f>VLOOKUP(V$4,'Standar GSE &amp; SDM'!$C$50:$CX$65,MATCH($B59,'Standar GSE &amp; SDM'!$C$49:$CX$49,0),FALSE)</f>
        <v>1</v>
      </c>
      <c r="W59" s="111">
        <f>VLOOKUP(W$4,'Standar GSE &amp; SDM'!$C$50:$CX$65,MATCH($B59,'Standar GSE &amp; SDM'!$C$49:$CX$49,0),FALSE)</f>
        <v>1</v>
      </c>
      <c r="X59" s="111">
        <f>VLOOKUP(X$4,'Standar GSE &amp; SDM'!$C$50:$CX$65,MATCH($B59,'Standar GSE &amp; SDM'!$C$49:$CX$49,0),FALSE)</f>
        <v>2</v>
      </c>
      <c r="Y59" s="111">
        <f>VLOOKUP(Y$4,'Standar GSE &amp; SDM'!$C$50:$CX$65,MATCH($B59,'Standar GSE &amp; SDM'!$C$49:$CX$49,0),FALSE)</f>
        <v>1</v>
      </c>
      <c r="Z59" s="111">
        <f>VLOOKUP(Z$4,'Standar GSE &amp; SDM'!$C$50:$CX$65,MATCH($B59,'Standar GSE &amp; SDM'!$C$49:$CX$49,0),FALSE)</f>
        <v>1</v>
      </c>
      <c r="AA59" s="111">
        <f>VLOOKUP(AA$4,'Standar GSE &amp; SDM'!$C$50:$CX$65,MATCH($B59,'Standar GSE &amp; SDM'!$C$49:$CX$49,0),FALSE)</f>
        <v>2</v>
      </c>
      <c r="AB59" s="111">
        <f>VLOOKUP(AB$4,'Standar GSE &amp; SDM'!$C$50:$CX$65,MATCH($B59,'Standar GSE &amp; SDM'!$C$49:$CX$49,0),FALSE)</f>
        <v>3</v>
      </c>
      <c r="AC59" s="111">
        <f>VLOOKUP(AC$4,'Standar GSE &amp; SDM'!$C$50:$CX$65,MATCH($B59,'Standar GSE &amp; SDM'!$C$49:$CX$49,0),FALSE)</f>
        <v>2</v>
      </c>
      <c r="AD59" s="111">
        <f>VLOOKUP(AD$4,'Standar GSE &amp; SDM'!$C$50:$CX$65,MATCH($B59,'Standar GSE &amp; SDM'!$C$49:$CX$49,0),FALSE)</f>
        <v>1</v>
      </c>
      <c r="AE59" s="111">
        <f>VLOOKUP(AE$4,'Standar GSE &amp; SDM'!$C$50:$CX$65,MATCH($B59,'Standar GSE &amp; SDM'!$C$49:$CX$49,0),FALSE)</f>
        <v>0</v>
      </c>
      <c r="AF59" s="111">
        <f>VLOOKUP(AF$4,'Standar GSE &amp; SDM'!$C$50:$CX$65,MATCH($B59,'Standar GSE &amp; SDM'!$C$49:$CX$49,0),FALSE)</f>
        <v>1</v>
      </c>
      <c r="AG59" s="111">
        <f>VLOOKUP(AG$4,'Standar GSE &amp; SDM'!$C$50:$CX$65,MATCH($B59,'Standar GSE &amp; SDM'!$C$49:$CX$49,0),FALSE)</f>
        <v>2</v>
      </c>
      <c r="AH59" s="111">
        <f>VLOOKUP(AH$4,'Standar GSE &amp; SDM'!$C$50:$CX$65,MATCH($B59,'Standar GSE &amp; SDM'!$C$49:$CX$49,0),FALSE)</f>
        <v>1</v>
      </c>
      <c r="AI59" s="111">
        <f>VLOOKUP(AI$4,'Standar GSE &amp; SDM'!$C$50:$CX$65,MATCH($B59,'Standar GSE &amp; SDM'!$C$49:$CX$49,0),FALSE)</f>
        <v>0</v>
      </c>
      <c r="AJ59" s="111">
        <f>VLOOKUP(AJ$4,'Standar GSE &amp; SDM'!$C$50:$CX$65,MATCH($B59,'Standar GSE &amp; SDM'!$C$49:$CX$49,0),FALSE)</f>
        <v>6</v>
      </c>
      <c r="AK59" s="111">
        <f>VLOOKUP(AK$4,'Standar GSE &amp; SDM'!$C$50:$CX$65,MATCH($B59,'Standar GSE &amp; SDM'!$C$49:$CX$49,0),FALSE)</f>
        <v>4</v>
      </c>
    </row>
    <row r="60" spans="2:37" ht="18" customHeight="1">
      <c r="B60" s="116" t="s">
        <v>249</v>
      </c>
      <c r="C60" s="111">
        <f>VLOOKUP(C$4,'Standar GSE &amp; SDM'!$C$5:$CX$23,MATCH($B60,'Standar GSE &amp; SDM'!$C$4:$CX$4,0),FALSE)</f>
        <v>0</v>
      </c>
      <c r="D60" s="111">
        <f>VLOOKUP(D$4,'Standar GSE &amp; SDM'!$C$5:$CX$23,MATCH($B60,'Standar GSE &amp; SDM'!$C$4:$CX$4,0),FALSE)</f>
        <v>1</v>
      </c>
      <c r="E60" s="111">
        <f>VLOOKUP(E$4,'Standar GSE &amp; SDM'!$C$5:$CX$23,MATCH($B60,'Standar GSE &amp; SDM'!$C$4:$CX$4,0),FALSE)</f>
        <v>0</v>
      </c>
      <c r="F60" s="111">
        <f>VLOOKUP(F$4,'Standar GSE &amp; SDM'!$C$5:$CX$23,MATCH($B60,'Standar GSE &amp; SDM'!$C$4:$CX$4,0),FALSE)</f>
        <v>2</v>
      </c>
      <c r="G60" s="111">
        <f>VLOOKUP(G$4,'Standar GSE &amp; SDM'!$C$5:$CX$23,MATCH($B60,'Standar GSE &amp; SDM'!$C$4:$CX$4,0),FALSE)</f>
        <v>0</v>
      </c>
      <c r="H60" s="111">
        <f>VLOOKUP(H$4,'Standar GSE &amp; SDM'!$C$5:$CX$23,MATCH($B60,'Standar GSE &amp; SDM'!$C$4:$CX$4,0),FALSE)</f>
        <v>0</v>
      </c>
      <c r="I60" s="111">
        <v>2</v>
      </c>
      <c r="J60" s="111">
        <v>0</v>
      </c>
      <c r="K60" s="111">
        <f>VLOOKUP(K$4,'Standar GSE &amp; SDM'!$C$5:$CX$23,MATCH($B60,'Standar GSE &amp; SDM'!$C$4:$CX$4,0),FALSE)</f>
        <v>0</v>
      </c>
      <c r="L60" s="111">
        <f>VLOOKUP(L$4,'Standar GSE &amp; SDM'!$C$5:$CX$23,MATCH($B60,'Standar GSE &amp; SDM'!$C$4:$CX$4,0),FALSE)</f>
        <v>2</v>
      </c>
      <c r="M60" s="111">
        <f>VLOOKUP(M$4,'Standar GSE &amp; SDM'!$C$5:$CX$23,MATCH($B60,'Standar GSE &amp; SDM'!$C$4:$CX$4,0),FALSE)</f>
        <v>1</v>
      </c>
      <c r="N60" s="111">
        <f>VLOOKUP(N$4,'Standar GSE &amp; SDM'!$C$5:$CX$23,MATCH($B60,'Standar GSE &amp; SDM'!$C$4:$CX$4,0),FALSE)</f>
        <v>18</v>
      </c>
      <c r="O60" s="111">
        <f>VLOOKUP(O$4,'Standar GSE &amp; SDM'!$C$5:$CX$23,MATCH($B60,'Standar GSE &amp; SDM'!$C$4:$CX$4,0),FALSE)</f>
        <v>0</v>
      </c>
      <c r="P60" s="111">
        <f>VLOOKUP(P$4,'Standar GSE &amp; SDM'!$C$5:$CX$23,MATCH($B60,'Standar GSE &amp; SDM'!$C$4:$CX$4,0),FALSE)</f>
        <v>0</v>
      </c>
      <c r="Q60" s="111">
        <f>VLOOKUP(Q$4,'Standar GSE &amp; SDM'!$C$5:$CX$23,MATCH($B60,'Standar GSE &amp; SDM'!$C$4:$CX$4,0),FALSE)</f>
        <v>0</v>
      </c>
      <c r="R60" s="111">
        <f>VLOOKUP(R$4,'Standar GSE &amp; SDM'!$C$5:$CX$23,MATCH($B60,'Standar GSE &amp; SDM'!$C$4:$CX$4,0),FALSE)</f>
        <v>4</v>
      </c>
      <c r="S60" s="111">
        <f>VLOOKUP(S$4,'Standar GSE &amp; SDM'!$C$5:$CX$23,MATCH($B60,'Standar GSE &amp; SDM'!$C$4:$CX$4,0),FALSE)</f>
        <v>6</v>
      </c>
      <c r="T60" s="111">
        <f>VLOOKUP(T$4,'Standar GSE &amp; SDM'!$C$5:$CX$23,MATCH($B60,'Standar GSE &amp; SDM'!$C$4:$CX$4,0),FALSE)</f>
        <v>0</v>
      </c>
      <c r="U60" s="111">
        <f>VLOOKUP(U$4,'Standar GSE &amp; SDM'!$C$5:$CX$23,MATCH($B60,'Standar GSE &amp; SDM'!$C$4:$CX$4,0),FALSE)</f>
        <v>0</v>
      </c>
      <c r="V60" s="111">
        <f>VLOOKUP(V$4,'Standar GSE &amp; SDM'!$C$50:$CX$65,MATCH($B60,'Standar GSE &amp; SDM'!$C$49:$CX$49,0),FALSE)</f>
        <v>1</v>
      </c>
      <c r="W60" s="111">
        <f>VLOOKUP(W$4,'Standar GSE &amp; SDM'!$C$50:$CX$65,MATCH($B60,'Standar GSE &amp; SDM'!$C$49:$CX$49,0),FALSE)</f>
        <v>1</v>
      </c>
      <c r="X60" s="111">
        <f>VLOOKUP(X$4,'Standar GSE &amp; SDM'!$C$50:$CX$65,MATCH($B60,'Standar GSE &amp; SDM'!$C$49:$CX$49,0),FALSE)</f>
        <v>2</v>
      </c>
      <c r="Y60" s="111">
        <f>VLOOKUP(Y$4,'Standar GSE &amp; SDM'!$C$50:$CX$65,MATCH($B60,'Standar GSE &amp; SDM'!$C$49:$CX$49,0),FALSE)</f>
        <v>1</v>
      </c>
      <c r="Z60" s="111">
        <f>VLOOKUP(Z$4,'Standar GSE &amp; SDM'!$C$50:$CX$65,MATCH($B60,'Standar GSE &amp; SDM'!$C$49:$CX$49,0),FALSE)</f>
        <v>1</v>
      </c>
      <c r="AA60" s="111">
        <f>VLOOKUP(AA$4,'Standar GSE &amp; SDM'!$C$50:$CX$65,MATCH($B60,'Standar GSE &amp; SDM'!$C$49:$CX$49,0),FALSE)</f>
        <v>2</v>
      </c>
      <c r="AB60" s="111">
        <f>VLOOKUP(AB$4,'Standar GSE &amp; SDM'!$C$50:$CX$65,MATCH($B60,'Standar GSE &amp; SDM'!$C$49:$CX$49,0),FALSE)</f>
        <v>3</v>
      </c>
      <c r="AC60" s="111">
        <f>VLOOKUP(AC$4,'Standar GSE &amp; SDM'!$C$50:$CX$65,MATCH($B60,'Standar GSE &amp; SDM'!$C$49:$CX$49,0),FALSE)</f>
        <v>2</v>
      </c>
      <c r="AD60" s="111">
        <f>VLOOKUP(AD$4,'Standar GSE &amp; SDM'!$C$50:$CX$65,MATCH($B60,'Standar GSE &amp; SDM'!$C$49:$CX$49,0),FALSE)</f>
        <v>1</v>
      </c>
      <c r="AE60" s="111">
        <f>VLOOKUP(AE$4,'Standar GSE &amp; SDM'!$C$50:$CX$65,MATCH($B60,'Standar GSE &amp; SDM'!$C$49:$CX$49,0),FALSE)</f>
        <v>0</v>
      </c>
      <c r="AF60" s="111">
        <f>VLOOKUP(AF$4,'Standar GSE &amp; SDM'!$C$50:$CX$65,MATCH($B60,'Standar GSE &amp; SDM'!$C$49:$CX$49,0),FALSE)</f>
        <v>1</v>
      </c>
      <c r="AG60" s="111">
        <f>VLOOKUP(AG$4,'Standar GSE &amp; SDM'!$C$50:$CX$65,MATCH($B60,'Standar GSE &amp; SDM'!$C$49:$CX$49,0),FALSE)</f>
        <v>2</v>
      </c>
      <c r="AH60" s="111">
        <f>VLOOKUP(AH$4,'Standar GSE &amp; SDM'!$C$50:$CX$65,MATCH($B60,'Standar GSE &amp; SDM'!$C$49:$CX$49,0),FALSE)</f>
        <v>1</v>
      </c>
      <c r="AI60" s="111">
        <f>VLOOKUP(AI$4,'Standar GSE &amp; SDM'!$C$50:$CX$65,MATCH($B60,'Standar GSE &amp; SDM'!$C$49:$CX$49,0),FALSE)</f>
        <v>0</v>
      </c>
      <c r="AJ60" s="111">
        <f>VLOOKUP(AJ$4,'Standar GSE &amp; SDM'!$C$50:$CX$65,MATCH($B60,'Standar GSE &amp; SDM'!$C$49:$CX$49,0),FALSE)</f>
        <v>6</v>
      </c>
      <c r="AK60" s="111">
        <f>VLOOKUP(AK$4,'Standar GSE &amp; SDM'!$C$50:$CX$65,MATCH($B60,'Standar GSE &amp; SDM'!$C$49:$CX$49,0),FALSE)</f>
        <v>4</v>
      </c>
    </row>
    <row r="61" spans="2:37" ht="18" customHeight="1">
      <c r="B61" s="116" t="s">
        <v>178</v>
      </c>
      <c r="C61" s="111">
        <v>0</v>
      </c>
      <c r="D61" s="111">
        <v>1</v>
      </c>
      <c r="E61" s="111">
        <v>0</v>
      </c>
      <c r="F61" s="111">
        <v>2</v>
      </c>
      <c r="G61" s="111">
        <v>0</v>
      </c>
      <c r="H61" s="111">
        <v>0</v>
      </c>
      <c r="I61" s="111">
        <v>2</v>
      </c>
      <c r="J61" s="111">
        <v>0</v>
      </c>
      <c r="K61" s="111">
        <v>0</v>
      </c>
      <c r="L61" s="111">
        <v>2</v>
      </c>
      <c r="M61" s="111">
        <v>1</v>
      </c>
      <c r="N61" s="111">
        <v>18</v>
      </c>
      <c r="O61" s="111">
        <v>0</v>
      </c>
      <c r="P61" s="111">
        <v>0</v>
      </c>
      <c r="Q61" s="111">
        <v>0</v>
      </c>
      <c r="R61" s="111">
        <v>4</v>
      </c>
      <c r="S61" s="111">
        <v>6</v>
      </c>
      <c r="T61" s="111">
        <v>0</v>
      </c>
      <c r="U61" s="111">
        <v>0</v>
      </c>
      <c r="V61" s="111">
        <v>1</v>
      </c>
      <c r="W61" s="111">
        <v>1</v>
      </c>
      <c r="X61" s="111">
        <v>2</v>
      </c>
      <c r="Y61" s="111">
        <v>1</v>
      </c>
      <c r="Z61" s="111">
        <v>1</v>
      </c>
      <c r="AA61" s="111">
        <v>2</v>
      </c>
      <c r="AB61" s="111">
        <v>3</v>
      </c>
      <c r="AC61" s="111">
        <v>2</v>
      </c>
      <c r="AD61" s="111">
        <v>1</v>
      </c>
      <c r="AE61" s="111">
        <v>0</v>
      </c>
      <c r="AF61" s="111">
        <v>1</v>
      </c>
      <c r="AG61" s="111">
        <v>2</v>
      </c>
      <c r="AH61" s="111">
        <v>1</v>
      </c>
      <c r="AI61" s="111">
        <v>0</v>
      </c>
      <c r="AJ61" s="111">
        <v>6</v>
      </c>
      <c r="AK61" s="111">
        <v>4</v>
      </c>
    </row>
    <row r="62" spans="2:37" ht="18" customHeight="1">
      <c r="B62" s="116" t="s">
        <v>207</v>
      </c>
      <c r="C62" s="111">
        <f>VLOOKUP(C$4,'Standar GSE &amp; SDM'!$C$5:$CX$23,MATCH($B62,'Standar GSE &amp; SDM'!$C$4:$CX$4,0),FALSE)</f>
        <v>0</v>
      </c>
      <c r="D62" s="111">
        <f>VLOOKUP(D$4,'Standar GSE &amp; SDM'!$C$5:$CX$23,MATCH($B62,'Standar GSE &amp; SDM'!$C$4:$CX$4,0),FALSE)</f>
        <v>1</v>
      </c>
      <c r="E62" s="111">
        <f>VLOOKUP(E$4,'Standar GSE &amp; SDM'!$C$5:$CX$23,MATCH($B62,'Standar GSE &amp; SDM'!$C$4:$CX$4,0),FALSE)</f>
        <v>0</v>
      </c>
      <c r="F62" s="111">
        <f>VLOOKUP(F$4,'Standar GSE &amp; SDM'!$C$5:$CX$23,MATCH($B62,'Standar GSE &amp; SDM'!$C$4:$CX$4,0),FALSE)</f>
        <v>2</v>
      </c>
      <c r="G62" s="111">
        <f>VLOOKUP(G$4,'Standar GSE &amp; SDM'!$C$5:$CX$23,MATCH($B62,'Standar GSE &amp; SDM'!$C$4:$CX$4,0),FALSE)</f>
        <v>0</v>
      </c>
      <c r="H62" s="111">
        <f>VLOOKUP(H$4,'Standar GSE &amp; SDM'!$C$5:$CX$23,MATCH($B62,'Standar GSE &amp; SDM'!$C$4:$CX$4,0),FALSE)</f>
        <v>0</v>
      </c>
      <c r="I62" s="111">
        <f>VLOOKUP(I$4,'Standar GSE &amp; SDM'!$C$5:$CX$23,MATCH($B62,'Standar GSE &amp; SDM'!$C$4:$CX$4,0),FALSE)</f>
        <v>2</v>
      </c>
      <c r="J62" s="111">
        <v>0</v>
      </c>
      <c r="K62" s="111">
        <f>VLOOKUP(K$4,'Standar GSE &amp; SDM'!$C$5:$CX$23,MATCH($B62,'Standar GSE &amp; SDM'!$C$4:$CX$4,0),FALSE)</f>
        <v>2</v>
      </c>
      <c r="L62" s="111">
        <f>VLOOKUP(L$4,'Standar GSE &amp; SDM'!$C$5:$CX$23,MATCH($B62,'Standar GSE &amp; SDM'!$C$4:$CX$4,0),FALSE)</f>
        <v>0</v>
      </c>
      <c r="M62" s="111">
        <f>VLOOKUP(M$4,'Standar GSE &amp; SDM'!$C$5:$CX$23,MATCH($B62,'Standar GSE &amp; SDM'!$C$4:$CX$4,0),FALSE)</f>
        <v>1</v>
      </c>
      <c r="N62" s="111">
        <f>VLOOKUP(N$4,'Standar GSE &amp; SDM'!$C$5:$CX$23,MATCH($B62,'Standar GSE &amp; SDM'!$C$4:$CX$4,0),FALSE)</f>
        <v>18</v>
      </c>
      <c r="O62" s="111">
        <f>VLOOKUP(O$4,'Standar GSE &amp; SDM'!$C$5:$CX$23,MATCH($B62,'Standar GSE &amp; SDM'!$C$4:$CX$4,0),FALSE)</f>
        <v>0</v>
      </c>
      <c r="P62" s="111">
        <f>VLOOKUP(P$4,'Standar GSE &amp; SDM'!$C$5:$CX$23,MATCH($B62,'Standar GSE &amp; SDM'!$C$4:$CX$4,0),FALSE)</f>
        <v>0</v>
      </c>
      <c r="Q62" s="111">
        <f>VLOOKUP(Q$4,'Standar GSE &amp; SDM'!$C$5:$CX$23,MATCH($B62,'Standar GSE &amp; SDM'!$C$4:$CX$4,0),FALSE)</f>
        <v>0</v>
      </c>
      <c r="R62" s="111">
        <f>VLOOKUP(R$4,'Standar GSE &amp; SDM'!$C$5:$CX$23,MATCH($B62,'Standar GSE &amp; SDM'!$C$4:$CX$4,0),FALSE)</f>
        <v>4</v>
      </c>
      <c r="S62" s="111">
        <f>VLOOKUP(S$4,'Standar GSE &amp; SDM'!$C$5:$CX$23,MATCH($B62,'Standar GSE &amp; SDM'!$C$4:$CX$4,0),FALSE)</f>
        <v>6</v>
      </c>
      <c r="T62" s="111">
        <f>VLOOKUP(T$4,'Standar GSE &amp; SDM'!$C$5:$CX$23,MATCH($B62,'Standar GSE &amp; SDM'!$C$4:$CX$4,0),FALSE)</f>
        <v>1</v>
      </c>
      <c r="U62" s="111">
        <f>VLOOKUP(U$4,'Standar GSE &amp; SDM'!$C$5:$CX$23,MATCH($B62,'Standar GSE &amp; SDM'!$C$4:$CX$4,0),FALSE)</f>
        <v>1</v>
      </c>
      <c r="V62" s="111">
        <f>VLOOKUP(V$4,'Standar GSE &amp; SDM'!$C$50:$CX$65,MATCH($B62,'Standar GSE &amp; SDM'!$C$49:$CX$49,0),FALSE)</f>
        <v>1</v>
      </c>
      <c r="W62" s="111">
        <f>VLOOKUP(W$4,'Standar GSE &amp; SDM'!$C$50:$CX$65,MATCH($B62,'Standar GSE &amp; SDM'!$C$49:$CX$49,0),FALSE)</f>
        <v>1</v>
      </c>
      <c r="X62" s="111">
        <f>VLOOKUP(X$4,'Standar GSE &amp; SDM'!$C$50:$CX$65,MATCH($B62,'Standar GSE &amp; SDM'!$C$49:$CX$49,0),FALSE)</f>
        <v>2</v>
      </c>
      <c r="Y62" s="111">
        <f>VLOOKUP(Y$4,'Standar GSE &amp; SDM'!$C$50:$CX$65,MATCH($B62,'Standar GSE &amp; SDM'!$C$49:$CX$49,0),FALSE)</f>
        <v>1</v>
      </c>
      <c r="Z62" s="111">
        <f>VLOOKUP(Z$4,'Standar GSE &amp; SDM'!$C$50:$CX$65,MATCH($B62,'Standar GSE &amp; SDM'!$C$49:$CX$49,0),FALSE)</f>
        <v>2</v>
      </c>
      <c r="AA62" s="111">
        <f>VLOOKUP(AA$4,'Standar GSE &amp; SDM'!$C$50:$CX$65,MATCH($B62,'Standar GSE &amp; SDM'!$C$49:$CX$49,0),FALSE)</f>
        <v>2</v>
      </c>
      <c r="AB62" s="111">
        <f>VLOOKUP(AB$4,'Standar GSE &amp; SDM'!$C$50:$CX$65,MATCH($B62,'Standar GSE &amp; SDM'!$C$49:$CX$49,0),FALSE)</f>
        <v>4</v>
      </c>
      <c r="AC62" s="111">
        <f>VLOOKUP(AC$4,'Standar GSE &amp; SDM'!$C$50:$CX$65,MATCH($B62,'Standar GSE &amp; SDM'!$C$49:$CX$49,0),FALSE)</f>
        <v>3</v>
      </c>
      <c r="AD62" s="111">
        <f>VLOOKUP(AD$4,'Standar GSE &amp; SDM'!$C$50:$CX$65,MATCH($B62,'Standar GSE &amp; SDM'!$C$49:$CX$49,0),FALSE)</f>
        <v>2</v>
      </c>
      <c r="AE62" s="111">
        <f>VLOOKUP(AE$4,'Standar GSE &amp; SDM'!$C$50:$CX$65,MATCH($B62,'Standar GSE &amp; SDM'!$C$49:$CX$49,0),FALSE)</f>
        <v>1</v>
      </c>
      <c r="AF62" s="111">
        <f>VLOOKUP(AF$4,'Standar GSE &amp; SDM'!$C$50:$CX$65,MATCH($B62,'Standar GSE &amp; SDM'!$C$49:$CX$49,0),FALSE)</f>
        <v>1</v>
      </c>
      <c r="AG62" s="111">
        <f>VLOOKUP(AG$4,'Standar GSE &amp; SDM'!$C$50:$CX$65,MATCH($B62,'Standar GSE &amp; SDM'!$C$49:$CX$49,0),FALSE)</f>
        <v>2</v>
      </c>
      <c r="AH62" s="111">
        <f>VLOOKUP(AH$4,'Standar GSE &amp; SDM'!$C$50:$CX$65,MATCH($B62,'Standar GSE &amp; SDM'!$C$49:$CX$49,0),FALSE)</f>
        <v>1</v>
      </c>
      <c r="AI62" s="111">
        <f>VLOOKUP(AI$4,'Standar GSE &amp; SDM'!$C$50:$CX$65,MATCH($B62,'Standar GSE &amp; SDM'!$C$49:$CX$49,0),FALSE)</f>
        <v>8</v>
      </c>
      <c r="AJ62" s="111">
        <f>VLOOKUP(AJ$4,'Standar GSE &amp; SDM'!$C$50:$CX$65,MATCH($B62,'Standar GSE &amp; SDM'!$C$49:$CX$49,0),FALSE)</f>
        <v>6</v>
      </c>
      <c r="AK62" s="111">
        <f>VLOOKUP(AK$4,'Standar GSE &amp; SDM'!$C$50:$CX$65,MATCH($B62,'Standar GSE &amp; SDM'!$C$49:$CX$49,0),FALSE)</f>
        <v>4</v>
      </c>
    </row>
    <row r="63" spans="2:37" ht="18" customHeight="1">
      <c r="B63" s="116" t="s">
        <v>162</v>
      </c>
      <c r="C63" s="111">
        <f>VLOOKUP(C$4,'Standar GSE &amp; SDM'!$C$5:$CX$23,MATCH($B63,'Standar GSE &amp; SDM'!$C$4:$CX$4,0),FALSE)</f>
        <v>0</v>
      </c>
      <c r="D63" s="111">
        <f>VLOOKUP(D$4,'Standar GSE &amp; SDM'!$C$5:$CX$23,MATCH($B63,'Standar GSE &amp; SDM'!$C$4:$CX$4,0),FALSE)</f>
        <v>1</v>
      </c>
      <c r="E63" s="111">
        <f>VLOOKUP(E$4,'Standar GSE &amp; SDM'!$C$5:$CX$23,MATCH($B63,'Standar GSE &amp; SDM'!$C$4:$CX$4,0),FALSE)</f>
        <v>0</v>
      </c>
      <c r="F63" s="111">
        <f>VLOOKUP(F$4,'Standar GSE &amp; SDM'!$C$5:$CX$23,MATCH($B63,'Standar GSE &amp; SDM'!$C$4:$CX$4,0),FALSE)</f>
        <v>2</v>
      </c>
      <c r="G63" s="111">
        <f>VLOOKUP(G$4,'Standar GSE &amp; SDM'!$C$5:$CX$23,MATCH($B63,'Standar GSE &amp; SDM'!$C$4:$CX$4,0),FALSE)</f>
        <v>0</v>
      </c>
      <c r="H63" s="111">
        <f>VLOOKUP(H$4,'Standar GSE &amp; SDM'!$C$5:$CX$23,MATCH($B63,'Standar GSE &amp; SDM'!$C$4:$CX$4,0),FALSE)</f>
        <v>0</v>
      </c>
      <c r="I63" s="111">
        <f>VLOOKUP(I$4,'Standar GSE &amp; SDM'!$C$5:$CX$23,MATCH($B63,'Standar GSE &amp; SDM'!$C$4:$CX$4,0),FALSE)</f>
        <v>2</v>
      </c>
      <c r="J63" s="111">
        <v>0</v>
      </c>
      <c r="K63" s="111">
        <f>VLOOKUP(K$4,'Standar GSE &amp; SDM'!$C$5:$CX$23,MATCH($B63,'Standar GSE &amp; SDM'!$C$4:$CX$4,0),FALSE)</f>
        <v>2</v>
      </c>
      <c r="L63" s="111">
        <f>VLOOKUP(L$4,'Standar GSE &amp; SDM'!$C$5:$CX$23,MATCH($B63,'Standar GSE &amp; SDM'!$C$4:$CX$4,0),FALSE)</f>
        <v>0</v>
      </c>
      <c r="M63" s="111">
        <f>VLOOKUP(M$4,'Standar GSE &amp; SDM'!$C$5:$CX$23,MATCH($B63,'Standar GSE &amp; SDM'!$C$4:$CX$4,0),FALSE)</f>
        <v>1</v>
      </c>
      <c r="N63" s="111">
        <f>VLOOKUP(N$4,'Standar GSE &amp; SDM'!$C$5:$CX$23,MATCH($B63,'Standar GSE &amp; SDM'!$C$4:$CX$4,0),FALSE)</f>
        <v>18</v>
      </c>
      <c r="O63" s="111">
        <f>VLOOKUP(O$4,'Standar GSE &amp; SDM'!$C$5:$CX$23,MATCH($B63,'Standar GSE &amp; SDM'!$C$4:$CX$4,0),FALSE)</f>
        <v>0</v>
      </c>
      <c r="P63" s="111">
        <f>VLOOKUP(P$4,'Standar GSE &amp; SDM'!$C$5:$CX$23,MATCH($B63,'Standar GSE &amp; SDM'!$C$4:$CX$4,0),FALSE)</f>
        <v>0</v>
      </c>
      <c r="Q63" s="111">
        <f>VLOOKUP(Q$4,'Standar GSE &amp; SDM'!$C$5:$CX$23,MATCH($B63,'Standar GSE &amp; SDM'!$C$4:$CX$4,0),FALSE)</f>
        <v>0</v>
      </c>
      <c r="R63" s="111">
        <f>VLOOKUP(R$4,'Standar GSE &amp; SDM'!$C$5:$CX$23,MATCH($B63,'Standar GSE &amp; SDM'!$C$4:$CX$4,0),FALSE)</f>
        <v>4</v>
      </c>
      <c r="S63" s="111">
        <f>VLOOKUP(S$4,'Standar GSE &amp; SDM'!$C$5:$CX$23,MATCH($B63,'Standar GSE &amp; SDM'!$C$4:$CX$4,0),FALSE)</f>
        <v>6</v>
      </c>
      <c r="T63" s="111">
        <f>VLOOKUP(T$4,'Standar GSE &amp; SDM'!$C$5:$CX$23,MATCH($B63,'Standar GSE &amp; SDM'!$C$4:$CX$4,0),FALSE)</f>
        <v>1</v>
      </c>
      <c r="U63" s="111">
        <f>VLOOKUP(U$4,'Standar GSE &amp; SDM'!$C$5:$CX$23,MATCH($B63,'Standar GSE &amp; SDM'!$C$4:$CX$4,0),FALSE)</f>
        <v>1</v>
      </c>
      <c r="V63" s="111">
        <f>VLOOKUP(V$4,'Standar GSE &amp; SDM'!$C$50:$CX$65,MATCH($B63,'Standar GSE &amp; SDM'!$C$49:$CX$49,0),FALSE)</f>
        <v>1</v>
      </c>
      <c r="W63" s="111">
        <f>VLOOKUP(W$4,'Standar GSE &amp; SDM'!$C$50:$CX$65,MATCH($B63,'Standar GSE &amp; SDM'!$C$49:$CX$49,0),FALSE)</f>
        <v>1</v>
      </c>
      <c r="X63" s="111">
        <f>VLOOKUP(X$4,'Standar GSE &amp; SDM'!$C$50:$CX$65,MATCH($B63,'Standar GSE &amp; SDM'!$C$49:$CX$49,0),FALSE)</f>
        <v>2</v>
      </c>
      <c r="Y63" s="111">
        <f>VLOOKUP(Y$4,'Standar GSE &amp; SDM'!$C$50:$CX$65,MATCH($B63,'Standar GSE &amp; SDM'!$C$49:$CX$49,0),FALSE)</f>
        <v>1</v>
      </c>
      <c r="Z63" s="111">
        <f>VLOOKUP(Z$4,'Standar GSE &amp; SDM'!$C$50:$CX$65,MATCH($B63,'Standar GSE &amp; SDM'!$C$49:$CX$49,0),FALSE)</f>
        <v>2</v>
      </c>
      <c r="AA63" s="111">
        <f>VLOOKUP(AA$4,'Standar GSE &amp; SDM'!$C$50:$CX$65,MATCH($B63,'Standar GSE &amp; SDM'!$C$49:$CX$49,0),FALSE)</f>
        <v>2</v>
      </c>
      <c r="AB63" s="111">
        <f>VLOOKUP(AB$4,'Standar GSE &amp; SDM'!$C$50:$CX$65,MATCH($B63,'Standar GSE &amp; SDM'!$C$49:$CX$49,0),FALSE)</f>
        <v>4</v>
      </c>
      <c r="AC63" s="111">
        <f>VLOOKUP(AC$4,'Standar GSE &amp; SDM'!$C$50:$CX$65,MATCH($B63,'Standar GSE &amp; SDM'!$C$49:$CX$49,0),FALSE)</f>
        <v>3</v>
      </c>
      <c r="AD63" s="111">
        <f>VLOOKUP(AD$4,'Standar GSE &amp; SDM'!$C$50:$CX$65,MATCH($B63,'Standar GSE &amp; SDM'!$C$49:$CX$49,0),FALSE)</f>
        <v>2</v>
      </c>
      <c r="AE63" s="111">
        <f>VLOOKUP(AE$4,'Standar GSE &amp; SDM'!$C$50:$CX$65,MATCH($B63,'Standar GSE &amp; SDM'!$C$49:$CX$49,0),FALSE)</f>
        <v>1</v>
      </c>
      <c r="AF63" s="111">
        <f>VLOOKUP(AF$4,'Standar GSE &amp; SDM'!$C$50:$CX$65,MATCH($B63,'Standar GSE &amp; SDM'!$C$49:$CX$49,0),FALSE)</f>
        <v>1</v>
      </c>
      <c r="AG63" s="111">
        <f>VLOOKUP(AG$4,'Standar GSE &amp; SDM'!$C$50:$CX$65,MATCH($B63,'Standar GSE &amp; SDM'!$C$49:$CX$49,0),FALSE)</f>
        <v>2</v>
      </c>
      <c r="AH63" s="111">
        <f>VLOOKUP(AH$4,'Standar GSE &amp; SDM'!$C$50:$CX$65,MATCH($B63,'Standar GSE &amp; SDM'!$C$49:$CX$49,0),FALSE)</f>
        <v>1</v>
      </c>
      <c r="AI63" s="111">
        <f>VLOOKUP(AI$4,'Standar GSE &amp; SDM'!$C$50:$CX$65,MATCH($B63,'Standar GSE &amp; SDM'!$C$49:$CX$49,0),FALSE)</f>
        <v>8</v>
      </c>
      <c r="AJ63" s="111">
        <f>VLOOKUP(AJ$4,'Standar GSE &amp; SDM'!$C$50:$CX$65,MATCH($B63,'Standar GSE &amp; SDM'!$C$49:$CX$49,0),FALSE)</f>
        <v>6</v>
      </c>
      <c r="AK63" s="111">
        <f>VLOOKUP(AK$4,'Standar GSE &amp; SDM'!$C$50:$CX$65,MATCH($B63,'Standar GSE &amp; SDM'!$C$49:$CX$49,0),FALSE)</f>
        <v>4</v>
      </c>
    </row>
    <row r="64" spans="2:37" ht="18" customHeight="1">
      <c r="B64" s="116" t="s">
        <v>186</v>
      </c>
      <c r="C64" s="111">
        <f>VLOOKUP(C$4,'Standar GSE &amp; SDM'!$C$5:$CX$23,MATCH($B64,'Standar GSE &amp; SDM'!$C$4:$CX$4,0),FALSE)</f>
        <v>0</v>
      </c>
      <c r="D64" s="111">
        <f>VLOOKUP(D$4,'Standar GSE &amp; SDM'!$C$5:$CX$23,MATCH($B64,'Standar GSE &amp; SDM'!$C$4:$CX$4,0),FALSE)</f>
        <v>1</v>
      </c>
      <c r="E64" s="111">
        <f>VLOOKUP(E$4,'Standar GSE &amp; SDM'!$C$5:$CX$23,MATCH($B64,'Standar GSE &amp; SDM'!$C$4:$CX$4,0),FALSE)</f>
        <v>0</v>
      </c>
      <c r="F64" s="111">
        <f>VLOOKUP(F$4,'Standar GSE &amp; SDM'!$C$5:$CX$23,MATCH($B64,'Standar GSE &amp; SDM'!$C$4:$CX$4,0),FALSE)</f>
        <v>2</v>
      </c>
      <c r="G64" s="111">
        <f>VLOOKUP(G$4,'Standar GSE &amp; SDM'!$C$5:$CX$23,MATCH($B64,'Standar GSE &amp; SDM'!$C$4:$CX$4,0),FALSE)</f>
        <v>0</v>
      </c>
      <c r="H64" s="111">
        <f>VLOOKUP(H$4,'Standar GSE &amp; SDM'!$C$5:$CX$23,MATCH($B64,'Standar GSE &amp; SDM'!$C$4:$CX$4,0),FALSE)</f>
        <v>0</v>
      </c>
      <c r="I64" s="111">
        <f>VLOOKUP(I$4,'Standar GSE &amp; SDM'!$C$5:$CX$23,MATCH($B64,'Standar GSE &amp; SDM'!$C$4:$CX$4,0),FALSE)</f>
        <v>2</v>
      </c>
      <c r="J64" s="111">
        <v>0</v>
      </c>
      <c r="K64" s="111">
        <f>VLOOKUP(K$4,'Standar GSE &amp; SDM'!$C$5:$CX$23,MATCH($B64,'Standar GSE &amp; SDM'!$C$4:$CX$4,0),FALSE)</f>
        <v>2</v>
      </c>
      <c r="L64" s="111">
        <f>VLOOKUP(L$4,'Standar GSE &amp; SDM'!$C$5:$CX$23,MATCH($B64,'Standar GSE &amp; SDM'!$C$4:$CX$4,0),FALSE)</f>
        <v>0</v>
      </c>
      <c r="M64" s="111">
        <f>VLOOKUP(M$4,'Standar GSE &amp; SDM'!$C$5:$CX$23,MATCH($B64,'Standar GSE &amp; SDM'!$C$4:$CX$4,0),FALSE)</f>
        <v>1</v>
      </c>
      <c r="N64" s="111">
        <f>VLOOKUP(N$4,'Standar GSE &amp; SDM'!$C$5:$CX$23,MATCH($B64,'Standar GSE &amp; SDM'!$C$4:$CX$4,0),FALSE)</f>
        <v>18</v>
      </c>
      <c r="O64" s="111">
        <f>VLOOKUP(O$4,'Standar GSE &amp; SDM'!$C$5:$CX$23,MATCH($B64,'Standar GSE &amp; SDM'!$C$4:$CX$4,0),FALSE)</f>
        <v>0</v>
      </c>
      <c r="P64" s="111">
        <f>VLOOKUP(P$4,'Standar GSE &amp; SDM'!$C$5:$CX$23,MATCH($B64,'Standar GSE &amp; SDM'!$C$4:$CX$4,0),FALSE)</f>
        <v>0</v>
      </c>
      <c r="Q64" s="111">
        <f>VLOOKUP(Q$4,'Standar GSE &amp; SDM'!$C$5:$CX$23,MATCH($B64,'Standar GSE &amp; SDM'!$C$4:$CX$4,0),FALSE)</f>
        <v>0</v>
      </c>
      <c r="R64" s="111">
        <f>VLOOKUP(R$4,'Standar GSE &amp; SDM'!$C$5:$CX$23,MATCH($B64,'Standar GSE &amp; SDM'!$C$4:$CX$4,0),FALSE)</f>
        <v>4</v>
      </c>
      <c r="S64" s="111">
        <f>VLOOKUP(S$4,'Standar GSE &amp; SDM'!$C$5:$CX$23,MATCH($B64,'Standar GSE &amp; SDM'!$C$4:$CX$4,0),FALSE)</f>
        <v>6</v>
      </c>
      <c r="T64" s="111">
        <f>VLOOKUP(T$4,'Standar GSE &amp; SDM'!$C$5:$CX$23,MATCH($B64,'Standar GSE &amp; SDM'!$C$4:$CX$4,0),FALSE)</f>
        <v>1</v>
      </c>
      <c r="U64" s="111">
        <f>VLOOKUP(U$4,'Standar GSE &amp; SDM'!$C$5:$CX$23,MATCH($B64,'Standar GSE &amp; SDM'!$C$4:$CX$4,0),FALSE)</f>
        <v>1</v>
      </c>
      <c r="V64" s="111">
        <f>VLOOKUP(V$4,'Standar GSE &amp; SDM'!$C$50:$CX$65,MATCH($B64,'Standar GSE &amp; SDM'!$C$49:$CX$49,0),FALSE)</f>
        <v>1</v>
      </c>
      <c r="W64" s="111">
        <f>VLOOKUP(W$4,'Standar GSE &amp; SDM'!$C$50:$CX$65,MATCH($B64,'Standar GSE &amp; SDM'!$C$49:$CX$49,0),FALSE)</f>
        <v>1</v>
      </c>
      <c r="X64" s="111">
        <f>VLOOKUP(X$4,'Standar GSE &amp; SDM'!$C$50:$CX$65,MATCH($B64,'Standar GSE &amp; SDM'!$C$49:$CX$49,0),FALSE)</f>
        <v>2</v>
      </c>
      <c r="Y64" s="111">
        <f>VLOOKUP(Y$4,'Standar GSE &amp; SDM'!$C$50:$CX$65,MATCH($B64,'Standar GSE &amp; SDM'!$C$49:$CX$49,0),FALSE)</f>
        <v>1</v>
      </c>
      <c r="Z64" s="111">
        <f>VLOOKUP(Z$4,'Standar GSE &amp; SDM'!$C$50:$CX$65,MATCH($B64,'Standar GSE &amp; SDM'!$C$49:$CX$49,0),FALSE)</f>
        <v>2</v>
      </c>
      <c r="AA64" s="111">
        <f>VLOOKUP(AA$4,'Standar GSE &amp; SDM'!$C$50:$CX$65,MATCH($B64,'Standar GSE &amp; SDM'!$C$49:$CX$49,0),FALSE)</f>
        <v>2</v>
      </c>
      <c r="AB64" s="111">
        <f>VLOOKUP(AB$4,'Standar GSE &amp; SDM'!$C$50:$CX$65,MATCH($B64,'Standar GSE &amp; SDM'!$C$49:$CX$49,0),FALSE)</f>
        <v>4</v>
      </c>
      <c r="AC64" s="111">
        <f>VLOOKUP(AC$4,'Standar GSE &amp; SDM'!$C$50:$CX$65,MATCH($B64,'Standar GSE &amp; SDM'!$C$49:$CX$49,0),FALSE)</f>
        <v>3</v>
      </c>
      <c r="AD64" s="111">
        <f>VLOOKUP(AD$4,'Standar GSE &amp; SDM'!$C$50:$CX$65,MATCH($B64,'Standar GSE &amp; SDM'!$C$49:$CX$49,0),FALSE)</f>
        <v>2</v>
      </c>
      <c r="AE64" s="111">
        <f>VLOOKUP(AE$4,'Standar GSE &amp; SDM'!$C$50:$CX$65,MATCH($B64,'Standar GSE &amp; SDM'!$C$49:$CX$49,0),FALSE)</f>
        <v>1</v>
      </c>
      <c r="AF64" s="111">
        <f>VLOOKUP(AF$4,'Standar GSE &amp; SDM'!$C$50:$CX$65,MATCH($B64,'Standar GSE &amp; SDM'!$C$49:$CX$49,0),FALSE)</f>
        <v>1</v>
      </c>
      <c r="AG64" s="111">
        <f>VLOOKUP(AG$4,'Standar GSE &amp; SDM'!$C$50:$CX$65,MATCH($B64,'Standar GSE &amp; SDM'!$C$49:$CX$49,0),FALSE)</f>
        <v>2</v>
      </c>
      <c r="AH64" s="111">
        <f>VLOOKUP(AH$4,'Standar GSE &amp; SDM'!$C$50:$CX$65,MATCH($B64,'Standar GSE &amp; SDM'!$C$49:$CX$49,0),FALSE)</f>
        <v>1</v>
      </c>
      <c r="AI64" s="111">
        <f>VLOOKUP(AI$4,'Standar GSE &amp; SDM'!$C$50:$CX$65,MATCH($B64,'Standar GSE &amp; SDM'!$C$49:$CX$49,0),FALSE)</f>
        <v>8</v>
      </c>
      <c r="AJ64" s="111">
        <f>VLOOKUP(AJ$4,'Standar GSE &amp; SDM'!$C$50:$CX$65,MATCH($B64,'Standar GSE &amp; SDM'!$C$49:$CX$49,0),FALSE)</f>
        <v>6</v>
      </c>
      <c r="AK64" s="111">
        <f>VLOOKUP(AK$4,'Standar GSE &amp; SDM'!$C$50:$CX$65,MATCH($B64,'Standar GSE &amp; SDM'!$C$49:$CX$49,0),FALSE)</f>
        <v>4</v>
      </c>
    </row>
    <row r="65" spans="2:37" ht="18" customHeight="1">
      <c r="B65" s="116" t="s">
        <v>192</v>
      </c>
      <c r="C65" s="111">
        <f>VLOOKUP(C$4,'Standar GSE &amp; SDM'!$C$5:$CX$23,MATCH($B65,'Standar GSE &amp; SDM'!$C$4:$CX$4,0),FALSE)</f>
        <v>0</v>
      </c>
      <c r="D65" s="111">
        <f>VLOOKUP(D$4,'Standar GSE &amp; SDM'!$C$5:$CX$23,MATCH($B65,'Standar GSE &amp; SDM'!$C$4:$CX$4,0),FALSE)</f>
        <v>1</v>
      </c>
      <c r="E65" s="111">
        <f>VLOOKUP(E$4,'Standar GSE &amp; SDM'!$C$5:$CX$23,MATCH($B65,'Standar GSE &amp; SDM'!$C$4:$CX$4,0),FALSE)</f>
        <v>0</v>
      </c>
      <c r="F65" s="111">
        <f>VLOOKUP(F$4,'Standar GSE &amp; SDM'!$C$5:$CX$23,MATCH($B65,'Standar GSE &amp; SDM'!$C$4:$CX$4,0),FALSE)</f>
        <v>2</v>
      </c>
      <c r="G65" s="111">
        <f>VLOOKUP(G$4,'Standar GSE &amp; SDM'!$C$5:$CX$23,MATCH($B65,'Standar GSE &amp; SDM'!$C$4:$CX$4,0),FALSE)</f>
        <v>0</v>
      </c>
      <c r="H65" s="111">
        <f>VLOOKUP(H$4,'Standar GSE &amp; SDM'!$C$5:$CX$23,MATCH($B65,'Standar GSE &amp; SDM'!$C$4:$CX$4,0),FALSE)</f>
        <v>0</v>
      </c>
      <c r="I65" s="111">
        <f>VLOOKUP(I$4,'Standar GSE &amp; SDM'!$C$5:$CX$23,MATCH($B65,'Standar GSE &amp; SDM'!$C$4:$CX$4,0),FALSE)</f>
        <v>2</v>
      </c>
      <c r="J65" s="111">
        <v>0</v>
      </c>
      <c r="K65" s="111">
        <f>VLOOKUP(K$4,'Standar GSE &amp; SDM'!$C$5:$CX$23,MATCH($B65,'Standar GSE &amp; SDM'!$C$4:$CX$4,0),FALSE)</f>
        <v>2</v>
      </c>
      <c r="L65" s="111">
        <f>VLOOKUP(L$4,'Standar GSE &amp; SDM'!$C$5:$CX$23,MATCH($B65,'Standar GSE &amp; SDM'!$C$4:$CX$4,0),FALSE)</f>
        <v>0</v>
      </c>
      <c r="M65" s="111">
        <f>VLOOKUP(M$4,'Standar GSE &amp; SDM'!$C$5:$CX$23,MATCH($B65,'Standar GSE &amp; SDM'!$C$4:$CX$4,0),FALSE)</f>
        <v>1</v>
      </c>
      <c r="N65" s="111">
        <f>VLOOKUP(N$4,'Standar GSE &amp; SDM'!$C$5:$CX$23,MATCH($B65,'Standar GSE &amp; SDM'!$C$4:$CX$4,0),FALSE)</f>
        <v>18</v>
      </c>
      <c r="O65" s="111">
        <f>VLOOKUP(O$4,'Standar GSE &amp; SDM'!$C$5:$CX$23,MATCH($B65,'Standar GSE &amp; SDM'!$C$4:$CX$4,0),FALSE)</f>
        <v>0</v>
      </c>
      <c r="P65" s="111">
        <f>VLOOKUP(P$4,'Standar GSE &amp; SDM'!$C$5:$CX$23,MATCH($B65,'Standar GSE &amp; SDM'!$C$4:$CX$4,0),FALSE)</f>
        <v>0</v>
      </c>
      <c r="Q65" s="111">
        <f>VLOOKUP(Q$4,'Standar GSE &amp; SDM'!$C$5:$CX$23,MATCH($B65,'Standar GSE &amp; SDM'!$C$4:$CX$4,0),FALSE)</f>
        <v>0</v>
      </c>
      <c r="R65" s="111">
        <f>VLOOKUP(R$4,'Standar GSE &amp; SDM'!$C$5:$CX$23,MATCH($B65,'Standar GSE &amp; SDM'!$C$4:$CX$4,0),FALSE)</f>
        <v>4</v>
      </c>
      <c r="S65" s="111">
        <f>VLOOKUP(S$4,'Standar GSE &amp; SDM'!$C$5:$CX$23,MATCH($B65,'Standar GSE &amp; SDM'!$C$4:$CX$4,0),FALSE)</f>
        <v>6</v>
      </c>
      <c r="T65" s="111">
        <f>VLOOKUP(T$4,'Standar GSE &amp; SDM'!$C$5:$CX$23,MATCH($B65,'Standar GSE &amp; SDM'!$C$4:$CX$4,0),FALSE)</f>
        <v>1</v>
      </c>
      <c r="U65" s="111">
        <f>VLOOKUP(U$4,'Standar GSE &amp; SDM'!$C$5:$CX$23,MATCH($B65,'Standar GSE &amp; SDM'!$C$4:$CX$4,0),FALSE)</f>
        <v>1</v>
      </c>
      <c r="V65" s="111">
        <f>VLOOKUP(V$4,'Standar GSE &amp; SDM'!$C$50:$CX$65,MATCH($B65,'Standar GSE &amp; SDM'!$C$49:$CX$49,0),FALSE)</f>
        <v>1</v>
      </c>
      <c r="W65" s="111">
        <f>VLOOKUP(W$4,'Standar GSE &amp; SDM'!$C$50:$CX$65,MATCH($B65,'Standar GSE &amp; SDM'!$C$49:$CX$49,0),FALSE)</f>
        <v>1</v>
      </c>
      <c r="X65" s="111">
        <f>VLOOKUP(X$4,'Standar GSE &amp; SDM'!$C$50:$CX$65,MATCH($B65,'Standar GSE &amp; SDM'!$C$49:$CX$49,0),FALSE)</f>
        <v>2</v>
      </c>
      <c r="Y65" s="111">
        <f>VLOOKUP(Y$4,'Standar GSE &amp; SDM'!$C$50:$CX$65,MATCH($B65,'Standar GSE &amp; SDM'!$C$49:$CX$49,0),FALSE)</f>
        <v>1</v>
      </c>
      <c r="Z65" s="111">
        <f>VLOOKUP(Z$4,'Standar GSE &amp; SDM'!$C$50:$CX$65,MATCH($B65,'Standar GSE &amp; SDM'!$C$49:$CX$49,0),FALSE)</f>
        <v>2</v>
      </c>
      <c r="AA65" s="111">
        <f>VLOOKUP(AA$4,'Standar GSE &amp; SDM'!$C$50:$CX$65,MATCH($B65,'Standar GSE &amp; SDM'!$C$49:$CX$49,0),FALSE)</f>
        <v>2</v>
      </c>
      <c r="AB65" s="111">
        <f>VLOOKUP(AB$4,'Standar GSE &amp; SDM'!$C$50:$CX$65,MATCH($B65,'Standar GSE &amp; SDM'!$C$49:$CX$49,0),FALSE)</f>
        <v>4</v>
      </c>
      <c r="AC65" s="111">
        <f>VLOOKUP(AC$4,'Standar GSE &amp; SDM'!$C$50:$CX$65,MATCH($B65,'Standar GSE &amp; SDM'!$C$49:$CX$49,0),FALSE)</f>
        <v>3</v>
      </c>
      <c r="AD65" s="111">
        <f>VLOOKUP(AD$4,'Standar GSE &amp; SDM'!$C$50:$CX$65,MATCH($B65,'Standar GSE &amp; SDM'!$C$49:$CX$49,0),FALSE)</f>
        <v>2</v>
      </c>
      <c r="AE65" s="111">
        <f>VLOOKUP(AE$4,'Standar GSE &amp; SDM'!$C$50:$CX$65,MATCH($B65,'Standar GSE &amp; SDM'!$C$49:$CX$49,0),FALSE)</f>
        <v>1</v>
      </c>
      <c r="AF65" s="111">
        <f>VLOOKUP(AF$4,'Standar GSE &amp; SDM'!$C$50:$CX$65,MATCH($B65,'Standar GSE &amp; SDM'!$C$49:$CX$49,0),FALSE)</f>
        <v>1</v>
      </c>
      <c r="AG65" s="111">
        <f>VLOOKUP(AG$4,'Standar GSE &amp; SDM'!$C$50:$CX$65,MATCH($B65,'Standar GSE &amp; SDM'!$C$49:$CX$49,0),FALSE)</f>
        <v>2</v>
      </c>
      <c r="AH65" s="111">
        <f>VLOOKUP(AH$4,'Standar GSE &amp; SDM'!$C$50:$CX$65,MATCH($B65,'Standar GSE &amp; SDM'!$C$49:$CX$49,0),FALSE)</f>
        <v>1</v>
      </c>
      <c r="AI65" s="111">
        <f>VLOOKUP(AI$4,'Standar GSE &amp; SDM'!$C$50:$CX$65,MATCH($B65,'Standar GSE &amp; SDM'!$C$49:$CX$49,0),FALSE)</f>
        <v>8</v>
      </c>
      <c r="AJ65" s="111">
        <f>VLOOKUP(AJ$4,'Standar GSE &amp; SDM'!$C$50:$CX$65,MATCH($B65,'Standar GSE &amp; SDM'!$C$49:$CX$49,0),FALSE)</f>
        <v>6</v>
      </c>
      <c r="AK65" s="111">
        <f>VLOOKUP(AK$4,'Standar GSE &amp; SDM'!$C$50:$CX$65,MATCH($B65,'Standar GSE &amp; SDM'!$C$49:$CX$49,0),FALSE)</f>
        <v>4</v>
      </c>
    </row>
    <row r="66" spans="2:37" ht="18" customHeight="1">
      <c r="B66" s="116" t="s">
        <v>198</v>
      </c>
      <c r="C66" s="111">
        <f>VLOOKUP(C$4,'Standar GSE &amp; SDM'!$C$5:$CX$23,MATCH($B66,'Standar GSE &amp; SDM'!$C$4:$CX$4,0),FALSE)</f>
        <v>0</v>
      </c>
      <c r="D66" s="111">
        <f>VLOOKUP(D$4,'Standar GSE &amp; SDM'!$C$5:$CX$23,MATCH($B66,'Standar GSE &amp; SDM'!$C$4:$CX$4,0),FALSE)</f>
        <v>1</v>
      </c>
      <c r="E66" s="111">
        <f>VLOOKUP(E$4,'Standar GSE &amp; SDM'!$C$5:$CX$23,MATCH($B66,'Standar GSE &amp; SDM'!$C$4:$CX$4,0),FALSE)</f>
        <v>0</v>
      </c>
      <c r="F66" s="111">
        <f>VLOOKUP(F$4,'Standar GSE &amp; SDM'!$C$5:$CX$23,MATCH($B66,'Standar GSE &amp; SDM'!$C$4:$CX$4,0),FALSE)</f>
        <v>2</v>
      </c>
      <c r="G66" s="111">
        <f>VLOOKUP(G$4,'Standar GSE &amp; SDM'!$C$5:$CX$23,MATCH($B66,'Standar GSE &amp; SDM'!$C$4:$CX$4,0),FALSE)</f>
        <v>0</v>
      </c>
      <c r="H66" s="111">
        <f>VLOOKUP(H$4,'Standar GSE &amp; SDM'!$C$5:$CX$23,MATCH($B66,'Standar GSE &amp; SDM'!$C$4:$CX$4,0),FALSE)</f>
        <v>0</v>
      </c>
      <c r="I66" s="111">
        <f>VLOOKUP(I$4,'Standar GSE &amp; SDM'!$C$5:$CX$23,MATCH($B66,'Standar GSE &amp; SDM'!$C$4:$CX$4,0),FALSE)</f>
        <v>2</v>
      </c>
      <c r="J66" s="111">
        <v>0</v>
      </c>
      <c r="K66" s="111">
        <f>VLOOKUP(K$4,'Standar GSE &amp; SDM'!$C$5:$CX$23,MATCH($B66,'Standar GSE &amp; SDM'!$C$4:$CX$4,0),FALSE)</f>
        <v>2</v>
      </c>
      <c r="L66" s="111">
        <f>VLOOKUP(L$4,'Standar GSE &amp; SDM'!$C$5:$CX$23,MATCH($B66,'Standar GSE &amp; SDM'!$C$4:$CX$4,0),FALSE)</f>
        <v>0</v>
      </c>
      <c r="M66" s="111">
        <f>VLOOKUP(M$4,'Standar GSE &amp; SDM'!$C$5:$CX$23,MATCH($B66,'Standar GSE &amp; SDM'!$C$4:$CX$4,0),FALSE)</f>
        <v>1</v>
      </c>
      <c r="N66" s="111">
        <f>VLOOKUP(N$4,'Standar GSE &amp; SDM'!$C$5:$CX$23,MATCH($B66,'Standar GSE &amp; SDM'!$C$4:$CX$4,0),FALSE)</f>
        <v>18</v>
      </c>
      <c r="O66" s="111">
        <f>VLOOKUP(O$4,'Standar GSE &amp; SDM'!$C$5:$CX$23,MATCH($B66,'Standar GSE &amp; SDM'!$C$4:$CX$4,0),FALSE)</f>
        <v>0</v>
      </c>
      <c r="P66" s="111">
        <f>VLOOKUP(P$4,'Standar GSE &amp; SDM'!$C$5:$CX$23,MATCH($B66,'Standar GSE &amp; SDM'!$C$4:$CX$4,0),FALSE)</f>
        <v>0</v>
      </c>
      <c r="Q66" s="111">
        <f>VLOOKUP(Q$4,'Standar GSE &amp; SDM'!$C$5:$CX$23,MATCH($B66,'Standar GSE &amp; SDM'!$C$4:$CX$4,0),FALSE)</f>
        <v>0</v>
      </c>
      <c r="R66" s="111">
        <f>VLOOKUP(R$4,'Standar GSE &amp; SDM'!$C$5:$CX$23,MATCH($B66,'Standar GSE &amp; SDM'!$C$4:$CX$4,0),FALSE)</f>
        <v>4</v>
      </c>
      <c r="S66" s="111">
        <f>VLOOKUP(S$4,'Standar GSE &amp; SDM'!$C$5:$CX$23,MATCH($B66,'Standar GSE &amp; SDM'!$C$4:$CX$4,0),FALSE)</f>
        <v>6</v>
      </c>
      <c r="T66" s="111">
        <f>VLOOKUP(T$4,'Standar GSE &amp; SDM'!$C$5:$CX$23,MATCH($B66,'Standar GSE &amp; SDM'!$C$4:$CX$4,0),FALSE)</f>
        <v>1</v>
      </c>
      <c r="U66" s="111">
        <f>VLOOKUP(U$4,'Standar GSE &amp; SDM'!$C$5:$CX$23,MATCH($B66,'Standar GSE &amp; SDM'!$C$4:$CX$4,0),FALSE)</f>
        <v>1</v>
      </c>
      <c r="V66" s="111">
        <f>VLOOKUP(V$4,'Standar GSE &amp; SDM'!$C$50:$CX$65,MATCH($B66,'Standar GSE &amp; SDM'!$C$49:$CX$49,0),FALSE)</f>
        <v>1</v>
      </c>
      <c r="W66" s="111">
        <f>VLOOKUP(W$4,'Standar GSE &amp; SDM'!$C$50:$CX$65,MATCH($B66,'Standar GSE &amp; SDM'!$C$49:$CX$49,0),FALSE)</f>
        <v>1</v>
      </c>
      <c r="X66" s="111">
        <f>VLOOKUP(X$4,'Standar GSE &amp; SDM'!$C$50:$CX$65,MATCH($B66,'Standar GSE &amp; SDM'!$C$49:$CX$49,0),FALSE)</f>
        <v>2</v>
      </c>
      <c r="Y66" s="111">
        <f>VLOOKUP(Y$4,'Standar GSE &amp; SDM'!$C$50:$CX$65,MATCH($B66,'Standar GSE &amp; SDM'!$C$49:$CX$49,0),FALSE)</f>
        <v>1</v>
      </c>
      <c r="Z66" s="111">
        <f>VLOOKUP(Z$4,'Standar GSE &amp; SDM'!$C$50:$CX$65,MATCH($B66,'Standar GSE &amp; SDM'!$C$49:$CX$49,0),FALSE)</f>
        <v>2</v>
      </c>
      <c r="AA66" s="111">
        <f>VLOOKUP(AA$4,'Standar GSE &amp; SDM'!$C$50:$CX$65,MATCH($B66,'Standar GSE &amp; SDM'!$C$49:$CX$49,0),FALSE)</f>
        <v>2</v>
      </c>
      <c r="AB66" s="111">
        <f>VLOOKUP(AB$4,'Standar GSE &amp; SDM'!$C$50:$CX$65,MATCH($B66,'Standar GSE &amp; SDM'!$C$49:$CX$49,0),FALSE)</f>
        <v>4</v>
      </c>
      <c r="AC66" s="111">
        <f>VLOOKUP(AC$4,'Standar GSE &amp; SDM'!$C$50:$CX$65,MATCH($B66,'Standar GSE &amp; SDM'!$C$49:$CX$49,0),FALSE)</f>
        <v>3</v>
      </c>
      <c r="AD66" s="111">
        <f>VLOOKUP(AD$4,'Standar GSE &amp; SDM'!$C$50:$CX$65,MATCH($B66,'Standar GSE &amp; SDM'!$C$49:$CX$49,0),FALSE)</f>
        <v>2</v>
      </c>
      <c r="AE66" s="111">
        <f>VLOOKUP(AE$4,'Standar GSE &amp; SDM'!$C$50:$CX$65,MATCH($B66,'Standar GSE &amp; SDM'!$C$49:$CX$49,0),FALSE)</f>
        <v>1</v>
      </c>
      <c r="AF66" s="111">
        <f>VLOOKUP(AF$4,'Standar GSE &amp; SDM'!$C$50:$CX$65,MATCH($B66,'Standar GSE &amp; SDM'!$C$49:$CX$49,0),FALSE)</f>
        <v>1</v>
      </c>
      <c r="AG66" s="111">
        <f>VLOOKUP(AG$4,'Standar GSE &amp; SDM'!$C$50:$CX$65,MATCH($B66,'Standar GSE &amp; SDM'!$C$49:$CX$49,0),FALSE)</f>
        <v>2</v>
      </c>
      <c r="AH66" s="111">
        <f>VLOOKUP(AH$4,'Standar GSE &amp; SDM'!$C$50:$CX$65,MATCH($B66,'Standar GSE &amp; SDM'!$C$49:$CX$49,0),FALSE)</f>
        <v>1</v>
      </c>
      <c r="AI66" s="111">
        <f>VLOOKUP(AI$4,'Standar GSE &amp; SDM'!$C$50:$CX$65,MATCH($B66,'Standar GSE &amp; SDM'!$C$49:$CX$49,0),FALSE)</f>
        <v>8</v>
      </c>
      <c r="AJ66" s="111">
        <f>VLOOKUP(AJ$4,'Standar GSE &amp; SDM'!$C$50:$CX$65,MATCH($B66,'Standar GSE &amp; SDM'!$C$49:$CX$49,0),FALSE)</f>
        <v>6</v>
      </c>
      <c r="AK66" s="111">
        <f>VLOOKUP(AK$4,'Standar GSE &amp; SDM'!$C$50:$CX$65,MATCH($B66,'Standar GSE &amp; SDM'!$C$49:$CX$49,0),FALSE)</f>
        <v>4</v>
      </c>
    </row>
    <row r="67" spans="2:37" ht="18" customHeight="1">
      <c r="B67" s="116" t="s">
        <v>208</v>
      </c>
      <c r="C67" s="111">
        <f>VLOOKUP(C$4,'Standar GSE &amp; SDM'!$C$5:$CX$23,MATCH($B67,'Standar GSE &amp; SDM'!$C$4:$CX$4,0),FALSE)</f>
        <v>0</v>
      </c>
      <c r="D67" s="111">
        <f>VLOOKUP(D$4,'Standar GSE &amp; SDM'!$C$5:$CX$23,MATCH($B67,'Standar GSE &amp; SDM'!$C$4:$CX$4,0),FALSE)</f>
        <v>1</v>
      </c>
      <c r="E67" s="111">
        <f>VLOOKUP(E$4,'Standar GSE &amp; SDM'!$C$5:$CX$23,MATCH($B67,'Standar GSE &amp; SDM'!$C$4:$CX$4,0),FALSE)</f>
        <v>0</v>
      </c>
      <c r="F67" s="111">
        <f>VLOOKUP(F$4,'Standar GSE &amp; SDM'!$C$5:$CX$23,MATCH($B67,'Standar GSE &amp; SDM'!$C$4:$CX$4,0),FALSE)</f>
        <v>2</v>
      </c>
      <c r="G67" s="111">
        <f>VLOOKUP(G$4,'Standar GSE &amp; SDM'!$C$5:$CX$23,MATCH($B67,'Standar GSE &amp; SDM'!$C$4:$CX$4,0),FALSE)</f>
        <v>0</v>
      </c>
      <c r="H67" s="111">
        <f>VLOOKUP(H$4,'Standar GSE &amp; SDM'!$C$5:$CX$23,MATCH($B67,'Standar GSE &amp; SDM'!$C$4:$CX$4,0),FALSE)</f>
        <v>0</v>
      </c>
      <c r="I67" s="111">
        <f>VLOOKUP(I$4,'Standar GSE &amp; SDM'!$C$5:$CX$23,MATCH($B67,'Standar GSE &amp; SDM'!$C$4:$CX$4,0),FALSE)</f>
        <v>2</v>
      </c>
      <c r="J67" s="111">
        <v>0</v>
      </c>
      <c r="K67" s="111">
        <f>VLOOKUP(K$4,'Standar GSE &amp; SDM'!$C$5:$CX$23,MATCH($B67,'Standar GSE &amp; SDM'!$C$4:$CX$4,0),FALSE)</f>
        <v>2</v>
      </c>
      <c r="L67" s="111">
        <f>VLOOKUP(L$4,'Standar GSE &amp; SDM'!$C$5:$CX$23,MATCH($B67,'Standar GSE &amp; SDM'!$C$4:$CX$4,0),FALSE)</f>
        <v>0</v>
      </c>
      <c r="M67" s="111">
        <f>VLOOKUP(M$4,'Standar GSE &amp; SDM'!$C$5:$CX$23,MATCH($B67,'Standar GSE &amp; SDM'!$C$4:$CX$4,0),FALSE)</f>
        <v>1</v>
      </c>
      <c r="N67" s="111">
        <f>VLOOKUP(N$4,'Standar GSE &amp; SDM'!$C$5:$CX$23,MATCH($B67,'Standar GSE &amp; SDM'!$C$4:$CX$4,0),FALSE)</f>
        <v>18</v>
      </c>
      <c r="O67" s="111">
        <f>VLOOKUP(O$4,'Standar GSE &amp; SDM'!$C$5:$CX$23,MATCH($B67,'Standar GSE &amp; SDM'!$C$4:$CX$4,0),FALSE)</f>
        <v>0</v>
      </c>
      <c r="P67" s="111">
        <f>VLOOKUP(P$4,'Standar GSE &amp; SDM'!$C$5:$CX$23,MATCH($B67,'Standar GSE &amp; SDM'!$C$4:$CX$4,0),FALSE)</f>
        <v>0</v>
      </c>
      <c r="Q67" s="111">
        <f>VLOOKUP(Q$4,'Standar GSE &amp; SDM'!$C$5:$CX$23,MATCH($B67,'Standar GSE &amp; SDM'!$C$4:$CX$4,0),FALSE)</f>
        <v>0</v>
      </c>
      <c r="R67" s="111">
        <f>VLOOKUP(R$4,'Standar GSE &amp; SDM'!$C$5:$CX$23,MATCH($B67,'Standar GSE &amp; SDM'!$C$4:$CX$4,0),FALSE)</f>
        <v>4</v>
      </c>
      <c r="S67" s="111">
        <f>VLOOKUP(S$4,'Standar GSE &amp; SDM'!$C$5:$CX$23,MATCH($B67,'Standar GSE &amp; SDM'!$C$4:$CX$4,0),FALSE)</f>
        <v>6</v>
      </c>
      <c r="T67" s="111">
        <f>VLOOKUP(T$4,'Standar GSE &amp; SDM'!$C$5:$CX$23,MATCH($B67,'Standar GSE &amp; SDM'!$C$4:$CX$4,0),FALSE)</f>
        <v>1</v>
      </c>
      <c r="U67" s="111">
        <f>VLOOKUP(U$4,'Standar GSE &amp; SDM'!$C$5:$CX$23,MATCH($B67,'Standar GSE &amp; SDM'!$C$4:$CX$4,0),FALSE)</f>
        <v>1</v>
      </c>
      <c r="V67" s="111">
        <f>VLOOKUP(V$4,'Standar GSE &amp; SDM'!$C$50:$CX$65,MATCH($B67,'Standar GSE &amp; SDM'!$C$49:$CX$49,0),FALSE)</f>
        <v>1</v>
      </c>
      <c r="W67" s="111">
        <f>VLOOKUP(W$4,'Standar GSE &amp; SDM'!$C$50:$CX$65,MATCH($B67,'Standar GSE &amp; SDM'!$C$49:$CX$49,0),FALSE)</f>
        <v>1</v>
      </c>
      <c r="X67" s="111">
        <f>VLOOKUP(X$4,'Standar GSE &amp; SDM'!$C$50:$CX$65,MATCH($B67,'Standar GSE &amp; SDM'!$C$49:$CX$49,0),FALSE)</f>
        <v>2</v>
      </c>
      <c r="Y67" s="111">
        <f>VLOOKUP(Y$4,'Standar GSE &amp; SDM'!$C$50:$CX$65,MATCH($B67,'Standar GSE &amp; SDM'!$C$49:$CX$49,0),FALSE)</f>
        <v>1</v>
      </c>
      <c r="Z67" s="111">
        <f>VLOOKUP(Z$4,'Standar GSE &amp; SDM'!$C$50:$CX$65,MATCH($B67,'Standar GSE &amp; SDM'!$C$49:$CX$49,0),FALSE)</f>
        <v>2</v>
      </c>
      <c r="AA67" s="111">
        <f>VLOOKUP(AA$4,'Standar GSE &amp; SDM'!$C$50:$CX$65,MATCH($B67,'Standar GSE &amp; SDM'!$C$49:$CX$49,0),FALSE)</f>
        <v>2</v>
      </c>
      <c r="AB67" s="111">
        <f>VLOOKUP(AB$4,'Standar GSE &amp; SDM'!$C$50:$CX$65,MATCH($B67,'Standar GSE &amp; SDM'!$C$49:$CX$49,0),FALSE)</f>
        <v>4</v>
      </c>
      <c r="AC67" s="111">
        <f>VLOOKUP(AC$4,'Standar GSE &amp; SDM'!$C$50:$CX$65,MATCH($B67,'Standar GSE &amp; SDM'!$C$49:$CX$49,0),FALSE)</f>
        <v>3</v>
      </c>
      <c r="AD67" s="111">
        <f>VLOOKUP(AD$4,'Standar GSE &amp; SDM'!$C$50:$CX$65,MATCH($B67,'Standar GSE &amp; SDM'!$C$49:$CX$49,0),FALSE)</f>
        <v>2</v>
      </c>
      <c r="AE67" s="111">
        <f>VLOOKUP(AE$4,'Standar GSE &amp; SDM'!$C$50:$CX$65,MATCH($B67,'Standar GSE &amp; SDM'!$C$49:$CX$49,0),FALSE)</f>
        <v>1</v>
      </c>
      <c r="AF67" s="111">
        <f>VLOOKUP(AF$4,'Standar GSE &amp; SDM'!$C$50:$CX$65,MATCH($B67,'Standar GSE &amp; SDM'!$C$49:$CX$49,0),FALSE)</f>
        <v>1</v>
      </c>
      <c r="AG67" s="111">
        <f>VLOOKUP(AG$4,'Standar GSE &amp; SDM'!$C$50:$CX$65,MATCH($B67,'Standar GSE &amp; SDM'!$C$49:$CX$49,0),FALSE)</f>
        <v>2</v>
      </c>
      <c r="AH67" s="111">
        <f>VLOOKUP(AH$4,'Standar GSE &amp; SDM'!$C$50:$CX$65,MATCH($B67,'Standar GSE &amp; SDM'!$C$49:$CX$49,0),FALSE)</f>
        <v>1</v>
      </c>
      <c r="AI67" s="111">
        <f>VLOOKUP(AI$4,'Standar GSE &amp; SDM'!$C$50:$CX$65,MATCH($B67,'Standar GSE &amp; SDM'!$C$49:$CX$49,0),FALSE)</f>
        <v>8</v>
      </c>
      <c r="AJ67" s="111">
        <f>VLOOKUP(AJ$4,'Standar GSE &amp; SDM'!$C$50:$CX$65,MATCH($B67,'Standar GSE &amp; SDM'!$C$49:$CX$49,0),FALSE)</f>
        <v>6</v>
      </c>
      <c r="AK67" s="111">
        <f>VLOOKUP(AK$4,'Standar GSE &amp; SDM'!$C$50:$CX$65,MATCH($B67,'Standar GSE &amp; SDM'!$C$49:$CX$49,0),FALSE)</f>
        <v>4</v>
      </c>
    </row>
    <row r="68" spans="2:37" ht="18" hidden="1" customHeight="1">
      <c r="B68" s="116" t="s">
        <v>194</v>
      </c>
      <c r="C68" s="111">
        <f>VLOOKUP(C$4,'Standar GSE &amp; SDM'!$C$5:$CX$23,MATCH($B68,'Standar GSE &amp; SDM'!$C$4:$CX$4,0),FALSE)</f>
        <v>1</v>
      </c>
      <c r="D68" s="111">
        <f>VLOOKUP(D$4,'Standar GSE &amp; SDM'!$C$5:$CX$23,MATCH($B68,'Standar GSE &amp; SDM'!$C$4:$CX$4,0),FALSE)</f>
        <v>0</v>
      </c>
      <c r="E68" s="111">
        <f>VLOOKUP(E$4,'Standar GSE &amp; SDM'!$C$5:$CX$23,MATCH($B68,'Standar GSE &amp; SDM'!$C$4:$CX$4,0),FALSE)</f>
        <v>0</v>
      </c>
      <c r="F68" s="111">
        <v>4</v>
      </c>
      <c r="G68" s="111">
        <f>VLOOKUP(G$4,'Standar GSE &amp; SDM'!$C$5:$CX$23,MATCH($B68,'Standar GSE &amp; SDM'!$C$4:$CX$4,0),FALSE)</f>
        <v>2</v>
      </c>
      <c r="H68" s="111">
        <f>VLOOKUP(H$4,'Standar GSE &amp; SDM'!$C$5:$CX$23,MATCH($B68,'Standar GSE &amp; SDM'!$C$4:$CX$4,0),FALSE)</f>
        <v>0</v>
      </c>
      <c r="I68" s="111">
        <f>VLOOKUP(I$4,'Standar GSE &amp; SDM'!$C$5:$CX$23,MATCH($B68,'Standar GSE &amp; SDM'!$C$4:$CX$4,0),FALSE)</f>
        <v>1</v>
      </c>
      <c r="J68" s="111">
        <v>0</v>
      </c>
      <c r="K68" s="111">
        <f>VLOOKUP(K$4,'Standar GSE &amp; SDM'!$C$5:$CX$23,MATCH($B68,'Standar GSE &amp; SDM'!$C$4:$CX$4,0),FALSE)</f>
        <v>2</v>
      </c>
      <c r="L68" s="111">
        <f>VLOOKUP(L$4,'Standar GSE &amp; SDM'!$C$5:$CX$23,MATCH($B68,'Standar GSE &amp; SDM'!$C$4:$CX$4,0),FALSE)</f>
        <v>0</v>
      </c>
      <c r="M68" s="111">
        <f>VLOOKUP(M$4,'Standar GSE &amp; SDM'!$C$5:$CX$23,MATCH($B68,'Standar GSE &amp; SDM'!$C$4:$CX$4,0),FALSE)</f>
        <v>1</v>
      </c>
      <c r="N68" s="111">
        <f>VLOOKUP(N$4,'Standar GSE &amp; SDM'!$C$5:$CX$23,MATCH($B68,'Standar GSE &amp; SDM'!$C$4:$CX$4,0),FALSE)</f>
        <v>3</v>
      </c>
      <c r="O68" s="111">
        <f>VLOOKUP(O$4,'Standar GSE &amp; SDM'!$C$5:$CX$23,MATCH($B68,'Standar GSE &amp; SDM'!$C$4:$CX$4,0),FALSE)</f>
        <v>12</v>
      </c>
      <c r="P68" s="111">
        <f>VLOOKUP(P$4,'Standar GSE &amp; SDM'!$C$5:$CX$23,MATCH($B68,'Standar GSE &amp; SDM'!$C$4:$CX$4,0),FALSE)</f>
        <v>0</v>
      </c>
      <c r="Q68" s="111">
        <f>VLOOKUP(Q$4,'Standar GSE &amp; SDM'!$C$5:$CX$23,MATCH($B68,'Standar GSE &amp; SDM'!$C$4:$CX$4,0),FALSE)</f>
        <v>12</v>
      </c>
      <c r="R68" s="111">
        <f>VLOOKUP(R$4,'Standar GSE &amp; SDM'!$C$5:$CX$23,MATCH($B68,'Standar GSE &amp; SDM'!$C$4:$CX$4,0),FALSE)</f>
        <v>4</v>
      </c>
      <c r="S68" s="111">
        <f>VLOOKUP(S$4,'Standar GSE &amp; SDM'!$C$5:$CX$23,MATCH($B68,'Standar GSE &amp; SDM'!$C$4:$CX$4,0),FALSE)</f>
        <v>6</v>
      </c>
      <c r="T68" s="111">
        <f>VLOOKUP(T$4,'Standar GSE &amp; SDM'!$C$5:$CX$23,MATCH($B68,'Standar GSE &amp; SDM'!$C$4:$CX$4,0),FALSE)</f>
        <v>1</v>
      </c>
      <c r="U68" s="111">
        <f>VLOOKUP(U$4,'Standar GSE &amp; SDM'!$C$5:$CX$23,MATCH($B68,'Standar GSE &amp; SDM'!$C$4:$CX$4,0),FALSE)</f>
        <v>1</v>
      </c>
      <c r="V68" s="111">
        <f>VLOOKUP(V$4,'Standar GSE &amp; SDM'!$C$50:$CX$65,MATCH($B68,'Standar GSE &amp; SDM'!$C$49:$CX$49,0),FALSE)</f>
        <v>1</v>
      </c>
      <c r="W68" s="111">
        <f>VLOOKUP(W$4,'Standar GSE &amp; SDM'!$C$50:$CX$65,MATCH($B68,'Standar GSE &amp; SDM'!$C$49:$CX$49,0),FALSE)</f>
        <v>1</v>
      </c>
      <c r="X68" s="111">
        <f>VLOOKUP(X$4,'Standar GSE &amp; SDM'!$C$50:$CX$65,MATCH($B68,'Standar GSE &amp; SDM'!$C$49:$CX$49,0),FALSE)</f>
        <v>2</v>
      </c>
      <c r="Y68" s="111">
        <f>VLOOKUP(Y$4,'Standar GSE &amp; SDM'!$C$50:$CX$65,MATCH($B68,'Standar GSE &amp; SDM'!$C$49:$CX$49,0),FALSE)</f>
        <v>1</v>
      </c>
      <c r="Z68" s="111">
        <f>VLOOKUP(Z$4,'Standar GSE &amp; SDM'!$C$50:$CX$65,MATCH($B68,'Standar GSE &amp; SDM'!$C$49:$CX$49,0),FALSE)</f>
        <v>3</v>
      </c>
      <c r="AA68" s="111">
        <f>VLOOKUP(AA$4,'Standar GSE &amp; SDM'!$C$50:$CX$65,MATCH($B68,'Standar GSE &amp; SDM'!$C$49:$CX$49,0),FALSE)</f>
        <v>3</v>
      </c>
      <c r="AB68" s="111">
        <f>VLOOKUP(AB$4,'Standar GSE &amp; SDM'!$C$50:$CX$65,MATCH($B68,'Standar GSE &amp; SDM'!$C$49:$CX$49,0),FALSE)</f>
        <v>8</v>
      </c>
      <c r="AC68" s="111">
        <f>VLOOKUP(AC$4,'Standar GSE &amp; SDM'!$C$50:$CX$65,MATCH($B68,'Standar GSE &amp; SDM'!$C$49:$CX$49,0),FALSE)</f>
        <v>5</v>
      </c>
      <c r="AD68" s="111">
        <f>VLOOKUP(AD$4,'Standar GSE &amp; SDM'!$C$50:$CX$65,MATCH($B68,'Standar GSE &amp; SDM'!$C$49:$CX$49,0),FALSE)</f>
        <v>2</v>
      </c>
      <c r="AE68" s="111">
        <f>VLOOKUP(AE$4,'Standar GSE &amp; SDM'!$C$50:$CX$65,MATCH($B68,'Standar GSE &amp; SDM'!$C$49:$CX$49,0),FALSE)</f>
        <v>2</v>
      </c>
      <c r="AF68" s="111">
        <f>VLOOKUP(AF$4,'Standar GSE &amp; SDM'!$C$50:$CX$65,MATCH($B68,'Standar GSE &amp; SDM'!$C$49:$CX$49,0),FALSE)</f>
        <v>1</v>
      </c>
      <c r="AG68" s="111">
        <f>VLOOKUP(AG$4,'Standar GSE &amp; SDM'!$C$50:$CX$65,MATCH($B68,'Standar GSE &amp; SDM'!$C$49:$CX$49,0),FALSE)</f>
        <v>2</v>
      </c>
      <c r="AH68" s="111">
        <f>VLOOKUP(AH$4,'Standar GSE &amp; SDM'!$C$50:$CX$65,MATCH($B68,'Standar GSE &amp; SDM'!$C$49:$CX$49,0),FALSE)</f>
        <v>1</v>
      </c>
      <c r="AI68" s="111">
        <f>VLOOKUP(AI$4,'Standar GSE &amp; SDM'!$C$50:$CX$65,MATCH($B68,'Standar GSE &amp; SDM'!$C$49:$CX$49,0),FALSE)</f>
        <v>14</v>
      </c>
      <c r="AJ68" s="111">
        <f>VLOOKUP(AJ$4,'Standar GSE &amp; SDM'!$C$50:$CX$65,MATCH($B68,'Standar GSE &amp; SDM'!$C$49:$CX$49,0),FALSE)</f>
        <v>5</v>
      </c>
      <c r="AK68" s="111">
        <f>VLOOKUP(AK$4,'Standar GSE &amp; SDM'!$C$50:$CX$65,MATCH($B68,'Standar GSE &amp; SDM'!$C$49:$CX$49,0),FALSE)</f>
        <v>4</v>
      </c>
    </row>
    <row r="69" spans="2:37" ht="18" hidden="1" customHeight="1">
      <c r="B69" s="116" t="s">
        <v>189</v>
      </c>
      <c r="C69" s="111">
        <f>VLOOKUP(C$4,'Standar GSE &amp; SDM'!$C$5:$CX$23,MATCH($B69,'Standar GSE &amp; SDM'!$C$4:$CX$4,0),FALSE)</f>
        <v>1</v>
      </c>
      <c r="D69" s="111">
        <f>VLOOKUP(D$4,'Standar GSE &amp; SDM'!$C$5:$CX$23,MATCH($B69,'Standar GSE &amp; SDM'!$C$4:$CX$4,0),FALSE)</f>
        <v>0</v>
      </c>
      <c r="E69" s="111">
        <f>VLOOKUP(E$4,'Standar GSE &amp; SDM'!$C$5:$CX$23,MATCH($B69,'Standar GSE &amp; SDM'!$C$4:$CX$4,0),FALSE)</f>
        <v>0</v>
      </c>
      <c r="F69" s="111">
        <v>4</v>
      </c>
      <c r="G69" s="111">
        <f>VLOOKUP(G$4,'Standar GSE &amp; SDM'!$C$5:$CX$23,MATCH($B69,'Standar GSE &amp; SDM'!$C$4:$CX$4,0),FALSE)</f>
        <v>2</v>
      </c>
      <c r="H69" s="111">
        <f>VLOOKUP(H$4,'Standar GSE &amp; SDM'!$C$5:$CX$23,MATCH($B69,'Standar GSE &amp; SDM'!$C$4:$CX$4,0),FALSE)</f>
        <v>0</v>
      </c>
      <c r="I69" s="111">
        <f>VLOOKUP(I$4,'Standar GSE &amp; SDM'!$C$5:$CX$23,MATCH($B69,'Standar GSE &amp; SDM'!$C$4:$CX$4,0),FALSE)</f>
        <v>1</v>
      </c>
      <c r="J69" s="111">
        <v>0</v>
      </c>
      <c r="K69" s="111">
        <f>VLOOKUP(K$4,'Standar GSE &amp; SDM'!$C$5:$CX$23,MATCH($B69,'Standar GSE &amp; SDM'!$C$4:$CX$4,0),FALSE)</f>
        <v>2</v>
      </c>
      <c r="L69" s="111">
        <f>VLOOKUP(L$4,'Standar GSE &amp; SDM'!$C$5:$CX$23,MATCH($B69,'Standar GSE &amp; SDM'!$C$4:$CX$4,0),FALSE)</f>
        <v>0</v>
      </c>
      <c r="M69" s="111">
        <f>VLOOKUP(M$4,'Standar GSE &amp; SDM'!$C$5:$CX$23,MATCH($B69,'Standar GSE &amp; SDM'!$C$4:$CX$4,0),FALSE)</f>
        <v>1</v>
      </c>
      <c r="N69" s="111">
        <f>VLOOKUP(N$4,'Standar GSE &amp; SDM'!$C$5:$CX$23,MATCH($B69,'Standar GSE &amp; SDM'!$C$4:$CX$4,0),FALSE)</f>
        <v>3</v>
      </c>
      <c r="O69" s="111">
        <f>VLOOKUP(O$4,'Standar GSE &amp; SDM'!$C$5:$CX$23,MATCH($B69,'Standar GSE &amp; SDM'!$C$4:$CX$4,0),FALSE)</f>
        <v>12</v>
      </c>
      <c r="P69" s="111">
        <f>VLOOKUP(P$4,'Standar GSE &amp; SDM'!$C$5:$CX$23,MATCH($B69,'Standar GSE &amp; SDM'!$C$4:$CX$4,0),FALSE)</f>
        <v>0</v>
      </c>
      <c r="Q69" s="111">
        <f>VLOOKUP(Q$4,'Standar GSE &amp; SDM'!$C$5:$CX$23,MATCH($B69,'Standar GSE &amp; SDM'!$C$4:$CX$4,0),FALSE)</f>
        <v>12</v>
      </c>
      <c r="R69" s="111">
        <f>VLOOKUP(R$4,'Standar GSE &amp; SDM'!$C$5:$CX$23,MATCH($B69,'Standar GSE &amp; SDM'!$C$4:$CX$4,0),FALSE)</f>
        <v>4</v>
      </c>
      <c r="S69" s="111">
        <f>VLOOKUP(S$4,'Standar GSE &amp; SDM'!$C$5:$CX$23,MATCH($B69,'Standar GSE &amp; SDM'!$C$4:$CX$4,0),FALSE)</f>
        <v>6</v>
      </c>
      <c r="T69" s="111">
        <f>VLOOKUP(T$4,'Standar GSE &amp; SDM'!$C$5:$CX$23,MATCH($B69,'Standar GSE &amp; SDM'!$C$4:$CX$4,0),FALSE)</f>
        <v>1</v>
      </c>
      <c r="U69" s="111">
        <f>VLOOKUP(U$4,'Standar GSE &amp; SDM'!$C$5:$CX$23,MATCH($B69,'Standar GSE &amp; SDM'!$C$4:$CX$4,0),FALSE)</f>
        <v>1</v>
      </c>
      <c r="V69" s="111">
        <f>VLOOKUP(V$4,'Standar GSE &amp; SDM'!$C$50:$CX$65,MATCH($B69,'Standar GSE &amp; SDM'!$C$49:$CX$49,0),FALSE)</f>
        <v>1</v>
      </c>
      <c r="W69" s="111">
        <f>VLOOKUP(W$4,'Standar GSE &amp; SDM'!$C$50:$CX$65,MATCH($B69,'Standar GSE &amp; SDM'!$C$49:$CX$49,0),FALSE)</f>
        <v>1</v>
      </c>
      <c r="X69" s="111">
        <f>VLOOKUP(X$4,'Standar GSE &amp; SDM'!$C$50:$CX$65,MATCH($B69,'Standar GSE &amp; SDM'!$C$49:$CX$49,0),FALSE)</f>
        <v>2</v>
      </c>
      <c r="Y69" s="111">
        <f>VLOOKUP(Y$4,'Standar GSE &amp; SDM'!$C$50:$CX$65,MATCH($B69,'Standar GSE &amp; SDM'!$C$49:$CX$49,0),FALSE)</f>
        <v>1</v>
      </c>
      <c r="Z69" s="111">
        <f>VLOOKUP(Z$4,'Standar GSE &amp; SDM'!$C$50:$CX$65,MATCH($B69,'Standar GSE &amp; SDM'!$C$49:$CX$49,0),FALSE)</f>
        <v>3</v>
      </c>
      <c r="AA69" s="111">
        <f>VLOOKUP(AA$4,'Standar GSE &amp; SDM'!$C$50:$CX$65,MATCH($B69,'Standar GSE &amp; SDM'!$C$49:$CX$49,0),FALSE)</f>
        <v>3</v>
      </c>
      <c r="AB69" s="111">
        <f>VLOOKUP(AB$4,'Standar GSE &amp; SDM'!$C$50:$CX$65,MATCH($B69,'Standar GSE &amp; SDM'!$C$49:$CX$49,0),FALSE)</f>
        <v>8</v>
      </c>
      <c r="AC69" s="111">
        <f>VLOOKUP(AC$4,'Standar GSE &amp; SDM'!$C$50:$CX$65,MATCH($B69,'Standar GSE &amp; SDM'!$C$49:$CX$49,0),FALSE)</f>
        <v>5</v>
      </c>
      <c r="AD69" s="111">
        <f>VLOOKUP(AD$4,'Standar GSE &amp; SDM'!$C$50:$CX$65,MATCH($B69,'Standar GSE &amp; SDM'!$C$49:$CX$49,0),FALSE)</f>
        <v>2</v>
      </c>
      <c r="AE69" s="111">
        <f>VLOOKUP(AE$4,'Standar GSE &amp; SDM'!$C$50:$CX$65,MATCH($B69,'Standar GSE &amp; SDM'!$C$49:$CX$49,0),FALSE)</f>
        <v>2</v>
      </c>
      <c r="AF69" s="111">
        <f>VLOOKUP(AF$4,'Standar GSE &amp; SDM'!$C$50:$CX$65,MATCH($B69,'Standar GSE &amp; SDM'!$C$49:$CX$49,0),FALSE)</f>
        <v>1</v>
      </c>
      <c r="AG69" s="111">
        <f>VLOOKUP(AG$4,'Standar GSE &amp; SDM'!$C$50:$CX$65,MATCH($B69,'Standar GSE &amp; SDM'!$C$49:$CX$49,0),FALSE)</f>
        <v>2</v>
      </c>
      <c r="AH69" s="111">
        <f>VLOOKUP(AH$4,'Standar GSE &amp; SDM'!$C$50:$CX$65,MATCH($B69,'Standar GSE &amp; SDM'!$C$49:$CX$49,0),FALSE)</f>
        <v>1</v>
      </c>
      <c r="AI69" s="111">
        <f>VLOOKUP(AI$4,'Standar GSE &amp; SDM'!$C$50:$CX$65,MATCH($B69,'Standar GSE &amp; SDM'!$C$49:$CX$49,0),FALSE)</f>
        <v>14</v>
      </c>
      <c r="AJ69" s="111">
        <f>VLOOKUP(AJ$4,'Standar GSE &amp; SDM'!$C$50:$CX$65,MATCH($B69,'Standar GSE &amp; SDM'!$C$49:$CX$49,0),FALSE)</f>
        <v>5</v>
      </c>
      <c r="AK69" s="111">
        <f>VLOOKUP(AK$4,'Standar GSE &amp; SDM'!$C$50:$CX$65,MATCH($B69,'Standar GSE &amp; SDM'!$C$49:$CX$49,0),FALSE)</f>
        <v>4</v>
      </c>
    </row>
    <row r="70" spans="2:37" ht="18" hidden="1" customHeight="1">
      <c r="B70" s="116" t="s">
        <v>250</v>
      </c>
      <c r="C70" s="111">
        <f>VLOOKUP(C$4,'Standar GSE &amp; SDM'!$C$5:$CX$23,MATCH($B70,'Standar GSE &amp; SDM'!$C$4:$CX$4,0),FALSE)</f>
        <v>1</v>
      </c>
      <c r="D70" s="111">
        <f>VLOOKUP(D$4,'Standar GSE &amp; SDM'!$C$5:$CX$23,MATCH($B70,'Standar GSE &amp; SDM'!$C$4:$CX$4,0),FALSE)</f>
        <v>0</v>
      </c>
      <c r="E70" s="111">
        <f>VLOOKUP(E$4,'Standar GSE &amp; SDM'!$C$5:$CX$23,MATCH($B70,'Standar GSE &amp; SDM'!$C$4:$CX$4,0),FALSE)</f>
        <v>0</v>
      </c>
      <c r="F70" s="111">
        <v>4</v>
      </c>
      <c r="G70" s="111">
        <f>VLOOKUP(G$4,'Standar GSE &amp; SDM'!$C$5:$CX$23,MATCH($B70,'Standar GSE &amp; SDM'!$C$4:$CX$4,0),FALSE)</f>
        <v>2</v>
      </c>
      <c r="H70" s="111">
        <f>VLOOKUP(H$4,'Standar GSE &amp; SDM'!$C$5:$CX$23,MATCH($B70,'Standar GSE &amp; SDM'!$C$4:$CX$4,0),FALSE)</f>
        <v>0</v>
      </c>
      <c r="I70" s="111">
        <f>VLOOKUP(I$4,'Standar GSE &amp; SDM'!$C$5:$CX$23,MATCH($B70,'Standar GSE &amp; SDM'!$C$4:$CX$4,0),FALSE)</f>
        <v>1</v>
      </c>
      <c r="J70" s="111">
        <v>0</v>
      </c>
      <c r="K70" s="111">
        <f>VLOOKUP(K$4,'Standar GSE &amp; SDM'!$C$5:$CX$23,MATCH($B70,'Standar GSE &amp; SDM'!$C$4:$CX$4,0),FALSE)</f>
        <v>2</v>
      </c>
      <c r="L70" s="111">
        <f>VLOOKUP(L$4,'Standar GSE &amp; SDM'!$C$5:$CX$23,MATCH($B70,'Standar GSE &amp; SDM'!$C$4:$CX$4,0),FALSE)</f>
        <v>0</v>
      </c>
      <c r="M70" s="111">
        <f>VLOOKUP(M$4,'Standar GSE &amp; SDM'!$C$5:$CX$23,MATCH($B70,'Standar GSE &amp; SDM'!$C$4:$CX$4,0),FALSE)</f>
        <v>1</v>
      </c>
      <c r="N70" s="111">
        <f>VLOOKUP(N$4,'Standar GSE &amp; SDM'!$C$5:$CX$23,MATCH($B70,'Standar GSE &amp; SDM'!$C$4:$CX$4,0),FALSE)</f>
        <v>3</v>
      </c>
      <c r="O70" s="111">
        <f>VLOOKUP(O$4,'Standar GSE &amp; SDM'!$C$5:$CX$23,MATCH($B70,'Standar GSE &amp; SDM'!$C$4:$CX$4,0),FALSE)</f>
        <v>12</v>
      </c>
      <c r="P70" s="111">
        <f>VLOOKUP(P$4,'Standar GSE &amp; SDM'!$C$5:$CX$23,MATCH($B70,'Standar GSE &amp; SDM'!$C$4:$CX$4,0),FALSE)</f>
        <v>0</v>
      </c>
      <c r="Q70" s="111">
        <f>VLOOKUP(Q$4,'Standar GSE &amp; SDM'!$C$5:$CX$23,MATCH($B70,'Standar GSE &amp; SDM'!$C$4:$CX$4,0),FALSE)</f>
        <v>12</v>
      </c>
      <c r="R70" s="111">
        <f>VLOOKUP(R$4,'Standar GSE &amp; SDM'!$C$5:$CX$23,MATCH($B70,'Standar GSE &amp; SDM'!$C$4:$CX$4,0),FALSE)</f>
        <v>4</v>
      </c>
      <c r="S70" s="111">
        <f>VLOOKUP(S$4,'Standar GSE &amp; SDM'!$C$5:$CX$23,MATCH($B70,'Standar GSE &amp; SDM'!$C$4:$CX$4,0),FALSE)</f>
        <v>6</v>
      </c>
      <c r="T70" s="111">
        <f>VLOOKUP(T$4,'Standar GSE &amp; SDM'!$C$5:$CX$23,MATCH($B70,'Standar GSE &amp; SDM'!$C$4:$CX$4,0),FALSE)</f>
        <v>1</v>
      </c>
      <c r="U70" s="111">
        <f>VLOOKUP(U$4,'Standar GSE &amp; SDM'!$C$5:$CX$23,MATCH($B70,'Standar GSE &amp; SDM'!$C$4:$CX$4,0),FALSE)</f>
        <v>1</v>
      </c>
      <c r="V70" s="111">
        <f>VLOOKUP(V$4,'Standar GSE &amp; SDM'!$C$50:$CX$65,MATCH($B70,'Standar GSE &amp; SDM'!$C$49:$CX$49,0),FALSE)</f>
        <v>1</v>
      </c>
      <c r="W70" s="111">
        <f>VLOOKUP(W$4,'Standar GSE &amp; SDM'!$C$50:$CX$65,MATCH($B70,'Standar GSE &amp; SDM'!$C$49:$CX$49,0),FALSE)</f>
        <v>1</v>
      </c>
      <c r="X70" s="111">
        <f>VLOOKUP(X$4,'Standar GSE &amp; SDM'!$C$50:$CX$65,MATCH($B70,'Standar GSE &amp; SDM'!$C$49:$CX$49,0),FALSE)</f>
        <v>2</v>
      </c>
      <c r="Y70" s="111">
        <f>VLOOKUP(Y$4,'Standar GSE &amp; SDM'!$C$50:$CX$65,MATCH($B70,'Standar GSE &amp; SDM'!$C$49:$CX$49,0),FALSE)</f>
        <v>1</v>
      </c>
      <c r="Z70" s="111">
        <f>VLOOKUP(Z$4,'Standar GSE &amp; SDM'!$C$50:$CX$65,MATCH($B70,'Standar GSE &amp; SDM'!$C$49:$CX$49,0),FALSE)</f>
        <v>3</v>
      </c>
      <c r="AA70" s="111">
        <f>VLOOKUP(AA$4,'Standar GSE &amp; SDM'!$C$50:$CX$65,MATCH($B70,'Standar GSE &amp; SDM'!$C$49:$CX$49,0),FALSE)</f>
        <v>3</v>
      </c>
      <c r="AB70" s="111">
        <f>VLOOKUP(AB$4,'Standar GSE &amp; SDM'!$C$50:$CX$65,MATCH($B70,'Standar GSE &amp; SDM'!$C$49:$CX$49,0),FALSE)</f>
        <v>8</v>
      </c>
      <c r="AC70" s="111">
        <f>VLOOKUP(AC$4,'Standar GSE &amp; SDM'!$C$50:$CX$65,MATCH($B70,'Standar GSE &amp; SDM'!$C$49:$CX$49,0),FALSE)</f>
        <v>5</v>
      </c>
      <c r="AD70" s="111">
        <f>VLOOKUP(AD$4,'Standar GSE &amp; SDM'!$C$50:$CX$65,MATCH($B70,'Standar GSE &amp; SDM'!$C$49:$CX$49,0),FALSE)</f>
        <v>2</v>
      </c>
      <c r="AE70" s="111">
        <f>VLOOKUP(AE$4,'Standar GSE &amp; SDM'!$C$50:$CX$65,MATCH($B70,'Standar GSE &amp; SDM'!$C$49:$CX$49,0),FALSE)</f>
        <v>2</v>
      </c>
      <c r="AF70" s="111">
        <f>VLOOKUP(AF$4,'Standar GSE &amp; SDM'!$C$50:$CX$65,MATCH($B70,'Standar GSE &amp; SDM'!$C$49:$CX$49,0),FALSE)</f>
        <v>1</v>
      </c>
      <c r="AG70" s="111">
        <f>VLOOKUP(AG$4,'Standar GSE &amp; SDM'!$C$50:$CX$65,MATCH($B70,'Standar GSE &amp; SDM'!$C$49:$CX$49,0),FALSE)</f>
        <v>2</v>
      </c>
      <c r="AH70" s="111">
        <f>VLOOKUP(AH$4,'Standar GSE &amp; SDM'!$C$50:$CX$65,MATCH($B70,'Standar GSE &amp; SDM'!$C$49:$CX$49,0),FALSE)</f>
        <v>1</v>
      </c>
      <c r="AI70" s="111">
        <v>19</v>
      </c>
      <c r="AJ70" s="111">
        <f>VLOOKUP(AJ$4,'Standar GSE &amp; SDM'!$C$50:$CX$65,MATCH($B70,'Standar GSE &amp; SDM'!$C$49:$CX$49,0),FALSE)</f>
        <v>5</v>
      </c>
      <c r="AK70" s="111">
        <f>VLOOKUP(AK$4,'Standar GSE &amp; SDM'!$C$50:$CX$65,MATCH($B70,'Standar GSE &amp; SDM'!$C$49:$CX$49,0),FALSE)</f>
        <v>4</v>
      </c>
    </row>
    <row r="71" spans="2:37" ht="18" hidden="1" customHeight="1">
      <c r="B71" s="116" t="s">
        <v>195</v>
      </c>
      <c r="C71" s="111">
        <f>VLOOKUP(C$4,'Standar GSE &amp; SDM'!$C$5:$CX$23,MATCH($B71,'Standar GSE &amp; SDM'!$C$4:$CX$4,0),FALSE)</f>
        <v>1</v>
      </c>
      <c r="D71" s="111">
        <f>VLOOKUP(D$4,'Standar GSE &amp; SDM'!$C$5:$CX$23,MATCH($B71,'Standar GSE &amp; SDM'!$C$4:$CX$4,0),FALSE)</f>
        <v>0</v>
      </c>
      <c r="E71" s="111">
        <f>VLOOKUP(E$4,'Standar GSE &amp; SDM'!$C$5:$CX$23,MATCH($B71,'Standar GSE &amp; SDM'!$C$4:$CX$4,0),FALSE)</f>
        <v>0</v>
      </c>
      <c r="F71" s="111">
        <v>4</v>
      </c>
      <c r="G71" s="111">
        <f>VLOOKUP(G$4,'Standar GSE &amp; SDM'!$C$5:$CX$23,MATCH($B71,'Standar GSE &amp; SDM'!$C$4:$CX$4,0),FALSE)</f>
        <v>2</v>
      </c>
      <c r="H71" s="111">
        <f>VLOOKUP(H$4,'Standar GSE &amp; SDM'!$C$5:$CX$23,MATCH($B71,'Standar GSE &amp; SDM'!$C$4:$CX$4,0),FALSE)</f>
        <v>0</v>
      </c>
      <c r="I71" s="111">
        <f>VLOOKUP(I$4,'Standar GSE &amp; SDM'!$C$5:$CX$23,MATCH($B71,'Standar GSE &amp; SDM'!$C$4:$CX$4,0),FALSE)</f>
        <v>1</v>
      </c>
      <c r="J71" s="111">
        <v>0</v>
      </c>
      <c r="K71" s="111">
        <f>VLOOKUP(K$4,'Standar GSE &amp; SDM'!$C$5:$CX$23,MATCH($B71,'Standar GSE &amp; SDM'!$C$4:$CX$4,0),FALSE)</f>
        <v>2</v>
      </c>
      <c r="L71" s="111">
        <f>VLOOKUP(L$4,'Standar GSE &amp; SDM'!$C$5:$CX$23,MATCH($B71,'Standar GSE &amp; SDM'!$C$4:$CX$4,0),FALSE)</f>
        <v>0</v>
      </c>
      <c r="M71" s="111">
        <f>VLOOKUP(M$4,'Standar GSE &amp; SDM'!$C$5:$CX$23,MATCH($B71,'Standar GSE &amp; SDM'!$C$4:$CX$4,0),FALSE)</f>
        <v>1</v>
      </c>
      <c r="N71" s="111">
        <f>VLOOKUP(N$4,'Standar GSE &amp; SDM'!$C$5:$CX$23,MATCH($B71,'Standar GSE &amp; SDM'!$C$4:$CX$4,0),FALSE)</f>
        <v>3</v>
      </c>
      <c r="O71" s="111">
        <f>VLOOKUP(O$4,'Standar GSE &amp; SDM'!$C$5:$CX$23,MATCH($B71,'Standar GSE &amp; SDM'!$C$4:$CX$4,0),FALSE)</f>
        <v>12</v>
      </c>
      <c r="P71" s="111">
        <f>VLOOKUP(P$4,'Standar GSE &amp; SDM'!$C$5:$CX$23,MATCH($B71,'Standar GSE &amp; SDM'!$C$4:$CX$4,0),FALSE)</f>
        <v>0</v>
      </c>
      <c r="Q71" s="111">
        <f>VLOOKUP(Q$4,'Standar GSE &amp; SDM'!$C$5:$CX$23,MATCH($B71,'Standar GSE &amp; SDM'!$C$4:$CX$4,0),FALSE)</f>
        <v>12</v>
      </c>
      <c r="R71" s="111">
        <f>VLOOKUP(R$4,'Standar GSE &amp; SDM'!$C$5:$CX$23,MATCH($B71,'Standar GSE &amp; SDM'!$C$4:$CX$4,0),FALSE)</f>
        <v>4</v>
      </c>
      <c r="S71" s="111">
        <f>VLOOKUP(S$4,'Standar GSE &amp; SDM'!$C$5:$CX$23,MATCH($B71,'Standar GSE &amp; SDM'!$C$4:$CX$4,0),FALSE)</f>
        <v>6</v>
      </c>
      <c r="T71" s="111">
        <f>VLOOKUP(T$4,'Standar GSE &amp; SDM'!$C$5:$CX$23,MATCH($B71,'Standar GSE &amp; SDM'!$C$4:$CX$4,0),FALSE)</f>
        <v>1</v>
      </c>
      <c r="U71" s="111">
        <f>VLOOKUP(U$4,'Standar GSE &amp; SDM'!$C$5:$CX$23,MATCH($B71,'Standar GSE &amp; SDM'!$C$4:$CX$4,0),FALSE)</f>
        <v>1</v>
      </c>
      <c r="V71" s="111">
        <f>VLOOKUP(V$4,'Standar GSE &amp; SDM'!$C$50:$CX$65,MATCH($B71,'Standar GSE &amp; SDM'!$C$49:$CX$49,0),FALSE)</f>
        <v>1</v>
      </c>
      <c r="W71" s="111">
        <f>VLOOKUP(W$4,'Standar GSE &amp; SDM'!$C$50:$CX$65,MATCH($B71,'Standar GSE &amp; SDM'!$C$49:$CX$49,0),FALSE)</f>
        <v>1</v>
      </c>
      <c r="X71" s="111">
        <f>VLOOKUP(X$4,'Standar GSE &amp; SDM'!$C$50:$CX$65,MATCH($B71,'Standar GSE &amp; SDM'!$C$49:$CX$49,0),FALSE)</f>
        <v>2</v>
      </c>
      <c r="Y71" s="111">
        <f>VLOOKUP(Y$4,'Standar GSE &amp; SDM'!$C$50:$CX$65,MATCH($B71,'Standar GSE &amp; SDM'!$C$49:$CX$49,0),FALSE)</f>
        <v>1</v>
      </c>
      <c r="Z71" s="111">
        <f>VLOOKUP(Z$4,'Standar GSE &amp; SDM'!$C$50:$CX$65,MATCH($B71,'Standar GSE &amp; SDM'!$C$49:$CX$49,0),FALSE)</f>
        <v>3</v>
      </c>
      <c r="AA71" s="111">
        <f>VLOOKUP(AA$4,'Standar GSE &amp; SDM'!$C$50:$CX$65,MATCH($B71,'Standar GSE &amp; SDM'!$C$49:$CX$49,0),FALSE)</f>
        <v>3</v>
      </c>
      <c r="AB71" s="111">
        <f>VLOOKUP(AB$4,'Standar GSE &amp; SDM'!$C$50:$CX$65,MATCH($B71,'Standar GSE &amp; SDM'!$C$49:$CX$49,0),FALSE)</f>
        <v>8</v>
      </c>
      <c r="AC71" s="111">
        <f>VLOOKUP(AC$4,'Standar GSE &amp; SDM'!$C$50:$CX$65,MATCH($B71,'Standar GSE &amp; SDM'!$C$49:$CX$49,0),FALSE)</f>
        <v>5</v>
      </c>
      <c r="AD71" s="111">
        <f>VLOOKUP(AD$4,'Standar GSE &amp; SDM'!$C$50:$CX$65,MATCH($B71,'Standar GSE &amp; SDM'!$C$49:$CX$49,0),FALSE)</f>
        <v>2</v>
      </c>
      <c r="AE71" s="111">
        <f>VLOOKUP(AE$4,'Standar GSE &amp; SDM'!$C$50:$CX$65,MATCH($B71,'Standar GSE &amp; SDM'!$C$49:$CX$49,0),FALSE)</f>
        <v>2</v>
      </c>
      <c r="AF71" s="111">
        <f>VLOOKUP(AF$4,'Standar GSE &amp; SDM'!$C$50:$CX$65,MATCH($B71,'Standar GSE &amp; SDM'!$C$49:$CX$49,0),FALSE)</f>
        <v>1</v>
      </c>
      <c r="AG71" s="111">
        <f>VLOOKUP(AG$4,'Standar GSE &amp; SDM'!$C$50:$CX$65,MATCH($B71,'Standar GSE &amp; SDM'!$C$49:$CX$49,0),FALSE)</f>
        <v>2</v>
      </c>
      <c r="AH71" s="111">
        <f>VLOOKUP(AH$4,'Standar GSE &amp; SDM'!$C$50:$CX$65,MATCH($B71,'Standar GSE &amp; SDM'!$C$49:$CX$49,0),FALSE)</f>
        <v>1</v>
      </c>
      <c r="AI71" s="111">
        <v>19</v>
      </c>
      <c r="AJ71" s="111">
        <f>VLOOKUP(AJ$4,'Standar GSE &amp; SDM'!$C$50:$CX$65,MATCH($B71,'Standar GSE &amp; SDM'!$C$49:$CX$49,0),FALSE)</f>
        <v>5</v>
      </c>
      <c r="AK71" s="111">
        <f>VLOOKUP(AK$4,'Standar GSE &amp; SDM'!$C$50:$CX$65,MATCH($B71,'Standar GSE &amp; SDM'!$C$49:$CX$49,0),FALSE)</f>
        <v>4</v>
      </c>
    </row>
    <row r="72" spans="2:37" ht="18" hidden="1" customHeight="1">
      <c r="B72" s="116" t="s">
        <v>188</v>
      </c>
      <c r="C72" s="111">
        <f>VLOOKUP(C$4,'Standar GSE &amp; SDM'!$C$5:$CX$23,MATCH($B72,'Standar GSE &amp; SDM'!$C$4:$CX$4,0),FALSE)</f>
        <v>1</v>
      </c>
      <c r="D72" s="111">
        <f>VLOOKUP(D$4,'Standar GSE &amp; SDM'!$C$5:$CX$23,MATCH($B72,'Standar GSE &amp; SDM'!$C$4:$CX$4,0),FALSE)</f>
        <v>0</v>
      </c>
      <c r="E72" s="111">
        <f>VLOOKUP(E$4,'Standar GSE &amp; SDM'!$C$5:$CX$23,MATCH($B72,'Standar GSE &amp; SDM'!$C$4:$CX$4,0),FALSE)</f>
        <v>0</v>
      </c>
      <c r="F72" s="111">
        <v>4</v>
      </c>
      <c r="G72" s="111">
        <f>VLOOKUP(G$4,'Standar GSE &amp; SDM'!$C$5:$CX$23,MATCH($B72,'Standar GSE &amp; SDM'!$C$4:$CX$4,0),FALSE)</f>
        <v>2</v>
      </c>
      <c r="H72" s="111">
        <f>VLOOKUP(H$4,'Standar GSE &amp; SDM'!$C$5:$CX$23,MATCH($B72,'Standar GSE &amp; SDM'!$C$4:$CX$4,0),FALSE)</f>
        <v>0</v>
      </c>
      <c r="I72" s="111">
        <f>VLOOKUP(I$4,'Standar GSE &amp; SDM'!$C$5:$CX$23,MATCH($B72,'Standar GSE &amp; SDM'!$C$4:$CX$4,0),FALSE)</f>
        <v>1</v>
      </c>
      <c r="J72" s="111">
        <v>0</v>
      </c>
      <c r="K72" s="111">
        <f>VLOOKUP(K$4,'Standar GSE &amp; SDM'!$C$5:$CX$23,MATCH($B72,'Standar GSE &amp; SDM'!$C$4:$CX$4,0),FALSE)</f>
        <v>2</v>
      </c>
      <c r="L72" s="111">
        <f>VLOOKUP(L$4,'Standar GSE &amp; SDM'!$C$5:$CX$23,MATCH($B72,'Standar GSE &amp; SDM'!$C$4:$CX$4,0),FALSE)</f>
        <v>0</v>
      </c>
      <c r="M72" s="111">
        <f>VLOOKUP(M$4,'Standar GSE &amp; SDM'!$C$5:$CX$23,MATCH($B72,'Standar GSE &amp; SDM'!$C$4:$CX$4,0),FALSE)</f>
        <v>1</v>
      </c>
      <c r="N72" s="111">
        <f>VLOOKUP(N$4,'Standar GSE &amp; SDM'!$C$5:$CX$23,MATCH($B72,'Standar GSE &amp; SDM'!$C$4:$CX$4,0),FALSE)</f>
        <v>3</v>
      </c>
      <c r="O72" s="111">
        <f>VLOOKUP(O$4,'Standar GSE &amp; SDM'!$C$5:$CX$23,MATCH($B72,'Standar GSE &amp; SDM'!$C$4:$CX$4,0),FALSE)</f>
        <v>12</v>
      </c>
      <c r="P72" s="111">
        <f>VLOOKUP(P$4,'Standar GSE &amp; SDM'!$C$5:$CX$23,MATCH($B72,'Standar GSE &amp; SDM'!$C$4:$CX$4,0),FALSE)</f>
        <v>0</v>
      </c>
      <c r="Q72" s="111">
        <f>VLOOKUP(Q$4,'Standar GSE &amp; SDM'!$C$5:$CX$23,MATCH($B72,'Standar GSE &amp; SDM'!$C$4:$CX$4,0),FALSE)</f>
        <v>12</v>
      </c>
      <c r="R72" s="111">
        <f>VLOOKUP(R$4,'Standar GSE &amp; SDM'!$C$5:$CX$23,MATCH($B72,'Standar GSE &amp; SDM'!$C$4:$CX$4,0),FALSE)</f>
        <v>4</v>
      </c>
      <c r="S72" s="111">
        <f>VLOOKUP(S$4,'Standar GSE &amp; SDM'!$C$5:$CX$23,MATCH($B72,'Standar GSE &amp; SDM'!$C$4:$CX$4,0),FALSE)</f>
        <v>6</v>
      </c>
      <c r="T72" s="111">
        <f>VLOOKUP(T$4,'Standar GSE &amp; SDM'!$C$5:$CX$23,MATCH($B72,'Standar GSE &amp; SDM'!$C$4:$CX$4,0),FALSE)</f>
        <v>1</v>
      </c>
      <c r="U72" s="111">
        <f>VLOOKUP(U$4,'Standar GSE &amp; SDM'!$C$5:$CX$23,MATCH($B72,'Standar GSE &amp; SDM'!$C$4:$CX$4,0),FALSE)</f>
        <v>1</v>
      </c>
      <c r="V72" s="111">
        <f>VLOOKUP(V$4,'Standar GSE &amp; SDM'!$C$50:$CX$65,MATCH($B72,'Standar GSE &amp; SDM'!$C$49:$CX$49,0),FALSE)</f>
        <v>1</v>
      </c>
      <c r="W72" s="111">
        <f>VLOOKUP(W$4,'Standar GSE &amp; SDM'!$C$50:$CX$65,MATCH($B72,'Standar GSE &amp; SDM'!$C$49:$CX$49,0),FALSE)</f>
        <v>1</v>
      </c>
      <c r="X72" s="111">
        <f>VLOOKUP(X$4,'Standar GSE &amp; SDM'!$C$50:$CX$65,MATCH($B72,'Standar GSE &amp; SDM'!$C$49:$CX$49,0),FALSE)</f>
        <v>2</v>
      </c>
      <c r="Y72" s="111">
        <f>VLOOKUP(Y$4,'Standar GSE &amp; SDM'!$C$50:$CX$65,MATCH($B72,'Standar GSE &amp; SDM'!$C$49:$CX$49,0),FALSE)</f>
        <v>1</v>
      </c>
      <c r="Z72" s="111">
        <f>VLOOKUP(Z$4,'Standar GSE &amp; SDM'!$C$50:$CX$65,MATCH($B72,'Standar GSE &amp; SDM'!$C$49:$CX$49,0),FALSE)</f>
        <v>3</v>
      </c>
      <c r="AA72" s="111">
        <f>VLOOKUP(AA$4,'Standar GSE &amp; SDM'!$C$50:$CX$65,MATCH($B72,'Standar GSE &amp; SDM'!$C$49:$CX$49,0),FALSE)</f>
        <v>3</v>
      </c>
      <c r="AB72" s="111">
        <f>VLOOKUP(AB$4,'Standar GSE &amp; SDM'!$C$50:$CX$65,MATCH($B72,'Standar GSE &amp; SDM'!$C$49:$CX$49,0),FALSE)</f>
        <v>8</v>
      </c>
      <c r="AC72" s="111">
        <f>VLOOKUP(AC$4,'Standar GSE &amp; SDM'!$C$50:$CX$65,MATCH($B72,'Standar GSE &amp; SDM'!$C$49:$CX$49,0),FALSE)</f>
        <v>5</v>
      </c>
      <c r="AD72" s="111">
        <f>VLOOKUP(AD$4,'Standar GSE &amp; SDM'!$C$50:$CX$65,MATCH($B72,'Standar GSE &amp; SDM'!$C$49:$CX$49,0),FALSE)</f>
        <v>2</v>
      </c>
      <c r="AE72" s="111">
        <f>VLOOKUP(AE$4,'Standar GSE &amp; SDM'!$C$50:$CX$65,MATCH($B72,'Standar GSE &amp; SDM'!$C$49:$CX$49,0),FALSE)</f>
        <v>2</v>
      </c>
      <c r="AF72" s="111">
        <f>VLOOKUP(AF$4,'Standar GSE &amp; SDM'!$C$50:$CX$65,MATCH($B72,'Standar GSE &amp; SDM'!$C$49:$CX$49,0),FALSE)</f>
        <v>1</v>
      </c>
      <c r="AG72" s="111">
        <f>VLOOKUP(AG$4,'Standar GSE &amp; SDM'!$C$50:$CX$65,MATCH($B72,'Standar GSE &amp; SDM'!$C$49:$CX$49,0),FALSE)</f>
        <v>2</v>
      </c>
      <c r="AH72" s="111">
        <f>VLOOKUP(AH$4,'Standar GSE &amp; SDM'!$C$50:$CX$65,MATCH($B72,'Standar GSE &amp; SDM'!$C$49:$CX$49,0),FALSE)</f>
        <v>1</v>
      </c>
      <c r="AI72" s="111">
        <f>VLOOKUP(AI$4,'Standar GSE &amp; SDM'!$C$50:$CX$65,MATCH($B72,'Standar GSE &amp; SDM'!$C$49:$CX$49,0),FALSE)</f>
        <v>14</v>
      </c>
      <c r="AJ72" s="111">
        <f>VLOOKUP(AJ$4,'Standar GSE &amp; SDM'!$C$50:$CX$65,MATCH($B72,'Standar GSE &amp; SDM'!$C$49:$CX$49,0),FALSE)</f>
        <v>5</v>
      </c>
      <c r="AK72" s="111">
        <f>VLOOKUP(AK$4,'Standar GSE &amp; SDM'!$C$50:$CX$65,MATCH($B72,'Standar GSE &amp; SDM'!$C$49:$CX$49,0),FALSE)</f>
        <v>4</v>
      </c>
    </row>
    <row r="73" spans="2:37" ht="18" hidden="1" customHeight="1">
      <c r="B73" s="116" t="s">
        <v>193</v>
      </c>
      <c r="C73" s="111">
        <f>VLOOKUP(C$4,'Standar GSE &amp; SDM'!$C$5:$CX$23,MATCH($B73,'Standar GSE &amp; SDM'!$C$4:$CX$4,0),FALSE)</f>
        <v>1</v>
      </c>
      <c r="D73" s="111">
        <f>VLOOKUP(D$4,'Standar GSE &amp; SDM'!$C$5:$CX$23,MATCH($B73,'Standar GSE &amp; SDM'!$C$4:$CX$4,0),FALSE)</f>
        <v>0</v>
      </c>
      <c r="E73" s="111">
        <f>VLOOKUP(E$4,'Standar GSE &amp; SDM'!$C$5:$CX$23,MATCH($B73,'Standar GSE &amp; SDM'!$C$4:$CX$4,0),FALSE)</f>
        <v>0</v>
      </c>
      <c r="F73" s="111">
        <v>4</v>
      </c>
      <c r="G73" s="111">
        <f>VLOOKUP(G$4,'Standar GSE &amp; SDM'!$C$5:$CX$23,MATCH($B73,'Standar GSE &amp; SDM'!$C$4:$CX$4,0),FALSE)</f>
        <v>2</v>
      </c>
      <c r="H73" s="111">
        <f>VLOOKUP(H$4,'Standar GSE &amp; SDM'!$C$5:$CX$23,MATCH($B73,'Standar GSE &amp; SDM'!$C$4:$CX$4,0),FALSE)</f>
        <v>0</v>
      </c>
      <c r="I73" s="111">
        <f>VLOOKUP(I$4,'Standar GSE &amp; SDM'!$C$5:$CX$23,MATCH($B73,'Standar GSE &amp; SDM'!$C$4:$CX$4,0),FALSE)</f>
        <v>1</v>
      </c>
      <c r="J73" s="111">
        <v>0</v>
      </c>
      <c r="K73" s="111">
        <f>VLOOKUP(K$4,'Standar GSE &amp; SDM'!$C$5:$CX$23,MATCH($B73,'Standar GSE &amp; SDM'!$C$4:$CX$4,0),FALSE)</f>
        <v>2</v>
      </c>
      <c r="L73" s="111">
        <f>VLOOKUP(L$4,'Standar GSE &amp; SDM'!$C$5:$CX$23,MATCH($B73,'Standar GSE &amp; SDM'!$C$4:$CX$4,0),FALSE)</f>
        <v>0</v>
      </c>
      <c r="M73" s="111">
        <f>VLOOKUP(M$4,'Standar GSE &amp; SDM'!$C$5:$CX$23,MATCH($B73,'Standar GSE &amp; SDM'!$C$4:$CX$4,0),FALSE)</f>
        <v>1</v>
      </c>
      <c r="N73" s="111">
        <f>VLOOKUP(N$4,'Standar GSE &amp; SDM'!$C$5:$CX$23,MATCH($B73,'Standar GSE &amp; SDM'!$C$4:$CX$4,0),FALSE)</f>
        <v>3</v>
      </c>
      <c r="O73" s="111">
        <f>VLOOKUP(O$4,'Standar GSE &amp; SDM'!$C$5:$CX$23,MATCH($B73,'Standar GSE &amp; SDM'!$C$4:$CX$4,0),FALSE)</f>
        <v>12</v>
      </c>
      <c r="P73" s="111">
        <f>VLOOKUP(P$4,'Standar GSE &amp; SDM'!$C$5:$CX$23,MATCH($B73,'Standar GSE &amp; SDM'!$C$4:$CX$4,0),FALSE)</f>
        <v>0</v>
      </c>
      <c r="Q73" s="111">
        <f>VLOOKUP(Q$4,'Standar GSE &amp; SDM'!$C$5:$CX$23,MATCH($B73,'Standar GSE &amp; SDM'!$C$4:$CX$4,0),FALSE)</f>
        <v>12</v>
      </c>
      <c r="R73" s="111">
        <f>VLOOKUP(R$4,'Standar GSE &amp; SDM'!$C$5:$CX$23,MATCH($B73,'Standar GSE &amp; SDM'!$C$4:$CX$4,0),FALSE)</f>
        <v>4</v>
      </c>
      <c r="S73" s="111">
        <f>VLOOKUP(S$4,'Standar GSE &amp; SDM'!$C$5:$CX$23,MATCH($B73,'Standar GSE &amp; SDM'!$C$4:$CX$4,0),FALSE)</f>
        <v>6</v>
      </c>
      <c r="T73" s="111">
        <f>VLOOKUP(T$4,'Standar GSE &amp; SDM'!$C$5:$CX$23,MATCH($B73,'Standar GSE &amp; SDM'!$C$4:$CX$4,0),FALSE)</f>
        <v>1</v>
      </c>
      <c r="U73" s="111">
        <f>VLOOKUP(U$4,'Standar GSE &amp; SDM'!$C$5:$CX$23,MATCH($B73,'Standar GSE &amp; SDM'!$C$4:$CX$4,0),FALSE)</f>
        <v>1</v>
      </c>
      <c r="V73" s="111">
        <f>VLOOKUP(V$4,'Standar GSE &amp; SDM'!$C$50:$CX$65,MATCH($B73,'Standar GSE &amp; SDM'!$C$49:$CX$49,0),FALSE)</f>
        <v>1</v>
      </c>
      <c r="W73" s="111">
        <f>VLOOKUP(W$4,'Standar GSE &amp; SDM'!$C$50:$CX$65,MATCH($B73,'Standar GSE &amp; SDM'!$C$49:$CX$49,0),FALSE)</f>
        <v>1</v>
      </c>
      <c r="X73" s="111">
        <f>VLOOKUP(X$4,'Standar GSE &amp; SDM'!$C$50:$CX$65,MATCH($B73,'Standar GSE &amp; SDM'!$C$49:$CX$49,0),FALSE)</f>
        <v>2</v>
      </c>
      <c r="Y73" s="111">
        <f>VLOOKUP(Y$4,'Standar GSE &amp; SDM'!$C$50:$CX$65,MATCH($B73,'Standar GSE &amp; SDM'!$C$49:$CX$49,0),FALSE)</f>
        <v>1</v>
      </c>
      <c r="Z73" s="111">
        <f>VLOOKUP(Z$4,'Standar GSE &amp; SDM'!$C$50:$CX$65,MATCH($B73,'Standar GSE &amp; SDM'!$C$49:$CX$49,0),FALSE)</f>
        <v>3</v>
      </c>
      <c r="AA73" s="111">
        <f>VLOOKUP(AA$4,'Standar GSE &amp; SDM'!$C$50:$CX$65,MATCH($B73,'Standar GSE &amp; SDM'!$C$49:$CX$49,0),FALSE)</f>
        <v>3</v>
      </c>
      <c r="AB73" s="111">
        <f>VLOOKUP(AB$4,'Standar GSE &amp; SDM'!$C$50:$CX$65,MATCH($B73,'Standar GSE &amp; SDM'!$C$49:$CX$49,0),FALSE)</f>
        <v>8</v>
      </c>
      <c r="AC73" s="111">
        <f>VLOOKUP(AC$4,'Standar GSE &amp; SDM'!$C$50:$CX$65,MATCH($B73,'Standar GSE &amp; SDM'!$C$49:$CX$49,0),FALSE)</f>
        <v>5</v>
      </c>
      <c r="AD73" s="111">
        <f>VLOOKUP(AD$4,'Standar GSE &amp; SDM'!$C$50:$CX$65,MATCH($B73,'Standar GSE &amp; SDM'!$C$49:$CX$49,0),FALSE)</f>
        <v>2</v>
      </c>
      <c r="AE73" s="111">
        <f>VLOOKUP(AE$4,'Standar GSE &amp; SDM'!$C$50:$CX$65,MATCH($B73,'Standar GSE &amp; SDM'!$C$49:$CX$49,0),FALSE)</f>
        <v>2</v>
      </c>
      <c r="AF73" s="111">
        <f>VLOOKUP(AF$4,'Standar GSE &amp; SDM'!$C$50:$CX$65,MATCH($B73,'Standar GSE &amp; SDM'!$C$49:$CX$49,0),FALSE)</f>
        <v>1</v>
      </c>
      <c r="AG73" s="111">
        <f>VLOOKUP(AG$4,'Standar GSE &amp; SDM'!$C$50:$CX$65,MATCH($B73,'Standar GSE &amp; SDM'!$C$49:$CX$49,0),FALSE)</f>
        <v>2</v>
      </c>
      <c r="AH73" s="111">
        <f>VLOOKUP(AH$4,'Standar GSE &amp; SDM'!$C$50:$CX$65,MATCH($B73,'Standar GSE &amp; SDM'!$C$49:$CX$49,0),FALSE)</f>
        <v>1</v>
      </c>
      <c r="AI73" s="111">
        <f>VLOOKUP(AI$4,'Standar GSE &amp; SDM'!$C$50:$CX$65,MATCH($B73,'Standar GSE &amp; SDM'!$C$49:$CX$49,0),FALSE)</f>
        <v>14</v>
      </c>
      <c r="AJ73" s="111">
        <f>VLOOKUP(AJ$4,'Standar GSE &amp; SDM'!$C$50:$CX$65,MATCH($B73,'Standar GSE &amp; SDM'!$C$49:$CX$49,0),FALSE)</f>
        <v>5</v>
      </c>
      <c r="AK73" s="111">
        <f>VLOOKUP(AK$4,'Standar GSE &amp; SDM'!$C$50:$CX$65,MATCH($B73,'Standar GSE &amp; SDM'!$C$49:$CX$49,0),FALSE)</f>
        <v>4</v>
      </c>
    </row>
    <row r="74" spans="2:37" ht="18" hidden="1" customHeight="1">
      <c r="B74" s="116" t="s">
        <v>182</v>
      </c>
      <c r="C74" s="111">
        <f>VLOOKUP(C$4,'Standar GSE &amp; SDM'!$C$5:$CX$23,MATCH($B74,'Standar GSE &amp; SDM'!$C$4:$CX$4,0),FALSE)</f>
        <v>1</v>
      </c>
      <c r="D74" s="111">
        <f>VLOOKUP(D$4,'Standar GSE &amp; SDM'!$C$5:$CX$23,MATCH($B74,'Standar GSE &amp; SDM'!$C$4:$CX$4,0),FALSE)</f>
        <v>0</v>
      </c>
      <c r="E74" s="111">
        <f>VLOOKUP(E$4,'Standar GSE &amp; SDM'!$C$5:$CX$23,MATCH($B74,'Standar GSE &amp; SDM'!$C$4:$CX$4,0),FALSE)</f>
        <v>0</v>
      </c>
      <c r="F74" s="111">
        <v>4</v>
      </c>
      <c r="G74" s="111">
        <f>VLOOKUP(G$4,'Standar GSE &amp; SDM'!$C$5:$CX$23,MATCH($B74,'Standar GSE &amp; SDM'!$C$4:$CX$4,0),FALSE)</f>
        <v>2</v>
      </c>
      <c r="H74" s="111">
        <f>VLOOKUP(H$4,'Standar GSE &amp; SDM'!$C$5:$CX$23,MATCH($B74,'Standar GSE &amp; SDM'!$C$4:$CX$4,0),FALSE)</f>
        <v>0</v>
      </c>
      <c r="I74" s="111">
        <f>VLOOKUP(I$4,'Standar GSE &amp; SDM'!$C$5:$CX$23,MATCH($B74,'Standar GSE &amp; SDM'!$C$4:$CX$4,0),FALSE)</f>
        <v>1</v>
      </c>
      <c r="J74" s="111">
        <v>0</v>
      </c>
      <c r="K74" s="111">
        <f>VLOOKUP(K$4,'Standar GSE &amp; SDM'!$C$5:$CX$23,MATCH($B74,'Standar GSE &amp; SDM'!$C$4:$CX$4,0),FALSE)</f>
        <v>2</v>
      </c>
      <c r="L74" s="111">
        <f>VLOOKUP(L$4,'Standar GSE &amp; SDM'!$C$5:$CX$23,MATCH($B74,'Standar GSE &amp; SDM'!$C$4:$CX$4,0),FALSE)</f>
        <v>0</v>
      </c>
      <c r="M74" s="111">
        <f>VLOOKUP(M$4,'Standar GSE &amp; SDM'!$C$5:$CX$23,MATCH($B74,'Standar GSE &amp; SDM'!$C$4:$CX$4,0),FALSE)</f>
        <v>1</v>
      </c>
      <c r="N74" s="111">
        <f>VLOOKUP(N$4,'Standar GSE &amp; SDM'!$C$5:$CX$23,MATCH($B74,'Standar GSE &amp; SDM'!$C$4:$CX$4,0),FALSE)</f>
        <v>3</v>
      </c>
      <c r="O74" s="111">
        <f>VLOOKUP(O$4,'Standar GSE &amp; SDM'!$C$5:$CX$23,MATCH($B74,'Standar GSE &amp; SDM'!$C$4:$CX$4,0),FALSE)</f>
        <v>12</v>
      </c>
      <c r="P74" s="111">
        <f>VLOOKUP(P$4,'Standar GSE &amp; SDM'!$C$5:$CX$23,MATCH($B74,'Standar GSE &amp; SDM'!$C$4:$CX$4,0),FALSE)</f>
        <v>0</v>
      </c>
      <c r="Q74" s="111">
        <f>VLOOKUP(Q$4,'Standar GSE &amp; SDM'!$C$5:$CX$23,MATCH($B74,'Standar GSE &amp; SDM'!$C$4:$CX$4,0),FALSE)</f>
        <v>12</v>
      </c>
      <c r="R74" s="111">
        <f>VLOOKUP(R$4,'Standar GSE &amp; SDM'!$C$5:$CX$23,MATCH($B74,'Standar GSE &amp; SDM'!$C$4:$CX$4,0),FALSE)</f>
        <v>4</v>
      </c>
      <c r="S74" s="111">
        <f>VLOOKUP(S$4,'Standar GSE &amp; SDM'!$C$5:$CX$23,MATCH($B74,'Standar GSE &amp; SDM'!$C$4:$CX$4,0),FALSE)</f>
        <v>6</v>
      </c>
      <c r="T74" s="111">
        <f>VLOOKUP(T$4,'Standar GSE &amp; SDM'!$C$5:$CX$23,MATCH($B74,'Standar GSE &amp; SDM'!$C$4:$CX$4,0),FALSE)</f>
        <v>1</v>
      </c>
      <c r="U74" s="111">
        <f>VLOOKUP(U$4,'Standar GSE &amp; SDM'!$C$5:$CX$23,MATCH($B74,'Standar GSE &amp; SDM'!$C$4:$CX$4,0),FALSE)</f>
        <v>1</v>
      </c>
      <c r="V74" s="111">
        <f>VLOOKUP(V$4,'Standar GSE &amp; SDM'!$C$50:$CX$65,MATCH($B74,'Standar GSE &amp; SDM'!$C$49:$CX$49,0),FALSE)</f>
        <v>1</v>
      </c>
      <c r="W74" s="111">
        <f>VLOOKUP(W$4,'Standar GSE &amp; SDM'!$C$50:$CX$65,MATCH($B74,'Standar GSE &amp; SDM'!$C$49:$CX$49,0),FALSE)</f>
        <v>1</v>
      </c>
      <c r="X74" s="111">
        <f>VLOOKUP(X$4,'Standar GSE &amp; SDM'!$C$50:$CX$65,MATCH($B74,'Standar GSE &amp; SDM'!$C$49:$CX$49,0),FALSE)</f>
        <v>2</v>
      </c>
      <c r="Y74" s="111">
        <f>VLOOKUP(Y$4,'Standar GSE &amp; SDM'!$C$50:$CX$65,MATCH($B74,'Standar GSE &amp; SDM'!$C$49:$CX$49,0),FALSE)</f>
        <v>1</v>
      </c>
      <c r="Z74" s="111">
        <f>VLOOKUP(Z$4,'Standar GSE &amp; SDM'!$C$50:$CX$65,MATCH($B74,'Standar GSE &amp; SDM'!$C$49:$CX$49,0),FALSE)</f>
        <v>3</v>
      </c>
      <c r="AA74" s="111">
        <f>VLOOKUP(AA$4,'Standar GSE &amp; SDM'!$C$50:$CX$65,MATCH($B74,'Standar GSE &amp; SDM'!$C$49:$CX$49,0),FALSE)</f>
        <v>3</v>
      </c>
      <c r="AB74" s="111">
        <f>VLOOKUP(AB$4,'Standar GSE &amp; SDM'!$C$50:$CX$65,MATCH($B74,'Standar GSE &amp; SDM'!$C$49:$CX$49,0),FALSE)</f>
        <v>8</v>
      </c>
      <c r="AC74" s="111">
        <f>VLOOKUP(AC$4,'Standar GSE &amp; SDM'!$C$50:$CX$65,MATCH($B74,'Standar GSE &amp; SDM'!$C$49:$CX$49,0),FALSE)</f>
        <v>5</v>
      </c>
      <c r="AD74" s="111">
        <f>VLOOKUP(AD$4,'Standar GSE &amp; SDM'!$C$50:$CX$65,MATCH($B74,'Standar GSE &amp; SDM'!$C$49:$CX$49,0),FALSE)</f>
        <v>2</v>
      </c>
      <c r="AE74" s="111">
        <f>VLOOKUP(AE$4,'Standar GSE &amp; SDM'!$C$50:$CX$65,MATCH($B74,'Standar GSE &amp; SDM'!$C$49:$CX$49,0),FALSE)</f>
        <v>2</v>
      </c>
      <c r="AF74" s="111">
        <f>VLOOKUP(AF$4,'Standar GSE &amp; SDM'!$C$50:$CX$65,MATCH($B74,'Standar GSE &amp; SDM'!$C$49:$CX$49,0),FALSE)</f>
        <v>1</v>
      </c>
      <c r="AG74" s="111">
        <f>VLOOKUP(AG$4,'Standar GSE &amp; SDM'!$C$50:$CX$65,MATCH($B74,'Standar GSE &amp; SDM'!$C$49:$CX$49,0),FALSE)</f>
        <v>2</v>
      </c>
      <c r="AH74" s="111">
        <f>VLOOKUP(AH$4,'Standar GSE &amp; SDM'!$C$50:$CX$65,MATCH($B74,'Standar GSE &amp; SDM'!$C$49:$CX$49,0),FALSE)</f>
        <v>1</v>
      </c>
      <c r="AI74" s="111">
        <f>VLOOKUP(AI$4,'Standar GSE &amp; SDM'!$C$50:$CX$65,MATCH($B74,'Standar GSE &amp; SDM'!$C$49:$CX$49,0),FALSE)</f>
        <v>14</v>
      </c>
      <c r="AJ74" s="111">
        <f>VLOOKUP(AJ$4,'Standar GSE &amp; SDM'!$C$50:$CX$65,MATCH($B74,'Standar GSE &amp; SDM'!$C$49:$CX$49,0),FALSE)</f>
        <v>5</v>
      </c>
      <c r="AK74" s="111">
        <f>VLOOKUP(AK$4,'Standar GSE &amp; SDM'!$C$50:$CX$65,MATCH($B74,'Standar GSE &amp; SDM'!$C$49:$CX$49,0),FALSE)</f>
        <v>4</v>
      </c>
    </row>
    <row r="75" spans="2:37" ht="18" hidden="1" customHeight="1">
      <c r="B75" s="116" t="s">
        <v>206</v>
      </c>
      <c r="C75" s="111">
        <f>VLOOKUP(C$4,'Standar GSE &amp; SDM'!$C$5:$CX$23,MATCH($B75,'Standar GSE &amp; SDM'!$C$4:$CX$4,0),FALSE)</f>
        <v>1</v>
      </c>
      <c r="D75" s="111">
        <f>VLOOKUP(D$4,'Standar GSE &amp; SDM'!$C$5:$CX$23,MATCH($B75,'Standar GSE &amp; SDM'!$C$4:$CX$4,0),FALSE)</f>
        <v>0</v>
      </c>
      <c r="E75" s="111">
        <f>VLOOKUP(E$4,'Standar GSE &amp; SDM'!$C$5:$CX$23,MATCH($B75,'Standar GSE &amp; SDM'!$C$4:$CX$4,0),FALSE)</f>
        <v>0</v>
      </c>
      <c r="F75" s="111">
        <v>4</v>
      </c>
      <c r="G75" s="111">
        <f>VLOOKUP(G$4,'Standar GSE &amp; SDM'!$C$5:$CX$23,MATCH($B75,'Standar GSE &amp; SDM'!$C$4:$CX$4,0),FALSE)</f>
        <v>2</v>
      </c>
      <c r="H75" s="111">
        <f>VLOOKUP(H$4,'Standar GSE &amp; SDM'!$C$5:$CX$23,MATCH($B75,'Standar GSE &amp; SDM'!$C$4:$CX$4,0),FALSE)</f>
        <v>0</v>
      </c>
      <c r="I75" s="111">
        <f>VLOOKUP(I$4,'Standar GSE &amp; SDM'!$C$5:$CX$23,MATCH($B75,'Standar GSE &amp; SDM'!$C$4:$CX$4,0),FALSE)</f>
        <v>1</v>
      </c>
      <c r="J75" s="111">
        <v>0</v>
      </c>
      <c r="K75" s="111">
        <f>VLOOKUP(K$4,'Standar GSE &amp; SDM'!$C$5:$CX$23,MATCH($B75,'Standar GSE &amp; SDM'!$C$4:$CX$4,0),FALSE)</f>
        <v>2</v>
      </c>
      <c r="L75" s="111">
        <f>VLOOKUP(L$4,'Standar GSE &amp; SDM'!$C$5:$CX$23,MATCH($B75,'Standar GSE &amp; SDM'!$C$4:$CX$4,0),FALSE)</f>
        <v>0</v>
      </c>
      <c r="M75" s="111">
        <f>VLOOKUP(M$4,'Standar GSE &amp; SDM'!$C$5:$CX$23,MATCH($B75,'Standar GSE &amp; SDM'!$C$4:$CX$4,0),FALSE)</f>
        <v>1</v>
      </c>
      <c r="N75" s="111">
        <f>VLOOKUP(N$4,'Standar GSE &amp; SDM'!$C$5:$CX$23,MATCH($B75,'Standar GSE &amp; SDM'!$C$4:$CX$4,0),FALSE)</f>
        <v>3</v>
      </c>
      <c r="O75" s="111">
        <f>VLOOKUP(O$4,'Standar GSE &amp; SDM'!$C$5:$CX$23,MATCH($B75,'Standar GSE &amp; SDM'!$C$4:$CX$4,0),FALSE)</f>
        <v>12</v>
      </c>
      <c r="P75" s="111">
        <f>VLOOKUP(P$4,'Standar GSE &amp; SDM'!$C$5:$CX$23,MATCH($B75,'Standar GSE &amp; SDM'!$C$4:$CX$4,0),FALSE)</f>
        <v>0</v>
      </c>
      <c r="Q75" s="111">
        <f>VLOOKUP(Q$4,'Standar GSE &amp; SDM'!$C$5:$CX$23,MATCH($B75,'Standar GSE &amp; SDM'!$C$4:$CX$4,0),FALSE)</f>
        <v>12</v>
      </c>
      <c r="R75" s="111">
        <f>VLOOKUP(R$4,'Standar GSE &amp; SDM'!$C$5:$CX$23,MATCH($B75,'Standar GSE &amp; SDM'!$C$4:$CX$4,0),FALSE)</f>
        <v>4</v>
      </c>
      <c r="S75" s="111">
        <f>VLOOKUP(S$4,'Standar GSE &amp; SDM'!$C$5:$CX$23,MATCH($B75,'Standar GSE &amp; SDM'!$C$4:$CX$4,0),FALSE)</f>
        <v>6</v>
      </c>
      <c r="T75" s="111">
        <f>VLOOKUP(T$4,'Standar GSE &amp; SDM'!$C$5:$CX$23,MATCH($B75,'Standar GSE &amp; SDM'!$C$4:$CX$4,0),FALSE)</f>
        <v>1</v>
      </c>
      <c r="U75" s="111">
        <f>VLOOKUP(U$4,'Standar GSE &amp; SDM'!$C$5:$CX$23,MATCH($B75,'Standar GSE &amp; SDM'!$C$4:$CX$4,0),FALSE)</f>
        <v>1</v>
      </c>
      <c r="V75" s="111">
        <f>VLOOKUP(V$4,'Standar GSE &amp; SDM'!$C$50:$CX$65,MATCH($B75,'Standar GSE &amp; SDM'!$C$49:$CX$49,0),FALSE)</f>
        <v>1</v>
      </c>
      <c r="W75" s="111">
        <f>VLOOKUP(W$4,'Standar GSE &amp; SDM'!$C$50:$CX$65,MATCH($B75,'Standar GSE &amp; SDM'!$C$49:$CX$49,0),FALSE)</f>
        <v>1</v>
      </c>
      <c r="X75" s="111">
        <f>VLOOKUP(X$4,'Standar GSE &amp; SDM'!$C$50:$CX$65,MATCH($B75,'Standar GSE &amp; SDM'!$C$49:$CX$49,0),FALSE)</f>
        <v>2</v>
      </c>
      <c r="Y75" s="111">
        <f>VLOOKUP(Y$4,'Standar GSE &amp; SDM'!$C$50:$CX$65,MATCH($B75,'Standar GSE &amp; SDM'!$C$49:$CX$49,0),FALSE)</f>
        <v>1</v>
      </c>
      <c r="Z75" s="111">
        <f>VLOOKUP(Z$4,'Standar GSE &amp; SDM'!$C$50:$CX$65,MATCH($B75,'Standar GSE &amp; SDM'!$C$49:$CX$49,0),FALSE)</f>
        <v>3</v>
      </c>
      <c r="AA75" s="111">
        <f>VLOOKUP(AA$4,'Standar GSE &amp; SDM'!$C$50:$CX$65,MATCH($B75,'Standar GSE &amp; SDM'!$C$49:$CX$49,0),FALSE)</f>
        <v>3</v>
      </c>
      <c r="AB75" s="111">
        <f>VLOOKUP(AB$4,'Standar GSE &amp; SDM'!$C$50:$CX$65,MATCH($B75,'Standar GSE &amp; SDM'!$C$49:$CX$49,0),FALSE)</f>
        <v>8</v>
      </c>
      <c r="AC75" s="111">
        <f>VLOOKUP(AC$4,'Standar GSE &amp; SDM'!$C$50:$CX$65,MATCH($B75,'Standar GSE &amp; SDM'!$C$49:$CX$49,0),FALSE)</f>
        <v>5</v>
      </c>
      <c r="AD75" s="111">
        <f>VLOOKUP(AD$4,'Standar GSE &amp; SDM'!$C$50:$CX$65,MATCH($B75,'Standar GSE &amp; SDM'!$C$49:$CX$49,0),FALSE)</f>
        <v>2</v>
      </c>
      <c r="AE75" s="111">
        <f>VLOOKUP(AE$4,'Standar GSE &amp; SDM'!$C$50:$CX$65,MATCH($B75,'Standar GSE &amp; SDM'!$C$49:$CX$49,0),FALSE)</f>
        <v>2</v>
      </c>
      <c r="AF75" s="111">
        <f>VLOOKUP(AF$4,'Standar GSE &amp; SDM'!$C$50:$CX$65,MATCH($B75,'Standar GSE &amp; SDM'!$C$49:$CX$49,0),FALSE)</f>
        <v>1</v>
      </c>
      <c r="AG75" s="111">
        <f>VLOOKUP(AG$4,'Standar GSE &amp; SDM'!$C$50:$CX$65,MATCH($B75,'Standar GSE &amp; SDM'!$C$49:$CX$49,0),FALSE)</f>
        <v>2</v>
      </c>
      <c r="AH75" s="111">
        <f>VLOOKUP(AH$4,'Standar GSE &amp; SDM'!$C$50:$CX$65,MATCH($B75,'Standar GSE &amp; SDM'!$C$49:$CX$49,0),FALSE)</f>
        <v>1</v>
      </c>
      <c r="AI75" s="111">
        <f>VLOOKUP(AI$4,'Standar GSE &amp; SDM'!$C$50:$CX$65,MATCH($B75,'Standar GSE &amp; SDM'!$C$49:$CX$49,0),FALSE)</f>
        <v>14</v>
      </c>
      <c r="AJ75" s="111">
        <f>VLOOKUP(AJ$4,'Standar GSE &amp; SDM'!$C$50:$CX$65,MATCH($B75,'Standar GSE &amp; SDM'!$C$49:$CX$49,0),FALSE)</f>
        <v>5</v>
      </c>
      <c r="AK75" s="111">
        <f>VLOOKUP(AK$4,'Standar GSE &amp; SDM'!$C$50:$CX$65,MATCH($B75,'Standar GSE &amp; SDM'!$C$49:$CX$49,0),FALSE)</f>
        <v>4</v>
      </c>
    </row>
    <row r="76" spans="2:37" ht="18" customHeight="1">
      <c r="B76" s="116" t="s">
        <v>205</v>
      </c>
      <c r="C76" s="111">
        <f>VLOOKUP(C$4,'Standar GSE &amp; SDM'!$C$5:$CX$23,MATCH($B76,'Standar GSE &amp; SDM'!$C$4:$CX$4,0),FALSE)</f>
        <v>0</v>
      </c>
      <c r="D76" s="111">
        <f>VLOOKUP(D$4,'Standar GSE &amp; SDM'!$C$5:$CX$23,MATCH($B76,'Standar GSE &amp; SDM'!$C$4:$CX$4,0),FALSE)</f>
        <v>1</v>
      </c>
      <c r="E76" s="111">
        <f>VLOOKUP(E$4,'Standar GSE &amp; SDM'!$C$5:$CX$23,MATCH($B76,'Standar GSE &amp; SDM'!$C$4:$CX$4,0),FALSE)</f>
        <v>0</v>
      </c>
      <c r="F76" s="111">
        <f>VLOOKUP(F$4,'Standar GSE &amp; SDM'!$C$5:$CX$23,MATCH($B76,'Standar GSE &amp; SDM'!$C$4:$CX$4,0),FALSE)</f>
        <v>3</v>
      </c>
      <c r="G76" s="111">
        <f>VLOOKUP(G$4,'Standar GSE &amp; SDM'!$C$5:$CX$23,MATCH($B76,'Standar GSE &amp; SDM'!$C$4:$CX$4,0),FALSE)</f>
        <v>1</v>
      </c>
      <c r="H76" s="111">
        <f>VLOOKUP(H$4,'Standar GSE &amp; SDM'!$C$5:$CX$23,MATCH($B76,'Standar GSE &amp; SDM'!$C$4:$CX$4,0),FALSE)</f>
        <v>0</v>
      </c>
      <c r="I76" s="111">
        <f>VLOOKUP(I$4,'Standar GSE &amp; SDM'!$C$5:$CX$23,MATCH($B76,'Standar GSE &amp; SDM'!$C$4:$CX$4,0),FALSE)</f>
        <v>1</v>
      </c>
      <c r="J76" s="111">
        <v>0</v>
      </c>
      <c r="K76" s="111">
        <f>VLOOKUP(K$4,'Standar GSE &amp; SDM'!$C$5:$CX$23,MATCH($B76,'Standar GSE &amp; SDM'!$C$4:$CX$4,0),FALSE)</f>
        <v>2</v>
      </c>
      <c r="L76" s="111">
        <f>VLOOKUP(L$4,'Standar GSE &amp; SDM'!$C$5:$CX$23,MATCH($B76,'Standar GSE &amp; SDM'!$C$4:$CX$4,0),FALSE)</f>
        <v>0</v>
      </c>
      <c r="M76" s="111">
        <f>VLOOKUP(M$4,'Standar GSE &amp; SDM'!$C$5:$CX$23,MATCH($B76,'Standar GSE &amp; SDM'!$C$4:$CX$4,0),FALSE)</f>
        <v>1</v>
      </c>
      <c r="N76" s="111">
        <f>VLOOKUP(N$4,'Standar GSE &amp; SDM'!$C$5:$CX$23,MATCH($B76,'Standar GSE &amp; SDM'!$C$4:$CX$4,0),FALSE)</f>
        <v>4</v>
      </c>
      <c r="O76" s="111">
        <f>VLOOKUP(O$4,'Standar GSE &amp; SDM'!$C$5:$CX$23,MATCH($B76,'Standar GSE &amp; SDM'!$C$4:$CX$4,0),FALSE)</f>
        <v>0</v>
      </c>
      <c r="P76" s="111">
        <f>VLOOKUP(P$4,'Standar GSE &amp; SDM'!$C$5:$CX$23,MATCH($B76,'Standar GSE &amp; SDM'!$C$4:$CX$4,0),FALSE)</f>
        <v>0</v>
      </c>
      <c r="Q76" s="111">
        <f>VLOOKUP(Q$4,'Standar GSE &amp; SDM'!$C$5:$CX$23,MATCH($B76,'Standar GSE &amp; SDM'!$C$4:$CX$4,0),FALSE)</f>
        <v>8</v>
      </c>
      <c r="R76" s="111">
        <f>VLOOKUP(R$4,'Standar GSE &amp; SDM'!$C$5:$CX$23,MATCH($B76,'Standar GSE &amp; SDM'!$C$4:$CX$4,0),FALSE)</f>
        <v>4</v>
      </c>
      <c r="S76" s="111">
        <f>VLOOKUP(S$4,'Standar GSE &amp; SDM'!$C$5:$CX$23,MATCH($B76,'Standar GSE &amp; SDM'!$C$4:$CX$4,0),FALSE)</f>
        <v>6</v>
      </c>
      <c r="T76" s="111">
        <f>VLOOKUP(T$4,'Standar GSE &amp; SDM'!$C$5:$CX$23,MATCH($B76,'Standar GSE &amp; SDM'!$C$4:$CX$4,0),FALSE)</f>
        <v>1</v>
      </c>
      <c r="U76" s="111">
        <f>VLOOKUP(U$4,'Standar GSE &amp; SDM'!$C$5:$CX$23,MATCH($B76,'Standar GSE &amp; SDM'!$C$4:$CX$4,0),FALSE)</f>
        <v>1</v>
      </c>
      <c r="V76" s="111">
        <f>VLOOKUP(V$4,'Standar GSE &amp; SDM'!$C$50:$CX$65,MATCH($B76,'Standar GSE &amp; SDM'!$C$49:$CX$49,0),FALSE)</f>
        <v>1</v>
      </c>
      <c r="W76" s="111">
        <f>VLOOKUP(W$4,'Standar GSE &amp; SDM'!$C$50:$CX$65,MATCH($B76,'Standar GSE &amp; SDM'!$C$49:$CX$49,0),FALSE)</f>
        <v>1</v>
      </c>
      <c r="X76" s="111">
        <f>VLOOKUP(X$4,'Standar GSE &amp; SDM'!$C$50:$CX$65,MATCH($B76,'Standar GSE &amp; SDM'!$C$49:$CX$49,0),FALSE)</f>
        <v>2</v>
      </c>
      <c r="Y76" s="111">
        <f>VLOOKUP(Y$4,'Standar GSE &amp; SDM'!$C$50:$CX$65,MATCH($B76,'Standar GSE &amp; SDM'!$C$49:$CX$49,0),FALSE)</f>
        <v>1</v>
      </c>
      <c r="Z76" s="111">
        <f>VLOOKUP(Z$4,'Standar GSE &amp; SDM'!$C$50:$CX$65,MATCH($B76,'Standar GSE &amp; SDM'!$C$49:$CX$49,0),FALSE)</f>
        <v>2</v>
      </c>
      <c r="AA76" s="111">
        <f>VLOOKUP(AA$4,'Standar GSE &amp; SDM'!$C$50:$CX$65,MATCH($B76,'Standar GSE &amp; SDM'!$C$49:$CX$49,0),FALSE)</f>
        <v>2</v>
      </c>
      <c r="AB76" s="111">
        <f>VLOOKUP(AB$4,'Standar GSE &amp; SDM'!$C$50:$CX$65,MATCH($B76,'Standar GSE &amp; SDM'!$C$49:$CX$49,0),FALSE)</f>
        <v>4</v>
      </c>
      <c r="AC76" s="111">
        <f>VLOOKUP(AC$4,'Standar GSE &amp; SDM'!$C$50:$CX$65,MATCH($B76,'Standar GSE &amp; SDM'!$C$49:$CX$49,0),FALSE)</f>
        <v>3</v>
      </c>
      <c r="AD76" s="111">
        <f>VLOOKUP(AD$4,'Standar GSE &amp; SDM'!$C$50:$CX$65,MATCH($B76,'Standar GSE &amp; SDM'!$C$49:$CX$49,0),FALSE)</f>
        <v>2</v>
      </c>
      <c r="AE76" s="111">
        <f>VLOOKUP(AE$4,'Standar GSE &amp; SDM'!$C$50:$CX$65,MATCH($B76,'Standar GSE &amp; SDM'!$C$49:$CX$49,0),FALSE)</f>
        <v>1</v>
      </c>
      <c r="AF76" s="111">
        <f>VLOOKUP(AF$4,'Standar GSE &amp; SDM'!$C$50:$CX$65,MATCH($B76,'Standar GSE &amp; SDM'!$C$49:$CX$49,0),FALSE)</f>
        <v>1</v>
      </c>
      <c r="AG76" s="111">
        <f>VLOOKUP(AG$4,'Standar GSE &amp; SDM'!$C$50:$CX$65,MATCH($B76,'Standar GSE &amp; SDM'!$C$49:$CX$49,0),FALSE)</f>
        <v>2</v>
      </c>
      <c r="AH76" s="111">
        <f>VLOOKUP(AH$4,'Standar GSE &amp; SDM'!$C$50:$CX$65,MATCH($B76,'Standar GSE &amp; SDM'!$C$49:$CX$49,0),FALSE)</f>
        <v>1</v>
      </c>
      <c r="AI76" s="111">
        <f>VLOOKUP(AI$4,'Standar GSE &amp; SDM'!$C$50:$CX$65,MATCH($B76,'Standar GSE &amp; SDM'!$C$49:$CX$49,0),FALSE)</f>
        <v>8</v>
      </c>
      <c r="AJ76" s="111">
        <f>VLOOKUP(AJ$4,'Standar GSE &amp; SDM'!$C$50:$CX$65,MATCH($B76,'Standar GSE &amp; SDM'!$C$49:$CX$49,0),FALSE)</f>
        <v>6</v>
      </c>
      <c r="AK76" s="111">
        <f>VLOOKUP(AK$4,'Standar GSE &amp; SDM'!$C$50:$CX$65,MATCH($B76,'Standar GSE &amp; SDM'!$C$49:$CX$49,0),FALSE)</f>
        <v>4</v>
      </c>
    </row>
    <row r="77" spans="2:37" ht="18" customHeight="1">
      <c r="B77" s="116" t="s">
        <v>183</v>
      </c>
      <c r="C77" s="111">
        <f>VLOOKUP(C$4,'Standar GSE &amp; SDM'!$C$5:$CX$23,MATCH($B77,'Standar GSE &amp; SDM'!$C$4:$CX$4,0),FALSE)</f>
        <v>1</v>
      </c>
      <c r="D77" s="111">
        <f>VLOOKUP(D$4,'Standar GSE &amp; SDM'!$C$5:$CX$23,MATCH($B77,'Standar GSE &amp; SDM'!$C$4:$CX$4,0),FALSE)</f>
        <v>0</v>
      </c>
      <c r="E77" s="111">
        <f>VLOOKUP(E$4,'Standar GSE &amp; SDM'!$C$5:$CX$23,MATCH($B77,'Standar GSE &amp; SDM'!$C$4:$CX$4,0),FALSE)</f>
        <v>0</v>
      </c>
      <c r="F77" s="111">
        <f>VLOOKUP(F$4,'Standar GSE &amp; SDM'!$C$5:$CX$23,MATCH($B77,'Standar GSE &amp; SDM'!$C$4:$CX$4,0),FALSE)</f>
        <v>4</v>
      </c>
      <c r="G77" s="111">
        <f>VLOOKUP(G$4,'Standar GSE &amp; SDM'!$C$5:$CX$23,MATCH($B77,'Standar GSE &amp; SDM'!$C$4:$CX$4,0),FALSE)</f>
        <v>2</v>
      </c>
      <c r="H77" s="111">
        <f>VLOOKUP(H$4,'Standar GSE &amp; SDM'!$C$5:$CX$23,MATCH($B77,'Standar GSE &amp; SDM'!$C$4:$CX$4,0),FALSE)</f>
        <v>1</v>
      </c>
      <c r="I77" s="111">
        <f>VLOOKUP(I$4,'Standar GSE &amp; SDM'!$C$5:$CX$23,MATCH($B77,'Standar GSE &amp; SDM'!$C$4:$CX$4,0),FALSE)</f>
        <v>1</v>
      </c>
      <c r="J77" s="111">
        <v>0</v>
      </c>
      <c r="K77" s="111">
        <f>VLOOKUP(K$4,'Standar GSE &amp; SDM'!$C$5:$CX$23,MATCH($B77,'Standar GSE &amp; SDM'!$C$4:$CX$4,0),FALSE)</f>
        <v>1</v>
      </c>
      <c r="L77" s="111">
        <f>VLOOKUP(L$4,'Standar GSE &amp; SDM'!$C$5:$CX$23,MATCH($B77,'Standar GSE &amp; SDM'!$C$4:$CX$4,0),FALSE)</f>
        <v>0</v>
      </c>
      <c r="M77" s="111">
        <f>VLOOKUP(M$4,'Standar GSE &amp; SDM'!$C$5:$CX$23,MATCH($B77,'Standar GSE &amp; SDM'!$C$4:$CX$4,0),FALSE)</f>
        <v>1</v>
      </c>
      <c r="N77" s="111">
        <f>VLOOKUP(N$4,'Standar GSE &amp; SDM'!$C$5:$CX$23,MATCH($B77,'Standar GSE &amp; SDM'!$C$4:$CX$4,0),FALSE)</f>
        <v>3</v>
      </c>
      <c r="O77" s="111">
        <f>VLOOKUP(O$4,'Standar GSE &amp; SDM'!$C$5:$CX$23,MATCH($B77,'Standar GSE &amp; SDM'!$C$4:$CX$4,0),FALSE)</f>
        <v>40</v>
      </c>
      <c r="P77" s="111">
        <f>VLOOKUP(P$4,'Standar GSE &amp; SDM'!$C$5:$CX$23,MATCH($B77,'Standar GSE &amp; SDM'!$C$4:$CX$4,0),FALSE)</f>
        <v>6</v>
      </c>
      <c r="Q77" s="111">
        <f>VLOOKUP(Q$4,'Standar GSE &amp; SDM'!$C$5:$CX$23,MATCH($B77,'Standar GSE &amp; SDM'!$C$4:$CX$4,0),FALSE)</f>
        <v>4</v>
      </c>
      <c r="R77" s="111">
        <f>VLOOKUP(R$4,'Standar GSE &amp; SDM'!$C$5:$CX$23,MATCH($B77,'Standar GSE &amp; SDM'!$C$4:$CX$4,0),FALSE)</f>
        <v>4</v>
      </c>
      <c r="S77" s="111">
        <f>VLOOKUP(S$4,'Standar GSE &amp; SDM'!$C$5:$CX$23,MATCH($B77,'Standar GSE &amp; SDM'!$C$4:$CX$4,0),FALSE)</f>
        <v>6</v>
      </c>
      <c r="T77" s="111">
        <f>VLOOKUP(T$4,'Standar GSE &amp; SDM'!$C$5:$CX$23,MATCH($B77,'Standar GSE &amp; SDM'!$C$4:$CX$4,0),FALSE)</f>
        <v>0</v>
      </c>
      <c r="U77" s="111">
        <f>VLOOKUP(U$4,'Standar GSE &amp; SDM'!$C$5:$CX$23,MATCH($B77,'Standar GSE &amp; SDM'!$C$4:$CX$4,0),FALSE)</f>
        <v>0</v>
      </c>
      <c r="V77" s="111">
        <f>VLOOKUP(V$4,'Standar GSE &amp; SDM'!$C$50:$CX$65,MATCH($B77,'Standar GSE &amp; SDM'!$C$49:$CX$49,0),FALSE)</f>
        <v>1</v>
      </c>
      <c r="W77" s="111">
        <f>VLOOKUP(W$4,'Standar GSE &amp; SDM'!$C$50:$CX$65,MATCH($B77,'Standar GSE &amp; SDM'!$C$49:$CX$49,0),FALSE)</f>
        <v>1</v>
      </c>
      <c r="X77" s="111">
        <f>VLOOKUP(X$4,'Standar GSE &amp; SDM'!$C$50:$CX$65,MATCH($B77,'Standar GSE &amp; SDM'!$C$49:$CX$49,0),FALSE)</f>
        <v>2</v>
      </c>
      <c r="Y77" s="111">
        <f>VLOOKUP(Y$4,'Standar GSE &amp; SDM'!$C$50:$CX$65,MATCH($B77,'Standar GSE &amp; SDM'!$C$49:$CX$49,0),FALSE)</f>
        <v>0</v>
      </c>
      <c r="Z77" s="111">
        <f>VLOOKUP(Z$4,'Standar GSE &amp; SDM'!$C$50:$CX$65,MATCH($B77,'Standar GSE &amp; SDM'!$C$49:$CX$49,0),FALSE)</f>
        <v>2</v>
      </c>
      <c r="AA77" s="111">
        <f>VLOOKUP(AA$4,'Standar GSE &amp; SDM'!$C$50:$CX$65,MATCH($B77,'Standar GSE &amp; SDM'!$C$49:$CX$49,0),FALSE)</f>
        <v>0</v>
      </c>
      <c r="AB77" s="111">
        <f>VLOOKUP(AB$4,'Standar GSE &amp; SDM'!$C$50:$CX$65,MATCH($B77,'Standar GSE &amp; SDM'!$C$49:$CX$49,0),FALSE)</f>
        <v>0</v>
      </c>
      <c r="AC77" s="111">
        <f>VLOOKUP(AC$4,'Standar GSE &amp; SDM'!$C$50:$CX$65,MATCH($B77,'Standar GSE &amp; SDM'!$C$49:$CX$49,0),FALSE)</f>
        <v>0</v>
      </c>
      <c r="AD77" s="111">
        <f>VLOOKUP(AD$4,'Standar GSE &amp; SDM'!$C$50:$CX$65,MATCH($B77,'Standar GSE &amp; SDM'!$C$49:$CX$49,0),FALSE)</f>
        <v>0</v>
      </c>
      <c r="AE77" s="111">
        <f>VLOOKUP(AE$4,'Standar GSE &amp; SDM'!$C$50:$CX$65,MATCH($B77,'Standar GSE &amp; SDM'!$C$49:$CX$49,0),FALSE)</f>
        <v>0</v>
      </c>
      <c r="AF77" s="111">
        <f>VLOOKUP(AF$4,'Standar GSE &amp; SDM'!$C$50:$CX$65,MATCH($B77,'Standar GSE &amp; SDM'!$C$49:$CX$49,0),FALSE)</f>
        <v>0</v>
      </c>
      <c r="AG77" s="111">
        <f>VLOOKUP(AG$4,'Standar GSE &amp; SDM'!$C$50:$CX$65,MATCH($B77,'Standar GSE &amp; SDM'!$C$49:$CX$49,0),FALSE)</f>
        <v>2</v>
      </c>
      <c r="AH77" s="111">
        <f>VLOOKUP(AH$4,'Standar GSE &amp; SDM'!$C$50:$CX$65,MATCH($B77,'Standar GSE &amp; SDM'!$C$49:$CX$49,0),FALSE)</f>
        <v>1</v>
      </c>
      <c r="AI77" s="111">
        <f>VLOOKUP(AI$4,'Standar GSE &amp; SDM'!$C$50:$CX$65,MATCH($B77,'Standar GSE &amp; SDM'!$C$49:$CX$49,0),FALSE)</f>
        <v>0</v>
      </c>
      <c r="AJ77" s="111">
        <f>VLOOKUP(AJ$4,'Standar GSE &amp; SDM'!$C$50:$CX$65,MATCH($B77,'Standar GSE &amp; SDM'!$C$49:$CX$49,0),FALSE)</f>
        <v>8</v>
      </c>
      <c r="AK77" s="111">
        <f>VLOOKUP(AK$4,'Standar GSE &amp; SDM'!$C$50:$CX$65,MATCH($B77,'Standar GSE &amp; SDM'!$C$49:$CX$49,0),FALSE)</f>
        <v>0</v>
      </c>
    </row>
    <row r="78" spans="2:37" ht="18" hidden="1" customHeight="1">
      <c r="B78" s="116" t="s">
        <v>251</v>
      </c>
      <c r="C78" s="111">
        <f>VLOOKUP(C$4,'Standar GSE &amp; SDM'!$C$5:$CX$23,MATCH($B78,'Standar GSE &amp; SDM'!$C$4:$CX$4,0),FALSE)</f>
        <v>1</v>
      </c>
      <c r="D78" s="111">
        <f>VLOOKUP(D$4,'Standar GSE &amp; SDM'!$C$5:$CX$23,MATCH($B78,'Standar GSE &amp; SDM'!$C$4:$CX$4,0),FALSE)</f>
        <v>0</v>
      </c>
      <c r="E78" s="111">
        <f>VLOOKUP(E$4,'Standar GSE &amp; SDM'!$C$5:$CX$23,MATCH($B78,'Standar GSE &amp; SDM'!$C$4:$CX$4,0),FALSE)</f>
        <v>0</v>
      </c>
      <c r="F78" s="111">
        <f>VLOOKUP(F$4,'Standar GSE &amp; SDM'!$C$5:$CX$23,MATCH($B78,'Standar GSE &amp; SDM'!$C$4:$CX$4,0),FALSE)</f>
        <v>4</v>
      </c>
      <c r="G78" s="111">
        <f>VLOOKUP(G$4,'Standar GSE &amp; SDM'!$C$5:$CX$23,MATCH($B78,'Standar GSE &amp; SDM'!$C$4:$CX$4,0),FALSE)</f>
        <v>2</v>
      </c>
      <c r="H78" s="111">
        <f>VLOOKUP(H$4,'Standar GSE &amp; SDM'!$C$5:$CX$23,MATCH($B78,'Standar GSE &amp; SDM'!$C$4:$CX$4,0),FALSE)</f>
        <v>1</v>
      </c>
      <c r="I78" s="111">
        <f>VLOOKUP(I$4,'Standar GSE &amp; SDM'!$C$5:$CX$23,MATCH($B78,'Standar GSE &amp; SDM'!$C$4:$CX$4,0),FALSE)</f>
        <v>1</v>
      </c>
      <c r="J78" s="111">
        <v>0</v>
      </c>
      <c r="K78" s="111">
        <f>VLOOKUP(K$4,'Standar GSE &amp; SDM'!$C$5:$CX$23,MATCH($B78,'Standar GSE &amp; SDM'!$C$4:$CX$4,0),FALSE)</f>
        <v>1</v>
      </c>
      <c r="L78" s="111">
        <f>VLOOKUP(L$4,'Standar GSE &amp; SDM'!$C$5:$CX$23,MATCH($B78,'Standar GSE &amp; SDM'!$C$4:$CX$4,0),FALSE)</f>
        <v>0</v>
      </c>
      <c r="M78" s="111">
        <f>VLOOKUP(M$4,'Standar GSE &amp; SDM'!$C$5:$CX$23,MATCH($B78,'Standar GSE &amp; SDM'!$C$4:$CX$4,0),FALSE)</f>
        <v>1</v>
      </c>
      <c r="N78" s="111">
        <f>VLOOKUP(N$4,'Standar GSE &amp; SDM'!$C$5:$CX$23,MATCH($B78,'Standar GSE &amp; SDM'!$C$4:$CX$4,0),FALSE)</f>
        <v>3</v>
      </c>
      <c r="O78" s="111">
        <f>VLOOKUP(O$4,'Standar GSE &amp; SDM'!$C$5:$CX$23,MATCH($B78,'Standar GSE &amp; SDM'!$C$4:$CX$4,0),FALSE)</f>
        <v>40</v>
      </c>
      <c r="P78" s="111">
        <f>VLOOKUP(P$4,'Standar GSE &amp; SDM'!$C$5:$CX$23,MATCH($B78,'Standar GSE &amp; SDM'!$C$4:$CX$4,0),FALSE)</f>
        <v>6</v>
      </c>
      <c r="Q78" s="111">
        <f>VLOOKUP(Q$4,'Standar GSE &amp; SDM'!$C$5:$CX$23,MATCH($B78,'Standar GSE &amp; SDM'!$C$4:$CX$4,0),FALSE)</f>
        <v>4</v>
      </c>
      <c r="R78" s="111">
        <f>VLOOKUP(R$4,'Standar GSE &amp; SDM'!$C$5:$CX$23,MATCH($B78,'Standar GSE &amp; SDM'!$C$4:$CX$4,0),FALSE)</f>
        <v>4</v>
      </c>
      <c r="S78" s="111">
        <f>VLOOKUP(S$4,'Standar GSE &amp; SDM'!$C$5:$CX$23,MATCH($B78,'Standar GSE &amp; SDM'!$C$4:$CX$4,0),FALSE)</f>
        <v>6</v>
      </c>
      <c r="T78" s="111">
        <f>VLOOKUP(T$4,'Standar GSE &amp; SDM'!$C$5:$CX$23,MATCH($B78,'Standar GSE &amp; SDM'!$C$4:$CX$4,0),FALSE)</f>
        <v>0</v>
      </c>
      <c r="U78" s="111">
        <f>VLOOKUP(U$4,'Standar GSE &amp; SDM'!$C$5:$CX$23,MATCH($B78,'Standar GSE &amp; SDM'!$C$4:$CX$4,0),FALSE)</f>
        <v>0</v>
      </c>
      <c r="V78" s="111">
        <f>VLOOKUP(V$4,'Standar GSE &amp; SDM'!$C$50:$CX$65,MATCH($B78,'Standar GSE &amp; SDM'!$C$49:$CX$49,0),FALSE)</f>
        <v>1</v>
      </c>
      <c r="W78" s="111">
        <f>VLOOKUP(W$4,'Standar GSE &amp; SDM'!$C$50:$CX$65,MATCH($B78,'Standar GSE &amp; SDM'!$C$49:$CX$49,0),FALSE)</f>
        <v>1</v>
      </c>
      <c r="X78" s="111">
        <f>VLOOKUP(X$4,'Standar GSE &amp; SDM'!$C$50:$CX$65,MATCH($B78,'Standar GSE &amp; SDM'!$C$49:$CX$49,0),FALSE)</f>
        <v>2</v>
      </c>
      <c r="Y78" s="111">
        <f>VLOOKUP(Y$4,'Standar GSE &amp; SDM'!$C$50:$CX$65,MATCH($B78,'Standar GSE &amp; SDM'!$C$49:$CX$49,0),FALSE)</f>
        <v>0</v>
      </c>
      <c r="Z78" s="111">
        <f>VLOOKUP(Z$4,'Standar GSE &amp; SDM'!$C$50:$CX$65,MATCH($B78,'Standar GSE &amp; SDM'!$C$49:$CX$49,0),FALSE)</f>
        <v>2</v>
      </c>
      <c r="AA78" s="111">
        <f>VLOOKUP(AA$4,'Standar GSE &amp; SDM'!$C$50:$CX$65,MATCH($B78,'Standar GSE &amp; SDM'!$C$49:$CX$49,0),FALSE)</f>
        <v>0</v>
      </c>
      <c r="AB78" s="111">
        <f>VLOOKUP(AB$4,'Standar GSE &amp; SDM'!$C$50:$CX$65,MATCH($B78,'Standar GSE &amp; SDM'!$C$49:$CX$49,0),FALSE)</f>
        <v>0</v>
      </c>
      <c r="AC78" s="111">
        <f>VLOOKUP(AC$4,'Standar GSE &amp; SDM'!$C$50:$CX$65,MATCH($B78,'Standar GSE &amp; SDM'!$C$49:$CX$49,0),FALSE)</f>
        <v>0</v>
      </c>
      <c r="AD78" s="111">
        <f>VLOOKUP(AD$4,'Standar GSE &amp; SDM'!$C$50:$CX$65,MATCH($B78,'Standar GSE &amp; SDM'!$C$49:$CX$49,0),FALSE)</f>
        <v>0</v>
      </c>
      <c r="AE78" s="111">
        <f>VLOOKUP(AE$4,'Standar GSE &amp; SDM'!$C$50:$CX$65,MATCH($B78,'Standar GSE &amp; SDM'!$C$49:$CX$49,0),FALSE)</f>
        <v>0</v>
      </c>
      <c r="AF78" s="111">
        <f>VLOOKUP(AF$4,'Standar GSE &amp; SDM'!$C$50:$CX$65,MATCH($B78,'Standar GSE &amp; SDM'!$C$49:$CX$49,0),FALSE)</f>
        <v>0</v>
      </c>
      <c r="AG78" s="111">
        <f>VLOOKUP(AG$4,'Standar GSE &amp; SDM'!$C$50:$CX$65,MATCH($B78,'Standar GSE &amp; SDM'!$C$49:$CX$49,0),FALSE)</f>
        <v>2</v>
      </c>
      <c r="AH78" s="111">
        <f>VLOOKUP(AH$4,'Standar GSE &amp; SDM'!$C$50:$CX$65,MATCH($B78,'Standar GSE &amp; SDM'!$C$49:$CX$49,0),FALSE)</f>
        <v>1</v>
      </c>
      <c r="AI78" s="111">
        <f>VLOOKUP(AI$4,'Standar GSE &amp; SDM'!$C$50:$CX$65,MATCH($B78,'Standar GSE &amp; SDM'!$C$49:$CX$49,0),FALSE)</f>
        <v>0</v>
      </c>
      <c r="AJ78" s="111">
        <f>VLOOKUP(AJ$4,'Standar GSE &amp; SDM'!$C$50:$CX$65,MATCH($B78,'Standar GSE &amp; SDM'!$C$49:$CX$49,0),FALSE)</f>
        <v>8</v>
      </c>
      <c r="AK78" s="111">
        <f>VLOOKUP(AK$4,'Standar GSE &amp; SDM'!$C$50:$CX$65,MATCH($B78,'Standar GSE &amp; SDM'!$C$49:$CX$49,0),FALSE)</f>
        <v>0</v>
      </c>
    </row>
    <row r="79" spans="2:37" ht="18" hidden="1" customHeight="1">
      <c r="B79" s="116" t="s">
        <v>200</v>
      </c>
      <c r="C79" s="111">
        <f>VLOOKUP(C$4,'Standar GSE &amp; SDM'!$C$5:$CX$23,MATCH($B79,'Standar GSE &amp; SDM'!$C$4:$CX$4,0),FALSE)</f>
        <v>1</v>
      </c>
      <c r="D79" s="111">
        <f>VLOOKUP(D$4,'Standar GSE &amp; SDM'!$C$5:$CX$23,MATCH($B79,'Standar GSE &amp; SDM'!$C$4:$CX$4,0),FALSE)</f>
        <v>0</v>
      </c>
      <c r="E79" s="111">
        <f>VLOOKUP(E$4,'Standar GSE &amp; SDM'!$C$5:$CX$23,MATCH($B79,'Standar GSE &amp; SDM'!$C$4:$CX$4,0),FALSE)</f>
        <v>0</v>
      </c>
      <c r="F79" s="111">
        <f>VLOOKUP(F$4,'Standar GSE &amp; SDM'!$C$5:$CX$23,MATCH($B79,'Standar GSE &amp; SDM'!$C$4:$CX$4,0),FALSE)</f>
        <v>4</v>
      </c>
      <c r="G79" s="111">
        <f>VLOOKUP(G$4,'Standar GSE &amp; SDM'!$C$5:$CX$23,MATCH($B79,'Standar GSE &amp; SDM'!$C$4:$CX$4,0),FALSE)</f>
        <v>2</v>
      </c>
      <c r="H79" s="111">
        <f>VLOOKUP(H$4,'Standar GSE &amp; SDM'!$C$5:$CX$23,MATCH($B79,'Standar GSE &amp; SDM'!$C$4:$CX$4,0),FALSE)</f>
        <v>1</v>
      </c>
      <c r="I79" s="111">
        <f>VLOOKUP(I$4,'Standar GSE &amp; SDM'!$C$5:$CX$23,MATCH($B79,'Standar GSE &amp; SDM'!$C$4:$CX$4,0),FALSE)</f>
        <v>1</v>
      </c>
      <c r="J79" s="111">
        <v>0</v>
      </c>
      <c r="K79" s="111">
        <f>VLOOKUP(K$4,'Standar GSE &amp; SDM'!$C$5:$CX$23,MATCH($B79,'Standar GSE &amp; SDM'!$C$4:$CX$4,0),FALSE)</f>
        <v>1</v>
      </c>
      <c r="L79" s="111">
        <f>VLOOKUP(L$4,'Standar GSE &amp; SDM'!$C$5:$CX$23,MATCH($B79,'Standar GSE &amp; SDM'!$C$4:$CX$4,0),FALSE)</f>
        <v>0</v>
      </c>
      <c r="M79" s="111">
        <f>VLOOKUP(M$4,'Standar GSE &amp; SDM'!$C$5:$CX$23,MATCH($B79,'Standar GSE &amp; SDM'!$C$4:$CX$4,0),FALSE)</f>
        <v>1</v>
      </c>
      <c r="N79" s="111">
        <f>VLOOKUP(N$4,'Standar GSE &amp; SDM'!$C$5:$CX$23,MATCH($B79,'Standar GSE &amp; SDM'!$C$4:$CX$4,0),FALSE)</f>
        <v>3</v>
      </c>
      <c r="O79" s="111">
        <f>VLOOKUP(O$4,'Standar GSE &amp; SDM'!$C$5:$CX$23,MATCH($B79,'Standar GSE &amp; SDM'!$C$4:$CX$4,0),FALSE)</f>
        <v>40</v>
      </c>
      <c r="P79" s="111">
        <f>VLOOKUP(P$4,'Standar GSE &amp; SDM'!$C$5:$CX$23,MATCH($B79,'Standar GSE &amp; SDM'!$C$4:$CX$4,0),FALSE)</f>
        <v>6</v>
      </c>
      <c r="Q79" s="111">
        <f>VLOOKUP(Q$4,'Standar GSE &amp; SDM'!$C$5:$CX$23,MATCH($B79,'Standar GSE &amp; SDM'!$C$4:$CX$4,0),FALSE)</f>
        <v>4</v>
      </c>
      <c r="R79" s="111">
        <f>VLOOKUP(R$4,'Standar GSE &amp; SDM'!$C$5:$CX$23,MATCH($B79,'Standar GSE &amp; SDM'!$C$4:$CX$4,0),FALSE)</f>
        <v>4</v>
      </c>
      <c r="S79" s="111">
        <f>VLOOKUP(S$4,'Standar GSE &amp; SDM'!$C$5:$CX$23,MATCH($B79,'Standar GSE &amp; SDM'!$C$4:$CX$4,0),FALSE)</f>
        <v>6</v>
      </c>
      <c r="T79" s="111">
        <f>VLOOKUP(T$4,'Standar GSE &amp; SDM'!$C$5:$CX$23,MATCH($B79,'Standar GSE &amp; SDM'!$C$4:$CX$4,0),FALSE)</f>
        <v>0</v>
      </c>
      <c r="U79" s="111">
        <f>VLOOKUP(U$4,'Standar GSE &amp; SDM'!$C$5:$CX$23,MATCH($B79,'Standar GSE &amp; SDM'!$C$4:$CX$4,0),FALSE)</f>
        <v>0</v>
      </c>
      <c r="V79" s="111">
        <f>VLOOKUP(V$4,'Standar GSE &amp; SDM'!$C$50:$CX$65,MATCH($B79,'Standar GSE &amp; SDM'!$C$49:$CX$49,0),FALSE)</f>
        <v>1</v>
      </c>
      <c r="W79" s="111">
        <f>VLOOKUP(W$4,'Standar GSE &amp; SDM'!$C$50:$CX$65,MATCH($B79,'Standar GSE &amp; SDM'!$C$49:$CX$49,0),FALSE)</f>
        <v>1</v>
      </c>
      <c r="X79" s="111">
        <f>VLOOKUP(X$4,'Standar GSE &amp; SDM'!$C$50:$CX$65,MATCH($B79,'Standar GSE &amp; SDM'!$C$49:$CX$49,0),FALSE)</f>
        <v>2</v>
      </c>
      <c r="Y79" s="111">
        <f>VLOOKUP(Y$4,'Standar GSE &amp; SDM'!$C$50:$CX$65,MATCH($B79,'Standar GSE &amp; SDM'!$C$49:$CX$49,0),FALSE)</f>
        <v>0</v>
      </c>
      <c r="Z79" s="111">
        <f>VLOOKUP(Z$4,'Standar GSE &amp; SDM'!$C$50:$CX$65,MATCH($B79,'Standar GSE &amp; SDM'!$C$49:$CX$49,0),FALSE)</f>
        <v>2</v>
      </c>
      <c r="AA79" s="111">
        <f>VLOOKUP(AA$4,'Standar GSE &amp; SDM'!$C$50:$CX$65,MATCH($B79,'Standar GSE &amp; SDM'!$C$49:$CX$49,0),FALSE)</f>
        <v>0</v>
      </c>
      <c r="AB79" s="111">
        <f>VLOOKUP(AB$4,'Standar GSE &amp; SDM'!$C$50:$CX$65,MATCH($B79,'Standar GSE &amp; SDM'!$C$49:$CX$49,0),FALSE)</f>
        <v>0</v>
      </c>
      <c r="AC79" s="111">
        <f>VLOOKUP(AC$4,'Standar GSE &amp; SDM'!$C$50:$CX$65,MATCH($B79,'Standar GSE &amp; SDM'!$C$49:$CX$49,0),FALSE)</f>
        <v>0</v>
      </c>
      <c r="AD79" s="111">
        <f>VLOOKUP(AD$4,'Standar GSE &amp; SDM'!$C$50:$CX$65,MATCH($B79,'Standar GSE &amp; SDM'!$C$49:$CX$49,0),FALSE)</f>
        <v>0</v>
      </c>
      <c r="AE79" s="111">
        <f>VLOOKUP(AE$4,'Standar GSE &amp; SDM'!$C$50:$CX$65,MATCH($B79,'Standar GSE &amp; SDM'!$C$49:$CX$49,0),FALSE)</f>
        <v>0</v>
      </c>
      <c r="AF79" s="111">
        <f>VLOOKUP(AF$4,'Standar GSE &amp; SDM'!$C$50:$CX$65,MATCH($B79,'Standar GSE &amp; SDM'!$C$49:$CX$49,0),FALSE)</f>
        <v>0</v>
      </c>
      <c r="AG79" s="111">
        <f>VLOOKUP(AG$4,'Standar GSE &amp; SDM'!$C$50:$CX$65,MATCH($B79,'Standar GSE &amp; SDM'!$C$49:$CX$49,0),FALSE)</f>
        <v>2</v>
      </c>
      <c r="AH79" s="111">
        <f>VLOOKUP(AH$4,'Standar GSE &amp; SDM'!$C$50:$CX$65,MATCH($B79,'Standar GSE &amp; SDM'!$C$49:$CX$49,0),FALSE)</f>
        <v>1</v>
      </c>
      <c r="AI79" s="111">
        <f>VLOOKUP(AI$4,'Standar GSE &amp; SDM'!$C$50:$CX$65,MATCH($B79,'Standar GSE &amp; SDM'!$C$49:$CX$49,0),FALSE)</f>
        <v>0</v>
      </c>
      <c r="AJ79" s="111">
        <f>VLOOKUP(AJ$4,'Standar GSE &amp; SDM'!$C$50:$CX$65,MATCH($B79,'Standar GSE &amp; SDM'!$C$49:$CX$49,0),FALSE)</f>
        <v>8</v>
      </c>
      <c r="AK79" s="111">
        <f>VLOOKUP(AK$4,'Standar GSE &amp; SDM'!$C$50:$CX$65,MATCH($B79,'Standar GSE &amp; SDM'!$C$49:$CX$49,0),FALSE)</f>
        <v>0</v>
      </c>
    </row>
    <row r="80" spans="2:37" ht="18" hidden="1" customHeight="1">
      <c r="B80" s="116" t="s">
        <v>252</v>
      </c>
      <c r="C80" s="111">
        <f>VLOOKUP(C$4,'Standar GSE &amp; SDM'!$C$5:$CX$23,MATCH($B80,'Standar GSE &amp; SDM'!$C$4:$CX$4,0),FALSE)</f>
        <v>1</v>
      </c>
      <c r="D80" s="111">
        <f>VLOOKUP(D$4,'Standar GSE &amp; SDM'!$C$5:$CX$23,MATCH($B80,'Standar GSE &amp; SDM'!$C$4:$CX$4,0),FALSE)</f>
        <v>0</v>
      </c>
      <c r="E80" s="111">
        <f>VLOOKUP(E$4,'Standar GSE &amp; SDM'!$C$5:$CX$23,MATCH($B80,'Standar GSE &amp; SDM'!$C$4:$CX$4,0),FALSE)</f>
        <v>0</v>
      </c>
      <c r="F80" s="111">
        <f>VLOOKUP(F$4,'Standar GSE &amp; SDM'!$C$5:$CX$23,MATCH($B80,'Standar GSE &amp; SDM'!$C$4:$CX$4,0),FALSE)</f>
        <v>4</v>
      </c>
      <c r="G80" s="111">
        <f>VLOOKUP(G$4,'Standar GSE &amp; SDM'!$C$5:$CX$23,MATCH($B80,'Standar GSE &amp; SDM'!$C$4:$CX$4,0),FALSE)</f>
        <v>2</v>
      </c>
      <c r="H80" s="111">
        <f>VLOOKUP(H$4,'Standar GSE &amp; SDM'!$C$5:$CX$23,MATCH($B80,'Standar GSE &amp; SDM'!$C$4:$CX$4,0),FALSE)</f>
        <v>1</v>
      </c>
      <c r="I80" s="111">
        <f>VLOOKUP(I$4,'Standar GSE &amp; SDM'!$C$5:$CX$23,MATCH($B80,'Standar GSE &amp; SDM'!$C$4:$CX$4,0),FALSE)</f>
        <v>1</v>
      </c>
      <c r="J80" s="111">
        <v>0</v>
      </c>
      <c r="K80" s="111">
        <f>VLOOKUP(K$4,'Standar GSE &amp; SDM'!$C$5:$CX$23,MATCH($B80,'Standar GSE &amp; SDM'!$C$4:$CX$4,0),FALSE)</f>
        <v>1</v>
      </c>
      <c r="L80" s="111">
        <f>VLOOKUP(L$4,'Standar GSE &amp; SDM'!$C$5:$CX$23,MATCH($B80,'Standar GSE &amp; SDM'!$C$4:$CX$4,0),FALSE)</f>
        <v>0</v>
      </c>
      <c r="M80" s="111">
        <f>VLOOKUP(M$4,'Standar GSE &amp; SDM'!$C$5:$CX$23,MATCH($B80,'Standar GSE &amp; SDM'!$C$4:$CX$4,0),FALSE)</f>
        <v>1</v>
      </c>
      <c r="N80" s="111">
        <f>VLOOKUP(N$4,'Standar GSE &amp; SDM'!$C$5:$CX$23,MATCH($B80,'Standar GSE &amp; SDM'!$C$4:$CX$4,0),FALSE)</f>
        <v>3</v>
      </c>
      <c r="O80" s="111">
        <f>VLOOKUP(O$4,'Standar GSE &amp; SDM'!$C$5:$CX$23,MATCH($B80,'Standar GSE &amp; SDM'!$C$4:$CX$4,0),FALSE)</f>
        <v>40</v>
      </c>
      <c r="P80" s="111">
        <f>VLOOKUP(P$4,'Standar GSE &amp; SDM'!$C$5:$CX$23,MATCH($B80,'Standar GSE &amp; SDM'!$C$4:$CX$4,0),FALSE)</f>
        <v>6</v>
      </c>
      <c r="Q80" s="111">
        <f>VLOOKUP(Q$4,'Standar GSE &amp; SDM'!$C$5:$CX$23,MATCH($B80,'Standar GSE &amp; SDM'!$C$4:$CX$4,0),FALSE)</f>
        <v>4</v>
      </c>
      <c r="R80" s="111">
        <f>VLOOKUP(R$4,'Standar GSE &amp; SDM'!$C$5:$CX$23,MATCH($B80,'Standar GSE &amp; SDM'!$C$4:$CX$4,0),FALSE)</f>
        <v>4</v>
      </c>
      <c r="S80" s="111">
        <f>VLOOKUP(S$4,'Standar GSE &amp; SDM'!$C$5:$CX$23,MATCH($B80,'Standar GSE &amp; SDM'!$C$4:$CX$4,0),FALSE)</f>
        <v>6</v>
      </c>
      <c r="T80" s="111">
        <f>VLOOKUP(T$4,'Standar GSE &amp; SDM'!$C$5:$CX$23,MATCH($B80,'Standar GSE &amp; SDM'!$C$4:$CX$4,0),FALSE)</f>
        <v>0</v>
      </c>
      <c r="U80" s="111">
        <f>VLOOKUP(U$4,'Standar GSE &amp; SDM'!$C$5:$CX$23,MATCH($B80,'Standar GSE &amp; SDM'!$C$4:$CX$4,0),FALSE)</f>
        <v>0</v>
      </c>
      <c r="V80" s="111">
        <f>VLOOKUP(V$4,'Standar GSE &amp; SDM'!$C$50:$CX$65,MATCH($B80,'Standar GSE &amp; SDM'!$C$49:$CX$49,0),FALSE)</f>
        <v>1</v>
      </c>
      <c r="W80" s="111">
        <f>VLOOKUP(W$4,'Standar GSE &amp; SDM'!$C$50:$CX$65,MATCH($B80,'Standar GSE &amp; SDM'!$C$49:$CX$49,0),FALSE)</f>
        <v>1</v>
      </c>
      <c r="X80" s="111">
        <f>VLOOKUP(X$4,'Standar GSE &amp; SDM'!$C$50:$CX$65,MATCH($B80,'Standar GSE &amp; SDM'!$C$49:$CX$49,0),FALSE)</f>
        <v>2</v>
      </c>
      <c r="Y80" s="111">
        <f>VLOOKUP(Y$4,'Standar GSE &amp; SDM'!$C$50:$CX$65,MATCH($B80,'Standar GSE &amp; SDM'!$C$49:$CX$49,0),FALSE)</f>
        <v>0</v>
      </c>
      <c r="Z80" s="111">
        <f>VLOOKUP(Z$4,'Standar GSE &amp; SDM'!$C$50:$CX$65,MATCH($B80,'Standar GSE &amp; SDM'!$C$49:$CX$49,0),FALSE)</f>
        <v>2</v>
      </c>
      <c r="AA80" s="111">
        <f>VLOOKUP(AA$4,'Standar GSE &amp; SDM'!$C$50:$CX$65,MATCH($B80,'Standar GSE &amp; SDM'!$C$49:$CX$49,0),FALSE)</f>
        <v>0</v>
      </c>
      <c r="AB80" s="111">
        <f>VLOOKUP(AB$4,'Standar GSE &amp; SDM'!$C$50:$CX$65,MATCH($B80,'Standar GSE &amp; SDM'!$C$49:$CX$49,0),FALSE)</f>
        <v>0</v>
      </c>
      <c r="AC80" s="111">
        <f>VLOOKUP(AC$4,'Standar GSE &amp; SDM'!$C$50:$CX$65,MATCH($B80,'Standar GSE &amp; SDM'!$C$49:$CX$49,0),FALSE)</f>
        <v>0</v>
      </c>
      <c r="AD80" s="111">
        <f>VLOOKUP(AD$4,'Standar GSE &amp; SDM'!$C$50:$CX$65,MATCH($B80,'Standar GSE &amp; SDM'!$C$49:$CX$49,0),FALSE)</f>
        <v>0</v>
      </c>
      <c r="AE80" s="111">
        <f>VLOOKUP(AE$4,'Standar GSE &amp; SDM'!$C$50:$CX$65,MATCH($B80,'Standar GSE &amp; SDM'!$C$49:$CX$49,0),FALSE)</f>
        <v>0</v>
      </c>
      <c r="AF80" s="111">
        <f>VLOOKUP(AF$4,'Standar GSE &amp; SDM'!$C$50:$CX$65,MATCH($B80,'Standar GSE &amp; SDM'!$C$49:$CX$49,0),FALSE)</f>
        <v>0</v>
      </c>
      <c r="AG80" s="111">
        <f>VLOOKUP(AG$4,'Standar GSE &amp; SDM'!$C$50:$CX$65,MATCH($B80,'Standar GSE &amp; SDM'!$C$49:$CX$49,0),FALSE)</f>
        <v>2</v>
      </c>
      <c r="AH80" s="111">
        <f>VLOOKUP(AH$4,'Standar GSE &amp; SDM'!$C$50:$CX$65,MATCH($B80,'Standar GSE &amp; SDM'!$C$49:$CX$49,0),FALSE)</f>
        <v>1</v>
      </c>
      <c r="AI80" s="111">
        <f>VLOOKUP(AI$4,'Standar GSE &amp; SDM'!$C$50:$CX$65,MATCH($B80,'Standar GSE &amp; SDM'!$C$49:$CX$49,0),FALSE)</f>
        <v>0</v>
      </c>
      <c r="AJ80" s="111">
        <f>VLOOKUP(AJ$4,'Standar GSE &amp; SDM'!$C$50:$CX$65,MATCH($B80,'Standar GSE &amp; SDM'!$C$49:$CX$49,0),FALSE)</f>
        <v>8</v>
      </c>
      <c r="AK80" s="111">
        <f>VLOOKUP(AK$4,'Standar GSE &amp; SDM'!$C$50:$CX$65,MATCH($B80,'Standar GSE &amp; SDM'!$C$49:$CX$49,0),FALSE)</f>
        <v>0</v>
      </c>
    </row>
    <row r="81" spans="2:37" ht="18" hidden="1" customHeight="1">
      <c r="B81" s="116" t="s">
        <v>201</v>
      </c>
      <c r="C81" s="111">
        <f>VLOOKUP(C$4,'Standar GSE &amp; SDM'!$C$5:$CX$23,MATCH($B81,'Standar GSE &amp; SDM'!$C$4:$CX$4,0),FALSE)</f>
        <v>1</v>
      </c>
      <c r="D81" s="111">
        <f>VLOOKUP(D$4,'Standar GSE &amp; SDM'!$C$5:$CX$23,MATCH($B81,'Standar GSE &amp; SDM'!$C$4:$CX$4,0),FALSE)</f>
        <v>0</v>
      </c>
      <c r="E81" s="111">
        <f>VLOOKUP(E$4,'Standar GSE &amp; SDM'!$C$5:$CX$23,MATCH($B81,'Standar GSE &amp; SDM'!$C$4:$CX$4,0),FALSE)</f>
        <v>0</v>
      </c>
      <c r="F81" s="111">
        <f>VLOOKUP(F$4,'Standar GSE &amp; SDM'!$C$5:$CX$23,MATCH($B81,'Standar GSE &amp; SDM'!$C$4:$CX$4,0),FALSE)</f>
        <v>4</v>
      </c>
      <c r="G81" s="111">
        <f>VLOOKUP(G$4,'Standar GSE &amp; SDM'!$C$5:$CX$23,MATCH($B81,'Standar GSE &amp; SDM'!$C$4:$CX$4,0),FALSE)</f>
        <v>2</v>
      </c>
      <c r="H81" s="111">
        <f>VLOOKUP(H$4,'Standar GSE &amp; SDM'!$C$5:$CX$23,MATCH($B81,'Standar GSE &amp; SDM'!$C$4:$CX$4,0),FALSE)</f>
        <v>1</v>
      </c>
      <c r="I81" s="111">
        <f>VLOOKUP(I$4,'Standar GSE &amp; SDM'!$C$5:$CX$23,MATCH($B81,'Standar GSE &amp; SDM'!$C$4:$CX$4,0),FALSE)</f>
        <v>1</v>
      </c>
      <c r="J81" s="111">
        <v>0</v>
      </c>
      <c r="K81" s="111">
        <f>VLOOKUP(K$4,'Standar GSE &amp; SDM'!$C$5:$CX$23,MATCH($B81,'Standar GSE &amp; SDM'!$C$4:$CX$4,0),FALSE)</f>
        <v>1</v>
      </c>
      <c r="L81" s="111">
        <f>VLOOKUP(L$4,'Standar GSE &amp; SDM'!$C$5:$CX$23,MATCH($B81,'Standar GSE &amp; SDM'!$C$4:$CX$4,0),FALSE)</f>
        <v>0</v>
      </c>
      <c r="M81" s="111">
        <f>VLOOKUP(M$4,'Standar GSE &amp; SDM'!$C$5:$CX$23,MATCH($B81,'Standar GSE &amp; SDM'!$C$4:$CX$4,0),FALSE)</f>
        <v>1</v>
      </c>
      <c r="N81" s="111">
        <f>VLOOKUP(N$4,'Standar GSE &amp; SDM'!$C$5:$CX$23,MATCH($B81,'Standar GSE &amp; SDM'!$C$4:$CX$4,0),FALSE)</f>
        <v>3</v>
      </c>
      <c r="O81" s="111">
        <f>VLOOKUP(O$4,'Standar GSE &amp; SDM'!$C$5:$CX$23,MATCH($B81,'Standar GSE &amp; SDM'!$C$4:$CX$4,0),FALSE)</f>
        <v>40</v>
      </c>
      <c r="P81" s="111">
        <f>VLOOKUP(P$4,'Standar GSE &amp; SDM'!$C$5:$CX$23,MATCH($B81,'Standar GSE &amp; SDM'!$C$4:$CX$4,0),FALSE)</f>
        <v>6</v>
      </c>
      <c r="Q81" s="111">
        <f>VLOOKUP(Q$4,'Standar GSE &amp; SDM'!$C$5:$CX$23,MATCH($B81,'Standar GSE &amp; SDM'!$C$4:$CX$4,0),FALSE)</f>
        <v>4</v>
      </c>
      <c r="R81" s="111">
        <f>VLOOKUP(R$4,'Standar GSE &amp; SDM'!$C$5:$CX$23,MATCH($B81,'Standar GSE &amp; SDM'!$C$4:$CX$4,0),FALSE)</f>
        <v>4</v>
      </c>
      <c r="S81" s="111">
        <f>VLOOKUP(S$4,'Standar GSE &amp; SDM'!$C$5:$CX$23,MATCH($B81,'Standar GSE &amp; SDM'!$C$4:$CX$4,0),FALSE)</f>
        <v>6</v>
      </c>
      <c r="T81" s="111">
        <f>VLOOKUP(T$4,'Standar GSE &amp; SDM'!$C$5:$CX$23,MATCH($B81,'Standar GSE &amp; SDM'!$C$4:$CX$4,0),FALSE)</f>
        <v>0</v>
      </c>
      <c r="U81" s="111">
        <f>VLOOKUP(U$4,'Standar GSE &amp; SDM'!$C$5:$CX$23,MATCH($B81,'Standar GSE &amp; SDM'!$C$4:$CX$4,0),FALSE)</f>
        <v>0</v>
      </c>
      <c r="V81" s="111">
        <f>VLOOKUP(V$4,'Standar GSE &amp; SDM'!$C$50:$CX$65,MATCH($B81,'Standar GSE &amp; SDM'!$C$49:$CX$49,0),FALSE)</f>
        <v>1</v>
      </c>
      <c r="W81" s="111">
        <f>VLOOKUP(W$4,'Standar GSE &amp; SDM'!$C$50:$CX$65,MATCH($B81,'Standar GSE &amp; SDM'!$C$49:$CX$49,0),FALSE)</f>
        <v>1</v>
      </c>
      <c r="X81" s="111">
        <f>VLOOKUP(X$4,'Standar GSE &amp; SDM'!$C$50:$CX$65,MATCH($B81,'Standar GSE &amp; SDM'!$C$49:$CX$49,0),FALSE)</f>
        <v>2</v>
      </c>
      <c r="Y81" s="111">
        <f>VLOOKUP(Y$4,'Standar GSE &amp; SDM'!$C$50:$CX$65,MATCH($B81,'Standar GSE &amp; SDM'!$C$49:$CX$49,0),FALSE)</f>
        <v>0</v>
      </c>
      <c r="Z81" s="111">
        <f>VLOOKUP(Z$4,'Standar GSE &amp; SDM'!$C$50:$CX$65,MATCH($B81,'Standar GSE &amp; SDM'!$C$49:$CX$49,0),FALSE)</f>
        <v>2</v>
      </c>
      <c r="AA81" s="111">
        <f>VLOOKUP(AA$4,'Standar GSE &amp; SDM'!$C$50:$CX$65,MATCH($B81,'Standar GSE &amp; SDM'!$C$49:$CX$49,0),FALSE)</f>
        <v>0</v>
      </c>
      <c r="AB81" s="111">
        <f>VLOOKUP(AB$4,'Standar GSE &amp; SDM'!$C$50:$CX$65,MATCH($B81,'Standar GSE &amp; SDM'!$C$49:$CX$49,0),FALSE)</f>
        <v>0</v>
      </c>
      <c r="AC81" s="111">
        <f>VLOOKUP(AC$4,'Standar GSE &amp; SDM'!$C$50:$CX$65,MATCH($B81,'Standar GSE &amp; SDM'!$C$49:$CX$49,0),FALSE)</f>
        <v>0</v>
      </c>
      <c r="AD81" s="111">
        <f>VLOOKUP(AD$4,'Standar GSE &amp; SDM'!$C$50:$CX$65,MATCH($B81,'Standar GSE &amp; SDM'!$C$49:$CX$49,0),FALSE)</f>
        <v>0</v>
      </c>
      <c r="AE81" s="111">
        <f>VLOOKUP(AE$4,'Standar GSE &amp; SDM'!$C$50:$CX$65,MATCH($B81,'Standar GSE &amp; SDM'!$C$49:$CX$49,0),FALSE)</f>
        <v>0</v>
      </c>
      <c r="AF81" s="111">
        <f>VLOOKUP(AF$4,'Standar GSE &amp; SDM'!$C$50:$CX$65,MATCH($B81,'Standar GSE &amp; SDM'!$C$49:$CX$49,0),FALSE)</f>
        <v>0</v>
      </c>
      <c r="AG81" s="111">
        <f>VLOOKUP(AG$4,'Standar GSE &amp; SDM'!$C$50:$CX$65,MATCH($B81,'Standar GSE &amp; SDM'!$C$49:$CX$49,0),FALSE)</f>
        <v>2</v>
      </c>
      <c r="AH81" s="111">
        <f>VLOOKUP(AH$4,'Standar GSE &amp; SDM'!$C$50:$CX$65,MATCH($B81,'Standar GSE &amp; SDM'!$C$49:$CX$49,0),FALSE)</f>
        <v>1</v>
      </c>
      <c r="AI81" s="111">
        <f>VLOOKUP(AI$4,'Standar GSE &amp; SDM'!$C$50:$CX$65,MATCH($B81,'Standar GSE &amp; SDM'!$C$49:$CX$49,0),FALSE)</f>
        <v>0</v>
      </c>
      <c r="AJ81" s="111">
        <f>VLOOKUP(AJ$4,'Standar GSE &amp; SDM'!$C$50:$CX$65,MATCH($B81,'Standar GSE &amp; SDM'!$C$49:$CX$49,0),FALSE)</f>
        <v>8</v>
      </c>
      <c r="AK81" s="111">
        <f>VLOOKUP(AK$4,'Standar GSE &amp; SDM'!$C$50:$CX$65,MATCH($B81,'Standar GSE &amp; SDM'!$C$49:$CX$49,0),FALSE)</f>
        <v>0</v>
      </c>
    </row>
    <row r="82" spans="2:37" ht="18" hidden="1" customHeight="1">
      <c r="B82" s="116" t="s">
        <v>187</v>
      </c>
      <c r="C82" s="111">
        <f>VLOOKUP(C$4,'Standar GSE &amp; SDM'!$C$5:$CX$23,MATCH($B82,'Standar GSE &amp; SDM'!$C$4:$CX$4,0),FALSE)</f>
        <v>1</v>
      </c>
      <c r="D82" s="111">
        <f>VLOOKUP(D$4,'Standar GSE &amp; SDM'!$C$5:$CX$23,MATCH($B82,'Standar GSE &amp; SDM'!$C$4:$CX$4,0),FALSE)</f>
        <v>0</v>
      </c>
      <c r="E82" s="111">
        <f>VLOOKUP(E$4,'Standar GSE &amp; SDM'!$C$5:$CX$23,MATCH($B82,'Standar GSE &amp; SDM'!$C$4:$CX$4,0),FALSE)</f>
        <v>0</v>
      </c>
      <c r="F82" s="111">
        <f>VLOOKUP(F$4,'Standar GSE &amp; SDM'!$C$5:$CX$23,MATCH($B82,'Standar GSE &amp; SDM'!$C$4:$CX$4,0),FALSE)</f>
        <v>4</v>
      </c>
      <c r="G82" s="111">
        <f>VLOOKUP(G$4,'Standar GSE &amp; SDM'!$C$5:$CX$23,MATCH($B82,'Standar GSE &amp; SDM'!$C$4:$CX$4,0),FALSE)</f>
        <v>2</v>
      </c>
      <c r="H82" s="111">
        <f>VLOOKUP(H$4,'Standar GSE &amp; SDM'!$C$5:$CX$23,MATCH($B82,'Standar GSE &amp; SDM'!$C$4:$CX$4,0),FALSE)</f>
        <v>1</v>
      </c>
      <c r="I82" s="111">
        <f>VLOOKUP(I$4,'Standar GSE &amp; SDM'!$C$5:$CX$23,MATCH($B82,'Standar GSE &amp; SDM'!$C$4:$CX$4,0),FALSE)</f>
        <v>1</v>
      </c>
      <c r="J82" s="111">
        <v>0</v>
      </c>
      <c r="K82" s="111">
        <f>VLOOKUP(K$4,'Standar GSE &amp; SDM'!$C$5:$CX$23,MATCH($B82,'Standar GSE &amp; SDM'!$C$4:$CX$4,0),FALSE)</f>
        <v>1</v>
      </c>
      <c r="L82" s="111">
        <f>VLOOKUP(L$4,'Standar GSE &amp; SDM'!$C$5:$CX$23,MATCH($B82,'Standar GSE &amp; SDM'!$C$4:$CX$4,0),FALSE)</f>
        <v>0</v>
      </c>
      <c r="M82" s="111">
        <f>VLOOKUP(M$4,'Standar GSE &amp; SDM'!$C$5:$CX$23,MATCH($B82,'Standar GSE &amp; SDM'!$C$4:$CX$4,0),FALSE)</f>
        <v>1</v>
      </c>
      <c r="N82" s="111">
        <f>VLOOKUP(N$4,'Standar GSE &amp; SDM'!$C$5:$CX$23,MATCH($B82,'Standar GSE &amp; SDM'!$C$4:$CX$4,0),FALSE)</f>
        <v>3</v>
      </c>
      <c r="O82" s="111">
        <f>VLOOKUP(O$4,'Standar GSE &amp; SDM'!$C$5:$CX$23,MATCH($B82,'Standar GSE &amp; SDM'!$C$4:$CX$4,0),FALSE)</f>
        <v>40</v>
      </c>
      <c r="P82" s="111">
        <f>VLOOKUP(P$4,'Standar GSE &amp; SDM'!$C$5:$CX$23,MATCH($B82,'Standar GSE &amp; SDM'!$C$4:$CX$4,0),FALSE)</f>
        <v>6</v>
      </c>
      <c r="Q82" s="111">
        <f>VLOOKUP(Q$4,'Standar GSE &amp; SDM'!$C$5:$CX$23,MATCH($B82,'Standar GSE &amp; SDM'!$C$4:$CX$4,0),FALSE)</f>
        <v>4</v>
      </c>
      <c r="R82" s="111">
        <f>VLOOKUP(R$4,'Standar GSE &amp; SDM'!$C$5:$CX$23,MATCH($B82,'Standar GSE &amp; SDM'!$C$4:$CX$4,0),FALSE)</f>
        <v>4</v>
      </c>
      <c r="S82" s="111">
        <f>VLOOKUP(S$4,'Standar GSE &amp; SDM'!$C$5:$CX$23,MATCH($B82,'Standar GSE &amp; SDM'!$C$4:$CX$4,0),FALSE)</f>
        <v>6</v>
      </c>
      <c r="T82" s="111">
        <f>VLOOKUP(T$4,'Standar GSE &amp; SDM'!$C$5:$CX$23,MATCH($B82,'Standar GSE &amp; SDM'!$C$4:$CX$4,0),FALSE)</f>
        <v>0</v>
      </c>
      <c r="U82" s="111">
        <f>VLOOKUP(U$4,'Standar GSE &amp; SDM'!$C$5:$CX$23,MATCH($B82,'Standar GSE &amp; SDM'!$C$4:$CX$4,0),FALSE)</f>
        <v>0</v>
      </c>
      <c r="V82" s="111">
        <f>VLOOKUP(V$4,'Standar GSE &amp; SDM'!$C$50:$CX$65,MATCH($B82,'Standar GSE &amp; SDM'!$C$49:$CX$49,0),FALSE)</f>
        <v>1</v>
      </c>
      <c r="W82" s="111">
        <f>VLOOKUP(W$4,'Standar GSE &amp; SDM'!$C$50:$CX$65,MATCH($B82,'Standar GSE &amp; SDM'!$C$49:$CX$49,0),FALSE)</f>
        <v>1</v>
      </c>
      <c r="X82" s="111">
        <f>VLOOKUP(X$4,'Standar GSE &amp; SDM'!$C$50:$CX$65,MATCH($B82,'Standar GSE &amp; SDM'!$C$49:$CX$49,0),FALSE)</f>
        <v>2</v>
      </c>
      <c r="Y82" s="111">
        <f>VLOOKUP(Y$4,'Standar GSE &amp; SDM'!$C$50:$CX$65,MATCH($B82,'Standar GSE &amp; SDM'!$C$49:$CX$49,0),FALSE)</f>
        <v>0</v>
      </c>
      <c r="Z82" s="111">
        <f>VLOOKUP(Z$4,'Standar GSE &amp; SDM'!$C$50:$CX$65,MATCH($B82,'Standar GSE &amp; SDM'!$C$49:$CX$49,0),FALSE)</f>
        <v>2</v>
      </c>
      <c r="AA82" s="111">
        <f>VLOOKUP(AA$4,'Standar GSE &amp; SDM'!$C$50:$CX$65,MATCH($B82,'Standar GSE &amp; SDM'!$C$49:$CX$49,0),FALSE)</f>
        <v>0</v>
      </c>
      <c r="AB82" s="111">
        <f>VLOOKUP(AB$4,'Standar GSE &amp; SDM'!$C$50:$CX$65,MATCH($B82,'Standar GSE &amp; SDM'!$C$49:$CX$49,0),FALSE)</f>
        <v>0</v>
      </c>
      <c r="AC82" s="111">
        <f>VLOOKUP(AC$4,'Standar GSE &amp; SDM'!$C$50:$CX$65,MATCH($B82,'Standar GSE &amp; SDM'!$C$49:$CX$49,0),FALSE)</f>
        <v>0</v>
      </c>
      <c r="AD82" s="111">
        <f>VLOOKUP(AD$4,'Standar GSE &amp; SDM'!$C$50:$CX$65,MATCH($B82,'Standar GSE &amp; SDM'!$C$49:$CX$49,0),FALSE)</f>
        <v>0</v>
      </c>
      <c r="AE82" s="111">
        <f>VLOOKUP(AE$4,'Standar GSE &amp; SDM'!$C$50:$CX$65,MATCH($B82,'Standar GSE &amp; SDM'!$C$49:$CX$49,0),FALSE)</f>
        <v>0</v>
      </c>
      <c r="AF82" s="111">
        <f>VLOOKUP(AF$4,'Standar GSE &amp; SDM'!$C$50:$CX$65,MATCH($B82,'Standar GSE &amp; SDM'!$C$49:$CX$49,0),FALSE)</f>
        <v>0</v>
      </c>
      <c r="AG82" s="111">
        <f>VLOOKUP(AG$4,'Standar GSE &amp; SDM'!$C$50:$CX$65,MATCH($B82,'Standar GSE &amp; SDM'!$C$49:$CX$49,0),FALSE)</f>
        <v>2</v>
      </c>
      <c r="AH82" s="111">
        <f>VLOOKUP(AH$4,'Standar GSE &amp; SDM'!$C$50:$CX$65,MATCH($B82,'Standar GSE &amp; SDM'!$C$49:$CX$49,0),FALSE)</f>
        <v>1</v>
      </c>
      <c r="AI82" s="111">
        <f>VLOOKUP(AI$4,'Standar GSE &amp; SDM'!$C$50:$CX$65,MATCH($B82,'Standar GSE &amp; SDM'!$C$49:$CX$49,0),FALSE)</f>
        <v>0</v>
      </c>
      <c r="AJ82" s="111">
        <f>VLOOKUP(AJ$4,'Standar GSE &amp; SDM'!$C$50:$CX$65,MATCH($B82,'Standar GSE &amp; SDM'!$C$49:$CX$49,0),FALSE)</f>
        <v>8</v>
      </c>
      <c r="AK82" s="111">
        <f>VLOOKUP(AK$4,'Standar GSE &amp; SDM'!$C$50:$CX$65,MATCH($B82,'Standar GSE &amp; SDM'!$C$49:$CX$49,0),FALSE)</f>
        <v>0</v>
      </c>
    </row>
    <row r="83" spans="2:37" ht="18" customHeight="1">
      <c r="B83" s="116" t="s">
        <v>253</v>
      </c>
      <c r="C83" s="111">
        <f>VLOOKUP(C$4,'Standar GSE &amp; SDM'!$C$5:$CX$23,MATCH($B83,'Standar GSE &amp; SDM'!$C$4:$CX$4,0),FALSE)</f>
        <v>0</v>
      </c>
      <c r="D83" s="111">
        <f>VLOOKUP(D$4,'Standar GSE &amp; SDM'!$C$5:$CX$23,MATCH($B83,'Standar GSE &amp; SDM'!$C$4:$CX$4,0),FALSE)</f>
        <v>1</v>
      </c>
      <c r="E83" s="111">
        <f>VLOOKUP(E$4,'Standar GSE &amp; SDM'!$C$5:$CX$23,MATCH($B83,'Standar GSE &amp; SDM'!$C$4:$CX$4,0),FALSE)</f>
        <v>0</v>
      </c>
      <c r="F83" s="111">
        <f>VLOOKUP(F$4,'Standar GSE &amp; SDM'!$C$5:$CX$23,MATCH($B83,'Standar GSE &amp; SDM'!$C$4:$CX$4,0),FALSE)</f>
        <v>2</v>
      </c>
      <c r="G83" s="111">
        <f>VLOOKUP(G$4,'Standar GSE &amp; SDM'!$C$5:$CX$23,MATCH($B83,'Standar GSE &amp; SDM'!$C$4:$CX$4,0),FALSE)</f>
        <v>0</v>
      </c>
      <c r="H83" s="111">
        <f>VLOOKUP(H$4,'Standar GSE &amp; SDM'!$C$5:$CX$23,MATCH($B83,'Standar GSE &amp; SDM'!$C$4:$CX$4,0),FALSE)</f>
        <v>0</v>
      </c>
      <c r="I83" s="111">
        <f>VLOOKUP(I$4,'Standar GSE &amp; SDM'!$C$5:$CX$23,MATCH($B83,'Standar GSE &amp; SDM'!$C$4:$CX$4,0),FALSE)</f>
        <v>2</v>
      </c>
      <c r="J83" s="111">
        <v>0</v>
      </c>
      <c r="K83" s="111">
        <f>VLOOKUP(K$4,'Standar GSE &amp; SDM'!$C$5:$CX$23,MATCH($B83,'Standar GSE &amp; SDM'!$C$4:$CX$4,0),FALSE)</f>
        <v>0</v>
      </c>
      <c r="L83" s="111">
        <f>VLOOKUP(L$4,'Standar GSE &amp; SDM'!$C$5:$CX$23,MATCH($B83,'Standar GSE &amp; SDM'!$C$4:$CX$4,0),FALSE)</f>
        <v>0</v>
      </c>
      <c r="M83" s="111">
        <f>VLOOKUP(M$4,'Standar GSE &amp; SDM'!$C$5:$CX$23,MATCH($B83,'Standar GSE &amp; SDM'!$C$4:$CX$4,0),FALSE)</f>
        <v>1</v>
      </c>
      <c r="N83" s="111">
        <f>VLOOKUP(N$4,'Standar GSE &amp; SDM'!$C$5:$CX$23,MATCH($B83,'Standar GSE &amp; SDM'!$C$4:$CX$4,0),FALSE)</f>
        <v>18</v>
      </c>
      <c r="O83" s="111">
        <f>VLOOKUP(O$4,'Standar GSE &amp; SDM'!$C$5:$CX$23,MATCH($B83,'Standar GSE &amp; SDM'!$C$4:$CX$4,0),FALSE)</f>
        <v>0</v>
      </c>
      <c r="P83" s="111">
        <f>VLOOKUP(P$4,'Standar GSE &amp; SDM'!$C$5:$CX$23,MATCH($B83,'Standar GSE &amp; SDM'!$C$4:$CX$4,0),FALSE)</f>
        <v>0</v>
      </c>
      <c r="Q83" s="111">
        <f>VLOOKUP(Q$4,'Standar GSE &amp; SDM'!$C$5:$CX$23,MATCH($B83,'Standar GSE &amp; SDM'!$C$4:$CX$4,0),FALSE)</f>
        <v>0</v>
      </c>
      <c r="R83" s="111">
        <f>VLOOKUP(R$4,'Standar GSE &amp; SDM'!$C$5:$CX$23,MATCH($B83,'Standar GSE &amp; SDM'!$C$4:$CX$4,0),FALSE)</f>
        <v>4</v>
      </c>
      <c r="S83" s="111">
        <f>VLOOKUP(S$4,'Standar GSE &amp; SDM'!$C$5:$CX$23,MATCH($B83,'Standar GSE &amp; SDM'!$C$4:$CX$4,0),FALSE)</f>
        <v>6</v>
      </c>
      <c r="T83" s="111">
        <v>0</v>
      </c>
      <c r="U83" s="111">
        <v>0</v>
      </c>
      <c r="V83" s="111">
        <f>VLOOKUP(V$4,'Standar GSE &amp; SDM'!$C$50:$CX$65,MATCH($B83,'Standar GSE &amp; SDM'!$C$49:$CX$49,0),FALSE)</f>
        <v>1</v>
      </c>
      <c r="W83" s="111">
        <f>VLOOKUP(W$4,'Standar GSE &amp; SDM'!$C$50:$CX$65,MATCH($B83,'Standar GSE &amp; SDM'!$C$49:$CX$49,0),FALSE)</f>
        <v>1</v>
      </c>
      <c r="X83" s="111">
        <f>VLOOKUP(X$4,'Standar GSE &amp; SDM'!$C$50:$CX$65,MATCH($B83,'Standar GSE &amp; SDM'!$C$49:$CX$49,0),FALSE)</f>
        <v>2</v>
      </c>
      <c r="Y83" s="111">
        <f>VLOOKUP(Y$4,'Standar GSE &amp; SDM'!$C$50:$CX$65,MATCH($B83,'Standar GSE &amp; SDM'!$C$49:$CX$49,0),FALSE)</f>
        <v>0</v>
      </c>
      <c r="Z83" s="111">
        <f>VLOOKUP(Z$4,'Standar GSE &amp; SDM'!$C$50:$CX$65,MATCH($B83,'Standar GSE &amp; SDM'!$C$49:$CX$49,0),FALSE)</f>
        <v>2</v>
      </c>
      <c r="AA83" s="111">
        <f>VLOOKUP(AA$4,'Standar GSE &amp; SDM'!$C$50:$CX$65,MATCH($B83,'Standar GSE &amp; SDM'!$C$49:$CX$49,0),FALSE)</f>
        <v>0</v>
      </c>
      <c r="AB83" s="111">
        <f>VLOOKUP(AB$4,'Standar GSE &amp; SDM'!$C$50:$CX$65,MATCH($B83,'Standar GSE &amp; SDM'!$C$49:$CX$49,0),FALSE)</f>
        <v>0</v>
      </c>
      <c r="AC83" s="111">
        <f>VLOOKUP(AC$4,'Standar GSE &amp; SDM'!$C$50:$CX$65,MATCH($B83,'Standar GSE &amp; SDM'!$C$49:$CX$49,0),FALSE)</f>
        <v>0</v>
      </c>
      <c r="AD83" s="111">
        <f>VLOOKUP(AD$4,'Standar GSE &amp; SDM'!$C$50:$CX$65,MATCH($B83,'Standar GSE &amp; SDM'!$C$49:$CX$49,0),FALSE)</f>
        <v>0</v>
      </c>
      <c r="AE83" s="111">
        <f>VLOOKUP(AE$4,'Standar GSE &amp; SDM'!$C$50:$CX$65,MATCH($B83,'Standar GSE &amp; SDM'!$C$49:$CX$49,0),FALSE)</f>
        <v>0</v>
      </c>
      <c r="AF83" s="111">
        <f>VLOOKUP(AF$4,'Standar GSE &amp; SDM'!$C$50:$CX$65,MATCH($B83,'Standar GSE &amp; SDM'!$C$49:$CX$49,0),FALSE)</f>
        <v>0</v>
      </c>
      <c r="AG83" s="111">
        <f>VLOOKUP(AG$4,'Standar GSE &amp; SDM'!$C$50:$CX$65,MATCH($B83,'Standar GSE &amp; SDM'!$C$49:$CX$49,0),FALSE)</f>
        <v>2</v>
      </c>
      <c r="AH83" s="111">
        <f>VLOOKUP(AH$4,'Standar GSE &amp; SDM'!$C$50:$CX$65,MATCH($B83,'Standar GSE &amp; SDM'!$C$49:$CX$49,0),FALSE)</f>
        <v>1</v>
      </c>
      <c r="AI83" s="111">
        <f>VLOOKUP(AI$4,'Standar GSE &amp; SDM'!$C$50:$CX$65,MATCH($B83,'Standar GSE &amp; SDM'!$C$49:$CX$49,0),FALSE)</f>
        <v>0</v>
      </c>
      <c r="AJ83" s="111">
        <f>VLOOKUP(AJ$4,'Standar GSE &amp; SDM'!$C$50:$CX$65,MATCH($B83,'Standar GSE &amp; SDM'!$C$49:$CX$49,0),FALSE)</f>
        <v>20</v>
      </c>
      <c r="AK83" s="111">
        <f>VLOOKUP(AK$4,'Standar GSE &amp; SDM'!$C$50:$CX$65,MATCH($B83,'Standar GSE &amp; SDM'!$C$49:$CX$49,0),FALSE)</f>
        <v>0</v>
      </c>
    </row>
    <row r="86" spans="2:37" ht="18" customHeight="1">
      <c r="B86" s="5" t="s">
        <v>318</v>
      </c>
    </row>
    <row r="87" spans="2:37" ht="18" customHeight="1">
      <c r="B87" s="5" t="s">
        <v>319</v>
      </c>
    </row>
    <row r="88" spans="2:37" ht="18" customHeight="1">
      <c r="B88" s="5" t="s">
        <v>320</v>
      </c>
    </row>
    <row r="89" spans="2:37" ht="18" customHeight="1">
      <c r="B89" s="5" t="s">
        <v>321</v>
      </c>
    </row>
    <row r="90" spans="2:37" ht="18" customHeight="1">
      <c r="B90" s="5" t="s">
        <v>102</v>
      </c>
    </row>
    <row r="91" spans="2:37" ht="18" customHeight="1">
      <c r="B91" s="5" t="s">
        <v>322</v>
      </c>
    </row>
    <row r="93" spans="2:37" ht="18" customHeight="1">
      <c r="B93" s="5" t="s">
        <v>323</v>
      </c>
    </row>
    <row r="94" spans="2:37" ht="18" customHeight="1">
      <c r="B94" s="5" t="s">
        <v>324</v>
      </c>
    </row>
    <row r="95" spans="2:37" ht="18" customHeight="1">
      <c r="B95" s="5" t="s">
        <v>325</v>
      </c>
    </row>
  </sheetData>
  <autoFilter ref="B4:AK83" xr:uid="{435F01C8-71E0-B248-9D81-9411534A95D4}">
    <filterColumn colId="0">
      <filters>
        <filter val="NB A319 Premium Internasional Main Building"/>
        <filter val="NB A319 Premium Internasional Remote"/>
        <filter val="NB A320 LCC Domestik Main Building"/>
        <filter val="NB A320 LCC Domestik Remote"/>
        <filter val="NB A320 LCC Internasional Main Building"/>
        <filter val="NB A320 LCC Internasional Remote"/>
        <filter val="NB A320 Premium Domestik Main Building"/>
        <filter val="NB A320 Premium Domestik Remote"/>
        <filter val="NB A320 Premium Internasional Main Building"/>
        <filter val="NB A320 Premium Internasional Remote"/>
        <filter val="NB A321 Containerized Domestik Main Building"/>
        <filter val="NB A321 Containerized Domestik Remote"/>
        <filter val="NB A321 Containerized Internasional Main Building"/>
        <filter val="NB A321 Containerized Internasional Remote"/>
        <filter val="NB A321 LCC Domestik Main Building"/>
        <filter val="NB A321 LCC Domestik Remote"/>
        <filter val="NB A321 LCC Internasional Main Building"/>
        <filter val="NB A321 LCC Internasional Remote"/>
        <filter val="NB A321 Premium Domestik Main Building"/>
        <filter val="NB A321 Premium Domestik Remote"/>
        <filter val="NB A321 Premium Internasional Main Building"/>
        <filter val="NB A321 Premium Internasional Remote"/>
        <filter val="NB ATR Domestik Remote"/>
        <filter val="NB ATR Internasional Remote"/>
        <filter val="NB B737 LCC Domestik Main Building"/>
        <filter val="NB B737 LCC Domestik Remote"/>
        <filter val="NB B737 LCC Internasional Main Building"/>
        <filter val="NB B737 LCC Internasional Remote"/>
        <filter val="NB B737 Premium Domestik Main Building"/>
        <filter val="NB B737 Premium Domestik Remote"/>
        <filter val="NB B737 Premium Internasional Main Building"/>
        <filter val="NB B737 Premium Internasional Remote"/>
        <filter val="NB B738 LCC Domestik Main Building"/>
        <filter val="NB B738 LCC Domestik Remote"/>
        <filter val="NB B738 LCC Internasional Main Building"/>
        <filter val="NB B738 LCC Internasional Remote"/>
        <filter val="NB B738 Premium Domestik Main Building"/>
        <filter val="NB B738 Premium Domestik Remote"/>
        <filter val="NB B738 Premium Internasional Main Building"/>
        <filter val="NB B738 Premium Internasional Remote"/>
        <filter val="NB B757 Freighter Internasional Remote"/>
        <filter val="NB E190 LCC Domestik Main Building"/>
        <filter val="NB E190 LCC Domestik Remote"/>
        <filter val="NB E190 LCC Internasional Main Building"/>
        <filter val="NB E190 LCC Internasional Remote"/>
        <filter val="NB E190 Premium Internasional Main Building"/>
        <filter val="NB E190 Premium Internasional Remote"/>
        <filter val="NB Freighter CIC Domestik Remote"/>
        <filter val="NB Freighter CIC Internasional Remote"/>
        <filter val="NB Freighter Domestik Remote"/>
        <filter val="NB Freighter Internasional Remote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3F2B3-FB05-421B-8705-985504759CB1}">
  <sheetPr filterMode="1"/>
  <dimension ref="B1:AK105"/>
  <sheetViews>
    <sheetView zoomScale="80" zoomScaleNormal="80" workbookViewId="0">
      <pane xSplit="2" ySplit="4" topLeftCell="V5" activePane="bottomRight" state="frozen"/>
      <selection pane="topRight" activeCell="D1" sqref="D1"/>
      <selection pane="bottomLeft" activeCell="A7" sqref="A7"/>
      <selection pane="bottomRight" activeCell="AB44" sqref="AB44"/>
    </sheetView>
  </sheetViews>
  <sheetFormatPr defaultColWidth="10.77734375" defaultRowHeight="18" customHeight="1"/>
  <cols>
    <col min="1" max="1" width="2.77734375" style="5" customWidth="1"/>
    <col min="2" max="2" width="53" style="5" bestFit="1" customWidth="1"/>
    <col min="3" max="14" width="9.33203125" style="5" bestFit="1" customWidth="1"/>
    <col min="15" max="15" width="9.44140625" style="5" bestFit="1" customWidth="1"/>
    <col min="16" max="21" width="9.33203125" style="5" bestFit="1" customWidth="1"/>
    <col min="22" max="37" width="11" style="5" bestFit="1" customWidth="1"/>
    <col min="38" max="16384" width="10.77734375" style="5"/>
  </cols>
  <sheetData>
    <row r="1" spans="2:37" ht="18" customHeight="1">
      <c r="AC1" s="5">
        <f>AC25*60</f>
        <v>75</v>
      </c>
    </row>
    <row r="3" spans="2:37" ht="18" customHeight="1">
      <c r="B3" s="7">
        <v>1</v>
      </c>
      <c r="C3" s="7">
        <v>3</v>
      </c>
      <c r="D3" s="7">
        <v>4</v>
      </c>
      <c r="E3" s="7">
        <v>5</v>
      </c>
      <c r="F3" s="7">
        <v>6</v>
      </c>
      <c r="G3" s="7">
        <v>7</v>
      </c>
      <c r="H3" s="7">
        <v>8</v>
      </c>
      <c r="I3" s="7">
        <v>9</v>
      </c>
      <c r="J3" s="7">
        <v>10</v>
      </c>
      <c r="K3" s="7">
        <v>11</v>
      </c>
      <c r="L3" s="7">
        <v>12</v>
      </c>
      <c r="M3" s="7">
        <v>13</v>
      </c>
      <c r="N3" s="7">
        <v>14</v>
      </c>
      <c r="O3" s="7">
        <v>15</v>
      </c>
      <c r="P3" s="7">
        <v>16</v>
      </c>
      <c r="Q3" s="7">
        <v>17</v>
      </c>
      <c r="R3" s="7">
        <v>18</v>
      </c>
      <c r="S3" s="7">
        <v>19</v>
      </c>
      <c r="T3" s="7">
        <v>20</v>
      </c>
      <c r="U3" s="7">
        <v>21</v>
      </c>
      <c r="V3" s="7">
        <v>23</v>
      </c>
      <c r="W3" s="7">
        <v>24</v>
      </c>
      <c r="X3" s="7">
        <v>25</v>
      </c>
      <c r="Y3" s="7">
        <v>26</v>
      </c>
      <c r="Z3" s="7">
        <v>27</v>
      </c>
      <c r="AA3" s="7">
        <v>28</v>
      </c>
      <c r="AB3" s="7">
        <v>29</v>
      </c>
      <c r="AC3" s="7">
        <v>30</v>
      </c>
      <c r="AD3" s="7">
        <v>31</v>
      </c>
      <c r="AE3" s="7">
        <v>32</v>
      </c>
      <c r="AF3" s="7">
        <v>33</v>
      </c>
      <c r="AG3" s="7">
        <v>34</v>
      </c>
      <c r="AH3" s="7">
        <v>35</v>
      </c>
      <c r="AI3" s="7">
        <v>36</v>
      </c>
      <c r="AJ3" s="7">
        <v>37</v>
      </c>
      <c r="AK3" s="7">
        <v>38</v>
      </c>
    </row>
    <row r="4" spans="2:37" ht="56.25" customHeight="1">
      <c r="B4" s="114"/>
      <c r="C4" s="115" t="s">
        <v>20</v>
      </c>
      <c r="D4" s="115" t="s">
        <v>18</v>
      </c>
      <c r="E4" s="115" t="s">
        <v>22</v>
      </c>
      <c r="F4" s="115" t="s">
        <v>24</v>
      </c>
      <c r="G4" s="115" t="s">
        <v>26</v>
      </c>
      <c r="H4" s="115" t="s">
        <v>28</v>
      </c>
      <c r="I4" s="115" t="s">
        <v>30</v>
      </c>
      <c r="J4" s="115" t="s">
        <v>32</v>
      </c>
      <c r="K4" s="115" t="s">
        <v>34</v>
      </c>
      <c r="L4" s="115" t="s">
        <v>47</v>
      </c>
      <c r="M4" s="115" t="s">
        <v>36</v>
      </c>
      <c r="N4" s="115" t="s">
        <v>38</v>
      </c>
      <c r="O4" s="115" t="s">
        <v>40</v>
      </c>
      <c r="P4" s="115" t="s">
        <v>42</v>
      </c>
      <c r="Q4" s="115" t="s">
        <v>44</v>
      </c>
      <c r="R4" s="115" t="s">
        <v>45</v>
      </c>
      <c r="S4" s="115" t="s">
        <v>48</v>
      </c>
      <c r="T4" s="115" t="s">
        <v>50</v>
      </c>
      <c r="U4" s="115" t="s">
        <v>52</v>
      </c>
      <c r="V4" s="115" t="s">
        <v>57</v>
      </c>
      <c r="W4" s="115" t="s">
        <v>58</v>
      </c>
      <c r="X4" s="115" t="s">
        <v>59</v>
      </c>
      <c r="Y4" s="115" t="s">
        <v>60</v>
      </c>
      <c r="Z4" s="115" t="s">
        <v>61</v>
      </c>
      <c r="AA4" s="115" t="s">
        <v>62</v>
      </c>
      <c r="AB4" s="115" t="s">
        <v>63</v>
      </c>
      <c r="AC4" s="115" t="s">
        <v>64</v>
      </c>
      <c r="AD4" s="115" t="s">
        <v>65</v>
      </c>
      <c r="AE4" s="115" t="s">
        <v>66</v>
      </c>
      <c r="AF4" s="115" t="s">
        <v>67</v>
      </c>
      <c r="AG4" s="115" t="s">
        <v>68</v>
      </c>
      <c r="AH4" s="115" t="s">
        <v>69</v>
      </c>
      <c r="AI4" s="115" t="s">
        <v>70</v>
      </c>
      <c r="AJ4" s="115" t="s">
        <v>71</v>
      </c>
      <c r="AK4" s="115" t="s">
        <v>72</v>
      </c>
    </row>
    <row r="5" spans="2:37" ht="18" customHeight="1">
      <c r="B5" s="116" t="s">
        <v>151</v>
      </c>
      <c r="C5" s="141">
        <v>0</v>
      </c>
      <c r="D5" s="141">
        <v>0.5</v>
      </c>
      <c r="E5" s="141">
        <v>1.25</v>
      </c>
      <c r="F5" s="141">
        <v>1.25</v>
      </c>
      <c r="G5" s="141">
        <v>0</v>
      </c>
      <c r="H5" s="141">
        <v>0</v>
      </c>
      <c r="I5" s="141">
        <v>1</v>
      </c>
      <c r="J5" s="141">
        <v>0</v>
      </c>
      <c r="K5" s="141">
        <v>0</v>
      </c>
      <c r="L5" s="141">
        <v>1.0833333333333333</v>
      </c>
      <c r="M5" s="141">
        <v>0.5</v>
      </c>
      <c r="N5" s="141">
        <v>2.5</v>
      </c>
      <c r="O5" s="141">
        <v>0</v>
      </c>
      <c r="P5" s="141">
        <v>0</v>
      </c>
      <c r="Q5" s="141">
        <v>0</v>
      </c>
      <c r="R5" s="141">
        <v>0.5</v>
      </c>
      <c r="S5" s="141">
        <v>0.5</v>
      </c>
      <c r="T5" s="141">
        <v>0</v>
      </c>
      <c r="U5" s="141">
        <v>0</v>
      </c>
      <c r="V5" s="141">
        <v>0.83333333333333337</v>
      </c>
      <c r="W5" s="141">
        <v>0.25</v>
      </c>
      <c r="X5" s="141">
        <v>0.25</v>
      </c>
      <c r="Y5" s="141">
        <v>2.5</v>
      </c>
      <c r="Z5" s="141">
        <v>0.66666666666666663</v>
      </c>
      <c r="AA5" s="141">
        <v>0.33333333333333331</v>
      </c>
      <c r="AB5" s="141">
        <v>2</v>
      </c>
      <c r="AC5" s="141">
        <v>1.25</v>
      </c>
      <c r="AD5" s="141">
        <v>0.91666666666666663</v>
      </c>
      <c r="AE5" s="141">
        <v>0</v>
      </c>
      <c r="AF5" s="141">
        <v>0.75</v>
      </c>
      <c r="AG5" s="141">
        <v>0.83333333333333337</v>
      </c>
      <c r="AH5" s="141">
        <v>0.33333333333333331</v>
      </c>
      <c r="AI5" s="141">
        <v>0</v>
      </c>
      <c r="AJ5" s="141">
        <v>0.75</v>
      </c>
      <c r="AK5" s="141">
        <v>0.83333333333333337</v>
      </c>
    </row>
    <row r="6" spans="2:37" ht="18" hidden="1" customHeight="1">
      <c r="B6" s="116" t="s">
        <v>212</v>
      </c>
      <c r="C6" s="141">
        <v>0</v>
      </c>
      <c r="D6" s="141">
        <v>0.5</v>
      </c>
      <c r="E6" s="141">
        <v>1.25</v>
      </c>
      <c r="F6" s="141">
        <v>1.25</v>
      </c>
      <c r="G6" s="141">
        <v>0</v>
      </c>
      <c r="H6" s="141">
        <v>0</v>
      </c>
      <c r="I6" s="141">
        <v>1</v>
      </c>
      <c r="J6" s="141">
        <v>0</v>
      </c>
      <c r="K6" s="141">
        <v>0</v>
      </c>
      <c r="L6" s="141">
        <v>1.0833333333333333</v>
      </c>
      <c r="M6" s="141">
        <v>0.5</v>
      </c>
      <c r="N6" s="141">
        <v>2.5</v>
      </c>
      <c r="O6" s="141">
        <v>0</v>
      </c>
      <c r="P6" s="141">
        <v>0</v>
      </c>
      <c r="Q6" s="141">
        <v>0</v>
      </c>
      <c r="R6" s="141">
        <v>0.5</v>
      </c>
      <c r="S6" s="141">
        <v>0.5</v>
      </c>
      <c r="T6" s="141">
        <v>0</v>
      </c>
      <c r="U6" s="141">
        <v>0</v>
      </c>
      <c r="V6" s="141">
        <v>0.83333333333333337</v>
      </c>
      <c r="W6" s="141">
        <v>0.25</v>
      </c>
      <c r="X6" s="141">
        <v>0.25</v>
      </c>
      <c r="Y6" s="141">
        <v>2.5</v>
      </c>
      <c r="Z6" s="141">
        <v>0.66666666666666663</v>
      </c>
      <c r="AA6" s="141">
        <v>0.33333333333333331</v>
      </c>
      <c r="AB6" s="141">
        <v>2</v>
      </c>
      <c r="AC6" s="141">
        <v>1.25</v>
      </c>
      <c r="AD6" s="141">
        <v>0.91666666666666663</v>
      </c>
      <c r="AE6" s="141">
        <v>0</v>
      </c>
      <c r="AF6" s="141">
        <v>0.75</v>
      </c>
      <c r="AG6" s="141">
        <v>0.83333333333333337</v>
      </c>
      <c r="AH6" s="141">
        <v>0.33333333333333331</v>
      </c>
      <c r="AI6" s="141">
        <v>0</v>
      </c>
      <c r="AJ6" s="141">
        <v>0.75</v>
      </c>
      <c r="AK6" s="141">
        <v>0.83333333333333337</v>
      </c>
    </row>
    <row r="7" spans="2:37" ht="18" hidden="1" customHeight="1">
      <c r="B7" s="116" t="s">
        <v>163</v>
      </c>
      <c r="C7" s="141">
        <v>0</v>
      </c>
      <c r="D7" s="141">
        <v>0.5</v>
      </c>
      <c r="E7" s="141">
        <v>1.25</v>
      </c>
      <c r="F7" s="141">
        <v>1.25</v>
      </c>
      <c r="G7" s="141">
        <v>0</v>
      </c>
      <c r="H7" s="141">
        <v>0</v>
      </c>
      <c r="I7" s="141">
        <v>1</v>
      </c>
      <c r="J7" s="141">
        <v>0</v>
      </c>
      <c r="K7" s="141">
        <v>0</v>
      </c>
      <c r="L7" s="141">
        <v>1.08</v>
      </c>
      <c r="M7" s="141">
        <v>0.5</v>
      </c>
      <c r="N7" s="141">
        <v>2.5</v>
      </c>
      <c r="O7" s="141">
        <v>0</v>
      </c>
      <c r="P7" s="141">
        <v>0</v>
      </c>
      <c r="Q7" s="141">
        <v>0</v>
      </c>
      <c r="R7" s="141">
        <v>0.5</v>
      </c>
      <c r="S7" s="141">
        <v>0.5</v>
      </c>
      <c r="T7" s="141">
        <v>0</v>
      </c>
      <c r="U7" s="141">
        <v>0</v>
      </c>
      <c r="V7" s="141">
        <v>0.83</v>
      </c>
      <c r="W7" s="141">
        <v>0.25</v>
      </c>
      <c r="X7" s="141">
        <v>0.25</v>
      </c>
      <c r="Y7" s="141">
        <v>2.5</v>
      </c>
      <c r="Z7" s="141">
        <v>0.67</v>
      </c>
      <c r="AA7" s="141">
        <v>0.33</v>
      </c>
      <c r="AB7" s="141">
        <v>2</v>
      </c>
      <c r="AC7" s="141">
        <v>1.25</v>
      </c>
      <c r="AD7" s="141">
        <v>0.92</v>
      </c>
      <c r="AE7" s="141">
        <v>0</v>
      </c>
      <c r="AF7" s="141">
        <v>0.75</v>
      </c>
      <c r="AG7" s="141">
        <v>0.83</v>
      </c>
      <c r="AH7" s="141">
        <v>0.33</v>
      </c>
      <c r="AI7" s="141">
        <v>0</v>
      </c>
      <c r="AJ7" s="141">
        <v>0.75</v>
      </c>
      <c r="AK7" s="141">
        <v>0.83</v>
      </c>
    </row>
    <row r="8" spans="2:37" ht="18" hidden="1" customHeight="1">
      <c r="B8" s="116" t="s">
        <v>213</v>
      </c>
      <c r="C8" s="141">
        <v>0</v>
      </c>
      <c r="D8" s="141">
        <v>0.5</v>
      </c>
      <c r="E8" s="141">
        <v>1.25</v>
      </c>
      <c r="F8" s="141">
        <v>1.25</v>
      </c>
      <c r="G8" s="141">
        <v>0</v>
      </c>
      <c r="H8" s="141">
        <v>0</v>
      </c>
      <c r="I8" s="141">
        <v>1</v>
      </c>
      <c r="J8" s="141">
        <v>0</v>
      </c>
      <c r="K8" s="141">
        <v>0</v>
      </c>
      <c r="L8" s="141">
        <v>1.0833333333333333</v>
      </c>
      <c r="M8" s="141">
        <v>0.5</v>
      </c>
      <c r="N8" s="141">
        <v>2.5</v>
      </c>
      <c r="O8" s="141">
        <v>0</v>
      </c>
      <c r="P8" s="141">
        <v>0</v>
      </c>
      <c r="Q8" s="141">
        <v>0</v>
      </c>
      <c r="R8" s="141">
        <v>0.5</v>
      </c>
      <c r="S8" s="141">
        <v>0.5</v>
      </c>
      <c r="T8" s="141">
        <v>0</v>
      </c>
      <c r="U8" s="141">
        <v>0</v>
      </c>
      <c r="V8" s="141">
        <v>0.83333333333333337</v>
      </c>
      <c r="W8" s="141">
        <v>0.25</v>
      </c>
      <c r="X8" s="141">
        <v>0.25</v>
      </c>
      <c r="Y8" s="141">
        <v>2.5</v>
      </c>
      <c r="Z8" s="141">
        <v>0.66666666666666663</v>
      </c>
      <c r="AA8" s="141">
        <v>0.33333333333333331</v>
      </c>
      <c r="AB8" s="141">
        <v>2</v>
      </c>
      <c r="AC8" s="141">
        <v>1.25</v>
      </c>
      <c r="AD8" s="141">
        <v>0.91666666666666663</v>
      </c>
      <c r="AE8" s="141">
        <v>0</v>
      </c>
      <c r="AF8" s="141">
        <v>0.75</v>
      </c>
      <c r="AG8" s="141">
        <v>0.83333333333333337</v>
      </c>
      <c r="AH8" s="141">
        <v>0.33333333333333331</v>
      </c>
      <c r="AI8" s="141">
        <v>0</v>
      </c>
      <c r="AJ8" s="141">
        <v>0.75</v>
      </c>
      <c r="AK8" s="141">
        <v>0.83333333333333337</v>
      </c>
    </row>
    <row r="9" spans="2:37" ht="18" hidden="1" customHeight="1">
      <c r="B9" s="116" t="s">
        <v>214</v>
      </c>
      <c r="C9" s="141">
        <v>0</v>
      </c>
      <c r="D9" s="141">
        <v>0.5</v>
      </c>
      <c r="E9" s="141">
        <v>1.25</v>
      </c>
      <c r="F9" s="141">
        <v>1.25</v>
      </c>
      <c r="G9" s="141">
        <v>0</v>
      </c>
      <c r="H9" s="141">
        <v>0</v>
      </c>
      <c r="I9" s="141">
        <v>1</v>
      </c>
      <c r="J9" s="141">
        <v>0</v>
      </c>
      <c r="K9" s="141">
        <v>0</v>
      </c>
      <c r="L9" s="141">
        <v>1.0833333333333333</v>
      </c>
      <c r="M9" s="141">
        <v>0.5</v>
      </c>
      <c r="N9" s="141">
        <v>2.5</v>
      </c>
      <c r="O9" s="141">
        <v>0</v>
      </c>
      <c r="P9" s="141">
        <v>0</v>
      </c>
      <c r="Q9" s="141">
        <v>0</v>
      </c>
      <c r="R9" s="141">
        <v>0.5</v>
      </c>
      <c r="S9" s="141">
        <v>0.5</v>
      </c>
      <c r="T9" s="141">
        <v>0</v>
      </c>
      <c r="U9" s="141">
        <v>0</v>
      </c>
      <c r="V9" s="141">
        <v>0.83333333333333337</v>
      </c>
      <c r="W9" s="141">
        <v>0.25</v>
      </c>
      <c r="X9" s="141">
        <v>0.25</v>
      </c>
      <c r="Y9" s="141">
        <v>2.5</v>
      </c>
      <c r="Z9" s="141">
        <v>0.66666666666666663</v>
      </c>
      <c r="AA9" s="141">
        <v>0.33333333333333331</v>
      </c>
      <c r="AB9" s="141">
        <v>2</v>
      </c>
      <c r="AC9" s="141">
        <v>1.25</v>
      </c>
      <c r="AD9" s="141">
        <v>0.91666666666666663</v>
      </c>
      <c r="AE9" s="141">
        <v>0</v>
      </c>
      <c r="AF9" s="141">
        <v>0.75</v>
      </c>
      <c r="AG9" s="141">
        <v>0.83333333333333337</v>
      </c>
      <c r="AH9" s="141">
        <v>0.33333333333333331</v>
      </c>
      <c r="AI9" s="141">
        <v>0</v>
      </c>
      <c r="AJ9" s="141">
        <v>0.75</v>
      </c>
      <c r="AK9" s="141">
        <v>0.83333333333333337</v>
      </c>
    </row>
    <row r="10" spans="2:37" ht="18" customHeight="1">
      <c r="B10" s="116" t="s">
        <v>2</v>
      </c>
      <c r="C10" s="141">
        <v>0</v>
      </c>
      <c r="D10" s="141">
        <v>0.5</v>
      </c>
      <c r="E10" s="141">
        <v>1.25</v>
      </c>
      <c r="F10" s="141">
        <v>1.25</v>
      </c>
      <c r="G10" s="141">
        <v>0</v>
      </c>
      <c r="H10" s="141">
        <v>0</v>
      </c>
      <c r="I10" s="141">
        <v>1</v>
      </c>
      <c r="J10" s="141">
        <v>0</v>
      </c>
      <c r="K10" s="141">
        <v>1.0833333333333333</v>
      </c>
      <c r="L10" s="141">
        <v>0</v>
      </c>
      <c r="M10" s="141">
        <v>0.5</v>
      </c>
      <c r="N10" s="141">
        <v>2.5</v>
      </c>
      <c r="O10" s="141">
        <v>0</v>
      </c>
      <c r="P10" s="141">
        <v>0</v>
      </c>
      <c r="Q10" s="141">
        <v>0</v>
      </c>
      <c r="R10" s="141">
        <v>0.75</v>
      </c>
      <c r="S10" s="141">
        <v>0.75</v>
      </c>
      <c r="T10" s="141">
        <v>0.25</v>
      </c>
      <c r="U10" s="141">
        <v>0.25</v>
      </c>
      <c r="V10" s="141">
        <v>1.0833333333333333</v>
      </c>
      <c r="W10" s="141">
        <v>0.25</v>
      </c>
      <c r="X10" s="141">
        <v>0.25</v>
      </c>
      <c r="Y10" s="141">
        <v>2.75</v>
      </c>
      <c r="Z10" s="141">
        <v>0.91666666666666663</v>
      </c>
      <c r="AA10" s="141">
        <v>0.33333333333333331</v>
      </c>
      <c r="AB10" s="141">
        <v>2</v>
      </c>
      <c r="AC10" s="141">
        <v>1.25</v>
      </c>
      <c r="AD10" s="141">
        <v>0.91666666666666663</v>
      </c>
      <c r="AE10" s="141">
        <v>2</v>
      </c>
      <c r="AF10" s="141">
        <v>0.75</v>
      </c>
      <c r="AG10" s="141">
        <v>1.0833333333333333</v>
      </c>
      <c r="AH10" s="141">
        <v>0.33333333333333331</v>
      </c>
      <c r="AI10" s="141">
        <v>0.33333333333333331</v>
      </c>
      <c r="AJ10" s="141">
        <v>1</v>
      </c>
      <c r="AK10" s="141">
        <v>0.83333333333333337</v>
      </c>
    </row>
    <row r="11" spans="2:37" ht="18" hidden="1" customHeight="1">
      <c r="B11" s="116" t="s">
        <v>215</v>
      </c>
      <c r="C11" s="141">
        <v>0</v>
      </c>
      <c r="D11" s="141">
        <v>0.5</v>
      </c>
      <c r="E11" s="141">
        <v>1.25</v>
      </c>
      <c r="F11" s="141">
        <v>1.25</v>
      </c>
      <c r="G11" s="141">
        <v>0</v>
      </c>
      <c r="H11" s="141">
        <v>0</v>
      </c>
      <c r="I11" s="141">
        <v>1</v>
      </c>
      <c r="J11" s="141">
        <v>0</v>
      </c>
      <c r="K11" s="141">
        <v>1.0833333333333333</v>
      </c>
      <c r="L11" s="141">
        <v>0</v>
      </c>
      <c r="M11" s="141">
        <v>0.5</v>
      </c>
      <c r="N11" s="141">
        <v>2.5</v>
      </c>
      <c r="O11" s="141">
        <v>0</v>
      </c>
      <c r="P11" s="141">
        <v>0</v>
      </c>
      <c r="Q11" s="141">
        <v>0</v>
      </c>
      <c r="R11" s="141">
        <v>0.75</v>
      </c>
      <c r="S11" s="141">
        <v>0.75</v>
      </c>
      <c r="T11" s="141">
        <v>0.25</v>
      </c>
      <c r="U11" s="141">
        <v>0.25</v>
      </c>
      <c r="V11" s="141">
        <v>1.0833333333333333</v>
      </c>
      <c r="W11" s="141">
        <v>0.25</v>
      </c>
      <c r="X11" s="141">
        <v>0.25</v>
      </c>
      <c r="Y11" s="141">
        <v>2.75</v>
      </c>
      <c r="Z11" s="141">
        <v>0.91666666666666663</v>
      </c>
      <c r="AA11" s="141">
        <v>0.33333333333333331</v>
      </c>
      <c r="AB11" s="141">
        <v>2</v>
      </c>
      <c r="AC11" s="141">
        <v>1.25</v>
      </c>
      <c r="AD11" s="141">
        <v>0.91666666666666663</v>
      </c>
      <c r="AE11" s="141">
        <v>2</v>
      </c>
      <c r="AF11" s="141">
        <v>0.75</v>
      </c>
      <c r="AG11" s="141">
        <v>1.0833333333333333</v>
      </c>
      <c r="AH11" s="141">
        <v>0.33333333333333331</v>
      </c>
      <c r="AI11" s="141">
        <v>0.33333333333333331</v>
      </c>
      <c r="AJ11" s="141">
        <v>1</v>
      </c>
      <c r="AK11" s="141">
        <v>0.83333333333333337</v>
      </c>
    </row>
    <row r="12" spans="2:37" ht="18" hidden="1" customHeight="1">
      <c r="B12" s="116" t="s">
        <v>168</v>
      </c>
      <c r="C12" s="141">
        <v>0</v>
      </c>
      <c r="D12" s="141">
        <v>0.5</v>
      </c>
      <c r="E12" s="141">
        <v>1.25</v>
      </c>
      <c r="F12" s="141">
        <v>1.25</v>
      </c>
      <c r="G12" s="141">
        <v>0</v>
      </c>
      <c r="H12" s="141">
        <v>0</v>
      </c>
      <c r="I12" s="141">
        <v>1</v>
      </c>
      <c r="J12" s="141">
        <v>0</v>
      </c>
      <c r="K12" s="141">
        <v>1.08</v>
      </c>
      <c r="L12" s="141">
        <v>0</v>
      </c>
      <c r="M12" s="141">
        <v>0.5</v>
      </c>
      <c r="N12" s="141">
        <v>2.5</v>
      </c>
      <c r="O12" s="141">
        <v>0</v>
      </c>
      <c r="P12" s="141">
        <v>0</v>
      </c>
      <c r="Q12" s="141">
        <v>0</v>
      </c>
      <c r="R12" s="141">
        <v>0.75</v>
      </c>
      <c r="S12" s="141">
        <v>0.75</v>
      </c>
      <c r="T12" s="141">
        <v>0.25</v>
      </c>
      <c r="U12" s="141">
        <v>0.25</v>
      </c>
      <c r="V12" s="141">
        <v>1.35</v>
      </c>
      <c r="W12" s="141">
        <v>0.25</v>
      </c>
      <c r="X12" s="141">
        <v>0.25</v>
      </c>
      <c r="Y12" s="141">
        <v>2.75</v>
      </c>
      <c r="Z12" s="141">
        <v>1.1499999999999999</v>
      </c>
      <c r="AA12" s="141">
        <v>0.33</v>
      </c>
      <c r="AB12" s="141">
        <v>3</v>
      </c>
      <c r="AC12" s="141">
        <v>1.25</v>
      </c>
      <c r="AD12" s="141">
        <v>0.92</v>
      </c>
      <c r="AE12" s="141">
        <v>2</v>
      </c>
      <c r="AF12" s="141">
        <v>0.75</v>
      </c>
      <c r="AG12" s="141">
        <v>1.35</v>
      </c>
      <c r="AH12" s="141">
        <v>0.33</v>
      </c>
      <c r="AI12" s="141">
        <v>0.33</v>
      </c>
      <c r="AJ12" s="141">
        <v>1.25</v>
      </c>
      <c r="AK12" s="141">
        <v>3</v>
      </c>
    </row>
    <row r="13" spans="2:37" ht="18" hidden="1" customHeight="1">
      <c r="B13" s="116" t="s">
        <v>174</v>
      </c>
      <c r="C13" s="141">
        <v>0</v>
      </c>
      <c r="D13" s="141">
        <v>0.5</v>
      </c>
      <c r="E13" s="141">
        <v>1.25</v>
      </c>
      <c r="F13" s="141">
        <v>1.25</v>
      </c>
      <c r="G13" s="141">
        <v>0</v>
      </c>
      <c r="H13" s="141">
        <v>0</v>
      </c>
      <c r="I13" s="141">
        <v>1</v>
      </c>
      <c r="J13" s="141">
        <v>0</v>
      </c>
      <c r="K13" s="141">
        <v>1.0833333333333333</v>
      </c>
      <c r="L13" s="141">
        <v>0</v>
      </c>
      <c r="M13" s="141">
        <v>0.5</v>
      </c>
      <c r="N13" s="141">
        <v>2.5</v>
      </c>
      <c r="O13" s="141">
        <v>0</v>
      </c>
      <c r="P13" s="141">
        <v>0</v>
      </c>
      <c r="Q13" s="141">
        <v>0</v>
      </c>
      <c r="R13" s="141">
        <v>0.75</v>
      </c>
      <c r="S13" s="141">
        <v>0.75</v>
      </c>
      <c r="T13" s="141">
        <v>0.25</v>
      </c>
      <c r="U13" s="141">
        <v>0.25</v>
      </c>
      <c r="V13" s="141">
        <v>1.0833333333333333</v>
      </c>
      <c r="W13" s="141">
        <v>0.25</v>
      </c>
      <c r="X13" s="141">
        <v>0.25</v>
      </c>
      <c r="Y13" s="141">
        <v>2.75</v>
      </c>
      <c r="Z13" s="141">
        <v>0.91666666666666663</v>
      </c>
      <c r="AA13" s="141">
        <v>0.33333333333333331</v>
      </c>
      <c r="AB13" s="141">
        <v>2</v>
      </c>
      <c r="AC13" s="141">
        <v>1.25</v>
      </c>
      <c r="AD13" s="141">
        <v>0.91666666666666663</v>
      </c>
      <c r="AE13" s="141">
        <v>2</v>
      </c>
      <c r="AF13" s="141">
        <v>0.75</v>
      </c>
      <c r="AG13" s="141">
        <v>1.0833333333333333</v>
      </c>
      <c r="AH13" s="141">
        <v>0.33333333333333331</v>
      </c>
      <c r="AI13" s="141">
        <v>0.33333333333333331</v>
      </c>
      <c r="AJ13" s="141">
        <v>1</v>
      </c>
      <c r="AK13" s="141">
        <v>0.83333333333333337</v>
      </c>
    </row>
    <row r="14" spans="2:37" ht="18" hidden="1" customHeight="1">
      <c r="B14" s="116" t="s">
        <v>166</v>
      </c>
      <c r="C14" s="141">
        <v>0.5</v>
      </c>
      <c r="D14" s="141">
        <v>0</v>
      </c>
      <c r="E14" s="141">
        <v>1.25</v>
      </c>
      <c r="F14" s="141">
        <v>1.25</v>
      </c>
      <c r="G14" s="141">
        <v>2</v>
      </c>
      <c r="H14" s="141">
        <v>0</v>
      </c>
      <c r="I14" s="141">
        <v>1.3333333333333333</v>
      </c>
      <c r="J14" s="141">
        <v>0</v>
      </c>
      <c r="K14" s="141">
        <v>1.3333333333333333</v>
      </c>
      <c r="L14" s="141">
        <v>0</v>
      </c>
      <c r="M14" s="141">
        <v>0.5</v>
      </c>
      <c r="N14" s="141">
        <v>2.5</v>
      </c>
      <c r="O14" s="141">
        <v>5</v>
      </c>
      <c r="P14" s="141">
        <v>0</v>
      </c>
      <c r="Q14" s="141">
        <v>4.583333333333333</v>
      </c>
      <c r="R14" s="141">
        <v>1.3333333333333333</v>
      </c>
      <c r="S14" s="141">
        <v>1.3333333333333333</v>
      </c>
      <c r="T14" s="141">
        <v>0.25</v>
      </c>
      <c r="U14" s="141">
        <v>0.25</v>
      </c>
      <c r="V14" s="141">
        <v>1.3333333333333333</v>
      </c>
      <c r="W14" s="141">
        <v>0.25</v>
      </c>
      <c r="X14" s="141">
        <v>0.25</v>
      </c>
      <c r="Y14" s="141">
        <v>3</v>
      </c>
      <c r="Z14" s="141">
        <v>1.1666666666666667</v>
      </c>
      <c r="AA14" s="141">
        <v>0.33333333333333331</v>
      </c>
      <c r="AB14" s="141">
        <v>3</v>
      </c>
      <c r="AC14" s="141">
        <v>1.25</v>
      </c>
      <c r="AD14" s="141">
        <v>0.91666666666666663</v>
      </c>
      <c r="AE14" s="141">
        <v>2</v>
      </c>
      <c r="AF14" s="141">
        <v>0.75</v>
      </c>
      <c r="AG14" s="141">
        <v>1.3333333333333333</v>
      </c>
      <c r="AH14" s="141">
        <v>0.33333333333333331</v>
      </c>
      <c r="AI14" s="141">
        <v>0.5</v>
      </c>
      <c r="AJ14" s="141">
        <v>1.25</v>
      </c>
      <c r="AK14" s="141">
        <v>0.83333333333333337</v>
      </c>
    </row>
    <row r="15" spans="2:37" ht="18" hidden="1" customHeight="1">
      <c r="B15" s="116" t="s">
        <v>176</v>
      </c>
      <c r="C15" s="141">
        <v>0.5</v>
      </c>
      <c r="D15" s="141">
        <v>0</v>
      </c>
      <c r="E15" s="141">
        <v>1.25</v>
      </c>
      <c r="F15" s="141">
        <v>1.25</v>
      </c>
      <c r="G15" s="141">
        <v>2</v>
      </c>
      <c r="H15" s="141">
        <v>0</v>
      </c>
      <c r="I15" s="141">
        <v>1.3333333333333333</v>
      </c>
      <c r="J15" s="141">
        <v>0</v>
      </c>
      <c r="K15" s="141">
        <v>1.3333333333333333</v>
      </c>
      <c r="L15" s="141">
        <v>0</v>
      </c>
      <c r="M15" s="141">
        <v>0.5</v>
      </c>
      <c r="N15" s="141">
        <v>2.5</v>
      </c>
      <c r="O15" s="141">
        <v>5</v>
      </c>
      <c r="P15" s="141">
        <v>0</v>
      </c>
      <c r="Q15" s="141">
        <v>4.583333333333333</v>
      </c>
      <c r="R15" s="141">
        <v>1.3333333333333333</v>
      </c>
      <c r="S15" s="141">
        <v>1.3333333333333333</v>
      </c>
      <c r="T15" s="141">
        <v>0.25</v>
      </c>
      <c r="U15" s="141">
        <v>0.25</v>
      </c>
      <c r="V15" s="141">
        <v>1.3333333333333333</v>
      </c>
      <c r="W15" s="141">
        <v>0.25</v>
      </c>
      <c r="X15" s="141">
        <v>0.25</v>
      </c>
      <c r="Y15" s="141">
        <v>3</v>
      </c>
      <c r="Z15" s="141">
        <v>1.1666666666666667</v>
      </c>
      <c r="AA15" s="141">
        <v>0.33333333333333331</v>
      </c>
      <c r="AB15" s="141">
        <v>3</v>
      </c>
      <c r="AC15" s="141">
        <v>1.25</v>
      </c>
      <c r="AD15" s="141">
        <v>0.91666666666666663</v>
      </c>
      <c r="AE15" s="141">
        <v>2</v>
      </c>
      <c r="AF15" s="141">
        <v>0.75</v>
      </c>
      <c r="AG15" s="141">
        <v>1.3333333333333333</v>
      </c>
      <c r="AH15" s="141">
        <v>0.33333333333333331</v>
      </c>
      <c r="AI15" s="141">
        <v>0.5</v>
      </c>
      <c r="AJ15" s="141">
        <v>1.25</v>
      </c>
      <c r="AK15" s="141">
        <v>0.83333333333333337</v>
      </c>
    </row>
    <row r="16" spans="2:37" ht="18" hidden="1" customHeight="1">
      <c r="B16" s="116" t="s">
        <v>219</v>
      </c>
      <c r="C16" s="141">
        <v>0</v>
      </c>
      <c r="D16" s="141">
        <v>0.5</v>
      </c>
      <c r="E16" s="141">
        <v>1.25</v>
      </c>
      <c r="F16" s="141">
        <v>1.25</v>
      </c>
      <c r="G16" s="141">
        <v>1.25</v>
      </c>
      <c r="H16" s="141">
        <v>0</v>
      </c>
      <c r="I16" s="141">
        <v>1</v>
      </c>
      <c r="J16" s="141">
        <v>0</v>
      </c>
      <c r="K16" s="141">
        <v>1.0833333333333333</v>
      </c>
      <c r="L16" s="141">
        <v>0</v>
      </c>
      <c r="M16" s="141">
        <v>0.5</v>
      </c>
      <c r="N16" s="141">
        <v>2.5</v>
      </c>
      <c r="O16" s="141">
        <v>0</v>
      </c>
      <c r="P16" s="141">
        <v>0</v>
      </c>
      <c r="Q16" s="141">
        <v>2.5833333333333335</v>
      </c>
      <c r="R16" s="141">
        <v>0.5</v>
      </c>
      <c r="S16" s="141">
        <v>0.5</v>
      </c>
      <c r="T16" s="141">
        <v>0.25</v>
      </c>
      <c r="U16" s="141">
        <v>0.25</v>
      </c>
      <c r="V16" s="141">
        <v>1.0833333333333333</v>
      </c>
      <c r="W16" s="141">
        <v>0.25</v>
      </c>
      <c r="X16" s="141">
        <v>0.25</v>
      </c>
      <c r="Y16" s="141">
        <v>2.75</v>
      </c>
      <c r="Z16" s="141">
        <v>0.91666666666666663</v>
      </c>
      <c r="AA16" s="141">
        <v>0.33333333333333331</v>
      </c>
      <c r="AB16" s="141">
        <v>2</v>
      </c>
      <c r="AC16" s="141">
        <v>1.25</v>
      </c>
      <c r="AD16" s="141">
        <v>0.91666666666666663</v>
      </c>
      <c r="AE16" s="141">
        <v>2</v>
      </c>
      <c r="AF16" s="141">
        <v>0.75</v>
      </c>
      <c r="AG16" s="141">
        <v>1.0833333333333333</v>
      </c>
      <c r="AH16" s="141">
        <v>0.33333333333333331</v>
      </c>
      <c r="AI16" s="141">
        <v>0.33333333333333331</v>
      </c>
      <c r="AJ16" s="141">
        <v>1</v>
      </c>
      <c r="AK16" s="141">
        <v>0.83333333333333337</v>
      </c>
    </row>
    <row r="17" spans="2:37" ht="18" customHeight="1">
      <c r="B17" s="116" t="s">
        <v>155</v>
      </c>
      <c r="C17" s="141">
        <v>0</v>
      </c>
      <c r="D17" s="141">
        <v>0.5</v>
      </c>
      <c r="E17" s="141">
        <v>1.25</v>
      </c>
      <c r="F17" s="141">
        <v>1.25</v>
      </c>
      <c r="G17" s="141">
        <v>0</v>
      </c>
      <c r="H17" s="141">
        <v>0</v>
      </c>
      <c r="I17" s="141">
        <v>1</v>
      </c>
      <c r="J17" s="141">
        <v>0</v>
      </c>
      <c r="K17" s="141">
        <v>0</v>
      </c>
      <c r="L17" s="141">
        <v>1.0833333333333333</v>
      </c>
      <c r="M17" s="141">
        <v>0.5</v>
      </c>
      <c r="N17" s="141">
        <v>2.5</v>
      </c>
      <c r="O17" s="141">
        <v>0</v>
      </c>
      <c r="P17" s="141">
        <v>0</v>
      </c>
      <c r="Q17" s="141">
        <v>0</v>
      </c>
      <c r="R17" s="141">
        <v>0.5</v>
      </c>
      <c r="S17" s="141">
        <v>0.5</v>
      </c>
      <c r="T17" s="141">
        <v>0</v>
      </c>
      <c r="U17" s="141">
        <v>0</v>
      </c>
      <c r="V17" s="141">
        <v>1.0416666666666667</v>
      </c>
      <c r="W17" s="141">
        <v>0.25</v>
      </c>
      <c r="X17" s="141">
        <v>0.25</v>
      </c>
      <c r="Y17" s="141">
        <v>2.5</v>
      </c>
      <c r="Z17" s="141">
        <v>0.83333333333333326</v>
      </c>
      <c r="AA17" s="141">
        <v>0.33333333333333331</v>
      </c>
      <c r="AB17" s="141">
        <v>3</v>
      </c>
      <c r="AC17" s="141">
        <v>1.25</v>
      </c>
      <c r="AD17" s="141">
        <v>0.91666666666666663</v>
      </c>
      <c r="AE17" s="141">
        <v>0</v>
      </c>
      <c r="AF17" s="141">
        <v>0.75</v>
      </c>
      <c r="AG17" s="141">
        <v>1.0416666666666667</v>
      </c>
      <c r="AH17" s="141">
        <v>0.33333333333333331</v>
      </c>
      <c r="AI17" s="141">
        <v>0</v>
      </c>
      <c r="AJ17" s="141">
        <v>1.25</v>
      </c>
      <c r="AK17" s="141">
        <v>3</v>
      </c>
    </row>
    <row r="18" spans="2:37" ht="18" hidden="1" customHeight="1">
      <c r="B18" s="116" t="s">
        <v>158</v>
      </c>
      <c r="C18" s="141">
        <v>0</v>
      </c>
      <c r="D18" s="141">
        <v>0.5</v>
      </c>
      <c r="E18" s="141">
        <v>1.25</v>
      </c>
      <c r="F18" s="141">
        <v>1.25</v>
      </c>
      <c r="G18" s="141">
        <v>0</v>
      </c>
      <c r="H18" s="141">
        <v>0</v>
      </c>
      <c r="I18" s="141">
        <v>1</v>
      </c>
      <c r="J18" s="141">
        <v>0</v>
      </c>
      <c r="K18" s="141">
        <v>0</v>
      </c>
      <c r="L18" s="141">
        <v>1.0833333333333333</v>
      </c>
      <c r="M18" s="141">
        <v>0.5</v>
      </c>
      <c r="N18" s="141">
        <v>2.5</v>
      </c>
      <c r="O18" s="141">
        <v>0</v>
      </c>
      <c r="P18" s="141">
        <v>0</v>
      </c>
      <c r="Q18" s="141">
        <v>0</v>
      </c>
      <c r="R18" s="141">
        <v>0.5</v>
      </c>
      <c r="S18" s="141">
        <v>0.5</v>
      </c>
      <c r="T18" s="141">
        <v>0</v>
      </c>
      <c r="U18" s="141">
        <v>0</v>
      </c>
      <c r="V18" s="141">
        <v>1.0416666666666667</v>
      </c>
      <c r="W18" s="141">
        <v>0.25</v>
      </c>
      <c r="X18" s="141">
        <v>0.25</v>
      </c>
      <c r="Y18" s="141">
        <v>2.5</v>
      </c>
      <c r="Z18" s="141">
        <v>0.83333333333333326</v>
      </c>
      <c r="AA18" s="141">
        <v>0.33333333333333331</v>
      </c>
      <c r="AB18" s="141">
        <v>3</v>
      </c>
      <c r="AC18" s="141">
        <v>1.25</v>
      </c>
      <c r="AD18" s="141">
        <v>0.91666666666666663</v>
      </c>
      <c r="AE18" s="141">
        <v>0</v>
      </c>
      <c r="AF18" s="141">
        <v>0.75</v>
      </c>
      <c r="AG18" s="141">
        <v>1.0416666666666667</v>
      </c>
      <c r="AH18" s="141">
        <v>0.33333333333333331</v>
      </c>
      <c r="AI18" s="141">
        <v>0</v>
      </c>
      <c r="AJ18" s="141">
        <v>1.25</v>
      </c>
      <c r="AK18" s="141">
        <v>3</v>
      </c>
    </row>
    <row r="19" spans="2:37" ht="18" hidden="1" customHeight="1">
      <c r="B19" s="116" t="s">
        <v>172</v>
      </c>
      <c r="C19" s="141">
        <v>0</v>
      </c>
      <c r="D19" s="141">
        <v>0.5</v>
      </c>
      <c r="E19" s="141">
        <v>1.25</v>
      </c>
      <c r="F19" s="141">
        <v>1.25</v>
      </c>
      <c r="G19" s="141">
        <v>0</v>
      </c>
      <c r="H19" s="141">
        <v>0</v>
      </c>
      <c r="I19" s="141">
        <v>1</v>
      </c>
      <c r="J19" s="141">
        <v>0</v>
      </c>
      <c r="K19" s="141">
        <v>0</v>
      </c>
      <c r="L19" s="141">
        <v>1.08</v>
      </c>
      <c r="M19" s="141">
        <v>0.5</v>
      </c>
      <c r="N19" s="141">
        <v>2.5</v>
      </c>
      <c r="O19" s="141">
        <v>0</v>
      </c>
      <c r="P19" s="141">
        <v>0</v>
      </c>
      <c r="Q19" s="141">
        <v>0</v>
      </c>
      <c r="R19" s="141">
        <v>0.5</v>
      </c>
      <c r="S19" s="141">
        <v>0.5</v>
      </c>
      <c r="T19" s="141">
        <v>0</v>
      </c>
      <c r="U19" s="141">
        <v>0</v>
      </c>
      <c r="V19" s="141">
        <v>1.04</v>
      </c>
      <c r="W19" s="141">
        <v>0.25</v>
      </c>
      <c r="X19" s="141">
        <v>0.25</v>
      </c>
      <c r="Y19" s="141">
        <v>2.5</v>
      </c>
      <c r="Z19" s="141">
        <v>0.83</v>
      </c>
      <c r="AA19" s="141">
        <v>0.33</v>
      </c>
      <c r="AB19" s="141">
        <v>3</v>
      </c>
      <c r="AC19" s="141">
        <v>1.25</v>
      </c>
      <c r="AD19" s="141">
        <v>0.92</v>
      </c>
      <c r="AE19" s="141">
        <v>0</v>
      </c>
      <c r="AF19" s="141">
        <v>0.75</v>
      </c>
      <c r="AG19" s="141">
        <v>1.04</v>
      </c>
      <c r="AH19" s="141">
        <v>0.33</v>
      </c>
      <c r="AI19" s="141">
        <v>0</v>
      </c>
      <c r="AJ19" s="141">
        <v>1.25</v>
      </c>
      <c r="AK19" s="141">
        <v>3</v>
      </c>
    </row>
    <row r="20" spans="2:37" ht="18" hidden="1" customHeight="1">
      <c r="B20" s="116" t="s">
        <v>226</v>
      </c>
      <c r="C20" s="141">
        <v>0</v>
      </c>
      <c r="D20" s="141">
        <v>0.5</v>
      </c>
      <c r="E20" s="141">
        <v>1.25</v>
      </c>
      <c r="F20" s="141">
        <v>1.25</v>
      </c>
      <c r="G20" s="141">
        <v>0</v>
      </c>
      <c r="H20" s="141">
        <v>0</v>
      </c>
      <c r="I20" s="141">
        <v>1</v>
      </c>
      <c r="J20" s="141">
        <v>0</v>
      </c>
      <c r="K20" s="141">
        <v>0</v>
      </c>
      <c r="L20" s="141">
        <v>1.0833333333333333</v>
      </c>
      <c r="M20" s="141">
        <v>0.5</v>
      </c>
      <c r="N20" s="141">
        <v>2.5</v>
      </c>
      <c r="O20" s="141">
        <v>0</v>
      </c>
      <c r="P20" s="141">
        <v>0</v>
      </c>
      <c r="Q20" s="141">
        <v>0</v>
      </c>
      <c r="R20" s="141">
        <v>0.5</v>
      </c>
      <c r="S20" s="141">
        <v>0.5</v>
      </c>
      <c r="T20" s="141">
        <v>0</v>
      </c>
      <c r="U20" s="141">
        <v>0</v>
      </c>
      <c r="V20" s="141">
        <v>1.0416666666666667</v>
      </c>
      <c r="W20" s="141">
        <v>0.25</v>
      </c>
      <c r="X20" s="141">
        <v>0.25</v>
      </c>
      <c r="Y20" s="141">
        <v>2.5</v>
      </c>
      <c r="Z20" s="141">
        <v>0.83333333333333326</v>
      </c>
      <c r="AA20" s="141">
        <v>0.33333333333333331</v>
      </c>
      <c r="AB20" s="141">
        <v>3</v>
      </c>
      <c r="AC20" s="141">
        <v>1.25</v>
      </c>
      <c r="AD20" s="141">
        <v>0.91666666666666663</v>
      </c>
      <c r="AE20" s="141">
        <v>0</v>
      </c>
      <c r="AF20" s="141">
        <v>0.75</v>
      </c>
      <c r="AG20" s="141">
        <v>1.0416666666666667</v>
      </c>
      <c r="AH20" s="141">
        <v>0.33333333333333331</v>
      </c>
      <c r="AI20" s="141">
        <v>0</v>
      </c>
      <c r="AJ20" s="141">
        <v>1.25</v>
      </c>
      <c r="AK20" s="141">
        <v>3</v>
      </c>
    </row>
    <row r="21" spans="2:37" ht="18" hidden="1" customHeight="1">
      <c r="B21" s="116" t="s">
        <v>179</v>
      </c>
      <c r="C21" s="141">
        <v>0</v>
      </c>
      <c r="D21" s="141">
        <v>0.5</v>
      </c>
      <c r="E21" s="141">
        <v>1.25</v>
      </c>
      <c r="F21" s="141">
        <v>1.25</v>
      </c>
      <c r="G21" s="141">
        <v>0</v>
      </c>
      <c r="H21" s="141">
        <v>0</v>
      </c>
      <c r="I21" s="141">
        <v>1</v>
      </c>
      <c r="J21" s="141">
        <v>0</v>
      </c>
      <c r="K21" s="141">
        <v>0</v>
      </c>
      <c r="L21" s="141">
        <v>1.08</v>
      </c>
      <c r="M21" s="141">
        <v>0.5</v>
      </c>
      <c r="N21" s="141">
        <v>2.5</v>
      </c>
      <c r="O21" s="141">
        <v>0</v>
      </c>
      <c r="P21" s="141">
        <v>0</v>
      </c>
      <c r="Q21" s="141">
        <v>0</v>
      </c>
      <c r="R21" s="141">
        <v>0.5</v>
      </c>
      <c r="S21" s="141">
        <v>0.5</v>
      </c>
      <c r="T21" s="141">
        <v>0</v>
      </c>
      <c r="U21" s="141">
        <v>0</v>
      </c>
      <c r="V21" s="141">
        <v>1.04</v>
      </c>
      <c r="W21" s="141">
        <v>0.25</v>
      </c>
      <c r="X21" s="141">
        <v>0.25</v>
      </c>
      <c r="Y21" s="141">
        <v>2.5</v>
      </c>
      <c r="Z21" s="141">
        <v>0.83</v>
      </c>
      <c r="AA21" s="141">
        <v>0.33</v>
      </c>
      <c r="AB21" s="141">
        <v>3</v>
      </c>
      <c r="AC21" s="141">
        <v>1.25</v>
      </c>
      <c r="AD21" s="141">
        <v>0.92</v>
      </c>
      <c r="AE21" s="141">
        <v>0</v>
      </c>
      <c r="AF21" s="141">
        <v>0.75</v>
      </c>
      <c r="AG21" s="141">
        <v>1.04</v>
      </c>
      <c r="AH21" s="141">
        <v>0.33</v>
      </c>
      <c r="AI21" s="141">
        <v>0</v>
      </c>
      <c r="AJ21" s="141">
        <v>1.25</v>
      </c>
      <c r="AK21" s="141">
        <v>3</v>
      </c>
    </row>
    <row r="22" spans="2:37" ht="18" hidden="1" customHeight="1">
      <c r="B22" s="116" t="s">
        <v>204</v>
      </c>
      <c r="C22" s="141">
        <v>0</v>
      </c>
      <c r="D22" s="141">
        <v>0.5</v>
      </c>
      <c r="E22" s="141">
        <v>1.25</v>
      </c>
      <c r="F22" s="141">
        <v>1.25</v>
      </c>
      <c r="G22" s="141">
        <v>0</v>
      </c>
      <c r="H22" s="141">
        <v>0</v>
      </c>
      <c r="I22" s="141">
        <v>1</v>
      </c>
      <c r="J22" s="141">
        <v>0</v>
      </c>
      <c r="K22" s="141">
        <v>1.08</v>
      </c>
      <c r="L22" s="141">
        <v>0</v>
      </c>
      <c r="M22" s="141">
        <v>0.5</v>
      </c>
      <c r="N22" s="141">
        <v>2.5</v>
      </c>
      <c r="O22" s="141">
        <v>0</v>
      </c>
      <c r="P22" s="141">
        <v>0</v>
      </c>
      <c r="Q22" s="141">
        <v>0</v>
      </c>
      <c r="R22" s="141">
        <v>0.75</v>
      </c>
      <c r="S22" s="141">
        <v>0.75</v>
      </c>
      <c r="T22" s="141">
        <v>0.25</v>
      </c>
      <c r="U22" s="141">
        <v>0.25</v>
      </c>
      <c r="V22" s="141">
        <v>1.35</v>
      </c>
      <c r="W22" s="141">
        <v>0.25</v>
      </c>
      <c r="X22" s="141">
        <v>0.25</v>
      </c>
      <c r="Y22" s="141">
        <v>2.75</v>
      </c>
      <c r="Z22" s="141">
        <v>1.1499999999999999</v>
      </c>
      <c r="AA22" s="141">
        <v>0.33</v>
      </c>
      <c r="AB22" s="141">
        <v>4</v>
      </c>
      <c r="AC22" s="141">
        <v>1.25</v>
      </c>
      <c r="AD22" s="141">
        <v>0.92</v>
      </c>
      <c r="AE22" s="141">
        <v>2</v>
      </c>
      <c r="AF22" s="141">
        <v>0.75</v>
      </c>
      <c r="AG22" s="141">
        <v>1.35</v>
      </c>
      <c r="AH22" s="141">
        <v>0.33</v>
      </c>
      <c r="AI22" s="141">
        <v>0.33</v>
      </c>
      <c r="AJ22" s="141">
        <v>1.25</v>
      </c>
      <c r="AK22" s="141">
        <v>3</v>
      </c>
    </row>
    <row r="23" spans="2:37" ht="18" customHeight="1">
      <c r="B23" s="116" t="s">
        <v>161</v>
      </c>
      <c r="C23" s="141">
        <v>0</v>
      </c>
      <c r="D23" s="141">
        <v>0.5</v>
      </c>
      <c r="E23" s="141">
        <v>1.25</v>
      </c>
      <c r="F23" s="141">
        <v>1.25</v>
      </c>
      <c r="G23" s="141">
        <v>0</v>
      </c>
      <c r="H23" s="141">
        <v>0</v>
      </c>
      <c r="I23" s="141">
        <v>1</v>
      </c>
      <c r="J23" s="141">
        <v>0</v>
      </c>
      <c r="K23" s="141">
        <v>1.0833333333333333</v>
      </c>
      <c r="L23" s="141">
        <v>0</v>
      </c>
      <c r="M23" s="141">
        <v>0.5</v>
      </c>
      <c r="N23" s="141">
        <v>2.5</v>
      </c>
      <c r="O23" s="141">
        <v>0</v>
      </c>
      <c r="P23" s="141">
        <v>0</v>
      </c>
      <c r="Q23" s="141">
        <v>0</v>
      </c>
      <c r="R23" s="141">
        <v>0.75</v>
      </c>
      <c r="S23" s="141">
        <v>0.75</v>
      </c>
      <c r="T23" s="141">
        <v>0.25</v>
      </c>
      <c r="U23" s="141">
        <v>0.25</v>
      </c>
      <c r="V23" s="141">
        <v>1.3541666666666665</v>
      </c>
      <c r="W23" s="141">
        <v>0.25</v>
      </c>
      <c r="X23" s="141">
        <v>0.25</v>
      </c>
      <c r="Y23" s="141">
        <v>2.75</v>
      </c>
      <c r="Z23" s="141">
        <v>1.1458333333333333</v>
      </c>
      <c r="AA23" s="141">
        <v>0.33333333333333331</v>
      </c>
      <c r="AB23" s="141">
        <v>4</v>
      </c>
      <c r="AC23" s="141">
        <v>1.25</v>
      </c>
      <c r="AD23" s="141">
        <v>0.91666666666666663</v>
      </c>
      <c r="AE23" s="141">
        <v>2</v>
      </c>
      <c r="AF23" s="141">
        <v>0.75</v>
      </c>
      <c r="AG23" s="141">
        <v>1.3541666666666665</v>
      </c>
      <c r="AH23" s="141">
        <v>0.33333333333333331</v>
      </c>
      <c r="AI23" s="141">
        <v>0.33333333333333331</v>
      </c>
      <c r="AJ23" s="141">
        <v>1.25</v>
      </c>
      <c r="AK23" s="141">
        <v>3</v>
      </c>
    </row>
    <row r="24" spans="2:37" ht="18" hidden="1" customHeight="1">
      <c r="B24" s="116" t="s">
        <v>159</v>
      </c>
      <c r="C24" s="141">
        <v>0</v>
      </c>
      <c r="D24" s="141">
        <v>0.5</v>
      </c>
      <c r="E24" s="141">
        <v>1.25</v>
      </c>
      <c r="F24" s="141">
        <v>1.25</v>
      </c>
      <c r="G24" s="141">
        <v>0</v>
      </c>
      <c r="H24" s="141">
        <v>0</v>
      </c>
      <c r="I24" s="141">
        <v>1</v>
      </c>
      <c r="J24" s="141">
        <v>0</v>
      </c>
      <c r="K24" s="141">
        <v>1.0833333333333333</v>
      </c>
      <c r="L24" s="141">
        <v>0</v>
      </c>
      <c r="M24" s="141">
        <v>0.5</v>
      </c>
      <c r="N24" s="141">
        <v>2.5</v>
      </c>
      <c r="O24" s="141">
        <v>0</v>
      </c>
      <c r="P24" s="141">
        <v>0</v>
      </c>
      <c r="Q24" s="141">
        <v>0</v>
      </c>
      <c r="R24" s="141">
        <v>0.75</v>
      </c>
      <c r="S24" s="141">
        <v>0.75</v>
      </c>
      <c r="T24" s="141">
        <v>0.25</v>
      </c>
      <c r="U24" s="141">
        <v>0.25</v>
      </c>
      <c r="V24" s="141">
        <v>1.3541666666666665</v>
      </c>
      <c r="W24" s="141">
        <v>0.25</v>
      </c>
      <c r="X24" s="141">
        <v>0.25</v>
      </c>
      <c r="Y24" s="141">
        <v>2.75</v>
      </c>
      <c r="Z24" s="141">
        <v>1.1458333333333333</v>
      </c>
      <c r="AA24" s="141">
        <v>0.33333333333333331</v>
      </c>
      <c r="AB24" s="141">
        <v>4</v>
      </c>
      <c r="AC24" s="141">
        <v>1.25</v>
      </c>
      <c r="AD24" s="141">
        <v>0.91666666666666663</v>
      </c>
      <c r="AE24" s="141">
        <v>2</v>
      </c>
      <c r="AF24" s="141">
        <v>0.75</v>
      </c>
      <c r="AG24" s="141">
        <v>1.3541666666666665</v>
      </c>
      <c r="AH24" s="141">
        <v>0.33333333333333331</v>
      </c>
      <c r="AI24" s="141">
        <v>0.33333333333333331</v>
      </c>
      <c r="AJ24" s="141">
        <v>1.25</v>
      </c>
      <c r="AK24" s="141">
        <v>3</v>
      </c>
    </row>
    <row r="25" spans="2:37" ht="18" hidden="1" customHeight="1">
      <c r="B25" s="116" t="s">
        <v>160</v>
      </c>
      <c r="C25" s="141">
        <v>0</v>
      </c>
      <c r="D25" s="141">
        <v>0.5</v>
      </c>
      <c r="E25" s="141">
        <v>1.25</v>
      </c>
      <c r="F25" s="141">
        <v>1.25</v>
      </c>
      <c r="G25" s="141">
        <v>0</v>
      </c>
      <c r="H25" s="141">
        <v>0</v>
      </c>
      <c r="I25" s="141">
        <v>1</v>
      </c>
      <c r="J25" s="141">
        <v>0</v>
      </c>
      <c r="K25" s="141">
        <v>1.08</v>
      </c>
      <c r="L25" s="141">
        <v>0</v>
      </c>
      <c r="M25" s="141">
        <v>0.5</v>
      </c>
      <c r="N25" s="141">
        <v>2.5</v>
      </c>
      <c r="O25" s="141">
        <v>0</v>
      </c>
      <c r="P25" s="141">
        <v>0</v>
      </c>
      <c r="Q25" s="141">
        <v>0</v>
      </c>
      <c r="R25" s="141">
        <v>0.75</v>
      </c>
      <c r="S25" s="141">
        <v>0.75</v>
      </c>
      <c r="T25" s="141">
        <v>0.25</v>
      </c>
      <c r="U25" s="141">
        <v>0.25</v>
      </c>
      <c r="V25" s="141">
        <v>1.35</v>
      </c>
      <c r="W25" s="141">
        <v>0.25</v>
      </c>
      <c r="X25" s="141">
        <v>0.25</v>
      </c>
      <c r="Y25" s="141">
        <v>2.75</v>
      </c>
      <c r="Z25" s="141">
        <v>1.1499999999999999</v>
      </c>
      <c r="AA25" s="141">
        <v>0.33</v>
      </c>
      <c r="AB25" s="141">
        <v>4</v>
      </c>
      <c r="AC25" s="141">
        <v>1.25</v>
      </c>
      <c r="AD25" s="141">
        <v>0.92</v>
      </c>
      <c r="AE25" s="141">
        <v>2</v>
      </c>
      <c r="AF25" s="141">
        <v>0.75</v>
      </c>
      <c r="AG25" s="141">
        <v>1.35</v>
      </c>
      <c r="AH25" s="141">
        <v>0.33</v>
      </c>
      <c r="AI25" s="141">
        <v>0.33</v>
      </c>
      <c r="AJ25" s="141">
        <v>1.25</v>
      </c>
      <c r="AK25" s="141">
        <v>3</v>
      </c>
    </row>
    <row r="26" spans="2:37" ht="18" hidden="1" customHeight="1">
      <c r="B26" s="116" t="s">
        <v>197</v>
      </c>
      <c r="C26" s="141">
        <v>0</v>
      </c>
      <c r="D26" s="141">
        <v>0.5</v>
      </c>
      <c r="E26" s="141">
        <v>1.25</v>
      </c>
      <c r="F26" s="141">
        <v>1.25</v>
      </c>
      <c r="G26" s="141">
        <v>0</v>
      </c>
      <c r="H26" s="141">
        <v>0</v>
      </c>
      <c r="I26" s="141">
        <v>1</v>
      </c>
      <c r="J26" s="141">
        <v>0</v>
      </c>
      <c r="K26" s="141">
        <v>1.0833333333333333</v>
      </c>
      <c r="L26" s="141">
        <v>0</v>
      </c>
      <c r="M26" s="141">
        <v>0.5</v>
      </c>
      <c r="N26" s="141">
        <v>2.5</v>
      </c>
      <c r="O26" s="141">
        <v>0</v>
      </c>
      <c r="P26" s="141">
        <v>0</v>
      </c>
      <c r="Q26" s="141">
        <v>0</v>
      </c>
      <c r="R26" s="141">
        <v>0.75</v>
      </c>
      <c r="S26" s="141">
        <v>0.75</v>
      </c>
      <c r="T26" s="141">
        <v>0.25</v>
      </c>
      <c r="U26" s="141">
        <v>0.25</v>
      </c>
      <c r="V26" s="141">
        <v>1.3541666666666665</v>
      </c>
      <c r="W26" s="141">
        <v>0.25</v>
      </c>
      <c r="X26" s="141">
        <v>0.25</v>
      </c>
      <c r="Y26" s="141">
        <v>2.75</v>
      </c>
      <c r="Z26" s="141">
        <v>1.1458333333333333</v>
      </c>
      <c r="AA26" s="141">
        <v>0.33333333333333331</v>
      </c>
      <c r="AB26" s="141">
        <v>4</v>
      </c>
      <c r="AC26" s="141">
        <v>1.25</v>
      </c>
      <c r="AD26" s="141">
        <v>0.91666666666666663</v>
      </c>
      <c r="AE26" s="141">
        <v>2</v>
      </c>
      <c r="AF26" s="141">
        <v>0.75</v>
      </c>
      <c r="AG26" s="141">
        <v>1.3541666666666665</v>
      </c>
      <c r="AH26" s="141">
        <v>0.33333333333333331</v>
      </c>
      <c r="AI26" s="141">
        <v>0.33333333333333331</v>
      </c>
      <c r="AJ26" s="141">
        <v>1.25</v>
      </c>
      <c r="AK26" s="141">
        <v>3</v>
      </c>
    </row>
    <row r="27" spans="2:37" ht="18" hidden="1" customHeight="1">
      <c r="B27" s="116" t="s">
        <v>227</v>
      </c>
      <c r="C27" s="141">
        <v>0</v>
      </c>
      <c r="D27" s="141">
        <v>0.5</v>
      </c>
      <c r="E27" s="141">
        <v>1.25</v>
      </c>
      <c r="F27" s="141">
        <v>1.25</v>
      </c>
      <c r="G27" s="141">
        <v>0</v>
      </c>
      <c r="H27" s="141">
        <v>0</v>
      </c>
      <c r="I27" s="141">
        <v>1</v>
      </c>
      <c r="J27" s="141">
        <v>0</v>
      </c>
      <c r="K27" s="141">
        <v>1.0833333333333333</v>
      </c>
      <c r="L27" s="141">
        <v>0</v>
      </c>
      <c r="M27" s="141">
        <v>0.5</v>
      </c>
      <c r="N27" s="141">
        <v>2.5</v>
      </c>
      <c r="O27" s="141">
        <v>0</v>
      </c>
      <c r="P27" s="141">
        <v>0</v>
      </c>
      <c r="Q27" s="141">
        <v>0</v>
      </c>
      <c r="R27" s="141">
        <v>0.75</v>
      </c>
      <c r="S27" s="141">
        <v>0.75</v>
      </c>
      <c r="T27" s="141">
        <v>0.25</v>
      </c>
      <c r="U27" s="141">
        <v>0.25</v>
      </c>
      <c r="V27" s="141">
        <v>1.3541666666666665</v>
      </c>
      <c r="W27" s="141">
        <v>0.25</v>
      </c>
      <c r="X27" s="141">
        <v>0.25</v>
      </c>
      <c r="Y27" s="141">
        <v>2.75</v>
      </c>
      <c r="Z27" s="141">
        <v>1.1458333333333333</v>
      </c>
      <c r="AA27" s="141">
        <v>0.33333333333333331</v>
      </c>
      <c r="AB27" s="141">
        <v>4</v>
      </c>
      <c r="AC27" s="141">
        <v>1.25</v>
      </c>
      <c r="AD27" s="141">
        <v>0.91666666666666663</v>
      </c>
      <c r="AE27" s="141">
        <v>2</v>
      </c>
      <c r="AF27" s="141">
        <v>0.75</v>
      </c>
      <c r="AG27" s="141">
        <v>1.3541666666666665</v>
      </c>
      <c r="AH27" s="141">
        <v>0.33333333333333331</v>
      </c>
      <c r="AI27" s="141">
        <v>0.33333333333333331</v>
      </c>
      <c r="AJ27" s="141">
        <v>1.25</v>
      </c>
      <c r="AK27" s="141">
        <v>3</v>
      </c>
    </row>
    <row r="28" spans="2:37" ht="18" hidden="1" customHeight="1">
      <c r="B28" s="116" t="s">
        <v>165</v>
      </c>
      <c r="C28" s="141">
        <v>0.5</v>
      </c>
      <c r="D28" s="141">
        <v>0</v>
      </c>
      <c r="E28" s="141">
        <v>1.25</v>
      </c>
      <c r="F28" s="141">
        <v>1.25</v>
      </c>
      <c r="G28" s="141">
        <v>2</v>
      </c>
      <c r="H28" s="141">
        <v>0</v>
      </c>
      <c r="I28" s="141">
        <v>1.3333333333333333</v>
      </c>
      <c r="J28" s="141">
        <v>0</v>
      </c>
      <c r="K28" s="141">
        <v>1.3333333333333333</v>
      </c>
      <c r="L28" s="141">
        <v>0</v>
      </c>
      <c r="M28" s="141">
        <v>0.5</v>
      </c>
      <c r="N28" s="141">
        <v>2.5</v>
      </c>
      <c r="O28" s="141">
        <v>5</v>
      </c>
      <c r="P28" s="141">
        <v>0</v>
      </c>
      <c r="Q28" s="141">
        <v>4.583333333333333</v>
      </c>
      <c r="R28" s="141">
        <v>1.3333333333333333</v>
      </c>
      <c r="S28" s="141">
        <v>1.3333333333333333</v>
      </c>
      <c r="T28" s="141">
        <v>0.25</v>
      </c>
      <c r="U28" s="141">
        <v>0.25</v>
      </c>
      <c r="V28" s="141">
        <v>1.6666666666666665</v>
      </c>
      <c r="W28" s="141">
        <v>0.25</v>
      </c>
      <c r="X28" s="141">
        <v>0.25</v>
      </c>
      <c r="Y28" s="141">
        <v>3</v>
      </c>
      <c r="Z28" s="141">
        <v>1.4583333333333335</v>
      </c>
      <c r="AA28" s="141">
        <v>0.33333333333333331</v>
      </c>
      <c r="AB28" s="141">
        <v>4</v>
      </c>
      <c r="AC28" s="141">
        <v>1.75</v>
      </c>
      <c r="AD28" s="141">
        <v>0.91666666666666663</v>
      </c>
      <c r="AE28" s="141">
        <v>2</v>
      </c>
      <c r="AF28" s="141">
        <v>0.75</v>
      </c>
      <c r="AG28" s="141">
        <v>1.6666666666666665</v>
      </c>
      <c r="AH28" s="141">
        <v>0.33333333333333331</v>
      </c>
      <c r="AI28" s="141">
        <v>0.5</v>
      </c>
      <c r="AJ28" s="141">
        <v>1.25</v>
      </c>
      <c r="AK28" s="141">
        <v>3</v>
      </c>
    </row>
    <row r="29" spans="2:37" ht="18" hidden="1" customHeight="1">
      <c r="B29" s="116" t="s">
        <v>185</v>
      </c>
      <c r="C29" s="141">
        <v>0.5</v>
      </c>
      <c r="D29" s="141">
        <v>0</v>
      </c>
      <c r="E29" s="141">
        <v>1.25</v>
      </c>
      <c r="F29" s="141">
        <v>1.25</v>
      </c>
      <c r="G29" s="141">
        <v>2</v>
      </c>
      <c r="H29" s="141">
        <v>0</v>
      </c>
      <c r="I29" s="141">
        <v>1.3333333333333333</v>
      </c>
      <c r="J29" s="141">
        <v>0</v>
      </c>
      <c r="K29" s="141">
        <v>1.3333333333333333</v>
      </c>
      <c r="L29" s="141">
        <v>0</v>
      </c>
      <c r="M29" s="141">
        <v>0.5</v>
      </c>
      <c r="N29" s="141">
        <v>2.5</v>
      </c>
      <c r="O29" s="141">
        <v>5</v>
      </c>
      <c r="P29" s="141">
        <v>0</v>
      </c>
      <c r="Q29" s="141">
        <v>4.583333333333333</v>
      </c>
      <c r="R29" s="141">
        <v>1.3333333333333333</v>
      </c>
      <c r="S29" s="141">
        <v>1.3333333333333333</v>
      </c>
      <c r="T29" s="141">
        <v>0.25</v>
      </c>
      <c r="U29" s="141">
        <v>0.25</v>
      </c>
      <c r="V29" s="141">
        <v>1.6666666666666665</v>
      </c>
      <c r="W29" s="141">
        <v>0.25</v>
      </c>
      <c r="X29" s="141">
        <v>0.25</v>
      </c>
      <c r="Y29" s="141">
        <v>3</v>
      </c>
      <c r="Z29" s="141">
        <v>1.4583333333333335</v>
      </c>
      <c r="AA29" s="141">
        <v>0.33333333333333331</v>
      </c>
      <c r="AB29" s="141">
        <v>4</v>
      </c>
      <c r="AC29" s="141">
        <v>1.75</v>
      </c>
      <c r="AD29" s="141">
        <v>0.91666666666666663</v>
      </c>
      <c r="AE29" s="141">
        <v>2</v>
      </c>
      <c r="AF29" s="141">
        <v>0.75</v>
      </c>
      <c r="AG29" s="141">
        <v>1.6666666666666665</v>
      </c>
      <c r="AH29" s="141">
        <v>0.33333333333333331</v>
      </c>
      <c r="AI29" s="141">
        <v>0.5</v>
      </c>
      <c r="AJ29" s="141">
        <v>1.25</v>
      </c>
      <c r="AK29" s="141">
        <v>3</v>
      </c>
    </row>
    <row r="30" spans="2:37" ht="18" hidden="1" customHeight="1">
      <c r="B30" s="116" t="s">
        <v>228</v>
      </c>
      <c r="C30" s="141">
        <v>0.5</v>
      </c>
      <c r="D30" s="141">
        <v>0</v>
      </c>
      <c r="E30" s="141">
        <v>1.25</v>
      </c>
      <c r="F30" s="141">
        <v>1.25</v>
      </c>
      <c r="G30" s="141">
        <v>2</v>
      </c>
      <c r="H30" s="141">
        <v>0</v>
      </c>
      <c r="I30" s="141">
        <v>1.3333333333333333</v>
      </c>
      <c r="J30" s="141">
        <v>0</v>
      </c>
      <c r="K30" s="141">
        <v>1.3333333333333333</v>
      </c>
      <c r="L30" s="141">
        <v>0</v>
      </c>
      <c r="M30" s="141">
        <v>0.5</v>
      </c>
      <c r="N30" s="141">
        <v>2.5</v>
      </c>
      <c r="O30" s="141">
        <v>5</v>
      </c>
      <c r="P30" s="141">
        <v>0</v>
      </c>
      <c r="Q30" s="141">
        <v>4.583333333333333</v>
      </c>
      <c r="R30" s="141">
        <v>1.3333333333333333</v>
      </c>
      <c r="S30" s="141">
        <v>1.3333333333333333</v>
      </c>
      <c r="T30" s="141">
        <v>0.25</v>
      </c>
      <c r="U30" s="141">
        <v>0.25</v>
      </c>
      <c r="V30" s="141">
        <v>1.6666666666666665</v>
      </c>
      <c r="W30" s="141">
        <v>0.25</v>
      </c>
      <c r="X30" s="141">
        <v>0.25</v>
      </c>
      <c r="Y30" s="141">
        <v>3</v>
      </c>
      <c r="Z30" s="141">
        <v>1.4583333333333335</v>
      </c>
      <c r="AA30" s="141">
        <v>0.33333333333333331</v>
      </c>
      <c r="AB30" s="141">
        <v>4</v>
      </c>
      <c r="AC30" s="141">
        <v>1.75</v>
      </c>
      <c r="AD30" s="141">
        <v>0.91666666666666663</v>
      </c>
      <c r="AE30" s="141">
        <v>2</v>
      </c>
      <c r="AF30" s="141">
        <v>0.75</v>
      </c>
      <c r="AG30" s="141">
        <v>1.6666666666666665</v>
      </c>
      <c r="AH30" s="141">
        <v>0.33333333333333331</v>
      </c>
      <c r="AI30" s="141">
        <v>0.5</v>
      </c>
      <c r="AJ30" s="141">
        <v>1.25</v>
      </c>
      <c r="AK30" s="141">
        <v>3</v>
      </c>
    </row>
    <row r="31" spans="2:37" ht="18" hidden="1" customHeight="1">
      <c r="B31" s="116" t="s">
        <v>191</v>
      </c>
      <c r="C31" s="141">
        <v>0.5</v>
      </c>
      <c r="D31" s="141">
        <v>0</v>
      </c>
      <c r="E31" s="141">
        <v>1.25</v>
      </c>
      <c r="F31" s="141">
        <v>1.25</v>
      </c>
      <c r="G31" s="141">
        <v>2</v>
      </c>
      <c r="H31" s="141">
        <v>0</v>
      </c>
      <c r="I31" s="141">
        <v>1.33</v>
      </c>
      <c r="J31" s="141">
        <v>0</v>
      </c>
      <c r="K31" s="141">
        <v>1.33</v>
      </c>
      <c r="L31" s="141">
        <v>0</v>
      </c>
      <c r="M31" s="141">
        <v>0.5</v>
      </c>
      <c r="N31" s="141">
        <v>2.5</v>
      </c>
      <c r="O31" s="141">
        <v>5</v>
      </c>
      <c r="P31" s="141">
        <v>0</v>
      </c>
      <c r="Q31" s="141">
        <v>4.58</v>
      </c>
      <c r="R31" s="141">
        <v>1.33</v>
      </c>
      <c r="S31" s="141">
        <v>1.33</v>
      </c>
      <c r="T31" s="141">
        <v>0.25</v>
      </c>
      <c r="U31" s="141">
        <v>0.25</v>
      </c>
      <c r="V31" s="141">
        <v>1.67</v>
      </c>
      <c r="W31" s="141">
        <v>0.25</v>
      </c>
      <c r="X31" s="141">
        <v>0.25</v>
      </c>
      <c r="Y31" s="141">
        <v>3</v>
      </c>
      <c r="Z31" s="141">
        <v>1.46</v>
      </c>
      <c r="AA31" s="141">
        <v>0.33</v>
      </c>
      <c r="AB31" s="141">
        <v>4</v>
      </c>
      <c r="AC31" s="141">
        <v>1.75</v>
      </c>
      <c r="AD31" s="141">
        <v>0.92</v>
      </c>
      <c r="AE31" s="141">
        <v>2</v>
      </c>
      <c r="AF31" s="141">
        <v>0.75</v>
      </c>
      <c r="AG31" s="141">
        <v>1.67</v>
      </c>
      <c r="AH31" s="141">
        <v>0.33</v>
      </c>
      <c r="AI31" s="141">
        <v>0.5</v>
      </c>
      <c r="AJ31" s="141">
        <v>1.25</v>
      </c>
      <c r="AK31" s="141">
        <v>3</v>
      </c>
    </row>
    <row r="32" spans="2:37" ht="18" hidden="1" customHeight="1">
      <c r="B32" s="116" t="s">
        <v>184</v>
      </c>
      <c r="C32" s="141">
        <v>0.5</v>
      </c>
      <c r="D32" s="141">
        <v>0</v>
      </c>
      <c r="E32" s="141">
        <v>1.25</v>
      </c>
      <c r="F32" s="141">
        <v>1.25</v>
      </c>
      <c r="G32" s="141">
        <v>2</v>
      </c>
      <c r="H32" s="141">
        <v>0</v>
      </c>
      <c r="I32" s="141">
        <v>1.33</v>
      </c>
      <c r="J32" s="141">
        <v>0</v>
      </c>
      <c r="K32" s="141">
        <v>1.33</v>
      </c>
      <c r="L32" s="141">
        <v>0</v>
      </c>
      <c r="M32" s="141">
        <v>0.5</v>
      </c>
      <c r="N32" s="141">
        <v>2.5</v>
      </c>
      <c r="O32" s="141">
        <v>5</v>
      </c>
      <c r="P32" s="141">
        <v>0</v>
      </c>
      <c r="Q32" s="141">
        <v>4.58</v>
      </c>
      <c r="R32" s="141">
        <v>1.33</v>
      </c>
      <c r="S32" s="141">
        <v>1.33</v>
      </c>
      <c r="T32" s="141">
        <v>0.25</v>
      </c>
      <c r="U32" s="141">
        <v>0.25</v>
      </c>
      <c r="V32" s="141">
        <v>1.67</v>
      </c>
      <c r="W32" s="141">
        <v>0.25</v>
      </c>
      <c r="X32" s="141">
        <v>0.25</v>
      </c>
      <c r="Y32" s="141">
        <v>3</v>
      </c>
      <c r="Z32" s="141">
        <v>1.46</v>
      </c>
      <c r="AA32" s="141">
        <v>0.33</v>
      </c>
      <c r="AB32" s="141">
        <v>4</v>
      </c>
      <c r="AC32" s="141">
        <v>1.75</v>
      </c>
      <c r="AD32" s="141">
        <v>0.92</v>
      </c>
      <c r="AE32" s="141">
        <v>2</v>
      </c>
      <c r="AF32" s="141">
        <v>0.75</v>
      </c>
      <c r="AG32" s="141">
        <v>1.67</v>
      </c>
      <c r="AH32" s="141">
        <v>0.33</v>
      </c>
      <c r="AI32" s="141">
        <v>0.5</v>
      </c>
      <c r="AJ32" s="141">
        <v>1.25</v>
      </c>
      <c r="AK32" s="141">
        <v>3</v>
      </c>
    </row>
    <row r="33" spans="2:37" ht="18" hidden="1" customHeight="1">
      <c r="B33" s="116" t="s">
        <v>190</v>
      </c>
      <c r="C33" s="141">
        <v>0.5</v>
      </c>
      <c r="D33" s="141">
        <v>0</v>
      </c>
      <c r="E33" s="141">
        <v>1.25</v>
      </c>
      <c r="F33" s="141">
        <v>1.25</v>
      </c>
      <c r="G33" s="141">
        <v>2</v>
      </c>
      <c r="H33" s="141">
        <v>0</v>
      </c>
      <c r="I33" s="141">
        <v>1.3333333333333333</v>
      </c>
      <c r="J33" s="141">
        <v>0</v>
      </c>
      <c r="K33" s="141">
        <v>1.3333333333333333</v>
      </c>
      <c r="L33" s="141">
        <v>0</v>
      </c>
      <c r="M33" s="141">
        <v>0.5</v>
      </c>
      <c r="N33" s="141">
        <v>2.5</v>
      </c>
      <c r="O33" s="141">
        <v>5</v>
      </c>
      <c r="P33" s="141">
        <v>0</v>
      </c>
      <c r="Q33" s="141">
        <v>4.583333333333333</v>
      </c>
      <c r="R33" s="141">
        <v>1.3333333333333333</v>
      </c>
      <c r="S33" s="141">
        <v>1.3333333333333333</v>
      </c>
      <c r="T33" s="141">
        <v>0.25</v>
      </c>
      <c r="U33" s="141">
        <v>0.25</v>
      </c>
      <c r="V33" s="141">
        <v>1.6666666666666665</v>
      </c>
      <c r="W33" s="141">
        <v>0.25</v>
      </c>
      <c r="X33" s="141">
        <v>0.25</v>
      </c>
      <c r="Y33" s="141">
        <v>3</v>
      </c>
      <c r="Z33" s="141">
        <v>1.4583333333333335</v>
      </c>
      <c r="AA33" s="141">
        <v>0.33333333333333331</v>
      </c>
      <c r="AB33" s="141">
        <v>4</v>
      </c>
      <c r="AC33" s="141">
        <v>1.75</v>
      </c>
      <c r="AD33" s="141">
        <v>0.91666666666666663</v>
      </c>
      <c r="AE33" s="141">
        <v>2</v>
      </c>
      <c r="AF33" s="141">
        <v>0.75</v>
      </c>
      <c r="AG33" s="141">
        <v>1.6666666666666665</v>
      </c>
      <c r="AH33" s="141">
        <v>0.33333333333333331</v>
      </c>
      <c r="AI33" s="141">
        <v>0.5</v>
      </c>
      <c r="AJ33" s="141">
        <v>1.25</v>
      </c>
      <c r="AK33" s="141">
        <v>3</v>
      </c>
    </row>
    <row r="34" spans="2:37" ht="18" hidden="1" customHeight="1">
      <c r="B34" s="116" t="s">
        <v>180</v>
      </c>
      <c r="C34" s="141">
        <v>0.5</v>
      </c>
      <c r="D34" s="141">
        <v>0</v>
      </c>
      <c r="E34" s="141">
        <v>1.25</v>
      </c>
      <c r="F34" s="141">
        <v>1.25</v>
      </c>
      <c r="G34" s="141">
        <v>2</v>
      </c>
      <c r="H34" s="141">
        <v>0</v>
      </c>
      <c r="I34" s="141">
        <v>1.3333333333333333</v>
      </c>
      <c r="J34" s="141">
        <v>0</v>
      </c>
      <c r="K34" s="141">
        <v>1.3333333333333333</v>
      </c>
      <c r="L34" s="141">
        <v>0</v>
      </c>
      <c r="M34" s="141">
        <v>0.5</v>
      </c>
      <c r="N34" s="141">
        <v>2.5</v>
      </c>
      <c r="O34" s="141">
        <v>5</v>
      </c>
      <c r="P34" s="141">
        <v>0</v>
      </c>
      <c r="Q34" s="141">
        <v>4.583333333333333</v>
      </c>
      <c r="R34" s="141">
        <v>1.3333333333333333</v>
      </c>
      <c r="S34" s="141">
        <v>1.3333333333333333</v>
      </c>
      <c r="T34" s="141">
        <v>0.25</v>
      </c>
      <c r="U34" s="141">
        <v>0.25</v>
      </c>
      <c r="V34" s="141">
        <v>1.6666666666666665</v>
      </c>
      <c r="W34" s="141">
        <v>0.25</v>
      </c>
      <c r="X34" s="141">
        <v>0.25</v>
      </c>
      <c r="Y34" s="141">
        <v>3</v>
      </c>
      <c r="Z34" s="141">
        <v>1.4583333333333335</v>
      </c>
      <c r="AA34" s="141">
        <v>0.33333333333333331</v>
      </c>
      <c r="AB34" s="141">
        <v>4</v>
      </c>
      <c r="AC34" s="141">
        <v>1.75</v>
      </c>
      <c r="AD34" s="141">
        <v>0.91666666666666663</v>
      </c>
      <c r="AE34" s="141">
        <v>2</v>
      </c>
      <c r="AF34" s="141">
        <v>0.75</v>
      </c>
      <c r="AG34" s="141">
        <v>1.6666666666666665</v>
      </c>
      <c r="AH34" s="141">
        <v>0.33333333333333331</v>
      </c>
      <c r="AI34" s="141">
        <v>0.5</v>
      </c>
      <c r="AJ34" s="141">
        <v>1.25</v>
      </c>
      <c r="AK34" s="141">
        <v>3</v>
      </c>
    </row>
    <row r="35" spans="2:37" ht="18" hidden="1" customHeight="1">
      <c r="B35" s="116" t="s">
        <v>202</v>
      </c>
      <c r="C35" s="141">
        <v>0.5</v>
      </c>
      <c r="D35" s="141">
        <v>0</v>
      </c>
      <c r="E35" s="141">
        <v>1.25</v>
      </c>
      <c r="F35" s="141">
        <v>1.25</v>
      </c>
      <c r="G35" s="141">
        <v>2</v>
      </c>
      <c r="H35" s="141">
        <v>0</v>
      </c>
      <c r="I35" s="141">
        <v>1.3333333333333333</v>
      </c>
      <c r="J35" s="141">
        <v>0</v>
      </c>
      <c r="K35" s="141">
        <v>1.3333333333333333</v>
      </c>
      <c r="L35" s="141">
        <v>0</v>
      </c>
      <c r="M35" s="141">
        <v>0.5</v>
      </c>
      <c r="N35" s="141">
        <v>2.5</v>
      </c>
      <c r="O35" s="141">
        <v>5</v>
      </c>
      <c r="P35" s="141">
        <v>0</v>
      </c>
      <c r="Q35" s="141">
        <v>4.583333333333333</v>
      </c>
      <c r="R35" s="141">
        <v>1.3333333333333333</v>
      </c>
      <c r="S35" s="141">
        <v>1.3333333333333333</v>
      </c>
      <c r="T35" s="141">
        <v>0.25</v>
      </c>
      <c r="U35" s="141">
        <v>0.25</v>
      </c>
      <c r="V35" s="141">
        <v>1.6666666666666665</v>
      </c>
      <c r="W35" s="141">
        <v>0.25</v>
      </c>
      <c r="X35" s="141">
        <v>0.25</v>
      </c>
      <c r="Y35" s="141">
        <v>3</v>
      </c>
      <c r="Z35" s="141">
        <v>1.4583333333333335</v>
      </c>
      <c r="AA35" s="141">
        <v>0.33333333333333331</v>
      </c>
      <c r="AB35" s="141">
        <v>4</v>
      </c>
      <c r="AC35" s="141">
        <v>1.75</v>
      </c>
      <c r="AD35" s="141">
        <v>0.91666666666666663</v>
      </c>
      <c r="AE35" s="141">
        <v>2</v>
      </c>
      <c r="AF35" s="141">
        <v>0.75</v>
      </c>
      <c r="AG35" s="141">
        <v>1.6666666666666665</v>
      </c>
      <c r="AH35" s="141">
        <v>0.33333333333333331</v>
      </c>
      <c r="AI35" s="141">
        <v>0.5</v>
      </c>
      <c r="AJ35" s="141">
        <v>1.25</v>
      </c>
      <c r="AK35" s="141">
        <v>3</v>
      </c>
    </row>
    <row r="36" spans="2:37" ht="18" hidden="1" customHeight="1">
      <c r="B36" s="116" t="s">
        <v>199</v>
      </c>
      <c r="C36" s="141">
        <v>0</v>
      </c>
      <c r="D36" s="141">
        <v>0.5</v>
      </c>
      <c r="E36" s="141">
        <v>1.25</v>
      </c>
      <c r="F36" s="141">
        <v>1.25</v>
      </c>
      <c r="G36" s="141">
        <v>1.25</v>
      </c>
      <c r="H36" s="141">
        <v>0</v>
      </c>
      <c r="I36" s="141">
        <v>1</v>
      </c>
      <c r="J36" s="141">
        <v>0</v>
      </c>
      <c r="K36" s="141">
        <v>1.0833333333333333</v>
      </c>
      <c r="L36" s="141">
        <v>0</v>
      </c>
      <c r="M36" s="141">
        <v>0.5</v>
      </c>
      <c r="N36" s="141">
        <v>2.5</v>
      </c>
      <c r="O36" s="141">
        <v>0</v>
      </c>
      <c r="P36" s="141">
        <v>0</v>
      </c>
      <c r="Q36" s="141">
        <v>2.5833333333333335</v>
      </c>
      <c r="R36" s="141">
        <v>0.5</v>
      </c>
      <c r="S36" s="141">
        <v>0.5</v>
      </c>
      <c r="T36" s="141">
        <v>0.25</v>
      </c>
      <c r="U36" s="141">
        <v>0.25</v>
      </c>
      <c r="V36" s="141">
        <v>1.3541666666666665</v>
      </c>
      <c r="W36" s="141">
        <v>0.25</v>
      </c>
      <c r="X36" s="141">
        <v>0.25</v>
      </c>
      <c r="Y36" s="141">
        <v>2.75</v>
      </c>
      <c r="Z36" s="141">
        <v>1.1458333333333333</v>
      </c>
      <c r="AA36" s="141">
        <v>0.33333333333333331</v>
      </c>
      <c r="AB36" s="141">
        <v>3</v>
      </c>
      <c r="AC36" s="141">
        <v>1.25</v>
      </c>
      <c r="AD36" s="141">
        <v>0.91666666666666663</v>
      </c>
      <c r="AE36" s="141">
        <v>2</v>
      </c>
      <c r="AF36" s="141">
        <v>0.75</v>
      </c>
      <c r="AG36" s="141">
        <v>1.3541666666666665</v>
      </c>
      <c r="AH36" s="141">
        <v>0.33333333333333331</v>
      </c>
      <c r="AI36" s="141">
        <v>0.33333333333333331</v>
      </c>
      <c r="AJ36" s="141">
        <v>1.25</v>
      </c>
      <c r="AK36" s="141">
        <v>3</v>
      </c>
    </row>
    <row r="37" spans="2:37" ht="18" hidden="1" customHeight="1">
      <c r="B37" s="116" t="s">
        <v>175</v>
      </c>
      <c r="C37" s="141">
        <v>0</v>
      </c>
      <c r="D37" s="141">
        <v>0.5</v>
      </c>
      <c r="E37" s="141">
        <v>1.25</v>
      </c>
      <c r="F37" s="141">
        <v>1.25</v>
      </c>
      <c r="G37" s="141">
        <v>0</v>
      </c>
      <c r="H37" s="141">
        <v>0</v>
      </c>
      <c r="I37" s="141">
        <v>0</v>
      </c>
      <c r="J37" s="141">
        <v>0</v>
      </c>
      <c r="K37" s="141">
        <v>0</v>
      </c>
      <c r="L37" s="141">
        <v>0</v>
      </c>
      <c r="M37" s="141">
        <v>0.5</v>
      </c>
      <c r="N37" s="141">
        <v>2.5</v>
      </c>
      <c r="O37" s="141">
        <v>0</v>
      </c>
      <c r="P37" s="141">
        <v>0</v>
      </c>
      <c r="Q37" s="141">
        <v>0</v>
      </c>
      <c r="R37" s="141">
        <v>0.5</v>
      </c>
      <c r="S37" s="141">
        <v>0.5</v>
      </c>
      <c r="T37" s="141">
        <v>0</v>
      </c>
      <c r="U37" s="141">
        <v>0</v>
      </c>
      <c r="V37" s="141">
        <v>0.83333333333333337</v>
      </c>
      <c r="W37" s="141">
        <v>0.25</v>
      </c>
      <c r="X37" s="141">
        <v>0.25</v>
      </c>
      <c r="Y37" s="141">
        <v>2.5</v>
      </c>
      <c r="Z37" s="141">
        <v>0.66666666666666663</v>
      </c>
      <c r="AA37" s="141">
        <v>0.33333333333333331</v>
      </c>
      <c r="AB37" s="141">
        <v>2</v>
      </c>
      <c r="AC37" s="141">
        <v>1.25</v>
      </c>
      <c r="AD37" s="141">
        <v>0.91666666666666663</v>
      </c>
      <c r="AE37" s="141">
        <v>0</v>
      </c>
      <c r="AF37" s="141">
        <v>0.75</v>
      </c>
      <c r="AG37" s="141">
        <v>0.83333333333333337</v>
      </c>
      <c r="AH37" s="141">
        <v>0.33333333333333331</v>
      </c>
      <c r="AI37" s="141">
        <v>0</v>
      </c>
      <c r="AJ37" s="141">
        <v>0.75</v>
      </c>
      <c r="AK37" s="141">
        <v>0.83333333333333337</v>
      </c>
    </row>
    <row r="38" spans="2:37" ht="18" hidden="1" customHeight="1">
      <c r="B38" s="116" t="s">
        <v>157</v>
      </c>
      <c r="C38" s="141">
        <v>0</v>
      </c>
      <c r="D38" s="141">
        <v>0.5</v>
      </c>
      <c r="E38" s="141">
        <v>1.25</v>
      </c>
      <c r="F38" s="141">
        <v>2.25</v>
      </c>
      <c r="G38" s="141">
        <v>2.3333333333333335</v>
      </c>
      <c r="H38" s="141">
        <v>0</v>
      </c>
      <c r="I38" s="141">
        <v>2.3333333333333335</v>
      </c>
      <c r="J38" s="141">
        <v>0</v>
      </c>
      <c r="K38" s="141">
        <v>2.3333333333333335</v>
      </c>
      <c r="L38" s="141">
        <v>0</v>
      </c>
      <c r="M38" s="141">
        <v>0.5</v>
      </c>
      <c r="N38" s="141">
        <v>2.5</v>
      </c>
      <c r="O38" s="141">
        <v>5</v>
      </c>
      <c r="P38" s="141">
        <v>0</v>
      </c>
      <c r="Q38" s="141">
        <v>0</v>
      </c>
      <c r="R38" s="141">
        <v>2.3333333333333335</v>
      </c>
      <c r="S38" s="141">
        <v>2.3333333333333335</v>
      </c>
      <c r="T38" s="141">
        <v>0</v>
      </c>
      <c r="U38" s="141">
        <v>0</v>
      </c>
      <c r="V38" s="141">
        <v>1.8333333333333333</v>
      </c>
      <c r="W38" s="141">
        <v>0.25</v>
      </c>
      <c r="X38" s="141">
        <v>0.25</v>
      </c>
      <c r="Y38" s="141">
        <v>0</v>
      </c>
      <c r="Z38" s="141">
        <v>1.6666666666666667</v>
      </c>
      <c r="AA38" s="141">
        <v>0</v>
      </c>
      <c r="AB38" s="141">
        <v>0</v>
      </c>
      <c r="AC38" s="141">
        <v>0</v>
      </c>
      <c r="AD38" s="141">
        <v>0</v>
      </c>
      <c r="AE38" s="141">
        <v>0</v>
      </c>
      <c r="AF38" s="141">
        <v>0</v>
      </c>
      <c r="AG38" s="141">
        <v>1.8333333333333333</v>
      </c>
      <c r="AH38" s="141">
        <v>0.33333333333333331</v>
      </c>
      <c r="AI38" s="141">
        <v>0</v>
      </c>
      <c r="AJ38" s="141">
        <v>1.75</v>
      </c>
      <c r="AK38" s="141">
        <v>0</v>
      </c>
    </row>
    <row r="39" spans="2:37" ht="18" customHeight="1">
      <c r="B39" s="116" t="s">
        <v>173</v>
      </c>
      <c r="C39" s="141">
        <v>0</v>
      </c>
      <c r="D39" s="141">
        <v>0.5</v>
      </c>
      <c r="E39" s="141">
        <v>1.25</v>
      </c>
      <c r="F39" s="141">
        <v>1.25</v>
      </c>
      <c r="G39" s="141">
        <v>0</v>
      </c>
      <c r="H39" s="141">
        <v>0</v>
      </c>
      <c r="I39" s="141">
        <v>1</v>
      </c>
      <c r="J39" s="141">
        <v>0</v>
      </c>
      <c r="K39" s="141">
        <v>0</v>
      </c>
      <c r="L39" s="141">
        <v>1.0833333333333333</v>
      </c>
      <c r="M39" s="141">
        <v>0.5</v>
      </c>
      <c r="N39" s="141">
        <v>2.5</v>
      </c>
      <c r="O39" s="141">
        <v>0</v>
      </c>
      <c r="P39" s="141">
        <v>0</v>
      </c>
      <c r="Q39" s="141">
        <v>0</v>
      </c>
      <c r="R39" s="141">
        <v>0.5</v>
      </c>
      <c r="S39" s="141">
        <v>0.5</v>
      </c>
      <c r="T39" s="141">
        <v>0</v>
      </c>
      <c r="U39" s="141">
        <v>0</v>
      </c>
      <c r="V39" s="141">
        <v>0.83333333333333337</v>
      </c>
      <c r="W39" s="141">
        <v>0.25</v>
      </c>
      <c r="X39" s="141">
        <v>0.25</v>
      </c>
      <c r="Y39" s="141">
        <v>2.5</v>
      </c>
      <c r="Z39" s="141">
        <v>0.66666666666666663</v>
      </c>
      <c r="AA39" s="141">
        <v>0.33333333333333331</v>
      </c>
      <c r="AB39" s="141">
        <v>2</v>
      </c>
      <c r="AC39" s="141">
        <v>1.25</v>
      </c>
      <c r="AD39" s="141">
        <v>0.91666666666666663</v>
      </c>
      <c r="AE39" s="141">
        <v>0</v>
      </c>
      <c r="AF39" s="141">
        <v>0.75</v>
      </c>
      <c r="AG39" s="141">
        <v>0.83333333333333337</v>
      </c>
      <c r="AH39" s="141">
        <v>0.33333333333333331</v>
      </c>
      <c r="AI39" s="141">
        <v>0</v>
      </c>
      <c r="AJ39" s="141">
        <v>0.75</v>
      </c>
      <c r="AK39" s="141">
        <v>0.83333333333333337</v>
      </c>
    </row>
    <row r="40" spans="2:37" ht="18" hidden="1" customHeight="1">
      <c r="B40" s="116" t="s">
        <v>236</v>
      </c>
      <c r="C40" s="141">
        <v>0</v>
      </c>
      <c r="D40" s="141">
        <v>0.5</v>
      </c>
      <c r="E40" s="141">
        <v>1.25</v>
      </c>
      <c r="F40" s="141">
        <v>1.25</v>
      </c>
      <c r="G40" s="141">
        <v>0</v>
      </c>
      <c r="H40" s="141">
        <v>0</v>
      </c>
      <c r="I40" s="141">
        <v>1</v>
      </c>
      <c r="J40" s="141">
        <v>0</v>
      </c>
      <c r="K40" s="141">
        <v>0</v>
      </c>
      <c r="L40" s="141">
        <v>1.0833333333333333</v>
      </c>
      <c r="M40" s="141">
        <v>0.5</v>
      </c>
      <c r="N40" s="141">
        <v>2.5</v>
      </c>
      <c r="O40" s="141">
        <v>0</v>
      </c>
      <c r="P40" s="141">
        <v>0</v>
      </c>
      <c r="Q40" s="141">
        <v>0</v>
      </c>
      <c r="R40" s="141">
        <v>0.5</v>
      </c>
      <c r="S40" s="141">
        <v>0.5</v>
      </c>
      <c r="T40" s="141">
        <v>0</v>
      </c>
      <c r="U40" s="141">
        <v>0</v>
      </c>
      <c r="V40" s="141">
        <v>0.83333333333333337</v>
      </c>
      <c r="W40" s="141">
        <v>0.25</v>
      </c>
      <c r="X40" s="141">
        <v>0.25</v>
      </c>
      <c r="Y40" s="141">
        <v>2.5</v>
      </c>
      <c r="Z40" s="141">
        <v>0.66666666666666663</v>
      </c>
      <c r="AA40" s="141">
        <v>0.33333333333333331</v>
      </c>
      <c r="AB40" s="141">
        <v>2</v>
      </c>
      <c r="AC40" s="141">
        <v>1.25</v>
      </c>
      <c r="AD40" s="141">
        <v>0.91666666666666663</v>
      </c>
      <c r="AE40" s="141">
        <v>0</v>
      </c>
      <c r="AF40" s="141">
        <v>0.75</v>
      </c>
      <c r="AG40" s="141">
        <v>0.83333333333333337</v>
      </c>
      <c r="AH40" s="141">
        <v>0.33333333333333331</v>
      </c>
      <c r="AI40" s="141">
        <v>0</v>
      </c>
      <c r="AJ40" s="141">
        <v>0.75</v>
      </c>
      <c r="AK40" s="141">
        <v>0.83333333333333337</v>
      </c>
    </row>
    <row r="41" spans="2:37" ht="18" hidden="1" customHeight="1">
      <c r="B41" s="116" t="s">
        <v>164</v>
      </c>
      <c r="C41" s="141">
        <v>0</v>
      </c>
      <c r="D41" s="141">
        <v>0.5</v>
      </c>
      <c r="E41" s="141">
        <v>1.25</v>
      </c>
      <c r="F41" s="141">
        <v>1.25</v>
      </c>
      <c r="G41" s="141">
        <v>0</v>
      </c>
      <c r="H41" s="141">
        <v>0</v>
      </c>
      <c r="I41" s="141">
        <v>1</v>
      </c>
      <c r="J41" s="141">
        <v>0</v>
      </c>
      <c r="K41" s="141">
        <v>0</v>
      </c>
      <c r="L41" s="141">
        <v>1.08</v>
      </c>
      <c r="M41" s="141">
        <v>0.5</v>
      </c>
      <c r="N41" s="141">
        <v>2.5</v>
      </c>
      <c r="O41" s="141">
        <v>0</v>
      </c>
      <c r="P41" s="141">
        <v>0</v>
      </c>
      <c r="Q41" s="141">
        <v>0</v>
      </c>
      <c r="R41" s="141">
        <v>0.5</v>
      </c>
      <c r="S41" s="141">
        <v>0.5</v>
      </c>
      <c r="T41" s="141">
        <v>0</v>
      </c>
      <c r="U41" s="141">
        <v>0</v>
      </c>
      <c r="V41" s="141">
        <v>0.83</v>
      </c>
      <c r="W41" s="141">
        <v>0.25</v>
      </c>
      <c r="X41" s="141">
        <v>0.25</v>
      </c>
      <c r="Y41" s="141">
        <v>2.5</v>
      </c>
      <c r="Z41" s="141">
        <v>0.67</v>
      </c>
      <c r="AA41" s="141">
        <v>0.33</v>
      </c>
      <c r="AB41" s="141">
        <v>2</v>
      </c>
      <c r="AC41" s="141">
        <v>1.25</v>
      </c>
      <c r="AD41" s="141">
        <v>0.92</v>
      </c>
      <c r="AE41" s="141">
        <v>0</v>
      </c>
      <c r="AF41" s="141">
        <v>0.75</v>
      </c>
      <c r="AG41" s="141">
        <v>0.83</v>
      </c>
      <c r="AH41" s="141">
        <v>0.33</v>
      </c>
      <c r="AI41" s="141">
        <v>0</v>
      </c>
      <c r="AJ41" s="141">
        <v>0.75</v>
      </c>
      <c r="AK41" s="141">
        <v>0.83</v>
      </c>
    </row>
    <row r="42" spans="2:37" ht="18" hidden="1" customHeight="1">
      <c r="B42" s="116" t="s">
        <v>237</v>
      </c>
      <c r="C42" s="141">
        <v>0</v>
      </c>
      <c r="D42" s="141">
        <v>0.5</v>
      </c>
      <c r="E42" s="141">
        <v>1.25</v>
      </c>
      <c r="F42" s="141">
        <v>1.25</v>
      </c>
      <c r="G42" s="141">
        <v>0</v>
      </c>
      <c r="H42" s="141">
        <v>0</v>
      </c>
      <c r="I42" s="141">
        <v>1</v>
      </c>
      <c r="J42" s="141">
        <v>0</v>
      </c>
      <c r="K42" s="141">
        <v>0</v>
      </c>
      <c r="L42" s="141">
        <v>1.0833333333333333</v>
      </c>
      <c r="M42" s="141">
        <v>0.5</v>
      </c>
      <c r="N42" s="141">
        <v>2.5</v>
      </c>
      <c r="O42" s="141">
        <v>0</v>
      </c>
      <c r="P42" s="141">
        <v>0</v>
      </c>
      <c r="Q42" s="141">
        <v>0</v>
      </c>
      <c r="R42" s="141">
        <v>0.5</v>
      </c>
      <c r="S42" s="141">
        <v>0.5</v>
      </c>
      <c r="T42" s="141">
        <v>0</v>
      </c>
      <c r="U42" s="141">
        <v>0</v>
      </c>
      <c r="V42" s="141">
        <v>0.83333333333333337</v>
      </c>
      <c r="W42" s="141">
        <v>0.25</v>
      </c>
      <c r="X42" s="141">
        <v>0.25</v>
      </c>
      <c r="Y42" s="141">
        <v>2.5</v>
      </c>
      <c r="Z42" s="141">
        <v>0.66666666666666663</v>
      </c>
      <c r="AA42" s="141">
        <v>0.33333333333333331</v>
      </c>
      <c r="AB42" s="141">
        <v>2</v>
      </c>
      <c r="AC42" s="141">
        <v>1.25</v>
      </c>
      <c r="AD42" s="141">
        <v>0.91666666666666663</v>
      </c>
      <c r="AE42" s="141">
        <v>0</v>
      </c>
      <c r="AF42" s="141">
        <v>0.75</v>
      </c>
      <c r="AG42" s="141">
        <v>0.83333333333333337</v>
      </c>
      <c r="AH42" s="141">
        <v>0.33333333333333331</v>
      </c>
      <c r="AI42" s="141">
        <v>0</v>
      </c>
      <c r="AJ42" s="141">
        <v>0.75</v>
      </c>
      <c r="AK42" s="141">
        <v>0.83333333333333337</v>
      </c>
    </row>
    <row r="43" spans="2:37" ht="18" hidden="1" customHeight="1">
      <c r="B43" s="116" t="s">
        <v>238</v>
      </c>
      <c r="C43" s="141">
        <v>0</v>
      </c>
      <c r="D43" s="141">
        <v>0.5</v>
      </c>
      <c r="E43" s="141">
        <v>1.25</v>
      </c>
      <c r="F43" s="141">
        <v>1.25</v>
      </c>
      <c r="G43" s="141">
        <v>0</v>
      </c>
      <c r="H43" s="141">
        <v>0</v>
      </c>
      <c r="I43" s="141">
        <v>1</v>
      </c>
      <c r="J43" s="141">
        <v>0</v>
      </c>
      <c r="K43" s="141">
        <v>0</v>
      </c>
      <c r="L43" s="141">
        <v>1.0833333333333333</v>
      </c>
      <c r="M43" s="141">
        <v>0.5</v>
      </c>
      <c r="N43" s="141">
        <v>2.5</v>
      </c>
      <c r="O43" s="141">
        <v>0</v>
      </c>
      <c r="P43" s="141">
        <v>0</v>
      </c>
      <c r="Q43" s="141">
        <v>0</v>
      </c>
      <c r="R43" s="141">
        <v>0.5</v>
      </c>
      <c r="S43" s="141">
        <v>0.5</v>
      </c>
      <c r="T43" s="141">
        <v>0</v>
      </c>
      <c r="U43" s="141">
        <v>0</v>
      </c>
      <c r="V43" s="141">
        <v>0.83333333333333337</v>
      </c>
      <c r="W43" s="141">
        <v>0.25</v>
      </c>
      <c r="X43" s="141">
        <v>0.25</v>
      </c>
      <c r="Y43" s="141">
        <v>2.5</v>
      </c>
      <c r="Z43" s="141">
        <v>0.66666666666666663</v>
      </c>
      <c r="AA43" s="141">
        <v>0.33333333333333331</v>
      </c>
      <c r="AB43" s="141">
        <v>2</v>
      </c>
      <c r="AC43" s="141">
        <v>1.25</v>
      </c>
      <c r="AD43" s="141">
        <v>0.91666666666666663</v>
      </c>
      <c r="AE43" s="141">
        <v>0</v>
      </c>
      <c r="AF43" s="141">
        <v>0.75</v>
      </c>
      <c r="AG43" s="141">
        <v>0.83333333333333337</v>
      </c>
      <c r="AH43" s="141">
        <v>0.33333333333333331</v>
      </c>
      <c r="AI43" s="141">
        <v>0</v>
      </c>
      <c r="AJ43" s="141">
        <v>0.75</v>
      </c>
      <c r="AK43" s="141">
        <v>0.83333333333333337</v>
      </c>
    </row>
    <row r="44" spans="2:37" ht="18" customHeight="1">
      <c r="B44" s="116" t="s">
        <v>239</v>
      </c>
      <c r="C44" s="141">
        <v>0</v>
      </c>
      <c r="D44" s="141">
        <v>0.5</v>
      </c>
      <c r="E44" s="141">
        <v>1.25</v>
      </c>
      <c r="F44" s="141">
        <v>1.25</v>
      </c>
      <c r="G44" s="141">
        <v>0</v>
      </c>
      <c r="H44" s="141">
        <v>0</v>
      </c>
      <c r="I44" s="141">
        <v>1</v>
      </c>
      <c r="J44" s="141">
        <v>0</v>
      </c>
      <c r="K44" s="141">
        <v>1.0833333333333333</v>
      </c>
      <c r="L44" s="141">
        <v>0</v>
      </c>
      <c r="M44" s="141">
        <v>0.5</v>
      </c>
      <c r="N44" s="141">
        <v>2.5</v>
      </c>
      <c r="O44" s="141">
        <v>0</v>
      </c>
      <c r="P44" s="141">
        <v>0</v>
      </c>
      <c r="Q44" s="141">
        <v>0</v>
      </c>
      <c r="R44" s="141">
        <v>0.75</v>
      </c>
      <c r="S44" s="141">
        <v>0.75</v>
      </c>
      <c r="T44" s="141">
        <v>0.25</v>
      </c>
      <c r="U44" s="141">
        <v>0.25</v>
      </c>
      <c r="V44" s="141">
        <v>1.0833333333333333</v>
      </c>
      <c r="W44" s="141">
        <v>0.25</v>
      </c>
      <c r="X44" s="141">
        <v>0.25</v>
      </c>
      <c r="Y44" s="141">
        <v>2.75</v>
      </c>
      <c r="Z44" s="141">
        <v>0.91666666666666663</v>
      </c>
      <c r="AA44" s="141">
        <v>0.33333333333333331</v>
      </c>
      <c r="AB44" s="141">
        <v>2</v>
      </c>
      <c r="AC44" s="141">
        <v>1.25</v>
      </c>
      <c r="AD44" s="141">
        <v>0.91666666666666663</v>
      </c>
      <c r="AE44" s="141">
        <v>2</v>
      </c>
      <c r="AF44" s="141">
        <v>0.75</v>
      </c>
      <c r="AG44" s="141">
        <v>1.0833333333333333</v>
      </c>
      <c r="AH44" s="141">
        <v>0.33333333333333331</v>
      </c>
      <c r="AI44" s="141">
        <v>0.33333333333333331</v>
      </c>
      <c r="AJ44" s="141">
        <v>1</v>
      </c>
      <c r="AK44" s="141">
        <v>0.83333333333333337</v>
      </c>
    </row>
    <row r="45" spans="2:37" ht="18" hidden="1" customHeight="1">
      <c r="B45" s="116" t="s">
        <v>240</v>
      </c>
      <c r="C45" s="141">
        <v>0</v>
      </c>
      <c r="D45" s="141">
        <v>0.5</v>
      </c>
      <c r="E45" s="141">
        <v>1.25</v>
      </c>
      <c r="F45" s="141">
        <v>1.25</v>
      </c>
      <c r="G45" s="141">
        <v>0</v>
      </c>
      <c r="H45" s="141">
        <v>0</v>
      </c>
      <c r="I45" s="141">
        <v>1</v>
      </c>
      <c r="J45" s="141">
        <v>0</v>
      </c>
      <c r="K45" s="141">
        <v>1.0833333333333333</v>
      </c>
      <c r="L45" s="141">
        <v>0</v>
      </c>
      <c r="M45" s="141">
        <v>0.5</v>
      </c>
      <c r="N45" s="141">
        <v>2.5</v>
      </c>
      <c r="O45" s="141">
        <v>0</v>
      </c>
      <c r="P45" s="141">
        <v>0</v>
      </c>
      <c r="Q45" s="141">
        <v>0</v>
      </c>
      <c r="R45" s="141">
        <v>0.75</v>
      </c>
      <c r="S45" s="141">
        <v>0.75</v>
      </c>
      <c r="T45" s="141">
        <v>0.25</v>
      </c>
      <c r="U45" s="141">
        <v>0.25</v>
      </c>
      <c r="V45" s="141">
        <v>1.0833333333333333</v>
      </c>
      <c r="W45" s="141">
        <v>0.25</v>
      </c>
      <c r="X45" s="141">
        <v>0.25</v>
      </c>
      <c r="Y45" s="141">
        <v>2.75</v>
      </c>
      <c r="Z45" s="141">
        <v>0.91666666666666663</v>
      </c>
      <c r="AA45" s="141">
        <v>0.33333333333333331</v>
      </c>
      <c r="AB45" s="141">
        <v>2</v>
      </c>
      <c r="AC45" s="141">
        <v>1.25</v>
      </c>
      <c r="AD45" s="141">
        <v>0.91666666666666663</v>
      </c>
      <c r="AE45" s="141">
        <v>2</v>
      </c>
      <c r="AF45" s="141">
        <v>0.75</v>
      </c>
      <c r="AG45" s="141">
        <v>1.0833333333333333</v>
      </c>
      <c r="AH45" s="141">
        <v>0.33333333333333331</v>
      </c>
      <c r="AI45" s="141">
        <v>0.33333333333333331</v>
      </c>
      <c r="AJ45" s="141">
        <v>1</v>
      </c>
      <c r="AK45" s="141">
        <v>0.83333333333333337</v>
      </c>
    </row>
    <row r="46" spans="2:37" ht="18" hidden="1" customHeight="1">
      <c r="B46" s="116" t="s">
        <v>169</v>
      </c>
      <c r="C46" s="141">
        <v>0</v>
      </c>
      <c r="D46" s="141">
        <v>0.5</v>
      </c>
      <c r="E46" s="141">
        <v>1.25</v>
      </c>
      <c r="F46" s="141">
        <v>1.25</v>
      </c>
      <c r="G46" s="141">
        <v>0</v>
      </c>
      <c r="H46" s="141">
        <v>0</v>
      </c>
      <c r="I46" s="141">
        <v>1</v>
      </c>
      <c r="J46" s="141">
        <v>0</v>
      </c>
      <c r="K46" s="141">
        <v>1.0833333333333333</v>
      </c>
      <c r="L46" s="141">
        <v>0</v>
      </c>
      <c r="M46" s="141">
        <v>0.5</v>
      </c>
      <c r="N46" s="141">
        <v>2.5</v>
      </c>
      <c r="O46" s="141">
        <v>0</v>
      </c>
      <c r="P46" s="141">
        <v>0</v>
      </c>
      <c r="Q46" s="141">
        <v>0</v>
      </c>
      <c r="R46" s="141">
        <v>0.75</v>
      </c>
      <c r="S46" s="141">
        <v>0.75</v>
      </c>
      <c r="T46" s="141">
        <v>0.25</v>
      </c>
      <c r="U46" s="141">
        <v>0.25</v>
      </c>
      <c r="V46" s="141">
        <v>1.0833333333333333</v>
      </c>
      <c r="W46" s="141">
        <v>0.25</v>
      </c>
      <c r="X46" s="141">
        <v>0.25</v>
      </c>
      <c r="Y46" s="141">
        <v>2.75</v>
      </c>
      <c r="Z46" s="141">
        <v>0.91666666666666663</v>
      </c>
      <c r="AA46" s="141">
        <v>0.33333333333333331</v>
      </c>
      <c r="AB46" s="141">
        <v>2</v>
      </c>
      <c r="AC46" s="141">
        <v>1.25</v>
      </c>
      <c r="AD46" s="141">
        <v>0.91666666666666663</v>
      </c>
      <c r="AE46" s="141">
        <v>2</v>
      </c>
      <c r="AF46" s="141">
        <v>0.75</v>
      </c>
      <c r="AG46" s="141">
        <v>1.0833333333333333</v>
      </c>
      <c r="AH46" s="141">
        <v>0.33333333333333331</v>
      </c>
      <c r="AI46" s="141">
        <v>0.33333333333333331</v>
      </c>
      <c r="AJ46" s="141">
        <v>1</v>
      </c>
      <c r="AK46" s="141">
        <v>0.83333333333333337</v>
      </c>
    </row>
    <row r="47" spans="2:37" ht="18" hidden="1" customHeight="1">
      <c r="B47" s="116" t="s">
        <v>167</v>
      </c>
      <c r="C47" s="141">
        <v>0</v>
      </c>
      <c r="D47" s="141">
        <v>0.5</v>
      </c>
      <c r="E47" s="141">
        <v>1.25</v>
      </c>
      <c r="F47" s="141">
        <v>1.25</v>
      </c>
      <c r="G47" s="141">
        <v>0</v>
      </c>
      <c r="H47" s="141">
        <v>0</v>
      </c>
      <c r="I47" s="141">
        <v>1</v>
      </c>
      <c r="J47" s="141">
        <v>0</v>
      </c>
      <c r="K47" s="141">
        <v>1.0833333333333333</v>
      </c>
      <c r="L47" s="141">
        <v>0</v>
      </c>
      <c r="M47" s="141">
        <v>0.5</v>
      </c>
      <c r="N47" s="141">
        <v>2.5</v>
      </c>
      <c r="O47" s="141">
        <v>0</v>
      </c>
      <c r="P47" s="141">
        <v>0</v>
      </c>
      <c r="Q47" s="141">
        <v>0</v>
      </c>
      <c r="R47" s="141">
        <v>0.75</v>
      </c>
      <c r="S47" s="141">
        <v>0.75</v>
      </c>
      <c r="T47" s="141">
        <v>0.25</v>
      </c>
      <c r="U47" s="141">
        <v>0.25</v>
      </c>
      <c r="V47" s="141">
        <v>1.0833333333333333</v>
      </c>
      <c r="W47" s="141">
        <v>0.25</v>
      </c>
      <c r="X47" s="141">
        <v>0.25</v>
      </c>
      <c r="Y47" s="141">
        <v>2.75</v>
      </c>
      <c r="Z47" s="141">
        <v>0.91666666666666663</v>
      </c>
      <c r="AA47" s="141">
        <v>0.33333333333333331</v>
      </c>
      <c r="AB47" s="141">
        <v>2</v>
      </c>
      <c r="AC47" s="141">
        <v>1.25</v>
      </c>
      <c r="AD47" s="141">
        <v>0.91666666666666663</v>
      </c>
      <c r="AE47" s="141">
        <v>2</v>
      </c>
      <c r="AF47" s="141">
        <v>0.75</v>
      </c>
      <c r="AG47" s="141">
        <v>1.0833333333333333</v>
      </c>
      <c r="AH47" s="141">
        <v>0.33333333333333331</v>
      </c>
      <c r="AI47" s="141">
        <v>0.33333333333333331</v>
      </c>
      <c r="AJ47" s="141">
        <v>1</v>
      </c>
      <c r="AK47" s="141">
        <v>0.83333333333333337</v>
      </c>
    </row>
    <row r="48" spans="2:37" ht="18" hidden="1" customHeight="1">
      <c r="B48" s="116" t="s">
        <v>170</v>
      </c>
      <c r="C48" s="141">
        <v>0.5</v>
      </c>
      <c r="D48" s="141">
        <v>0</v>
      </c>
      <c r="E48" s="141">
        <v>1.25</v>
      </c>
      <c r="F48" s="141">
        <v>1.25</v>
      </c>
      <c r="G48" s="141">
        <v>2</v>
      </c>
      <c r="H48" s="141">
        <v>0</v>
      </c>
      <c r="I48" s="141">
        <v>1.3333333333333333</v>
      </c>
      <c r="J48" s="141">
        <v>0</v>
      </c>
      <c r="K48" s="141">
        <v>1.3333333333333333</v>
      </c>
      <c r="L48" s="141">
        <v>0</v>
      </c>
      <c r="M48" s="141">
        <v>0.5</v>
      </c>
      <c r="N48" s="141">
        <v>2.5</v>
      </c>
      <c r="O48" s="141">
        <v>5</v>
      </c>
      <c r="P48" s="141">
        <v>0</v>
      </c>
      <c r="Q48" s="141">
        <v>4.583333333333333</v>
      </c>
      <c r="R48" s="141">
        <v>1.3333333333333333</v>
      </c>
      <c r="S48" s="141">
        <v>1.3333333333333333</v>
      </c>
      <c r="T48" s="141">
        <v>0.25</v>
      </c>
      <c r="U48" s="141">
        <v>0.25</v>
      </c>
      <c r="V48" s="141">
        <v>1.3333333333333333</v>
      </c>
      <c r="W48" s="141">
        <v>0.25</v>
      </c>
      <c r="X48" s="141">
        <v>0.25</v>
      </c>
      <c r="Y48" s="141">
        <v>3</v>
      </c>
      <c r="Z48" s="141">
        <v>1.1666666666666667</v>
      </c>
      <c r="AA48" s="141">
        <v>0.33333333333333331</v>
      </c>
      <c r="AB48" s="141">
        <v>3</v>
      </c>
      <c r="AC48" s="141">
        <v>1.25</v>
      </c>
      <c r="AD48" s="141">
        <v>0.91666666666666663</v>
      </c>
      <c r="AE48" s="141">
        <v>2</v>
      </c>
      <c r="AF48" s="141">
        <v>0.75</v>
      </c>
      <c r="AG48" s="141">
        <v>1.3333333333333333</v>
      </c>
      <c r="AH48" s="141">
        <v>0.33333333333333331</v>
      </c>
      <c r="AI48" s="141">
        <v>0.5</v>
      </c>
      <c r="AJ48" s="141">
        <v>1.25</v>
      </c>
      <c r="AK48" s="141">
        <v>0.83333333333333337</v>
      </c>
    </row>
    <row r="49" spans="2:37" ht="18" hidden="1" customHeight="1">
      <c r="B49" s="116" t="s">
        <v>177</v>
      </c>
      <c r="C49" s="141">
        <v>0.5</v>
      </c>
      <c r="D49" s="141">
        <v>0</v>
      </c>
      <c r="E49" s="141">
        <v>1.25</v>
      </c>
      <c r="F49" s="141">
        <v>1.25</v>
      </c>
      <c r="G49" s="141">
        <v>2</v>
      </c>
      <c r="H49" s="141">
        <v>0</v>
      </c>
      <c r="I49" s="141">
        <v>1.3333333333333333</v>
      </c>
      <c r="J49" s="141">
        <v>0</v>
      </c>
      <c r="K49" s="141">
        <v>1.3333333333333333</v>
      </c>
      <c r="L49" s="141">
        <v>0</v>
      </c>
      <c r="M49" s="141">
        <v>0.5</v>
      </c>
      <c r="N49" s="141">
        <v>2.5</v>
      </c>
      <c r="O49" s="141">
        <v>5</v>
      </c>
      <c r="P49" s="141">
        <v>0</v>
      </c>
      <c r="Q49" s="141">
        <v>4.583333333333333</v>
      </c>
      <c r="R49" s="141">
        <v>1.3333333333333333</v>
      </c>
      <c r="S49" s="141">
        <v>1.3333333333333333</v>
      </c>
      <c r="T49" s="141">
        <v>0.25</v>
      </c>
      <c r="U49" s="141">
        <v>0.25</v>
      </c>
      <c r="V49" s="141">
        <v>1.3333333333333333</v>
      </c>
      <c r="W49" s="141">
        <v>0.25</v>
      </c>
      <c r="X49" s="141">
        <v>0.25</v>
      </c>
      <c r="Y49" s="141">
        <v>3</v>
      </c>
      <c r="Z49" s="141">
        <v>1.1666666666666667</v>
      </c>
      <c r="AA49" s="141">
        <v>0.33333333333333331</v>
      </c>
      <c r="AB49" s="141">
        <v>3</v>
      </c>
      <c r="AC49" s="141">
        <v>1.25</v>
      </c>
      <c r="AD49" s="141">
        <v>0.91666666666666663</v>
      </c>
      <c r="AE49" s="141">
        <v>2</v>
      </c>
      <c r="AF49" s="141">
        <v>0.75</v>
      </c>
      <c r="AG49" s="141">
        <v>1.3333333333333333</v>
      </c>
      <c r="AH49" s="141">
        <v>0.33333333333333331</v>
      </c>
      <c r="AI49" s="141">
        <v>0.5</v>
      </c>
      <c r="AJ49" s="141">
        <v>1.25</v>
      </c>
      <c r="AK49" s="141">
        <v>0.83333333333333337</v>
      </c>
    </row>
    <row r="50" spans="2:37" ht="18" hidden="1" customHeight="1">
      <c r="B50" s="116" t="s">
        <v>244</v>
      </c>
      <c r="C50" s="141">
        <v>0</v>
      </c>
      <c r="D50" s="141">
        <v>0.5</v>
      </c>
      <c r="E50" s="141">
        <v>1.25</v>
      </c>
      <c r="F50" s="141">
        <v>1.25</v>
      </c>
      <c r="G50" s="141">
        <v>1.25</v>
      </c>
      <c r="H50" s="141">
        <v>0</v>
      </c>
      <c r="I50" s="141">
        <v>1</v>
      </c>
      <c r="J50" s="141">
        <v>0</v>
      </c>
      <c r="K50" s="141">
        <v>1.0833333333333333</v>
      </c>
      <c r="L50" s="141">
        <v>0</v>
      </c>
      <c r="M50" s="141">
        <v>0.5</v>
      </c>
      <c r="N50" s="141">
        <v>2.5</v>
      </c>
      <c r="O50" s="141">
        <v>0</v>
      </c>
      <c r="P50" s="141">
        <v>0</v>
      </c>
      <c r="Q50" s="141">
        <v>2.5833333333333335</v>
      </c>
      <c r="R50" s="141">
        <v>0.5</v>
      </c>
      <c r="S50" s="141">
        <v>0.5</v>
      </c>
      <c r="T50" s="141">
        <v>0.25</v>
      </c>
      <c r="U50" s="141">
        <v>0.25</v>
      </c>
      <c r="V50" s="141">
        <v>1.0833333333333333</v>
      </c>
      <c r="W50" s="141">
        <v>0.25</v>
      </c>
      <c r="X50" s="141">
        <v>0.25</v>
      </c>
      <c r="Y50" s="141">
        <v>2.75</v>
      </c>
      <c r="Z50" s="141">
        <v>0.91666666666666663</v>
      </c>
      <c r="AA50" s="141">
        <v>0.33333333333333331</v>
      </c>
      <c r="AB50" s="141">
        <v>2</v>
      </c>
      <c r="AC50" s="141">
        <v>1.25</v>
      </c>
      <c r="AD50" s="141">
        <v>0.91666666666666663</v>
      </c>
      <c r="AE50" s="141">
        <v>2</v>
      </c>
      <c r="AF50" s="141">
        <v>0.75</v>
      </c>
      <c r="AG50" s="141">
        <v>1.0833333333333333</v>
      </c>
      <c r="AH50" s="141">
        <v>0.33333333333333331</v>
      </c>
      <c r="AI50" s="141">
        <v>0.33333333333333331</v>
      </c>
      <c r="AJ50" s="141">
        <v>1</v>
      </c>
      <c r="AK50" s="141">
        <v>0.83333333333333337</v>
      </c>
    </row>
    <row r="51" spans="2:37" ht="18" hidden="1" customHeight="1">
      <c r="B51" s="116" t="s">
        <v>245</v>
      </c>
      <c r="C51" s="141">
        <v>0.5</v>
      </c>
      <c r="D51" s="141">
        <v>0</v>
      </c>
      <c r="E51" s="141">
        <v>1.25</v>
      </c>
      <c r="F51" s="141">
        <v>3.25</v>
      </c>
      <c r="G51" s="141">
        <v>3.3333333333333335</v>
      </c>
      <c r="H51" s="141">
        <v>3.3333333333333335</v>
      </c>
      <c r="I51" s="141">
        <v>3.3333333333333335</v>
      </c>
      <c r="J51" s="141">
        <v>0</v>
      </c>
      <c r="K51" s="141">
        <v>3.3333333333333335</v>
      </c>
      <c r="L51" s="141">
        <v>0</v>
      </c>
      <c r="M51" s="141">
        <v>0.5</v>
      </c>
      <c r="N51" s="141">
        <v>2.5</v>
      </c>
      <c r="O51" s="141">
        <v>5</v>
      </c>
      <c r="P51" s="141">
        <v>5</v>
      </c>
      <c r="Q51" s="141">
        <v>4.583333333333333</v>
      </c>
      <c r="R51" s="141">
        <v>4.583333333333333</v>
      </c>
      <c r="S51" s="141">
        <v>4.583333333333333</v>
      </c>
      <c r="T51" s="141">
        <v>0</v>
      </c>
      <c r="U51" s="141">
        <v>0</v>
      </c>
      <c r="V51" s="141">
        <v>2.75</v>
      </c>
      <c r="W51" s="141">
        <v>0.25</v>
      </c>
      <c r="X51" s="141">
        <v>0.25</v>
      </c>
      <c r="Y51" s="141">
        <v>0</v>
      </c>
      <c r="Z51" s="141">
        <v>2.75</v>
      </c>
      <c r="AA51" s="141">
        <v>0</v>
      </c>
      <c r="AB51" s="141">
        <v>0</v>
      </c>
      <c r="AC51" s="141">
        <v>0</v>
      </c>
      <c r="AD51" s="141">
        <v>0</v>
      </c>
      <c r="AE51" s="141">
        <v>0</v>
      </c>
      <c r="AF51" s="141">
        <v>0</v>
      </c>
      <c r="AG51" s="141">
        <v>2.75</v>
      </c>
      <c r="AH51" s="141">
        <v>0.33333333333333331</v>
      </c>
      <c r="AI51" s="141">
        <v>0</v>
      </c>
      <c r="AJ51" s="141">
        <v>2.25</v>
      </c>
      <c r="AK51" s="141">
        <v>0</v>
      </c>
    </row>
    <row r="52" spans="2:37" ht="18" hidden="1" customHeight="1">
      <c r="B52" s="116" t="s">
        <v>246</v>
      </c>
      <c r="C52" s="141">
        <v>0.5</v>
      </c>
      <c r="D52" s="141">
        <v>0</v>
      </c>
      <c r="E52" s="141">
        <v>1.25</v>
      </c>
      <c r="F52" s="141">
        <v>3.25</v>
      </c>
      <c r="G52" s="141">
        <v>3.3333333333333335</v>
      </c>
      <c r="H52" s="141">
        <v>3.3333333333333335</v>
      </c>
      <c r="I52" s="141">
        <v>3.3333333333333335</v>
      </c>
      <c r="J52" s="141">
        <v>0</v>
      </c>
      <c r="K52" s="141">
        <v>3.3333333333333335</v>
      </c>
      <c r="L52" s="141">
        <v>0</v>
      </c>
      <c r="M52" s="141">
        <v>0.5</v>
      </c>
      <c r="N52" s="141">
        <v>2.5</v>
      </c>
      <c r="O52" s="141">
        <v>5</v>
      </c>
      <c r="P52" s="141">
        <v>5</v>
      </c>
      <c r="Q52" s="141">
        <v>4.583333333333333</v>
      </c>
      <c r="R52" s="141">
        <v>4.583333333333333</v>
      </c>
      <c r="S52" s="141">
        <v>4.583333333333333</v>
      </c>
      <c r="T52" s="141">
        <v>0</v>
      </c>
      <c r="U52" s="141">
        <v>0</v>
      </c>
      <c r="V52" s="141">
        <v>2.75</v>
      </c>
      <c r="W52" s="141">
        <v>0.25</v>
      </c>
      <c r="X52" s="141">
        <v>0.25</v>
      </c>
      <c r="Y52" s="141">
        <v>0</v>
      </c>
      <c r="Z52" s="141">
        <v>2.75</v>
      </c>
      <c r="AA52" s="141">
        <v>0</v>
      </c>
      <c r="AB52" s="141">
        <v>0</v>
      </c>
      <c r="AC52" s="141">
        <v>0</v>
      </c>
      <c r="AD52" s="141">
        <v>0</v>
      </c>
      <c r="AE52" s="141">
        <v>0</v>
      </c>
      <c r="AF52" s="141">
        <v>0</v>
      </c>
      <c r="AG52" s="141">
        <v>2.75</v>
      </c>
      <c r="AH52" s="141">
        <v>0.33333333333333331</v>
      </c>
      <c r="AI52" s="141">
        <v>0</v>
      </c>
      <c r="AJ52" s="141">
        <v>2.25</v>
      </c>
      <c r="AK52" s="141">
        <v>0</v>
      </c>
    </row>
    <row r="53" spans="2:37" ht="18" hidden="1" customHeight="1">
      <c r="B53" s="116" t="s">
        <v>247</v>
      </c>
      <c r="C53" s="141">
        <v>0.5</v>
      </c>
      <c r="D53" s="141">
        <v>0</v>
      </c>
      <c r="E53" s="141">
        <v>1.25</v>
      </c>
      <c r="F53" s="141">
        <v>3.25</v>
      </c>
      <c r="G53" s="141">
        <v>3.3333333333333335</v>
      </c>
      <c r="H53" s="141">
        <v>3.3333333333333335</v>
      </c>
      <c r="I53" s="141">
        <v>3.3333333333333335</v>
      </c>
      <c r="J53" s="141">
        <v>0</v>
      </c>
      <c r="K53" s="141">
        <v>3.3333333333333335</v>
      </c>
      <c r="L53" s="141">
        <v>0</v>
      </c>
      <c r="M53" s="141">
        <v>0.5</v>
      </c>
      <c r="N53" s="141">
        <v>2.5</v>
      </c>
      <c r="O53" s="141">
        <v>5</v>
      </c>
      <c r="P53" s="141">
        <v>5</v>
      </c>
      <c r="Q53" s="141">
        <v>4.583333333333333</v>
      </c>
      <c r="R53" s="141">
        <v>4.583333333333333</v>
      </c>
      <c r="S53" s="141">
        <v>4.583333333333333</v>
      </c>
      <c r="T53" s="141">
        <v>0</v>
      </c>
      <c r="U53" s="141">
        <v>0</v>
      </c>
      <c r="V53" s="141">
        <v>2.75</v>
      </c>
      <c r="W53" s="141">
        <v>0.25</v>
      </c>
      <c r="X53" s="141">
        <v>0.25</v>
      </c>
      <c r="Y53" s="141">
        <v>0</v>
      </c>
      <c r="Z53" s="141">
        <v>2.75</v>
      </c>
      <c r="AA53" s="141">
        <v>0</v>
      </c>
      <c r="AB53" s="141">
        <v>0</v>
      </c>
      <c r="AC53" s="141">
        <v>0</v>
      </c>
      <c r="AD53" s="141">
        <v>0</v>
      </c>
      <c r="AE53" s="141">
        <v>0</v>
      </c>
      <c r="AF53" s="141">
        <v>0</v>
      </c>
      <c r="AG53" s="141">
        <v>2.75</v>
      </c>
      <c r="AH53" s="141">
        <v>0.33333333333333331</v>
      </c>
      <c r="AI53" s="141">
        <v>0</v>
      </c>
      <c r="AJ53" s="141">
        <v>2.25</v>
      </c>
      <c r="AK53" s="141">
        <v>0</v>
      </c>
    </row>
    <row r="54" spans="2:37" ht="18" hidden="1" customHeight="1">
      <c r="B54" s="116" t="s">
        <v>248</v>
      </c>
      <c r="C54" s="141">
        <v>0</v>
      </c>
      <c r="D54" s="141">
        <v>0.5</v>
      </c>
      <c r="E54" s="141">
        <v>1.25</v>
      </c>
      <c r="F54" s="141">
        <v>1.25</v>
      </c>
      <c r="G54" s="141">
        <v>0</v>
      </c>
      <c r="H54" s="141">
        <v>0</v>
      </c>
      <c r="I54" s="141">
        <v>1</v>
      </c>
      <c r="J54" s="141">
        <v>0</v>
      </c>
      <c r="K54" s="141">
        <v>1.0833333333333333</v>
      </c>
      <c r="L54" s="141">
        <v>0</v>
      </c>
      <c r="M54" s="141">
        <v>0.5</v>
      </c>
      <c r="N54" s="141">
        <v>2.5</v>
      </c>
      <c r="O54" s="141">
        <v>0</v>
      </c>
      <c r="P54" s="141">
        <v>0</v>
      </c>
      <c r="Q54" s="141">
        <v>0</v>
      </c>
      <c r="R54" s="141">
        <v>0.75</v>
      </c>
      <c r="S54" s="141">
        <v>0.75</v>
      </c>
      <c r="T54" s="141">
        <v>0.25</v>
      </c>
      <c r="U54" s="141">
        <v>0.25</v>
      </c>
      <c r="V54" s="141">
        <v>1.0833333333333333</v>
      </c>
      <c r="W54" s="141">
        <v>0.25</v>
      </c>
      <c r="X54" s="141">
        <v>0.25</v>
      </c>
      <c r="Y54" s="141">
        <v>0</v>
      </c>
      <c r="Z54" s="141">
        <v>0.91666666666666663</v>
      </c>
      <c r="AA54" s="141">
        <v>0.33333333333333331</v>
      </c>
      <c r="AB54" s="141">
        <v>0</v>
      </c>
      <c r="AC54" s="141">
        <v>0</v>
      </c>
      <c r="AD54" s="141">
        <v>0</v>
      </c>
      <c r="AE54" s="141">
        <v>0</v>
      </c>
      <c r="AF54" s="141">
        <v>0</v>
      </c>
      <c r="AG54" s="141">
        <v>1.0833333333333333</v>
      </c>
      <c r="AH54" s="141">
        <v>0.33333333333333331</v>
      </c>
      <c r="AI54" s="141">
        <v>0</v>
      </c>
      <c r="AJ54" s="141">
        <v>1</v>
      </c>
      <c r="AK54" s="141">
        <v>0</v>
      </c>
    </row>
    <row r="55" spans="2:37" ht="18" hidden="1" customHeight="1">
      <c r="B55" s="116" t="s">
        <v>209</v>
      </c>
      <c r="C55" s="141">
        <v>0</v>
      </c>
      <c r="D55" s="141">
        <v>0.5</v>
      </c>
      <c r="E55" s="141">
        <v>1.25</v>
      </c>
      <c r="F55" s="141">
        <v>1.25</v>
      </c>
      <c r="G55" s="141">
        <v>0</v>
      </c>
      <c r="H55" s="141">
        <v>0</v>
      </c>
      <c r="I55" s="141">
        <v>0</v>
      </c>
      <c r="J55" s="141">
        <v>0</v>
      </c>
      <c r="K55" s="141">
        <v>0</v>
      </c>
      <c r="L55" s="141">
        <v>0</v>
      </c>
      <c r="M55" s="141">
        <v>0.5</v>
      </c>
      <c r="N55" s="141">
        <v>2.5</v>
      </c>
      <c r="O55" s="141">
        <v>0</v>
      </c>
      <c r="P55" s="141">
        <v>0</v>
      </c>
      <c r="Q55" s="141">
        <v>0</v>
      </c>
      <c r="R55" s="141">
        <v>0.5</v>
      </c>
      <c r="S55" s="141">
        <v>0.5</v>
      </c>
      <c r="T55" s="141">
        <v>0</v>
      </c>
      <c r="U55" s="141">
        <v>0</v>
      </c>
      <c r="V55" s="141">
        <v>1.0416666666666667</v>
      </c>
      <c r="W55" s="141">
        <v>0.25</v>
      </c>
      <c r="X55" s="141">
        <v>0.25</v>
      </c>
      <c r="Y55" s="141">
        <v>2.5</v>
      </c>
      <c r="Z55" s="141">
        <v>0.83333333333333326</v>
      </c>
      <c r="AA55" s="141">
        <v>0.33333333333333331</v>
      </c>
      <c r="AB55" s="141">
        <v>3</v>
      </c>
      <c r="AC55" s="141">
        <v>1.25</v>
      </c>
      <c r="AD55" s="141">
        <v>0.91666666666666663</v>
      </c>
      <c r="AE55" s="141">
        <v>0</v>
      </c>
      <c r="AF55" s="141">
        <v>0.75</v>
      </c>
      <c r="AG55" s="141">
        <v>1.0416666666666667</v>
      </c>
      <c r="AH55" s="141">
        <v>0.33333333333333331</v>
      </c>
      <c r="AI55" s="141">
        <v>0</v>
      </c>
      <c r="AJ55" s="141">
        <v>1.25</v>
      </c>
      <c r="AK55" s="141">
        <v>3</v>
      </c>
    </row>
    <row r="56" spans="2:37" ht="18" hidden="1" customHeight="1">
      <c r="B56" s="116" t="s">
        <v>203</v>
      </c>
      <c r="C56" s="141">
        <v>0</v>
      </c>
      <c r="D56" s="141">
        <v>0.5</v>
      </c>
      <c r="E56" s="141">
        <v>1.25</v>
      </c>
      <c r="F56" s="141">
        <v>2.25</v>
      </c>
      <c r="G56" s="141">
        <v>2.3333333333333335</v>
      </c>
      <c r="H56" s="141">
        <v>0</v>
      </c>
      <c r="I56" s="141">
        <v>2.3333333333333335</v>
      </c>
      <c r="J56" s="141">
        <v>0</v>
      </c>
      <c r="K56" s="141">
        <v>2.3333333333333335</v>
      </c>
      <c r="L56" s="141">
        <v>0</v>
      </c>
      <c r="M56" s="141">
        <v>0.5</v>
      </c>
      <c r="N56" s="141">
        <v>2.5</v>
      </c>
      <c r="O56" s="141">
        <v>5</v>
      </c>
      <c r="P56" s="141">
        <v>0</v>
      </c>
      <c r="Q56" s="141">
        <v>0</v>
      </c>
      <c r="R56" s="141">
        <v>2.3333333333333335</v>
      </c>
      <c r="S56" s="141">
        <v>2.3333333333333335</v>
      </c>
      <c r="T56" s="141">
        <v>0</v>
      </c>
      <c r="U56" s="141">
        <v>0</v>
      </c>
      <c r="V56" s="141">
        <v>2.2916666666666665</v>
      </c>
      <c r="W56" s="141">
        <v>0.25</v>
      </c>
      <c r="X56" s="141">
        <v>0.25</v>
      </c>
      <c r="Y56" s="141">
        <v>0</v>
      </c>
      <c r="Z56" s="141">
        <v>2.0833333333333335</v>
      </c>
      <c r="AA56" s="141">
        <v>0</v>
      </c>
      <c r="AB56" s="141">
        <v>0</v>
      </c>
      <c r="AC56" s="141">
        <v>0</v>
      </c>
      <c r="AD56" s="141">
        <v>0</v>
      </c>
      <c r="AE56" s="141">
        <v>0</v>
      </c>
      <c r="AF56" s="141">
        <v>0</v>
      </c>
      <c r="AG56" s="141">
        <v>2.2916666666666665</v>
      </c>
      <c r="AH56" s="141">
        <v>0.33333333333333331</v>
      </c>
      <c r="AI56" s="141">
        <v>0</v>
      </c>
      <c r="AJ56" s="141">
        <v>1.25</v>
      </c>
      <c r="AK56" s="141">
        <v>0</v>
      </c>
    </row>
    <row r="57" spans="2:37" ht="18" customHeight="1">
      <c r="B57" s="116" t="s">
        <v>196</v>
      </c>
      <c r="C57" s="141">
        <v>0</v>
      </c>
      <c r="D57" s="141">
        <v>0.5</v>
      </c>
      <c r="E57" s="141">
        <v>1.25</v>
      </c>
      <c r="F57" s="141">
        <v>1.25</v>
      </c>
      <c r="G57" s="141">
        <v>0</v>
      </c>
      <c r="H57" s="141">
        <v>0</v>
      </c>
      <c r="I57" s="141">
        <v>1</v>
      </c>
      <c r="J57" s="141">
        <v>0</v>
      </c>
      <c r="K57" s="141">
        <v>0</v>
      </c>
      <c r="L57" s="141">
        <v>1.0833333333333333</v>
      </c>
      <c r="M57" s="141">
        <v>0.5</v>
      </c>
      <c r="N57" s="141">
        <v>2.5</v>
      </c>
      <c r="O57" s="141">
        <v>0</v>
      </c>
      <c r="P57" s="141">
        <v>0</v>
      </c>
      <c r="Q57" s="141">
        <v>0</v>
      </c>
      <c r="R57" s="141">
        <v>0.5</v>
      </c>
      <c r="S57" s="141">
        <v>0.5</v>
      </c>
      <c r="T57" s="141">
        <v>0</v>
      </c>
      <c r="U57" s="141">
        <v>0</v>
      </c>
      <c r="V57" s="141">
        <v>1.0416666666666667</v>
      </c>
      <c r="W57" s="141">
        <v>0.25</v>
      </c>
      <c r="X57" s="141">
        <v>0.25</v>
      </c>
      <c r="Y57" s="141">
        <v>2.5</v>
      </c>
      <c r="Z57" s="141">
        <v>0.83333333333333326</v>
      </c>
      <c r="AA57" s="141">
        <v>0.33333333333333331</v>
      </c>
      <c r="AB57" s="141">
        <v>3</v>
      </c>
      <c r="AC57" s="141">
        <v>1.25</v>
      </c>
      <c r="AD57" s="141">
        <v>0.91666666666666663</v>
      </c>
      <c r="AE57" s="141">
        <v>0</v>
      </c>
      <c r="AF57" s="141">
        <v>0.75</v>
      </c>
      <c r="AG57" s="141">
        <v>1.0416666666666667</v>
      </c>
      <c r="AH57" s="141">
        <v>0.33333333333333331</v>
      </c>
      <c r="AI57" s="141">
        <v>0</v>
      </c>
      <c r="AJ57" s="141">
        <v>1.25</v>
      </c>
      <c r="AK57" s="141">
        <v>3</v>
      </c>
    </row>
    <row r="58" spans="2:37" ht="18" hidden="1" customHeight="1">
      <c r="B58" s="116" t="s">
        <v>181</v>
      </c>
      <c r="C58" s="141">
        <v>0</v>
      </c>
      <c r="D58" s="141">
        <v>0.5</v>
      </c>
      <c r="E58" s="141">
        <v>1.25</v>
      </c>
      <c r="F58" s="141">
        <v>1.25</v>
      </c>
      <c r="G58" s="141">
        <v>0</v>
      </c>
      <c r="H58" s="141">
        <v>0</v>
      </c>
      <c r="I58" s="141">
        <v>1</v>
      </c>
      <c r="J58" s="141">
        <v>0</v>
      </c>
      <c r="K58" s="141">
        <v>0</v>
      </c>
      <c r="L58" s="141">
        <v>1.0833333333333333</v>
      </c>
      <c r="M58" s="141">
        <v>0.5</v>
      </c>
      <c r="N58" s="141">
        <v>2.5</v>
      </c>
      <c r="O58" s="141">
        <v>0</v>
      </c>
      <c r="P58" s="141">
        <v>0</v>
      </c>
      <c r="Q58" s="141">
        <v>0</v>
      </c>
      <c r="R58" s="141">
        <v>0.5</v>
      </c>
      <c r="S58" s="141">
        <v>0.5</v>
      </c>
      <c r="T58" s="141">
        <v>0</v>
      </c>
      <c r="U58" s="141">
        <v>0</v>
      </c>
      <c r="V58" s="141">
        <v>1.0416666666666667</v>
      </c>
      <c r="W58" s="141">
        <v>0.25</v>
      </c>
      <c r="X58" s="141">
        <v>0.25</v>
      </c>
      <c r="Y58" s="141">
        <v>2.5</v>
      </c>
      <c r="Z58" s="141">
        <v>0.83333333333333326</v>
      </c>
      <c r="AA58" s="141">
        <v>0.33333333333333331</v>
      </c>
      <c r="AB58" s="141">
        <v>3</v>
      </c>
      <c r="AC58" s="141">
        <v>1.25</v>
      </c>
      <c r="AD58" s="141">
        <v>0.91666666666666663</v>
      </c>
      <c r="AE58" s="141">
        <v>0</v>
      </c>
      <c r="AF58" s="141">
        <v>0.75</v>
      </c>
      <c r="AG58" s="141">
        <v>1.0416666666666667</v>
      </c>
      <c r="AH58" s="141">
        <v>0.33333333333333331</v>
      </c>
      <c r="AI58" s="141">
        <v>0</v>
      </c>
      <c r="AJ58" s="141">
        <v>1.25</v>
      </c>
      <c r="AK58" s="141">
        <v>3</v>
      </c>
    </row>
    <row r="59" spans="2:37" ht="18" hidden="1" customHeight="1">
      <c r="B59" s="116" t="s">
        <v>171</v>
      </c>
      <c r="C59" s="141">
        <v>0</v>
      </c>
      <c r="D59" s="141">
        <v>0.5</v>
      </c>
      <c r="E59" s="141">
        <v>1.25</v>
      </c>
      <c r="F59" s="141">
        <v>1.25</v>
      </c>
      <c r="G59" s="141">
        <v>0</v>
      </c>
      <c r="H59" s="141">
        <v>0</v>
      </c>
      <c r="I59" s="141">
        <v>1</v>
      </c>
      <c r="J59" s="141">
        <v>0</v>
      </c>
      <c r="K59" s="141">
        <v>0</v>
      </c>
      <c r="L59" s="141">
        <v>1.08</v>
      </c>
      <c r="M59" s="141">
        <v>0.5</v>
      </c>
      <c r="N59" s="141">
        <v>2.5</v>
      </c>
      <c r="O59" s="141">
        <v>0</v>
      </c>
      <c r="P59" s="141">
        <v>0</v>
      </c>
      <c r="Q59" s="141">
        <v>0</v>
      </c>
      <c r="R59" s="141">
        <v>0.5</v>
      </c>
      <c r="S59" s="141">
        <v>0.5</v>
      </c>
      <c r="T59" s="141">
        <v>0</v>
      </c>
      <c r="U59" s="141">
        <v>0</v>
      </c>
      <c r="V59" s="141">
        <v>1.04</v>
      </c>
      <c r="W59" s="141">
        <v>0.25</v>
      </c>
      <c r="X59" s="141">
        <v>0.25</v>
      </c>
      <c r="Y59" s="141">
        <v>2.5</v>
      </c>
      <c r="Z59" s="141">
        <v>0.83</v>
      </c>
      <c r="AA59" s="141">
        <v>0.33</v>
      </c>
      <c r="AB59" s="141">
        <v>3</v>
      </c>
      <c r="AC59" s="141">
        <v>1.25</v>
      </c>
      <c r="AD59" s="141">
        <v>0.92</v>
      </c>
      <c r="AE59" s="141">
        <v>0</v>
      </c>
      <c r="AF59" s="141">
        <v>0.75</v>
      </c>
      <c r="AG59" s="141">
        <v>1.04</v>
      </c>
      <c r="AH59" s="141">
        <v>0.33</v>
      </c>
      <c r="AI59" s="141">
        <v>0</v>
      </c>
      <c r="AJ59" s="141">
        <v>1.25</v>
      </c>
      <c r="AK59" s="141">
        <v>3</v>
      </c>
    </row>
    <row r="60" spans="2:37" ht="18" hidden="1" customHeight="1">
      <c r="B60" s="116" t="s">
        <v>249</v>
      </c>
      <c r="C60" s="141">
        <v>0</v>
      </c>
      <c r="D60" s="141">
        <v>0.5</v>
      </c>
      <c r="E60" s="141">
        <v>1.25</v>
      </c>
      <c r="F60" s="141">
        <v>1.25</v>
      </c>
      <c r="G60" s="141">
        <v>0</v>
      </c>
      <c r="H60" s="141">
        <v>0</v>
      </c>
      <c r="I60" s="141">
        <v>1</v>
      </c>
      <c r="J60" s="141">
        <v>0</v>
      </c>
      <c r="K60" s="141">
        <v>0</v>
      </c>
      <c r="L60" s="141">
        <v>1.0833333333333333</v>
      </c>
      <c r="M60" s="141">
        <v>0.5</v>
      </c>
      <c r="N60" s="141">
        <v>2.5</v>
      </c>
      <c r="O60" s="141">
        <v>0</v>
      </c>
      <c r="P60" s="141">
        <v>0</v>
      </c>
      <c r="Q60" s="141">
        <v>0</v>
      </c>
      <c r="R60" s="141">
        <v>0.5</v>
      </c>
      <c r="S60" s="141">
        <v>0.5</v>
      </c>
      <c r="T60" s="141">
        <v>0</v>
      </c>
      <c r="U60" s="141">
        <v>0</v>
      </c>
      <c r="V60" s="141">
        <v>1.0416666666666667</v>
      </c>
      <c r="W60" s="141">
        <v>0.25</v>
      </c>
      <c r="X60" s="141">
        <v>0.25</v>
      </c>
      <c r="Y60" s="141">
        <v>2.5</v>
      </c>
      <c r="Z60" s="141">
        <v>0.83333333333333326</v>
      </c>
      <c r="AA60" s="141">
        <v>0.33333333333333331</v>
      </c>
      <c r="AB60" s="141">
        <v>3</v>
      </c>
      <c r="AC60" s="141">
        <v>1.25</v>
      </c>
      <c r="AD60" s="141">
        <v>0.91666666666666663</v>
      </c>
      <c r="AE60" s="141">
        <v>0</v>
      </c>
      <c r="AF60" s="141">
        <v>0.75</v>
      </c>
      <c r="AG60" s="141">
        <v>1.0416666666666667</v>
      </c>
      <c r="AH60" s="141">
        <v>0.33333333333333331</v>
      </c>
      <c r="AI60" s="141">
        <v>0</v>
      </c>
      <c r="AJ60" s="141">
        <v>1.25</v>
      </c>
      <c r="AK60" s="141">
        <v>3</v>
      </c>
    </row>
    <row r="61" spans="2:37" ht="18" hidden="1" customHeight="1">
      <c r="B61" s="116" t="s">
        <v>178</v>
      </c>
      <c r="C61" s="141">
        <v>0</v>
      </c>
      <c r="D61" s="141">
        <v>0.5</v>
      </c>
      <c r="E61" s="141">
        <v>1.25</v>
      </c>
      <c r="F61" s="141">
        <v>1.25</v>
      </c>
      <c r="G61" s="141">
        <v>0</v>
      </c>
      <c r="H61" s="141">
        <v>0</v>
      </c>
      <c r="I61" s="141">
        <v>1</v>
      </c>
      <c r="J61" s="141">
        <v>0</v>
      </c>
      <c r="K61" s="141">
        <v>0</v>
      </c>
      <c r="L61" s="141">
        <v>1.0833333333333333</v>
      </c>
      <c r="M61" s="141">
        <v>0.5</v>
      </c>
      <c r="N61" s="141">
        <v>2.5</v>
      </c>
      <c r="O61" s="141">
        <v>0</v>
      </c>
      <c r="P61" s="141">
        <v>0</v>
      </c>
      <c r="Q61" s="141">
        <v>0</v>
      </c>
      <c r="R61" s="141">
        <v>0.5</v>
      </c>
      <c r="S61" s="141">
        <v>0.5</v>
      </c>
      <c r="T61" s="141">
        <v>0</v>
      </c>
      <c r="U61" s="141">
        <v>0</v>
      </c>
      <c r="V61" s="141">
        <v>1.0416666666666667</v>
      </c>
      <c r="W61" s="141">
        <v>0.25</v>
      </c>
      <c r="X61" s="141">
        <v>0.25</v>
      </c>
      <c r="Y61" s="141">
        <v>2.5</v>
      </c>
      <c r="Z61" s="141">
        <v>0.83333333333333326</v>
      </c>
      <c r="AA61" s="141">
        <v>0.33333333333333331</v>
      </c>
      <c r="AB61" s="141">
        <v>3</v>
      </c>
      <c r="AC61" s="141">
        <v>1.25</v>
      </c>
      <c r="AD61" s="141">
        <v>0.91666666666666663</v>
      </c>
      <c r="AE61" s="141">
        <v>0</v>
      </c>
      <c r="AF61" s="141">
        <v>0.75</v>
      </c>
      <c r="AG61" s="141">
        <v>1.0416666666666667</v>
      </c>
      <c r="AH61" s="141">
        <v>0.33333333333333331</v>
      </c>
      <c r="AI61" s="141">
        <v>0</v>
      </c>
      <c r="AJ61" s="141">
        <v>1.25</v>
      </c>
      <c r="AK61" s="141">
        <v>3</v>
      </c>
    </row>
    <row r="62" spans="2:37" ht="18" hidden="1" customHeight="1">
      <c r="B62" s="116" t="s">
        <v>207</v>
      </c>
      <c r="C62" s="141">
        <v>0</v>
      </c>
      <c r="D62" s="141">
        <v>0.5</v>
      </c>
      <c r="E62" s="141">
        <v>1.25</v>
      </c>
      <c r="F62" s="141">
        <v>1.25</v>
      </c>
      <c r="G62" s="141">
        <v>0</v>
      </c>
      <c r="H62" s="141">
        <v>0</v>
      </c>
      <c r="I62" s="141">
        <v>1</v>
      </c>
      <c r="J62" s="141">
        <v>0</v>
      </c>
      <c r="K62" s="141">
        <v>1.08</v>
      </c>
      <c r="L62" s="141">
        <v>0</v>
      </c>
      <c r="M62" s="141">
        <v>0.5</v>
      </c>
      <c r="N62" s="141">
        <v>2.5</v>
      </c>
      <c r="O62" s="141">
        <v>0</v>
      </c>
      <c r="P62" s="141">
        <v>0</v>
      </c>
      <c r="Q62" s="141">
        <v>0</v>
      </c>
      <c r="R62" s="141">
        <v>0.75</v>
      </c>
      <c r="S62" s="141">
        <v>0.75</v>
      </c>
      <c r="T62" s="141">
        <v>0.25</v>
      </c>
      <c r="U62" s="141">
        <v>0.25</v>
      </c>
      <c r="V62" s="141">
        <v>1.35</v>
      </c>
      <c r="W62" s="141">
        <v>0.25</v>
      </c>
      <c r="X62" s="141">
        <v>0.25</v>
      </c>
      <c r="Y62" s="141">
        <v>2.75</v>
      </c>
      <c r="Z62" s="141">
        <v>1.1499999999999999</v>
      </c>
      <c r="AA62" s="141">
        <v>0.33</v>
      </c>
      <c r="AB62" s="141">
        <v>4</v>
      </c>
      <c r="AC62" s="141">
        <v>1.25</v>
      </c>
      <c r="AD62" s="141">
        <v>0.92</v>
      </c>
      <c r="AE62" s="141">
        <v>2</v>
      </c>
      <c r="AF62" s="141">
        <v>0.75</v>
      </c>
      <c r="AG62" s="141">
        <v>1.35</v>
      </c>
      <c r="AH62" s="141">
        <v>0.33</v>
      </c>
      <c r="AI62" s="141">
        <v>0.33</v>
      </c>
      <c r="AJ62" s="141">
        <v>1.25</v>
      </c>
      <c r="AK62" s="141">
        <v>3</v>
      </c>
    </row>
    <row r="63" spans="2:37" ht="18" customHeight="1">
      <c r="B63" s="116" t="s">
        <v>162</v>
      </c>
      <c r="C63" s="141">
        <v>0</v>
      </c>
      <c r="D63" s="141">
        <v>0.5</v>
      </c>
      <c r="E63" s="141">
        <v>1.25</v>
      </c>
      <c r="F63" s="141">
        <v>1.25</v>
      </c>
      <c r="G63" s="141">
        <v>0</v>
      </c>
      <c r="H63" s="141">
        <v>0</v>
      </c>
      <c r="I63" s="141">
        <v>1</v>
      </c>
      <c r="J63" s="141">
        <v>0</v>
      </c>
      <c r="K63" s="141">
        <v>1.0833333333333333</v>
      </c>
      <c r="L63" s="141">
        <v>0</v>
      </c>
      <c r="M63" s="141">
        <v>0.5</v>
      </c>
      <c r="N63" s="141">
        <v>2.5</v>
      </c>
      <c r="O63" s="141">
        <v>0</v>
      </c>
      <c r="P63" s="141">
        <v>0</v>
      </c>
      <c r="Q63" s="141">
        <v>0</v>
      </c>
      <c r="R63" s="141">
        <v>0.75</v>
      </c>
      <c r="S63" s="141">
        <v>0.75</v>
      </c>
      <c r="T63" s="141">
        <v>0.25</v>
      </c>
      <c r="U63" s="141">
        <v>0.25</v>
      </c>
      <c r="V63" s="141">
        <v>1.3541666666666665</v>
      </c>
      <c r="W63" s="141">
        <v>0.25</v>
      </c>
      <c r="X63" s="141">
        <v>0.25</v>
      </c>
      <c r="Y63" s="141">
        <v>2.75</v>
      </c>
      <c r="Z63" s="141">
        <v>1.1458333333333333</v>
      </c>
      <c r="AA63" s="141">
        <v>0.33333333333333331</v>
      </c>
      <c r="AB63" s="141">
        <v>4</v>
      </c>
      <c r="AC63" s="141">
        <v>1.25</v>
      </c>
      <c r="AD63" s="141">
        <v>0.91666666666666663</v>
      </c>
      <c r="AE63" s="141">
        <v>2</v>
      </c>
      <c r="AF63" s="141">
        <v>0.75</v>
      </c>
      <c r="AG63" s="141">
        <v>1.3541666666666665</v>
      </c>
      <c r="AH63" s="141">
        <v>0.33333333333333331</v>
      </c>
      <c r="AI63" s="141">
        <v>0.33333333333333331</v>
      </c>
      <c r="AJ63" s="141">
        <v>1.25</v>
      </c>
      <c r="AK63" s="141">
        <v>3</v>
      </c>
    </row>
    <row r="64" spans="2:37" ht="18" hidden="1" customHeight="1">
      <c r="B64" s="116" t="s">
        <v>186</v>
      </c>
      <c r="C64" s="141">
        <v>0</v>
      </c>
      <c r="D64" s="141">
        <v>0.5</v>
      </c>
      <c r="E64" s="141">
        <v>1.25</v>
      </c>
      <c r="F64" s="141">
        <v>1.25</v>
      </c>
      <c r="G64" s="141">
        <v>0</v>
      </c>
      <c r="H64" s="141">
        <v>0</v>
      </c>
      <c r="I64" s="141">
        <v>1</v>
      </c>
      <c r="J64" s="141">
        <v>0</v>
      </c>
      <c r="K64" s="141">
        <v>1.0833333333333333</v>
      </c>
      <c r="L64" s="141">
        <v>0</v>
      </c>
      <c r="M64" s="141">
        <v>0.5</v>
      </c>
      <c r="N64" s="141">
        <v>2.5</v>
      </c>
      <c r="O64" s="141">
        <v>0</v>
      </c>
      <c r="P64" s="141">
        <v>0</v>
      </c>
      <c r="Q64" s="141">
        <v>0</v>
      </c>
      <c r="R64" s="141">
        <v>0.75</v>
      </c>
      <c r="S64" s="141">
        <v>0.75</v>
      </c>
      <c r="T64" s="141">
        <v>0.25</v>
      </c>
      <c r="U64" s="141">
        <v>0.25</v>
      </c>
      <c r="V64" s="141">
        <v>1.3541666666666665</v>
      </c>
      <c r="W64" s="141">
        <v>0.25</v>
      </c>
      <c r="X64" s="141">
        <v>0.25</v>
      </c>
      <c r="Y64" s="141">
        <v>2.75</v>
      </c>
      <c r="Z64" s="141">
        <v>1.1458333333333333</v>
      </c>
      <c r="AA64" s="141">
        <v>0.33333333333333331</v>
      </c>
      <c r="AB64" s="141">
        <v>4</v>
      </c>
      <c r="AC64" s="141">
        <v>1.25</v>
      </c>
      <c r="AD64" s="141">
        <v>0.91666666666666663</v>
      </c>
      <c r="AE64" s="141">
        <v>2</v>
      </c>
      <c r="AF64" s="141">
        <v>0.75</v>
      </c>
      <c r="AG64" s="141">
        <v>1.3541666666666665</v>
      </c>
      <c r="AH64" s="141">
        <v>0.33333333333333331</v>
      </c>
      <c r="AI64" s="141">
        <v>0.33333333333333331</v>
      </c>
      <c r="AJ64" s="141">
        <v>1.25</v>
      </c>
      <c r="AK64" s="141">
        <v>3</v>
      </c>
    </row>
    <row r="65" spans="2:37" ht="18" hidden="1" customHeight="1">
      <c r="B65" s="116" t="s">
        <v>192</v>
      </c>
      <c r="C65" s="141">
        <v>0</v>
      </c>
      <c r="D65" s="141">
        <v>0.5</v>
      </c>
      <c r="E65" s="141">
        <v>1.25</v>
      </c>
      <c r="F65" s="141">
        <v>1.25</v>
      </c>
      <c r="G65" s="141">
        <v>0</v>
      </c>
      <c r="H65" s="141">
        <v>0</v>
      </c>
      <c r="I65" s="141">
        <v>1</v>
      </c>
      <c r="J65" s="141">
        <v>0</v>
      </c>
      <c r="K65" s="141">
        <v>1.08</v>
      </c>
      <c r="L65" s="141">
        <v>0</v>
      </c>
      <c r="M65" s="141">
        <v>0.5</v>
      </c>
      <c r="N65" s="141">
        <v>2.5</v>
      </c>
      <c r="O65" s="141">
        <v>0</v>
      </c>
      <c r="P65" s="141">
        <v>0</v>
      </c>
      <c r="Q65" s="141">
        <v>0</v>
      </c>
      <c r="R65" s="141">
        <v>0.75</v>
      </c>
      <c r="S65" s="141">
        <v>0.75</v>
      </c>
      <c r="T65" s="141">
        <v>0.25</v>
      </c>
      <c r="U65" s="141">
        <v>0.25</v>
      </c>
      <c r="V65" s="141">
        <v>1.35</v>
      </c>
      <c r="W65" s="141">
        <v>0.25</v>
      </c>
      <c r="X65" s="141">
        <v>0.25</v>
      </c>
      <c r="Y65" s="141">
        <v>2.75</v>
      </c>
      <c r="Z65" s="141">
        <v>1.1499999999999999</v>
      </c>
      <c r="AA65" s="141">
        <v>0.33</v>
      </c>
      <c r="AB65" s="141">
        <v>4</v>
      </c>
      <c r="AC65" s="141">
        <v>1.25</v>
      </c>
      <c r="AD65" s="141">
        <v>0.92</v>
      </c>
      <c r="AE65" s="141">
        <v>2</v>
      </c>
      <c r="AF65" s="141">
        <v>0.75</v>
      </c>
      <c r="AG65" s="141">
        <v>1.35</v>
      </c>
      <c r="AH65" s="141">
        <v>0.33</v>
      </c>
      <c r="AI65" s="141">
        <v>0.33</v>
      </c>
      <c r="AJ65" s="141">
        <v>1.25</v>
      </c>
      <c r="AK65" s="141">
        <v>3</v>
      </c>
    </row>
    <row r="66" spans="2:37" ht="18" hidden="1" customHeight="1">
      <c r="B66" s="116" t="s">
        <v>198</v>
      </c>
      <c r="C66" s="141">
        <v>0</v>
      </c>
      <c r="D66" s="141">
        <v>0.5</v>
      </c>
      <c r="E66" s="141">
        <v>1.25</v>
      </c>
      <c r="F66" s="141">
        <v>1.25</v>
      </c>
      <c r="G66" s="141">
        <v>0</v>
      </c>
      <c r="H66" s="141">
        <v>0</v>
      </c>
      <c r="I66" s="141">
        <v>1</v>
      </c>
      <c r="J66" s="141">
        <v>0</v>
      </c>
      <c r="K66" s="141">
        <v>1.0833333333333333</v>
      </c>
      <c r="L66" s="141">
        <v>0</v>
      </c>
      <c r="M66" s="141">
        <v>0.5</v>
      </c>
      <c r="N66" s="141">
        <v>2.5</v>
      </c>
      <c r="O66" s="141">
        <v>0</v>
      </c>
      <c r="P66" s="141">
        <v>0</v>
      </c>
      <c r="Q66" s="141">
        <v>0</v>
      </c>
      <c r="R66" s="141">
        <v>0.75</v>
      </c>
      <c r="S66" s="141">
        <v>0.75</v>
      </c>
      <c r="T66" s="141">
        <v>0.25</v>
      </c>
      <c r="U66" s="141">
        <v>0.25</v>
      </c>
      <c r="V66" s="141">
        <v>1.3541666666666665</v>
      </c>
      <c r="W66" s="141">
        <v>0.25</v>
      </c>
      <c r="X66" s="141">
        <v>0.25</v>
      </c>
      <c r="Y66" s="141">
        <v>2.75</v>
      </c>
      <c r="Z66" s="141">
        <v>1.1458333333333333</v>
      </c>
      <c r="AA66" s="141">
        <v>0.33333333333333331</v>
      </c>
      <c r="AB66" s="141">
        <v>4</v>
      </c>
      <c r="AC66" s="141">
        <v>1.25</v>
      </c>
      <c r="AD66" s="141">
        <v>0.91666666666666663</v>
      </c>
      <c r="AE66" s="141">
        <v>2</v>
      </c>
      <c r="AF66" s="141">
        <v>0.75</v>
      </c>
      <c r="AG66" s="141">
        <v>1.3541666666666665</v>
      </c>
      <c r="AH66" s="141">
        <v>0.33333333333333331</v>
      </c>
      <c r="AI66" s="141">
        <v>0.33333333333333331</v>
      </c>
      <c r="AJ66" s="141">
        <v>1.25</v>
      </c>
      <c r="AK66" s="141">
        <v>3</v>
      </c>
    </row>
    <row r="67" spans="2:37" ht="18" hidden="1" customHeight="1">
      <c r="B67" s="116" t="s">
        <v>208</v>
      </c>
      <c r="C67" s="141">
        <v>0</v>
      </c>
      <c r="D67" s="141">
        <v>0.5</v>
      </c>
      <c r="E67" s="141">
        <v>1.25</v>
      </c>
      <c r="F67" s="141">
        <v>1.25</v>
      </c>
      <c r="G67" s="141">
        <v>0</v>
      </c>
      <c r="H67" s="141">
        <v>0</v>
      </c>
      <c r="I67" s="141">
        <v>1</v>
      </c>
      <c r="J67" s="141">
        <v>0</v>
      </c>
      <c r="K67" s="141">
        <v>1.08</v>
      </c>
      <c r="L67" s="141">
        <v>0</v>
      </c>
      <c r="M67" s="141">
        <v>0.5</v>
      </c>
      <c r="N67" s="141">
        <v>2.5</v>
      </c>
      <c r="O67" s="141">
        <v>0</v>
      </c>
      <c r="P67" s="141">
        <v>0</v>
      </c>
      <c r="Q67" s="141">
        <v>0</v>
      </c>
      <c r="R67" s="141">
        <v>0.75</v>
      </c>
      <c r="S67" s="141">
        <v>0.75</v>
      </c>
      <c r="T67" s="141">
        <v>0.25</v>
      </c>
      <c r="U67" s="141">
        <v>0.25</v>
      </c>
      <c r="V67" s="141">
        <v>1.35</v>
      </c>
      <c r="W67" s="141">
        <v>0.25</v>
      </c>
      <c r="X67" s="141">
        <v>0.25</v>
      </c>
      <c r="Y67" s="141">
        <v>2.75</v>
      </c>
      <c r="Z67" s="141">
        <v>1.1499999999999999</v>
      </c>
      <c r="AA67" s="141">
        <v>0.33</v>
      </c>
      <c r="AB67" s="141">
        <v>4</v>
      </c>
      <c r="AC67" s="141">
        <v>1.25</v>
      </c>
      <c r="AD67" s="141">
        <v>0.92</v>
      </c>
      <c r="AE67" s="141">
        <v>2</v>
      </c>
      <c r="AF67" s="141">
        <v>0.75</v>
      </c>
      <c r="AG67" s="141">
        <v>1.35</v>
      </c>
      <c r="AH67" s="141">
        <v>0.33</v>
      </c>
      <c r="AI67" s="141">
        <v>0.33</v>
      </c>
      <c r="AJ67" s="141">
        <v>1.25</v>
      </c>
      <c r="AK67" s="141">
        <v>3</v>
      </c>
    </row>
    <row r="68" spans="2:37" ht="18" hidden="1" customHeight="1">
      <c r="B68" s="116" t="s">
        <v>194</v>
      </c>
      <c r="C68" s="141">
        <v>0.5</v>
      </c>
      <c r="D68" s="141">
        <v>0</v>
      </c>
      <c r="E68" s="141">
        <v>1.25</v>
      </c>
      <c r="F68" s="141">
        <v>1.25</v>
      </c>
      <c r="G68" s="141">
        <v>2</v>
      </c>
      <c r="H68" s="141">
        <v>0</v>
      </c>
      <c r="I68" s="141">
        <v>1.3333333333333333</v>
      </c>
      <c r="J68" s="141">
        <v>0</v>
      </c>
      <c r="K68" s="141">
        <v>1.3333333333333333</v>
      </c>
      <c r="L68" s="141">
        <v>0</v>
      </c>
      <c r="M68" s="141">
        <v>0.5</v>
      </c>
      <c r="N68" s="141">
        <v>2.5</v>
      </c>
      <c r="O68" s="141">
        <v>5</v>
      </c>
      <c r="P68" s="141">
        <v>0</v>
      </c>
      <c r="Q68" s="141">
        <v>4.583333333333333</v>
      </c>
      <c r="R68" s="141">
        <v>1.3333333333333333</v>
      </c>
      <c r="S68" s="141">
        <v>1.3333333333333333</v>
      </c>
      <c r="T68" s="141">
        <v>0.25</v>
      </c>
      <c r="U68" s="141">
        <v>0.25</v>
      </c>
      <c r="V68" s="141">
        <v>1.6666666666666665</v>
      </c>
      <c r="W68" s="141">
        <v>0.25</v>
      </c>
      <c r="X68" s="141">
        <v>0.25</v>
      </c>
      <c r="Y68" s="141">
        <v>3</v>
      </c>
      <c r="Z68" s="141">
        <v>1.4583333333333335</v>
      </c>
      <c r="AA68" s="141">
        <v>0.33333333333333331</v>
      </c>
      <c r="AB68" s="141">
        <v>4</v>
      </c>
      <c r="AC68" s="141">
        <v>1.75</v>
      </c>
      <c r="AD68" s="141">
        <v>0.91666666666666663</v>
      </c>
      <c r="AE68" s="141">
        <v>2</v>
      </c>
      <c r="AF68" s="141">
        <v>0.75</v>
      </c>
      <c r="AG68" s="141">
        <v>1.6666666666666665</v>
      </c>
      <c r="AH68" s="141">
        <v>0.33333333333333331</v>
      </c>
      <c r="AI68" s="141">
        <v>0.5</v>
      </c>
      <c r="AJ68" s="141">
        <v>1.25</v>
      </c>
      <c r="AK68" s="141">
        <v>3</v>
      </c>
    </row>
    <row r="69" spans="2:37" ht="18" hidden="1" customHeight="1">
      <c r="B69" s="116" t="s">
        <v>189</v>
      </c>
      <c r="C69" s="141">
        <v>0.5</v>
      </c>
      <c r="D69" s="141">
        <v>0</v>
      </c>
      <c r="E69" s="141">
        <v>1.25</v>
      </c>
      <c r="F69" s="141">
        <v>1.25</v>
      </c>
      <c r="G69" s="141">
        <v>2</v>
      </c>
      <c r="H69" s="141">
        <v>0</v>
      </c>
      <c r="I69" s="141">
        <v>1.3333333333333333</v>
      </c>
      <c r="J69" s="141">
        <v>0</v>
      </c>
      <c r="K69" s="141">
        <v>1.3333333333333333</v>
      </c>
      <c r="L69" s="141">
        <v>0</v>
      </c>
      <c r="M69" s="141">
        <v>0.5</v>
      </c>
      <c r="N69" s="141">
        <v>2.5</v>
      </c>
      <c r="O69" s="141">
        <v>5</v>
      </c>
      <c r="P69" s="141">
        <v>0</v>
      </c>
      <c r="Q69" s="141">
        <v>4.583333333333333</v>
      </c>
      <c r="R69" s="141">
        <v>1.3333333333333333</v>
      </c>
      <c r="S69" s="141">
        <v>1.3333333333333333</v>
      </c>
      <c r="T69" s="141">
        <v>0.25</v>
      </c>
      <c r="U69" s="141">
        <v>0.25</v>
      </c>
      <c r="V69" s="141">
        <v>1.6666666666666665</v>
      </c>
      <c r="W69" s="141">
        <v>0.25</v>
      </c>
      <c r="X69" s="141">
        <v>0.25</v>
      </c>
      <c r="Y69" s="141">
        <v>3</v>
      </c>
      <c r="Z69" s="141">
        <v>1.4583333333333335</v>
      </c>
      <c r="AA69" s="141">
        <v>0.33333333333333331</v>
      </c>
      <c r="AB69" s="141">
        <v>4</v>
      </c>
      <c r="AC69" s="141">
        <v>1.75</v>
      </c>
      <c r="AD69" s="141">
        <v>0.91666666666666663</v>
      </c>
      <c r="AE69" s="141">
        <v>2</v>
      </c>
      <c r="AF69" s="141">
        <v>0.75</v>
      </c>
      <c r="AG69" s="141">
        <v>1.6666666666666665</v>
      </c>
      <c r="AH69" s="141">
        <v>0.33333333333333331</v>
      </c>
      <c r="AI69" s="141">
        <v>0.5</v>
      </c>
      <c r="AJ69" s="141">
        <v>1.25</v>
      </c>
      <c r="AK69" s="141">
        <v>3</v>
      </c>
    </row>
    <row r="70" spans="2:37" ht="18" hidden="1" customHeight="1">
      <c r="B70" s="116" t="s">
        <v>250</v>
      </c>
      <c r="C70" s="141">
        <v>0.5</v>
      </c>
      <c r="D70" s="141">
        <v>0</v>
      </c>
      <c r="E70" s="141">
        <v>1.25</v>
      </c>
      <c r="F70" s="141">
        <v>1.25</v>
      </c>
      <c r="G70" s="141">
        <v>2</v>
      </c>
      <c r="H70" s="141">
        <v>0</v>
      </c>
      <c r="I70" s="141">
        <v>1.3333333333333333</v>
      </c>
      <c r="J70" s="141">
        <v>0</v>
      </c>
      <c r="K70" s="141">
        <v>1.3333333333333333</v>
      </c>
      <c r="L70" s="141">
        <v>0</v>
      </c>
      <c r="M70" s="141">
        <v>0.5</v>
      </c>
      <c r="N70" s="141">
        <v>2.5</v>
      </c>
      <c r="O70" s="141">
        <v>5</v>
      </c>
      <c r="P70" s="141">
        <v>0</v>
      </c>
      <c r="Q70" s="141">
        <v>4.583333333333333</v>
      </c>
      <c r="R70" s="141">
        <v>1.3333333333333333</v>
      </c>
      <c r="S70" s="141">
        <v>1.3333333333333333</v>
      </c>
      <c r="T70" s="141">
        <v>0.25</v>
      </c>
      <c r="U70" s="141">
        <v>0.25</v>
      </c>
      <c r="V70" s="141">
        <v>1.6666666666666665</v>
      </c>
      <c r="W70" s="141">
        <v>0.25</v>
      </c>
      <c r="X70" s="141">
        <v>0.25</v>
      </c>
      <c r="Y70" s="141">
        <v>3</v>
      </c>
      <c r="Z70" s="141">
        <v>1.4583333333333335</v>
      </c>
      <c r="AA70" s="141">
        <v>0.33333333333333331</v>
      </c>
      <c r="AB70" s="141">
        <v>4</v>
      </c>
      <c r="AC70" s="141">
        <v>1.75</v>
      </c>
      <c r="AD70" s="141">
        <v>0.91666666666666663</v>
      </c>
      <c r="AE70" s="141">
        <v>2</v>
      </c>
      <c r="AF70" s="141">
        <v>0.75</v>
      </c>
      <c r="AG70" s="141">
        <v>1.6666666666666665</v>
      </c>
      <c r="AH70" s="141">
        <v>0.33333333333333331</v>
      </c>
      <c r="AI70" s="141">
        <v>0.5</v>
      </c>
      <c r="AJ70" s="141">
        <v>1.25</v>
      </c>
      <c r="AK70" s="141">
        <v>3</v>
      </c>
    </row>
    <row r="71" spans="2:37" ht="18" hidden="1" customHeight="1">
      <c r="B71" s="116" t="s">
        <v>195</v>
      </c>
      <c r="C71" s="141">
        <v>0.5</v>
      </c>
      <c r="D71" s="141">
        <v>0</v>
      </c>
      <c r="E71" s="141">
        <v>1.25</v>
      </c>
      <c r="F71" s="141">
        <v>1.25</v>
      </c>
      <c r="G71" s="141">
        <v>2</v>
      </c>
      <c r="H71" s="141">
        <v>0</v>
      </c>
      <c r="I71" s="141">
        <v>1.33</v>
      </c>
      <c r="J71" s="141">
        <v>0</v>
      </c>
      <c r="K71" s="141">
        <v>1.33</v>
      </c>
      <c r="L71" s="141">
        <v>0</v>
      </c>
      <c r="M71" s="141">
        <v>0.5</v>
      </c>
      <c r="N71" s="141">
        <v>2.5</v>
      </c>
      <c r="O71" s="141">
        <v>5</v>
      </c>
      <c r="P71" s="141">
        <v>0</v>
      </c>
      <c r="Q71" s="141">
        <v>4.58</v>
      </c>
      <c r="R71" s="141">
        <v>1.33</v>
      </c>
      <c r="S71" s="141">
        <v>1.33</v>
      </c>
      <c r="T71" s="141">
        <v>0.25</v>
      </c>
      <c r="U71" s="141">
        <v>0.25</v>
      </c>
      <c r="V71" s="141">
        <v>1.67</v>
      </c>
      <c r="W71" s="141">
        <v>0.25</v>
      </c>
      <c r="X71" s="141">
        <v>0.25</v>
      </c>
      <c r="Y71" s="141">
        <v>3</v>
      </c>
      <c r="Z71" s="141">
        <v>1.46</v>
      </c>
      <c r="AA71" s="141">
        <v>0.33</v>
      </c>
      <c r="AB71" s="141">
        <v>4</v>
      </c>
      <c r="AC71" s="141">
        <v>1.75</v>
      </c>
      <c r="AD71" s="141">
        <v>0.92</v>
      </c>
      <c r="AE71" s="141">
        <v>2</v>
      </c>
      <c r="AF71" s="141">
        <v>0.75</v>
      </c>
      <c r="AG71" s="141">
        <v>1.67</v>
      </c>
      <c r="AH71" s="141">
        <v>0.33</v>
      </c>
      <c r="AI71" s="141">
        <v>0.5</v>
      </c>
      <c r="AJ71" s="141">
        <v>1.25</v>
      </c>
      <c r="AK71" s="141">
        <v>3</v>
      </c>
    </row>
    <row r="72" spans="2:37" ht="18" hidden="1" customHeight="1">
      <c r="B72" s="116" t="s">
        <v>188</v>
      </c>
      <c r="C72" s="141">
        <v>0.5</v>
      </c>
      <c r="D72" s="141">
        <v>0</v>
      </c>
      <c r="E72" s="141">
        <v>1.25</v>
      </c>
      <c r="F72" s="141">
        <v>1.25</v>
      </c>
      <c r="G72" s="141">
        <v>2</v>
      </c>
      <c r="H72" s="141">
        <v>0</v>
      </c>
      <c r="I72" s="141">
        <v>1.33</v>
      </c>
      <c r="J72" s="141">
        <v>0</v>
      </c>
      <c r="K72" s="141">
        <v>1.33</v>
      </c>
      <c r="L72" s="141">
        <v>0</v>
      </c>
      <c r="M72" s="141">
        <v>0.5</v>
      </c>
      <c r="N72" s="141">
        <v>2.5</v>
      </c>
      <c r="O72" s="141">
        <v>5</v>
      </c>
      <c r="P72" s="141">
        <v>0</v>
      </c>
      <c r="Q72" s="141">
        <v>4.58</v>
      </c>
      <c r="R72" s="141">
        <v>1.33</v>
      </c>
      <c r="S72" s="141">
        <v>1.33</v>
      </c>
      <c r="T72" s="141">
        <v>0.25</v>
      </c>
      <c r="U72" s="141">
        <v>0.25</v>
      </c>
      <c r="V72" s="141">
        <v>1.67</v>
      </c>
      <c r="W72" s="141">
        <v>0.25</v>
      </c>
      <c r="X72" s="141">
        <v>0.25</v>
      </c>
      <c r="Y72" s="141">
        <v>3</v>
      </c>
      <c r="Z72" s="141">
        <v>1.46</v>
      </c>
      <c r="AA72" s="141">
        <v>0.33</v>
      </c>
      <c r="AB72" s="141">
        <v>4</v>
      </c>
      <c r="AC72" s="141">
        <v>1.75</v>
      </c>
      <c r="AD72" s="141">
        <v>0.92</v>
      </c>
      <c r="AE72" s="141">
        <v>2</v>
      </c>
      <c r="AF72" s="141">
        <v>0.75</v>
      </c>
      <c r="AG72" s="141">
        <v>1.67</v>
      </c>
      <c r="AH72" s="141">
        <v>0.33</v>
      </c>
      <c r="AI72" s="141">
        <v>0.5</v>
      </c>
      <c r="AJ72" s="141">
        <v>1.25</v>
      </c>
      <c r="AK72" s="141">
        <v>3</v>
      </c>
    </row>
    <row r="73" spans="2:37" ht="18" hidden="1" customHeight="1">
      <c r="B73" s="116" t="s">
        <v>193</v>
      </c>
      <c r="C73" s="141">
        <v>0.5</v>
      </c>
      <c r="D73" s="141">
        <v>0</v>
      </c>
      <c r="E73" s="141">
        <v>1.25</v>
      </c>
      <c r="F73" s="141">
        <v>1.25</v>
      </c>
      <c r="G73" s="141">
        <v>2</v>
      </c>
      <c r="H73" s="141">
        <v>0</v>
      </c>
      <c r="I73" s="141">
        <v>1.3333333333333333</v>
      </c>
      <c r="J73" s="141">
        <v>0</v>
      </c>
      <c r="K73" s="141">
        <v>1.3333333333333333</v>
      </c>
      <c r="L73" s="141">
        <v>0</v>
      </c>
      <c r="M73" s="141">
        <v>0.5</v>
      </c>
      <c r="N73" s="141">
        <v>2.5</v>
      </c>
      <c r="O73" s="141">
        <v>5</v>
      </c>
      <c r="P73" s="141">
        <v>0</v>
      </c>
      <c r="Q73" s="141">
        <v>4.583333333333333</v>
      </c>
      <c r="R73" s="141">
        <v>1.3333333333333333</v>
      </c>
      <c r="S73" s="141">
        <v>1.3333333333333333</v>
      </c>
      <c r="T73" s="141">
        <v>0.25</v>
      </c>
      <c r="U73" s="141">
        <v>0.25</v>
      </c>
      <c r="V73" s="141">
        <v>1.6666666666666665</v>
      </c>
      <c r="W73" s="141">
        <v>0.25</v>
      </c>
      <c r="X73" s="141">
        <v>0.25</v>
      </c>
      <c r="Y73" s="141">
        <v>3</v>
      </c>
      <c r="Z73" s="141">
        <v>1.4583333333333335</v>
      </c>
      <c r="AA73" s="141">
        <v>0.33333333333333331</v>
      </c>
      <c r="AB73" s="141">
        <v>4</v>
      </c>
      <c r="AC73" s="141">
        <v>1.75</v>
      </c>
      <c r="AD73" s="141">
        <v>0.91666666666666663</v>
      </c>
      <c r="AE73" s="141">
        <v>2</v>
      </c>
      <c r="AF73" s="141">
        <v>0.75</v>
      </c>
      <c r="AG73" s="141">
        <v>1.6666666666666665</v>
      </c>
      <c r="AH73" s="141">
        <v>0.33333333333333331</v>
      </c>
      <c r="AI73" s="141">
        <v>0.5</v>
      </c>
      <c r="AJ73" s="141">
        <v>1.25</v>
      </c>
      <c r="AK73" s="141">
        <v>3</v>
      </c>
    </row>
    <row r="74" spans="2:37" ht="18" hidden="1" customHeight="1">
      <c r="B74" s="116" t="s">
        <v>182</v>
      </c>
      <c r="C74" s="141">
        <v>0.5</v>
      </c>
      <c r="D74" s="141">
        <v>0</v>
      </c>
      <c r="E74" s="141">
        <v>1.25</v>
      </c>
      <c r="F74" s="141">
        <v>1.25</v>
      </c>
      <c r="G74" s="141">
        <v>2</v>
      </c>
      <c r="H74" s="141">
        <v>0</v>
      </c>
      <c r="I74" s="141">
        <v>1.3333333333333333</v>
      </c>
      <c r="J74" s="141">
        <v>0</v>
      </c>
      <c r="K74" s="141">
        <v>1.3333333333333333</v>
      </c>
      <c r="L74" s="141">
        <v>0</v>
      </c>
      <c r="M74" s="141">
        <v>0.5</v>
      </c>
      <c r="N74" s="141">
        <v>2.5</v>
      </c>
      <c r="O74" s="141">
        <v>5</v>
      </c>
      <c r="P74" s="141">
        <v>0</v>
      </c>
      <c r="Q74" s="141">
        <v>4.583333333333333</v>
      </c>
      <c r="R74" s="141">
        <v>1.3333333333333333</v>
      </c>
      <c r="S74" s="141">
        <v>1.3333333333333333</v>
      </c>
      <c r="T74" s="141">
        <v>0.25</v>
      </c>
      <c r="U74" s="141">
        <v>0.25</v>
      </c>
      <c r="V74" s="141">
        <v>1.6666666666666665</v>
      </c>
      <c r="W74" s="141">
        <v>0.25</v>
      </c>
      <c r="X74" s="141">
        <v>0.25</v>
      </c>
      <c r="Y74" s="141">
        <v>3</v>
      </c>
      <c r="Z74" s="141">
        <v>1.4583333333333335</v>
      </c>
      <c r="AA74" s="141">
        <v>0.33333333333333331</v>
      </c>
      <c r="AB74" s="141">
        <v>4</v>
      </c>
      <c r="AC74" s="141">
        <v>1.75</v>
      </c>
      <c r="AD74" s="141">
        <v>0.91666666666666663</v>
      </c>
      <c r="AE74" s="141">
        <v>2</v>
      </c>
      <c r="AF74" s="141">
        <v>0.75</v>
      </c>
      <c r="AG74" s="141">
        <v>1.6666666666666665</v>
      </c>
      <c r="AH74" s="141">
        <v>0.33333333333333331</v>
      </c>
      <c r="AI74" s="141">
        <v>0.5</v>
      </c>
      <c r="AJ74" s="141">
        <v>1.25</v>
      </c>
      <c r="AK74" s="141">
        <v>3</v>
      </c>
    </row>
    <row r="75" spans="2:37" ht="18" hidden="1" customHeight="1">
      <c r="B75" s="116" t="s">
        <v>206</v>
      </c>
      <c r="C75" s="141">
        <v>0.5</v>
      </c>
      <c r="D75" s="141">
        <v>0</v>
      </c>
      <c r="E75" s="141">
        <v>1.25</v>
      </c>
      <c r="F75" s="141">
        <v>1.25</v>
      </c>
      <c r="G75" s="141">
        <v>2</v>
      </c>
      <c r="H75" s="141">
        <v>0</v>
      </c>
      <c r="I75" s="141">
        <v>1.3333333333333333</v>
      </c>
      <c r="J75" s="141">
        <v>0</v>
      </c>
      <c r="K75" s="141">
        <v>1.3333333333333333</v>
      </c>
      <c r="L75" s="141">
        <v>0</v>
      </c>
      <c r="M75" s="141">
        <v>0.5</v>
      </c>
      <c r="N75" s="141">
        <v>2.5</v>
      </c>
      <c r="O75" s="141">
        <v>5</v>
      </c>
      <c r="P75" s="141">
        <v>0</v>
      </c>
      <c r="Q75" s="141">
        <v>4.583333333333333</v>
      </c>
      <c r="R75" s="141">
        <v>1.3333333333333333</v>
      </c>
      <c r="S75" s="141">
        <v>1.3333333333333333</v>
      </c>
      <c r="T75" s="141">
        <v>0.25</v>
      </c>
      <c r="U75" s="141">
        <v>0.25</v>
      </c>
      <c r="V75" s="141">
        <v>1.6666666666666665</v>
      </c>
      <c r="W75" s="141">
        <v>0.25</v>
      </c>
      <c r="X75" s="141">
        <v>0.25</v>
      </c>
      <c r="Y75" s="141">
        <v>3</v>
      </c>
      <c r="Z75" s="141">
        <v>1.4583333333333335</v>
      </c>
      <c r="AA75" s="141">
        <v>0.33333333333333331</v>
      </c>
      <c r="AB75" s="141">
        <v>4</v>
      </c>
      <c r="AC75" s="141">
        <v>1.75</v>
      </c>
      <c r="AD75" s="141">
        <v>0.91666666666666663</v>
      </c>
      <c r="AE75" s="141">
        <v>2</v>
      </c>
      <c r="AF75" s="141">
        <v>0.75</v>
      </c>
      <c r="AG75" s="141">
        <v>1.6666666666666665</v>
      </c>
      <c r="AH75" s="141">
        <v>0.33333333333333331</v>
      </c>
      <c r="AI75" s="141">
        <v>0.5</v>
      </c>
      <c r="AJ75" s="141">
        <v>1.25</v>
      </c>
      <c r="AK75" s="141">
        <v>3</v>
      </c>
    </row>
    <row r="76" spans="2:37" ht="18" hidden="1" customHeight="1">
      <c r="B76" s="116" t="s">
        <v>205</v>
      </c>
      <c r="C76" s="141">
        <v>0</v>
      </c>
      <c r="D76" s="141">
        <v>0.5</v>
      </c>
      <c r="E76" s="141">
        <v>1.25</v>
      </c>
      <c r="F76" s="141">
        <v>1.25</v>
      </c>
      <c r="G76" s="141">
        <v>1.25</v>
      </c>
      <c r="H76" s="141">
        <v>0</v>
      </c>
      <c r="I76" s="141">
        <v>1</v>
      </c>
      <c r="J76" s="141">
        <v>0</v>
      </c>
      <c r="K76" s="141">
        <v>1.0833333333333333</v>
      </c>
      <c r="L76" s="141">
        <v>0</v>
      </c>
      <c r="M76" s="141">
        <v>0.5</v>
      </c>
      <c r="N76" s="141">
        <v>2.5</v>
      </c>
      <c r="O76" s="141">
        <v>0</v>
      </c>
      <c r="P76" s="141">
        <v>0</v>
      </c>
      <c r="Q76" s="141">
        <v>2.5833333333333335</v>
      </c>
      <c r="R76" s="141">
        <v>0.5</v>
      </c>
      <c r="S76" s="141">
        <v>0.5</v>
      </c>
      <c r="T76" s="141">
        <v>0.25</v>
      </c>
      <c r="U76" s="141">
        <v>0.25</v>
      </c>
      <c r="V76" s="141">
        <v>1.3541666666666665</v>
      </c>
      <c r="W76" s="141">
        <v>0.25</v>
      </c>
      <c r="X76" s="141">
        <v>0.25</v>
      </c>
      <c r="Y76" s="141">
        <v>2.75</v>
      </c>
      <c r="Z76" s="141">
        <v>1.1458333333333333</v>
      </c>
      <c r="AA76" s="141">
        <v>0.33333333333333331</v>
      </c>
      <c r="AB76" s="141">
        <v>3</v>
      </c>
      <c r="AC76" s="141">
        <v>1.25</v>
      </c>
      <c r="AD76" s="141">
        <v>0.91666666666666663</v>
      </c>
      <c r="AE76" s="141">
        <v>2</v>
      </c>
      <c r="AF76" s="141">
        <v>0.75</v>
      </c>
      <c r="AG76" s="141">
        <v>1.3541666666666665</v>
      </c>
      <c r="AH76" s="141">
        <v>0.33333333333333331</v>
      </c>
      <c r="AI76" s="141">
        <v>0.33333333333333331</v>
      </c>
      <c r="AJ76" s="141">
        <v>1.25</v>
      </c>
      <c r="AK76" s="141">
        <v>3</v>
      </c>
    </row>
    <row r="77" spans="2:37" ht="18" hidden="1" customHeight="1">
      <c r="B77" s="116" t="s">
        <v>183</v>
      </c>
      <c r="C77" s="141">
        <v>0</v>
      </c>
      <c r="D77" s="141">
        <v>0.5</v>
      </c>
      <c r="E77" s="141">
        <v>1.25</v>
      </c>
      <c r="F77" s="141">
        <v>2.25</v>
      </c>
      <c r="G77" s="141">
        <v>2.3333333333333335</v>
      </c>
      <c r="H77" s="141">
        <v>0</v>
      </c>
      <c r="I77" s="141">
        <v>2.3333333333333335</v>
      </c>
      <c r="J77" s="141">
        <v>0</v>
      </c>
      <c r="K77" s="141">
        <v>2.3333333333333335</v>
      </c>
      <c r="L77" s="141">
        <v>0</v>
      </c>
      <c r="M77" s="141">
        <v>0.5</v>
      </c>
      <c r="N77" s="141">
        <v>2.5</v>
      </c>
      <c r="O77" s="141">
        <v>5</v>
      </c>
      <c r="P77" s="141">
        <v>0</v>
      </c>
      <c r="Q77" s="141">
        <v>0</v>
      </c>
      <c r="R77" s="141">
        <v>2.3333333333333335</v>
      </c>
      <c r="S77" s="141">
        <v>2.3333333333333335</v>
      </c>
      <c r="T77" s="141">
        <v>0</v>
      </c>
      <c r="U77" s="141">
        <v>0</v>
      </c>
      <c r="V77" s="141">
        <v>2.2916666666666665</v>
      </c>
      <c r="W77" s="141">
        <v>0.25</v>
      </c>
      <c r="X77" s="141">
        <v>0.25</v>
      </c>
      <c r="Y77" s="141">
        <v>0</v>
      </c>
      <c r="Z77" s="141">
        <v>2.0833333333333335</v>
      </c>
      <c r="AA77" s="141">
        <v>0</v>
      </c>
      <c r="AB77" s="141">
        <v>0</v>
      </c>
      <c r="AC77" s="141">
        <v>0</v>
      </c>
      <c r="AD77" s="141">
        <v>0</v>
      </c>
      <c r="AE77" s="141">
        <v>0</v>
      </c>
      <c r="AF77" s="141">
        <v>0</v>
      </c>
      <c r="AG77" s="141">
        <v>2.2916666666666665</v>
      </c>
      <c r="AH77" s="141">
        <v>0.33333333333333331</v>
      </c>
      <c r="AI77" s="141">
        <v>0</v>
      </c>
      <c r="AJ77" s="141">
        <v>1.25</v>
      </c>
      <c r="AK77" s="141">
        <v>0</v>
      </c>
    </row>
    <row r="78" spans="2:37" ht="18" hidden="1" customHeight="1">
      <c r="B78" s="116" t="s">
        <v>251</v>
      </c>
      <c r="C78" s="141">
        <v>0.5</v>
      </c>
      <c r="D78" s="141">
        <v>0</v>
      </c>
      <c r="E78" s="141">
        <v>1.25</v>
      </c>
      <c r="F78" s="141">
        <v>3.25</v>
      </c>
      <c r="G78" s="141">
        <v>3.3333333333333335</v>
      </c>
      <c r="H78" s="141">
        <v>3.3333333333333335</v>
      </c>
      <c r="I78" s="141">
        <v>3.3333333333333335</v>
      </c>
      <c r="J78" s="141">
        <v>0</v>
      </c>
      <c r="K78" s="141">
        <v>3.3333333333333335</v>
      </c>
      <c r="L78" s="141">
        <v>0</v>
      </c>
      <c r="M78" s="141">
        <v>0.5</v>
      </c>
      <c r="N78" s="141">
        <v>2.5</v>
      </c>
      <c r="O78" s="141">
        <v>5</v>
      </c>
      <c r="P78" s="141">
        <v>5</v>
      </c>
      <c r="Q78" s="141">
        <v>4.583333333333333</v>
      </c>
      <c r="R78" s="141">
        <v>4.583333333333333</v>
      </c>
      <c r="S78" s="141">
        <v>4.583333333333333</v>
      </c>
      <c r="T78" s="141">
        <v>0</v>
      </c>
      <c r="U78" s="141">
        <v>0</v>
      </c>
      <c r="V78" s="141">
        <v>3.4375</v>
      </c>
      <c r="W78" s="141">
        <v>0.25</v>
      </c>
      <c r="X78" s="141">
        <v>0.25</v>
      </c>
      <c r="Y78" s="141">
        <v>0</v>
      </c>
      <c r="Z78" s="141">
        <v>3.4375</v>
      </c>
      <c r="AA78" s="141">
        <v>0</v>
      </c>
      <c r="AB78" s="141">
        <v>0</v>
      </c>
      <c r="AC78" s="141">
        <v>0</v>
      </c>
      <c r="AD78" s="141">
        <v>0</v>
      </c>
      <c r="AE78" s="141">
        <v>0</v>
      </c>
      <c r="AF78" s="141">
        <v>0</v>
      </c>
      <c r="AG78" s="141">
        <v>3.4375</v>
      </c>
      <c r="AH78" s="141">
        <v>0.33333333333333331</v>
      </c>
      <c r="AI78" s="141">
        <v>0</v>
      </c>
      <c r="AJ78" s="141">
        <v>1.25</v>
      </c>
      <c r="AK78" s="141">
        <v>0</v>
      </c>
    </row>
    <row r="79" spans="2:37" ht="18" hidden="1" customHeight="1">
      <c r="B79" s="116" t="s">
        <v>200</v>
      </c>
      <c r="C79" s="141">
        <v>0.5</v>
      </c>
      <c r="D79" s="141">
        <v>0</v>
      </c>
      <c r="E79" s="141">
        <v>1.25</v>
      </c>
      <c r="F79" s="141">
        <v>3.25</v>
      </c>
      <c r="G79" s="141">
        <v>3.33</v>
      </c>
      <c r="H79" s="141">
        <v>3.33</v>
      </c>
      <c r="I79" s="141">
        <v>3.33</v>
      </c>
      <c r="J79" s="141">
        <v>0</v>
      </c>
      <c r="K79" s="141">
        <v>3.33</v>
      </c>
      <c r="L79" s="141">
        <v>0</v>
      </c>
      <c r="M79" s="141">
        <v>0.5</v>
      </c>
      <c r="N79" s="141">
        <v>2.5</v>
      </c>
      <c r="O79" s="141">
        <v>5</v>
      </c>
      <c r="P79" s="141">
        <v>5</v>
      </c>
      <c r="Q79" s="141">
        <v>4.58</v>
      </c>
      <c r="R79" s="141">
        <v>4.58</v>
      </c>
      <c r="S79" s="141">
        <v>4.58</v>
      </c>
      <c r="T79" s="141">
        <v>0</v>
      </c>
      <c r="U79" s="141">
        <v>0</v>
      </c>
      <c r="V79" s="141">
        <v>3.44</v>
      </c>
      <c r="W79" s="141">
        <v>0.25</v>
      </c>
      <c r="X79" s="141">
        <v>0.25</v>
      </c>
      <c r="Y79" s="141">
        <v>0</v>
      </c>
      <c r="Z79" s="141">
        <v>3.44</v>
      </c>
      <c r="AA79" s="141">
        <v>0</v>
      </c>
      <c r="AB79" s="141">
        <v>0</v>
      </c>
      <c r="AC79" s="141">
        <v>0</v>
      </c>
      <c r="AD79" s="141">
        <v>0</v>
      </c>
      <c r="AE79" s="141">
        <v>0</v>
      </c>
      <c r="AF79" s="141">
        <v>0</v>
      </c>
      <c r="AG79" s="141">
        <v>3.44</v>
      </c>
      <c r="AH79" s="141">
        <v>0.33</v>
      </c>
      <c r="AI79" s="141">
        <v>0</v>
      </c>
      <c r="AJ79" s="141">
        <v>1.25</v>
      </c>
      <c r="AK79" s="141">
        <v>0</v>
      </c>
    </row>
    <row r="80" spans="2:37" ht="18" hidden="1" customHeight="1">
      <c r="B80" s="116" t="s">
        <v>252</v>
      </c>
      <c r="C80" s="141">
        <v>0.5</v>
      </c>
      <c r="D80" s="141">
        <v>0</v>
      </c>
      <c r="E80" s="141">
        <v>1.25</v>
      </c>
      <c r="F80" s="141">
        <v>3.25</v>
      </c>
      <c r="G80" s="141">
        <v>3.3333333333333335</v>
      </c>
      <c r="H80" s="141">
        <v>3.3333333333333335</v>
      </c>
      <c r="I80" s="141">
        <v>3.3333333333333335</v>
      </c>
      <c r="J80" s="141">
        <v>0</v>
      </c>
      <c r="K80" s="141">
        <v>3.3333333333333335</v>
      </c>
      <c r="L80" s="141">
        <v>0</v>
      </c>
      <c r="M80" s="141">
        <v>0.5</v>
      </c>
      <c r="N80" s="141">
        <v>2.5</v>
      </c>
      <c r="O80" s="141">
        <v>5</v>
      </c>
      <c r="P80" s="141">
        <v>5</v>
      </c>
      <c r="Q80" s="141">
        <v>4.583333333333333</v>
      </c>
      <c r="R80" s="141">
        <v>4.583333333333333</v>
      </c>
      <c r="S80" s="141">
        <v>4.583333333333333</v>
      </c>
      <c r="T80" s="141">
        <v>0</v>
      </c>
      <c r="U80" s="141">
        <v>0</v>
      </c>
      <c r="V80" s="141">
        <v>3.4375</v>
      </c>
      <c r="W80" s="141">
        <v>0.25</v>
      </c>
      <c r="X80" s="141">
        <v>0.25</v>
      </c>
      <c r="Y80" s="141">
        <v>0</v>
      </c>
      <c r="Z80" s="141">
        <v>3.4375</v>
      </c>
      <c r="AA80" s="141">
        <v>0</v>
      </c>
      <c r="AB80" s="141">
        <v>0</v>
      </c>
      <c r="AC80" s="141">
        <v>0</v>
      </c>
      <c r="AD80" s="141">
        <v>0</v>
      </c>
      <c r="AE80" s="141">
        <v>0</v>
      </c>
      <c r="AF80" s="141">
        <v>0</v>
      </c>
      <c r="AG80" s="141">
        <v>3.4375</v>
      </c>
      <c r="AH80" s="141">
        <v>0.33333333333333331</v>
      </c>
      <c r="AI80" s="141">
        <v>0</v>
      </c>
      <c r="AJ80" s="141">
        <v>1.25</v>
      </c>
      <c r="AK80" s="141">
        <v>0</v>
      </c>
    </row>
    <row r="81" spans="2:37" ht="18" hidden="1" customHeight="1">
      <c r="B81" s="116" t="s">
        <v>201</v>
      </c>
      <c r="C81" s="141">
        <v>0.5</v>
      </c>
      <c r="D81" s="141">
        <v>0</v>
      </c>
      <c r="E81" s="141">
        <v>1.25</v>
      </c>
      <c r="F81" s="141">
        <v>3.25</v>
      </c>
      <c r="G81" s="141">
        <v>3.3333333333333335</v>
      </c>
      <c r="H81" s="141">
        <v>3.3333333333333335</v>
      </c>
      <c r="I81" s="141">
        <v>3.3333333333333335</v>
      </c>
      <c r="J81" s="141">
        <v>0</v>
      </c>
      <c r="K81" s="141">
        <v>3.3333333333333335</v>
      </c>
      <c r="L81" s="141">
        <v>0</v>
      </c>
      <c r="M81" s="141">
        <v>0.5</v>
      </c>
      <c r="N81" s="141">
        <v>2.5</v>
      </c>
      <c r="O81" s="141">
        <v>5</v>
      </c>
      <c r="P81" s="141">
        <v>5</v>
      </c>
      <c r="Q81" s="141">
        <v>4.583333333333333</v>
      </c>
      <c r="R81" s="141">
        <v>4.583333333333333</v>
      </c>
      <c r="S81" s="141">
        <v>4.583333333333333</v>
      </c>
      <c r="T81" s="141">
        <v>0</v>
      </c>
      <c r="U81" s="141">
        <v>0</v>
      </c>
      <c r="V81" s="141">
        <v>3.4375</v>
      </c>
      <c r="W81" s="141">
        <v>0.25</v>
      </c>
      <c r="X81" s="141">
        <v>0.25</v>
      </c>
      <c r="Y81" s="141">
        <v>0</v>
      </c>
      <c r="Z81" s="141">
        <v>3.4375</v>
      </c>
      <c r="AA81" s="141">
        <v>0</v>
      </c>
      <c r="AB81" s="141">
        <v>0</v>
      </c>
      <c r="AC81" s="141">
        <v>0</v>
      </c>
      <c r="AD81" s="141">
        <v>0</v>
      </c>
      <c r="AE81" s="141">
        <v>0</v>
      </c>
      <c r="AF81" s="141">
        <v>0</v>
      </c>
      <c r="AG81" s="141">
        <v>3.4375</v>
      </c>
      <c r="AH81" s="141">
        <v>0.33333333333333331</v>
      </c>
      <c r="AI81" s="141">
        <v>0</v>
      </c>
      <c r="AJ81" s="141">
        <v>1.25</v>
      </c>
      <c r="AK81" s="141">
        <v>0</v>
      </c>
    </row>
    <row r="82" spans="2:37" ht="18" hidden="1" customHeight="1">
      <c r="B82" s="116" t="s">
        <v>187</v>
      </c>
      <c r="C82" s="141">
        <v>0.5</v>
      </c>
      <c r="D82" s="141">
        <v>0</v>
      </c>
      <c r="E82" s="141">
        <v>1.25</v>
      </c>
      <c r="F82" s="141">
        <v>3.25</v>
      </c>
      <c r="G82" s="141">
        <v>3.3333333333333335</v>
      </c>
      <c r="H82" s="141">
        <v>3.3333333333333335</v>
      </c>
      <c r="I82" s="141">
        <v>3.3333333333333335</v>
      </c>
      <c r="J82" s="141">
        <v>0</v>
      </c>
      <c r="K82" s="141">
        <v>3.3333333333333335</v>
      </c>
      <c r="L82" s="141">
        <v>0</v>
      </c>
      <c r="M82" s="141">
        <v>0.5</v>
      </c>
      <c r="N82" s="141">
        <v>2.5</v>
      </c>
      <c r="O82" s="141">
        <v>5</v>
      </c>
      <c r="P82" s="141">
        <v>5</v>
      </c>
      <c r="Q82" s="141">
        <v>4.583333333333333</v>
      </c>
      <c r="R82" s="141">
        <v>4.583333333333333</v>
      </c>
      <c r="S82" s="141">
        <v>4.583333333333333</v>
      </c>
      <c r="T82" s="141">
        <v>0</v>
      </c>
      <c r="U82" s="141">
        <v>0</v>
      </c>
      <c r="V82" s="141">
        <v>3.4375</v>
      </c>
      <c r="W82" s="141">
        <v>0.25</v>
      </c>
      <c r="X82" s="141">
        <v>0.25</v>
      </c>
      <c r="Y82" s="141">
        <v>0</v>
      </c>
      <c r="Z82" s="141">
        <v>3.4375</v>
      </c>
      <c r="AA82" s="141">
        <v>0</v>
      </c>
      <c r="AB82" s="141">
        <v>0</v>
      </c>
      <c r="AC82" s="141">
        <v>0</v>
      </c>
      <c r="AD82" s="141">
        <v>0</v>
      </c>
      <c r="AE82" s="141">
        <v>0</v>
      </c>
      <c r="AF82" s="141">
        <v>0</v>
      </c>
      <c r="AG82" s="141">
        <v>3.4375</v>
      </c>
      <c r="AH82" s="141">
        <v>0.33333333333333331</v>
      </c>
      <c r="AI82" s="141">
        <v>0</v>
      </c>
      <c r="AJ82" s="141">
        <v>1.25</v>
      </c>
      <c r="AK82" s="141">
        <v>0</v>
      </c>
    </row>
    <row r="83" spans="2:37" ht="18" hidden="1" customHeight="1">
      <c r="B83" s="116" t="s">
        <v>253</v>
      </c>
      <c r="C83" s="141">
        <v>0</v>
      </c>
      <c r="D83" s="141">
        <v>0.5</v>
      </c>
      <c r="E83" s="141">
        <v>1.25</v>
      </c>
      <c r="F83" s="141">
        <v>1.25</v>
      </c>
      <c r="G83" s="141">
        <v>0</v>
      </c>
      <c r="H83" s="141">
        <v>0</v>
      </c>
      <c r="I83" s="141">
        <v>1</v>
      </c>
      <c r="J83" s="141">
        <v>0</v>
      </c>
      <c r="K83" s="141">
        <v>1.0833333333333333</v>
      </c>
      <c r="L83" s="141">
        <v>0</v>
      </c>
      <c r="M83" s="141">
        <v>0.5</v>
      </c>
      <c r="N83" s="141">
        <v>2.5</v>
      </c>
      <c r="O83" s="141">
        <v>0</v>
      </c>
      <c r="P83" s="141">
        <v>0</v>
      </c>
      <c r="Q83" s="141">
        <v>0</v>
      </c>
      <c r="R83" s="141">
        <v>0.75</v>
      </c>
      <c r="S83" s="141">
        <v>0.75</v>
      </c>
      <c r="T83" s="141">
        <v>0.25</v>
      </c>
      <c r="U83" s="141">
        <v>0.25</v>
      </c>
      <c r="V83" s="141">
        <v>1.3541666666666665</v>
      </c>
      <c r="W83" s="141">
        <v>0.25</v>
      </c>
      <c r="X83" s="141">
        <v>0.25</v>
      </c>
      <c r="Y83" s="141">
        <v>0</v>
      </c>
      <c r="Z83" s="141">
        <v>1.1458333333333333</v>
      </c>
      <c r="AA83" s="141">
        <v>0.33333333333333331</v>
      </c>
      <c r="AB83" s="141">
        <v>0</v>
      </c>
      <c r="AC83" s="141">
        <v>0</v>
      </c>
      <c r="AD83" s="141">
        <v>0</v>
      </c>
      <c r="AE83" s="141">
        <v>0</v>
      </c>
      <c r="AF83" s="141">
        <v>0</v>
      </c>
      <c r="AG83" s="141">
        <v>1.3541666666666665</v>
      </c>
      <c r="AH83" s="141">
        <v>0.33333333333333331</v>
      </c>
      <c r="AI83" s="141">
        <v>0</v>
      </c>
      <c r="AJ83" s="141">
        <v>1.25</v>
      </c>
      <c r="AK83" s="141">
        <v>0</v>
      </c>
    </row>
    <row r="86" spans="2:37" ht="18" customHeight="1">
      <c r="B86" s="5" t="s">
        <v>318</v>
      </c>
      <c r="C86" s="7">
        <f t="shared" ref="C86:U86" si="0">C43*60</f>
        <v>0</v>
      </c>
      <c r="D86" s="7">
        <f t="shared" si="0"/>
        <v>30</v>
      </c>
      <c r="E86" s="7">
        <f t="shared" si="0"/>
        <v>75</v>
      </c>
      <c r="F86" s="7">
        <f t="shared" si="0"/>
        <v>75</v>
      </c>
      <c r="G86" s="7">
        <f t="shared" si="0"/>
        <v>0</v>
      </c>
      <c r="H86" s="7">
        <f t="shared" si="0"/>
        <v>0</v>
      </c>
      <c r="I86" s="7">
        <f t="shared" si="0"/>
        <v>60</v>
      </c>
      <c r="J86" s="7">
        <f t="shared" si="0"/>
        <v>0</v>
      </c>
      <c r="K86" s="7">
        <f t="shared" si="0"/>
        <v>0</v>
      </c>
      <c r="L86" s="7">
        <f t="shared" si="0"/>
        <v>65</v>
      </c>
      <c r="M86" s="7">
        <f t="shared" si="0"/>
        <v>30</v>
      </c>
      <c r="N86" s="7">
        <f t="shared" si="0"/>
        <v>150</v>
      </c>
      <c r="O86" s="7">
        <f t="shared" si="0"/>
        <v>0</v>
      </c>
      <c r="P86" s="7">
        <f t="shared" si="0"/>
        <v>0</v>
      </c>
      <c r="Q86" s="7">
        <f t="shared" si="0"/>
        <v>0</v>
      </c>
      <c r="R86" s="7">
        <f t="shared" si="0"/>
        <v>30</v>
      </c>
      <c r="S86" s="7">
        <f t="shared" si="0"/>
        <v>30</v>
      </c>
      <c r="T86" s="7">
        <f t="shared" si="0"/>
        <v>0</v>
      </c>
      <c r="U86" s="7">
        <f t="shared" si="0"/>
        <v>0</v>
      </c>
      <c r="V86" s="7">
        <f t="shared" ref="V86:AK86" si="1">V43*60</f>
        <v>50</v>
      </c>
      <c r="W86" s="7">
        <f t="shared" si="1"/>
        <v>15</v>
      </c>
      <c r="X86" s="7">
        <f t="shared" si="1"/>
        <v>15</v>
      </c>
      <c r="Y86" s="7">
        <f t="shared" si="1"/>
        <v>150</v>
      </c>
      <c r="Z86" s="7">
        <f t="shared" si="1"/>
        <v>40</v>
      </c>
      <c r="AA86" s="7">
        <f t="shared" si="1"/>
        <v>20</v>
      </c>
      <c r="AB86" s="7">
        <f t="shared" si="1"/>
        <v>120</v>
      </c>
      <c r="AC86" s="7">
        <f t="shared" si="1"/>
        <v>75</v>
      </c>
      <c r="AD86" s="7">
        <f t="shared" si="1"/>
        <v>55</v>
      </c>
      <c r="AE86" s="7">
        <f t="shared" si="1"/>
        <v>0</v>
      </c>
      <c r="AF86" s="7">
        <f t="shared" si="1"/>
        <v>45</v>
      </c>
      <c r="AG86" s="7">
        <f t="shared" si="1"/>
        <v>50</v>
      </c>
      <c r="AH86" s="7">
        <f t="shared" si="1"/>
        <v>20</v>
      </c>
      <c r="AI86" s="7">
        <f t="shared" si="1"/>
        <v>0</v>
      </c>
      <c r="AJ86" s="7">
        <f t="shared" si="1"/>
        <v>45</v>
      </c>
      <c r="AK86" s="7">
        <f t="shared" si="1"/>
        <v>50</v>
      </c>
    </row>
    <row r="87" spans="2:37" ht="18" customHeight="1">
      <c r="B87" s="5" t="s">
        <v>319</v>
      </c>
      <c r="C87" s="7">
        <f>C61*60</f>
        <v>0</v>
      </c>
      <c r="D87" s="7">
        <f t="shared" ref="D87:U87" si="2">D61*60</f>
        <v>30</v>
      </c>
      <c r="E87" s="7">
        <f t="shared" si="2"/>
        <v>75</v>
      </c>
      <c r="F87" s="7">
        <f t="shared" si="2"/>
        <v>75</v>
      </c>
      <c r="G87" s="7">
        <f t="shared" si="2"/>
        <v>0</v>
      </c>
      <c r="H87" s="7">
        <f t="shared" si="2"/>
        <v>0</v>
      </c>
      <c r="I87" s="7">
        <f t="shared" si="2"/>
        <v>60</v>
      </c>
      <c r="J87" s="7">
        <f t="shared" si="2"/>
        <v>0</v>
      </c>
      <c r="K87" s="7">
        <f t="shared" si="2"/>
        <v>0</v>
      </c>
      <c r="L87" s="7">
        <f t="shared" si="2"/>
        <v>65</v>
      </c>
      <c r="M87" s="7">
        <f t="shared" si="2"/>
        <v>30</v>
      </c>
      <c r="N87" s="7">
        <f t="shared" si="2"/>
        <v>150</v>
      </c>
      <c r="O87" s="7">
        <f t="shared" si="2"/>
        <v>0</v>
      </c>
      <c r="P87" s="7">
        <f t="shared" si="2"/>
        <v>0</v>
      </c>
      <c r="Q87" s="7">
        <f t="shared" si="2"/>
        <v>0</v>
      </c>
      <c r="R87" s="7">
        <f t="shared" si="2"/>
        <v>30</v>
      </c>
      <c r="S87" s="7">
        <f t="shared" si="2"/>
        <v>30</v>
      </c>
      <c r="T87" s="7">
        <f t="shared" si="2"/>
        <v>0</v>
      </c>
      <c r="U87" s="7">
        <f t="shared" si="2"/>
        <v>0</v>
      </c>
      <c r="V87" s="7">
        <f>V61*60</f>
        <v>62.500000000000007</v>
      </c>
      <c r="W87" s="7">
        <f t="shared" ref="W87:AK87" si="3">W61*60</f>
        <v>15</v>
      </c>
      <c r="X87" s="7">
        <f t="shared" si="3"/>
        <v>15</v>
      </c>
      <c r="Y87" s="7">
        <f t="shared" si="3"/>
        <v>150</v>
      </c>
      <c r="Z87" s="7">
        <f t="shared" si="3"/>
        <v>49.999999999999993</v>
      </c>
      <c r="AA87" s="7">
        <f t="shared" si="3"/>
        <v>20</v>
      </c>
      <c r="AB87" s="7">
        <f t="shared" si="3"/>
        <v>180</v>
      </c>
      <c r="AC87" s="7">
        <f t="shared" si="3"/>
        <v>75</v>
      </c>
      <c r="AD87" s="7">
        <f t="shared" si="3"/>
        <v>55</v>
      </c>
      <c r="AE87" s="7">
        <f t="shared" si="3"/>
        <v>0</v>
      </c>
      <c r="AF87" s="7">
        <f t="shared" si="3"/>
        <v>45</v>
      </c>
      <c r="AG87" s="7">
        <f t="shared" si="3"/>
        <v>62.500000000000007</v>
      </c>
      <c r="AH87" s="7">
        <f t="shared" si="3"/>
        <v>20</v>
      </c>
      <c r="AI87" s="7">
        <f t="shared" si="3"/>
        <v>0</v>
      </c>
      <c r="AJ87" s="7">
        <f t="shared" si="3"/>
        <v>75</v>
      </c>
      <c r="AK87" s="7">
        <f t="shared" si="3"/>
        <v>180</v>
      </c>
    </row>
    <row r="88" spans="2:37" s="63" customFormat="1" ht="18" customHeight="1">
      <c r="B88" s="63" t="s">
        <v>326</v>
      </c>
      <c r="C88" s="64">
        <f t="shared" ref="C88:U88" si="4">C10*60</f>
        <v>0</v>
      </c>
      <c r="D88" s="64">
        <f t="shared" si="4"/>
        <v>30</v>
      </c>
      <c r="E88" s="64">
        <f t="shared" si="4"/>
        <v>75</v>
      </c>
      <c r="F88" s="64">
        <f t="shared" si="4"/>
        <v>75</v>
      </c>
      <c r="G88" s="64">
        <f t="shared" si="4"/>
        <v>0</v>
      </c>
      <c r="H88" s="64">
        <f t="shared" si="4"/>
        <v>0</v>
      </c>
      <c r="I88" s="64">
        <f t="shared" si="4"/>
        <v>60</v>
      </c>
      <c r="J88" s="64">
        <f t="shared" si="4"/>
        <v>0</v>
      </c>
      <c r="K88" s="64">
        <f t="shared" si="4"/>
        <v>65</v>
      </c>
      <c r="L88" s="64">
        <f t="shared" si="4"/>
        <v>0</v>
      </c>
      <c r="M88" s="64">
        <f t="shared" si="4"/>
        <v>30</v>
      </c>
      <c r="N88" s="64">
        <f t="shared" si="4"/>
        <v>150</v>
      </c>
      <c r="O88" s="64">
        <f t="shared" si="4"/>
        <v>0</v>
      </c>
      <c r="P88" s="64">
        <f t="shared" si="4"/>
        <v>0</v>
      </c>
      <c r="Q88" s="64">
        <f t="shared" si="4"/>
        <v>0</v>
      </c>
      <c r="R88" s="64">
        <f t="shared" si="4"/>
        <v>45</v>
      </c>
      <c r="S88" s="64">
        <f t="shared" si="4"/>
        <v>45</v>
      </c>
      <c r="T88" s="64">
        <f t="shared" si="4"/>
        <v>15</v>
      </c>
      <c r="U88" s="64">
        <f t="shared" si="4"/>
        <v>15</v>
      </c>
      <c r="V88" s="64">
        <f t="shared" ref="V88:AK88" si="5">V10*60</f>
        <v>65</v>
      </c>
      <c r="W88" s="64">
        <f t="shared" si="5"/>
        <v>15</v>
      </c>
      <c r="X88" s="64">
        <f t="shared" si="5"/>
        <v>15</v>
      </c>
      <c r="Y88" s="64">
        <f t="shared" si="5"/>
        <v>165</v>
      </c>
      <c r="Z88" s="64">
        <f t="shared" si="5"/>
        <v>55</v>
      </c>
      <c r="AA88" s="64">
        <f t="shared" si="5"/>
        <v>20</v>
      </c>
      <c r="AB88" s="64">
        <f t="shared" si="5"/>
        <v>120</v>
      </c>
      <c r="AC88" s="64">
        <f t="shared" si="5"/>
        <v>75</v>
      </c>
      <c r="AD88" s="64">
        <f t="shared" si="5"/>
        <v>55</v>
      </c>
      <c r="AE88" s="64">
        <f t="shared" si="5"/>
        <v>120</v>
      </c>
      <c r="AF88" s="64">
        <f t="shared" si="5"/>
        <v>45</v>
      </c>
      <c r="AG88" s="64">
        <f t="shared" si="5"/>
        <v>65</v>
      </c>
      <c r="AH88" s="64">
        <f t="shared" si="5"/>
        <v>20</v>
      </c>
      <c r="AI88" s="64">
        <f t="shared" si="5"/>
        <v>20</v>
      </c>
      <c r="AJ88" s="64">
        <f t="shared" si="5"/>
        <v>60</v>
      </c>
      <c r="AK88" s="64">
        <f t="shared" si="5"/>
        <v>50</v>
      </c>
    </row>
    <row r="89" spans="2:37" s="60" customFormat="1" ht="18" customHeight="1">
      <c r="B89" s="60" t="s">
        <v>327</v>
      </c>
      <c r="C89" s="61">
        <f t="shared" ref="C89:U89" si="6">C48*60</f>
        <v>30</v>
      </c>
      <c r="D89" s="61">
        <f t="shared" si="6"/>
        <v>0</v>
      </c>
      <c r="E89" s="61">
        <f t="shared" si="6"/>
        <v>75</v>
      </c>
      <c r="F89" s="61">
        <f t="shared" si="6"/>
        <v>75</v>
      </c>
      <c r="G89" s="61">
        <f t="shared" si="6"/>
        <v>120</v>
      </c>
      <c r="H89" s="61">
        <f t="shared" si="6"/>
        <v>0</v>
      </c>
      <c r="I89" s="61">
        <f t="shared" si="6"/>
        <v>80</v>
      </c>
      <c r="J89" s="61">
        <f t="shared" si="6"/>
        <v>0</v>
      </c>
      <c r="K89" s="61">
        <f t="shared" si="6"/>
        <v>80</v>
      </c>
      <c r="L89" s="61">
        <f t="shared" si="6"/>
        <v>0</v>
      </c>
      <c r="M89" s="61">
        <f t="shared" si="6"/>
        <v>30</v>
      </c>
      <c r="N89" s="61">
        <f t="shared" si="6"/>
        <v>150</v>
      </c>
      <c r="O89" s="61">
        <f t="shared" si="6"/>
        <v>300</v>
      </c>
      <c r="P89" s="61">
        <f t="shared" si="6"/>
        <v>0</v>
      </c>
      <c r="Q89" s="61">
        <f t="shared" si="6"/>
        <v>275</v>
      </c>
      <c r="R89" s="61">
        <f t="shared" si="6"/>
        <v>80</v>
      </c>
      <c r="S89" s="61">
        <f t="shared" si="6"/>
        <v>80</v>
      </c>
      <c r="T89" s="61">
        <f t="shared" si="6"/>
        <v>15</v>
      </c>
      <c r="U89" s="61">
        <f t="shared" si="6"/>
        <v>15</v>
      </c>
      <c r="V89" s="61">
        <f t="shared" ref="V89:AK89" si="7">V48*60</f>
        <v>80</v>
      </c>
      <c r="W89" s="61">
        <f t="shared" si="7"/>
        <v>15</v>
      </c>
      <c r="X89" s="61">
        <f t="shared" si="7"/>
        <v>15</v>
      </c>
      <c r="Y89" s="61">
        <f t="shared" si="7"/>
        <v>180</v>
      </c>
      <c r="Z89" s="61">
        <f t="shared" si="7"/>
        <v>70</v>
      </c>
      <c r="AA89" s="61">
        <f t="shared" si="7"/>
        <v>20</v>
      </c>
      <c r="AB89" s="61">
        <f t="shared" si="7"/>
        <v>180</v>
      </c>
      <c r="AC89" s="61">
        <f t="shared" si="7"/>
        <v>75</v>
      </c>
      <c r="AD89" s="61">
        <f t="shared" si="7"/>
        <v>55</v>
      </c>
      <c r="AE89" s="61">
        <f t="shared" si="7"/>
        <v>120</v>
      </c>
      <c r="AF89" s="61">
        <f t="shared" si="7"/>
        <v>45</v>
      </c>
      <c r="AG89" s="61">
        <f t="shared" si="7"/>
        <v>80</v>
      </c>
      <c r="AH89" s="61">
        <f t="shared" si="7"/>
        <v>20</v>
      </c>
      <c r="AI89" s="61">
        <f t="shared" si="7"/>
        <v>30</v>
      </c>
      <c r="AJ89" s="61">
        <f t="shared" si="7"/>
        <v>75</v>
      </c>
      <c r="AK89" s="61">
        <f t="shared" si="7"/>
        <v>50</v>
      </c>
    </row>
    <row r="90" spans="2:37" s="63" customFormat="1" ht="18" customHeight="1">
      <c r="B90" s="63" t="s">
        <v>328</v>
      </c>
      <c r="C90" s="65">
        <f>C62*60</f>
        <v>0</v>
      </c>
      <c r="D90" s="65">
        <f t="shared" ref="D90:AK90" si="8">D62*60</f>
        <v>30</v>
      </c>
      <c r="E90" s="65">
        <f t="shared" si="8"/>
        <v>75</v>
      </c>
      <c r="F90" s="65">
        <f t="shared" si="8"/>
        <v>75</v>
      </c>
      <c r="G90" s="65">
        <f t="shared" si="8"/>
        <v>0</v>
      </c>
      <c r="H90" s="65">
        <f t="shared" si="8"/>
        <v>0</v>
      </c>
      <c r="I90" s="65">
        <f t="shared" si="8"/>
        <v>60</v>
      </c>
      <c r="J90" s="65">
        <f t="shared" si="8"/>
        <v>0</v>
      </c>
      <c r="K90" s="65">
        <f t="shared" si="8"/>
        <v>64.800000000000011</v>
      </c>
      <c r="L90" s="65">
        <f t="shared" si="8"/>
        <v>0</v>
      </c>
      <c r="M90" s="65">
        <f t="shared" si="8"/>
        <v>30</v>
      </c>
      <c r="N90" s="65">
        <f t="shared" si="8"/>
        <v>150</v>
      </c>
      <c r="O90" s="65">
        <f t="shared" si="8"/>
        <v>0</v>
      </c>
      <c r="P90" s="65">
        <f t="shared" si="8"/>
        <v>0</v>
      </c>
      <c r="Q90" s="65">
        <f t="shared" si="8"/>
        <v>0</v>
      </c>
      <c r="R90" s="65">
        <f t="shared" si="8"/>
        <v>45</v>
      </c>
      <c r="S90" s="65">
        <f t="shared" si="8"/>
        <v>45</v>
      </c>
      <c r="T90" s="65">
        <f t="shared" si="8"/>
        <v>15</v>
      </c>
      <c r="U90" s="65">
        <f t="shared" si="8"/>
        <v>15</v>
      </c>
      <c r="V90" s="65">
        <f>V62*60</f>
        <v>81</v>
      </c>
      <c r="W90" s="65">
        <f t="shared" si="8"/>
        <v>15</v>
      </c>
      <c r="X90" s="65">
        <f t="shared" si="8"/>
        <v>15</v>
      </c>
      <c r="Y90" s="65">
        <f t="shared" si="8"/>
        <v>165</v>
      </c>
      <c r="Z90" s="65">
        <f t="shared" si="8"/>
        <v>69</v>
      </c>
      <c r="AA90" s="65">
        <f t="shared" si="8"/>
        <v>19.8</v>
      </c>
      <c r="AB90" s="65">
        <f t="shared" si="8"/>
        <v>240</v>
      </c>
      <c r="AC90" s="65">
        <f t="shared" si="8"/>
        <v>75</v>
      </c>
      <c r="AD90" s="65">
        <f t="shared" si="8"/>
        <v>55.2</v>
      </c>
      <c r="AE90" s="65">
        <f t="shared" si="8"/>
        <v>120</v>
      </c>
      <c r="AF90" s="65">
        <f t="shared" si="8"/>
        <v>45</v>
      </c>
      <c r="AG90" s="65">
        <f t="shared" si="8"/>
        <v>81</v>
      </c>
      <c r="AH90" s="65">
        <f t="shared" si="8"/>
        <v>19.8</v>
      </c>
      <c r="AI90" s="65">
        <f t="shared" si="8"/>
        <v>19.8</v>
      </c>
      <c r="AJ90" s="65">
        <f t="shared" si="8"/>
        <v>75</v>
      </c>
      <c r="AK90" s="65">
        <f t="shared" si="8"/>
        <v>180</v>
      </c>
    </row>
    <row r="91" spans="2:37" s="60" customFormat="1" ht="18" customHeight="1">
      <c r="B91" s="60" t="s">
        <v>329</v>
      </c>
      <c r="C91" s="62">
        <f>C68*60</f>
        <v>30</v>
      </c>
      <c r="D91" s="62">
        <f t="shared" ref="D91:AK91" si="9">D68*60</f>
        <v>0</v>
      </c>
      <c r="E91" s="62">
        <f t="shared" si="9"/>
        <v>75</v>
      </c>
      <c r="F91" s="62">
        <f t="shared" si="9"/>
        <v>75</v>
      </c>
      <c r="G91" s="62">
        <f t="shared" si="9"/>
        <v>120</v>
      </c>
      <c r="H91" s="62">
        <f t="shared" si="9"/>
        <v>0</v>
      </c>
      <c r="I91" s="62">
        <f t="shared" si="9"/>
        <v>80</v>
      </c>
      <c r="J91" s="62">
        <f t="shared" si="9"/>
        <v>0</v>
      </c>
      <c r="K91" s="62">
        <f t="shared" si="9"/>
        <v>80</v>
      </c>
      <c r="L91" s="62">
        <f t="shared" si="9"/>
        <v>0</v>
      </c>
      <c r="M91" s="62">
        <f t="shared" si="9"/>
        <v>30</v>
      </c>
      <c r="N91" s="62">
        <f t="shared" si="9"/>
        <v>150</v>
      </c>
      <c r="O91" s="62">
        <f t="shared" si="9"/>
        <v>300</v>
      </c>
      <c r="P91" s="62">
        <f t="shared" si="9"/>
        <v>0</v>
      </c>
      <c r="Q91" s="62">
        <f t="shared" si="9"/>
        <v>275</v>
      </c>
      <c r="R91" s="62">
        <f t="shared" si="9"/>
        <v>80</v>
      </c>
      <c r="S91" s="62">
        <f t="shared" si="9"/>
        <v>80</v>
      </c>
      <c r="T91" s="62">
        <f t="shared" si="9"/>
        <v>15</v>
      </c>
      <c r="U91" s="62">
        <f t="shared" si="9"/>
        <v>15</v>
      </c>
      <c r="V91" s="62">
        <f t="shared" si="9"/>
        <v>99.999999999999986</v>
      </c>
      <c r="W91" s="62">
        <f t="shared" si="9"/>
        <v>15</v>
      </c>
      <c r="X91" s="62">
        <f t="shared" si="9"/>
        <v>15</v>
      </c>
      <c r="Y91" s="62">
        <f t="shared" si="9"/>
        <v>180</v>
      </c>
      <c r="Z91" s="62">
        <f t="shared" si="9"/>
        <v>87.500000000000014</v>
      </c>
      <c r="AA91" s="62">
        <f t="shared" si="9"/>
        <v>20</v>
      </c>
      <c r="AB91" s="62">
        <f t="shared" si="9"/>
        <v>240</v>
      </c>
      <c r="AC91" s="62">
        <f t="shared" si="9"/>
        <v>105</v>
      </c>
      <c r="AD91" s="62">
        <f t="shared" si="9"/>
        <v>55</v>
      </c>
      <c r="AE91" s="62">
        <f t="shared" si="9"/>
        <v>120</v>
      </c>
      <c r="AF91" s="62">
        <f t="shared" si="9"/>
        <v>45</v>
      </c>
      <c r="AG91" s="62">
        <f t="shared" si="9"/>
        <v>99.999999999999986</v>
      </c>
      <c r="AH91" s="62">
        <f t="shared" si="9"/>
        <v>20</v>
      </c>
      <c r="AI91" s="62">
        <f t="shared" si="9"/>
        <v>30</v>
      </c>
      <c r="AJ91" s="62">
        <f t="shared" si="9"/>
        <v>75</v>
      </c>
      <c r="AK91" s="62">
        <f t="shared" si="9"/>
        <v>180</v>
      </c>
    </row>
    <row r="92" spans="2:37" ht="18" customHeight="1">
      <c r="B92" s="5" t="s">
        <v>102</v>
      </c>
      <c r="C92" s="7">
        <f>C37*60</f>
        <v>0</v>
      </c>
      <c r="D92" s="7">
        <f t="shared" ref="D92:AK92" si="10">D37*60</f>
        <v>30</v>
      </c>
      <c r="E92" s="7">
        <f t="shared" si="10"/>
        <v>75</v>
      </c>
      <c r="F92" s="7">
        <f t="shared" si="10"/>
        <v>75</v>
      </c>
      <c r="G92" s="7">
        <f t="shared" si="10"/>
        <v>0</v>
      </c>
      <c r="H92" s="7">
        <f t="shared" si="10"/>
        <v>0</v>
      </c>
      <c r="I92" s="7">
        <f t="shared" si="10"/>
        <v>0</v>
      </c>
      <c r="J92" s="7">
        <f t="shared" si="10"/>
        <v>0</v>
      </c>
      <c r="K92" s="7">
        <f t="shared" si="10"/>
        <v>0</v>
      </c>
      <c r="L92" s="7">
        <f t="shared" si="10"/>
        <v>0</v>
      </c>
      <c r="M92" s="7">
        <f t="shared" si="10"/>
        <v>30</v>
      </c>
      <c r="N92" s="7">
        <f t="shared" si="10"/>
        <v>150</v>
      </c>
      <c r="O92" s="7">
        <f t="shared" si="10"/>
        <v>0</v>
      </c>
      <c r="P92" s="7">
        <f t="shared" si="10"/>
        <v>0</v>
      </c>
      <c r="Q92" s="7">
        <f t="shared" si="10"/>
        <v>0</v>
      </c>
      <c r="R92" s="7">
        <f t="shared" si="10"/>
        <v>30</v>
      </c>
      <c r="S92" s="7">
        <f t="shared" si="10"/>
        <v>30</v>
      </c>
      <c r="T92" s="7">
        <f t="shared" si="10"/>
        <v>0</v>
      </c>
      <c r="U92" s="7">
        <f t="shared" si="10"/>
        <v>0</v>
      </c>
      <c r="V92" s="7">
        <f t="shared" si="10"/>
        <v>50</v>
      </c>
      <c r="W92" s="7">
        <f t="shared" si="10"/>
        <v>15</v>
      </c>
      <c r="X92" s="7">
        <f t="shared" si="10"/>
        <v>15</v>
      </c>
      <c r="Y92" s="7">
        <f t="shared" si="10"/>
        <v>150</v>
      </c>
      <c r="Z92" s="7">
        <f t="shared" si="10"/>
        <v>40</v>
      </c>
      <c r="AA92" s="7">
        <f t="shared" si="10"/>
        <v>20</v>
      </c>
      <c r="AB92" s="7">
        <f t="shared" si="10"/>
        <v>120</v>
      </c>
      <c r="AC92" s="7">
        <f t="shared" si="10"/>
        <v>75</v>
      </c>
      <c r="AD92" s="7">
        <f t="shared" si="10"/>
        <v>55</v>
      </c>
      <c r="AE92" s="7">
        <f t="shared" si="10"/>
        <v>0</v>
      </c>
      <c r="AF92" s="7">
        <f t="shared" si="10"/>
        <v>45</v>
      </c>
      <c r="AG92" s="7">
        <f t="shared" si="10"/>
        <v>50</v>
      </c>
      <c r="AH92" s="7">
        <f t="shared" si="10"/>
        <v>20</v>
      </c>
      <c r="AI92" s="7">
        <f t="shared" si="10"/>
        <v>0</v>
      </c>
      <c r="AJ92" s="7">
        <f t="shared" si="10"/>
        <v>45</v>
      </c>
      <c r="AK92" s="7">
        <f t="shared" si="10"/>
        <v>50</v>
      </c>
    </row>
    <row r="93" spans="2:37" ht="18" customHeight="1">
      <c r="B93" s="5" t="s">
        <v>330</v>
      </c>
      <c r="C93" s="7">
        <f t="shared" ref="C93:U93" si="11">C16*60</f>
        <v>0</v>
      </c>
      <c r="D93" s="7">
        <f t="shared" si="11"/>
        <v>30</v>
      </c>
      <c r="E93" s="7">
        <f t="shared" si="11"/>
        <v>75</v>
      </c>
      <c r="F93" s="7">
        <f t="shared" si="11"/>
        <v>75</v>
      </c>
      <c r="G93" s="7">
        <f t="shared" si="11"/>
        <v>75</v>
      </c>
      <c r="H93" s="7">
        <f t="shared" si="11"/>
        <v>0</v>
      </c>
      <c r="I93" s="7">
        <f t="shared" si="11"/>
        <v>60</v>
      </c>
      <c r="J93" s="7">
        <f t="shared" si="11"/>
        <v>0</v>
      </c>
      <c r="K93" s="7">
        <f t="shared" si="11"/>
        <v>65</v>
      </c>
      <c r="L93" s="7">
        <f t="shared" si="11"/>
        <v>0</v>
      </c>
      <c r="M93" s="7">
        <f t="shared" si="11"/>
        <v>30</v>
      </c>
      <c r="N93" s="7">
        <f t="shared" si="11"/>
        <v>150</v>
      </c>
      <c r="O93" s="7">
        <f t="shared" si="11"/>
        <v>0</v>
      </c>
      <c r="P93" s="7">
        <f t="shared" si="11"/>
        <v>0</v>
      </c>
      <c r="Q93" s="7">
        <f t="shared" si="11"/>
        <v>155</v>
      </c>
      <c r="R93" s="7">
        <f t="shared" si="11"/>
        <v>30</v>
      </c>
      <c r="S93" s="7">
        <f t="shared" si="11"/>
        <v>30</v>
      </c>
      <c r="T93" s="7">
        <f t="shared" si="11"/>
        <v>15</v>
      </c>
      <c r="U93" s="7">
        <f t="shared" si="11"/>
        <v>15</v>
      </c>
      <c r="V93" s="7">
        <f t="shared" ref="V93:AK93" si="12">V16*60</f>
        <v>65</v>
      </c>
      <c r="W93" s="7">
        <f t="shared" si="12"/>
        <v>15</v>
      </c>
      <c r="X93" s="7">
        <f t="shared" si="12"/>
        <v>15</v>
      </c>
      <c r="Y93" s="7">
        <f t="shared" si="12"/>
        <v>165</v>
      </c>
      <c r="Z93" s="7">
        <f t="shared" si="12"/>
        <v>55</v>
      </c>
      <c r="AA93" s="7">
        <f t="shared" si="12"/>
        <v>20</v>
      </c>
      <c r="AB93" s="7">
        <f t="shared" si="12"/>
        <v>120</v>
      </c>
      <c r="AC93" s="7">
        <f t="shared" si="12"/>
        <v>75</v>
      </c>
      <c r="AD93" s="7">
        <f t="shared" si="12"/>
        <v>55</v>
      </c>
      <c r="AE93" s="7">
        <f t="shared" si="12"/>
        <v>120</v>
      </c>
      <c r="AF93" s="7">
        <f t="shared" si="12"/>
        <v>45</v>
      </c>
      <c r="AG93" s="7">
        <f t="shared" si="12"/>
        <v>65</v>
      </c>
      <c r="AH93" s="7">
        <f t="shared" si="12"/>
        <v>20</v>
      </c>
      <c r="AI93" s="7">
        <f t="shared" si="12"/>
        <v>20</v>
      </c>
      <c r="AJ93" s="7">
        <f t="shared" si="12"/>
        <v>60</v>
      </c>
      <c r="AK93" s="7">
        <f t="shared" si="12"/>
        <v>50</v>
      </c>
    </row>
    <row r="94" spans="2:37" ht="18" customHeight="1">
      <c r="B94" s="5" t="s">
        <v>331</v>
      </c>
      <c r="C94" s="7">
        <f t="shared" ref="C94:U94" si="13">C36*60</f>
        <v>0</v>
      </c>
      <c r="D94" s="7">
        <f t="shared" si="13"/>
        <v>30</v>
      </c>
      <c r="E94" s="7">
        <f t="shared" si="13"/>
        <v>75</v>
      </c>
      <c r="F94" s="7">
        <f t="shared" si="13"/>
        <v>75</v>
      </c>
      <c r="G94" s="7">
        <f t="shared" si="13"/>
        <v>75</v>
      </c>
      <c r="H94" s="7">
        <f t="shared" si="13"/>
        <v>0</v>
      </c>
      <c r="I94" s="7">
        <f t="shared" si="13"/>
        <v>60</v>
      </c>
      <c r="J94" s="7">
        <f t="shared" si="13"/>
        <v>0</v>
      </c>
      <c r="K94" s="7">
        <f t="shared" si="13"/>
        <v>65</v>
      </c>
      <c r="L94" s="7">
        <f t="shared" si="13"/>
        <v>0</v>
      </c>
      <c r="M94" s="7">
        <f t="shared" si="13"/>
        <v>30</v>
      </c>
      <c r="N94" s="7">
        <f t="shared" si="13"/>
        <v>150</v>
      </c>
      <c r="O94" s="7">
        <f t="shared" si="13"/>
        <v>0</v>
      </c>
      <c r="P94" s="7">
        <f t="shared" si="13"/>
        <v>0</v>
      </c>
      <c r="Q94" s="7">
        <f t="shared" si="13"/>
        <v>155</v>
      </c>
      <c r="R94" s="7">
        <f t="shared" si="13"/>
        <v>30</v>
      </c>
      <c r="S94" s="7">
        <f t="shared" si="13"/>
        <v>30</v>
      </c>
      <c r="T94" s="7">
        <f t="shared" si="13"/>
        <v>15</v>
      </c>
      <c r="U94" s="7">
        <f t="shared" si="13"/>
        <v>15</v>
      </c>
      <c r="V94" s="7">
        <f t="shared" ref="V94:AK94" si="14">V36*60</f>
        <v>81.249999999999986</v>
      </c>
      <c r="W94" s="7">
        <f t="shared" si="14"/>
        <v>15</v>
      </c>
      <c r="X94" s="7">
        <f t="shared" si="14"/>
        <v>15</v>
      </c>
      <c r="Y94" s="7">
        <f t="shared" si="14"/>
        <v>165</v>
      </c>
      <c r="Z94" s="7">
        <f t="shared" si="14"/>
        <v>68.75</v>
      </c>
      <c r="AA94" s="7">
        <f t="shared" si="14"/>
        <v>20</v>
      </c>
      <c r="AB94" s="7">
        <f t="shared" si="14"/>
        <v>180</v>
      </c>
      <c r="AC94" s="7">
        <f t="shared" si="14"/>
        <v>75</v>
      </c>
      <c r="AD94" s="7">
        <f t="shared" si="14"/>
        <v>55</v>
      </c>
      <c r="AE94" s="7">
        <f t="shared" si="14"/>
        <v>120</v>
      </c>
      <c r="AF94" s="7">
        <f t="shared" si="14"/>
        <v>45</v>
      </c>
      <c r="AG94" s="7">
        <f t="shared" si="14"/>
        <v>81.249999999999986</v>
      </c>
      <c r="AH94" s="7">
        <f t="shared" si="14"/>
        <v>20</v>
      </c>
      <c r="AI94" s="7">
        <f t="shared" si="14"/>
        <v>20</v>
      </c>
      <c r="AJ94" s="7">
        <f t="shared" si="14"/>
        <v>75</v>
      </c>
      <c r="AK94" s="7">
        <f t="shared" si="14"/>
        <v>180</v>
      </c>
    </row>
    <row r="95" spans="2:37" ht="18" customHeight="1">
      <c r="B95" s="5" t="s">
        <v>332</v>
      </c>
      <c r="C95" s="7">
        <f t="shared" ref="C95:U95" si="15">C54*60</f>
        <v>0</v>
      </c>
      <c r="D95" s="7">
        <f t="shared" si="15"/>
        <v>30</v>
      </c>
      <c r="E95" s="7">
        <f t="shared" si="15"/>
        <v>75</v>
      </c>
      <c r="F95" s="7">
        <f t="shared" si="15"/>
        <v>75</v>
      </c>
      <c r="G95" s="7">
        <f t="shared" si="15"/>
        <v>0</v>
      </c>
      <c r="H95" s="7">
        <f t="shared" si="15"/>
        <v>0</v>
      </c>
      <c r="I95" s="7">
        <f t="shared" si="15"/>
        <v>60</v>
      </c>
      <c r="J95" s="7">
        <f t="shared" si="15"/>
        <v>0</v>
      </c>
      <c r="K95" s="7">
        <f t="shared" si="15"/>
        <v>65</v>
      </c>
      <c r="L95" s="7">
        <f t="shared" si="15"/>
        <v>0</v>
      </c>
      <c r="M95" s="7">
        <f t="shared" si="15"/>
        <v>30</v>
      </c>
      <c r="N95" s="7">
        <f t="shared" si="15"/>
        <v>150</v>
      </c>
      <c r="O95" s="7">
        <f t="shared" si="15"/>
        <v>0</v>
      </c>
      <c r="P95" s="7">
        <f t="shared" si="15"/>
        <v>0</v>
      </c>
      <c r="Q95" s="7">
        <f t="shared" si="15"/>
        <v>0</v>
      </c>
      <c r="R95" s="7">
        <f t="shared" si="15"/>
        <v>45</v>
      </c>
      <c r="S95" s="7">
        <f t="shared" si="15"/>
        <v>45</v>
      </c>
      <c r="T95" s="7">
        <f t="shared" si="15"/>
        <v>15</v>
      </c>
      <c r="U95" s="7">
        <f t="shared" si="15"/>
        <v>15</v>
      </c>
      <c r="V95" s="7">
        <f>V54*60</f>
        <v>65</v>
      </c>
      <c r="W95" s="7">
        <f t="shared" ref="W95:AK95" si="16">W54*60</f>
        <v>15</v>
      </c>
      <c r="X95" s="7">
        <f t="shared" si="16"/>
        <v>15</v>
      </c>
      <c r="Y95" s="7">
        <f t="shared" si="16"/>
        <v>0</v>
      </c>
      <c r="Z95" s="7">
        <f t="shared" si="16"/>
        <v>55</v>
      </c>
      <c r="AA95" s="7">
        <f t="shared" si="16"/>
        <v>20</v>
      </c>
      <c r="AB95" s="7">
        <f t="shared" si="16"/>
        <v>0</v>
      </c>
      <c r="AC95" s="7">
        <f t="shared" si="16"/>
        <v>0</v>
      </c>
      <c r="AD95" s="7">
        <f t="shared" si="16"/>
        <v>0</v>
      </c>
      <c r="AE95" s="7">
        <f t="shared" si="16"/>
        <v>0</v>
      </c>
      <c r="AF95" s="7">
        <f t="shared" si="16"/>
        <v>0</v>
      </c>
      <c r="AG95" s="7">
        <f t="shared" si="16"/>
        <v>65</v>
      </c>
      <c r="AH95" s="7">
        <f t="shared" si="16"/>
        <v>20</v>
      </c>
      <c r="AI95" s="7">
        <f t="shared" si="16"/>
        <v>0</v>
      </c>
      <c r="AJ95" s="7">
        <f t="shared" si="16"/>
        <v>60</v>
      </c>
      <c r="AK95" s="7">
        <f t="shared" si="16"/>
        <v>0</v>
      </c>
    </row>
    <row r="96" spans="2:37" ht="18" customHeight="1">
      <c r="B96" s="5" t="s">
        <v>333</v>
      </c>
      <c r="C96" s="7">
        <f t="shared" ref="C96:U96" si="17">C83*60</f>
        <v>0</v>
      </c>
      <c r="D96" s="7">
        <f t="shared" si="17"/>
        <v>30</v>
      </c>
      <c r="E96" s="7">
        <f t="shared" si="17"/>
        <v>75</v>
      </c>
      <c r="F96" s="7">
        <f t="shared" si="17"/>
        <v>75</v>
      </c>
      <c r="G96" s="7">
        <f t="shared" si="17"/>
        <v>0</v>
      </c>
      <c r="H96" s="7">
        <f t="shared" si="17"/>
        <v>0</v>
      </c>
      <c r="I96" s="7">
        <f t="shared" si="17"/>
        <v>60</v>
      </c>
      <c r="J96" s="7">
        <f t="shared" si="17"/>
        <v>0</v>
      </c>
      <c r="K96" s="7">
        <f t="shared" si="17"/>
        <v>65</v>
      </c>
      <c r="L96" s="7">
        <f t="shared" si="17"/>
        <v>0</v>
      </c>
      <c r="M96" s="7">
        <f t="shared" si="17"/>
        <v>30</v>
      </c>
      <c r="N96" s="7">
        <f t="shared" si="17"/>
        <v>150</v>
      </c>
      <c r="O96" s="7">
        <f t="shared" si="17"/>
        <v>0</v>
      </c>
      <c r="P96" s="7">
        <f t="shared" si="17"/>
        <v>0</v>
      </c>
      <c r="Q96" s="7">
        <f t="shared" si="17"/>
        <v>0</v>
      </c>
      <c r="R96" s="7">
        <f t="shared" si="17"/>
        <v>45</v>
      </c>
      <c r="S96" s="7">
        <f t="shared" si="17"/>
        <v>45</v>
      </c>
      <c r="T96" s="7">
        <f t="shared" si="17"/>
        <v>15</v>
      </c>
      <c r="U96" s="7">
        <f t="shared" si="17"/>
        <v>15</v>
      </c>
      <c r="V96" s="7">
        <f>V83*60</f>
        <v>81.249999999999986</v>
      </c>
      <c r="W96" s="7">
        <f t="shared" ref="W96:AK96" si="18">W83*60</f>
        <v>15</v>
      </c>
      <c r="X96" s="7">
        <f t="shared" si="18"/>
        <v>15</v>
      </c>
      <c r="Y96" s="7">
        <f t="shared" si="18"/>
        <v>0</v>
      </c>
      <c r="Z96" s="7">
        <f t="shared" si="18"/>
        <v>68.75</v>
      </c>
      <c r="AA96" s="7">
        <f t="shared" si="18"/>
        <v>20</v>
      </c>
      <c r="AB96" s="7">
        <f t="shared" si="18"/>
        <v>0</v>
      </c>
      <c r="AC96" s="7">
        <f t="shared" si="18"/>
        <v>0</v>
      </c>
      <c r="AD96" s="7">
        <f t="shared" si="18"/>
        <v>0</v>
      </c>
      <c r="AE96" s="7">
        <f t="shared" si="18"/>
        <v>0</v>
      </c>
      <c r="AF96" s="7">
        <f t="shared" si="18"/>
        <v>0</v>
      </c>
      <c r="AG96" s="7">
        <f t="shared" si="18"/>
        <v>81.249999999999986</v>
      </c>
      <c r="AH96" s="7">
        <f t="shared" si="18"/>
        <v>20</v>
      </c>
      <c r="AI96" s="7">
        <f t="shared" si="18"/>
        <v>0</v>
      </c>
      <c r="AJ96" s="7">
        <f t="shared" si="18"/>
        <v>75</v>
      </c>
      <c r="AK96" s="7">
        <f t="shared" si="18"/>
        <v>0</v>
      </c>
    </row>
    <row r="97" spans="2:37" ht="18" customHeight="1">
      <c r="B97" s="5" t="s">
        <v>334</v>
      </c>
      <c r="C97" s="7">
        <f t="shared" ref="C97:U97" si="19">C38*60</f>
        <v>0</v>
      </c>
      <c r="D97" s="7">
        <f t="shared" si="19"/>
        <v>30</v>
      </c>
      <c r="E97" s="7">
        <f t="shared" si="19"/>
        <v>75</v>
      </c>
      <c r="F97" s="7">
        <f t="shared" si="19"/>
        <v>135</v>
      </c>
      <c r="G97" s="7">
        <f t="shared" si="19"/>
        <v>140</v>
      </c>
      <c r="H97" s="7">
        <f t="shared" si="19"/>
        <v>0</v>
      </c>
      <c r="I97" s="7">
        <f t="shared" si="19"/>
        <v>140</v>
      </c>
      <c r="J97" s="7">
        <f t="shared" si="19"/>
        <v>0</v>
      </c>
      <c r="K97" s="7">
        <f t="shared" si="19"/>
        <v>140</v>
      </c>
      <c r="L97" s="7">
        <f t="shared" si="19"/>
        <v>0</v>
      </c>
      <c r="M97" s="7">
        <f t="shared" si="19"/>
        <v>30</v>
      </c>
      <c r="N97" s="7">
        <f t="shared" si="19"/>
        <v>150</v>
      </c>
      <c r="O97" s="7">
        <f t="shared" si="19"/>
        <v>300</v>
      </c>
      <c r="P97" s="7">
        <f t="shared" si="19"/>
        <v>0</v>
      </c>
      <c r="Q97" s="7">
        <f t="shared" si="19"/>
        <v>0</v>
      </c>
      <c r="R97" s="7">
        <f t="shared" si="19"/>
        <v>140</v>
      </c>
      <c r="S97" s="7">
        <f t="shared" si="19"/>
        <v>140</v>
      </c>
      <c r="T97" s="7">
        <f t="shared" si="19"/>
        <v>0</v>
      </c>
      <c r="U97" s="7">
        <f t="shared" si="19"/>
        <v>0</v>
      </c>
      <c r="V97" s="7">
        <f>V38*60</f>
        <v>110</v>
      </c>
      <c r="W97" s="7">
        <f t="shared" ref="W97:AK97" si="20">W38*60</f>
        <v>15</v>
      </c>
      <c r="X97" s="7">
        <f t="shared" si="20"/>
        <v>15</v>
      </c>
      <c r="Y97" s="7">
        <f t="shared" si="20"/>
        <v>0</v>
      </c>
      <c r="Z97" s="7">
        <f t="shared" si="20"/>
        <v>100</v>
      </c>
      <c r="AA97" s="7">
        <f t="shared" si="20"/>
        <v>0</v>
      </c>
      <c r="AB97" s="7">
        <f t="shared" si="20"/>
        <v>0</v>
      </c>
      <c r="AC97" s="7">
        <f t="shared" si="20"/>
        <v>0</v>
      </c>
      <c r="AD97" s="7">
        <f t="shared" si="20"/>
        <v>0</v>
      </c>
      <c r="AE97" s="7">
        <f t="shared" si="20"/>
        <v>0</v>
      </c>
      <c r="AF97" s="7">
        <f t="shared" si="20"/>
        <v>0</v>
      </c>
      <c r="AG97" s="7">
        <f t="shared" si="20"/>
        <v>110</v>
      </c>
      <c r="AH97" s="7">
        <f t="shared" si="20"/>
        <v>20</v>
      </c>
      <c r="AI97" s="7">
        <f t="shared" si="20"/>
        <v>0</v>
      </c>
      <c r="AJ97" s="7">
        <f t="shared" si="20"/>
        <v>105</v>
      </c>
      <c r="AK97" s="7">
        <f t="shared" si="20"/>
        <v>0</v>
      </c>
    </row>
    <row r="98" spans="2:37" ht="18" customHeight="1">
      <c r="B98" s="5" t="s">
        <v>335</v>
      </c>
      <c r="C98" s="7">
        <f t="shared" ref="C98:U98" si="21">C56*60</f>
        <v>0</v>
      </c>
      <c r="D98" s="7">
        <f t="shared" si="21"/>
        <v>30</v>
      </c>
      <c r="E98" s="7">
        <f t="shared" si="21"/>
        <v>75</v>
      </c>
      <c r="F98" s="7">
        <f t="shared" si="21"/>
        <v>135</v>
      </c>
      <c r="G98" s="7">
        <f t="shared" si="21"/>
        <v>140</v>
      </c>
      <c r="H98" s="7">
        <f t="shared" si="21"/>
        <v>0</v>
      </c>
      <c r="I98" s="7">
        <f t="shared" si="21"/>
        <v>140</v>
      </c>
      <c r="J98" s="7">
        <f t="shared" si="21"/>
        <v>0</v>
      </c>
      <c r="K98" s="7">
        <f t="shared" si="21"/>
        <v>140</v>
      </c>
      <c r="L98" s="7">
        <f t="shared" si="21"/>
        <v>0</v>
      </c>
      <c r="M98" s="7">
        <f t="shared" si="21"/>
        <v>30</v>
      </c>
      <c r="N98" s="7">
        <f t="shared" si="21"/>
        <v>150</v>
      </c>
      <c r="O98" s="7">
        <f t="shared" si="21"/>
        <v>300</v>
      </c>
      <c r="P98" s="7">
        <f t="shared" si="21"/>
        <v>0</v>
      </c>
      <c r="Q98" s="7">
        <f t="shared" si="21"/>
        <v>0</v>
      </c>
      <c r="R98" s="7">
        <f t="shared" si="21"/>
        <v>140</v>
      </c>
      <c r="S98" s="7">
        <f t="shared" si="21"/>
        <v>140</v>
      </c>
      <c r="T98" s="7">
        <f t="shared" si="21"/>
        <v>0</v>
      </c>
      <c r="U98" s="7">
        <f t="shared" si="21"/>
        <v>0</v>
      </c>
      <c r="V98" s="7">
        <f>V56*60</f>
        <v>137.5</v>
      </c>
      <c r="W98" s="7">
        <f t="shared" ref="W98:AK98" si="22">W56*60</f>
        <v>15</v>
      </c>
      <c r="X98" s="7">
        <f t="shared" si="22"/>
        <v>15</v>
      </c>
      <c r="Y98" s="7">
        <f t="shared" si="22"/>
        <v>0</v>
      </c>
      <c r="Z98" s="7">
        <f t="shared" si="22"/>
        <v>125.00000000000001</v>
      </c>
      <c r="AA98" s="7">
        <f t="shared" si="22"/>
        <v>0</v>
      </c>
      <c r="AB98" s="7">
        <f t="shared" si="22"/>
        <v>0</v>
      </c>
      <c r="AC98" s="7">
        <f t="shared" si="22"/>
        <v>0</v>
      </c>
      <c r="AD98" s="7">
        <f t="shared" si="22"/>
        <v>0</v>
      </c>
      <c r="AE98" s="7">
        <f t="shared" si="22"/>
        <v>0</v>
      </c>
      <c r="AF98" s="7">
        <f t="shared" si="22"/>
        <v>0</v>
      </c>
      <c r="AG98" s="7">
        <f t="shared" si="22"/>
        <v>137.5</v>
      </c>
      <c r="AH98" s="7">
        <f t="shared" si="22"/>
        <v>20</v>
      </c>
      <c r="AI98" s="7">
        <f t="shared" si="22"/>
        <v>0</v>
      </c>
      <c r="AJ98" s="7">
        <f t="shared" si="22"/>
        <v>75</v>
      </c>
      <c r="AK98" s="7">
        <f t="shared" si="22"/>
        <v>0</v>
      </c>
    </row>
    <row r="99" spans="2:37" ht="18" customHeight="1">
      <c r="B99" s="5" t="s">
        <v>336</v>
      </c>
      <c r="C99" s="7">
        <f t="shared" ref="C99:U99" si="23">C51*60</f>
        <v>30</v>
      </c>
      <c r="D99" s="7">
        <f t="shared" si="23"/>
        <v>0</v>
      </c>
      <c r="E99" s="7">
        <f t="shared" si="23"/>
        <v>75</v>
      </c>
      <c r="F99" s="7">
        <f t="shared" si="23"/>
        <v>195</v>
      </c>
      <c r="G99" s="7">
        <f t="shared" si="23"/>
        <v>200</v>
      </c>
      <c r="H99" s="7">
        <f t="shared" si="23"/>
        <v>200</v>
      </c>
      <c r="I99" s="7">
        <f t="shared" si="23"/>
        <v>200</v>
      </c>
      <c r="J99" s="7">
        <f t="shared" si="23"/>
        <v>0</v>
      </c>
      <c r="K99" s="7">
        <f t="shared" si="23"/>
        <v>200</v>
      </c>
      <c r="L99" s="7">
        <f t="shared" si="23"/>
        <v>0</v>
      </c>
      <c r="M99" s="7">
        <f t="shared" si="23"/>
        <v>30</v>
      </c>
      <c r="N99" s="7">
        <f t="shared" si="23"/>
        <v>150</v>
      </c>
      <c r="O99" s="7">
        <f t="shared" si="23"/>
        <v>300</v>
      </c>
      <c r="P99" s="7">
        <f t="shared" si="23"/>
        <v>300</v>
      </c>
      <c r="Q99" s="7">
        <f t="shared" si="23"/>
        <v>275</v>
      </c>
      <c r="R99" s="7">
        <f t="shared" si="23"/>
        <v>275</v>
      </c>
      <c r="S99" s="7">
        <f t="shared" si="23"/>
        <v>275</v>
      </c>
      <c r="T99" s="7">
        <f t="shared" si="23"/>
        <v>0</v>
      </c>
      <c r="U99" s="7">
        <f t="shared" si="23"/>
        <v>0</v>
      </c>
      <c r="V99" s="7">
        <f>V51*60</f>
        <v>165</v>
      </c>
      <c r="W99" s="7">
        <f t="shared" ref="W99:AK99" si="24">W51*60</f>
        <v>15</v>
      </c>
      <c r="X99" s="7">
        <f t="shared" si="24"/>
        <v>15</v>
      </c>
      <c r="Y99" s="7">
        <f t="shared" si="24"/>
        <v>0</v>
      </c>
      <c r="Z99" s="7">
        <f t="shared" si="24"/>
        <v>165</v>
      </c>
      <c r="AA99" s="7">
        <f t="shared" si="24"/>
        <v>0</v>
      </c>
      <c r="AB99" s="7">
        <f t="shared" si="24"/>
        <v>0</v>
      </c>
      <c r="AC99" s="7">
        <f t="shared" si="24"/>
        <v>0</v>
      </c>
      <c r="AD99" s="7">
        <f t="shared" si="24"/>
        <v>0</v>
      </c>
      <c r="AE99" s="7">
        <f t="shared" si="24"/>
        <v>0</v>
      </c>
      <c r="AF99" s="7">
        <f t="shared" si="24"/>
        <v>0</v>
      </c>
      <c r="AG99" s="7">
        <f t="shared" si="24"/>
        <v>165</v>
      </c>
      <c r="AH99" s="7">
        <f t="shared" si="24"/>
        <v>20</v>
      </c>
      <c r="AI99" s="7">
        <f t="shared" si="24"/>
        <v>0</v>
      </c>
      <c r="AJ99" s="7">
        <f t="shared" si="24"/>
        <v>135</v>
      </c>
      <c r="AK99" s="7">
        <f t="shared" si="24"/>
        <v>0</v>
      </c>
    </row>
    <row r="100" spans="2:37" ht="18" customHeight="1">
      <c r="B100" s="5" t="s">
        <v>337</v>
      </c>
      <c r="C100" s="59">
        <f t="shared" ref="C100:U100" si="25">C77*60</f>
        <v>0</v>
      </c>
      <c r="D100" s="59">
        <f t="shared" si="25"/>
        <v>30</v>
      </c>
      <c r="E100" s="59">
        <f t="shared" si="25"/>
        <v>75</v>
      </c>
      <c r="F100" s="59">
        <f t="shared" si="25"/>
        <v>135</v>
      </c>
      <c r="G100" s="59">
        <f t="shared" si="25"/>
        <v>140</v>
      </c>
      <c r="H100" s="59">
        <f t="shared" si="25"/>
        <v>0</v>
      </c>
      <c r="I100" s="59">
        <f t="shared" si="25"/>
        <v>140</v>
      </c>
      <c r="J100" s="59">
        <f t="shared" si="25"/>
        <v>0</v>
      </c>
      <c r="K100" s="59">
        <f t="shared" si="25"/>
        <v>140</v>
      </c>
      <c r="L100" s="59">
        <f t="shared" si="25"/>
        <v>0</v>
      </c>
      <c r="M100" s="59">
        <f t="shared" si="25"/>
        <v>30</v>
      </c>
      <c r="N100" s="59">
        <f t="shared" si="25"/>
        <v>150</v>
      </c>
      <c r="O100" s="59">
        <f t="shared" si="25"/>
        <v>300</v>
      </c>
      <c r="P100" s="59">
        <f t="shared" si="25"/>
        <v>0</v>
      </c>
      <c r="Q100" s="59">
        <f t="shared" si="25"/>
        <v>0</v>
      </c>
      <c r="R100" s="59">
        <f t="shared" si="25"/>
        <v>140</v>
      </c>
      <c r="S100" s="59">
        <f t="shared" si="25"/>
        <v>140</v>
      </c>
      <c r="T100" s="59">
        <f t="shared" si="25"/>
        <v>0</v>
      </c>
      <c r="U100" s="59">
        <f t="shared" si="25"/>
        <v>0</v>
      </c>
      <c r="V100" s="59">
        <f>V77*60</f>
        <v>137.5</v>
      </c>
      <c r="W100" s="59">
        <f t="shared" ref="W100:AK100" si="26">W77*60</f>
        <v>15</v>
      </c>
      <c r="X100" s="59">
        <f t="shared" si="26"/>
        <v>15</v>
      </c>
      <c r="Y100" s="59">
        <f t="shared" si="26"/>
        <v>0</v>
      </c>
      <c r="Z100" s="59">
        <f t="shared" si="26"/>
        <v>125.00000000000001</v>
      </c>
      <c r="AA100" s="59">
        <f t="shared" si="26"/>
        <v>0</v>
      </c>
      <c r="AB100" s="59">
        <f t="shared" si="26"/>
        <v>0</v>
      </c>
      <c r="AC100" s="59">
        <f t="shared" si="26"/>
        <v>0</v>
      </c>
      <c r="AD100" s="59">
        <f t="shared" si="26"/>
        <v>0</v>
      </c>
      <c r="AE100" s="59">
        <f t="shared" si="26"/>
        <v>0</v>
      </c>
      <c r="AF100" s="59">
        <f t="shared" si="26"/>
        <v>0</v>
      </c>
      <c r="AG100" s="59">
        <f t="shared" si="26"/>
        <v>137.5</v>
      </c>
      <c r="AH100" s="59">
        <f t="shared" si="26"/>
        <v>20</v>
      </c>
      <c r="AI100" s="59">
        <f t="shared" si="26"/>
        <v>0</v>
      </c>
      <c r="AJ100" s="59">
        <f t="shared" si="26"/>
        <v>75</v>
      </c>
      <c r="AK100" s="59">
        <f t="shared" si="26"/>
        <v>0</v>
      </c>
    </row>
    <row r="102" spans="2:37" ht="18" customHeight="1">
      <c r="B102" s="5" t="s">
        <v>323</v>
      </c>
    </row>
    <row r="103" spans="2:37" ht="18" customHeight="1">
      <c r="B103" s="5" t="s">
        <v>324</v>
      </c>
    </row>
    <row r="104" spans="2:37" ht="18" customHeight="1">
      <c r="B104" s="5" t="s">
        <v>325</v>
      </c>
    </row>
    <row r="105" spans="2:37" ht="18" customHeight="1">
      <c r="B105" s="5" t="s">
        <v>338</v>
      </c>
    </row>
  </sheetData>
  <autoFilter ref="B4:AK83" xr:uid="{3CE3F2B3-FB05-421B-8705-985504759CB1}">
    <filterColumn colId="0">
      <filters>
        <filter val="NB A320 LCC Domestik Main Building"/>
        <filter val="NB A320 LCC Domestik Remote"/>
        <filter val="NB A320 LCC Internasional Main Building"/>
        <filter val="NB A320 LCC Internasional Remote"/>
        <filter val="NB A320 Premium Domestik Main Building"/>
        <filter val="NB A320 Premium Domestik Remote"/>
        <filter val="NB A320 Premium Internasional Main Building"/>
        <filter val="NB A320 Premium Internasional Remote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0A939-02FD-4548-9805-8628E82DE0B4}">
  <dimension ref="B1:AW73"/>
  <sheetViews>
    <sheetView zoomScale="60" zoomScaleNormal="65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H11" sqref="H11"/>
    </sheetView>
  </sheetViews>
  <sheetFormatPr defaultColWidth="9.109375" defaultRowHeight="21" customHeight="1"/>
  <cols>
    <col min="1" max="1" width="3.109375" style="54" customWidth="1"/>
    <col min="2" max="2" width="18.109375" style="54" customWidth="1"/>
    <col min="3" max="3" width="2.44140625" style="54" customWidth="1"/>
    <col min="4" max="48" width="16.33203125" style="54" customWidth="1"/>
    <col min="49" max="49" width="13.109375" style="54" customWidth="1"/>
    <col min="50" max="16384" width="9.109375" style="54"/>
  </cols>
  <sheetData>
    <row r="1" spans="2:49" ht="21" customHeight="1">
      <c r="B1" s="58">
        <v>1</v>
      </c>
      <c r="C1" s="58">
        <v>2</v>
      </c>
      <c r="D1" s="58">
        <v>3</v>
      </c>
      <c r="E1" s="58">
        <v>4</v>
      </c>
      <c r="F1" s="58">
        <v>5</v>
      </c>
      <c r="G1" s="58">
        <v>6</v>
      </c>
      <c r="H1" s="58">
        <v>7</v>
      </c>
      <c r="I1" s="58">
        <v>8</v>
      </c>
      <c r="J1" s="58">
        <v>9</v>
      </c>
      <c r="K1" s="58">
        <v>10</v>
      </c>
      <c r="L1" s="58">
        <v>11</v>
      </c>
      <c r="M1" s="58">
        <v>12</v>
      </c>
      <c r="N1" s="58">
        <v>13</v>
      </c>
      <c r="O1" s="58">
        <v>14</v>
      </c>
      <c r="P1" s="58">
        <v>15</v>
      </c>
      <c r="Q1" s="58">
        <v>16</v>
      </c>
      <c r="R1" s="58">
        <v>17</v>
      </c>
      <c r="S1" s="58">
        <v>18</v>
      </c>
      <c r="T1" s="58">
        <v>19</v>
      </c>
      <c r="U1" s="58">
        <v>20</v>
      </c>
      <c r="V1" s="58">
        <v>21</v>
      </c>
      <c r="W1" s="58">
        <v>22</v>
      </c>
      <c r="X1" s="58">
        <v>24</v>
      </c>
      <c r="Y1" s="58">
        <v>25</v>
      </c>
      <c r="Z1" s="58">
        <v>26</v>
      </c>
      <c r="AA1" s="58">
        <v>27</v>
      </c>
      <c r="AB1" s="58">
        <v>28</v>
      </c>
      <c r="AC1" s="58">
        <v>29</v>
      </c>
      <c r="AD1" s="58">
        <v>30</v>
      </c>
      <c r="AE1" s="58">
        <v>31</v>
      </c>
      <c r="AF1" s="58">
        <v>32</v>
      </c>
      <c r="AG1" s="58">
        <v>33</v>
      </c>
      <c r="AH1" s="58">
        <v>34</v>
      </c>
      <c r="AI1" s="58">
        <v>35</v>
      </c>
      <c r="AJ1" s="58">
        <v>36</v>
      </c>
      <c r="AK1" s="58">
        <v>37</v>
      </c>
      <c r="AL1" s="58">
        <v>38</v>
      </c>
      <c r="AM1" s="58">
        <v>39</v>
      </c>
      <c r="AN1" s="58">
        <v>41</v>
      </c>
      <c r="AO1" s="58">
        <v>42</v>
      </c>
      <c r="AP1" s="58">
        <v>43</v>
      </c>
      <c r="AQ1" s="58">
        <v>44</v>
      </c>
      <c r="AR1" s="58">
        <v>45</v>
      </c>
      <c r="AS1" s="58">
        <v>46</v>
      </c>
      <c r="AT1" s="58">
        <v>47</v>
      </c>
      <c r="AU1" s="58">
        <v>48</v>
      </c>
      <c r="AV1" s="58">
        <v>49</v>
      </c>
    </row>
    <row r="2" spans="2:49" ht="21" customHeight="1">
      <c r="B2" s="53" t="s">
        <v>256</v>
      </c>
      <c r="D2" s="189" t="s">
        <v>10</v>
      </c>
      <c r="E2" s="189"/>
      <c r="F2" s="189"/>
      <c r="G2" s="189"/>
      <c r="H2" s="189"/>
      <c r="I2" s="189"/>
      <c r="J2" s="189"/>
      <c r="K2" s="189"/>
      <c r="L2" s="189"/>
      <c r="M2" s="189"/>
      <c r="N2" s="189"/>
      <c r="O2" s="189"/>
      <c r="P2" s="189"/>
      <c r="Q2" s="189"/>
      <c r="R2" s="189"/>
      <c r="S2" s="189"/>
      <c r="T2" s="189"/>
      <c r="U2" s="189"/>
      <c r="V2" s="55"/>
      <c r="W2" s="55"/>
      <c r="X2" s="189" t="s">
        <v>56</v>
      </c>
      <c r="Y2" s="189"/>
      <c r="Z2" s="189"/>
      <c r="AA2" s="189"/>
      <c r="AB2" s="189"/>
      <c r="AC2" s="189"/>
      <c r="AD2" s="189"/>
      <c r="AE2" s="189"/>
      <c r="AF2" s="189"/>
      <c r="AG2" s="189"/>
      <c r="AH2" s="189"/>
      <c r="AI2" s="189"/>
      <c r="AJ2" s="189"/>
      <c r="AK2" s="189"/>
      <c r="AL2" s="189"/>
      <c r="AM2" s="189"/>
      <c r="AN2" s="189" t="s">
        <v>257</v>
      </c>
      <c r="AO2" s="189"/>
      <c r="AP2" s="189"/>
      <c r="AQ2" s="189"/>
      <c r="AR2" s="189"/>
      <c r="AS2" s="189"/>
      <c r="AT2" s="189"/>
      <c r="AU2" s="189"/>
      <c r="AV2" s="189"/>
      <c r="AW2" s="189"/>
    </row>
    <row r="3" spans="2:49" ht="63" customHeight="1">
      <c r="B3" s="106" t="s">
        <v>4</v>
      </c>
      <c r="C3" s="56"/>
      <c r="D3" s="107" t="s">
        <v>20</v>
      </c>
      <c r="E3" s="107" t="s">
        <v>18</v>
      </c>
      <c r="F3" s="107" t="s">
        <v>22</v>
      </c>
      <c r="G3" s="107" t="s">
        <v>24</v>
      </c>
      <c r="H3" s="107" t="s">
        <v>26</v>
      </c>
      <c r="I3" s="107" t="s">
        <v>28</v>
      </c>
      <c r="J3" s="107" t="s">
        <v>30</v>
      </c>
      <c r="K3" s="107" t="s">
        <v>32</v>
      </c>
      <c r="L3" s="107" t="s">
        <v>34</v>
      </c>
      <c r="M3" s="107" t="s">
        <v>47</v>
      </c>
      <c r="N3" s="107" t="s">
        <v>36</v>
      </c>
      <c r="O3" s="107" t="s">
        <v>36</v>
      </c>
      <c r="P3" s="107" t="s">
        <v>38</v>
      </c>
      <c r="Q3" s="107" t="s">
        <v>40</v>
      </c>
      <c r="R3" s="107" t="s">
        <v>42</v>
      </c>
      <c r="S3" s="107" t="s">
        <v>44</v>
      </c>
      <c r="T3" s="107" t="s">
        <v>45</v>
      </c>
      <c r="U3" s="107" t="s">
        <v>48</v>
      </c>
      <c r="V3" s="107" t="s">
        <v>50</v>
      </c>
      <c r="W3" s="107" t="s">
        <v>52</v>
      </c>
      <c r="X3" s="108" t="s">
        <v>57</v>
      </c>
      <c r="Y3" s="108" t="s">
        <v>58</v>
      </c>
      <c r="Z3" s="108" t="s">
        <v>59</v>
      </c>
      <c r="AA3" s="108" t="s">
        <v>60</v>
      </c>
      <c r="AB3" s="108" t="s">
        <v>61</v>
      </c>
      <c r="AC3" s="108" t="s">
        <v>62</v>
      </c>
      <c r="AD3" s="108" t="s">
        <v>63</v>
      </c>
      <c r="AE3" s="108" t="s">
        <v>64</v>
      </c>
      <c r="AF3" s="108" t="s">
        <v>65</v>
      </c>
      <c r="AG3" s="108" t="s">
        <v>66</v>
      </c>
      <c r="AH3" s="108" t="s">
        <v>67</v>
      </c>
      <c r="AI3" s="108" t="s">
        <v>68</v>
      </c>
      <c r="AJ3" s="108" t="s">
        <v>69</v>
      </c>
      <c r="AK3" s="109" t="s">
        <v>70</v>
      </c>
      <c r="AL3" s="109" t="s">
        <v>71</v>
      </c>
      <c r="AM3" s="109" t="s">
        <v>72</v>
      </c>
      <c r="AN3" s="51" t="s">
        <v>258</v>
      </c>
      <c r="AO3" s="51" t="s">
        <v>259</v>
      </c>
      <c r="AP3" s="51" t="s">
        <v>77</v>
      </c>
      <c r="AQ3" s="51" t="s">
        <v>78</v>
      </c>
      <c r="AR3" s="51" t="s">
        <v>79</v>
      </c>
      <c r="AS3" s="51" t="s">
        <v>80</v>
      </c>
      <c r="AT3" s="51" t="s">
        <v>89</v>
      </c>
      <c r="AU3" s="52" t="s">
        <v>90</v>
      </c>
      <c r="AV3" s="110" t="s">
        <v>84</v>
      </c>
      <c r="AW3" s="160" t="s">
        <v>85</v>
      </c>
    </row>
    <row r="4" spans="2:49" ht="21" customHeight="1">
      <c r="B4" s="111" t="s">
        <v>5</v>
      </c>
      <c r="C4" s="7"/>
      <c r="D4" s="112">
        <f>VLOOKUP($D$3,$D$47:$AM$73,MATCH($B4,$D$46:$AM$46,0),0)</f>
        <v>718045.37421520753</v>
      </c>
      <c r="E4" s="112">
        <f>VLOOKUP($E$3,$D$47:$AM$73,MATCH($B4,$D$46:$AM$46,0),0)</f>
        <v>240031.16329227545</v>
      </c>
      <c r="F4" s="112">
        <f>VLOOKUP($F$3,$D$47:$AM$73,MATCH($B4,$D$46:$AM$46,0),0)</f>
        <v>122060.71996115589</v>
      </c>
      <c r="G4" s="112">
        <f>VLOOKUP($G$3,$D$47:$AM$73,MATCH($B4,$D$46:$AM$46,0),0)</f>
        <v>152648.23398113143</v>
      </c>
      <c r="H4" s="112">
        <f>VLOOKUP($H$3,$D$47:$AM$73,MATCH($B4,$D$46:$AM$46,0),0)</f>
        <v>477246.78306991275</v>
      </c>
      <c r="I4" s="112">
        <f>VLOOKUP($I$3,$D$47:$AM$73,MATCH($B4,$D$46:$AM$46,0),0)</f>
        <v>579387.25581764523</v>
      </c>
      <c r="J4" s="112">
        <f>VLOOKUP($J$3,$D$47:$AM$73,MATCH($B4,$D$46:$AM$46,0),0)</f>
        <v>151993.48435845855</v>
      </c>
      <c r="K4" s="112">
        <f>VLOOKUP($K$3,$D$47:$AM$73,MATCH($B4,$D$46:$AM$46,0),0)</f>
        <v>69178.208483272188</v>
      </c>
      <c r="L4" s="112">
        <f>VLOOKUP($L$3,$D$47:$AM$73,MATCH($B4,$D$46:$AM$46,0),0)</f>
        <v>267288.40238670522</v>
      </c>
      <c r="M4" s="112">
        <f>VLOOKUP($M$3,$D$47:$AM$73,MATCH($B4,$D$46:$AM$46,0),0)</f>
        <v>17575.528787534811</v>
      </c>
      <c r="N4" s="112">
        <f>VLOOKUP($N$3,$D$47:$AM$73,MATCH($B4,$D$46:$AM$46,0),0)</f>
        <v>13995.787168816174</v>
      </c>
      <c r="O4" s="112">
        <f>VLOOKUP($O$3,$D$47:$AM$73,MATCH($B4,$D$46:$AM$46,0),0)</f>
        <v>13995.787168816174</v>
      </c>
      <c r="P4" s="112">
        <f>VLOOKUP($P$3,$D$47:$AM$73,MATCH($B4,$D$46:$AM$46,0),0)</f>
        <v>7173.9129758807721</v>
      </c>
      <c r="Q4" s="112">
        <f>VLOOKUP($Q$3,$D$47:$AM$73,MATCH($B4,$D$46:$AM$46,0),0)</f>
        <v>21305.541108852485</v>
      </c>
      <c r="R4" s="112">
        <f>VLOOKUP($R$3,$D$47:$AM$73,MATCH($B4,$D$46:$AM$46,0),0)</f>
        <v>21116.791933696586</v>
      </c>
      <c r="S4" s="112">
        <f>VLOOKUP($S$3,$D$47:$AM$73,MATCH($B4,$D$46:$AM$46,0),0)</f>
        <v>20720.365777770345</v>
      </c>
      <c r="T4" s="112">
        <f>VLOOKUP($T$3,$D$47:$AM$73,MATCH($B4,$D$46:$AM$46,0),0)</f>
        <v>46.966731898238741</v>
      </c>
      <c r="U4" s="112">
        <f>VLOOKUP($U$3,$D$47:$AM$73,MATCH($B4,$D$46:$AM$46,0),0)</f>
        <v>47.945205479452056</v>
      </c>
      <c r="V4" s="112">
        <f>VLOOKUP($V$3,$D$47:$AM$73,MATCH($B4,$D$46:$AM$46,0),0)</f>
        <v>195224.14796764762</v>
      </c>
      <c r="W4" s="112">
        <f>VLOOKUP($W$3,$D$47:$AM$73,MATCH($B4,$D$46:$AM$46,0),0)</f>
        <v>187454.54331087225</v>
      </c>
      <c r="X4" s="113">
        <f>VLOOKUP(B4,'Tarif SDM Baru'!$B$4:$J$41,2,0)</f>
        <v>40297</v>
      </c>
      <c r="Y4" s="113">
        <f>VLOOKUP(B4,'Tarif SDM Baru'!$B$4:$J$41,4,0)</f>
        <v>41673</v>
      </c>
      <c r="Z4" s="113">
        <f>VLOOKUP(B4,'Tarif SDM Baru'!$B$4:$J$41,4,0)</f>
        <v>41673</v>
      </c>
      <c r="AA4" s="113">
        <f>VLOOKUP(B4,'Tarif SDM Baru'!$B$4:$J$41,5,0)</f>
        <v>41349</v>
      </c>
      <c r="AB4" s="113">
        <f>VLOOKUP(B4,'Tarif SDM Baru'!$B$4:$J$41,5,0)</f>
        <v>41349</v>
      </c>
      <c r="AC4" s="113">
        <f>VLOOKUP($B4,'Tarif SDM Baru'!$B$4:$J$41,3,0)</f>
        <v>58022</v>
      </c>
      <c r="AD4" s="113">
        <f>VLOOKUP($B4,'Tarif SDM Baru'!$B$4:$J$41,3,0)</f>
        <v>58022</v>
      </c>
      <c r="AE4" s="113">
        <f>VLOOKUP($B4,'Tarif SDM Baru'!$B$4:$J$41,3,0)</f>
        <v>58022</v>
      </c>
      <c r="AF4" s="113">
        <f>VLOOKUP($B4,'Tarif SDM Baru'!$B$4:$J$41,3,0)</f>
        <v>58022</v>
      </c>
      <c r="AG4" s="113">
        <f>VLOOKUP($B4,'Tarif SDM Baru'!$B$4:$J$41,3,0)</f>
        <v>58022</v>
      </c>
      <c r="AH4" s="113">
        <f>VLOOKUP($B4,'Tarif SDM Baru'!$B$4:$J$41,3,0)</f>
        <v>58022</v>
      </c>
      <c r="AI4" s="113">
        <f>VLOOKUP(B4,'Tarif SDM Baru'!$B$4:$J$41,2,0)</f>
        <v>40297</v>
      </c>
      <c r="AJ4" s="113">
        <f>VLOOKUP(B4,'Tarif SDM Baru'!$B$4:$J$41,4,0)</f>
        <v>41673</v>
      </c>
      <c r="AK4" s="113">
        <f>VLOOKUP(B4,'Tarif SDM Baru'!$B$4:$J$41,8,0)</f>
        <v>39592</v>
      </c>
      <c r="AL4" s="113">
        <f>VLOOKUP(B4,'Tarif SDM Baru'!$B$4:$J$41,4,0)</f>
        <v>41673</v>
      </c>
      <c r="AM4" s="113">
        <f>VLOOKUP(B4,'Tarif SDM Baru'!$B$4:$J$41,4,0)</f>
        <v>41673</v>
      </c>
      <c r="AN4" s="57">
        <v>2.6542445749880423E-2</v>
      </c>
      <c r="AO4" s="57" t="s">
        <v>260</v>
      </c>
      <c r="AP4" s="57">
        <v>1.5091234255898237E-2</v>
      </c>
      <c r="AQ4" s="57">
        <v>2.2707646528425363E-3</v>
      </c>
      <c r="AR4" s="57">
        <v>1.2880415357736978E-2</v>
      </c>
      <c r="AS4" s="57">
        <v>4.2097902648298227E-3</v>
      </c>
      <c r="AT4" s="57">
        <v>3.6661776852725853E-3</v>
      </c>
      <c r="AU4" s="57">
        <v>5.0952124747794579E-3</v>
      </c>
      <c r="AV4" s="69">
        <v>2.6542445749880423E-2</v>
      </c>
      <c r="AW4" s="68">
        <v>0.11213237211236779</v>
      </c>
    </row>
    <row r="5" spans="2:49" ht="21" customHeight="1">
      <c r="B5" s="111" t="s">
        <v>119</v>
      </c>
      <c r="C5" s="7"/>
      <c r="D5" s="112">
        <f>VLOOKUP($D$3,$D$47:$AM$73,MATCH($B5,$D$46:$AM$46,0),0)</f>
        <v>691970.57318659569</v>
      </c>
      <c r="E5" s="112">
        <f>VLOOKUP($E$3,$D$47:$AM$73,MATCH($B5,$D$46:$AM$46,0),0)</f>
        <v>211965.24388004048</v>
      </c>
      <c r="F5" s="112">
        <f>VLOOKUP($F$3,$D$47:$AM$73,MATCH($B5,$D$46:$AM$46,0),0)</f>
        <v>119424.19327479474</v>
      </c>
      <c r="G5" s="112">
        <f>VLOOKUP($G$3,$D$47:$AM$73,MATCH($B5,$D$46:$AM$46,0),0)</f>
        <v>143566.21819556909</v>
      </c>
      <c r="H5" s="112">
        <f>VLOOKUP($H$3,$D$47:$AM$73,MATCH($B5,$D$46:$AM$46,0),0)</f>
        <v>467828.39436023496</v>
      </c>
      <c r="I5" s="112">
        <v>0</v>
      </c>
      <c r="J5" s="112">
        <f>VLOOKUP($J$3,$D$47:$AM$73,MATCH($B5,$D$46:$AM$46,0),0)</f>
        <v>138899.09482354767</v>
      </c>
      <c r="K5" s="112">
        <f>VLOOKUP($K$3,$D$47:$AM$73,MATCH($B5,$D$46:$AM$46,0),0)</f>
        <v>71224.525167238215</v>
      </c>
      <c r="L5" s="112">
        <f>VLOOKUP($L$3,$D$47:$AM$73,MATCH($B5,$D$46:$AM$46,0),0)</f>
        <v>240915.53708626967</v>
      </c>
      <c r="M5" s="112">
        <f>VLOOKUP($M$3,$D$47:$AM$73,MATCH($B5,$D$46:$AM$46,0),0)</f>
        <v>16017.589293460835</v>
      </c>
      <c r="N5" s="112">
        <f>VLOOKUP($N$3,$D$47:$AM$73,MATCH($B5,$D$46:$AM$46,0),0)</f>
        <v>13616.365604652065</v>
      </c>
      <c r="O5" s="112">
        <f>VLOOKUP($O$3,$D$47:$AM$73,MATCH($B5,$D$46:$AM$46,0),0)</f>
        <v>13616.365604652065</v>
      </c>
      <c r="P5" s="112">
        <f>VLOOKUP($P$3,$D$47:$AM$73,MATCH($B5,$D$46:$AM$46,0),0)</f>
        <v>6674.8470311829597</v>
      </c>
      <c r="Q5" s="112">
        <f>VLOOKUP($Q$3,$D$47:$AM$73,MATCH($B5,$D$46:$AM$46,0),0)</f>
        <v>22500.550524941587</v>
      </c>
      <c r="R5" s="112">
        <v>0</v>
      </c>
      <c r="S5" s="112">
        <f>VLOOKUP($S$3,$D$47:$AM$73,MATCH($B5,$D$46:$AM$46,0),0)</f>
        <v>21083.234225734253</v>
      </c>
      <c r="T5" s="112">
        <f>VLOOKUP($T$3,$D$47:$AM$73,MATCH($B5,$D$46:$AM$46,0),0)</f>
        <v>46.966731898238741</v>
      </c>
      <c r="U5" s="112">
        <f>VLOOKUP($U$3,$D$47:$AM$73,MATCH($B5,$D$46:$AM$46,0),0)</f>
        <v>47.945205479452056</v>
      </c>
      <c r="V5" s="112">
        <f>VLOOKUP($V$3,$D$47:$AM$73,MATCH($B5,$D$46:$AM$46,0),0)</f>
        <v>140569.76453233854</v>
      </c>
      <c r="W5" s="112">
        <f>VLOOKUP($W$3,$D$47:$AM$73,MATCH($B5,$D$46:$AM$46,0),0)</f>
        <v>139831.53175326402</v>
      </c>
      <c r="X5" s="113">
        <f>VLOOKUP(B5,'Tarif SDM Baru'!$B$4:$J$41,2,0)</f>
        <v>31535</v>
      </c>
      <c r="Y5" s="113">
        <f>VLOOKUP(B5,'Tarif SDM Baru'!$B$4:$J$41,4,0)</f>
        <v>29711</v>
      </c>
      <c r="Z5" s="113">
        <f>VLOOKUP(B5,'Tarif SDM Baru'!$B$4:$J$41,4,0)</f>
        <v>29711</v>
      </c>
      <c r="AA5" s="113">
        <f>VLOOKUP(B5,'Tarif SDM Baru'!$B$4:$J$41,5,0)</f>
        <v>28854</v>
      </c>
      <c r="AB5" s="113">
        <f>VLOOKUP(B5,'Tarif SDM Baru'!$B$4:$J$41,5,0)</f>
        <v>28854</v>
      </c>
      <c r="AC5" s="113">
        <f>VLOOKUP($B5,'Tarif SDM Baru'!$B$4:$J$41,3,0)</f>
        <v>40442</v>
      </c>
      <c r="AD5" s="113">
        <f>VLOOKUP($B5,'Tarif SDM Baru'!$B$4:$J$41,3,0)</f>
        <v>40442</v>
      </c>
      <c r="AE5" s="113">
        <f>VLOOKUP($B5,'Tarif SDM Baru'!$B$4:$J$41,3,0)</f>
        <v>40442</v>
      </c>
      <c r="AF5" s="113">
        <f>VLOOKUP($B5,'Tarif SDM Baru'!$B$4:$J$41,3,0)</f>
        <v>40442</v>
      </c>
      <c r="AG5" s="113">
        <f>VLOOKUP($B5,'Tarif SDM Baru'!$B$4:$J$41,3,0)</f>
        <v>40442</v>
      </c>
      <c r="AH5" s="113">
        <f>VLOOKUP($B5,'Tarif SDM Baru'!$B$4:$J$41,3,0)</f>
        <v>40442</v>
      </c>
      <c r="AI5" s="113">
        <f>VLOOKUP(B5,'Tarif SDM Baru'!$B$4:$J$41,2,0)</f>
        <v>31535</v>
      </c>
      <c r="AJ5" s="113">
        <f>VLOOKUP(B5,'Tarif SDM Baru'!$B$4:$J$41,4,0)</f>
        <v>29711</v>
      </c>
      <c r="AK5" s="113">
        <f>VLOOKUP(B5,'Tarif SDM Baru'!$B$4:$J$41,8,0)</f>
        <v>27976</v>
      </c>
      <c r="AL5" s="113">
        <f>VLOOKUP(B5,'Tarif SDM Baru'!$B$4:$J$41,4,0)</f>
        <v>29711</v>
      </c>
      <c r="AM5" s="113">
        <f>VLOOKUP(B5,'Tarif SDM Baru'!$B$4:$J$41,4,0)</f>
        <v>29711</v>
      </c>
      <c r="AN5" s="57">
        <v>5.0981011033634831E-2</v>
      </c>
      <c r="AO5" s="57" t="s">
        <v>261</v>
      </c>
      <c r="AP5" s="57">
        <v>2.4229235262289103E-3</v>
      </c>
      <c r="AQ5" s="57">
        <v>3.3868461081353936E-3</v>
      </c>
      <c r="AR5" s="57">
        <v>2.0250078260773047E-2</v>
      </c>
      <c r="AS5" s="57">
        <v>2.1612741151526043E-2</v>
      </c>
      <c r="AT5" s="57">
        <v>6.2639104691196486E-3</v>
      </c>
      <c r="AU5" s="57">
        <v>5.0952124747794579E-3</v>
      </c>
      <c r="AV5" s="69">
        <v>5.3041133795615883E-2</v>
      </c>
      <c r="AW5" s="68">
        <v>0.11993597099291048</v>
      </c>
    </row>
    <row r="6" spans="2:49" ht="21" customHeight="1">
      <c r="B6" s="111" t="s">
        <v>124</v>
      </c>
      <c r="C6" s="7"/>
      <c r="D6" s="112">
        <f>VLOOKUP($D$3,$D$47:$AM$73,MATCH($B6,$D$46:$AM$46,0),0)</f>
        <v>523050.60772651166</v>
      </c>
      <c r="E6" s="112">
        <f>VLOOKUP($E$3,$D$47:$AM$73,MATCH($B6,$D$46:$AM$46,0),0)</f>
        <v>198977.53118784705</v>
      </c>
      <c r="F6" s="112">
        <f>VLOOKUP($F$3,$D$47:$AM$73,MATCH($B6,$D$46:$AM$46,0),0)</f>
        <v>103438.93137494165</v>
      </c>
      <c r="G6" s="112">
        <f>VLOOKUP($G$3,$D$47:$AM$73,MATCH($B6,$D$46:$AM$46,0),0)</f>
        <v>130277.02418613651</v>
      </c>
      <c r="H6" s="112">
        <f>VLOOKUP($H$3,$D$47:$AM$73,MATCH($B6,$D$46:$AM$46,0),0)</f>
        <v>398375.9783360018</v>
      </c>
      <c r="I6" s="112">
        <v>0</v>
      </c>
      <c r="J6" s="112">
        <f>VLOOKUP($J$3,$D$47:$AM$73,MATCH($B6,$D$46:$AM$46,0),0)</f>
        <v>117121.56847672662</v>
      </c>
      <c r="K6" s="112">
        <f>VLOOKUP($K$3,$D$47:$AM$73,MATCH($B6,$D$46:$AM$46,0),0)</f>
        <v>67104.654497270836</v>
      </c>
      <c r="L6" s="112">
        <f>VLOOKUP($L$3,$D$47:$AM$73,MATCH($B6,$D$46:$AM$46,0),0)</f>
        <v>213430.40352588191</v>
      </c>
      <c r="M6" s="112">
        <f>VLOOKUP($M$3,$D$47:$AM$73,MATCH($B6,$D$46:$AM$46,0),0)</f>
        <v>17651.304433944548</v>
      </c>
      <c r="N6" s="112">
        <f>VLOOKUP($N$3,$D$47:$AM$73,MATCH($B6,$D$46:$AM$46,0),0)</f>
        <v>12695.966897163795</v>
      </c>
      <c r="O6" s="112">
        <f>VLOOKUP($O$3,$D$47:$AM$73,MATCH($B6,$D$46:$AM$46,0),0)</f>
        <v>12695.966897163795</v>
      </c>
      <c r="P6" s="112">
        <f>VLOOKUP($P$3,$D$47:$AM$73,MATCH($B6,$D$46:$AM$46,0),0)</f>
        <v>6161.5333483058703</v>
      </c>
      <c r="Q6" s="112">
        <f>VLOOKUP($Q$3,$D$47:$AM$73,MATCH($B6,$D$46:$AM$46,0),0)</f>
        <v>21695.455083977165</v>
      </c>
      <c r="R6" s="112">
        <v>0</v>
      </c>
      <c r="S6" s="112">
        <f>VLOOKUP($S$3,$D$47:$AM$73,MATCH($B6,$D$46:$AM$46,0),0)</f>
        <v>20370.318582898137</v>
      </c>
      <c r="T6" s="112">
        <f>VLOOKUP($T$3,$D$47:$AM$73,MATCH($B6,$D$46:$AM$46,0),0)</f>
        <v>46.966731898238741</v>
      </c>
      <c r="U6" s="112">
        <f>VLOOKUP($U$3,$D$47:$AM$73,MATCH($B6,$D$46:$AM$46,0),0)</f>
        <v>47.945205479452056</v>
      </c>
      <c r="V6" s="112">
        <f>VLOOKUP($V$3,$D$47:$AM$73,MATCH($B6,$D$46:$AM$46,0),0)</f>
        <v>121728.85500721823</v>
      </c>
      <c r="W6" s="112">
        <f>VLOOKUP($W$3,$D$47:$AM$73,MATCH($B6,$D$46:$AM$46,0),0)</f>
        <v>121032.66273994849</v>
      </c>
      <c r="X6" s="113">
        <f>VLOOKUP(B6,'Tarif SDM Baru'!$B$4:$J$41,2,0)</f>
        <v>35782</v>
      </c>
      <c r="Y6" s="113">
        <f>VLOOKUP(B6,'Tarif SDM Baru'!$B$4:$J$41,4,0)</f>
        <v>32041</v>
      </c>
      <c r="Z6" s="113">
        <f>VLOOKUP(B6,'Tarif SDM Baru'!$B$4:$J$41,4,0)</f>
        <v>32041</v>
      </c>
      <c r="AA6" s="113">
        <f>VLOOKUP(B6,'Tarif SDM Baru'!$B$4:$J$41,5,0)</f>
        <v>30692</v>
      </c>
      <c r="AB6" s="113">
        <f>VLOOKUP(B6,'Tarif SDM Baru'!$B$4:$J$41,5,0)</f>
        <v>30692</v>
      </c>
      <c r="AC6" s="113">
        <f>VLOOKUP($B6,'Tarif SDM Baru'!$B$4:$J$41,3,0)</f>
        <v>30364</v>
      </c>
      <c r="AD6" s="113">
        <f>VLOOKUP($B6,'Tarif SDM Baru'!$B$4:$J$41,3,0)</f>
        <v>30364</v>
      </c>
      <c r="AE6" s="113">
        <f>VLOOKUP($B6,'Tarif SDM Baru'!$B$4:$J$41,3,0)</f>
        <v>30364</v>
      </c>
      <c r="AF6" s="113">
        <f>VLOOKUP($B6,'Tarif SDM Baru'!$B$4:$J$41,3,0)</f>
        <v>30364</v>
      </c>
      <c r="AG6" s="113">
        <f>VLOOKUP($B6,'Tarif SDM Baru'!$B$4:$J$41,3,0)</f>
        <v>30364</v>
      </c>
      <c r="AH6" s="113">
        <f>VLOOKUP($B6,'Tarif SDM Baru'!$B$4:$J$41,3,0)</f>
        <v>30364</v>
      </c>
      <c r="AI6" s="113">
        <f>VLOOKUP(B6,'Tarif SDM Baru'!$B$4:$J$41,2,0)</f>
        <v>35782</v>
      </c>
      <c r="AJ6" s="113">
        <f>VLOOKUP(B6,'Tarif SDM Baru'!$B$4:$J$41,4,0)</f>
        <v>32041</v>
      </c>
      <c r="AK6" s="113">
        <f>VLOOKUP(B6,'Tarif SDM Baru'!$B$4:$J$41,8,0)</f>
        <v>28986</v>
      </c>
      <c r="AL6" s="113">
        <f>VLOOKUP(B6,'Tarif SDM Baru'!$B$4:$J$41,4,0)</f>
        <v>32041</v>
      </c>
      <c r="AM6" s="113">
        <f>VLOOKUP(B6,'Tarif SDM Baru'!$B$4:$J$41,4,0)</f>
        <v>32041</v>
      </c>
      <c r="AN6" s="57">
        <v>7.8932968371348514E-2</v>
      </c>
      <c r="AO6" s="57" t="s">
        <v>262</v>
      </c>
      <c r="AP6" s="57">
        <v>0</v>
      </c>
      <c r="AQ6" s="57">
        <v>8.8600879588190788E-3</v>
      </c>
      <c r="AR6" s="57">
        <v>1.0866007662365573E-2</v>
      </c>
      <c r="AS6" s="57">
        <v>2.5473553389359683E-2</v>
      </c>
      <c r="AT6" s="57">
        <v>1.1440579755910962E-2</v>
      </c>
      <c r="AU6" s="57">
        <v>5.0952124747794579E-3</v>
      </c>
      <c r="AV6" s="69">
        <v>8.548121782548955E-2</v>
      </c>
      <c r="AW6" s="68">
        <v>5.6117075615295851E-2</v>
      </c>
    </row>
    <row r="7" spans="2:49" ht="21" customHeight="1">
      <c r="B7" s="111" t="s">
        <v>140</v>
      </c>
      <c r="C7" s="7"/>
      <c r="D7" s="112">
        <f>VLOOKUP($D$3,$D$47:$AM$73,MATCH($B7,$D$46:$AM$46,0),0)</f>
        <v>530920.49922983674</v>
      </c>
      <c r="E7" s="112">
        <f>VLOOKUP($E$3,$D$47:$AM$73,MATCH($B7,$D$46:$AM$46,0),0)</f>
        <v>158081.50797436584</v>
      </c>
      <c r="F7" s="112">
        <v>0</v>
      </c>
      <c r="G7" s="112">
        <f>VLOOKUP($G$3,$D$47:$AM$73,MATCH($B7,$D$46:$AM$46,0),0)</f>
        <v>108235.00898346788</v>
      </c>
      <c r="H7" s="112">
        <f>VLOOKUP($H$3,$D$47:$AM$73,MATCH($B7,$D$46:$AM$46,0),0)</f>
        <v>342536.91389489302</v>
      </c>
      <c r="I7" s="112">
        <v>0</v>
      </c>
      <c r="J7" s="112">
        <f>VLOOKUP($J$3,$D$47:$AM$73,MATCH($B7,$D$46:$AM$46,0),0)</f>
        <v>95391.074854625709</v>
      </c>
      <c r="K7" s="112">
        <f>VLOOKUP($K$3,$D$47:$AM$73,MATCH($B7,$D$46:$AM$46,0),0)</f>
        <v>48917.406496080439</v>
      </c>
      <c r="L7" s="112">
        <f>VLOOKUP($L$3,$D$47:$AM$73,MATCH($B7,$D$46:$AM$46,0),0)</f>
        <v>177100.74487333719</v>
      </c>
      <c r="M7" s="112">
        <f>VLOOKUP($M$3,$D$47:$AM$73,MATCH($B7,$D$46:$AM$46,0),0)</f>
        <v>13041.215444074296</v>
      </c>
      <c r="N7" s="112">
        <f>VLOOKUP($N$3,$D$47:$AM$73,MATCH($B7,$D$46:$AM$46,0),0)</f>
        <v>11141.292950660609</v>
      </c>
      <c r="O7" s="112">
        <f>VLOOKUP($O$3,$D$47:$AM$73,MATCH($B7,$D$46:$AM$46,0),0)</f>
        <v>11141.292950660609</v>
      </c>
      <c r="P7" s="112">
        <f>VLOOKUP($P$3,$D$47:$AM$73,MATCH($B7,$D$46:$AM$46,0),0)</f>
        <v>5778.2386659786298</v>
      </c>
      <c r="Q7" s="112">
        <f>VLOOKUP($Q$3,$D$47:$AM$73,MATCH($B7,$D$46:$AM$46,0),0)</f>
        <v>18601.907513545921</v>
      </c>
      <c r="R7" s="112">
        <v>0</v>
      </c>
      <c r="S7" s="112">
        <f>VLOOKUP($S$3,$D$47:$AM$73,MATCH($B7,$D$46:$AM$46,0),0)</f>
        <v>18928.62196663794</v>
      </c>
      <c r="T7" s="112">
        <f>VLOOKUP($T$3,$D$47:$AM$73,MATCH($B7,$D$46:$AM$46,0),0)</f>
        <v>46.966731898238741</v>
      </c>
      <c r="U7" s="112">
        <f>VLOOKUP($U$3,$D$47:$AM$73,MATCH($B7,$D$46:$AM$46,0),0)</f>
        <v>47.945205479452056</v>
      </c>
      <c r="V7" s="112">
        <f>VLOOKUP($V$3,$D$47:$AM$73,MATCH($B7,$D$46:$AM$46,0),0)</f>
        <v>103243.8156050199</v>
      </c>
      <c r="W7" s="112">
        <f>VLOOKUP($W$3,$D$47:$AM$73,MATCH($B7,$D$46:$AM$46,0),0)</f>
        <v>102593.88649372477</v>
      </c>
      <c r="X7" s="113">
        <f>VLOOKUP(B7,'Tarif SDM Baru'!$B$4:$J$41,2,0)</f>
        <v>42137</v>
      </c>
      <c r="Y7" s="113">
        <f>VLOOKUP(B7,'Tarif SDM Baru'!$B$4:$J$41,4,0)</f>
        <v>40428</v>
      </c>
      <c r="Z7" s="113">
        <f>VLOOKUP(B7,'Tarif SDM Baru'!$B$4:$J$41,4,0)</f>
        <v>40428</v>
      </c>
      <c r="AA7" s="113">
        <f>VLOOKUP(B7,'Tarif SDM Baru'!$B$4:$J$41,5,0)</f>
        <v>39806</v>
      </c>
      <c r="AB7" s="113">
        <f>VLOOKUP(B7,'Tarif SDM Baru'!$B$4:$J$41,5,0)</f>
        <v>39806</v>
      </c>
      <c r="AC7" s="113">
        <f>VLOOKUP($B7,'Tarif SDM Baru'!$B$4:$J$41,3,0)</f>
        <v>54398</v>
      </c>
      <c r="AD7" s="113">
        <f>VLOOKUP($B7,'Tarif SDM Baru'!$B$4:$J$41,3,0)</f>
        <v>54398</v>
      </c>
      <c r="AE7" s="113">
        <f>VLOOKUP($B7,'Tarif SDM Baru'!$B$4:$J$41,3,0)</f>
        <v>54398</v>
      </c>
      <c r="AF7" s="113">
        <f>VLOOKUP($B7,'Tarif SDM Baru'!$B$4:$J$41,3,0)</f>
        <v>54398</v>
      </c>
      <c r="AG7" s="113">
        <f>VLOOKUP($B7,'Tarif SDM Baru'!$B$4:$J$41,3,0)</f>
        <v>54398</v>
      </c>
      <c r="AH7" s="113">
        <f>VLOOKUP($B7,'Tarif SDM Baru'!$B$4:$J$41,3,0)</f>
        <v>54398</v>
      </c>
      <c r="AI7" s="113">
        <f>VLOOKUP(B7,'Tarif SDM Baru'!$B$4:$J$41,2,0)</f>
        <v>42137</v>
      </c>
      <c r="AJ7" s="113">
        <f>VLOOKUP(B7,'Tarif SDM Baru'!$B$4:$J$41,4,0)</f>
        <v>40428</v>
      </c>
      <c r="AK7" s="113">
        <f>VLOOKUP(B7,'Tarif SDM Baru'!$B$4:$J$41,8,0)</f>
        <v>28986</v>
      </c>
      <c r="AL7" s="113">
        <f>VLOOKUP(B7,'Tarif SDM Baru'!$B$4:$J$41,4,0)</f>
        <v>40428</v>
      </c>
      <c r="AM7" s="113">
        <f>VLOOKUP(B7,'Tarif SDM Baru'!$B$4:$J$41,4,0)</f>
        <v>40428</v>
      </c>
      <c r="AN7" s="57">
        <v>4.7937749621429868E-2</v>
      </c>
      <c r="AO7" s="57" t="s">
        <v>263</v>
      </c>
      <c r="AP7" s="57">
        <v>3.0449814663950853E-3</v>
      </c>
      <c r="AQ7" s="57">
        <v>1.1096489131482807E-3</v>
      </c>
      <c r="AR7" s="57">
        <v>5.536129698941096E-2</v>
      </c>
      <c r="AS7" s="57">
        <v>2.3387296641260148E-2</v>
      </c>
      <c r="AT7" s="57">
        <v>6.0401322698057482E-3</v>
      </c>
      <c r="AU7" s="57">
        <v>5.0952124747794579E-3</v>
      </c>
      <c r="AV7" s="69">
        <v>5.2174457299325967E-2</v>
      </c>
      <c r="AW7" s="68">
        <v>0.1131780671822048</v>
      </c>
    </row>
    <row r="8" spans="2:49" ht="21" customHeight="1">
      <c r="B8" s="111" t="s">
        <v>145</v>
      </c>
      <c r="C8" s="7"/>
      <c r="D8" s="112">
        <f>VLOOKUP($D$3,$D$47:$AM$73,MATCH($B8,$D$46:$AM$46,0),0)</f>
        <v>658409.31366378139</v>
      </c>
      <c r="E8" s="112">
        <f>VLOOKUP($E$3,$D$47:$AM$73,MATCH($B8,$D$46:$AM$46,0),0)</f>
        <v>193968.76253031913</v>
      </c>
      <c r="F8" s="112">
        <v>0</v>
      </c>
      <c r="G8" s="112">
        <f>VLOOKUP($G$3,$D$47:$AM$73,MATCH($B8,$D$46:$AM$46,0),0)</f>
        <v>139138.96924552153</v>
      </c>
      <c r="H8" s="112">
        <f>VLOOKUP($H$3,$D$47:$AM$73,MATCH($B8,$D$46:$AM$46,0),0)</f>
        <v>426990.62384966348</v>
      </c>
      <c r="I8" s="112">
        <v>0</v>
      </c>
      <c r="J8" s="112">
        <f>VLOOKUP($J$3,$D$47:$AM$73,MATCH($B8,$D$46:$AM$46,0),0)</f>
        <v>112959.8254070793</v>
      </c>
      <c r="K8" s="112">
        <f>VLOOKUP($K$3,$D$47:$AM$73,MATCH($B8,$D$46:$AM$46,0),0)</f>
        <v>61437.049929169341</v>
      </c>
      <c r="L8" s="112">
        <f>VLOOKUP($L$3,$D$47:$AM$73,MATCH($B8,$D$46:$AM$46,0),0)</f>
        <v>207598.62926698959</v>
      </c>
      <c r="M8" s="112">
        <f>VLOOKUP($M$3,$D$47:$AM$73,MATCH($B8,$D$46:$AM$46,0),0)</f>
        <v>21097.256055977872</v>
      </c>
      <c r="N8" s="112">
        <f>VLOOKUP($N$3,$D$47:$AM$73,MATCH($B8,$D$46:$AM$46,0),0)</f>
        <v>11186.683233521695</v>
      </c>
      <c r="O8" s="112">
        <f>VLOOKUP($O$3,$D$47:$AM$73,MATCH($B8,$D$46:$AM$46,0),0)</f>
        <v>11186.683233521695</v>
      </c>
      <c r="P8" s="112">
        <f>VLOOKUP($P$3,$D$47:$AM$73,MATCH($B8,$D$46:$AM$46,0),0)</f>
        <v>6008.8990910953344</v>
      </c>
      <c r="Q8" s="112">
        <f>VLOOKUP($Q$3,$D$47:$AM$73,MATCH($B8,$D$46:$AM$46,0),0)</f>
        <v>18654.374100661495</v>
      </c>
      <c r="R8" s="112">
        <v>0</v>
      </c>
      <c r="S8" s="112">
        <v>0</v>
      </c>
      <c r="T8" s="112">
        <f>VLOOKUP($T$3,$D$47:$AM$73,MATCH($B8,$D$46:$AM$46,0),0)</f>
        <v>46.966731898238741</v>
      </c>
      <c r="U8" s="112">
        <f>VLOOKUP($U$3,$D$47:$AM$73,MATCH($B8,$D$46:$AM$46,0),0)</f>
        <v>47.945205479452056</v>
      </c>
      <c r="V8" s="112">
        <f>VLOOKUP($V$3,$D$47:$AM$73,MATCH($B8,$D$46:$AM$46,0),0)</f>
        <v>116113.93145616965</v>
      </c>
      <c r="W8" s="112">
        <f>VLOOKUP($W$3,$D$47:$AM$73,MATCH($B8,$D$46:$AM$46,0),0)</f>
        <v>133758.83307505393</v>
      </c>
      <c r="X8" s="113">
        <f>VLOOKUP(B8,'Tarif SDM Baru'!$B$4:$J$41,2,0)</f>
        <v>33592</v>
      </c>
      <c r="Y8" s="113">
        <f>VLOOKUP(B8,'Tarif SDM Baru'!$B$4:$J$41,4,0)</f>
        <v>30247</v>
      </c>
      <c r="Z8" s="113">
        <f>VLOOKUP(B8,'Tarif SDM Baru'!$B$4:$J$41,4,0)</f>
        <v>30247</v>
      </c>
      <c r="AA8" s="113">
        <f>VLOOKUP(B8,'Tarif SDM Baru'!$B$4:$J$41,5,0)</f>
        <v>28840</v>
      </c>
      <c r="AB8" s="113">
        <f>VLOOKUP(B8,'Tarif SDM Baru'!$B$4:$J$41,5,0)</f>
        <v>28840</v>
      </c>
      <c r="AC8" s="113">
        <f>VLOOKUP($B8,'Tarif SDM Baru'!$B$4:$J$41,3,0)</f>
        <v>31863</v>
      </c>
      <c r="AD8" s="113">
        <f>VLOOKUP($B8,'Tarif SDM Baru'!$B$4:$J$41,3,0)</f>
        <v>31863</v>
      </c>
      <c r="AE8" s="113">
        <f>VLOOKUP($B8,'Tarif SDM Baru'!$B$4:$J$41,3,0)</f>
        <v>31863</v>
      </c>
      <c r="AF8" s="113">
        <f>VLOOKUP($B8,'Tarif SDM Baru'!$B$4:$J$41,3,0)</f>
        <v>31863</v>
      </c>
      <c r="AG8" s="113">
        <f>VLOOKUP($B8,'Tarif SDM Baru'!$B$4:$J$41,3,0)</f>
        <v>31863</v>
      </c>
      <c r="AH8" s="113">
        <f>VLOOKUP($B8,'Tarif SDM Baru'!$B$4:$J$41,3,0)</f>
        <v>31863</v>
      </c>
      <c r="AI8" s="113">
        <f>VLOOKUP(B8,'Tarif SDM Baru'!$B$4:$J$41,2,0)</f>
        <v>33592</v>
      </c>
      <c r="AJ8" s="113">
        <f>VLOOKUP(B8,'Tarif SDM Baru'!$B$4:$J$41,4,0)</f>
        <v>30247</v>
      </c>
      <c r="AK8" s="113">
        <f>VLOOKUP(B8,'Tarif SDM Baru'!$B$4:$J$41,8,0)</f>
        <v>27733</v>
      </c>
      <c r="AL8" s="113">
        <f>VLOOKUP(B8,'Tarif SDM Baru'!$B$4:$J$41,4,0)</f>
        <v>30247</v>
      </c>
      <c r="AM8" s="113">
        <f>VLOOKUP(B8,'Tarif SDM Baru'!$B$4:$J$41,4,0)</f>
        <v>30247</v>
      </c>
      <c r="AN8" s="57">
        <v>7.3109658205473702E-2</v>
      </c>
      <c r="AO8" s="57" t="s">
        <v>264</v>
      </c>
      <c r="AP8" s="57">
        <v>0</v>
      </c>
      <c r="AQ8" s="57">
        <v>1.6559805178382296E-3</v>
      </c>
      <c r="AR8" s="57">
        <v>9.0689740586764905E-2</v>
      </c>
      <c r="AS8" s="57">
        <v>2.7627201705243717E-3</v>
      </c>
      <c r="AT8" s="57">
        <v>8.625595956023609E-3</v>
      </c>
      <c r="AU8" s="57">
        <v>5.0952124747794579E-3</v>
      </c>
      <c r="AV8" s="69">
        <v>7.9391647589754144E-2</v>
      </c>
      <c r="AW8" s="68">
        <v>0.11621920109117048</v>
      </c>
    </row>
    <row r="9" spans="2:49" ht="21" customHeight="1">
      <c r="B9" s="111" t="s">
        <v>121</v>
      </c>
      <c r="C9" s="7"/>
      <c r="D9" s="112">
        <f>VLOOKUP($D$3,$D$47:$AM$73,MATCH($B9,$D$46:$AM$46,0),0)</f>
        <v>706787.16700147092</v>
      </c>
      <c r="E9" s="112">
        <f>VLOOKUP($E$3,$D$47:$AM$73,MATCH($B9,$D$46:$AM$46,0),0)</f>
        <v>228300.50302118858</v>
      </c>
      <c r="F9" s="112">
        <v>0</v>
      </c>
      <c r="G9" s="112">
        <f>VLOOKUP($G$3,$D$47:$AM$73,MATCH($B9,$D$46:$AM$46,0),0)</f>
        <v>133874.14265167454</v>
      </c>
      <c r="H9" s="112">
        <f>VLOOKUP($H$3,$D$47:$AM$73,MATCH($B9,$D$46:$AM$46,0),0)</f>
        <v>458605.56418373319</v>
      </c>
      <c r="I9" s="112">
        <f>VLOOKUP($I$3,$D$47:$AM$73,MATCH($B9,$D$46:$AM$46,0),0)</f>
        <v>571960.51054464816</v>
      </c>
      <c r="J9" s="112">
        <f>VLOOKUP($J$3,$D$47:$AM$73,MATCH($B9,$D$46:$AM$46,0),0)</f>
        <v>140172.37927606766</v>
      </c>
      <c r="K9" s="112">
        <f>VLOOKUP($K$3,$D$47:$AM$73,MATCH($B9,$D$46:$AM$46,0),0)</f>
        <v>67613.398706436725</v>
      </c>
      <c r="L9" s="112">
        <f>VLOOKUP($L$3,$D$47:$AM$73,MATCH($B9,$D$46:$AM$46,0),0)</f>
        <v>253593.40447701293</v>
      </c>
      <c r="M9" s="112">
        <f>VLOOKUP($M$3,$D$47:$AM$73,MATCH($B9,$D$46:$AM$46,0),0)</f>
        <v>17314.359899008356</v>
      </c>
      <c r="N9" s="112">
        <f>VLOOKUP($N$3,$D$47:$AM$73,MATCH($B9,$D$46:$AM$46,0),0)</f>
        <v>13154.687077067088</v>
      </c>
      <c r="O9" s="112">
        <f>VLOOKUP($O$3,$D$47:$AM$73,MATCH($B9,$D$46:$AM$46,0),0)</f>
        <v>13154.687077067088</v>
      </c>
      <c r="P9" s="112">
        <f>VLOOKUP($P$3,$D$47:$AM$73,MATCH($B9,$D$46:$AM$46,0),0)</f>
        <v>6708.1158037140176</v>
      </c>
      <c r="Q9" s="112">
        <f>VLOOKUP($Q$3,$D$47:$AM$73,MATCH($B9,$D$46:$AM$46,0),0)</f>
        <v>19953.820787788525</v>
      </c>
      <c r="R9" s="112">
        <f>VLOOKUP($R$3,$D$47:$AM$73,MATCH($B9,$D$46:$AM$46,0),0)</f>
        <v>21640.313043170128</v>
      </c>
      <c r="S9" s="112">
        <f>VLOOKUP($S$3,$D$47:$AM$73,MATCH($B9,$D$46:$AM$46,0),0)</f>
        <v>20280.410604949178</v>
      </c>
      <c r="T9" s="112">
        <f>VLOOKUP($T$3,$D$47:$AM$73,MATCH($B9,$D$46:$AM$46,0),0)</f>
        <v>46.966731898238741</v>
      </c>
      <c r="U9" s="112">
        <f>VLOOKUP($U$3,$D$47:$AM$73,MATCH($B9,$D$46:$AM$46,0),0)</f>
        <v>47.945205479452056</v>
      </c>
      <c r="V9" s="112">
        <f>VLOOKUP($V$3,$D$47:$AM$73,MATCH($B9,$D$46:$AM$46,0),0)</f>
        <v>186526.76247771375</v>
      </c>
      <c r="W9" s="112">
        <f>VLOOKUP($W$3,$D$47:$AM$73,MATCH($B9,$D$46:$AM$46,0),0)</f>
        <v>178237.64642480045</v>
      </c>
      <c r="X9" s="113">
        <f>VLOOKUP(B9,'Tarif SDM Baru'!$B$4:$J$41,2,0)</f>
        <v>43305</v>
      </c>
      <c r="Y9" s="113">
        <f>VLOOKUP(B9,'Tarif SDM Baru'!$B$4:$J$41,4,0)</f>
        <v>45423</v>
      </c>
      <c r="Z9" s="113">
        <f>VLOOKUP(B9,'Tarif SDM Baru'!$B$4:$J$41,4,0)</f>
        <v>45423</v>
      </c>
      <c r="AA9" s="113">
        <f>VLOOKUP(B9,'Tarif SDM Baru'!$B$4:$J$41,5,0)</f>
        <v>46133</v>
      </c>
      <c r="AB9" s="113">
        <f>VLOOKUP(B9,'Tarif SDM Baru'!$B$4:$J$41,5,0)</f>
        <v>46133</v>
      </c>
      <c r="AC9" s="113">
        <f>VLOOKUP($B9,'Tarif SDM Baru'!$B$4:$J$41,3,0)</f>
        <v>42962</v>
      </c>
      <c r="AD9" s="113">
        <f>VLOOKUP($B9,'Tarif SDM Baru'!$B$4:$J$41,3,0)</f>
        <v>42962</v>
      </c>
      <c r="AE9" s="113">
        <f>VLOOKUP($B9,'Tarif SDM Baru'!$B$4:$J$41,3,0)</f>
        <v>42962</v>
      </c>
      <c r="AF9" s="113">
        <f>VLOOKUP($B9,'Tarif SDM Baru'!$B$4:$J$41,3,0)</f>
        <v>42962</v>
      </c>
      <c r="AG9" s="113">
        <f>VLOOKUP($B9,'Tarif SDM Baru'!$B$4:$J$41,3,0)</f>
        <v>42962</v>
      </c>
      <c r="AH9" s="113">
        <f>VLOOKUP($B9,'Tarif SDM Baru'!$B$4:$J$41,3,0)</f>
        <v>42962</v>
      </c>
      <c r="AI9" s="113">
        <f>VLOOKUP(B9,'Tarif SDM Baru'!$B$4:$J$41,2,0)</f>
        <v>43305</v>
      </c>
      <c r="AJ9" s="113">
        <f>VLOOKUP(B9,'Tarif SDM Baru'!$B$4:$J$41,4,0)</f>
        <v>45423</v>
      </c>
      <c r="AK9" s="113">
        <f>VLOOKUP(B9,'Tarif SDM Baru'!$B$4:$J$41,8,0)</f>
        <v>44362</v>
      </c>
      <c r="AL9" s="113">
        <f>VLOOKUP(B9,'Tarif SDM Baru'!$B$4:$J$41,4,0)</f>
        <v>45423</v>
      </c>
      <c r="AM9" s="113">
        <f>VLOOKUP(B9,'Tarif SDM Baru'!$B$4:$J$41,4,0)</f>
        <v>45423</v>
      </c>
      <c r="AN9" s="57">
        <v>5.7378641477283644E-2</v>
      </c>
      <c r="AO9" s="57" t="s">
        <v>265</v>
      </c>
      <c r="AP9" s="57">
        <v>0</v>
      </c>
      <c r="AQ9" s="57">
        <v>3.9990117891925423E-3</v>
      </c>
      <c r="AR9" s="57">
        <v>7.7336376461479339E-2</v>
      </c>
      <c r="AS9" s="57">
        <v>1.4589286793031724E-2</v>
      </c>
      <c r="AT9" s="57">
        <v>8.0206222843651996E-3</v>
      </c>
      <c r="AU9" s="57">
        <v>5.0952124747794579E-3</v>
      </c>
      <c r="AV9" s="69">
        <v>6.0269750892491356E-2</v>
      </c>
      <c r="AW9" s="68">
        <v>0.10479671719986319</v>
      </c>
    </row>
    <row r="10" spans="2:49" ht="21" customHeight="1">
      <c r="B10" s="111" t="s">
        <v>110</v>
      </c>
      <c r="C10" s="7"/>
      <c r="D10" s="112">
        <f>VLOOKUP($D$3,$D$47:$AM$73,MATCH($B10,$D$46:$AM$46,0),0)</f>
        <v>546220.97866375209</v>
      </c>
      <c r="E10" s="112">
        <f>VLOOKUP($E$3,$D$47:$AM$73,MATCH($B10,$D$46:$AM$46,0),0)</f>
        <v>146797.246114282</v>
      </c>
      <c r="F10" s="112">
        <v>0</v>
      </c>
      <c r="G10" s="112">
        <f>VLOOKUP($G$3,$D$47:$AM$73,MATCH($B10,$D$46:$AM$46,0),0)</f>
        <v>101507.59955121879</v>
      </c>
      <c r="H10" s="112">
        <f>VLOOKUP($H$3,$D$47:$AM$73,MATCH($B10,$D$46:$AM$46,0),0)</f>
        <v>315346.00944373501</v>
      </c>
      <c r="I10" s="112">
        <v>0</v>
      </c>
      <c r="J10" s="112">
        <f>VLOOKUP($J$3,$D$47:$AM$73,MATCH($B10,$D$46:$AM$46,0),0)</f>
        <v>93828.313339245622</v>
      </c>
      <c r="K10" s="112">
        <f>VLOOKUP($K$3,$D$47:$AM$73,MATCH($B10,$D$46:$AM$46,0),0)</f>
        <v>45400.118934615341</v>
      </c>
      <c r="L10" s="112">
        <f>VLOOKUP($L$3,$D$47:$AM$73,MATCH($B10,$D$46:$AM$46,0),0)</f>
        <v>176154.23200076434</v>
      </c>
      <c r="M10" s="112">
        <f>VLOOKUP($M$3,$D$47:$AM$73,MATCH($B10,$D$46:$AM$46,0),0)</f>
        <v>12569.738878208977</v>
      </c>
      <c r="N10" s="112">
        <f>VLOOKUP($N$3,$D$47:$AM$73,MATCH($B10,$D$46:$AM$46,0),0)</f>
        <v>13203.647889015321</v>
      </c>
      <c r="O10" s="112">
        <f>VLOOKUP($O$3,$D$47:$AM$73,MATCH($B10,$D$46:$AM$46,0),0)</f>
        <v>13203.647889015321</v>
      </c>
      <c r="P10" s="112">
        <f>VLOOKUP($P$3,$D$47:$AM$73,MATCH($B10,$D$46:$AM$46,0),0)</f>
        <v>5490.796206350632</v>
      </c>
      <c r="Q10" s="112">
        <f>VLOOKUP($Q$3,$D$47:$AM$73,MATCH($B10,$D$46:$AM$46,0),0)</f>
        <v>19788.714077817582</v>
      </c>
      <c r="R10" s="112">
        <v>0</v>
      </c>
      <c r="S10" s="112">
        <v>0</v>
      </c>
      <c r="T10" s="112">
        <f>VLOOKUP($T$3,$D$47:$AM$73,MATCH($B10,$D$46:$AM$46,0),0)</f>
        <v>46.966731898238741</v>
      </c>
      <c r="U10" s="112">
        <f>VLOOKUP($U$3,$D$47:$AM$73,MATCH($B10,$D$46:$AM$46,0),0)</f>
        <v>47.945205479452056</v>
      </c>
      <c r="V10" s="112">
        <f>VLOOKUP($V$3,$D$47:$AM$73,MATCH($B10,$D$46:$AM$46,0),0)</f>
        <v>101060.61426721697</v>
      </c>
      <c r="W10" s="112">
        <f>VLOOKUP($W$3,$D$47:$AM$73,MATCH($B10,$D$46:$AM$46,0),0)</f>
        <v>100792.48185129376</v>
      </c>
      <c r="X10" s="113">
        <f>VLOOKUP(B10,'Tarif SDM Baru'!$B$4:$J$41,2,0)</f>
        <v>40970</v>
      </c>
      <c r="Y10" s="113">
        <f>VLOOKUP(B10,'Tarif SDM Baru'!$B$4:$J$41,4,0)</f>
        <v>32480</v>
      </c>
      <c r="Z10" s="113">
        <f>VLOOKUP(B10,'Tarif SDM Baru'!$B$4:$J$41,4,0)</f>
        <v>32480</v>
      </c>
      <c r="AA10" s="113">
        <f>VLOOKUP(B10,'Tarif SDM Baru'!$B$4:$J$41,5,0)</f>
        <v>41671</v>
      </c>
      <c r="AB10" s="113">
        <f>VLOOKUP(B10,'Tarif SDM Baru'!$B$4:$J$41,5,0)</f>
        <v>41671</v>
      </c>
      <c r="AC10" s="113">
        <f>VLOOKUP($B10,'Tarif SDM Baru'!$B$4:$J$41,3,0)</f>
        <v>35468</v>
      </c>
      <c r="AD10" s="113">
        <f>VLOOKUP($B10,'Tarif SDM Baru'!$B$4:$J$41,3,0)</f>
        <v>35468</v>
      </c>
      <c r="AE10" s="113">
        <f>VLOOKUP($B10,'Tarif SDM Baru'!$B$4:$J$41,3,0)</f>
        <v>35468</v>
      </c>
      <c r="AF10" s="113">
        <f>VLOOKUP($B10,'Tarif SDM Baru'!$B$4:$J$41,3,0)</f>
        <v>35468</v>
      </c>
      <c r="AG10" s="113">
        <f>VLOOKUP($B10,'Tarif SDM Baru'!$B$4:$J$41,3,0)</f>
        <v>35468</v>
      </c>
      <c r="AH10" s="113">
        <f>VLOOKUP($B10,'Tarif SDM Baru'!$B$4:$J$41,3,0)</f>
        <v>35468</v>
      </c>
      <c r="AI10" s="113">
        <f>VLOOKUP(B10,'Tarif SDM Baru'!$B$4:$J$41,2,0)</f>
        <v>40970</v>
      </c>
      <c r="AJ10" s="113">
        <f>VLOOKUP(B10,'Tarif SDM Baru'!$B$4:$J$41,4,0)</f>
        <v>32480</v>
      </c>
      <c r="AK10" s="113">
        <f>VLOOKUP(B10,'Tarif SDM Baru'!$B$4:$J$41,8,0)</f>
        <v>30565</v>
      </c>
      <c r="AL10" s="113">
        <f>VLOOKUP(B10,'Tarif SDM Baru'!$B$4:$J$41,4,0)</f>
        <v>32480</v>
      </c>
      <c r="AM10" s="113">
        <f>VLOOKUP(B10,'Tarif SDM Baru'!$B$4:$J$41,4,0)</f>
        <v>32480</v>
      </c>
      <c r="AN10" s="57">
        <v>3.1603757530323608E-2</v>
      </c>
      <c r="AO10" s="57" t="s">
        <v>260</v>
      </c>
      <c r="AP10" s="57">
        <v>0</v>
      </c>
      <c r="AQ10" s="57">
        <v>1.4846974130906152E-3</v>
      </c>
      <c r="AR10" s="57">
        <v>8.7780928890829543E-2</v>
      </c>
      <c r="AS10" s="57">
        <v>3.8720965594327447E-3</v>
      </c>
      <c r="AT10" s="57">
        <v>2.7573198850274045E-3</v>
      </c>
      <c r="AU10" s="57">
        <v>5.0952124747794579E-3</v>
      </c>
      <c r="AV10" s="69">
        <v>3.4881353857650101E-2</v>
      </c>
      <c r="AW10" s="68">
        <v>0.11211618068224148</v>
      </c>
    </row>
    <row r="11" spans="2:49" ht="21" customHeight="1">
      <c r="B11" s="111" t="s">
        <v>146</v>
      </c>
      <c r="C11" s="7"/>
      <c r="D11" s="112">
        <v>550516.12853801996</v>
      </c>
      <c r="E11" s="112">
        <v>155212.53643065278</v>
      </c>
      <c r="F11" s="112">
        <v>0</v>
      </c>
      <c r="G11" s="112">
        <v>98670.353188727808</v>
      </c>
      <c r="H11" s="112">
        <v>307547.19632982649</v>
      </c>
      <c r="I11" s="112">
        <v>0</v>
      </c>
      <c r="J11" s="112">
        <v>84618.881350687254</v>
      </c>
      <c r="K11" s="112">
        <v>48582.032498121742</v>
      </c>
      <c r="L11" s="112">
        <v>186454.20066765073</v>
      </c>
      <c r="M11" s="112">
        <v>14508.295547599137</v>
      </c>
      <c r="N11" s="112">
        <v>13694.718947864043</v>
      </c>
      <c r="O11" s="112">
        <v>13694.718947864043</v>
      </c>
      <c r="P11" s="112">
        <v>6612.7626249123223</v>
      </c>
      <c r="Q11" s="112">
        <v>21088.288885368216</v>
      </c>
      <c r="R11" s="112">
        <v>19172.497908564565</v>
      </c>
      <c r="S11" s="112">
        <v>18025.703090381867</v>
      </c>
      <c r="T11" s="112">
        <v>46.966731898238741</v>
      </c>
      <c r="U11" s="112">
        <v>47.945205479452056</v>
      </c>
      <c r="V11" s="112">
        <v>108285.51485369301</v>
      </c>
      <c r="W11" s="112">
        <v>107952.81111488698</v>
      </c>
      <c r="X11" s="113">
        <v>22802</v>
      </c>
      <c r="Y11" s="113">
        <v>25325</v>
      </c>
      <c r="Z11" s="113">
        <v>25325</v>
      </c>
      <c r="AA11" s="113">
        <v>24417</v>
      </c>
      <c r="AB11" s="113">
        <v>24417</v>
      </c>
      <c r="AC11" s="113">
        <v>22822</v>
      </c>
      <c r="AD11" s="113">
        <v>22822</v>
      </c>
      <c r="AE11" s="113">
        <v>22822</v>
      </c>
      <c r="AF11" s="113">
        <v>22822</v>
      </c>
      <c r="AG11" s="113">
        <v>22822</v>
      </c>
      <c r="AH11" s="113">
        <v>22822</v>
      </c>
      <c r="AI11" s="113">
        <v>22802</v>
      </c>
      <c r="AJ11" s="113">
        <v>25325</v>
      </c>
      <c r="AK11" s="113">
        <v>22409</v>
      </c>
      <c r="AL11" s="113">
        <v>25325</v>
      </c>
      <c r="AM11" s="113">
        <v>25325</v>
      </c>
      <c r="AN11" s="57">
        <v>4.9243922794434965E-2</v>
      </c>
      <c r="AO11" s="57" t="s">
        <v>266</v>
      </c>
      <c r="AP11" s="57">
        <v>7.1425730808124316E-3</v>
      </c>
      <c r="AQ11" s="57">
        <v>1.0004381453642517E-2</v>
      </c>
      <c r="AR11" s="57">
        <v>7.3289486785991041E-3</v>
      </c>
      <c r="AS11" s="57">
        <v>1.2514051778596004E-2</v>
      </c>
      <c r="AT11" s="57">
        <v>6.634899587101081E-3</v>
      </c>
      <c r="AU11" s="57">
        <v>5.0952124747794579E-3</v>
      </c>
      <c r="AV11" s="69">
        <v>4.9243922794434965E-2</v>
      </c>
      <c r="AW11" s="68">
        <v>0.11434298224176646</v>
      </c>
    </row>
    <row r="12" spans="2:49" ht="21" customHeight="1">
      <c r="B12" s="111" t="s">
        <v>122</v>
      </c>
      <c r="C12" s="7"/>
      <c r="D12" s="112">
        <f>VLOOKUP($D$3,$D$47:$AM$73,MATCH($B12,$D$46:$AM$46,0),0)</f>
        <v>550516.12853801996</v>
      </c>
      <c r="E12" s="112">
        <f>VLOOKUP($E$3,$D$47:$AM$73,MATCH($B12,$D$46:$AM$46,0),0)</f>
        <v>155212.53643065278</v>
      </c>
      <c r="F12" s="112">
        <v>0</v>
      </c>
      <c r="G12" s="112">
        <f>VLOOKUP($G$3,$D$47:$AM$73,MATCH($B12,$D$46:$AM$46,0),0)</f>
        <v>98670.353188727808</v>
      </c>
      <c r="H12" s="112">
        <f>VLOOKUP($H$3,$D$47:$AM$73,MATCH($B12,$D$46:$AM$46,0),0)</f>
        <v>307547.19632982649</v>
      </c>
      <c r="I12" s="112">
        <v>0</v>
      </c>
      <c r="J12" s="112">
        <f>VLOOKUP($J$3,$D$47:$AM$73,MATCH($B12,$D$46:$AM$46,0),0)</f>
        <v>84618.881350687254</v>
      </c>
      <c r="K12" s="112">
        <f>VLOOKUP($K$3,$D$47:$AM$73,MATCH($B12,$D$46:$AM$46,0),0)</f>
        <v>48582.032498121742</v>
      </c>
      <c r="L12" s="112">
        <f>VLOOKUP($L$3,$D$47:$AM$73,MATCH($B12,$D$46:$AM$46,0),0)</f>
        <v>186454.20066765073</v>
      </c>
      <c r="M12" s="112">
        <f>VLOOKUP($M$3,$D$47:$AM$73,MATCH($B12,$D$46:$AM$46,0),0)</f>
        <v>14508.295547599137</v>
      </c>
      <c r="N12" s="112">
        <f>VLOOKUP($N$3,$D$47:$AM$73,MATCH($B12,$D$46:$AM$46,0),0)</f>
        <v>13694.718947864043</v>
      </c>
      <c r="O12" s="112">
        <f>VLOOKUP($O$3,$D$47:$AM$73,MATCH($B12,$D$46:$AM$46,0),0)</f>
        <v>13694.718947864043</v>
      </c>
      <c r="P12" s="112">
        <f>VLOOKUP($P$3,$D$47:$AM$73,MATCH($B12,$D$46:$AM$46,0),0)</f>
        <v>6612.7626249123223</v>
      </c>
      <c r="Q12" s="112">
        <f>VLOOKUP($Q$3,$D$47:$AM$73,MATCH($B12,$D$46:$AM$46,0),0)</f>
        <v>21088.288885368216</v>
      </c>
      <c r="R12" s="112">
        <f>VLOOKUP($R$3,$D$47:$AM$73,MATCH($B12,$D$46:$AM$46,0),0)</f>
        <v>19172.497908564565</v>
      </c>
      <c r="S12" s="112">
        <f>VLOOKUP($S$3,$D$47:$AM$73,MATCH($B12,$D$46:$AM$46,0),0)</f>
        <v>18025.703090381867</v>
      </c>
      <c r="T12" s="112">
        <f>VLOOKUP($T$3,$D$47:$AM$73,MATCH($B12,$D$46:$AM$46,0),0)</f>
        <v>46.966731898238741</v>
      </c>
      <c r="U12" s="112">
        <f>VLOOKUP($U$3,$D$47:$AM$73,MATCH($B12,$D$46:$AM$46,0),0)</f>
        <v>47.945205479452056</v>
      </c>
      <c r="V12" s="112">
        <f>VLOOKUP($V$3,$D$47:$AM$73,MATCH($B12,$D$46:$AM$46,0),0)</f>
        <v>108285.51485369301</v>
      </c>
      <c r="W12" s="112">
        <f>VLOOKUP($W$3,$D$47:$AM$73,MATCH($B12,$D$46:$AM$46,0),0)</f>
        <v>107952.81111488698</v>
      </c>
      <c r="X12" s="113">
        <f>VLOOKUP(B12,'Tarif SDM Baru'!$B$4:$J$41,2,0)</f>
        <v>22802</v>
      </c>
      <c r="Y12" s="113">
        <f>VLOOKUP(B12,'Tarif SDM Baru'!$B$4:$J$41,4,0)</f>
        <v>25325</v>
      </c>
      <c r="Z12" s="113">
        <f>VLOOKUP(B12,'Tarif SDM Baru'!$B$4:$J$41,4,0)</f>
        <v>25325</v>
      </c>
      <c r="AA12" s="113">
        <f>VLOOKUP(B12,'Tarif SDM Baru'!$B$4:$J$41,5,0)</f>
        <v>24417</v>
      </c>
      <c r="AB12" s="113">
        <f>VLOOKUP(B12,'Tarif SDM Baru'!$B$4:$J$41,5,0)</f>
        <v>24417</v>
      </c>
      <c r="AC12" s="113">
        <f>VLOOKUP($B12,'Tarif SDM Baru'!$B$4:$J$41,3,0)</f>
        <v>22822</v>
      </c>
      <c r="AD12" s="113">
        <f>VLOOKUP($B12,'Tarif SDM Baru'!$B$4:$J$41,3,0)</f>
        <v>22822</v>
      </c>
      <c r="AE12" s="113">
        <f>VLOOKUP($B12,'Tarif SDM Baru'!$B$4:$J$41,3,0)</f>
        <v>22822</v>
      </c>
      <c r="AF12" s="113">
        <f>VLOOKUP($B12,'Tarif SDM Baru'!$B$4:$J$41,3,0)</f>
        <v>22822</v>
      </c>
      <c r="AG12" s="113">
        <f>VLOOKUP($B12,'Tarif SDM Baru'!$B$4:$J$41,3,0)</f>
        <v>22822</v>
      </c>
      <c r="AH12" s="113">
        <f>VLOOKUP($B12,'Tarif SDM Baru'!$B$4:$J$41,3,0)</f>
        <v>22822</v>
      </c>
      <c r="AI12" s="113">
        <f>VLOOKUP(B12,'Tarif SDM Baru'!$B$4:$J$41,2,0)</f>
        <v>22802</v>
      </c>
      <c r="AJ12" s="113">
        <f>VLOOKUP(B12,'Tarif SDM Baru'!$B$4:$J$41,4,0)</f>
        <v>25325</v>
      </c>
      <c r="AK12" s="113">
        <f>VLOOKUP(B12,'Tarif SDM Baru'!$B$4:$J$41,8,0)</f>
        <v>22409</v>
      </c>
      <c r="AL12" s="113">
        <f>VLOOKUP(B12,'Tarif SDM Baru'!$B$4:$J$41,4,0)</f>
        <v>25325</v>
      </c>
      <c r="AM12" s="113">
        <f>VLOOKUP(B12,'Tarif SDM Baru'!$B$4:$J$41,4,0)</f>
        <v>25325</v>
      </c>
      <c r="AN12" s="57">
        <v>4.9243922794434965E-2</v>
      </c>
      <c r="AO12" s="57" t="s">
        <v>266</v>
      </c>
      <c r="AP12" s="57">
        <v>7.1425730808124316E-3</v>
      </c>
      <c r="AQ12" s="57">
        <v>1.0004381453642517E-2</v>
      </c>
      <c r="AR12" s="57">
        <v>7.3289486785991041E-3</v>
      </c>
      <c r="AS12" s="57">
        <v>1.2514051778596004E-2</v>
      </c>
      <c r="AT12" s="57">
        <v>6.634899587101081E-3</v>
      </c>
      <c r="AU12" s="57">
        <v>5.0952124747794579E-3</v>
      </c>
      <c r="AV12" s="69">
        <v>4.9243922794434965E-2</v>
      </c>
      <c r="AW12" s="68">
        <v>0.11434298224176646</v>
      </c>
    </row>
    <row r="13" spans="2:49" ht="21" customHeight="1">
      <c r="B13" s="111" t="s">
        <v>118</v>
      </c>
      <c r="C13" s="7"/>
      <c r="D13" s="112">
        <f>VLOOKUP($D$3,$D$47:$AM$73,MATCH($B13,$D$46:$AM$46,0),0)</f>
        <v>516485.84597089898</v>
      </c>
      <c r="E13" s="112">
        <f>VLOOKUP($E$3,$D$47:$AM$73,MATCH($B13,$D$46:$AM$46,0),0)</f>
        <v>138335.17207567533</v>
      </c>
      <c r="F13" s="112">
        <v>0</v>
      </c>
      <c r="G13" s="112">
        <f>VLOOKUP($G$3,$D$47:$AM$73,MATCH($B13,$D$46:$AM$46,0),0)</f>
        <v>83360.425948721298</v>
      </c>
      <c r="H13" s="112">
        <f>VLOOKUP($H$3,$D$47:$AM$73,MATCH($B13,$D$46:$AM$46,0),0)</f>
        <v>322170.44100434845</v>
      </c>
      <c r="I13" s="112">
        <v>0</v>
      </c>
      <c r="J13" s="112">
        <f>VLOOKUP($J$3,$D$47:$AM$73,MATCH($B13,$D$46:$AM$46,0),0)</f>
        <v>80930.214178330076</v>
      </c>
      <c r="K13" s="112">
        <f>VLOOKUP($K$3,$D$47:$AM$73,MATCH($B13,$D$46:$AM$46,0),0)</f>
        <v>39801.445444730387</v>
      </c>
      <c r="L13" s="112">
        <f>VLOOKUP($L$3,$D$47:$AM$73,MATCH($B13,$D$46:$AM$46,0),0)</f>
        <v>139151.31978500381</v>
      </c>
      <c r="M13" s="112">
        <f>VLOOKUP($M$3,$D$47:$AM$73,MATCH($B13,$D$46:$AM$46,0),0)</f>
        <v>7511.0491026322634</v>
      </c>
      <c r="N13" s="112">
        <f>VLOOKUP($N$3,$D$47:$AM$73,MATCH($B13,$D$46:$AM$46,0),0)</f>
        <v>8335.4350988866317</v>
      </c>
      <c r="O13" s="112">
        <f>VLOOKUP($O$3,$D$47:$AM$73,MATCH($B13,$D$46:$AM$46,0),0)</f>
        <v>8335.4350988866317</v>
      </c>
      <c r="P13" s="112">
        <f>VLOOKUP($P$3,$D$47:$AM$73,MATCH($B13,$D$46:$AM$46,0),0)</f>
        <v>3683.0335210938401</v>
      </c>
      <c r="Q13" s="112">
        <f>VLOOKUP($Q$3,$D$47:$AM$73,MATCH($B13,$D$46:$AM$46,0),0)</f>
        <v>13130.781093825999</v>
      </c>
      <c r="R13" s="112">
        <v>0</v>
      </c>
      <c r="S13" s="112">
        <v>0</v>
      </c>
      <c r="T13" s="112">
        <f>VLOOKUP($T$3,$D$47:$AM$73,MATCH($B13,$D$46:$AM$46,0),0)</f>
        <v>46.966731898238741</v>
      </c>
      <c r="U13" s="112">
        <f>VLOOKUP($U$3,$D$47:$AM$73,MATCH($B13,$D$46:$AM$46,0),0)</f>
        <v>47.945205479452056</v>
      </c>
      <c r="V13" s="112">
        <f>VLOOKUP($V$3,$D$47:$AM$73,MATCH($B13,$D$46:$AM$46,0),0)</f>
        <v>74089.695913065865</v>
      </c>
      <c r="W13" s="112">
        <f>VLOOKUP($W$3,$D$47:$AM$73,MATCH($B13,$D$46:$AM$46,0),0)</f>
        <v>91898.723399791954</v>
      </c>
      <c r="X13" s="113">
        <f>VLOOKUP(B13,'Tarif SDM Baru'!$B$4:$J$41,2,0)</f>
        <v>33954</v>
      </c>
      <c r="Y13" s="113">
        <f>VLOOKUP(B13,'Tarif SDM Baru'!$B$4:$J$41,4,0)</f>
        <v>39308</v>
      </c>
      <c r="Z13" s="113">
        <f>VLOOKUP(B13,'Tarif SDM Baru'!$B$4:$J$41,4,0)</f>
        <v>39308</v>
      </c>
      <c r="AA13" s="113">
        <f>VLOOKUP(B13,'Tarif SDM Baru'!$B$4:$J$41,5,0)</f>
        <v>37070</v>
      </c>
      <c r="AB13" s="113">
        <f>VLOOKUP(B13,'Tarif SDM Baru'!$B$4:$J$41,5,0)</f>
        <v>37070</v>
      </c>
      <c r="AC13" s="113">
        <f>VLOOKUP($B13,'Tarif SDM Baru'!$B$4:$J$41,3,0)</f>
        <v>44256</v>
      </c>
      <c r="AD13" s="113">
        <f>VLOOKUP($B13,'Tarif SDM Baru'!$B$4:$J$41,3,0)</f>
        <v>44256</v>
      </c>
      <c r="AE13" s="113">
        <f>VLOOKUP($B13,'Tarif SDM Baru'!$B$4:$J$41,3,0)</f>
        <v>44256</v>
      </c>
      <c r="AF13" s="113">
        <f>VLOOKUP($B13,'Tarif SDM Baru'!$B$4:$J$41,3,0)</f>
        <v>44256</v>
      </c>
      <c r="AG13" s="113">
        <f>VLOOKUP($B13,'Tarif SDM Baru'!$B$4:$J$41,3,0)</f>
        <v>44256</v>
      </c>
      <c r="AH13" s="113">
        <f>VLOOKUP($B13,'Tarif SDM Baru'!$B$4:$J$41,3,0)</f>
        <v>44256</v>
      </c>
      <c r="AI13" s="113">
        <f>VLOOKUP(B13,'Tarif SDM Baru'!$B$4:$J$41,2,0)</f>
        <v>33954</v>
      </c>
      <c r="AJ13" s="113">
        <f>VLOOKUP(B13,'Tarif SDM Baru'!$B$4:$J$41,4,0)</f>
        <v>39308</v>
      </c>
      <c r="AK13" s="113">
        <f>VLOOKUP(B13,'Tarif SDM Baru'!$B$4:$J$41,8,0)</f>
        <v>35443</v>
      </c>
      <c r="AL13" s="113">
        <f>VLOOKUP(B13,'Tarif SDM Baru'!$B$4:$J$41,4,0)</f>
        <v>39308</v>
      </c>
      <c r="AM13" s="113">
        <f>VLOOKUP(B13,'Tarif SDM Baru'!$B$4:$J$41,4,0)</f>
        <v>39308</v>
      </c>
      <c r="AN13" s="57">
        <v>7.3439530776546663E-2</v>
      </c>
      <c r="AO13" s="57" t="s">
        <v>267</v>
      </c>
      <c r="AP13" s="57">
        <v>0</v>
      </c>
      <c r="AQ13" s="57">
        <v>3.8935149062411965E-3</v>
      </c>
      <c r="AR13" s="57">
        <v>2.7759001009833681E-2</v>
      </c>
      <c r="AS13" s="57">
        <v>1.4293577610854886E-2</v>
      </c>
      <c r="AT13" s="57">
        <v>8.4359548413344507E-3</v>
      </c>
      <c r="AU13" s="57">
        <v>5.0952124747794579E-3</v>
      </c>
      <c r="AV13" s="69">
        <v>8.0760395921760333E-2</v>
      </c>
      <c r="AW13" s="68">
        <v>0.10264292186195847</v>
      </c>
    </row>
    <row r="14" spans="2:49" ht="21" customHeight="1">
      <c r="B14" s="111" t="s">
        <v>113</v>
      </c>
      <c r="C14" s="7"/>
      <c r="D14" s="112">
        <f>VLOOKUP($D$3,$D$47:$AM$73,MATCH($B14,$D$46:$AM$46,0),0)</f>
        <v>605251.98142845754</v>
      </c>
      <c r="E14" s="112">
        <f>VLOOKUP($E$3,$D$47:$AM$73,MATCH($B14,$D$46:$AM$46,0),0)</f>
        <v>195214.11079540261</v>
      </c>
      <c r="F14" s="112">
        <v>0</v>
      </c>
      <c r="G14" s="112">
        <f>VLOOKUP($G$3,$D$47:$AM$73,MATCH($B14,$D$46:$AM$46,0),0)</f>
        <v>131376.4188426586</v>
      </c>
      <c r="H14" s="112">
        <f>VLOOKUP($H$3,$D$47:$AM$73,MATCH($B14,$D$46:$AM$46,0),0)</f>
        <v>431972.14088752633</v>
      </c>
      <c r="I14" s="112">
        <f>VLOOKUP($I$3,$D$47:$AM$73,MATCH($B14,$D$46:$AM$46,0),0)</f>
        <v>523180.42265304789</v>
      </c>
      <c r="J14" s="112">
        <f>VLOOKUP($J$3,$D$47:$AM$73,MATCH($B14,$D$46:$AM$46,0),0)</f>
        <v>128789.82053324087</v>
      </c>
      <c r="K14" s="112">
        <f>VLOOKUP($K$3,$D$47:$AM$73,MATCH($B14,$D$46:$AM$46,0),0)</f>
        <v>64166.802591784399</v>
      </c>
      <c r="L14" s="112">
        <f>VLOOKUP($L$3,$D$47:$AM$73,MATCH($B14,$D$46:$AM$46,0),0)</f>
        <v>232352.10180789116</v>
      </c>
      <c r="M14" s="112">
        <f>VLOOKUP($M$3,$D$47:$AM$73,MATCH($B14,$D$46:$AM$46,0),0)</f>
        <v>18328.457922551432</v>
      </c>
      <c r="N14" s="112">
        <f>VLOOKUP($N$3,$D$47:$AM$73,MATCH($B14,$D$46:$AM$46,0),0)</f>
        <v>17414.434250223145</v>
      </c>
      <c r="O14" s="112">
        <f>VLOOKUP($O$3,$D$47:$AM$73,MATCH($B14,$D$46:$AM$46,0),0)</f>
        <v>17414.434250223145</v>
      </c>
      <c r="P14" s="112">
        <f>VLOOKUP($P$3,$D$47:$AM$73,MATCH($B14,$D$46:$AM$46,0),0)</f>
        <v>9667.10865942499</v>
      </c>
      <c r="Q14" s="112">
        <f>VLOOKUP($Q$3,$D$47:$AM$73,MATCH($B14,$D$46:$AM$46,0),0)</f>
        <v>24269.08537362775</v>
      </c>
      <c r="R14" s="112">
        <v>0</v>
      </c>
      <c r="S14" s="112">
        <f>VLOOKUP($S$3,$D$47:$AM$73,MATCH($B14,$D$46:$AM$46,0),0)</f>
        <v>23763.594267423563</v>
      </c>
      <c r="T14" s="112">
        <f>VLOOKUP($T$3,$D$47:$AM$73,MATCH($B14,$D$46:$AM$46,0),0)</f>
        <v>46.966731898238741</v>
      </c>
      <c r="U14" s="112">
        <f>VLOOKUP($U$3,$D$47:$AM$73,MATCH($B14,$D$46:$AM$46,0),0)</f>
        <v>47.945205479452056</v>
      </c>
      <c r="V14" s="112">
        <f>VLOOKUP($V$3,$D$47:$AM$73,MATCH($B14,$D$46:$AM$46,0),0)</f>
        <v>139613.58150213567</v>
      </c>
      <c r="W14" s="112">
        <f>VLOOKUP($W$3,$D$47:$AM$73,MATCH($B14,$D$46:$AM$46,0),0)</f>
        <v>156958.74084757228</v>
      </c>
      <c r="X14" s="113">
        <f>VLOOKUP(B14,'Tarif SDM Baru'!$B$4:$J$41,2,0)</f>
        <v>58982</v>
      </c>
      <c r="Y14" s="113">
        <f>VLOOKUP(B14,'Tarif SDM Baru'!$B$4:$J$41,4,0)</f>
        <v>42564</v>
      </c>
      <c r="Z14" s="113">
        <f>VLOOKUP(B14,'Tarif SDM Baru'!$B$4:$J$41,4,0)</f>
        <v>42564</v>
      </c>
      <c r="AA14" s="113">
        <f>VLOOKUP(B14,'Tarif SDM Baru'!$B$4:$J$41,5,0)</f>
        <v>42601</v>
      </c>
      <c r="AB14" s="113">
        <f>VLOOKUP(B14,'Tarif SDM Baru'!$B$4:$J$41,5,0)</f>
        <v>42601</v>
      </c>
      <c r="AC14" s="113">
        <f>VLOOKUP($B14,'Tarif SDM Baru'!$B$4:$J$41,3,0)</f>
        <v>39619</v>
      </c>
      <c r="AD14" s="113">
        <f>VLOOKUP($B14,'Tarif SDM Baru'!$B$4:$J$41,3,0)</f>
        <v>39619</v>
      </c>
      <c r="AE14" s="113">
        <f>VLOOKUP($B14,'Tarif SDM Baru'!$B$4:$J$41,3,0)</f>
        <v>39619</v>
      </c>
      <c r="AF14" s="113">
        <f>VLOOKUP($B14,'Tarif SDM Baru'!$B$4:$J$41,3,0)</f>
        <v>39619</v>
      </c>
      <c r="AG14" s="113">
        <f>VLOOKUP($B14,'Tarif SDM Baru'!$B$4:$J$41,3,0)</f>
        <v>39619</v>
      </c>
      <c r="AH14" s="113">
        <f>VLOOKUP($B14,'Tarif SDM Baru'!$B$4:$J$41,3,0)</f>
        <v>39619</v>
      </c>
      <c r="AI14" s="113">
        <f>VLOOKUP(B14,'Tarif SDM Baru'!$B$4:$J$41,2,0)</f>
        <v>58982</v>
      </c>
      <c r="AJ14" s="113">
        <f>VLOOKUP(B14,'Tarif SDM Baru'!$B$4:$J$41,4,0)</f>
        <v>42564</v>
      </c>
      <c r="AK14" s="113">
        <f>VLOOKUP(B14,'Tarif SDM Baru'!$B$4:$J$41,8,0)</f>
        <v>41204</v>
      </c>
      <c r="AL14" s="113">
        <f>VLOOKUP(B14,'Tarif SDM Baru'!$B$4:$J$41,4,0)</f>
        <v>42564</v>
      </c>
      <c r="AM14" s="113">
        <f>VLOOKUP(B14,'Tarif SDM Baru'!$B$4:$J$41,4,0)</f>
        <v>42564</v>
      </c>
      <c r="AN14" s="57">
        <v>5.6489473432162741E-2</v>
      </c>
      <c r="AO14" s="57" t="s">
        <v>268</v>
      </c>
      <c r="AP14" s="57">
        <v>0</v>
      </c>
      <c r="AQ14" s="57">
        <v>1.2385135021085718E-3</v>
      </c>
      <c r="AR14" s="57">
        <v>3.5715659935261698E-2</v>
      </c>
      <c r="AS14" s="57">
        <v>8.7825146424044646E-3</v>
      </c>
      <c r="AT14" s="57">
        <v>4.2086663596800277E-3</v>
      </c>
      <c r="AU14" s="57">
        <v>5.0952124747794579E-3</v>
      </c>
      <c r="AV14" s="69">
        <v>6.1459310874455803E-2</v>
      </c>
      <c r="AW14" s="68">
        <v>0.13215388448978174</v>
      </c>
    </row>
    <row r="15" spans="2:49" ht="21" customHeight="1">
      <c r="B15" s="111" t="s">
        <v>106</v>
      </c>
      <c r="C15" s="7"/>
      <c r="D15" s="112">
        <f>VLOOKUP($D$3,$D$47:$AM$73,MATCH($B15,$D$46:$AM$46,0),0)</f>
        <v>578163.02213678253</v>
      </c>
      <c r="E15" s="112">
        <f>VLOOKUP($E$3,$D$47:$AM$73,MATCH($B15,$D$46:$AM$46,0),0)</f>
        <v>159429.38075402391</v>
      </c>
      <c r="F15" s="112">
        <v>0</v>
      </c>
      <c r="G15" s="112">
        <f>VLOOKUP($G$3,$D$47:$AM$73,MATCH($B15,$D$46:$AM$46,0),0)</f>
        <v>102101.23366514411</v>
      </c>
      <c r="H15" s="112">
        <f>VLOOKUP($H$3,$D$47:$AM$73,MATCH($B15,$D$46:$AM$46,0),0)</f>
        <v>367880.36529588152</v>
      </c>
      <c r="I15" s="112">
        <v>0</v>
      </c>
      <c r="J15" s="112">
        <f>VLOOKUP($J$3,$D$47:$AM$73,MATCH($B15,$D$46:$AM$46,0),0)</f>
        <v>103223.20726561311</v>
      </c>
      <c r="K15" s="112">
        <f>VLOOKUP($K$3,$D$47:$AM$73,MATCH($B15,$D$46:$AM$46,0),0)</f>
        <v>49971.847186833322</v>
      </c>
      <c r="L15" s="112">
        <f>VLOOKUP($L$3,$D$47:$AM$73,MATCH($B15,$D$46:$AM$46,0),0)</f>
        <v>167942.22266721993</v>
      </c>
      <c r="M15" s="112">
        <f>VLOOKUP($M$3,$D$47:$AM$73,MATCH($B15,$D$46:$AM$46,0),0)</f>
        <v>10914.182524440637</v>
      </c>
      <c r="N15" s="112">
        <f>VLOOKUP($N$3,$D$47:$AM$73,MATCH($B15,$D$46:$AM$46,0),0)</f>
        <v>9233.7716736620969</v>
      </c>
      <c r="O15" s="112">
        <f>VLOOKUP($O$3,$D$47:$AM$73,MATCH($B15,$D$46:$AM$46,0),0)</f>
        <v>9233.7716736620969</v>
      </c>
      <c r="P15" s="112">
        <f>VLOOKUP($P$3,$D$47:$AM$73,MATCH($B15,$D$46:$AM$46,0),0)</f>
        <v>3734.9830824958899</v>
      </c>
      <c r="Q15" s="112">
        <f>VLOOKUP($Q$3,$D$47:$AM$73,MATCH($B15,$D$46:$AM$46,0),0)</f>
        <v>14962.332441270381</v>
      </c>
      <c r="R15" s="112">
        <v>0</v>
      </c>
      <c r="S15" s="112">
        <f>VLOOKUP($S$3,$D$47:$AM$73,MATCH($B15,$D$46:$AM$46,0),0)</f>
        <v>10342.849713122792</v>
      </c>
      <c r="T15" s="112">
        <f>VLOOKUP($T$3,$D$47:$AM$73,MATCH($B15,$D$46:$AM$46,0),0)</f>
        <v>46.966731898238741</v>
      </c>
      <c r="U15" s="112">
        <f>VLOOKUP($U$3,$D$47:$AM$73,MATCH($B15,$D$46:$AM$46,0),0)</f>
        <v>47.945205479452056</v>
      </c>
      <c r="V15" s="112">
        <f>VLOOKUP($V$3,$D$47:$AM$73,MATCH($B15,$D$46:$AM$46,0),0)</f>
        <v>92788.218035461556</v>
      </c>
      <c r="W15" s="112">
        <f>VLOOKUP($W$3,$D$47:$AM$73,MATCH($B15,$D$46:$AM$46,0),0)</f>
        <v>92311.33356278998</v>
      </c>
      <c r="X15" s="113">
        <f>VLOOKUP(B15,'Tarif SDM Baru'!$B$4:$J$41,2,0)</f>
        <v>28394</v>
      </c>
      <c r="Y15" s="113">
        <f>VLOOKUP(B15,'Tarif SDM Baru'!$B$4:$J$41,4,0)</f>
        <v>24947</v>
      </c>
      <c r="Z15" s="113">
        <f>VLOOKUP(B15,'Tarif SDM Baru'!$B$4:$J$41,4,0)</f>
        <v>24947</v>
      </c>
      <c r="AA15" s="113">
        <f>VLOOKUP(B15,'Tarif SDM Baru'!$B$4:$J$41,5,0)</f>
        <v>24650</v>
      </c>
      <c r="AB15" s="113">
        <f>VLOOKUP(B15,'Tarif SDM Baru'!$B$4:$J$41,5,0)</f>
        <v>24650</v>
      </c>
      <c r="AC15" s="113">
        <f>VLOOKUP($B15,'Tarif SDM Baru'!$B$4:$J$41,3,0)</f>
        <v>39077</v>
      </c>
      <c r="AD15" s="113">
        <f>VLOOKUP($B15,'Tarif SDM Baru'!$B$4:$J$41,3,0)</f>
        <v>39077</v>
      </c>
      <c r="AE15" s="113">
        <f>VLOOKUP($B15,'Tarif SDM Baru'!$B$4:$J$41,3,0)</f>
        <v>39077</v>
      </c>
      <c r="AF15" s="113">
        <f>VLOOKUP($B15,'Tarif SDM Baru'!$B$4:$J$41,3,0)</f>
        <v>39077</v>
      </c>
      <c r="AG15" s="113">
        <f>VLOOKUP($B15,'Tarif SDM Baru'!$B$4:$J$41,3,0)</f>
        <v>39077</v>
      </c>
      <c r="AH15" s="113">
        <f>VLOOKUP($B15,'Tarif SDM Baru'!$B$4:$J$41,3,0)</f>
        <v>39077</v>
      </c>
      <c r="AI15" s="113">
        <f>VLOOKUP(B15,'Tarif SDM Baru'!$B$4:$J$41,2,0)</f>
        <v>28394</v>
      </c>
      <c r="AJ15" s="113">
        <f>VLOOKUP(B15,'Tarif SDM Baru'!$B$4:$J$41,4,0)</f>
        <v>24947</v>
      </c>
      <c r="AK15" s="113">
        <f>VLOOKUP(B15,'Tarif SDM Baru'!$B$4:$J$41,8,0)</f>
        <v>23069</v>
      </c>
      <c r="AL15" s="113">
        <f>VLOOKUP(B15,'Tarif SDM Baru'!$B$4:$J$41,4,0)</f>
        <v>24947</v>
      </c>
      <c r="AM15" s="113">
        <f>VLOOKUP(B15,'Tarif SDM Baru'!$B$4:$J$41,4,0)</f>
        <v>24947</v>
      </c>
      <c r="AN15" s="57">
        <v>3.2328695213909277E-2</v>
      </c>
      <c r="AO15" s="57" t="s">
        <v>269</v>
      </c>
      <c r="AP15" s="57">
        <v>0</v>
      </c>
      <c r="AQ15" s="57">
        <v>1.9611841695761638E-3</v>
      </c>
      <c r="AR15" s="57">
        <v>7.4755059245141045E-2</v>
      </c>
      <c r="AS15" s="57">
        <v>7.1947959206365049E-3</v>
      </c>
      <c r="AT15" s="57">
        <v>5.0430847164973716E-3</v>
      </c>
      <c r="AU15" s="57">
        <v>5.0952124747794579E-3</v>
      </c>
      <c r="AV15" s="69">
        <v>3.7348562509199816E-2</v>
      </c>
      <c r="AW15" s="68">
        <v>0.13086753430440815</v>
      </c>
    </row>
    <row r="16" spans="2:49" ht="21" customHeight="1">
      <c r="B16" s="111" t="s">
        <v>132</v>
      </c>
      <c r="C16" s="7"/>
      <c r="D16" s="112">
        <f>VLOOKUP($D$3,$D$47:$AM$73,MATCH($B16,$D$46:$AM$46,0),0)</f>
        <v>417240.06098743284</v>
      </c>
      <c r="E16" s="112">
        <f>VLOOKUP($E$3,$D$47:$AM$73,MATCH($B16,$D$46:$AM$46,0),0)</f>
        <v>166306.63351811978</v>
      </c>
      <c r="F16" s="112">
        <v>0</v>
      </c>
      <c r="G16" s="112">
        <f>VLOOKUP($G$3,$D$47:$AM$73,MATCH($B16,$D$46:$AM$46,0),0)</f>
        <v>107851.5579558991</v>
      </c>
      <c r="H16" s="112">
        <f>VLOOKUP($H$3,$D$47:$AM$73,MATCH($B16,$D$46:$AM$46,0),0)</f>
        <v>337280.08524134301</v>
      </c>
      <c r="I16" s="112">
        <v>0</v>
      </c>
      <c r="J16" s="112">
        <f>VLOOKUP($J$3,$D$47:$AM$73,MATCH($B16,$D$46:$AM$46,0),0)</f>
        <v>104120.42353254401</v>
      </c>
      <c r="K16" s="112">
        <f>VLOOKUP($K$3,$D$47:$AM$73,MATCH($B16,$D$46:$AM$46,0),0)</f>
        <v>54789.610907530456</v>
      </c>
      <c r="L16" s="112">
        <f>VLOOKUP($L$3,$D$47:$AM$73,MATCH($B16,$D$46:$AM$46,0),0)</f>
        <v>182334.90044352843</v>
      </c>
      <c r="M16" s="112">
        <f>VLOOKUP($M$3,$D$47:$AM$73,MATCH($B16,$D$46:$AM$46,0),0)</f>
        <v>22392.880896619048</v>
      </c>
      <c r="N16" s="112">
        <f>VLOOKUP($N$3,$D$47:$AM$73,MATCH($B16,$D$46:$AM$46,0),0)</f>
        <v>11906.320760458155</v>
      </c>
      <c r="O16" s="112">
        <f>VLOOKUP($O$3,$D$47:$AM$73,MATCH($B16,$D$46:$AM$46,0),0)</f>
        <v>11906.320760458155</v>
      </c>
      <c r="P16" s="112">
        <f>VLOOKUP($P$3,$D$47:$AM$73,MATCH($B16,$D$46:$AM$46,0),0)</f>
        <v>6076.6225708567545</v>
      </c>
      <c r="Q16" s="112">
        <f>VLOOKUP($Q$3,$D$47:$AM$73,MATCH($B16,$D$46:$AM$46,0),0)</f>
        <v>20376.36836288128</v>
      </c>
      <c r="R16" s="112">
        <v>0</v>
      </c>
      <c r="S16" s="112">
        <f>VLOOKUP($S$3,$D$47:$AM$73,MATCH($B16,$D$46:$AM$46,0),0)</f>
        <v>20097.795735106229</v>
      </c>
      <c r="T16" s="112">
        <f>VLOOKUP($T$3,$D$47:$AM$73,MATCH($B16,$D$46:$AM$46,0),0)</f>
        <v>46.966731898238741</v>
      </c>
      <c r="U16" s="112">
        <f>VLOOKUP($U$3,$D$47:$AM$73,MATCH($B16,$D$46:$AM$46,0),0)</f>
        <v>47.945205479452056</v>
      </c>
      <c r="V16" s="112">
        <f>VLOOKUP($V$3,$D$47:$AM$73,MATCH($B16,$D$46:$AM$46,0),0)</f>
        <v>105958.32813870684</v>
      </c>
      <c r="W16" s="112">
        <f>VLOOKUP($W$3,$D$47:$AM$73,MATCH($B16,$D$46:$AM$46,0),0)</f>
        <v>105244.46506957493</v>
      </c>
      <c r="X16" s="113">
        <f>VLOOKUP(B16,'Tarif SDM Baru'!$B$4:$J$41,2,0)</f>
        <v>52654</v>
      </c>
      <c r="Y16" s="113">
        <f>VLOOKUP(B16,'Tarif SDM Baru'!$B$4:$J$41,4,0)</f>
        <v>26876</v>
      </c>
      <c r="Z16" s="113">
        <f>VLOOKUP(B16,'Tarif SDM Baru'!$B$4:$J$41,4,0)</f>
        <v>26876</v>
      </c>
      <c r="AA16" s="113">
        <f>VLOOKUP(B16,'Tarif SDM Baru'!$B$4:$J$41,5,0)</f>
        <v>27037</v>
      </c>
      <c r="AB16" s="113">
        <f>VLOOKUP(B16,'Tarif SDM Baru'!$B$4:$J$41,5,0)</f>
        <v>27037</v>
      </c>
      <c r="AC16" s="113">
        <f>VLOOKUP($B16,'Tarif SDM Baru'!$B$4:$J$41,3,0)</f>
        <v>25160</v>
      </c>
      <c r="AD16" s="113">
        <f>VLOOKUP($B16,'Tarif SDM Baru'!$B$4:$J$41,3,0)</f>
        <v>25160</v>
      </c>
      <c r="AE16" s="113">
        <f>VLOOKUP($B16,'Tarif SDM Baru'!$B$4:$J$41,3,0)</f>
        <v>25160</v>
      </c>
      <c r="AF16" s="113">
        <f>VLOOKUP($B16,'Tarif SDM Baru'!$B$4:$J$41,3,0)</f>
        <v>25160</v>
      </c>
      <c r="AG16" s="113">
        <f>VLOOKUP($B16,'Tarif SDM Baru'!$B$4:$J$41,3,0)</f>
        <v>25160</v>
      </c>
      <c r="AH16" s="113">
        <f>VLOOKUP($B16,'Tarif SDM Baru'!$B$4:$J$41,3,0)</f>
        <v>25160</v>
      </c>
      <c r="AI16" s="113">
        <f>VLOOKUP(B16,'Tarif SDM Baru'!$B$4:$J$41,2,0)</f>
        <v>52654</v>
      </c>
      <c r="AJ16" s="113">
        <f>VLOOKUP(B16,'Tarif SDM Baru'!$B$4:$J$41,4,0)</f>
        <v>26876</v>
      </c>
      <c r="AK16" s="113">
        <f>VLOOKUP(B16,'Tarif SDM Baru'!$B$4:$J$41,8,0)</f>
        <v>25042</v>
      </c>
      <c r="AL16" s="113">
        <f>VLOOKUP(B16,'Tarif SDM Baru'!$B$4:$J$41,4,0)</f>
        <v>26876</v>
      </c>
      <c r="AM16" s="113">
        <f>VLOOKUP(B16,'Tarif SDM Baru'!$B$4:$J$41,4,0)</f>
        <v>26876</v>
      </c>
      <c r="AN16" s="57">
        <v>5.1004665260229912E-2</v>
      </c>
      <c r="AO16" s="57" t="s">
        <v>270</v>
      </c>
      <c r="AP16" s="57">
        <v>0</v>
      </c>
      <c r="AQ16" s="57">
        <v>2.4083823826878347E-3</v>
      </c>
      <c r="AR16" s="57">
        <v>4.2387436624237197E-2</v>
      </c>
      <c r="AS16" s="57">
        <v>1.5152411213182579E-2</v>
      </c>
      <c r="AT16" s="57">
        <v>4.2611169054391817E-3</v>
      </c>
      <c r="AU16" s="57">
        <v>5.0952124747794579E-3</v>
      </c>
      <c r="AV16" s="69">
        <v>5.7449974263929927E-2</v>
      </c>
      <c r="AW16" s="68">
        <v>0.10505106946840692</v>
      </c>
    </row>
    <row r="17" spans="2:49" ht="21" customHeight="1">
      <c r="B17" s="111" t="s">
        <v>137</v>
      </c>
      <c r="C17" s="7"/>
      <c r="D17" s="112">
        <f>VLOOKUP($D$3,$D$47:$AM$73,MATCH($B17,$D$46:$AM$46,0),0)</f>
        <v>608836.64597935893</v>
      </c>
      <c r="E17" s="112">
        <f>VLOOKUP($E$3,$D$47:$AM$73,MATCH($B17,$D$46:$AM$46,0),0)</f>
        <v>198955.07927720377</v>
      </c>
      <c r="F17" s="112">
        <v>0</v>
      </c>
      <c r="G17" s="112">
        <f>VLOOKUP($G$3,$D$47:$AM$73,MATCH($B17,$D$46:$AM$46,0),0)</f>
        <v>139097.9766867476</v>
      </c>
      <c r="H17" s="112">
        <f>VLOOKUP($H$3,$D$47:$AM$73,MATCH($B17,$D$46:$AM$46,0),0)</f>
        <v>443134.91905344074</v>
      </c>
      <c r="I17" s="112">
        <v>0</v>
      </c>
      <c r="J17" s="112">
        <f>VLOOKUP($J$3,$D$47:$AM$73,MATCH($B17,$D$46:$AM$46,0),0)</f>
        <v>143876.14586166487</v>
      </c>
      <c r="K17" s="112">
        <f>VLOOKUP($K$3,$D$47:$AM$73,MATCH($B17,$D$46:$AM$46,0),0)</f>
        <v>65153.145764904475</v>
      </c>
      <c r="L17" s="112">
        <f>VLOOKUP($L$3,$D$47:$AM$73,MATCH($B17,$D$46:$AM$46,0),0)</f>
        <v>244813.65319670524</v>
      </c>
      <c r="M17" s="112">
        <f>VLOOKUP($M$3,$D$47:$AM$73,MATCH($B17,$D$46:$AM$46,0),0)</f>
        <v>18432.766597445574</v>
      </c>
      <c r="N17" s="112">
        <f>VLOOKUP($N$3,$D$47:$AM$73,MATCH($B17,$D$46:$AM$46,0),0)</f>
        <v>16662.65232492319</v>
      </c>
      <c r="O17" s="112">
        <f>VLOOKUP($O$3,$D$47:$AM$73,MATCH($B17,$D$46:$AM$46,0),0)</f>
        <v>16662.65232492319</v>
      </c>
      <c r="P17" s="112">
        <f>VLOOKUP($P$3,$D$47:$AM$73,MATCH($B17,$D$46:$AM$46,0),0)</f>
        <v>9313.5388834417099</v>
      </c>
      <c r="Q17" s="112">
        <f>VLOOKUP($Q$3,$D$47:$AM$73,MATCH($B17,$D$46:$AM$46,0),0)</f>
        <v>23996.98524225966</v>
      </c>
      <c r="R17" s="112">
        <v>0</v>
      </c>
      <c r="S17" s="112">
        <f>VLOOKUP($S$3,$D$47:$AM$73,MATCH($B17,$D$46:$AM$46,0),0)</f>
        <v>23615.496589922044</v>
      </c>
      <c r="T17" s="112">
        <f>VLOOKUP($T$3,$D$47:$AM$73,MATCH($B17,$D$46:$AM$46,0),0)</f>
        <v>46.966731898238741</v>
      </c>
      <c r="U17" s="112">
        <f>VLOOKUP($U$3,$D$47:$AM$73,MATCH($B17,$D$46:$AM$46,0),0)</f>
        <v>47.945205479452056</v>
      </c>
      <c r="V17" s="112">
        <f>VLOOKUP($V$3,$D$47:$AM$73,MATCH($B17,$D$46:$AM$46,0),0)</f>
        <v>150367.0331848237</v>
      </c>
      <c r="W17" s="112">
        <f>VLOOKUP($W$3,$D$47:$AM$73,MATCH($B17,$D$46:$AM$46,0),0)</f>
        <v>149421.80238707329</v>
      </c>
      <c r="X17" s="113">
        <f>VLOOKUP(B17,'Tarif SDM Baru'!$B$4:$J$41,2,0)</f>
        <v>24334</v>
      </c>
      <c r="Y17" s="113">
        <f>VLOOKUP(B17,'Tarif SDM Baru'!$B$4:$J$41,4,0)</f>
        <v>25626</v>
      </c>
      <c r="Z17" s="113">
        <f>VLOOKUP(B17,'Tarif SDM Baru'!$B$4:$J$41,4,0)</f>
        <v>25626</v>
      </c>
      <c r="AA17" s="113">
        <f>VLOOKUP(B17,'Tarif SDM Baru'!$B$4:$J$41,5,0)</f>
        <v>25589</v>
      </c>
      <c r="AB17" s="113">
        <f>VLOOKUP(B17,'Tarif SDM Baru'!$B$4:$J$41,5,0)</f>
        <v>25589</v>
      </c>
      <c r="AC17" s="113">
        <f>VLOOKUP($B17,'Tarif SDM Baru'!$B$4:$J$41,3,0)</f>
        <v>23651</v>
      </c>
      <c r="AD17" s="113">
        <f>VLOOKUP($B17,'Tarif SDM Baru'!$B$4:$J$41,3,0)</f>
        <v>23651</v>
      </c>
      <c r="AE17" s="113">
        <f>VLOOKUP($B17,'Tarif SDM Baru'!$B$4:$J$41,3,0)</f>
        <v>23651</v>
      </c>
      <c r="AF17" s="113">
        <f>VLOOKUP($B17,'Tarif SDM Baru'!$B$4:$J$41,3,0)</f>
        <v>23651</v>
      </c>
      <c r="AG17" s="113">
        <f>VLOOKUP($B17,'Tarif SDM Baru'!$B$4:$J$41,3,0)</f>
        <v>23651</v>
      </c>
      <c r="AH17" s="113">
        <f>VLOOKUP($B17,'Tarif SDM Baru'!$B$4:$J$41,3,0)</f>
        <v>23651</v>
      </c>
      <c r="AI17" s="113">
        <f>VLOOKUP(B17,'Tarif SDM Baru'!$B$4:$J$41,2,0)</f>
        <v>24334</v>
      </c>
      <c r="AJ17" s="113">
        <f>VLOOKUP(B17,'Tarif SDM Baru'!$B$4:$J$41,4,0)</f>
        <v>25626</v>
      </c>
      <c r="AK17" s="113">
        <f>VLOOKUP(B17,'Tarif SDM Baru'!$B$4:$J$41,8,0)</f>
        <v>24301</v>
      </c>
      <c r="AL17" s="113">
        <f>VLOOKUP(B17,'Tarif SDM Baru'!$B$4:$J$41,4,0)</f>
        <v>25626</v>
      </c>
      <c r="AM17" s="113">
        <f>VLOOKUP(B17,'Tarif SDM Baru'!$B$4:$J$41,4,0)</f>
        <v>25626</v>
      </c>
      <c r="AN17" s="57">
        <v>2.9224057585776241E-2</v>
      </c>
      <c r="AO17" s="57" t="s">
        <v>271</v>
      </c>
      <c r="AP17" s="57">
        <v>0</v>
      </c>
      <c r="AQ17" s="57">
        <v>1.2211963766851097E-3</v>
      </c>
      <c r="AR17" s="57">
        <v>5.5373884688781079E-2</v>
      </c>
      <c r="AS17" s="57">
        <v>5.8327893250120907E-3</v>
      </c>
      <c r="AT17" s="57">
        <v>4.5788181200638097E-3</v>
      </c>
      <c r="AU17" s="57">
        <v>5.0952124747794579E-3</v>
      </c>
      <c r="AV17" s="69">
        <v>3.4714158606228139E-2</v>
      </c>
      <c r="AW17" s="68">
        <v>0.12947152708936815</v>
      </c>
    </row>
    <row r="18" spans="2:49" ht="21" customHeight="1">
      <c r="B18" s="111" t="s">
        <v>134</v>
      </c>
      <c r="C18" s="7"/>
      <c r="D18" s="112">
        <f>VLOOKUP($D$3,$D$47:$AM$73,MATCH($B18,$D$46:$AM$46,0),0)</f>
        <v>518038.06300257292</v>
      </c>
      <c r="E18" s="112">
        <f>VLOOKUP($E$3,$D$47:$AM$73,MATCH($B18,$D$46:$AM$46,0),0)</f>
        <v>137941.45218236509</v>
      </c>
      <c r="F18" s="112">
        <v>0</v>
      </c>
      <c r="G18" s="112">
        <f>VLOOKUP($G$3,$D$47:$AM$73,MATCH($B18,$D$46:$AM$46,0),0)</f>
        <v>82356.945729700397</v>
      </c>
      <c r="H18" s="112">
        <f>VLOOKUP($H$3,$D$47:$AM$73,MATCH($B18,$D$46:$AM$46,0),0)</f>
        <v>322748.34124901664</v>
      </c>
      <c r="I18" s="112">
        <v>0</v>
      </c>
      <c r="J18" s="112">
        <f>VLOOKUP($J$3,$D$47:$AM$73,MATCH($B18,$D$46:$AM$46,0),0)</f>
        <v>80550.313245310434</v>
      </c>
      <c r="K18" s="112">
        <f>VLOOKUP($K$3,$D$47:$AM$73,MATCH($B18,$D$46:$AM$46,0),0)</f>
        <v>40776.267891578114</v>
      </c>
      <c r="L18" s="112">
        <f>VLOOKUP($L$3,$D$47:$AM$73,MATCH($B18,$D$46:$AM$46,0),0)</f>
        <v>138003.37319453622</v>
      </c>
      <c r="M18" s="112">
        <f>VLOOKUP($M$3,$D$47:$AM$73,MATCH($B18,$D$46:$AM$46,0),0)</f>
        <v>16927.852708186372</v>
      </c>
      <c r="N18" s="112">
        <f>VLOOKUP($N$3,$D$47:$AM$73,MATCH($B18,$D$46:$AM$46,0),0)</f>
        <v>9765.3841477134811</v>
      </c>
      <c r="O18" s="112">
        <f>VLOOKUP($O$3,$D$47:$AM$73,MATCH($B18,$D$46:$AM$46,0),0)</f>
        <v>9765.3841477134811</v>
      </c>
      <c r="P18" s="112">
        <f>VLOOKUP($P$3,$D$47:$AM$73,MATCH($B18,$D$46:$AM$46,0),0)</f>
        <v>3132.2142754243496</v>
      </c>
      <c r="Q18" s="112">
        <f>VLOOKUP($Q$3,$D$47:$AM$73,MATCH($B18,$D$46:$AM$46,0),0)</f>
        <v>14063.857419536665</v>
      </c>
      <c r="R18" s="112">
        <v>0</v>
      </c>
      <c r="S18" s="112">
        <f>VLOOKUP($S$3,$D$47:$AM$73,MATCH($B18,$D$46:$AM$46,0),0)</f>
        <v>15998.983667360088</v>
      </c>
      <c r="T18" s="112">
        <f>VLOOKUP($T$3,$D$47:$AM$73,MATCH($B18,$D$46:$AM$46,0),0)</f>
        <v>46.966731898238741</v>
      </c>
      <c r="U18" s="112">
        <f>VLOOKUP($U$3,$D$47:$AM$73,MATCH($B18,$D$46:$AM$46,0),0)</f>
        <v>47.945205479452056</v>
      </c>
      <c r="V18" s="112">
        <f>VLOOKUP($V$3,$D$47:$AM$73,MATCH($B18,$D$46:$AM$46,0),0)</f>
        <v>72983.131264038631</v>
      </c>
      <c r="W18" s="112">
        <f>VLOOKUP($W$3,$D$47:$AM$73,MATCH($B18,$D$46:$AM$46,0),0)</f>
        <v>90796.974614479186</v>
      </c>
      <c r="X18" s="113">
        <f>VLOOKUP(B18,'Tarif SDM Baru'!$B$4:$J$41,2,0)</f>
        <v>30428</v>
      </c>
      <c r="Y18" s="113">
        <f>VLOOKUP(B18,'Tarif SDM Baru'!$B$4:$J$41,4,0)</f>
        <v>32288</v>
      </c>
      <c r="Z18" s="113">
        <f>VLOOKUP(B18,'Tarif SDM Baru'!$B$4:$J$41,4,0)</f>
        <v>32288</v>
      </c>
      <c r="AA18" s="113">
        <f>VLOOKUP(B18,'Tarif SDM Baru'!$B$4:$J$41,5,0)</f>
        <v>31757</v>
      </c>
      <c r="AB18" s="113">
        <f>VLOOKUP(B18,'Tarif SDM Baru'!$B$4:$J$41,5,0)</f>
        <v>31757</v>
      </c>
      <c r="AC18" s="113">
        <f>VLOOKUP($B18,'Tarif SDM Baru'!$B$4:$J$41,3,0)</f>
        <v>65388</v>
      </c>
      <c r="AD18" s="113">
        <f>VLOOKUP($B18,'Tarif SDM Baru'!$B$4:$J$41,3,0)</f>
        <v>65388</v>
      </c>
      <c r="AE18" s="113">
        <f>VLOOKUP($B18,'Tarif SDM Baru'!$B$4:$J$41,3,0)</f>
        <v>65388</v>
      </c>
      <c r="AF18" s="113">
        <f>VLOOKUP($B18,'Tarif SDM Baru'!$B$4:$J$41,3,0)</f>
        <v>65388</v>
      </c>
      <c r="AG18" s="113">
        <f>VLOOKUP($B18,'Tarif SDM Baru'!$B$4:$J$41,3,0)</f>
        <v>65388</v>
      </c>
      <c r="AH18" s="113">
        <f>VLOOKUP($B18,'Tarif SDM Baru'!$B$4:$J$41,3,0)</f>
        <v>65388</v>
      </c>
      <c r="AI18" s="113">
        <f>VLOOKUP(B18,'Tarif SDM Baru'!$B$4:$J$41,2,0)</f>
        <v>30428</v>
      </c>
      <c r="AJ18" s="113">
        <f>VLOOKUP(B18,'Tarif SDM Baru'!$B$4:$J$41,4,0)</f>
        <v>32288</v>
      </c>
      <c r="AK18" s="113">
        <f>VLOOKUP(B18,'Tarif SDM Baru'!$B$4:$J$41,8,0)</f>
        <v>30408</v>
      </c>
      <c r="AL18" s="113">
        <f>VLOOKUP(B18,'Tarif SDM Baru'!$B$4:$J$41,4,0)</f>
        <v>32288</v>
      </c>
      <c r="AM18" s="113">
        <f>VLOOKUP(B18,'Tarif SDM Baru'!$B$4:$J$41,4,0)</f>
        <v>32288</v>
      </c>
      <c r="AN18" s="57">
        <v>5.8739239238082781E-2</v>
      </c>
      <c r="AO18" s="57" t="s">
        <v>272</v>
      </c>
      <c r="AP18" s="57">
        <v>0</v>
      </c>
      <c r="AQ18" s="57">
        <v>2.6810564911237829E-3</v>
      </c>
      <c r="AR18" s="57">
        <v>4.3337769050844098E-2</v>
      </c>
      <c r="AS18" s="57">
        <v>9.5719865218969764E-3</v>
      </c>
      <c r="AT18" s="57">
        <v>6.3345501156570399E-3</v>
      </c>
      <c r="AU18" s="57">
        <v>5.0952124747794579E-3</v>
      </c>
      <c r="AV18" s="69">
        <v>6.5158468241604123E-2</v>
      </c>
      <c r="AW18" s="68">
        <v>0.12138959867169828</v>
      </c>
    </row>
    <row r="19" spans="2:49" ht="21" customHeight="1">
      <c r="B19" s="111" t="s">
        <v>128</v>
      </c>
      <c r="C19" s="7"/>
      <c r="D19" s="112">
        <f>VLOOKUP($D$3,$D$47:$AM$73,MATCH($B19,$D$46:$AM$46,0),0)</f>
        <v>543959.72818318394</v>
      </c>
      <c r="E19" s="112">
        <f>VLOOKUP($E$3,$D$47:$AM$73,MATCH($B19,$D$46:$AM$46,0),0)</f>
        <v>159317.0946387208</v>
      </c>
      <c r="F19" s="112">
        <v>0</v>
      </c>
      <c r="G19" s="112">
        <f>VLOOKUP($G$3,$D$47:$AM$73,MATCH($B19,$D$46:$AM$46,0),0)</f>
        <v>104699.99549859419</v>
      </c>
      <c r="H19" s="112">
        <f>VLOOKUP($H$3,$D$47:$AM$73,MATCH($B19,$D$46:$AM$46,0),0)</f>
        <v>370420.83816049661</v>
      </c>
      <c r="I19" s="112">
        <v>0</v>
      </c>
      <c r="J19" s="112">
        <f>VLOOKUP($J$3,$D$47:$AM$73,MATCH($B19,$D$46:$AM$46,0),0)</f>
        <v>112688.89230612681</v>
      </c>
      <c r="K19" s="112">
        <f>VLOOKUP($K$3,$D$47:$AM$73,MATCH($B19,$D$46:$AM$46,0),0)</f>
        <v>51424.170494047517</v>
      </c>
      <c r="L19" s="112">
        <f>VLOOKUP($L$3,$D$47:$AM$73,MATCH($B19,$D$46:$AM$46,0),0)</f>
        <v>182100.84375690384</v>
      </c>
      <c r="M19" s="112">
        <f>VLOOKUP($M$3,$D$47:$AM$73,MATCH($B19,$D$46:$AM$46,0),0)</f>
        <v>13601.237647115973</v>
      </c>
      <c r="N19" s="112">
        <f>VLOOKUP($N$3,$D$47:$AM$73,MATCH($B19,$D$46:$AM$46,0),0)</f>
        <v>11740.298743304325</v>
      </c>
      <c r="O19" s="112">
        <f>VLOOKUP($O$3,$D$47:$AM$73,MATCH($B19,$D$46:$AM$46,0),0)</f>
        <v>11740.298743304325</v>
      </c>
      <c r="P19" s="112">
        <f>VLOOKUP($P$3,$D$47:$AM$73,MATCH($B19,$D$46:$AM$46,0),0)</f>
        <v>5533.0832194572577</v>
      </c>
      <c r="Q19" s="112">
        <f>VLOOKUP($Q$3,$D$47:$AM$73,MATCH($B19,$D$46:$AM$46,0),0)</f>
        <v>14724.029599170766</v>
      </c>
      <c r="R19" s="112">
        <v>0</v>
      </c>
      <c r="S19" s="112">
        <v>0</v>
      </c>
      <c r="T19" s="112">
        <f>VLOOKUP($T$3,$D$47:$AM$73,MATCH($B19,$D$46:$AM$46,0),0)</f>
        <v>46.966731898238741</v>
      </c>
      <c r="U19" s="112">
        <f>VLOOKUP($U$3,$D$47:$AM$73,MATCH($B19,$D$46:$AM$46,0),0)</f>
        <v>47.945205479452056</v>
      </c>
      <c r="V19" s="112">
        <f>VLOOKUP($V$3,$D$47:$AM$73,MATCH($B19,$D$46:$AM$46,0),0)</f>
        <v>106459.13783359344</v>
      </c>
      <c r="W19" s="112">
        <f>VLOOKUP($W$3,$D$47:$AM$73,MATCH($B19,$D$46:$AM$46,0),0)</f>
        <v>105796.41115585953</v>
      </c>
      <c r="X19" s="113">
        <f>VLOOKUP(B19,'Tarif SDM Baru'!$B$4:$J$41,2,0)</f>
        <v>63764</v>
      </c>
      <c r="Y19" s="113">
        <f>VLOOKUP(B19,'Tarif SDM Baru'!$B$4:$J$41,4,0)</f>
        <v>35606</v>
      </c>
      <c r="Z19" s="113">
        <f>VLOOKUP(B19,'Tarif SDM Baru'!$B$4:$J$41,4,0)</f>
        <v>35606</v>
      </c>
      <c r="AA19" s="113">
        <f>VLOOKUP(B19,'Tarif SDM Baru'!$B$4:$J$41,5,0)</f>
        <v>35606</v>
      </c>
      <c r="AB19" s="113">
        <f>VLOOKUP(B19,'Tarif SDM Baru'!$B$4:$J$41,5,0)</f>
        <v>35606</v>
      </c>
      <c r="AC19" s="113">
        <f>VLOOKUP($B19,'Tarif SDM Baru'!$B$4:$J$41,3,0)</f>
        <v>46094</v>
      </c>
      <c r="AD19" s="113">
        <f>VLOOKUP($B19,'Tarif SDM Baru'!$B$4:$J$41,3,0)</f>
        <v>46094</v>
      </c>
      <c r="AE19" s="113">
        <f>VLOOKUP($B19,'Tarif SDM Baru'!$B$4:$J$41,3,0)</f>
        <v>46094</v>
      </c>
      <c r="AF19" s="113">
        <f>VLOOKUP($B19,'Tarif SDM Baru'!$B$4:$J$41,3,0)</f>
        <v>46094</v>
      </c>
      <c r="AG19" s="113">
        <f>VLOOKUP($B19,'Tarif SDM Baru'!$B$4:$J$41,3,0)</f>
        <v>46094</v>
      </c>
      <c r="AH19" s="113">
        <f>VLOOKUP($B19,'Tarif SDM Baru'!$B$4:$J$41,3,0)</f>
        <v>46094</v>
      </c>
      <c r="AI19" s="113">
        <f>VLOOKUP(B19,'Tarif SDM Baru'!$B$4:$J$41,2,0)</f>
        <v>63764</v>
      </c>
      <c r="AJ19" s="113">
        <f>VLOOKUP(B19,'Tarif SDM Baru'!$B$4:$J$41,4,0)</f>
        <v>35606</v>
      </c>
      <c r="AK19" s="113">
        <f>VLOOKUP(B19,'Tarif SDM Baru'!$B$4:$J$41,8,0)</f>
        <v>31631</v>
      </c>
      <c r="AL19" s="113">
        <f>VLOOKUP(B19,'Tarif SDM Baru'!$B$4:$J$41,4,0)</f>
        <v>35606</v>
      </c>
      <c r="AM19" s="113">
        <f>VLOOKUP(B19,'Tarif SDM Baru'!$B$4:$J$41,4,0)</f>
        <v>35606</v>
      </c>
      <c r="AN19" s="57">
        <v>5.7015832663287115E-2</v>
      </c>
      <c r="AO19" s="57" t="s">
        <v>273</v>
      </c>
      <c r="AP19" s="57">
        <v>0</v>
      </c>
      <c r="AQ19" s="57">
        <v>2.2777568478574506E-3</v>
      </c>
      <c r="AR19" s="57">
        <v>1.5060245239552184E-2</v>
      </c>
      <c r="AS19" s="57">
        <v>4.0880959944074322E-3</v>
      </c>
      <c r="AT19" s="57">
        <v>6.9810063736852924E-3</v>
      </c>
      <c r="AU19" s="57">
        <v>5.0952124747794579E-3</v>
      </c>
      <c r="AV19" s="69">
        <v>6.4532313611715256E-2</v>
      </c>
      <c r="AW19" s="68">
        <v>0.12675153443725856</v>
      </c>
    </row>
    <row r="20" spans="2:49" ht="21" customHeight="1">
      <c r="B20" s="111" t="s">
        <v>127</v>
      </c>
      <c r="C20" s="7"/>
      <c r="D20" s="112">
        <f>VLOOKUP($D$3,$D$47:$AM$73,MATCH($B20,$D$46:$AM$46,0),0)</f>
        <v>564747.22022866516</v>
      </c>
      <c r="E20" s="112">
        <f>VLOOKUP($E$3,$D$47:$AM$73,MATCH($B20,$D$46:$AM$46,0),0)</f>
        <v>170907.1200860872</v>
      </c>
      <c r="F20" s="112">
        <v>0</v>
      </c>
      <c r="G20" s="112">
        <f>VLOOKUP($G$3,$D$47:$AM$73,MATCH($B20,$D$46:$AM$46,0),0)</f>
        <v>113257.86835877244</v>
      </c>
      <c r="H20" s="112">
        <f>VLOOKUP($H$3,$D$47:$AM$73,MATCH($B20,$D$46:$AM$46,0),0)</f>
        <v>395643.16947996587</v>
      </c>
      <c r="I20" s="112">
        <f>VLOOKUP($I$3,$D$47:$AM$73,MATCH($B20,$D$46:$AM$46,0),0)</f>
        <v>501919.15866932058</v>
      </c>
      <c r="J20" s="112">
        <f>VLOOKUP($J$3,$D$47:$AM$73,MATCH($B20,$D$46:$AM$46,0),0)</f>
        <v>122817.61630912255</v>
      </c>
      <c r="K20" s="112">
        <f>VLOOKUP($K$3,$D$47:$AM$73,MATCH($B20,$D$46:$AM$46,0),0)</f>
        <v>59675.005540097445</v>
      </c>
      <c r="L20" s="112">
        <f>VLOOKUP($L$3,$D$47:$AM$73,MATCH($B20,$D$46:$AM$46,0),0)</f>
        <v>200785.7950863562</v>
      </c>
      <c r="M20" s="112">
        <f>VLOOKUP($M$3,$D$47:$AM$73,MATCH($B20,$D$46:$AM$46,0),0)</f>
        <v>15331.497506515479</v>
      </c>
      <c r="N20" s="112">
        <f>VLOOKUP($N$3,$D$47:$AM$73,MATCH($B20,$D$46:$AM$46,0),0)</f>
        <v>13335.536779837303</v>
      </c>
      <c r="O20" s="112">
        <f>VLOOKUP($O$3,$D$47:$AM$73,MATCH($B20,$D$46:$AM$46,0),0)</f>
        <v>13335.536779837303</v>
      </c>
      <c r="P20" s="112">
        <f>VLOOKUP($P$3,$D$47:$AM$73,MATCH($B20,$D$46:$AM$46,0),0)</f>
        <v>7049.5902331889365</v>
      </c>
      <c r="Q20" s="112">
        <f>VLOOKUP($Q$3,$D$47:$AM$73,MATCH($B20,$D$46:$AM$46,0),0)</f>
        <v>24102.673586424153</v>
      </c>
      <c r="R20" s="112">
        <f>VLOOKUP($R$3,$D$47:$AM$73,MATCH($B20,$D$46:$AM$46,0),0)</f>
        <v>26229.273831107781</v>
      </c>
      <c r="S20" s="112">
        <f>VLOOKUP($S$3,$D$47:$AM$73,MATCH($B20,$D$46:$AM$46,0),0)</f>
        <v>21822.536779408889</v>
      </c>
      <c r="T20" s="112">
        <f>VLOOKUP($T$3,$D$47:$AM$73,MATCH($B20,$D$46:$AM$46,0),0)</f>
        <v>46.966731898238741</v>
      </c>
      <c r="U20" s="112">
        <f>VLOOKUP($U$3,$D$47:$AM$73,MATCH($B20,$D$46:$AM$46,0),0)</f>
        <v>47.945205479452056</v>
      </c>
      <c r="V20" s="112">
        <f>VLOOKUP($V$3,$D$47:$AM$73,MATCH($B20,$D$46:$AM$46,0),0)</f>
        <v>119173.13017968432</v>
      </c>
      <c r="W20" s="112">
        <f>VLOOKUP($W$3,$D$47:$AM$73,MATCH($B20,$D$46:$AM$46,0),0)</f>
        <v>118409.85496642435</v>
      </c>
      <c r="X20" s="113">
        <f>VLOOKUP(B20,'Tarif SDM Baru'!$B$4:$J$41,2,0)</f>
        <v>58172</v>
      </c>
      <c r="Y20" s="113">
        <f>VLOOKUP(B20,'Tarif SDM Baru'!$B$4:$J$41,4,0)</f>
        <v>22998</v>
      </c>
      <c r="Z20" s="113">
        <f>VLOOKUP(B20,'Tarif SDM Baru'!$B$4:$J$41,4,0)</f>
        <v>22998</v>
      </c>
      <c r="AA20" s="113">
        <f>VLOOKUP(B20,'Tarif SDM Baru'!$B$4:$J$41,5,0)</f>
        <v>23612</v>
      </c>
      <c r="AB20" s="113">
        <f>VLOOKUP(B20,'Tarif SDM Baru'!$B$4:$J$41,5,0)</f>
        <v>23612</v>
      </c>
      <c r="AC20" s="113">
        <f>VLOOKUP($B20,'Tarif SDM Baru'!$B$4:$J$41,3,0)</f>
        <v>30306</v>
      </c>
      <c r="AD20" s="113">
        <f>VLOOKUP($B20,'Tarif SDM Baru'!$B$4:$J$41,3,0)</f>
        <v>30306</v>
      </c>
      <c r="AE20" s="113">
        <f>VLOOKUP($B20,'Tarif SDM Baru'!$B$4:$J$41,3,0)</f>
        <v>30306</v>
      </c>
      <c r="AF20" s="113">
        <f>VLOOKUP($B20,'Tarif SDM Baru'!$B$4:$J$41,3,0)</f>
        <v>30306</v>
      </c>
      <c r="AG20" s="113">
        <f>VLOOKUP($B20,'Tarif SDM Baru'!$B$4:$J$41,3,0)</f>
        <v>30306</v>
      </c>
      <c r="AH20" s="113">
        <f>VLOOKUP($B20,'Tarif SDM Baru'!$B$4:$J$41,3,0)</f>
        <v>30306</v>
      </c>
      <c r="AI20" s="113">
        <f>VLOOKUP(B20,'Tarif SDM Baru'!$B$4:$J$41,2,0)</f>
        <v>58172</v>
      </c>
      <c r="AJ20" s="113">
        <f>VLOOKUP(B20,'Tarif SDM Baru'!$B$4:$J$41,4,0)</f>
        <v>22998</v>
      </c>
      <c r="AK20" s="113">
        <f>VLOOKUP(B20,'Tarif SDM Baru'!$B$4:$J$41,8,0)</f>
        <v>22042</v>
      </c>
      <c r="AL20" s="113">
        <f>VLOOKUP(B20,'Tarif SDM Baru'!$B$4:$J$41,4,0)</f>
        <v>22998</v>
      </c>
      <c r="AM20" s="113">
        <f>VLOOKUP(B20,'Tarif SDM Baru'!$B$4:$J$41,4,0)</f>
        <v>22998</v>
      </c>
      <c r="AN20" s="57">
        <v>6.321479806044851E-2</v>
      </c>
      <c r="AO20" s="57" t="s">
        <v>274</v>
      </c>
      <c r="AP20" s="57">
        <v>1.6402091962676832E-3</v>
      </c>
      <c r="AQ20" s="57">
        <v>2.8413513101585102E-3</v>
      </c>
      <c r="AR20" s="57">
        <v>5.9029445976411668E-3</v>
      </c>
      <c r="AS20" s="57">
        <v>2.3227893445541305E-2</v>
      </c>
      <c r="AT20" s="57">
        <v>4.7902274619427438E-3</v>
      </c>
      <c r="AU20" s="57">
        <v>5.0952124747794579E-3</v>
      </c>
      <c r="AV20" s="69">
        <v>6.9114396356450919E-2</v>
      </c>
      <c r="AW20" s="68">
        <v>9.6407204229746413E-2</v>
      </c>
    </row>
    <row r="21" spans="2:49" ht="21" customHeight="1">
      <c r="B21" s="111" t="s">
        <v>138</v>
      </c>
      <c r="C21" s="7"/>
      <c r="D21" s="112" t="e">
        <f>VLOOKUP($D$3,$D$47:$AM$73,MATCH($B21,$D$46:$AM$46,0),0)</f>
        <v>#N/A</v>
      </c>
      <c r="E21" s="112" t="e">
        <f>VLOOKUP($E$3,$D$47:$AM$73,MATCH($B21,$D$46:$AM$46,0),0)</f>
        <v>#N/A</v>
      </c>
      <c r="F21" s="112">
        <v>0</v>
      </c>
      <c r="G21" s="112" t="e">
        <f>VLOOKUP($G$3,$D$47:$AM$73,MATCH($B21,$D$46:$AM$46,0),0)</f>
        <v>#N/A</v>
      </c>
      <c r="H21" s="112" t="e">
        <f>VLOOKUP($H$3,$D$47:$AM$73,MATCH($B21,$D$46:$AM$46,0),0)</f>
        <v>#N/A</v>
      </c>
      <c r="I21" s="112">
        <v>0</v>
      </c>
      <c r="J21" s="112" t="e">
        <f>VLOOKUP($J$3,$D$47:$AM$73,MATCH($B21,$D$46:$AM$46,0),0)</f>
        <v>#N/A</v>
      </c>
      <c r="K21" s="112" t="e">
        <f>VLOOKUP($K$3,$D$47:$AM$73,MATCH($B21,$D$46:$AM$46,0),0)</f>
        <v>#N/A</v>
      </c>
      <c r="L21" s="112" t="e">
        <f>VLOOKUP($L$3,$D$47:$AM$73,MATCH($B21,$D$46:$AM$46,0),0)</f>
        <v>#N/A</v>
      </c>
      <c r="M21" s="112" t="e">
        <f>VLOOKUP($M$3,$D$47:$AM$73,MATCH($B21,$D$46:$AM$46,0),0)</f>
        <v>#N/A</v>
      </c>
      <c r="N21" s="112" t="e">
        <f>VLOOKUP($N$3,$D$47:$AM$73,MATCH($B21,$D$46:$AM$46,0),0)</f>
        <v>#N/A</v>
      </c>
      <c r="O21" s="112" t="e">
        <f>VLOOKUP($O$3,$D$47:$AM$73,MATCH($B21,$D$46:$AM$46,0),0)</f>
        <v>#N/A</v>
      </c>
      <c r="P21" s="112" t="e">
        <f>VLOOKUP($P$3,$D$47:$AM$73,MATCH($B21,$D$46:$AM$46,0),0)</f>
        <v>#N/A</v>
      </c>
      <c r="Q21" s="112" t="e">
        <f>VLOOKUP($Q$3,$D$47:$AM$73,MATCH($B21,$D$46:$AM$46,0),0)</f>
        <v>#N/A</v>
      </c>
      <c r="R21" s="112">
        <v>0</v>
      </c>
      <c r="S21" s="112" t="e">
        <f>VLOOKUP($S$3,$D$47:$AM$73,MATCH($B21,$D$46:$AM$46,0),0)</f>
        <v>#N/A</v>
      </c>
      <c r="T21" s="112" t="e">
        <f>VLOOKUP($T$3,$D$47:$AM$73,MATCH($B21,$D$46:$AM$46,0),0)</f>
        <v>#N/A</v>
      </c>
      <c r="U21" s="112" t="e">
        <f>VLOOKUP($U$3,$D$47:$AM$73,MATCH($B21,$D$46:$AM$46,0),0)</f>
        <v>#N/A</v>
      </c>
      <c r="V21" s="112" t="e">
        <f>VLOOKUP($V$3,$D$47:$AM$73,MATCH($B21,$D$46:$AM$46,0),0)</f>
        <v>#N/A</v>
      </c>
      <c r="W21" s="112" t="e">
        <f>VLOOKUP($W$3,$D$47:$AM$73,MATCH($B21,$D$46:$AM$46,0),0)</f>
        <v>#N/A</v>
      </c>
      <c r="X21" s="113">
        <f>VLOOKUP(B21,'Tarif SDM Baru'!$B$4:$J$41,2,0)</f>
        <v>65080</v>
      </c>
      <c r="Y21" s="113">
        <f>VLOOKUP(B21,'Tarif SDM Baru'!$B$4:$J$41,4,0)</f>
        <v>22169</v>
      </c>
      <c r="Z21" s="113">
        <f>VLOOKUP(B21,'Tarif SDM Baru'!$B$4:$J$41,4,0)</f>
        <v>22169</v>
      </c>
      <c r="AA21" s="113">
        <f>VLOOKUP(B21,'Tarif SDM Baru'!$B$4:$J$41,5,0)</f>
        <v>22031</v>
      </c>
      <c r="AB21" s="113">
        <f>VLOOKUP(B21,'Tarif SDM Baru'!$B$4:$J$41,5,0)</f>
        <v>22031</v>
      </c>
      <c r="AC21" s="113">
        <f>VLOOKUP($B21,'Tarif SDM Baru'!$B$4:$J$41,3,0)</f>
        <v>33847</v>
      </c>
      <c r="AD21" s="113">
        <f>VLOOKUP($B21,'Tarif SDM Baru'!$B$4:$J$41,3,0)</f>
        <v>33847</v>
      </c>
      <c r="AE21" s="113">
        <f>VLOOKUP($B21,'Tarif SDM Baru'!$B$4:$J$41,3,0)</f>
        <v>33847</v>
      </c>
      <c r="AF21" s="113">
        <f>VLOOKUP($B21,'Tarif SDM Baru'!$B$4:$J$41,3,0)</f>
        <v>33847</v>
      </c>
      <c r="AG21" s="113">
        <f>VLOOKUP($B21,'Tarif SDM Baru'!$B$4:$J$41,3,0)</f>
        <v>33847</v>
      </c>
      <c r="AH21" s="113">
        <f>VLOOKUP($B21,'Tarif SDM Baru'!$B$4:$J$41,3,0)</f>
        <v>33847</v>
      </c>
      <c r="AI21" s="113">
        <f>VLOOKUP(B21,'Tarif SDM Baru'!$B$4:$J$41,2,0)</f>
        <v>65080</v>
      </c>
      <c r="AJ21" s="113">
        <f>VLOOKUP(B21,'Tarif SDM Baru'!$B$4:$J$41,4,0)</f>
        <v>22169</v>
      </c>
      <c r="AK21" s="113">
        <f>VLOOKUP(B21,'Tarif SDM Baru'!$B$4:$J$41,8,0)</f>
        <v>36421</v>
      </c>
      <c r="AL21" s="113">
        <f>VLOOKUP(B21,'Tarif SDM Baru'!$B$4:$J$41,4,0)</f>
        <v>22169</v>
      </c>
      <c r="AM21" s="113">
        <f>VLOOKUP(B21,'Tarif SDM Baru'!$B$4:$J$41,4,0)</f>
        <v>22169</v>
      </c>
      <c r="AN21" s="57">
        <v>9.0374217049402739E-2</v>
      </c>
      <c r="AO21" s="57" t="s">
        <v>275</v>
      </c>
      <c r="AP21" s="57">
        <v>0</v>
      </c>
      <c r="AQ21" s="57">
        <v>1.466013871536304E-3</v>
      </c>
      <c r="AR21" s="57">
        <v>0.15874111569463864</v>
      </c>
      <c r="AS21" s="57">
        <v>1.4021610313321839E-2</v>
      </c>
      <c r="AT21" s="57">
        <v>8.5360629670487818E-3</v>
      </c>
      <c r="AU21" s="57">
        <v>5.0952124747794579E-3</v>
      </c>
      <c r="AV21" s="69">
        <v>9.6506743814689433E-2</v>
      </c>
      <c r="AW21" s="68">
        <v>9.5360713183526388E-2</v>
      </c>
    </row>
    <row r="22" spans="2:49" ht="21" customHeight="1">
      <c r="B22" s="111" t="s">
        <v>114</v>
      </c>
      <c r="C22" s="7"/>
      <c r="D22" s="112">
        <f>VLOOKUP($D$3,$D$47:$AM$73,MATCH($B22,$D$46:$AM$46,0),0)</f>
        <v>476439.26082967909</v>
      </c>
      <c r="E22" s="112">
        <f>VLOOKUP($E$3,$D$47:$AM$73,MATCH($B22,$D$46:$AM$46,0),0)</f>
        <v>189233.36142856083</v>
      </c>
      <c r="F22" s="112">
        <v>0</v>
      </c>
      <c r="G22" s="112">
        <f>VLOOKUP($G$3,$D$47:$AM$73,MATCH($B22,$D$46:$AM$46,0),0)</f>
        <v>126200.29655257519</v>
      </c>
      <c r="H22" s="112">
        <f>VLOOKUP($H$3,$D$47:$AM$73,MATCH($B22,$D$46:$AM$46,0),0)</f>
        <v>377071.43169365235</v>
      </c>
      <c r="I22" s="112">
        <v>0</v>
      </c>
      <c r="J22" s="112">
        <f>VLOOKUP($J$3,$D$47:$AM$73,MATCH($B22,$D$46:$AM$46,0),0)</f>
        <v>115880.95784216901</v>
      </c>
      <c r="K22" s="112">
        <f>VLOOKUP($K$3,$D$47:$AM$73,MATCH($B22,$D$46:$AM$46,0),0)</f>
        <v>60796.054790386079</v>
      </c>
      <c r="L22" s="112">
        <f>VLOOKUP($L$3,$D$47:$AM$73,MATCH($B22,$D$46:$AM$46,0),0)</f>
        <v>209334.21066369608</v>
      </c>
      <c r="M22" s="112">
        <f>VLOOKUP($M$3,$D$47:$AM$73,MATCH($B22,$D$46:$AM$46,0),0)</f>
        <v>12538.823438748022</v>
      </c>
      <c r="N22" s="112">
        <f>VLOOKUP($N$3,$D$47:$AM$73,MATCH($B22,$D$46:$AM$46,0),0)</f>
        <v>13001.798760130838</v>
      </c>
      <c r="O22" s="112">
        <f>VLOOKUP($O$3,$D$47:$AM$73,MATCH($B22,$D$46:$AM$46,0),0)</f>
        <v>13001.798760130838</v>
      </c>
      <c r="P22" s="112">
        <f>VLOOKUP($P$3,$D$47:$AM$73,MATCH($B22,$D$46:$AM$46,0),0)</f>
        <v>6973.3742602388347</v>
      </c>
      <c r="Q22" s="112">
        <f>VLOOKUP($Q$3,$D$47:$AM$73,MATCH($B22,$D$46:$AM$46,0),0)</f>
        <v>14409.117752185724</v>
      </c>
      <c r="R22" s="112">
        <v>0</v>
      </c>
      <c r="S22" s="112">
        <f>VLOOKUP($S$3,$D$47:$AM$73,MATCH($B22,$D$46:$AM$46,0),0)</f>
        <v>20316.217092318213</v>
      </c>
      <c r="T22" s="112">
        <f>VLOOKUP($T$3,$D$47:$AM$73,MATCH($B22,$D$46:$AM$46,0),0)</f>
        <v>46.966731898238741</v>
      </c>
      <c r="U22" s="112">
        <f>VLOOKUP($U$3,$D$47:$AM$73,MATCH($B22,$D$46:$AM$46,0),0)</f>
        <v>47.945205479452056</v>
      </c>
      <c r="V22" s="112">
        <f>VLOOKUP($V$3,$D$47:$AM$73,MATCH($B22,$D$46:$AM$46,0),0)</f>
        <v>122488.56877863834</v>
      </c>
      <c r="W22" s="112">
        <f>VLOOKUP($W$3,$D$47:$AM$73,MATCH($B22,$D$46:$AM$46,0),0)</f>
        <v>121733.72946615484</v>
      </c>
      <c r="X22" s="113">
        <f>VLOOKUP(B22,'Tarif SDM Baru'!$B$4:$J$41,2,0)</f>
        <v>31704</v>
      </c>
      <c r="Y22" s="113">
        <f>VLOOKUP(B22,'Tarif SDM Baru'!$B$4:$J$41,4,0)</f>
        <v>32024</v>
      </c>
      <c r="Z22" s="113">
        <f>VLOOKUP(B22,'Tarif SDM Baru'!$B$4:$J$41,4,0)</f>
        <v>32024</v>
      </c>
      <c r="AA22" s="113">
        <f>VLOOKUP(B22,'Tarif SDM Baru'!$B$4:$J$41,5,0)</f>
        <v>32052</v>
      </c>
      <c r="AB22" s="113">
        <f>VLOOKUP(B22,'Tarif SDM Baru'!$B$4:$J$41,5,0)</f>
        <v>32052</v>
      </c>
      <c r="AC22" s="113">
        <f>VLOOKUP($B22,'Tarif SDM Baru'!$B$4:$J$41,3,0)</f>
        <v>38310</v>
      </c>
      <c r="AD22" s="113">
        <f>VLOOKUP($B22,'Tarif SDM Baru'!$B$4:$J$41,3,0)</f>
        <v>38310</v>
      </c>
      <c r="AE22" s="113">
        <f>VLOOKUP($B22,'Tarif SDM Baru'!$B$4:$J$41,3,0)</f>
        <v>38310</v>
      </c>
      <c r="AF22" s="113">
        <f>VLOOKUP($B22,'Tarif SDM Baru'!$B$4:$J$41,3,0)</f>
        <v>38310</v>
      </c>
      <c r="AG22" s="113">
        <f>VLOOKUP($B22,'Tarif SDM Baru'!$B$4:$J$41,3,0)</f>
        <v>38310</v>
      </c>
      <c r="AH22" s="113">
        <f>VLOOKUP($B22,'Tarif SDM Baru'!$B$4:$J$41,3,0)</f>
        <v>38310</v>
      </c>
      <c r="AI22" s="113">
        <f>VLOOKUP(B22,'Tarif SDM Baru'!$B$4:$J$41,2,0)</f>
        <v>31704</v>
      </c>
      <c r="AJ22" s="113">
        <f>VLOOKUP(B22,'Tarif SDM Baru'!$B$4:$J$41,4,0)</f>
        <v>32024</v>
      </c>
      <c r="AK22" s="113">
        <f>VLOOKUP(B22,'Tarif SDM Baru'!$B$4:$J$41,8,0)</f>
        <v>30521</v>
      </c>
      <c r="AL22" s="113">
        <f>VLOOKUP(B22,'Tarif SDM Baru'!$B$4:$J$41,4,0)</f>
        <v>32024</v>
      </c>
      <c r="AM22" s="113">
        <f>VLOOKUP(B22,'Tarif SDM Baru'!$B$4:$J$41,4,0)</f>
        <v>32024</v>
      </c>
      <c r="AN22" s="57">
        <v>5.9674210134908465E-2</v>
      </c>
      <c r="AO22" s="57" t="s">
        <v>276</v>
      </c>
      <c r="AP22" s="57">
        <v>0</v>
      </c>
      <c r="AQ22" s="57">
        <v>2.5238337355975829E-3</v>
      </c>
      <c r="AR22" s="57">
        <v>8.6820178595155544E-3</v>
      </c>
      <c r="AS22" s="57">
        <v>1.4706904354999955E-2</v>
      </c>
      <c r="AT22" s="57">
        <v>8.0126752928578373E-3</v>
      </c>
      <c r="AU22" s="57">
        <v>5.0952124747794579E-3</v>
      </c>
      <c r="AV22" s="69">
        <v>6.4955936924234237E-2</v>
      </c>
      <c r="AW22" s="68">
        <v>0.13385004664409789</v>
      </c>
    </row>
    <row r="23" spans="2:49" ht="21" customHeight="1">
      <c r="B23" s="111" t="s">
        <v>139</v>
      </c>
      <c r="C23" s="7"/>
      <c r="D23" s="112">
        <f>VLOOKUP($D$3,$D$47:$AM$73,MATCH($B23,$D$46:$AM$46,0),0)</f>
        <v>578596.58786358451</v>
      </c>
      <c r="E23" s="112">
        <f>VLOOKUP($E$3,$D$47:$AM$73,MATCH($B23,$D$46:$AM$46,0),0)</f>
        <v>174118.27503737441</v>
      </c>
      <c r="F23" s="112">
        <v>0</v>
      </c>
      <c r="G23" s="112">
        <f>VLOOKUP($G$3,$D$47:$AM$73,MATCH($B23,$D$46:$AM$46,0),0)</f>
        <v>111134.00956429014</v>
      </c>
      <c r="H23" s="112">
        <f>VLOOKUP($H$3,$D$47:$AM$73,MATCH($B23,$D$46:$AM$46,0),0)</f>
        <v>396610.00045885582</v>
      </c>
      <c r="I23" s="112">
        <v>0</v>
      </c>
      <c r="J23" s="112">
        <f>VLOOKUP($J$3,$D$47:$AM$73,MATCH($B23,$D$46:$AM$46,0),0)</f>
        <v>111450.76370608665</v>
      </c>
      <c r="K23" s="112">
        <f>VLOOKUP($K$3,$D$47:$AM$73,MATCH($B23,$D$46:$AM$46,0),0)</f>
        <v>59712.482478002355</v>
      </c>
      <c r="L23" s="112">
        <f>VLOOKUP($L$3,$D$47:$AM$73,MATCH($B23,$D$46:$AM$46,0),0)</f>
        <v>196735.1314645572</v>
      </c>
      <c r="M23" s="112">
        <f>VLOOKUP($M$3,$D$47:$AM$73,MATCH($B23,$D$46:$AM$46,0),0)</f>
        <v>25755.114728605953</v>
      </c>
      <c r="N23" s="112">
        <f>VLOOKUP($N$3,$D$47:$AM$73,MATCH($B23,$D$46:$AM$46,0),0)</f>
        <v>13624.977984124162</v>
      </c>
      <c r="O23" s="112">
        <f>VLOOKUP($O$3,$D$47:$AM$73,MATCH($B23,$D$46:$AM$46,0),0)</f>
        <v>13624.977984124162</v>
      </c>
      <c r="P23" s="112">
        <f>VLOOKUP($P$3,$D$47:$AM$73,MATCH($B23,$D$46:$AM$46,0),0)</f>
        <v>7267.77434726514</v>
      </c>
      <c r="Q23" s="112">
        <f>VLOOKUP($Q$3,$D$47:$AM$73,MATCH($B23,$D$46:$AM$46,0),0)</f>
        <v>24374.332773289578</v>
      </c>
      <c r="R23" s="112">
        <v>0</v>
      </c>
      <c r="S23" s="112">
        <f>VLOOKUP($S$3,$D$47:$AM$73,MATCH($B23,$D$46:$AM$46,0),0)</f>
        <v>22091.961783695748</v>
      </c>
      <c r="T23" s="112">
        <f>VLOOKUP($T$3,$D$47:$AM$73,MATCH($B23,$D$46:$AM$46,0),0)</f>
        <v>46.966731898238741</v>
      </c>
      <c r="U23" s="112">
        <f>VLOOKUP($U$3,$D$47:$AM$73,MATCH($B23,$D$46:$AM$46,0),0)</f>
        <v>47.945205479452056</v>
      </c>
      <c r="V23" s="112">
        <f>VLOOKUP($V$3,$D$47:$AM$73,MATCH($B23,$D$46:$AM$46,0),0)</f>
        <v>113645.11796769597</v>
      </c>
      <c r="W23" s="112">
        <f>VLOOKUP($W$3,$D$47:$AM$73,MATCH($B23,$D$46:$AM$46,0),0)</f>
        <v>131156.82226544886</v>
      </c>
      <c r="X23" s="113">
        <f>VLOOKUP(B23,'Tarif SDM Baru'!$B$4:$J$41,2,0)</f>
        <v>27727</v>
      </c>
      <c r="Y23" s="113">
        <f>VLOOKUP(B23,'Tarif SDM Baru'!$B$4:$J$41,4,0)</f>
        <v>27783</v>
      </c>
      <c r="Z23" s="113">
        <f>VLOOKUP(B23,'Tarif SDM Baru'!$B$4:$J$41,4,0)</f>
        <v>27783</v>
      </c>
      <c r="AA23" s="113">
        <f>VLOOKUP(B23,'Tarif SDM Baru'!$B$4:$J$41,5,0)</f>
        <v>28198</v>
      </c>
      <c r="AB23" s="113">
        <f>VLOOKUP(B23,'Tarif SDM Baru'!$B$4:$J$41,5,0)</f>
        <v>28198</v>
      </c>
      <c r="AC23" s="113">
        <f>VLOOKUP($B23,'Tarif SDM Baru'!$B$4:$J$41,3,0)</f>
        <v>43401</v>
      </c>
      <c r="AD23" s="113">
        <f>VLOOKUP($B23,'Tarif SDM Baru'!$B$4:$J$41,3,0)</f>
        <v>43401</v>
      </c>
      <c r="AE23" s="113">
        <f>VLOOKUP($B23,'Tarif SDM Baru'!$B$4:$J$41,3,0)</f>
        <v>43401</v>
      </c>
      <c r="AF23" s="113">
        <f>VLOOKUP($B23,'Tarif SDM Baru'!$B$4:$J$41,3,0)</f>
        <v>43401</v>
      </c>
      <c r="AG23" s="113">
        <f>VLOOKUP($B23,'Tarif SDM Baru'!$B$4:$J$41,3,0)</f>
        <v>43401</v>
      </c>
      <c r="AH23" s="113">
        <f>VLOOKUP($B23,'Tarif SDM Baru'!$B$4:$J$41,3,0)</f>
        <v>43401</v>
      </c>
      <c r="AI23" s="113">
        <f>VLOOKUP(B23,'Tarif SDM Baru'!$B$4:$J$41,2,0)</f>
        <v>27727</v>
      </c>
      <c r="AJ23" s="113">
        <f>VLOOKUP(B23,'Tarif SDM Baru'!$B$4:$J$41,4,0)</f>
        <v>27783</v>
      </c>
      <c r="AK23" s="113">
        <f>VLOOKUP(B23,'Tarif SDM Baru'!$B$4:$J$41,8,0)</f>
        <v>26307</v>
      </c>
      <c r="AL23" s="113">
        <f>VLOOKUP(B23,'Tarif SDM Baru'!$B$4:$J$41,4,0)</f>
        <v>27783</v>
      </c>
      <c r="AM23" s="113">
        <f>VLOOKUP(B23,'Tarif SDM Baru'!$B$4:$J$41,4,0)</f>
        <v>27783</v>
      </c>
      <c r="AN23" s="57">
        <v>7.4622143959976919E-2</v>
      </c>
      <c r="AO23" s="57" t="s">
        <v>277</v>
      </c>
      <c r="AP23" s="57">
        <v>0</v>
      </c>
      <c r="AQ23" s="57">
        <v>2.2417743318243672E-3</v>
      </c>
      <c r="AR23" s="57">
        <v>7.2277565488477469E-3</v>
      </c>
      <c r="AS23" s="57">
        <v>1.8496216084819425E-2</v>
      </c>
      <c r="AT23" s="57">
        <v>4.3929625020805085E-3</v>
      </c>
      <c r="AU23" s="57">
        <v>5.0952124747794579E-3</v>
      </c>
      <c r="AV23" s="69">
        <v>7.9074284388218868E-2</v>
      </c>
      <c r="AW23" s="68">
        <v>0.10978742264037314</v>
      </c>
    </row>
    <row r="24" spans="2:49" ht="21" customHeight="1">
      <c r="B24" s="111" t="s">
        <v>136</v>
      </c>
      <c r="C24" s="7"/>
      <c r="D24" s="112">
        <f>VLOOKUP($D$3,$D$47:$AM$73,MATCH($B24,$D$46:$AM$46,0),0)</f>
        <v>423852.93419935321</v>
      </c>
      <c r="E24" s="112">
        <f>VLOOKUP($E$3,$D$47:$AM$73,MATCH($B24,$D$46:$AM$46,0),0)</f>
        <v>169851.4587121431</v>
      </c>
      <c r="F24" s="112">
        <v>0</v>
      </c>
      <c r="G24" s="112">
        <f>VLOOKUP($G$3,$D$47:$AM$73,MATCH($B24,$D$46:$AM$46,0),0)</f>
        <v>108761.32559853647</v>
      </c>
      <c r="H24" s="112">
        <f>VLOOKUP($H$3,$D$47:$AM$73,MATCH($B24,$D$46:$AM$46,0),0)</f>
        <v>350085.82692567958</v>
      </c>
      <c r="I24" s="112">
        <v>0</v>
      </c>
      <c r="J24" s="112">
        <f>VLOOKUP($J$3,$D$47:$AM$73,MATCH($B24,$D$46:$AM$46,0),0)</f>
        <v>109038.51782316294</v>
      </c>
      <c r="K24" s="112">
        <f>VLOOKUP($K$3,$D$47:$AM$73,MATCH($B24,$D$46:$AM$46,0),0)</f>
        <v>61403.139993000674</v>
      </c>
      <c r="L24" s="112">
        <f>VLOOKUP($L$3,$D$47:$AM$73,MATCH($B24,$D$46:$AM$46,0),0)</f>
        <v>189328.52815376234</v>
      </c>
      <c r="M24" s="112">
        <f>VLOOKUP($M$3,$D$47:$AM$73,MATCH($B24,$D$46:$AM$46,0),0)</f>
        <v>26562.378750005028</v>
      </c>
      <c r="N24" s="112">
        <f>VLOOKUP($N$3,$D$47:$AM$73,MATCH($B24,$D$46:$AM$46,0),0)</f>
        <v>13696.986422076756</v>
      </c>
      <c r="O24" s="112">
        <f>VLOOKUP($O$3,$D$47:$AM$73,MATCH($B24,$D$46:$AM$46,0),0)</f>
        <v>13696.986422076756</v>
      </c>
      <c r="P24" s="112">
        <f>VLOOKUP($P$3,$D$47:$AM$73,MATCH($B24,$D$46:$AM$46,0),0)</f>
        <v>7307.1786293120222</v>
      </c>
      <c r="Q24" s="112">
        <f>VLOOKUP($Q$3,$D$47:$AM$73,MATCH($B24,$D$46:$AM$46,0),0)</f>
        <v>25873.93712387326</v>
      </c>
      <c r="R24" s="112">
        <v>0</v>
      </c>
      <c r="S24" s="112">
        <f>VLOOKUP($S$3,$D$47:$AM$73,MATCH($B24,$D$46:$AM$46,0),0)</f>
        <v>22428.701146815009</v>
      </c>
      <c r="T24" s="112">
        <f>VLOOKUP($T$3,$D$47:$AM$73,MATCH($B24,$D$46:$AM$46,0),0)</f>
        <v>46.966731898238741</v>
      </c>
      <c r="U24" s="112">
        <f>VLOOKUP($U$3,$D$47:$AM$73,MATCH($B24,$D$46:$AM$46,0),0)</f>
        <v>47.945205479452056</v>
      </c>
      <c r="V24" s="112">
        <f>VLOOKUP($V$3,$D$47:$AM$73,MATCH($B24,$D$46:$AM$46,0),0)</f>
        <v>110505.83604543634</v>
      </c>
      <c r="W24" s="112">
        <f>VLOOKUP($W$3,$D$47:$AM$73,MATCH($B24,$D$46:$AM$46,0),0)</f>
        <v>109727.87552061179</v>
      </c>
      <c r="X24" s="113">
        <f>VLOOKUP(B24,'Tarif SDM Baru'!$B$4:$J$41,2,0)</f>
        <v>29656</v>
      </c>
      <c r="Y24" s="113">
        <f>VLOOKUP(B24,'Tarif SDM Baru'!$B$4:$J$41,4,0)</f>
        <v>30580</v>
      </c>
      <c r="Z24" s="113">
        <f>VLOOKUP(B24,'Tarif SDM Baru'!$B$4:$J$41,4,0)</f>
        <v>30580</v>
      </c>
      <c r="AA24" s="113">
        <f>VLOOKUP(B24,'Tarif SDM Baru'!$B$4:$J$41,5,0)</f>
        <v>0</v>
      </c>
      <c r="AB24" s="113">
        <f>VLOOKUP(B24,'Tarif SDM Baru'!$B$4:$J$41,5,0)</f>
        <v>0</v>
      </c>
      <c r="AC24" s="113">
        <f>VLOOKUP($B24,'Tarif SDM Baru'!$B$4:$J$41,3,0)</f>
        <v>31492</v>
      </c>
      <c r="AD24" s="113">
        <f>VLOOKUP($B24,'Tarif SDM Baru'!$B$4:$J$41,3,0)</f>
        <v>31492</v>
      </c>
      <c r="AE24" s="113">
        <f>VLOOKUP($B24,'Tarif SDM Baru'!$B$4:$J$41,3,0)</f>
        <v>31492</v>
      </c>
      <c r="AF24" s="113">
        <f>VLOOKUP($B24,'Tarif SDM Baru'!$B$4:$J$41,3,0)</f>
        <v>31492</v>
      </c>
      <c r="AG24" s="113">
        <f>VLOOKUP($B24,'Tarif SDM Baru'!$B$4:$J$41,3,0)</f>
        <v>31492</v>
      </c>
      <c r="AH24" s="113">
        <f>VLOOKUP($B24,'Tarif SDM Baru'!$B$4:$J$41,3,0)</f>
        <v>31492</v>
      </c>
      <c r="AI24" s="113">
        <f>VLOOKUP(B24,'Tarif SDM Baru'!$B$4:$J$41,2,0)</f>
        <v>29656</v>
      </c>
      <c r="AJ24" s="113">
        <f>VLOOKUP(B24,'Tarif SDM Baru'!$B$4:$J$41,4,0)</f>
        <v>30580</v>
      </c>
      <c r="AK24" s="113">
        <v>0</v>
      </c>
      <c r="AL24" s="113">
        <f>VLOOKUP(B24,'Tarif SDM Baru'!$B$4:$J$41,4,0)</f>
        <v>30580</v>
      </c>
      <c r="AM24" s="113">
        <f>VLOOKUP(B24,'Tarif SDM Baru'!$B$4:$J$41,4,0)</f>
        <v>30580</v>
      </c>
      <c r="AN24" s="57">
        <v>6.3162400588503184E-2</v>
      </c>
      <c r="AO24" s="57" t="s">
        <v>278</v>
      </c>
      <c r="AP24" s="57">
        <v>0</v>
      </c>
      <c r="AQ24" s="57">
        <v>9.4781277888872223E-3</v>
      </c>
      <c r="AR24" s="57">
        <v>4.5036618715379659E-3</v>
      </c>
      <c r="AS24" s="57">
        <v>6.9239931963046616E-3</v>
      </c>
      <c r="AT24" s="57">
        <v>4.5008283617978956E-3</v>
      </c>
      <c r="AU24" s="57">
        <v>5.0952124747794579E-3</v>
      </c>
      <c r="AV24" s="69">
        <v>6.6572700673993554E-2</v>
      </c>
      <c r="AW24" s="68">
        <v>0.11711156372058185</v>
      </c>
    </row>
    <row r="25" spans="2:49" ht="21" customHeight="1">
      <c r="B25" s="111" t="s">
        <v>143</v>
      </c>
      <c r="C25" s="7"/>
      <c r="D25" s="112">
        <f>VLOOKUP($D$3,$D$47:$AM$73,MATCH($B25,$D$46:$AM$46,0),0)</f>
        <v>522495.04107703303</v>
      </c>
      <c r="E25" s="112">
        <f>VLOOKUP($E$3,$D$47:$AM$73,MATCH($B25,$D$46:$AM$46,0),0)</f>
        <v>136708.15881848219</v>
      </c>
      <c r="F25" s="112">
        <v>0</v>
      </c>
      <c r="G25" s="112">
        <f>VLOOKUP($G$3,$D$47:$AM$73,MATCH($B25,$D$46:$AM$46,0),0)</f>
        <v>81095.364269465645</v>
      </c>
      <c r="H25" s="112">
        <f>VLOOKUP($H$3,$D$47:$AM$73,MATCH($B25,$D$46:$AM$46,0),0)</f>
        <v>305826.75767555053</v>
      </c>
      <c r="I25" s="112">
        <v>0</v>
      </c>
      <c r="J25" s="112">
        <f>VLOOKUP($J$3,$D$47:$AM$73,MATCH($B25,$D$46:$AM$46,0),0)</f>
        <v>79495.722318019209</v>
      </c>
      <c r="K25" s="112">
        <f>VLOOKUP($K$3,$D$47:$AM$73,MATCH($B25,$D$46:$AM$46,0),0)</f>
        <v>40622.934408759582</v>
      </c>
      <c r="L25" s="112">
        <f>VLOOKUP($L$3,$D$47:$AM$73,MATCH($B25,$D$46:$AM$46,0),0)</f>
        <v>142891.81560460094</v>
      </c>
      <c r="M25" s="112">
        <f>VLOOKUP($M$3,$D$47:$AM$73,MATCH($B25,$D$46:$AM$46,0),0)</f>
        <v>11314.829919998103</v>
      </c>
      <c r="N25" s="112">
        <f>VLOOKUP($N$3,$D$47:$AM$73,MATCH($B25,$D$46:$AM$46,0),0)</f>
        <v>7430.7844551602566</v>
      </c>
      <c r="O25" s="112">
        <f>VLOOKUP($O$3,$D$47:$AM$73,MATCH($B25,$D$46:$AM$46,0),0)</f>
        <v>7430.7844551602566</v>
      </c>
      <c r="P25" s="112">
        <f>VLOOKUP($P$3,$D$47:$AM$73,MATCH($B25,$D$46:$AM$46,0),0)</f>
        <v>3070.6545408675515</v>
      </c>
      <c r="Q25" s="112">
        <f>VLOOKUP($Q$3,$D$47:$AM$73,MATCH($B25,$D$46:$AM$46,0),0)</f>
        <v>14152.050182555178</v>
      </c>
      <c r="R25" s="112">
        <v>0</v>
      </c>
      <c r="S25" s="112">
        <f>VLOOKUP($S$3,$D$47:$AM$73,MATCH($B25,$D$46:$AM$46,0),0)</f>
        <v>15917.901544441564</v>
      </c>
      <c r="T25" s="112">
        <f>VLOOKUP($T$3,$D$47:$AM$73,MATCH($B25,$D$46:$AM$46,0),0)</f>
        <v>46.966731898238741</v>
      </c>
      <c r="U25" s="112">
        <f>VLOOKUP($U$3,$D$47:$AM$73,MATCH($B25,$D$46:$AM$46,0),0)</f>
        <v>47.945205479452056</v>
      </c>
      <c r="V25" s="112">
        <f>VLOOKUP($V$3,$D$47:$AM$73,MATCH($B25,$D$46:$AM$46,0),0)</f>
        <v>78492.240117000722</v>
      </c>
      <c r="W25" s="112">
        <f>VLOOKUP($W$3,$D$47:$AM$73,MATCH($B25,$D$46:$AM$46,0),0)</f>
        <v>90698.551818109961</v>
      </c>
      <c r="X25" s="113">
        <f>VLOOKUP(B25,'Tarif SDM Baru'!$B$4:$J$41,2,0)</f>
        <v>24236</v>
      </c>
      <c r="Y25" s="113">
        <f>VLOOKUP(B25,'Tarif SDM Baru'!$B$4:$J$41,4,0)</f>
        <v>25467</v>
      </c>
      <c r="Z25" s="113">
        <f>VLOOKUP(B25,'Tarif SDM Baru'!$B$4:$J$41,4,0)</f>
        <v>25467</v>
      </c>
      <c r="AA25" s="113">
        <f>VLOOKUP(B25,'Tarif SDM Baru'!$B$4:$J$41,5,0)</f>
        <v>26066</v>
      </c>
      <c r="AB25" s="113">
        <f>VLOOKUP(B25,'Tarif SDM Baru'!$B$4:$J$41,5,0)</f>
        <v>26066</v>
      </c>
      <c r="AC25" s="113">
        <f>VLOOKUP($B25,'Tarif SDM Baru'!$B$4:$J$41,3,0)</f>
        <v>23949</v>
      </c>
      <c r="AD25" s="113">
        <f>VLOOKUP($B25,'Tarif SDM Baru'!$B$4:$J$41,3,0)</f>
        <v>23949</v>
      </c>
      <c r="AE25" s="113">
        <f>VLOOKUP($B25,'Tarif SDM Baru'!$B$4:$J$41,3,0)</f>
        <v>23949</v>
      </c>
      <c r="AF25" s="113">
        <f>VLOOKUP($B25,'Tarif SDM Baru'!$B$4:$J$41,3,0)</f>
        <v>23949</v>
      </c>
      <c r="AG25" s="113">
        <f>VLOOKUP($B25,'Tarif SDM Baru'!$B$4:$J$41,3,0)</f>
        <v>23949</v>
      </c>
      <c r="AH25" s="113">
        <f>VLOOKUP($B25,'Tarif SDM Baru'!$B$4:$J$41,3,0)</f>
        <v>23949</v>
      </c>
      <c r="AI25" s="113">
        <f>VLOOKUP(B25,'Tarif SDM Baru'!$B$4:$J$41,2,0)</f>
        <v>24236</v>
      </c>
      <c r="AJ25" s="113">
        <f>VLOOKUP(B25,'Tarif SDM Baru'!$B$4:$J$41,4,0)</f>
        <v>25467</v>
      </c>
      <c r="AK25" s="113">
        <f>VLOOKUP(B25,'Tarif SDM Baru'!$B$4:$J$41,8,0)</f>
        <v>24121</v>
      </c>
      <c r="AL25" s="113">
        <f>VLOOKUP(B25,'Tarif SDM Baru'!$B$4:$J$41,4,0)</f>
        <v>25467</v>
      </c>
      <c r="AM25" s="113">
        <f>VLOOKUP(B25,'Tarif SDM Baru'!$B$4:$J$41,4,0)</f>
        <v>25467</v>
      </c>
      <c r="AN25" s="57">
        <v>5.8527614695763341E-2</v>
      </c>
      <c r="AO25" s="57" t="s">
        <v>279</v>
      </c>
      <c r="AP25" s="57">
        <v>1.2398645238834593E-2</v>
      </c>
      <c r="AQ25" s="57">
        <v>1.1524650560364409E-2</v>
      </c>
      <c r="AR25" s="57">
        <v>7.4100395455588511E-2</v>
      </c>
      <c r="AS25" s="57">
        <v>4.1687851415303644E-2</v>
      </c>
      <c r="AT25" s="57">
        <v>6.1040117776960615E-3</v>
      </c>
      <c r="AU25" s="57">
        <v>5.0952124747794579E-3</v>
      </c>
      <c r="AV25" s="69">
        <v>6.8295258144123641E-2</v>
      </c>
      <c r="AW25" s="68">
        <v>0.10141034414721949</v>
      </c>
    </row>
    <row r="26" spans="2:49" ht="21" customHeight="1">
      <c r="B26" s="111" t="s">
        <v>126</v>
      </c>
      <c r="C26" s="7"/>
      <c r="D26" s="112">
        <f>VLOOKUP($D$3,$D$47:$AM$73,MATCH($B26,$D$46:$AM$46,0),0)</f>
        <v>480713.91747753427</v>
      </c>
      <c r="E26" s="112">
        <f>VLOOKUP($E$3,$D$47:$AM$73,MATCH($B26,$D$46:$AM$46,0),0)</f>
        <v>120306.51600710298</v>
      </c>
      <c r="F26" s="112">
        <v>0</v>
      </c>
      <c r="G26" s="112">
        <f>VLOOKUP($G$3,$D$47:$AM$73,MATCH($B26,$D$46:$AM$46,0),0)</f>
        <v>73627.411168691222</v>
      </c>
      <c r="H26" s="112">
        <f>VLOOKUP($H$3,$D$47:$AM$73,MATCH($B26,$D$46:$AM$46,0),0)</f>
        <v>267091.64090943686</v>
      </c>
      <c r="I26" s="112">
        <v>0</v>
      </c>
      <c r="J26" s="112">
        <f>VLOOKUP($J$3,$D$47:$AM$73,MATCH($B26,$D$46:$AM$46,0),0)</f>
        <v>98543.741731693008</v>
      </c>
      <c r="K26" s="112">
        <f>VLOOKUP($K$3,$D$47:$AM$73,MATCH($B26,$D$46:$AM$46,0),0)</f>
        <v>32101.387609589045</v>
      </c>
      <c r="L26" s="112">
        <f>VLOOKUP($L$3,$D$47:$AM$73,MATCH($B26,$D$46:$AM$46,0),0)</f>
        <v>117527.10146619531</v>
      </c>
      <c r="M26" s="112">
        <f>VLOOKUP($M$3,$D$47:$AM$73,MATCH($B26,$D$46:$AM$46,0),0)</f>
        <v>5118.6288454011737</v>
      </c>
      <c r="N26" s="112">
        <f>VLOOKUP($N$3,$D$47:$AM$73,MATCH($B26,$D$46:$AM$46,0),0)</f>
        <v>7095.9671232876708</v>
      </c>
      <c r="O26" s="112">
        <f>VLOOKUP($O$3,$D$47:$AM$73,MATCH($B26,$D$46:$AM$46,0),0)</f>
        <v>7095.9671232876708</v>
      </c>
      <c r="P26" s="112">
        <f>VLOOKUP($P$3,$D$47:$AM$73,MATCH($B26,$D$46:$AM$46,0),0)</f>
        <v>1840.4613398471633</v>
      </c>
      <c r="Q26" s="112">
        <f>VLOOKUP($Q$3,$D$47:$AM$73,MATCH($B26,$D$46:$AM$46,0),0)</f>
        <v>9788.4474902152633</v>
      </c>
      <c r="R26" s="112">
        <v>0</v>
      </c>
      <c r="S26" s="112">
        <f>VLOOKUP($S$3,$D$47:$AM$73,MATCH($B26,$D$46:$AM$46,0),0)</f>
        <v>13548.406388286527</v>
      </c>
      <c r="T26" s="112">
        <f>VLOOKUP($T$3,$D$47:$AM$73,MATCH($B26,$D$46:$AM$46,0),0)</f>
        <v>46.966731898238741</v>
      </c>
      <c r="U26" s="112">
        <f>VLOOKUP($U$3,$D$47:$AM$73,MATCH($B26,$D$46:$AM$46,0),0)</f>
        <v>47.945205479452056</v>
      </c>
      <c r="V26" s="112">
        <f>VLOOKUP($V$3,$D$47:$AM$73,MATCH($B26,$D$46:$AM$46,0),0)</f>
        <v>64224.446600689596</v>
      </c>
      <c r="W26" s="112">
        <f>VLOOKUP($W$3,$D$47:$AM$73,MATCH($B26,$D$46:$AM$46,0),0)</f>
        <v>67526.471634703194</v>
      </c>
      <c r="X26" s="113">
        <f>VLOOKUP(B26,'Tarif SDM Baru'!$B$4:$J$41,2,0)</f>
        <v>19851</v>
      </c>
      <c r="Y26" s="113">
        <f>VLOOKUP(B26,'Tarif SDM Baru'!$B$4:$J$41,4,0)</f>
        <v>21023</v>
      </c>
      <c r="Z26" s="113">
        <f>VLOOKUP(B26,'Tarif SDM Baru'!$B$4:$J$41,4,0)</f>
        <v>21023</v>
      </c>
      <c r="AA26" s="113">
        <f>VLOOKUP(B26,'Tarif SDM Baru'!$B$4:$J$41,5,0)</f>
        <v>20807</v>
      </c>
      <c r="AB26" s="113">
        <f>VLOOKUP(B26,'Tarif SDM Baru'!$B$4:$J$41,5,0)</f>
        <v>20807</v>
      </c>
      <c r="AC26" s="113">
        <f>VLOOKUP($B26,'Tarif SDM Baru'!$B$4:$J$41,3,0)</f>
        <v>19580</v>
      </c>
      <c r="AD26" s="113">
        <f>VLOOKUP($B26,'Tarif SDM Baru'!$B$4:$J$41,3,0)</f>
        <v>19580</v>
      </c>
      <c r="AE26" s="113">
        <f>VLOOKUP($B26,'Tarif SDM Baru'!$B$4:$J$41,3,0)</f>
        <v>19580</v>
      </c>
      <c r="AF26" s="113">
        <f>VLOOKUP($B26,'Tarif SDM Baru'!$B$4:$J$41,3,0)</f>
        <v>19580</v>
      </c>
      <c r="AG26" s="113">
        <f>VLOOKUP($B26,'Tarif SDM Baru'!$B$4:$J$41,3,0)</f>
        <v>19580</v>
      </c>
      <c r="AH26" s="113">
        <f>VLOOKUP($B26,'Tarif SDM Baru'!$B$4:$J$41,3,0)</f>
        <v>19580</v>
      </c>
      <c r="AI26" s="113">
        <f>VLOOKUP(B26,'Tarif SDM Baru'!$B$4:$J$41,2,0)</f>
        <v>19851</v>
      </c>
      <c r="AJ26" s="113">
        <f>VLOOKUP(B26,'Tarif SDM Baru'!$B$4:$J$41,4,0)</f>
        <v>21023</v>
      </c>
      <c r="AK26" s="113">
        <f>VLOOKUP(B26,'Tarif SDM Baru'!$B$4:$J$41,8,0)</f>
        <v>19885</v>
      </c>
      <c r="AL26" s="113">
        <f>VLOOKUP(B26,'Tarif SDM Baru'!$B$4:$J$41,4,0)</f>
        <v>21023</v>
      </c>
      <c r="AM26" s="113">
        <f>VLOOKUP(B26,'Tarif SDM Baru'!$B$4:$J$41,4,0)</f>
        <v>21023</v>
      </c>
      <c r="AN26" s="57">
        <v>5.5291853675346843E-2</v>
      </c>
      <c r="AO26" s="57" t="s">
        <v>280</v>
      </c>
      <c r="AP26" s="57">
        <v>0</v>
      </c>
      <c r="AQ26" s="57">
        <v>9.0960002990292579E-3</v>
      </c>
      <c r="AR26" s="57">
        <v>2.0118890998664509E-2</v>
      </c>
      <c r="AS26" s="57">
        <v>1.8621732895650452E-2</v>
      </c>
      <c r="AT26" s="57">
        <v>8.6285948033484328E-3</v>
      </c>
      <c r="AU26" s="57">
        <v>5.0952124747794579E-3</v>
      </c>
      <c r="AV26" s="69">
        <v>6.8357566139866044E-2</v>
      </c>
      <c r="AW26" s="68">
        <v>0.1168266552998015</v>
      </c>
    </row>
    <row r="27" spans="2:49" ht="21" customHeight="1">
      <c r="B27" s="111" t="s">
        <v>125</v>
      </c>
      <c r="C27" s="7"/>
      <c r="D27" s="112">
        <f>VLOOKUP($D$3,$D$47:$AM$73,MATCH($B27,$D$46:$AM$46,0),0)</f>
        <v>495633.95044159133</v>
      </c>
      <c r="E27" s="112">
        <f>VLOOKUP($E$3,$D$47:$AM$73,MATCH($B27,$D$46:$AM$46,0),0)</f>
        <v>131703.02300481134</v>
      </c>
      <c r="F27" s="112">
        <v>0</v>
      </c>
      <c r="G27" s="112">
        <f>VLOOKUP($G$3,$D$47:$AM$73,MATCH($B27,$D$46:$AM$46,0),0)</f>
        <v>81632.726097945691</v>
      </c>
      <c r="H27" s="112">
        <f>VLOOKUP($H$3,$D$47:$AM$73,MATCH($B27,$D$46:$AM$46,0),0)</f>
        <v>318052.56334515137</v>
      </c>
      <c r="I27" s="112">
        <v>0</v>
      </c>
      <c r="J27" s="112">
        <f>VLOOKUP($J$3,$D$47:$AM$73,MATCH($B27,$D$46:$AM$46,0),0)</f>
        <v>91113.918420386297</v>
      </c>
      <c r="K27" s="112">
        <f>VLOOKUP($K$3,$D$47:$AM$73,MATCH($B27,$D$46:$AM$46,0),0)</f>
        <v>40397.003076635789</v>
      </c>
      <c r="L27" s="112">
        <f>VLOOKUP($L$3,$D$47:$AM$73,MATCH($B27,$D$46:$AM$46,0),0)</f>
        <v>139197.44858461738</v>
      </c>
      <c r="M27" s="112">
        <f>VLOOKUP($M$3,$D$47:$AM$73,MATCH($B27,$D$46:$AM$46,0),0)</f>
        <v>9051.3493910840134</v>
      </c>
      <c r="N27" s="112">
        <f>VLOOKUP($N$3,$D$47:$AM$73,MATCH($B27,$D$46:$AM$46,0),0)</f>
        <v>8015.9526325182214</v>
      </c>
      <c r="O27" s="112">
        <f>VLOOKUP($O$3,$D$47:$AM$73,MATCH($B27,$D$46:$AM$46,0),0)</f>
        <v>8015.9526325182214</v>
      </c>
      <c r="P27" s="112">
        <f>VLOOKUP($P$3,$D$47:$AM$73,MATCH($B27,$D$46:$AM$46,0),0)</f>
        <v>3658.0552176873953</v>
      </c>
      <c r="Q27" s="112">
        <f>VLOOKUP($Q$3,$D$47:$AM$73,MATCH($B27,$D$46:$AM$46,0),0)</f>
        <v>15267.524889335806</v>
      </c>
      <c r="R27" s="112">
        <v>0</v>
      </c>
      <c r="S27" s="112">
        <f>VLOOKUP($S$3,$D$47:$AM$73,MATCH($B27,$D$46:$AM$46,0),0)</f>
        <v>16237.760490249628</v>
      </c>
      <c r="T27" s="112">
        <f>VLOOKUP($T$3,$D$47:$AM$73,MATCH($B27,$D$46:$AM$46,0),0)</f>
        <v>46.966731898238741</v>
      </c>
      <c r="U27" s="112">
        <f>VLOOKUP($U$3,$D$47:$AM$73,MATCH($B27,$D$46:$AM$46,0),0)</f>
        <v>47.945205479452056</v>
      </c>
      <c r="V27" s="112">
        <f>VLOOKUP($V$3,$D$47:$AM$73,MATCH($B27,$D$46:$AM$46,0),0)</f>
        <v>76846.28890640501</v>
      </c>
      <c r="W27" s="112">
        <f>VLOOKUP($W$3,$D$47:$AM$73,MATCH($B27,$D$46:$AM$46,0),0)</f>
        <v>76376.553722020821</v>
      </c>
      <c r="X27" s="113">
        <f>VLOOKUP(B27,'Tarif SDM Baru'!$B$4:$J$41,2,0)</f>
        <v>20703</v>
      </c>
      <c r="Y27" s="113">
        <f>VLOOKUP(B27,'Tarif SDM Baru'!$B$4:$J$41,4,0)</f>
        <v>21269</v>
      </c>
      <c r="Z27" s="113">
        <f>VLOOKUP(B27,'Tarif SDM Baru'!$B$4:$J$41,4,0)</f>
        <v>21269</v>
      </c>
      <c r="AA27" s="113">
        <f>VLOOKUP(B27,'Tarif SDM Baru'!$B$4:$J$41,5,0)</f>
        <v>22062</v>
      </c>
      <c r="AB27" s="113">
        <f>VLOOKUP(B27,'Tarif SDM Baru'!$B$4:$J$41,5,0)</f>
        <v>22062</v>
      </c>
      <c r="AC27" s="113">
        <f>VLOOKUP($B27,'Tarif SDM Baru'!$B$4:$J$41,3,0)</f>
        <v>20248</v>
      </c>
      <c r="AD27" s="113">
        <f>VLOOKUP($B27,'Tarif SDM Baru'!$B$4:$J$41,3,0)</f>
        <v>20248</v>
      </c>
      <c r="AE27" s="113">
        <f>VLOOKUP($B27,'Tarif SDM Baru'!$B$4:$J$41,3,0)</f>
        <v>20248</v>
      </c>
      <c r="AF27" s="113">
        <f>VLOOKUP($B27,'Tarif SDM Baru'!$B$4:$J$41,3,0)</f>
        <v>20248</v>
      </c>
      <c r="AG27" s="113">
        <f>VLOOKUP($B27,'Tarif SDM Baru'!$B$4:$J$41,3,0)</f>
        <v>20248</v>
      </c>
      <c r="AH27" s="113">
        <f>VLOOKUP($B27,'Tarif SDM Baru'!$B$4:$J$41,3,0)</f>
        <v>20248</v>
      </c>
      <c r="AI27" s="113">
        <f>VLOOKUP(B27,'Tarif SDM Baru'!$B$4:$J$41,2,0)</f>
        <v>20703</v>
      </c>
      <c r="AJ27" s="113">
        <f>VLOOKUP(B27,'Tarif SDM Baru'!$B$4:$J$41,4,0)</f>
        <v>21269</v>
      </c>
      <c r="AK27" s="113">
        <f>VLOOKUP(B27,'Tarif SDM Baru'!$B$4:$J$41,8,0)</f>
        <v>20402</v>
      </c>
      <c r="AL27" s="113">
        <f>VLOOKUP(B27,'Tarif SDM Baru'!$B$4:$J$41,4,0)</f>
        <v>21269</v>
      </c>
      <c r="AM27" s="113">
        <f>VLOOKUP(B27,'Tarif SDM Baru'!$B$4:$J$41,4,0)</f>
        <v>21269</v>
      </c>
      <c r="AN27" s="57">
        <v>3.658388144190685E-2</v>
      </c>
      <c r="AO27" s="57" t="s">
        <v>281</v>
      </c>
      <c r="AP27" s="57">
        <v>0</v>
      </c>
      <c r="AQ27" s="57">
        <v>7.8065816362095589E-3</v>
      </c>
      <c r="AR27" s="57">
        <v>0.14851966799916971</v>
      </c>
      <c r="AS27" s="57">
        <v>2.1529048979618583E-2</v>
      </c>
      <c r="AT27" s="57">
        <v>7.5475401595214578E-3</v>
      </c>
      <c r="AU27" s="57">
        <v>5.0952124747794579E-3</v>
      </c>
      <c r="AV27" s="69">
        <v>5.1025461957244424E-2</v>
      </c>
      <c r="AW27" s="68">
        <v>0.1450763411103155</v>
      </c>
    </row>
    <row r="28" spans="2:49" ht="21" customHeight="1">
      <c r="B28" s="111" t="s">
        <v>101</v>
      </c>
      <c r="C28" s="7"/>
      <c r="D28" s="112">
        <f>VLOOKUP($D$3,$D$47:$AM$73,MATCH($B28,$D$46:$AM$46,0),0)</f>
        <v>564853.12320597679</v>
      </c>
      <c r="E28" s="112">
        <f>VLOOKUP($E$3,$D$47:$AM$73,MATCH($B28,$D$46:$AM$46,0),0)</f>
        <v>161513.65662328893</v>
      </c>
      <c r="F28" s="112">
        <v>0</v>
      </c>
      <c r="G28" s="112">
        <f>VLOOKUP($G$3,$D$47:$AM$73,MATCH($B28,$D$46:$AM$46,0),0)</f>
        <v>100807.96679066007</v>
      </c>
      <c r="H28" s="112">
        <f>VLOOKUP($H$3,$D$47:$AM$73,MATCH($B28,$D$46:$AM$46,0),0)</f>
        <v>396207.15213329956</v>
      </c>
      <c r="I28" s="112">
        <v>0</v>
      </c>
      <c r="J28" s="112">
        <f>VLOOKUP($J$3,$D$47:$AM$73,MATCH($B28,$D$46:$AM$46,0),0)</f>
        <v>107069.02314719185</v>
      </c>
      <c r="K28" s="112">
        <f>VLOOKUP($K$3,$D$47:$AM$73,MATCH($B28,$D$46:$AM$46,0),0)</f>
        <v>53427.647012818255</v>
      </c>
      <c r="L28" s="112">
        <f>VLOOKUP($L$3,$D$47:$AM$73,MATCH($B28,$D$46:$AM$46,0),0)</f>
        <v>173927.66430818161</v>
      </c>
      <c r="M28" s="112">
        <f>VLOOKUP($M$3,$D$47:$AM$73,MATCH($B28,$D$46:$AM$46,0),0)</f>
        <v>14587.375060753271</v>
      </c>
      <c r="N28" s="112">
        <f>VLOOKUP($N$3,$D$47:$AM$73,MATCH($B28,$D$46:$AM$46,0),0)</f>
        <v>11730.648321759823</v>
      </c>
      <c r="O28" s="112">
        <f>VLOOKUP($O$3,$D$47:$AM$73,MATCH($B28,$D$46:$AM$46,0),0)</f>
        <v>11730.648321759823</v>
      </c>
      <c r="P28" s="112">
        <f>VLOOKUP($P$3,$D$47:$AM$73,MATCH($B28,$D$46:$AM$46,0),0)</f>
        <v>6682.2460211132166</v>
      </c>
      <c r="Q28" s="112">
        <f>VLOOKUP($Q$3,$D$47:$AM$73,MATCH($B28,$D$46:$AM$46,0),0)</f>
        <v>20993.839132834153</v>
      </c>
      <c r="R28" s="112">
        <v>0</v>
      </c>
      <c r="S28" s="112">
        <v>0</v>
      </c>
      <c r="T28" s="112">
        <f>VLOOKUP($T$3,$D$47:$AM$73,MATCH($B28,$D$46:$AM$46,0),0)</f>
        <v>46.966731898238741</v>
      </c>
      <c r="U28" s="112">
        <f>VLOOKUP($U$3,$D$47:$AM$73,MATCH($B28,$D$46:$AM$46,0),0)</f>
        <v>47.945205479452056</v>
      </c>
      <c r="V28" s="112">
        <f>VLOOKUP($V$3,$D$47:$AM$73,MATCH($B28,$D$46:$AM$46,0),0)</f>
        <v>100455.79798502769</v>
      </c>
      <c r="W28" s="112">
        <f>VLOOKUP($W$3,$D$47:$AM$73,MATCH($B28,$D$46:$AM$46,0),0)</f>
        <v>116490.75091304458</v>
      </c>
      <c r="X28" s="113">
        <f>VLOOKUP(B28,'Tarif SDM Baru'!$B$4:$J$41,2,0)</f>
        <v>26218</v>
      </c>
      <c r="Y28" s="113">
        <f>VLOOKUP(B28,'Tarif SDM Baru'!$B$4:$J$41,4,0)</f>
        <v>28167</v>
      </c>
      <c r="Z28" s="113">
        <f>VLOOKUP(B28,'Tarif SDM Baru'!$B$4:$J$41,4,0)</f>
        <v>28167</v>
      </c>
      <c r="AA28" s="113">
        <f>VLOOKUP(B28,'Tarif SDM Baru'!$B$4:$J$41,5,0)</f>
        <v>27958</v>
      </c>
      <c r="AB28" s="113">
        <f>VLOOKUP(B28,'Tarif SDM Baru'!$B$4:$J$41,5,0)</f>
        <v>27958</v>
      </c>
      <c r="AC28" s="113">
        <f>VLOOKUP($B28,'Tarif SDM Baru'!$B$4:$J$41,3,0)</f>
        <v>25827</v>
      </c>
      <c r="AD28" s="113">
        <f>VLOOKUP($B28,'Tarif SDM Baru'!$B$4:$J$41,3,0)</f>
        <v>25827</v>
      </c>
      <c r="AE28" s="113">
        <f>VLOOKUP($B28,'Tarif SDM Baru'!$B$4:$J$41,3,0)</f>
        <v>25827</v>
      </c>
      <c r="AF28" s="113">
        <f>VLOOKUP($B28,'Tarif SDM Baru'!$B$4:$J$41,3,0)</f>
        <v>25827</v>
      </c>
      <c r="AG28" s="113">
        <f>VLOOKUP($B28,'Tarif SDM Baru'!$B$4:$J$41,3,0)</f>
        <v>25827</v>
      </c>
      <c r="AH28" s="113">
        <f>VLOOKUP($B28,'Tarif SDM Baru'!$B$4:$J$41,3,0)</f>
        <v>25827</v>
      </c>
      <c r="AI28" s="113">
        <f>VLOOKUP(B28,'Tarif SDM Baru'!$B$4:$J$41,2,0)</f>
        <v>26218</v>
      </c>
      <c r="AJ28" s="113">
        <f>VLOOKUP(B28,'Tarif SDM Baru'!$B$4:$J$41,4,0)</f>
        <v>28167</v>
      </c>
      <c r="AK28" s="113">
        <f>VLOOKUP(B28,'Tarif SDM Baru'!$B$4:$J$41,8,0)</f>
        <v>26735</v>
      </c>
      <c r="AL28" s="113">
        <f>VLOOKUP(B28,'Tarif SDM Baru'!$B$4:$J$41,4,0)</f>
        <v>28167</v>
      </c>
      <c r="AM28" s="113">
        <f>VLOOKUP(B28,'Tarif SDM Baru'!$B$4:$J$41,4,0)</f>
        <v>28167</v>
      </c>
      <c r="AN28" s="57">
        <v>6.542343452777051E-2</v>
      </c>
      <c r="AO28" s="57" t="s">
        <v>282</v>
      </c>
      <c r="AP28" s="57">
        <v>0</v>
      </c>
      <c r="AQ28" s="57">
        <v>4.7840349065554136E-3</v>
      </c>
      <c r="AR28" s="57">
        <v>0.13795971020909875</v>
      </c>
      <c r="AS28" s="57">
        <v>3.3924423548927732E-2</v>
      </c>
      <c r="AT28" s="57">
        <v>1.6256913421190709E-2</v>
      </c>
      <c r="AU28" s="57">
        <v>5.0952124747794579E-3</v>
      </c>
      <c r="AV28" s="69">
        <v>7.8730565150403317E-2</v>
      </c>
      <c r="AW28" s="68">
        <v>0.12003086336977753</v>
      </c>
    </row>
    <row r="29" spans="2:49" ht="21" customHeight="1">
      <c r="B29" s="111" t="s">
        <v>95</v>
      </c>
      <c r="C29" s="7"/>
      <c r="D29" s="112">
        <f>VLOOKUP($D$3,$D$47:$AM$73,MATCH($B29,$D$46:$AM$46,0),0)</f>
        <v>506167.86319474888</v>
      </c>
      <c r="E29" s="112">
        <f>VLOOKUP($E$3,$D$47:$AM$73,MATCH($B29,$D$46:$AM$46,0),0)</f>
        <v>135931.86948655505</v>
      </c>
      <c r="F29" s="112">
        <v>0</v>
      </c>
      <c r="G29" s="112">
        <f>VLOOKUP($G$3,$D$47:$AM$73,MATCH($B29,$D$46:$AM$46,0),0)</f>
        <v>86057.472894718609</v>
      </c>
      <c r="H29" s="112">
        <f>VLOOKUP($H$3,$D$47:$AM$73,MATCH($B29,$D$46:$AM$46,0),0)</f>
        <v>322364.19287100458</v>
      </c>
      <c r="I29" s="112">
        <v>0</v>
      </c>
      <c r="J29" s="112">
        <f>VLOOKUP($J$3,$D$47:$AM$73,MATCH($B29,$D$46:$AM$46,0),0)</f>
        <v>92259.337269152791</v>
      </c>
      <c r="K29" s="112">
        <f>VLOOKUP($K$3,$D$47:$AM$73,MATCH($B29,$D$46:$AM$46,0),0)</f>
        <v>38917.598568493151</v>
      </c>
      <c r="L29" s="112">
        <f>VLOOKUP($L$3,$D$47:$AM$73,MATCH($B29,$D$46:$AM$46,0),0)</f>
        <v>143510.36741157755</v>
      </c>
      <c r="M29" s="112">
        <f>VLOOKUP($M$3,$D$47:$AM$73,MATCH($B29,$D$46:$AM$46,0),0)</f>
        <v>7609.0945988258318</v>
      </c>
      <c r="N29" s="112">
        <f>VLOOKUP($N$3,$D$47:$AM$73,MATCH($B29,$D$46:$AM$46,0),0)</f>
        <v>8865.2767490215265</v>
      </c>
      <c r="O29" s="112">
        <f>VLOOKUP($O$3,$D$47:$AM$73,MATCH($B29,$D$46:$AM$46,0),0)</f>
        <v>8865.2767490215265</v>
      </c>
      <c r="P29" s="112">
        <f>VLOOKUP($P$3,$D$47:$AM$73,MATCH($B29,$D$46:$AM$46,0),0)</f>
        <v>3365.9986147982399</v>
      </c>
      <c r="Q29" s="112">
        <f>VLOOKUP($Q$3,$D$47:$AM$73,MATCH($B29,$D$46:$AM$46,0),0)</f>
        <v>12591.95324363992</v>
      </c>
      <c r="R29" s="112">
        <v>0</v>
      </c>
      <c r="S29" s="112">
        <f>VLOOKUP($S$3,$D$47:$AM$73,MATCH($B29,$D$46:$AM$46,0),0)</f>
        <v>15336.301991026252</v>
      </c>
      <c r="T29" s="112">
        <f>VLOOKUP($T$3,$D$47:$AM$73,MATCH($B29,$D$46:$AM$46,0),0)</f>
        <v>46.966731898238741</v>
      </c>
      <c r="U29" s="112">
        <f>VLOOKUP($U$3,$D$47:$AM$73,MATCH($B29,$D$46:$AM$46,0),0)</f>
        <v>47.945205479452056</v>
      </c>
      <c r="V29" s="112">
        <f>VLOOKUP($V$3,$D$47:$AM$73,MATCH($B29,$D$46:$AM$46,0),0)</f>
        <v>79595.421395210142</v>
      </c>
      <c r="W29" s="112">
        <f>VLOOKUP($W$3,$D$47:$AM$73,MATCH($B29,$D$46:$AM$46,0),0)</f>
        <v>79136.803967390733</v>
      </c>
      <c r="X29" s="113">
        <f>VLOOKUP(B29,'Tarif SDM Baru'!$B$4:$J$41,2,0)</f>
        <v>29740</v>
      </c>
      <c r="Y29" s="113">
        <f>VLOOKUP(B29,'Tarif SDM Baru'!$B$4:$J$41,4,0)</f>
        <v>29641</v>
      </c>
      <c r="Z29" s="113">
        <f>VLOOKUP(B29,'Tarif SDM Baru'!$B$4:$J$41,4,0)</f>
        <v>29641</v>
      </c>
      <c r="AA29" s="113">
        <f>VLOOKUP(B29,'Tarif SDM Baru'!$B$4:$J$41,5,0)</f>
        <v>29003</v>
      </c>
      <c r="AB29" s="113">
        <f>VLOOKUP(B29,'Tarif SDM Baru'!$B$4:$J$41,5,0)</f>
        <v>29003</v>
      </c>
      <c r="AC29" s="113">
        <f>VLOOKUP($B29,'Tarif SDM Baru'!$B$4:$J$41,3,0)</f>
        <v>29372</v>
      </c>
      <c r="AD29" s="113">
        <f>VLOOKUP($B29,'Tarif SDM Baru'!$B$4:$J$41,3,0)</f>
        <v>29372</v>
      </c>
      <c r="AE29" s="113">
        <f>VLOOKUP($B29,'Tarif SDM Baru'!$B$4:$J$41,3,0)</f>
        <v>29372</v>
      </c>
      <c r="AF29" s="113">
        <f>VLOOKUP($B29,'Tarif SDM Baru'!$B$4:$J$41,3,0)</f>
        <v>29372</v>
      </c>
      <c r="AG29" s="113">
        <f>VLOOKUP($B29,'Tarif SDM Baru'!$B$4:$J$41,3,0)</f>
        <v>29372</v>
      </c>
      <c r="AH29" s="113">
        <f>VLOOKUP($B29,'Tarif SDM Baru'!$B$4:$J$41,3,0)</f>
        <v>29372</v>
      </c>
      <c r="AI29" s="113">
        <f>VLOOKUP(B29,'Tarif SDM Baru'!$B$4:$J$41,2,0)</f>
        <v>29740</v>
      </c>
      <c r="AJ29" s="113">
        <f>VLOOKUP(B29,'Tarif SDM Baru'!$B$4:$J$41,4,0)</f>
        <v>29641</v>
      </c>
      <c r="AK29" s="113">
        <f>VLOOKUP(B29,'Tarif SDM Baru'!$B$4:$J$41,8,0)</f>
        <v>27516</v>
      </c>
      <c r="AL29" s="113">
        <f>VLOOKUP(B29,'Tarif SDM Baru'!$B$4:$J$41,4,0)</f>
        <v>29641</v>
      </c>
      <c r="AM29" s="113">
        <f>VLOOKUP(B29,'Tarif SDM Baru'!$B$4:$J$41,4,0)</f>
        <v>29641</v>
      </c>
      <c r="AN29" s="57">
        <v>5.1557952843849343E-3</v>
      </c>
      <c r="AO29" s="57" t="s">
        <v>283</v>
      </c>
      <c r="AP29" s="57">
        <v>0</v>
      </c>
      <c r="AQ29" s="57">
        <v>7.3433944050491961E-3</v>
      </c>
      <c r="AR29" s="57">
        <v>3.8204924907318936E-2</v>
      </c>
      <c r="AS29" s="57">
        <v>7.9505254385375151E-4</v>
      </c>
      <c r="AT29" s="57">
        <v>1.2740114702723146E-2</v>
      </c>
      <c r="AU29" s="57">
        <v>5.0952124747794579E-3</v>
      </c>
      <c r="AV29" s="69">
        <v>5.1557952843849343E-3</v>
      </c>
      <c r="AW29" s="68">
        <v>0.14640335169566504</v>
      </c>
    </row>
    <row r="30" spans="2:49" ht="21" customHeight="1">
      <c r="B30" s="111" t="s">
        <v>144</v>
      </c>
      <c r="C30" s="7"/>
      <c r="D30" s="112">
        <f>VLOOKUP($D$3,$D$47:$AM$73,MATCH($B30,$D$46:$AM$46,0),0)</f>
        <v>511921.48743187217</v>
      </c>
      <c r="E30" s="112">
        <f>VLOOKUP($E$3,$D$47:$AM$73,MATCH($B30,$D$46:$AM$46,0),0)</f>
        <v>128854.22701166919</v>
      </c>
      <c r="F30" s="112">
        <v>0</v>
      </c>
      <c r="G30" s="112">
        <f>VLOOKUP($G$3,$D$47:$AM$73,MATCH($B30,$D$46:$AM$46,0),0)</f>
        <v>73868.064282846462</v>
      </c>
      <c r="H30" s="112">
        <f>VLOOKUP($H$3,$D$47:$AM$73,MATCH($B30,$D$46:$AM$46,0),0)</f>
        <v>331879.59088736679</v>
      </c>
      <c r="I30" s="112">
        <v>0</v>
      </c>
      <c r="J30" s="112">
        <f>VLOOKUP($J$3,$D$47:$AM$73,MATCH($B30,$D$46:$AM$46,0),0)</f>
        <v>79607.215559043718</v>
      </c>
      <c r="K30" s="112">
        <f>VLOOKUP($K$3,$D$47:$AM$73,MATCH($B30,$D$46:$AM$46,0),0)</f>
        <v>38343.054276255709</v>
      </c>
      <c r="L30" s="112">
        <f>VLOOKUP($L$3,$D$47:$AM$73,MATCH($B30,$D$46:$AM$46,0),0)</f>
        <v>120849.52761467079</v>
      </c>
      <c r="M30" s="112">
        <f>VLOOKUP($M$3,$D$47:$AM$73,MATCH($B30,$D$46:$AM$46,0),0)</f>
        <v>8310.0182778864964</v>
      </c>
      <c r="N30" s="112">
        <f>VLOOKUP($N$3,$D$47:$AM$73,MATCH($B30,$D$46:$AM$46,0),0)</f>
        <v>8677.2249103065878</v>
      </c>
      <c r="O30" s="112">
        <f>VLOOKUP($O$3,$D$47:$AM$73,MATCH($B30,$D$46:$AM$46,0),0)</f>
        <v>8677.2249103065878</v>
      </c>
      <c r="P30" s="112">
        <f>VLOOKUP($P$3,$D$47:$AM$73,MATCH($B30,$D$46:$AM$46,0),0)</f>
        <v>3184.7442459136996</v>
      </c>
      <c r="Q30" s="112">
        <f>VLOOKUP($Q$3,$D$47:$AM$73,MATCH($B30,$D$46:$AM$46,0),0)</f>
        <v>13584.97936236138</v>
      </c>
      <c r="R30" s="112">
        <v>0</v>
      </c>
      <c r="S30" s="112">
        <f>VLOOKUP($S$3,$D$47:$AM$73,MATCH($B30,$D$46:$AM$46,0),0)</f>
        <v>15106.816388286526</v>
      </c>
      <c r="T30" s="112">
        <f>VLOOKUP($T$3,$D$47:$AM$73,MATCH($B30,$D$46:$AM$46,0),0)</f>
        <v>46.966731898238741</v>
      </c>
      <c r="U30" s="112">
        <f>VLOOKUP($U$3,$D$47:$AM$73,MATCH($B30,$D$46:$AM$46,0),0)</f>
        <v>47.945205479452056</v>
      </c>
      <c r="V30" s="112">
        <f>VLOOKUP($V$3,$D$47:$AM$73,MATCH($B30,$D$46:$AM$46,0),0)</f>
        <v>63413.908878886708</v>
      </c>
      <c r="W30" s="112">
        <f>VLOOKUP($W$3,$D$47:$AM$73,MATCH($B30,$D$46:$AM$46,0),0)</f>
        <v>79714.220865427269</v>
      </c>
      <c r="X30" s="113">
        <f>VLOOKUP(B30,'Tarif SDM Baru'!$B$4:$J$41,2,0)</f>
        <v>29313</v>
      </c>
      <c r="Y30" s="113">
        <f>VLOOKUP(B30,'Tarif SDM Baru'!$B$4:$J$41,4,0)</f>
        <v>29646</v>
      </c>
      <c r="Z30" s="113">
        <f>VLOOKUP(B30,'Tarif SDM Baru'!$B$4:$J$41,4,0)</f>
        <v>29646</v>
      </c>
      <c r="AA30" s="113">
        <f>VLOOKUP(B30,'Tarif SDM Baru'!$B$4:$J$41,5,0)</f>
        <v>31635</v>
      </c>
      <c r="AB30" s="113">
        <f>VLOOKUP(B30,'Tarif SDM Baru'!$B$4:$J$41,5,0)</f>
        <v>31635</v>
      </c>
      <c r="AC30" s="113">
        <f>VLOOKUP($B30,'Tarif SDM Baru'!$B$4:$J$41,3,0)</f>
        <v>30190</v>
      </c>
      <c r="AD30" s="113">
        <f>VLOOKUP($B30,'Tarif SDM Baru'!$B$4:$J$41,3,0)</f>
        <v>30190</v>
      </c>
      <c r="AE30" s="113">
        <f>VLOOKUP($B30,'Tarif SDM Baru'!$B$4:$J$41,3,0)</f>
        <v>30190</v>
      </c>
      <c r="AF30" s="113">
        <f>VLOOKUP($B30,'Tarif SDM Baru'!$B$4:$J$41,3,0)</f>
        <v>30190</v>
      </c>
      <c r="AG30" s="113">
        <f>VLOOKUP($B30,'Tarif SDM Baru'!$B$4:$J$41,3,0)</f>
        <v>30190</v>
      </c>
      <c r="AH30" s="113">
        <f>VLOOKUP($B30,'Tarif SDM Baru'!$B$4:$J$41,3,0)</f>
        <v>30190</v>
      </c>
      <c r="AI30" s="113">
        <f>VLOOKUP(B30,'Tarif SDM Baru'!$B$4:$J$41,2,0)</f>
        <v>29313</v>
      </c>
      <c r="AJ30" s="113">
        <f>VLOOKUP(B30,'Tarif SDM Baru'!$B$4:$J$41,4,0)</f>
        <v>29646</v>
      </c>
      <c r="AK30" s="113">
        <f>VLOOKUP(B30,'Tarif SDM Baru'!$B$4:$J$41,8,0)</f>
        <v>30245</v>
      </c>
      <c r="AL30" s="113">
        <f>VLOOKUP(B30,'Tarif SDM Baru'!$B$4:$J$41,4,0)</f>
        <v>29646</v>
      </c>
      <c r="AM30" s="113">
        <f>VLOOKUP(B30,'Tarif SDM Baru'!$B$4:$J$41,4,0)</f>
        <v>29646</v>
      </c>
      <c r="AN30" s="57">
        <v>3.9300186561486802E-2</v>
      </c>
      <c r="AO30" s="57" t="s">
        <v>284</v>
      </c>
      <c r="AP30" s="57">
        <v>0</v>
      </c>
      <c r="AQ30" s="57">
        <v>5.5772970561840628E-3</v>
      </c>
      <c r="AR30" s="57">
        <v>6.1998463716837891E-2</v>
      </c>
      <c r="AS30" s="57">
        <v>3.9574459878876991E-3</v>
      </c>
      <c r="AT30" s="57">
        <v>5.1557060976063695E-3</v>
      </c>
      <c r="AU30" s="57">
        <v>5.0952124747794579E-3</v>
      </c>
      <c r="AV30" s="69">
        <v>3.9300186561486802E-2</v>
      </c>
      <c r="AW30" s="68">
        <v>0.1333431556057445</v>
      </c>
    </row>
    <row r="31" spans="2:49" ht="21" customHeight="1">
      <c r="B31" s="111" t="s">
        <v>133</v>
      </c>
      <c r="C31" s="7"/>
      <c r="D31" s="112">
        <f>VLOOKUP($D$3,$D$47:$AM$73,MATCH($B31,$D$46:$AM$46,0),0)</f>
        <v>500299.71333173517</v>
      </c>
      <c r="E31" s="112">
        <f>VLOOKUP($E$3,$D$47:$AM$73,MATCH($B31,$D$46:$AM$46,0),0)</f>
        <v>126772.01367833588</v>
      </c>
      <c r="F31" s="112">
        <v>0</v>
      </c>
      <c r="G31" s="112">
        <f>VLOOKUP($G$3,$D$47:$AM$73,MATCH($B31,$D$46:$AM$46,0),0)</f>
        <v>72512.410949513142</v>
      </c>
      <c r="H31" s="112">
        <f>VLOOKUP($H$3,$D$47:$AM$73,MATCH($B31,$D$46:$AM$46,0),0)</f>
        <v>302543.71563812782</v>
      </c>
      <c r="I31" s="112">
        <v>0</v>
      </c>
      <c r="J31" s="112">
        <f>VLOOKUP($J$3,$D$47:$AM$73,MATCH($B31,$D$46:$AM$46,0),0)</f>
        <v>71731.428118467855</v>
      </c>
      <c r="K31" s="112">
        <f>VLOOKUP($K$3,$D$47:$AM$73,MATCH($B31,$D$46:$AM$46,0),0)</f>
        <v>37151.387609589045</v>
      </c>
      <c r="L31" s="112">
        <f>VLOOKUP($L$3,$D$47:$AM$73,MATCH($B31,$D$46:$AM$46,0),0)</f>
        <v>120192.13779513921</v>
      </c>
      <c r="M31" s="112">
        <f>VLOOKUP($M$3,$D$47:$AM$73,MATCH($B31,$D$46:$AM$46,0),0)</f>
        <v>15698.667984344422</v>
      </c>
      <c r="N31" s="112">
        <f>VLOOKUP($N$3,$D$47:$AM$73,MATCH($B31,$D$46:$AM$46,0),0)</f>
        <v>6917.2325342465756</v>
      </c>
      <c r="O31" s="112">
        <f>VLOOKUP($O$3,$D$47:$AM$73,MATCH($B31,$D$46:$AM$46,0),0)</f>
        <v>6917.2325342465756</v>
      </c>
      <c r="P31" s="112">
        <f>VLOOKUP($P$3,$D$47:$AM$73,MATCH($B31,$D$46:$AM$46,0),0)</f>
        <v>2439.4113398471636</v>
      </c>
      <c r="Q31" s="112">
        <f>VLOOKUP($Q$3,$D$47:$AM$73,MATCH($B31,$D$46:$AM$46,0),0)</f>
        <v>13035.912695694713</v>
      </c>
      <c r="R31" s="112">
        <v>0</v>
      </c>
      <c r="S31" s="112">
        <f>VLOOKUP($S$3,$D$47:$AM$73,MATCH($B31,$D$46:$AM$46,0),0)</f>
        <v>14884.186388286525</v>
      </c>
      <c r="T31" s="112">
        <f>VLOOKUP($T$3,$D$47:$AM$73,MATCH($B31,$D$46:$AM$46,0),0)</f>
        <v>46.966731898238741</v>
      </c>
      <c r="U31" s="112">
        <f>VLOOKUP($U$3,$D$47:$AM$73,MATCH($B31,$D$46:$AM$46,0),0)</f>
        <v>47.945205479452056</v>
      </c>
      <c r="V31" s="112">
        <f>VLOOKUP($V$3,$D$47:$AM$73,MATCH($B31,$D$46:$AM$46,0),0)</f>
        <v>60439.336217127944</v>
      </c>
      <c r="W31" s="112">
        <f>VLOOKUP($W$3,$D$47:$AM$73,MATCH($B31,$D$46:$AM$46,0),0)</f>
        <v>78333.528498760599</v>
      </c>
      <c r="X31" s="113">
        <f>VLOOKUP(B31,'Tarif SDM Baru'!$B$4:$J$41,2,0)</f>
        <v>31405</v>
      </c>
      <c r="Y31" s="113">
        <f>VLOOKUP(B31,'Tarif SDM Baru'!$B$4:$J$41,4,0)</f>
        <v>34288</v>
      </c>
      <c r="Z31" s="113">
        <f>VLOOKUP(B31,'Tarif SDM Baru'!$B$4:$J$41,4,0)</f>
        <v>34288</v>
      </c>
      <c r="AA31" s="113">
        <f>VLOOKUP(B31,'Tarif SDM Baru'!$B$4:$J$41,5,0)</f>
        <v>33680</v>
      </c>
      <c r="AB31" s="113">
        <f>VLOOKUP(B31,'Tarif SDM Baru'!$B$4:$J$41,5,0)</f>
        <v>33680</v>
      </c>
      <c r="AC31" s="113">
        <f>VLOOKUP($B31,'Tarif SDM Baru'!$B$4:$J$41,3,0)</f>
        <v>30118</v>
      </c>
      <c r="AD31" s="113">
        <f>VLOOKUP($B31,'Tarif SDM Baru'!$B$4:$J$41,3,0)</f>
        <v>30118</v>
      </c>
      <c r="AE31" s="113">
        <f>VLOOKUP($B31,'Tarif SDM Baru'!$B$4:$J$41,3,0)</f>
        <v>30118</v>
      </c>
      <c r="AF31" s="113">
        <f>VLOOKUP($B31,'Tarif SDM Baru'!$B$4:$J$41,3,0)</f>
        <v>30118</v>
      </c>
      <c r="AG31" s="113">
        <f>VLOOKUP($B31,'Tarif SDM Baru'!$B$4:$J$41,3,0)</f>
        <v>30118</v>
      </c>
      <c r="AH31" s="113">
        <f>VLOOKUP($B31,'Tarif SDM Baru'!$B$4:$J$41,3,0)</f>
        <v>30118</v>
      </c>
      <c r="AI31" s="113">
        <f>VLOOKUP(B31,'Tarif SDM Baru'!$B$4:$J$41,2,0)</f>
        <v>31405</v>
      </c>
      <c r="AJ31" s="113">
        <f>VLOOKUP(B31,'Tarif SDM Baru'!$B$4:$J$41,4,0)</f>
        <v>34288</v>
      </c>
      <c r="AK31" s="113">
        <f>VLOOKUP(B31,'Tarif SDM Baru'!$B$4:$J$41,8,0)</f>
        <v>32574</v>
      </c>
      <c r="AL31" s="113">
        <f>VLOOKUP(B31,'Tarif SDM Baru'!$B$4:$J$41,4,0)</f>
        <v>34288</v>
      </c>
      <c r="AM31" s="113">
        <f>VLOOKUP(B31,'Tarif SDM Baru'!$B$4:$J$41,4,0)</f>
        <v>34288</v>
      </c>
      <c r="AN31" s="57">
        <v>6.2340762230312458E-2</v>
      </c>
      <c r="AO31" s="57" t="s">
        <v>285</v>
      </c>
      <c r="AP31" s="57">
        <v>1.1019744702106328E-2</v>
      </c>
      <c r="AQ31" s="57">
        <v>2.3325126286125059E-3</v>
      </c>
      <c r="AR31" s="57">
        <v>4.967105600612403E-2</v>
      </c>
      <c r="AS31" s="57">
        <v>1.8327832768330086E-2</v>
      </c>
      <c r="AT31" s="57">
        <v>6.8010191053166219E-3</v>
      </c>
      <c r="AU31" s="57">
        <v>5.0952124747794579E-3</v>
      </c>
      <c r="AV31" s="69">
        <v>6.9805825916932962E-2</v>
      </c>
      <c r="AW31" s="68">
        <v>0.13409939884183816</v>
      </c>
    </row>
    <row r="32" spans="2:49" ht="21" customHeight="1">
      <c r="B32" s="111" t="s">
        <v>109</v>
      </c>
      <c r="C32" s="7"/>
      <c r="D32" s="112">
        <f>VLOOKUP($D$3,$D$47:$AM$73,MATCH($B32,$D$46:$AM$46,0),0)</f>
        <v>525952.3467301249</v>
      </c>
      <c r="E32" s="112">
        <f>VLOOKUP($E$3,$D$47:$AM$73,MATCH($B32,$D$46:$AM$46,0),0)</f>
        <v>143037.74431485691</v>
      </c>
      <c r="F32" s="112">
        <v>0</v>
      </c>
      <c r="G32" s="112">
        <f>VLOOKUP($G$3,$D$47:$AM$73,MATCH($B32,$D$46:$AM$46,0),0)</f>
        <v>82098.009016545358</v>
      </c>
      <c r="H32" s="112">
        <f>VLOOKUP($H$3,$D$47:$AM$73,MATCH($B32,$D$46:$AM$46,0),0)</f>
        <v>345829.57814329496</v>
      </c>
      <c r="I32" s="112">
        <v>0</v>
      </c>
      <c r="J32" s="112">
        <f>VLOOKUP($J$3,$D$47:$AM$73,MATCH($B32,$D$46:$AM$46,0),0)</f>
        <v>85759.302228073997</v>
      </c>
      <c r="K32" s="112">
        <f>VLOOKUP($K$3,$D$47:$AM$73,MATCH($B32,$D$46:$AM$46,0),0)</f>
        <v>39643.123709032123</v>
      </c>
      <c r="L32" s="112">
        <f>VLOOKUP($L$3,$D$47:$AM$73,MATCH($B32,$D$46:$AM$46,0),0)</f>
        <v>134146.76279601664</v>
      </c>
      <c r="M32" s="112">
        <f>VLOOKUP($M$3,$D$47:$AM$73,MATCH($B32,$D$46:$AM$46,0),0)</f>
        <v>7786.6042682638981</v>
      </c>
      <c r="N32" s="112">
        <f>VLOOKUP($N$3,$D$47:$AM$73,MATCH($B32,$D$46:$AM$46,0),0)</f>
        <v>8688.0349615778505</v>
      </c>
      <c r="O32" s="112">
        <f>VLOOKUP($O$3,$D$47:$AM$73,MATCH($B32,$D$46:$AM$46,0),0)</f>
        <v>8688.0349615778505</v>
      </c>
      <c r="P32" s="112">
        <f>VLOOKUP($P$3,$D$47:$AM$73,MATCH($B32,$D$46:$AM$46,0),0)</f>
        <v>3020.7215935647978</v>
      </c>
      <c r="Q32" s="112">
        <f>VLOOKUP($Q$3,$D$47:$AM$73,MATCH($B32,$D$46:$AM$46,0),0)</f>
        <v>12903.622913077987</v>
      </c>
      <c r="R32" s="112">
        <v>0</v>
      </c>
      <c r="S32" s="112">
        <f>VLOOKUP($S$3,$D$47:$AM$73,MATCH($B32,$D$46:$AM$46,0),0)</f>
        <v>15390.676726576705</v>
      </c>
      <c r="T32" s="112">
        <f>VLOOKUP($T$3,$D$47:$AM$73,MATCH($B32,$D$46:$AM$46,0),0)</f>
        <v>46.966731898238741</v>
      </c>
      <c r="U32" s="112">
        <f>VLOOKUP($U$3,$D$47:$AM$73,MATCH($B32,$D$46:$AM$46,0),0)</f>
        <v>47.945205479452056</v>
      </c>
      <c r="V32" s="112">
        <f>VLOOKUP($V$3,$D$47:$AM$73,MATCH($B32,$D$46:$AM$46,0),0)</f>
        <v>72828.623935928699</v>
      </c>
      <c r="W32" s="112">
        <f>VLOOKUP($W$3,$D$47:$AM$73,MATCH($B32,$D$46:$AM$46,0),0)</f>
        <v>89079.567684659472</v>
      </c>
      <c r="X32" s="113">
        <f>VLOOKUP(B32,'Tarif SDM Baru'!$B$4:$J$41,2,0)</f>
        <v>25360</v>
      </c>
      <c r="Y32" s="113">
        <f>VLOOKUP(B32,'Tarif SDM Baru'!$B$4:$J$41,4,0)</f>
        <v>26791</v>
      </c>
      <c r="Z32" s="113">
        <f>VLOOKUP(B32,'Tarif SDM Baru'!$B$4:$J$41,4,0)</f>
        <v>26791</v>
      </c>
      <c r="AA32" s="113">
        <f>VLOOKUP(B32,'Tarif SDM Baru'!$B$4:$J$41,5,0)</f>
        <v>25658</v>
      </c>
      <c r="AB32" s="113">
        <f>VLOOKUP(B32,'Tarif SDM Baru'!$B$4:$J$41,5,0)</f>
        <v>25658</v>
      </c>
      <c r="AC32" s="113">
        <f>VLOOKUP($B32,'Tarif SDM Baru'!$B$4:$J$41,3,0)</f>
        <v>24207</v>
      </c>
      <c r="AD32" s="113">
        <f>VLOOKUP($B32,'Tarif SDM Baru'!$B$4:$J$41,3,0)</f>
        <v>24207</v>
      </c>
      <c r="AE32" s="113">
        <f>VLOOKUP($B32,'Tarif SDM Baru'!$B$4:$J$41,3,0)</f>
        <v>24207</v>
      </c>
      <c r="AF32" s="113">
        <f>VLOOKUP($B32,'Tarif SDM Baru'!$B$4:$J$41,3,0)</f>
        <v>24207</v>
      </c>
      <c r="AG32" s="113">
        <f>VLOOKUP($B32,'Tarif SDM Baru'!$B$4:$J$41,3,0)</f>
        <v>24207</v>
      </c>
      <c r="AH32" s="113">
        <f>VLOOKUP($B32,'Tarif SDM Baru'!$B$4:$J$41,3,0)</f>
        <v>24207</v>
      </c>
      <c r="AI32" s="113">
        <f>VLOOKUP(B32,'Tarif SDM Baru'!$B$4:$J$41,2,0)</f>
        <v>25360</v>
      </c>
      <c r="AJ32" s="113">
        <f>VLOOKUP(B32,'Tarif SDM Baru'!$B$4:$J$41,4,0)</f>
        <v>26791</v>
      </c>
      <c r="AK32" s="113">
        <f>VLOOKUP(B32,'Tarif SDM Baru'!$B$4:$J$41,8,0)</f>
        <v>24736</v>
      </c>
      <c r="AL32" s="113">
        <f>VLOOKUP(B32,'Tarif SDM Baru'!$B$4:$J$41,4,0)</f>
        <v>26791</v>
      </c>
      <c r="AM32" s="113">
        <f>VLOOKUP(B32,'Tarif SDM Baru'!$B$4:$J$41,4,0)</f>
        <v>26791</v>
      </c>
      <c r="AN32" s="57">
        <v>5.3305574734194248E-2</v>
      </c>
      <c r="AO32" s="57" t="s">
        <v>286</v>
      </c>
      <c r="AP32" s="57">
        <v>0</v>
      </c>
      <c r="AQ32" s="57">
        <v>5.2225852618388467E-3</v>
      </c>
      <c r="AR32" s="57">
        <v>5.7964802903995451E-2</v>
      </c>
      <c r="AS32" s="57">
        <v>3.8023307006998339E-2</v>
      </c>
      <c r="AT32" s="57">
        <v>1.0980793933405654E-2</v>
      </c>
      <c r="AU32" s="57">
        <v>5.0952124747794579E-3</v>
      </c>
      <c r="AV32" s="69">
        <v>7.2678784947654909E-2</v>
      </c>
      <c r="AW32" s="68">
        <v>9.7139285798991087E-2</v>
      </c>
    </row>
    <row r="33" spans="2:49" ht="21" customHeight="1">
      <c r="B33" s="111" t="s">
        <v>120</v>
      </c>
      <c r="C33" s="7"/>
      <c r="D33" s="112">
        <f>VLOOKUP($D$3,$D$47:$AM$73,MATCH($B33,$D$46:$AM$46,0),0)</f>
        <v>504096.69876520551</v>
      </c>
      <c r="E33" s="112">
        <f>VLOOKUP($E$3,$D$47:$AM$73,MATCH($B33,$D$46:$AM$46,0),0)</f>
        <v>125827.07807833588</v>
      </c>
      <c r="F33" s="112">
        <v>0</v>
      </c>
      <c r="G33" s="112">
        <f>VLOOKUP($G$3,$D$47:$AM$73,MATCH($B33,$D$46:$AM$46,0),0)</f>
        <v>72278.230049513135</v>
      </c>
      <c r="H33" s="112">
        <f>VLOOKUP($H$3,$D$47:$AM$73,MATCH($B33,$D$46:$AM$46,0),0)</f>
        <v>274173.56538888888</v>
      </c>
      <c r="I33" s="112">
        <v>0</v>
      </c>
      <c r="J33" s="112">
        <f>VLOOKUP($J$3,$D$47:$AM$73,MATCH($B33,$D$46:$AM$46,0),0)</f>
        <v>88245.225893336843</v>
      </c>
      <c r="K33" s="112">
        <f>VLOOKUP($K$3,$D$47:$AM$73,MATCH($B33,$D$46:$AM$46,0),0)</f>
        <v>35396.387609589045</v>
      </c>
      <c r="L33" s="112">
        <f>VLOOKUP($L$3,$D$47:$AM$73,MATCH($B33,$D$46:$AM$46,0),0)</f>
        <v>115341.01934290765</v>
      </c>
      <c r="M33" s="112">
        <f>VLOOKUP($M$3,$D$47:$AM$73,MATCH($B33,$D$46:$AM$46,0),0)</f>
        <v>6637.8499804305284</v>
      </c>
      <c r="N33" s="112">
        <f>VLOOKUP($N$3,$D$47:$AM$73,MATCH($B33,$D$46:$AM$46,0),0)</f>
        <v>7315.1285108855191</v>
      </c>
      <c r="O33" s="112">
        <f>VLOOKUP($O$3,$D$47:$AM$73,MATCH($B33,$D$46:$AM$46,0),0)</f>
        <v>7315.1285108855191</v>
      </c>
      <c r="P33" s="112">
        <f>VLOOKUP($P$3,$D$47:$AM$73,MATCH($B33,$D$46:$AM$46,0),0)</f>
        <v>1745.537585688651</v>
      </c>
      <c r="Q33" s="112">
        <f>VLOOKUP($Q$3,$D$47:$AM$73,MATCH($B33,$D$46:$AM$46,0),0)</f>
        <v>11528.724695694715</v>
      </c>
      <c r="R33" s="112">
        <v>0</v>
      </c>
      <c r="S33" s="112">
        <f>VLOOKUP($S$3,$D$47:$AM$73,MATCH($B33,$D$46:$AM$46,0),0)</f>
        <v>14273.067038286526</v>
      </c>
      <c r="T33" s="112">
        <f>VLOOKUP($T$3,$D$47:$AM$73,MATCH($B33,$D$46:$AM$46,0),0)</f>
        <v>46.966731898238741</v>
      </c>
      <c r="U33" s="112">
        <f>VLOOKUP($U$3,$D$47:$AM$73,MATCH($B33,$D$46:$AM$46,0),0)</f>
        <v>47.945205479452056</v>
      </c>
      <c r="V33" s="112">
        <f>VLOOKUP($V$3,$D$47:$AM$73,MATCH($B33,$D$46:$AM$46,0),0)</f>
        <v>60858.774878886717</v>
      </c>
      <c r="W33" s="112">
        <f>VLOOKUP($W$3,$D$47:$AM$73,MATCH($B33,$D$46:$AM$46,0),0)</f>
        <v>77181.585452260595</v>
      </c>
      <c r="X33" s="113">
        <f>VLOOKUP(B33,'Tarif SDM Baru'!$B$4:$J$41,2,0)</f>
        <v>23735</v>
      </c>
      <c r="Y33" s="113">
        <f>VLOOKUP(B33,'Tarif SDM Baru'!$B$4:$J$41,4,0)</f>
        <v>25200</v>
      </c>
      <c r="Z33" s="113">
        <f>VLOOKUP(B33,'Tarif SDM Baru'!$B$4:$J$41,4,0)</f>
        <v>25200</v>
      </c>
      <c r="AA33" s="113">
        <f>VLOOKUP(B33,'Tarif SDM Baru'!$B$4:$J$41,5,0)</f>
        <v>25557</v>
      </c>
      <c r="AB33" s="113">
        <f>VLOOKUP(B33,'Tarif SDM Baru'!$B$4:$J$41,5,0)</f>
        <v>25557</v>
      </c>
      <c r="AC33" s="113">
        <f>VLOOKUP($B33,'Tarif SDM Baru'!$B$4:$J$41,3,0)</f>
        <v>23832</v>
      </c>
      <c r="AD33" s="113">
        <f>VLOOKUP($B33,'Tarif SDM Baru'!$B$4:$J$41,3,0)</f>
        <v>23832</v>
      </c>
      <c r="AE33" s="113">
        <f>VLOOKUP($B33,'Tarif SDM Baru'!$B$4:$J$41,3,0)</f>
        <v>23832</v>
      </c>
      <c r="AF33" s="113">
        <f>VLOOKUP($B33,'Tarif SDM Baru'!$B$4:$J$41,3,0)</f>
        <v>23832</v>
      </c>
      <c r="AG33" s="113">
        <f>VLOOKUP($B33,'Tarif SDM Baru'!$B$4:$J$41,3,0)</f>
        <v>23832</v>
      </c>
      <c r="AH33" s="113">
        <f>VLOOKUP($B33,'Tarif SDM Baru'!$B$4:$J$41,3,0)</f>
        <v>23832</v>
      </c>
      <c r="AI33" s="113">
        <f>VLOOKUP(B33,'Tarif SDM Baru'!$B$4:$J$41,2,0)</f>
        <v>23735</v>
      </c>
      <c r="AJ33" s="113">
        <f>VLOOKUP(B33,'Tarif SDM Baru'!$B$4:$J$41,4,0)</f>
        <v>25200</v>
      </c>
      <c r="AK33" s="113">
        <f>VLOOKUP(B33,'Tarif SDM Baru'!$B$4:$J$41,8,0)</f>
        <v>24953</v>
      </c>
      <c r="AL33" s="113">
        <f>VLOOKUP(B33,'Tarif SDM Baru'!$B$4:$J$41,4,0)</f>
        <v>25200</v>
      </c>
      <c r="AM33" s="113">
        <f>VLOOKUP(B33,'Tarif SDM Baru'!$B$4:$J$41,4,0)</f>
        <v>25200</v>
      </c>
      <c r="AN33" s="57">
        <v>6.0684277564428853E-3</v>
      </c>
      <c r="AO33" s="57" t="s">
        <v>287</v>
      </c>
      <c r="AP33" s="57">
        <v>0</v>
      </c>
      <c r="AQ33" s="57">
        <v>4.9043929777070226E-3</v>
      </c>
      <c r="AR33" s="57">
        <v>6.1707033883409736E-2</v>
      </c>
      <c r="AS33" s="57">
        <v>6.4693443057211142E-2</v>
      </c>
      <c r="AT33" s="57">
        <v>1.2449732614502954E-2</v>
      </c>
      <c r="AU33" s="57">
        <v>5.0952124747794579E-3</v>
      </c>
      <c r="AV33" s="69">
        <v>6.0684277564428853E-3</v>
      </c>
      <c r="AW33" s="68">
        <v>0.13318763052469135</v>
      </c>
    </row>
    <row r="34" spans="2:49" ht="21" customHeight="1">
      <c r="B34" s="111" t="s">
        <v>108</v>
      </c>
      <c r="C34" s="7"/>
      <c r="D34" s="112">
        <f>VLOOKUP($D$3,$D$47:$AM$73,MATCH($B34,$D$46:$AM$46,0),0)</f>
        <v>497664.3641050685</v>
      </c>
      <c r="E34" s="112">
        <f>VLOOKUP($E$3,$D$47:$AM$73,MATCH($B34,$D$46:$AM$46,0),0)</f>
        <v>126114.22165700252</v>
      </c>
      <c r="F34" s="112">
        <v>0</v>
      </c>
      <c r="G34" s="112">
        <f>VLOOKUP($G$3,$D$47:$AM$73,MATCH($B34,$D$46:$AM$46,0),0)</f>
        <v>71738.516384179806</v>
      </c>
      <c r="H34" s="112">
        <f>VLOOKUP($H$3,$D$47:$AM$73,MATCH($B34,$D$46:$AM$46,0),0)</f>
        <v>302452.26363812783</v>
      </c>
      <c r="I34" s="112">
        <v>0</v>
      </c>
      <c r="J34" s="112">
        <f>VLOOKUP($J$3,$D$47:$AM$73,MATCH($B34,$D$46:$AM$46,0),0)</f>
        <v>72017.774326467857</v>
      </c>
      <c r="K34" s="112">
        <f>VLOOKUP($K$3,$D$47:$AM$73,MATCH($B34,$D$46:$AM$46,0),0)</f>
        <v>37876.320942922379</v>
      </c>
      <c r="L34" s="112">
        <f>VLOOKUP($L$3,$D$47:$AM$73,MATCH($B34,$D$46:$AM$46,0),0)</f>
        <v>120076.58531513921</v>
      </c>
      <c r="M34" s="112">
        <f>VLOOKUP($M$3,$D$47:$AM$73,MATCH($B34,$D$46:$AM$46,0),0)</f>
        <v>5718.6964774951075</v>
      </c>
      <c r="N34" s="112">
        <f>VLOOKUP($N$3,$D$47:$AM$73,MATCH($B34,$D$46:$AM$46,0),0)</f>
        <v>7172.0914265818665</v>
      </c>
      <c r="O34" s="112">
        <f>VLOOKUP($O$3,$D$47:$AM$73,MATCH($B34,$D$46:$AM$46,0),0)</f>
        <v>7172.0914265818665</v>
      </c>
      <c r="P34" s="112">
        <f>VLOOKUP($P$3,$D$47:$AM$73,MATCH($B34,$D$46:$AM$46,0),0)</f>
        <v>2469.4613934283766</v>
      </c>
      <c r="Q34" s="112">
        <f>VLOOKUP($Q$3,$D$47:$AM$73,MATCH($B34,$D$46:$AM$46,0),0)</f>
        <v>14003.587789028048</v>
      </c>
      <c r="R34" s="112">
        <v>0</v>
      </c>
      <c r="S34" s="112">
        <v>0</v>
      </c>
      <c r="T34" s="112">
        <f>VLOOKUP($T$3,$D$47:$AM$73,MATCH($B34,$D$46:$AM$46,0),0)</f>
        <v>46.966731898238741</v>
      </c>
      <c r="U34" s="112">
        <f>VLOOKUP($U$3,$D$47:$AM$73,MATCH($B34,$D$46:$AM$46,0),0)</f>
        <v>47.945205479452056</v>
      </c>
      <c r="V34" s="112">
        <f>VLOOKUP($V$3,$D$47:$AM$73,MATCH($B34,$D$46:$AM$46,0),0)</f>
        <v>60490.303897127946</v>
      </c>
      <c r="W34" s="112">
        <f>VLOOKUP($W$3,$D$47:$AM$73,MATCH($B34,$D$46:$AM$46,0),0)</f>
        <v>78373.908325773926</v>
      </c>
      <c r="X34" s="113">
        <f>VLOOKUP(B34,'Tarif SDM Baru'!$B$4:$J$41,2,0)</f>
        <v>33866</v>
      </c>
      <c r="Y34" s="113">
        <f>VLOOKUP(B34,'Tarif SDM Baru'!$B$4:$J$41,4,0)</f>
        <v>33968</v>
      </c>
      <c r="Z34" s="113">
        <f>VLOOKUP(B34,'Tarif SDM Baru'!$B$4:$J$41,4,0)</f>
        <v>33968</v>
      </c>
      <c r="AA34" s="113">
        <f>VLOOKUP(B34,'Tarif SDM Baru'!$B$4:$J$41,5,0)</f>
        <v>34546</v>
      </c>
      <c r="AB34" s="113">
        <f>VLOOKUP(B34,'Tarif SDM Baru'!$B$4:$J$41,5,0)</f>
        <v>34546</v>
      </c>
      <c r="AC34" s="113">
        <f>VLOOKUP($B34,'Tarif SDM Baru'!$B$4:$J$41,3,0)</f>
        <v>62613</v>
      </c>
      <c r="AD34" s="113">
        <f>VLOOKUP($B34,'Tarif SDM Baru'!$B$4:$J$41,3,0)</f>
        <v>62613</v>
      </c>
      <c r="AE34" s="113">
        <f>VLOOKUP($B34,'Tarif SDM Baru'!$B$4:$J$41,3,0)</f>
        <v>62613</v>
      </c>
      <c r="AF34" s="113">
        <f>VLOOKUP($B34,'Tarif SDM Baru'!$B$4:$J$41,3,0)</f>
        <v>62613</v>
      </c>
      <c r="AG34" s="113">
        <f>VLOOKUP($B34,'Tarif SDM Baru'!$B$4:$J$41,3,0)</f>
        <v>62613</v>
      </c>
      <c r="AH34" s="113">
        <f>VLOOKUP($B34,'Tarif SDM Baru'!$B$4:$J$41,3,0)</f>
        <v>62613</v>
      </c>
      <c r="AI34" s="113">
        <f>VLOOKUP(B34,'Tarif SDM Baru'!$B$4:$J$41,2,0)</f>
        <v>33866</v>
      </c>
      <c r="AJ34" s="113">
        <f>VLOOKUP(B34,'Tarif SDM Baru'!$B$4:$J$41,4,0)</f>
        <v>33968</v>
      </c>
      <c r="AK34" s="113">
        <f>VLOOKUP(B34,'Tarif SDM Baru'!$B$4:$J$41,8,0)</f>
        <v>32886</v>
      </c>
      <c r="AL34" s="113">
        <f>VLOOKUP(B34,'Tarif SDM Baru'!$B$4:$J$41,4,0)</f>
        <v>33968</v>
      </c>
      <c r="AM34" s="113">
        <f>VLOOKUP(B34,'Tarif SDM Baru'!$B$4:$J$41,4,0)</f>
        <v>33968</v>
      </c>
      <c r="AN34" s="57">
        <v>0.13939528641062124</v>
      </c>
      <c r="AO34" s="57" t="s">
        <v>288</v>
      </c>
      <c r="AP34" s="57">
        <v>0</v>
      </c>
      <c r="AQ34" s="57">
        <v>1.9116338841812436E-2</v>
      </c>
      <c r="AR34" s="57">
        <v>0.17123029955435276</v>
      </c>
      <c r="AS34" s="57">
        <v>2.3649211551972277E-2</v>
      </c>
      <c r="AT34" s="57">
        <v>5.8508271121232771E-3</v>
      </c>
      <c r="AU34" s="57">
        <v>5.0952124747794579E-3</v>
      </c>
      <c r="AV34" s="69">
        <v>0.15375086246606409</v>
      </c>
      <c r="AW34" s="68">
        <v>7.3892668121003841E-2</v>
      </c>
    </row>
    <row r="35" spans="2:49" ht="21" customHeight="1">
      <c r="B35" s="111" t="s">
        <v>254</v>
      </c>
      <c r="C35" s="7"/>
      <c r="D35" s="112" t="e">
        <f>VLOOKUP($D$3,$D$47:$AM$73,MATCH($B35,$D$46:$AM$46,0),0)</f>
        <v>#N/A</v>
      </c>
      <c r="E35" s="112" t="e">
        <f>VLOOKUP($E$3,$D$47:$AM$73,MATCH($B35,$D$46:$AM$46,0),0)</f>
        <v>#N/A</v>
      </c>
      <c r="F35" s="112" t="e">
        <f>VLOOKUP($F$3,$D$47:$AM$73,MATCH($B35,$D$46:$AM$46,0),0)</f>
        <v>#N/A</v>
      </c>
      <c r="G35" s="112" t="e">
        <f>VLOOKUP($G$3,$D$47:$AM$73,MATCH($B35,$D$46:$AM$46,0),0)</f>
        <v>#N/A</v>
      </c>
      <c r="H35" s="112" t="e">
        <f>VLOOKUP($H$3,$D$47:$AM$73,MATCH($B35,$D$46:$AM$46,0),0)</f>
        <v>#N/A</v>
      </c>
      <c r="I35" s="112" t="e">
        <f>VLOOKUP($I$3,$D$47:$AM$73,MATCH($B35,$D$46:$AM$46,0),0)</f>
        <v>#N/A</v>
      </c>
      <c r="J35" s="112" t="e">
        <f>VLOOKUP($J$3,$D$47:$AM$73,MATCH($B35,$D$46:$AM$46,0),0)</f>
        <v>#N/A</v>
      </c>
      <c r="K35" s="112" t="e">
        <f>VLOOKUP($K$3,$D$47:$AM$73,MATCH($B35,$D$46:$AM$46,0),0)</f>
        <v>#N/A</v>
      </c>
      <c r="L35" s="112" t="e">
        <f>VLOOKUP($L$3,$D$47:$AM$73,MATCH($B35,$D$46:$AM$46,0),0)</f>
        <v>#N/A</v>
      </c>
      <c r="M35" s="112" t="e">
        <f>VLOOKUP($M$3,$D$47:$AM$73,MATCH($B35,$D$46:$AM$46,0),0)</f>
        <v>#N/A</v>
      </c>
      <c r="N35" s="112" t="e">
        <f>VLOOKUP($N$3,$D$47:$AM$73,MATCH($B35,$D$46:$AM$46,0),0)</f>
        <v>#N/A</v>
      </c>
      <c r="O35" s="112" t="e">
        <f>VLOOKUP($O$3,$D$47:$AM$73,MATCH($B35,$D$46:$AM$46,0),0)</f>
        <v>#N/A</v>
      </c>
      <c r="P35" s="112" t="e">
        <f>VLOOKUP($P$3,$D$47:$AM$73,MATCH($B35,$D$46:$AM$46,0),0)</f>
        <v>#N/A</v>
      </c>
      <c r="Q35" s="112" t="e">
        <f>VLOOKUP($Q$3,$D$47:$AM$73,MATCH($B35,$D$46:$AM$46,0),0)</f>
        <v>#N/A</v>
      </c>
      <c r="R35" s="112" t="e">
        <f>VLOOKUP($R$3,$D$47:$AM$73,MATCH($B35,$D$46:$AM$46,0),0)</f>
        <v>#N/A</v>
      </c>
      <c r="S35" s="112" t="e">
        <f>VLOOKUP($S$3,$D$47:$AM$73,MATCH($B35,$D$46:$AM$46,0),0)</f>
        <v>#N/A</v>
      </c>
      <c r="T35" s="112" t="e">
        <f>VLOOKUP($T$3,$D$47:$AM$73,MATCH($B35,$D$46:$AM$46,0),0)</f>
        <v>#N/A</v>
      </c>
      <c r="U35" s="112" t="e">
        <f>VLOOKUP($U$3,$D$47:$AM$73,MATCH($B35,$D$46:$AM$46,0),0)</f>
        <v>#N/A</v>
      </c>
      <c r="V35" s="112" t="e">
        <f>VLOOKUP($V$3,$D$47:$AM$73,MATCH($B35,$D$46:$AM$46,0),0)</f>
        <v>#N/A</v>
      </c>
      <c r="W35" s="112" t="e">
        <f>VLOOKUP($W$3,$D$47:$AM$73,MATCH($B35,$D$46:$AM$46,0),0)</f>
        <v>#N/A</v>
      </c>
      <c r="X35" s="113" t="e">
        <f>VLOOKUP(B35,'Tarif SDM Baru'!$B$4:$J$41,2,0)</f>
        <v>#N/A</v>
      </c>
      <c r="Y35" s="113" t="e">
        <f>VLOOKUP(B35,'Tarif SDM Baru'!$B$4:$J$41,4,0)</f>
        <v>#N/A</v>
      </c>
      <c r="Z35" s="113" t="e">
        <f>VLOOKUP(B35,'Tarif SDM Baru'!$B$4:$J$41,4,0)</f>
        <v>#N/A</v>
      </c>
      <c r="AA35" s="113" t="e">
        <f>VLOOKUP(B35,'Tarif SDM Baru'!$B$4:$J$41,5,0)</f>
        <v>#N/A</v>
      </c>
      <c r="AB35" s="113" t="e">
        <f>VLOOKUP(B35,'Tarif SDM Baru'!$B$4:$J$41,5,0)</f>
        <v>#N/A</v>
      </c>
      <c r="AC35" s="113" t="e">
        <f>VLOOKUP($B35,'Tarif SDM Baru'!$B$4:$J$41,3,0)</f>
        <v>#N/A</v>
      </c>
      <c r="AD35" s="113" t="e">
        <f>VLOOKUP($B35,'Tarif SDM Baru'!$B$4:$J$41,3,0)</f>
        <v>#N/A</v>
      </c>
      <c r="AE35" s="113" t="e">
        <f>VLOOKUP($B35,'Tarif SDM Baru'!$B$4:$J$41,3,0)</f>
        <v>#N/A</v>
      </c>
      <c r="AF35" s="113" t="e">
        <f>VLOOKUP($B35,'Tarif SDM Baru'!$B$4:$J$41,3,0)</f>
        <v>#N/A</v>
      </c>
      <c r="AG35" s="113" t="e">
        <f>VLOOKUP($B35,'Tarif SDM Baru'!$B$4:$J$41,3,0)</f>
        <v>#N/A</v>
      </c>
      <c r="AH35" s="113" t="e">
        <f>VLOOKUP($B35,'Tarif SDM Baru'!$B$4:$J$41,3,0)</f>
        <v>#N/A</v>
      </c>
      <c r="AI35" s="113" t="e">
        <f>VLOOKUP(B35,'Tarif SDM Baru'!$B$4:$J$41,2,0)</f>
        <v>#N/A</v>
      </c>
      <c r="AJ35" s="113" t="e">
        <f>VLOOKUP(B35,'Tarif SDM Baru'!$B$4:$J$41,4,0)</f>
        <v>#N/A</v>
      </c>
      <c r="AK35" s="113" t="e">
        <f>VLOOKUP(B35,'Tarif SDM Baru'!$B$4:$J$41,8,0)</f>
        <v>#N/A</v>
      </c>
      <c r="AL35" s="113" t="e">
        <f>VLOOKUP(B35,'Tarif SDM Baru'!$B$4:$J$41,4,0)</f>
        <v>#N/A</v>
      </c>
      <c r="AM35" s="113" t="e">
        <f>VLOOKUP(B35,'Tarif SDM Baru'!$B$4:$J$41,4,0)</f>
        <v>#N/A</v>
      </c>
      <c r="AN35" s="57">
        <v>1.2511462189093105E-2</v>
      </c>
      <c r="AO35" s="57" t="s">
        <v>289</v>
      </c>
      <c r="AP35" s="57">
        <v>0</v>
      </c>
      <c r="AQ35" s="57">
        <v>9.9631416060531972E-3</v>
      </c>
      <c r="AR35" s="57">
        <v>3.7365152408609097E-2</v>
      </c>
      <c r="AS35" s="57">
        <v>6.5780912869580904E-2</v>
      </c>
      <c r="AT35" s="57">
        <v>1.4303983399993985E-2</v>
      </c>
      <c r="AU35" s="57">
        <v>5.0952124747794579E-3</v>
      </c>
      <c r="AV35" s="69">
        <v>1.2511462189093105E-2</v>
      </c>
      <c r="AW35" s="68">
        <v>0.14368386170969702</v>
      </c>
    </row>
    <row r="36" spans="2:49" ht="21" customHeight="1">
      <c r="B36" s="111" t="s">
        <v>130</v>
      </c>
      <c r="C36" s="7"/>
      <c r="D36" s="112">
        <f>VLOOKUP($D$3,$D$47:$AM$73,MATCH($B36,$D$46:$AM$46,0),0)</f>
        <v>500073.44666506851</v>
      </c>
      <c r="E36" s="112">
        <f>VLOOKUP($E$3,$D$47:$AM$73,MATCH($B36,$D$46:$AM$46,0),0)</f>
        <v>126577.80034500253</v>
      </c>
      <c r="F36" s="112">
        <v>0</v>
      </c>
      <c r="G36" s="112">
        <f>VLOOKUP($G$3,$D$47:$AM$73,MATCH($B36,$D$46:$AM$46,0),0)</f>
        <v>72536.757616179806</v>
      </c>
      <c r="H36" s="112">
        <f>VLOOKUP($H$3,$D$47:$AM$73,MATCH($B36,$D$46:$AM$46,0),0)</f>
        <v>301573.71563812782</v>
      </c>
      <c r="I36" s="112">
        <v>0</v>
      </c>
      <c r="J36" s="112">
        <f>VLOOKUP($J$3,$D$47:$AM$73,MATCH($B36,$D$46:$AM$46,0),0)</f>
        <v>71328.508118467857</v>
      </c>
      <c r="K36" s="112">
        <f>VLOOKUP($K$3,$D$47:$AM$73,MATCH($B36,$D$46:$AM$46,0),0)</f>
        <v>36559.720942922373</v>
      </c>
      <c r="L36" s="112">
        <f>VLOOKUP($L$3,$D$47:$AM$73,MATCH($B36,$D$46:$AM$46,0),0)</f>
        <v>119681.8377951392</v>
      </c>
      <c r="M36" s="112">
        <f>VLOOKUP($M$3,$D$47:$AM$73,MATCH($B36,$D$46:$AM$46,0),0)</f>
        <v>15298.667984344422</v>
      </c>
      <c r="N36" s="112">
        <f>VLOOKUP($N$3,$D$47:$AM$73,MATCH($B36,$D$46:$AM$46,0),0)</f>
        <v>6995.2205887149375</v>
      </c>
      <c r="O36" s="112">
        <f>VLOOKUP($O$3,$D$47:$AM$73,MATCH($B36,$D$46:$AM$46,0),0)</f>
        <v>6995.2205887149375</v>
      </c>
      <c r="P36" s="112">
        <f>VLOOKUP($P$3,$D$47:$AM$73,MATCH($B36,$D$46:$AM$46,0),0)</f>
        <v>2876.6793731152657</v>
      </c>
      <c r="Q36" s="112">
        <f>VLOOKUP($Q$3,$D$47:$AM$73,MATCH($B36,$D$46:$AM$46,0),0)</f>
        <v>12486.846029028047</v>
      </c>
      <c r="R36" s="112">
        <v>0</v>
      </c>
      <c r="S36" s="112">
        <v>0</v>
      </c>
      <c r="T36" s="112">
        <f>VLOOKUP($T$3,$D$47:$AM$73,MATCH($B36,$D$46:$AM$46,0),0)</f>
        <v>46.966731898238741</v>
      </c>
      <c r="U36" s="112">
        <f>VLOOKUP($U$3,$D$47:$AM$73,MATCH($B36,$D$46:$AM$46,0),0)</f>
        <v>47.945205479452056</v>
      </c>
      <c r="V36" s="112">
        <f>VLOOKUP($V$3,$D$47:$AM$73,MATCH($B36,$D$46:$AM$46,0),0)</f>
        <v>60096.636217127947</v>
      </c>
      <c r="W36" s="112">
        <f>VLOOKUP($W$3,$D$47:$AM$73,MATCH($B36,$D$46:$AM$46,0),0)</f>
        <v>77996.836132093944</v>
      </c>
      <c r="X36" s="113">
        <f>VLOOKUP(B36,'Tarif SDM Baru'!$B$4:$J$41,2,0)</f>
        <v>32326</v>
      </c>
      <c r="Y36" s="113">
        <f>VLOOKUP(B36,'Tarif SDM Baru'!$B$4:$J$41,4,0)</f>
        <v>32564</v>
      </c>
      <c r="Z36" s="113">
        <f>VLOOKUP(B36,'Tarif SDM Baru'!$B$4:$J$41,4,0)</f>
        <v>32564</v>
      </c>
      <c r="AA36" s="113">
        <f>VLOOKUP(B36,'Tarif SDM Baru'!$B$4:$J$41,5,0)</f>
        <v>33006</v>
      </c>
      <c r="AB36" s="113">
        <f>VLOOKUP(B36,'Tarif SDM Baru'!$B$4:$J$41,5,0)</f>
        <v>33006</v>
      </c>
      <c r="AC36" s="113">
        <f>VLOOKUP($B36,'Tarif SDM Baru'!$B$4:$J$41,3,0)</f>
        <v>32275</v>
      </c>
      <c r="AD36" s="113">
        <f>VLOOKUP($B36,'Tarif SDM Baru'!$B$4:$J$41,3,0)</f>
        <v>32275</v>
      </c>
      <c r="AE36" s="113">
        <f>VLOOKUP($B36,'Tarif SDM Baru'!$B$4:$J$41,3,0)</f>
        <v>32275</v>
      </c>
      <c r="AF36" s="113">
        <f>VLOOKUP($B36,'Tarif SDM Baru'!$B$4:$J$41,3,0)</f>
        <v>32275</v>
      </c>
      <c r="AG36" s="113">
        <f>VLOOKUP($B36,'Tarif SDM Baru'!$B$4:$J$41,3,0)</f>
        <v>32275</v>
      </c>
      <c r="AH36" s="113">
        <f>VLOOKUP($B36,'Tarif SDM Baru'!$B$4:$J$41,3,0)</f>
        <v>32275</v>
      </c>
      <c r="AI36" s="113">
        <f>VLOOKUP(B36,'Tarif SDM Baru'!$B$4:$J$41,2,0)</f>
        <v>32326</v>
      </c>
      <c r="AJ36" s="113">
        <f>VLOOKUP(B36,'Tarif SDM Baru'!$B$4:$J$41,4,0)</f>
        <v>32564</v>
      </c>
      <c r="AK36" s="113">
        <f>VLOOKUP(B36,'Tarif SDM Baru'!$B$4:$J$41,8,0)</f>
        <v>32433</v>
      </c>
      <c r="AL36" s="113">
        <f>VLOOKUP(B36,'Tarif SDM Baru'!$B$4:$J$41,4,0)</f>
        <v>32564</v>
      </c>
      <c r="AM36" s="113">
        <f>VLOOKUP(B36,'Tarif SDM Baru'!$B$4:$J$41,4,0)</f>
        <v>32564</v>
      </c>
      <c r="AN36" s="57">
        <v>2.6478934970469919E-2</v>
      </c>
      <c r="AO36" s="57" t="s">
        <v>290</v>
      </c>
      <c r="AP36" s="57">
        <v>0</v>
      </c>
      <c r="AQ36" s="57">
        <v>3.5090345126083614E-3</v>
      </c>
      <c r="AR36" s="57">
        <v>1.8118150927622631E-2</v>
      </c>
      <c r="AS36" s="57">
        <v>0</v>
      </c>
      <c r="AT36" s="57">
        <v>5.3878876374695312E-3</v>
      </c>
      <c r="AU36" s="57">
        <v>5.0952124747794579E-3</v>
      </c>
      <c r="AV36" s="69">
        <v>2.6478934970469919E-2</v>
      </c>
      <c r="AW36" s="68">
        <v>0.13496954676562639</v>
      </c>
    </row>
    <row r="37" spans="2:49" ht="21" customHeight="1">
      <c r="B37" s="111" t="s">
        <v>142</v>
      </c>
      <c r="C37" s="7"/>
      <c r="D37" s="112">
        <f>VLOOKUP($D$3,$D$47:$AM$73,MATCH($B37,$D$46:$AM$46,0),0)</f>
        <v>519870.17141315609</v>
      </c>
      <c r="E37" s="112">
        <f>VLOOKUP($E$3,$D$47:$AM$73,MATCH($B37,$D$46:$AM$46,0),0)</f>
        <v>138677.91686233829</v>
      </c>
      <c r="F37" s="112">
        <v>0</v>
      </c>
      <c r="G37" s="112">
        <f>VLOOKUP($G$3,$D$47:$AM$73,MATCH($B37,$D$46:$AM$46,0),0)</f>
        <v>82960.159014105593</v>
      </c>
      <c r="H37" s="112">
        <f>VLOOKUP($H$3,$D$47:$AM$73,MATCH($B37,$D$46:$AM$46,0),0)</f>
        <v>324007.02228261944</v>
      </c>
      <c r="I37" s="112">
        <v>0</v>
      </c>
      <c r="J37" s="112">
        <f>VLOOKUP($J$3,$D$47:$AM$73,MATCH($B37,$D$46:$AM$46,0),0)</f>
        <v>80938.315391266835</v>
      </c>
      <c r="K37" s="112">
        <f>VLOOKUP($K$3,$D$47:$AM$73,MATCH($B37,$D$46:$AM$46,0),0)</f>
        <v>40952.524920054915</v>
      </c>
      <c r="L37" s="112">
        <f>VLOOKUP($L$3,$D$47:$AM$73,MATCH($B37,$D$46:$AM$46,0),0)</f>
        <v>138893.14145678142</v>
      </c>
      <c r="M37" s="112">
        <f>VLOOKUP($M$3,$D$47:$AM$73,MATCH($B37,$D$46:$AM$46,0),0)</f>
        <v>16916.413103754374</v>
      </c>
      <c r="N37" s="112">
        <f>VLOOKUP($N$3,$D$47:$AM$73,MATCH($B37,$D$46:$AM$46,0),0)</f>
        <v>8379.8021009095646</v>
      </c>
      <c r="O37" s="112">
        <f>VLOOKUP($O$3,$D$47:$AM$73,MATCH($B37,$D$46:$AM$46,0),0)</f>
        <v>8379.8021009095646</v>
      </c>
      <c r="P37" s="112">
        <f>VLOOKUP($P$3,$D$47:$AM$73,MATCH($B37,$D$46:$AM$46,0),0)</f>
        <v>3706.0636512191613</v>
      </c>
      <c r="Q37" s="112">
        <f>VLOOKUP($Q$3,$D$47:$AM$73,MATCH($B37,$D$46:$AM$46,0),0)</f>
        <v>14030.057815104665</v>
      </c>
      <c r="R37" s="112">
        <v>0</v>
      </c>
      <c r="S37" s="112">
        <f>VLOOKUP($S$3,$D$47:$AM$73,MATCH($B37,$D$46:$AM$46,0),0)</f>
        <v>16004.437483814487</v>
      </c>
      <c r="T37" s="112">
        <f>VLOOKUP($T$3,$D$47:$AM$73,MATCH($B37,$D$46:$AM$46,0),0)</f>
        <v>46.966731898238741</v>
      </c>
      <c r="U37" s="112">
        <f>VLOOKUP($U$3,$D$47:$AM$73,MATCH($B37,$D$46:$AM$46,0),0)</f>
        <v>47.945205479452056</v>
      </c>
      <c r="V37" s="112">
        <f>VLOOKUP($V$3,$D$47:$AM$73,MATCH($B37,$D$46:$AM$46,0),0)</f>
        <v>73538.568240687833</v>
      </c>
      <c r="W37" s="112">
        <f>VLOOKUP($W$3,$D$47:$AM$73,MATCH($B37,$D$46:$AM$46,0),0)</f>
        <v>91350.884716349974</v>
      </c>
      <c r="X37" s="113">
        <f>VLOOKUP(B37,'Tarif SDM Baru'!$B$4:$J$41,2,0)</f>
        <v>31193</v>
      </c>
      <c r="Y37" s="113">
        <f>VLOOKUP(B37,'Tarif SDM Baru'!$B$4:$J$41,4,0)</f>
        <v>31293</v>
      </c>
      <c r="Z37" s="113">
        <f>VLOOKUP(B37,'Tarif SDM Baru'!$B$4:$J$41,4,0)</f>
        <v>31293</v>
      </c>
      <c r="AA37" s="113">
        <f>VLOOKUP(B37,'Tarif SDM Baru'!$B$4:$J$41,5,0)</f>
        <v>32559</v>
      </c>
      <c r="AB37" s="113">
        <f>VLOOKUP(B37,'Tarif SDM Baru'!$B$4:$J$41,5,0)</f>
        <v>32559</v>
      </c>
      <c r="AC37" s="113">
        <f>VLOOKUP($B37,'Tarif SDM Baru'!$B$4:$J$41,3,0)</f>
        <v>31113</v>
      </c>
      <c r="AD37" s="113">
        <f>VLOOKUP($B37,'Tarif SDM Baru'!$B$4:$J$41,3,0)</f>
        <v>31113</v>
      </c>
      <c r="AE37" s="113">
        <f>VLOOKUP($B37,'Tarif SDM Baru'!$B$4:$J$41,3,0)</f>
        <v>31113</v>
      </c>
      <c r="AF37" s="113">
        <f>VLOOKUP($B37,'Tarif SDM Baru'!$B$4:$J$41,3,0)</f>
        <v>31113</v>
      </c>
      <c r="AG37" s="113">
        <f>VLOOKUP($B37,'Tarif SDM Baru'!$B$4:$J$41,3,0)</f>
        <v>31113</v>
      </c>
      <c r="AH37" s="113">
        <f>VLOOKUP($B37,'Tarif SDM Baru'!$B$4:$J$41,3,0)</f>
        <v>31113</v>
      </c>
      <c r="AI37" s="113">
        <f>VLOOKUP(B37,'Tarif SDM Baru'!$B$4:$J$41,2,0)</f>
        <v>31193</v>
      </c>
      <c r="AJ37" s="113">
        <f>VLOOKUP(B37,'Tarif SDM Baru'!$B$4:$J$41,4,0)</f>
        <v>31293</v>
      </c>
      <c r="AK37" s="113">
        <f>VLOOKUP(B37,'Tarif SDM Baru'!$B$4:$J$41,8,0)</f>
        <v>30912</v>
      </c>
      <c r="AL37" s="113">
        <f>VLOOKUP(B37,'Tarif SDM Baru'!$B$4:$J$41,4,0)</f>
        <v>31293</v>
      </c>
      <c r="AM37" s="113">
        <f>VLOOKUP(B37,'Tarif SDM Baru'!$B$4:$J$41,4,0)</f>
        <v>31293</v>
      </c>
      <c r="AN37" s="57">
        <v>0.11211571703392903</v>
      </c>
      <c r="AO37" s="57" t="s">
        <v>291</v>
      </c>
      <c r="AP37" s="57">
        <v>0</v>
      </c>
      <c r="AQ37" s="57">
        <v>4.7866298919147059E-3</v>
      </c>
      <c r="AR37" s="57">
        <v>4.6859862871873055E-2</v>
      </c>
      <c r="AS37" s="57">
        <v>3.9156880667776527E-2</v>
      </c>
      <c r="AT37" s="57">
        <v>1.0174792170246409E-2</v>
      </c>
      <c r="AU37" s="57">
        <v>5.0952124747794579E-3</v>
      </c>
      <c r="AV37" s="69">
        <v>0.12839030358372586</v>
      </c>
      <c r="AW37" s="68">
        <v>0.10776764799002121</v>
      </c>
    </row>
    <row r="38" spans="2:49" ht="21" customHeight="1">
      <c r="B38" s="111" t="s">
        <v>131</v>
      </c>
      <c r="C38" s="7"/>
      <c r="D38" s="112">
        <f>VLOOKUP($D$3,$D$47:$AM$73,MATCH($B38,$D$46:$AM$46,0),0)</f>
        <v>518701.29430937918</v>
      </c>
      <c r="E38" s="112">
        <f>VLOOKUP($E$3,$D$47:$AM$73,MATCH($B38,$D$46:$AM$46,0),0)</f>
        <v>138430.25194053663</v>
      </c>
      <c r="F38" s="112">
        <v>0</v>
      </c>
      <c r="G38" s="112">
        <f>VLOOKUP($G$3,$D$47:$AM$73,MATCH($B38,$D$46:$AM$46,0),0)</f>
        <v>83459.369400564945</v>
      </c>
      <c r="H38" s="112">
        <f>VLOOKUP($H$3,$D$47:$AM$73,MATCH($B38,$D$46:$AM$46,0),0)</f>
        <v>321634.22785999812</v>
      </c>
      <c r="I38" s="112">
        <v>0</v>
      </c>
      <c r="J38" s="112">
        <f>VLOOKUP($J$3,$D$47:$AM$73,MATCH($B38,$D$46:$AM$46,0),0)</f>
        <v>80225.097218950876</v>
      </c>
      <c r="K38" s="112">
        <f>VLOOKUP($K$3,$D$47:$AM$73,MATCH($B38,$D$46:$AM$46,0),0)</f>
        <v>39227.389451909628</v>
      </c>
      <c r="L38" s="112">
        <f>VLOOKUP($L$3,$D$47:$AM$73,MATCH($B38,$D$46:$AM$46,0),0)</f>
        <v>138286.09863526907</v>
      </c>
      <c r="M38" s="112">
        <f>VLOOKUP($M$3,$D$47:$AM$73,MATCH($B38,$D$46:$AM$46,0),0)</f>
        <v>8428.1114647692957</v>
      </c>
      <c r="N38" s="112">
        <f>VLOOKUP($N$3,$D$47:$AM$73,MATCH($B38,$D$46:$AM$46,0),0)</f>
        <v>8063.1630626340921</v>
      </c>
      <c r="O38" s="112">
        <f>VLOOKUP($O$3,$D$47:$AM$73,MATCH($B38,$D$46:$AM$46,0),0)</f>
        <v>8063.1630626340921</v>
      </c>
      <c r="P38" s="112">
        <f>VLOOKUP($P$3,$D$47:$AM$73,MATCH($B38,$D$46:$AM$46,0),0)</f>
        <v>3236.9488737968036</v>
      </c>
      <c r="Q38" s="112">
        <f>VLOOKUP($Q$3,$D$47:$AM$73,MATCH($B38,$D$46:$AM$46,0),0)</f>
        <v>12415.410840176992</v>
      </c>
      <c r="R38" s="112">
        <v>0</v>
      </c>
      <c r="S38" s="112">
        <v>0</v>
      </c>
      <c r="T38" s="112">
        <f>VLOOKUP($T$3,$D$47:$AM$73,MATCH($B38,$D$46:$AM$46,0),0)</f>
        <v>46.966731898238741</v>
      </c>
      <c r="U38" s="112">
        <f>VLOOKUP($U$3,$D$47:$AM$73,MATCH($B38,$D$46:$AM$46,0),0)</f>
        <v>47.945205479452056</v>
      </c>
      <c r="V38" s="112">
        <f>VLOOKUP($V$3,$D$47:$AM$73,MATCH($B38,$D$46:$AM$46,0),0)</f>
        <v>73278.56142102374</v>
      </c>
      <c r="W38" s="112">
        <f>VLOOKUP($W$3,$D$47:$AM$73,MATCH($B38,$D$46:$AM$46,0),0)</f>
        <v>91101.911720432283</v>
      </c>
      <c r="X38" s="113">
        <f>VLOOKUP(B38,'Tarif SDM Baru'!$B$4:$J$41,2,0)</f>
        <v>33300</v>
      </c>
      <c r="Y38" s="113">
        <f>VLOOKUP(B38,'Tarif SDM Baru'!$B$4:$J$41,4,0)</f>
        <v>36273</v>
      </c>
      <c r="Z38" s="113">
        <f>VLOOKUP(B38,'Tarif SDM Baru'!$B$4:$J$41,4,0)</f>
        <v>36273</v>
      </c>
      <c r="AA38" s="113">
        <f>VLOOKUP(B38,'Tarif SDM Baru'!$B$4:$J$41,5,0)</f>
        <v>35947</v>
      </c>
      <c r="AB38" s="113">
        <f>VLOOKUP(B38,'Tarif SDM Baru'!$B$4:$J$41,5,0)</f>
        <v>35947</v>
      </c>
      <c r="AC38" s="113">
        <f>VLOOKUP($B38,'Tarif SDM Baru'!$B$4:$J$41,3,0)</f>
        <v>33291</v>
      </c>
      <c r="AD38" s="113">
        <f>VLOOKUP($B38,'Tarif SDM Baru'!$B$4:$J$41,3,0)</f>
        <v>33291</v>
      </c>
      <c r="AE38" s="113">
        <f>VLOOKUP($B38,'Tarif SDM Baru'!$B$4:$J$41,3,0)</f>
        <v>33291</v>
      </c>
      <c r="AF38" s="113">
        <f>VLOOKUP($B38,'Tarif SDM Baru'!$B$4:$J$41,3,0)</f>
        <v>33291</v>
      </c>
      <c r="AG38" s="113">
        <f>VLOOKUP($B38,'Tarif SDM Baru'!$B$4:$J$41,3,0)</f>
        <v>33291</v>
      </c>
      <c r="AH38" s="113">
        <f>VLOOKUP($B38,'Tarif SDM Baru'!$B$4:$J$41,3,0)</f>
        <v>33291</v>
      </c>
      <c r="AI38" s="113">
        <f>VLOOKUP(B38,'Tarif SDM Baru'!$B$4:$J$41,2,0)</f>
        <v>33300</v>
      </c>
      <c r="AJ38" s="113">
        <f>VLOOKUP(B38,'Tarif SDM Baru'!$B$4:$J$41,4,0)</f>
        <v>36273</v>
      </c>
      <c r="AK38" s="113">
        <f>VLOOKUP(B38,'Tarif SDM Baru'!$B$4:$J$41,8,0)</f>
        <v>35379</v>
      </c>
      <c r="AL38" s="113">
        <f>VLOOKUP(B38,'Tarif SDM Baru'!$B$4:$J$41,4,0)</f>
        <v>36273</v>
      </c>
      <c r="AM38" s="113">
        <f>VLOOKUP(B38,'Tarif SDM Baru'!$B$4:$J$41,4,0)</f>
        <v>36273</v>
      </c>
      <c r="AN38" s="57">
        <v>0</v>
      </c>
      <c r="AO38" s="57" t="s">
        <v>292</v>
      </c>
      <c r="AP38" s="57">
        <v>0</v>
      </c>
      <c r="AQ38" s="57">
        <v>0</v>
      </c>
      <c r="AR38" s="57">
        <v>0</v>
      </c>
      <c r="AS38" s="57">
        <v>0</v>
      </c>
      <c r="AT38" s="57">
        <v>0</v>
      </c>
      <c r="AU38" s="57">
        <v>0</v>
      </c>
      <c r="AV38" s="69">
        <v>0</v>
      </c>
      <c r="AW38" s="68">
        <v>0.14416762789164345</v>
      </c>
    </row>
    <row r="39" spans="2:49" ht="21" customHeight="1">
      <c r="B39" s="111" t="s">
        <v>123</v>
      </c>
      <c r="C39" s="7"/>
      <c r="D39" s="112">
        <v>540460.26110569318</v>
      </c>
      <c r="E39" s="112">
        <v>167416.32930931455</v>
      </c>
      <c r="F39" s="112">
        <v>0</v>
      </c>
      <c r="G39" s="112">
        <v>136830.32167846401</v>
      </c>
      <c r="H39" s="112">
        <v>296244.50787851092</v>
      </c>
      <c r="I39" s="112">
        <v>414127.22367764672</v>
      </c>
      <c r="J39" s="112">
        <v>98028.409860057523</v>
      </c>
      <c r="K39" s="112">
        <v>38700.600511040349</v>
      </c>
      <c r="L39" s="112">
        <v>158697.39881260943</v>
      </c>
      <c r="M39" s="112">
        <v>9611.8083528839525</v>
      </c>
      <c r="N39" s="112">
        <v>8076.1163188042256</v>
      </c>
      <c r="O39" s="112">
        <v>8076.1163188042256</v>
      </c>
      <c r="P39" s="112">
        <v>3160.1158594053236</v>
      </c>
      <c r="Q39" s="112">
        <v>14885.632555427981</v>
      </c>
      <c r="R39" s="112">
        <v>14455.743471605412</v>
      </c>
      <c r="S39" s="112">
        <v>15871.984747697406</v>
      </c>
      <c r="T39" s="112">
        <v>46.966731898238741</v>
      </c>
      <c r="U39" s="112">
        <v>47.945205479452056</v>
      </c>
      <c r="V39" s="112">
        <v>133812.36995819147</v>
      </c>
      <c r="W39" s="112">
        <v>126416.20971473513</v>
      </c>
      <c r="X39" s="113">
        <v>20222</v>
      </c>
      <c r="Y39" s="113">
        <v>21011</v>
      </c>
      <c r="Z39" s="113">
        <v>21011</v>
      </c>
      <c r="AA39" s="113">
        <v>21380</v>
      </c>
      <c r="AB39" s="113">
        <v>21380</v>
      </c>
      <c r="AC39" s="113">
        <v>19630</v>
      </c>
      <c r="AD39" s="113">
        <v>19630</v>
      </c>
      <c r="AE39" s="113">
        <v>19630</v>
      </c>
      <c r="AF39" s="113">
        <v>19630</v>
      </c>
      <c r="AG39" s="113">
        <v>19630</v>
      </c>
      <c r="AH39" s="113">
        <v>19630</v>
      </c>
      <c r="AI39" s="113">
        <v>20222</v>
      </c>
      <c r="AJ39" s="113">
        <v>21011</v>
      </c>
      <c r="AK39" s="113">
        <v>20569</v>
      </c>
      <c r="AL39" s="113">
        <v>21011</v>
      </c>
      <c r="AM39" s="113">
        <v>21011</v>
      </c>
      <c r="AN39" s="57">
        <v>0</v>
      </c>
      <c r="AO39" s="57" t="s">
        <v>293</v>
      </c>
      <c r="AP39" s="57">
        <v>0</v>
      </c>
      <c r="AQ39" s="57">
        <v>0</v>
      </c>
      <c r="AR39" s="57">
        <v>0</v>
      </c>
      <c r="AS39" s="57">
        <v>0</v>
      </c>
      <c r="AT39" s="57">
        <v>0</v>
      </c>
      <c r="AU39" s="57">
        <v>0</v>
      </c>
      <c r="AV39" s="69">
        <v>0</v>
      </c>
      <c r="AW39" s="68">
        <v>0.12075284695542347</v>
      </c>
    </row>
    <row r="40" spans="2:49" ht="21" customHeight="1">
      <c r="B40" s="111" t="s">
        <v>107</v>
      </c>
      <c r="C40" s="7"/>
      <c r="D40" s="112">
        <f>VLOOKUP($D$3,$D$47:$AM$73,MATCH($B40,$D$46:$AM$46,0),0)</f>
        <v>540460.26110569318</v>
      </c>
      <c r="E40" s="112">
        <f>VLOOKUP($E$3,$D$47:$AM$73,MATCH($B40,$D$46:$AM$46,0),0)</f>
        <v>167416.32930931455</v>
      </c>
      <c r="F40" s="112">
        <v>0</v>
      </c>
      <c r="G40" s="112">
        <f>VLOOKUP($G$3,$D$47:$AM$73,MATCH($B40,$D$46:$AM$46,0),0)</f>
        <v>136830.32167846401</v>
      </c>
      <c r="H40" s="112">
        <f>VLOOKUP($H$3,$D$47:$AM$73,MATCH($B40,$D$46:$AM$46,0),0)</f>
        <v>296244.50787851092</v>
      </c>
      <c r="I40" s="112">
        <f>VLOOKUP($I$3,$D$47:$AM$73,MATCH($B40,$D$46:$AM$46,0),0)</f>
        <v>414127.22367764672</v>
      </c>
      <c r="J40" s="112">
        <f>VLOOKUP($J$3,$D$47:$AM$73,MATCH($B40,$D$46:$AM$46,0),0)</f>
        <v>98028.409860057523</v>
      </c>
      <c r="K40" s="112">
        <f>VLOOKUP($K$3,$D$47:$AM$73,MATCH($B40,$D$46:$AM$46,0),0)</f>
        <v>38700.600511040349</v>
      </c>
      <c r="L40" s="112">
        <f>VLOOKUP($L$3,$D$47:$AM$73,MATCH($B40,$D$46:$AM$46,0),0)</f>
        <v>158697.39881260943</v>
      </c>
      <c r="M40" s="112">
        <f>VLOOKUP($M$3,$D$47:$AM$73,MATCH($B40,$D$46:$AM$46,0),0)</f>
        <v>9611.8083528839525</v>
      </c>
      <c r="N40" s="112">
        <f>VLOOKUP($N$3,$D$47:$AM$73,MATCH($B40,$D$46:$AM$46,0),0)</f>
        <v>8076.1163188042256</v>
      </c>
      <c r="O40" s="112">
        <f>VLOOKUP($O$3,$D$47:$AM$73,MATCH($B40,$D$46:$AM$46,0),0)</f>
        <v>8076.1163188042256</v>
      </c>
      <c r="P40" s="112">
        <f>VLOOKUP($P$3,$D$47:$AM$73,MATCH($B40,$D$46:$AM$46,0),0)</f>
        <v>3160.1158594053236</v>
      </c>
      <c r="Q40" s="112">
        <f>VLOOKUP($Q$3,$D$47:$AM$73,MATCH($B40,$D$46:$AM$46,0),0)</f>
        <v>14885.632555427981</v>
      </c>
      <c r="R40" s="112">
        <f>VLOOKUP($R$3,$D$47:$AM$73,MATCH($B40,$D$46:$AM$46,0),0)</f>
        <v>14455.743471605412</v>
      </c>
      <c r="S40" s="112">
        <f>VLOOKUP($S$3,$D$47:$AM$73,MATCH($B40,$D$46:$AM$46,0),0)</f>
        <v>15871.984747697406</v>
      </c>
      <c r="T40" s="112">
        <f>VLOOKUP($T$3,$D$47:$AM$73,MATCH($B40,$D$46:$AM$46,0),0)</f>
        <v>46.966731898238741</v>
      </c>
      <c r="U40" s="112">
        <f>VLOOKUP($U$3,$D$47:$AM$73,MATCH($B40,$D$46:$AM$46,0),0)</f>
        <v>47.945205479452056</v>
      </c>
      <c r="V40" s="112">
        <f>VLOOKUP($V$3,$D$47:$AM$73,MATCH($B40,$D$46:$AM$46,0),0)</f>
        <v>133812.36995819147</v>
      </c>
      <c r="W40" s="112">
        <f>VLOOKUP($W$3,$D$47:$AM$73,MATCH($B40,$D$46:$AM$46,0),0)</f>
        <v>126416.20971473513</v>
      </c>
      <c r="X40" s="113">
        <f>VLOOKUP(B40,'Tarif SDM Baru'!$B$4:$J$41,2,0)</f>
        <v>20222</v>
      </c>
      <c r="Y40" s="113">
        <f>VLOOKUP(B40,'Tarif SDM Baru'!$B$4:$J$41,4,0)</f>
        <v>21011</v>
      </c>
      <c r="Z40" s="113">
        <f>VLOOKUP(B40,'Tarif SDM Baru'!$B$4:$J$41,4,0)</f>
        <v>21011</v>
      </c>
      <c r="AA40" s="113">
        <f>VLOOKUP(B40,'Tarif SDM Baru'!$B$4:$J$41,5,0)</f>
        <v>21380</v>
      </c>
      <c r="AB40" s="113">
        <f>VLOOKUP(B40,'Tarif SDM Baru'!$B$4:$J$41,5,0)</f>
        <v>21380</v>
      </c>
      <c r="AC40" s="113">
        <f>VLOOKUP($B40,'Tarif SDM Baru'!$B$4:$J$41,3,0)</f>
        <v>19630</v>
      </c>
      <c r="AD40" s="113">
        <f>VLOOKUP($B40,'Tarif SDM Baru'!$B$4:$J$41,3,0)</f>
        <v>19630</v>
      </c>
      <c r="AE40" s="113">
        <f>VLOOKUP($B40,'Tarif SDM Baru'!$B$4:$J$41,3,0)</f>
        <v>19630</v>
      </c>
      <c r="AF40" s="113">
        <f>VLOOKUP($B40,'Tarif SDM Baru'!$B$4:$J$41,3,0)</f>
        <v>19630</v>
      </c>
      <c r="AG40" s="113">
        <f>VLOOKUP($B40,'Tarif SDM Baru'!$B$4:$J$41,3,0)</f>
        <v>19630</v>
      </c>
      <c r="AH40" s="113">
        <f>VLOOKUP($B40,'Tarif SDM Baru'!$B$4:$J$41,3,0)</f>
        <v>19630</v>
      </c>
      <c r="AI40" s="113">
        <f>VLOOKUP(B40,'Tarif SDM Baru'!$B$4:$J$41,2,0)</f>
        <v>20222</v>
      </c>
      <c r="AJ40" s="113">
        <f>VLOOKUP(B40,'Tarif SDM Baru'!$B$4:$J$41,4,0)</f>
        <v>21011</v>
      </c>
      <c r="AK40" s="113">
        <f>VLOOKUP(B40,'Tarif SDM Baru'!$B$4:$J$41,8,0)</f>
        <v>20569</v>
      </c>
      <c r="AL40" s="113">
        <f>VLOOKUP(B40,'Tarif SDM Baru'!$B$4:$J$41,4,0)</f>
        <v>21011</v>
      </c>
      <c r="AM40" s="113">
        <f>VLOOKUP(B40,'Tarif SDM Baru'!$B$4:$J$41,4,0)</f>
        <v>21011</v>
      </c>
      <c r="AN40" s="57">
        <v>0</v>
      </c>
      <c r="AO40" s="57" t="s">
        <v>294</v>
      </c>
      <c r="AP40" s="57">
        <v>0</v>
      </c>
      <c r="AQ40" s="57">
        <v>0</v>
      </c>
      <c r="AR40" s="57">
        <v>0</v>
      </c>
      <c r="AS40" s="57">
        <v>0</v>
      </c>
      <c r="AT40" s="57">
        <v>0</v>
      </c>
      <c r="AU40" s="57">
        <v>0</v>
      </c>
      <c r="AV40" s="69">
        <v>0</v>
      </c>
      <c r="AW40" s="68">
        <v>0.14778743397939428</v>
      </c>
    </row>
    <row r="41" spans="2:49" ht="21" customHeight="1">
      <c r="B41" s="111" t="s">
        <v>255</v>
      </c>
      <c r="C41" s="7"/>
      <c r="D41" s="112" t="e">
        <f>VLOOKUP($D$3,$D$47:$AM$73,MATCH($B41,$D$46:$AM$46,0),0)</f>
        <v>#N/A</v>
      </c>
      <c r="E41" s="112" t="e">
        <f>VLOOKUP($E$3,$D$47:$AM$73,MATCH($B41,$D$46:$AM$46,0),0)</f>
        <v>#N/A</v>
      </c>
      <c r="F41" s="112" t="e">
        <f>VLOOKUP($F$3,$D$47:$AM$73,MATCH($B41,$D$46:$AM$46,0),0)</f>
        <v>#N/A</v>
      </c>
      <c r="G41" s="112" t="e">
        <f>VLOOKUP($G$3,$D$47:$AM$73,MATCH($B41,$D$46:$AM$46,0),0)</f>
        <v>#N/A</v>
      </c>
      <c r="H41" s="112" t="e">
        <f>VLOOKUP($H$3,$D$47:$AM$73,MATCH($B41,$D$46:$AM$46,0),0)</f>
        <v>#N/A</v>
      </c>
      <c r="I41" s="112" t="e">
        <f>VLOOKUP($I$3,$D$47:$AM$73,MATCH($B41,$D$46:$AM$46,0),0)</f>
        <v>#N/A</v>
      </c>
      <c r="J41" s="112" t="e">
        <f>VLOOKUP($J$3,$D$47:$AM$73,MATCH($B41,$D$46:$AM$46,0),0)</f>
        <v>#N/A</v>
      </c>
      <c r="K41" s="112" t="e">
        <f>VLOOKUP($K$3,$D$47:$AM$73,MATCH($B41,$D$46:$AM$46,0),0)</f>
        <v>#N/A</v>
      </c>
      <c r="L41" s="112" t="e">
        <f>VLOOKUP($L$3,$D$47:$AM$73,MATCH($B41,$D$46:$AM$46,0),0)</f>
        <v>#N/A</v>
      </c>
      <c r="M41" s="112" t="e">
        <f>VLOOKUP($M$3,$D$47:$AM$73,MATCH($B41,$D$46:$AM$46,0),0)</f>
        <v>#N/A</v>
      </c>
      <c r="N41" s="112" t="e">
        <f>VLOOKUP($N$3,$D$47:$AM$73,MATCH($B41,$D$46:$AM$46,0),0)</f>
        <v>#N/A</v>
      </c>
      <c r="O41" s="112" t="e">
        <f>VLOOKUP($O$3,$D$47:$AM$73,MATCH($B41,$D$46:$AM$46,0),0)</f>
        <v>#N/A</v>
      </c>
      <c r="P41" s="112" t="e">
        <f>VLOOKUP($P$3,$D$47:$AM$73,MATCH($B41,$D$46:$AM$46,0),0)</f>
        <v>#N/A</v>
      </c>
      <c r="Q41" s="112" t="e">
        <f>VLOOKUP($Q$3,$D$47:$AM$73,MATCH($B41,$D$46:$AM$46,0),0)</f>
        <v>#N/A</v>
      </c>
      <c r="R41" s="112" t="e">
        <f>VLOOKUP($R$3,$D$47:$AM$73,MATCH($B41,$D$46:$AM$46,0),0)</f>
        <v>#N/A</v>
      </c>
      <c r="S41" s="112" t="e">
        <f>VLOOKUP($S$3,$D$47:$AM$73,MATCH($B41,$D$46:$AM$46,0),0)</f>
        <v>#N/A</v>
      </c>
      <c r="T41" s="112" t="e">
        <f>VLOOKUP($T$3,$D$47:$AM$73,MATCH($B41,$D$46:$AM$46,0),0)</f>
        <v>#N/A</v>
      </c>
      <c r="U41" s="112" t="e">
        <f>VLOOKUP($U$3,$D$47:$AM$73,MATCH($B41,$D$46:$AM$46,0),0)</f>
        <v>#N/A</v>
      </c>
      <c r="V41" s="112" t="e">
        <f>VLOOKUP($V$3,$D$47:$AM$73,MATCH($B41,$D$46:$AM$46,0),0)</f>
        <v>#N/A</v>
      </c>
      <c r="W41" s="112" t="e">
        <f>VLOOKUP($W$3,$D$47:$AM$73,MATCH($B41,$D$46:$AM$46,0),0)</f>
        <v>#N/A</v>
      </c>
      <c r="X41" s="113" t="e">
        <f>VLOOKUP(B41,'Tarif SDM Baru'!$B$4:$J$41,2,0)</f>
        <v>#N/A</v>
      </c>
      <c r="Y41" s="113" t="e">
        <f>VLOOKUP(B41,'Tarif SDM Baru'!$B$4:$J$41,4,0)</f>
        <v>#N/A</v>
      </c>
      <c r="Z41" s="113" t="e">
        <f>VLOOKUP(B41,'Tarif SDM Baru'!$B$4:$J$41,4,0)</f>
        <v>#N/A</v>
      </c>
      <c r="AA41" s="113" t="e">
        <f>VLOOKUP(B41,'Tarif SDM Baru'!$B$4:$J$41,5,0)</f>
        <v>#N/A</v>
      </c>
      <c r="AB41" s="113" t="e">
        <f>VLOOKUP(B41,'Tarif SDM Baru'!$B$4:$J$41,5,0)</f>
        <v>#N/A</v>
      </c>
      <c r="AC41" s="113" t="e">
        <f>VLOOKUP($B41,'Tarif SDM Baru'!$B$4:$J$41,3,0)</f>
        <v>#N/A</v>
      </c>
      <c r="AD41" s="113" t="e">
        <f>VLOOKUP($B41,'Tarif SDM Baru'!$B$4:$J$41,3,0)</f>
        <v>#N/A</v>
      </c>
      <c r="AE41" s="113" t="e">
        <f>VLOOKUP($B41,'Tarif SDM Baru'!$B$4:$J$41,3,0)</f>
        <v>#N/A</v>
      </c>
      <c r="AF41" s="113" t="e">
        <f>VLOOKUP($B41,'Tarif SDM Baru'!$B$4:$J$41,3,0)</f>
        <v>#N/A</v>
      </c>
      <c r="AG41" s="113" t="e">
        <f>VLOOKUP($B41,'Tarif SDM Baru'!$B$4:$J$41,3,0)</f>
        <v>#N/A</v>
      </c>
      <c r="AH41" s="113" t="e">
        <f>VLOOKUP($B41,'Tarif SDM Baru'!$B$4:$J$41,3,0)</f>
        <v>#N/A</v>
      </c>
      <c r="AI41" s="113" t="e">
        <f>VLOOKUP(B41,'Tarif SDM Baru'!$B$4:$J$41,2,0)</f>
        <v>#N/A</v>
      </c>
      <c r="AJ41" s="113" t="e">
        <f>VLOOKUP(B41,'Tarif SDM Baru'!$B$4:$J$41,4,0)</f>
        <v>#N/A</v>
      </c>
      <c r="AK41" s="113" t="e">
        <f>VLOOKUP(B41,'Tarif SDM Baru'!$B$4:$J$41,8,0)</f>
        <v>#N/A</v>
      </c>
      <c r="AL41" s="113" t="e">
        <f>VLOOKUP(B41,'Tarif SDM Baru'!$B$4:$J$41,4,0)</f>
        <v>#N/A</v>
      </c>
      <c r="AM41" s="113" t="e">
        <f>VLOOKUP(B41,'Tarif SDM Baru'!$B$4:$J$41,4,0)</f>
        <v>#N/A</v>
      </c>
      <c r="AN41" s="57">
        <v>5.0253715695126574E-3</v>
      </c>
      <c r="AO41" s="57" t="s">
        <v>295</v>
      </c>
      <c r="AP41" s="57">
        <v>0</v>
      </c>
      <c r="AQ41" s="57">
        <v>1.8234919695088787E-2</v>
      </c>
      <c r="AR41" s="57">
        <v>3.6127409135610529E-2</v>
      </c>
      <c r="AS41" s="57">
        <v>0</v>
      </c>
      <c r="AT41" s="57">
        <v>9.510874650414813E-3</v>
      </c>
      <c r="AU41" s="57">
        <v>5.0952124747794579E-3</v>
      </c>
      <c r="AV41" s="69">
        <v>5.0253715695126574E-3</v>
      </c>
      <c r="AW41" s="68">
        <v>0.13230433166095168</v>
      </c>
    </row>
    <row r="42" spans="2:49" ht="21" customHeight="1">
      <c r="B42" s="111" t="s">
        <v>115</v>
      </c>
      <c r="C42" s="7"/>
      <c r="D42" s="112">
        <v>0</v>
      </c>
      <c r="E42" s="112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2">
        <v>0</v>
      </c>
      <c r="L42" s="112">
        <v>0</v>
      </c>
      <c r="M42" s="112">
        <v>0</v>
      </c>
      <c r="N42" s="112">
        <v>0</v>
      </c>
      <c r="O42" s="112">
        <v>0</v>
      </c>
      <c r="P42" s="112">
        <f>VLOOKUP($P$3,$D$47:$AM$73,MATCH($B42,$D$46:$AM$46,0),0)</f>
        <v>2249.0655685653633</v>
      </c>
      <c r="Q42" s="112">
        <v>0</v>
      </c>
      <c r="R42" s="112">
        <v>0</v>
      </c>
      <c r="S42" s="112">
        <v>0</v>
      </c>
      <c r="T42" s="112">
        <f>VLOOKUP($T$3,$D$47:$AM$73,MATCH($B42,$D$46:$AM$46,0),0)</f>
        <v>46.966731898238741</v>
      </c>
      <c r="U42" s="112">
        <f>VLOOKUP($U$3,$D$47:$AM$73,MATCH($B42,$D$46:$AM$46,0),0)</f>
        <v>47.945205479452056</v>
      </c>
      <c r="V42" s="112">
        <v>0</v>
      </c>
      <c r="W42" s="112">
        <v>0</v>
      </c>
      <c r="X42" s="113">
        <f>VLOOKUP(B42,'Tarif SDM Baru'!$B$4:$J$41,2,0)</f>
        <v>25122</v>
      </c>
      <c r="Y42" s="113">
        <f>VLOOKUP(B42,'Tarif SDM Baru'!$B$4:$J$41,4,0)</f>
        <v>24663</v>
      </c>
      <c r="Z42" s="113">
        <f>VLOOKUP(B42,'Tarif SDM Baru'!$B$4:$J$41,4,0)</f>
        <v>24663</v>
      </c>
      <c r="AA42" s="113">
        <f>VLOOKUP(B42,'Tarif SDM Baru'!$B$4:$J$41,5,0)</f>
        <v>25260</v>
      </c>
      <c r="AB42" s="113">
        <f>VLOOKUP(B42,'Tarif SDM Baru'!$B$4:$J$41,5,0)</f>
        <v>25260</v>
      </c>
      <c r="AC42" s="113">
        <f>VLOOKUP($B42,'Tarif SDM Baru'!$B$4:$J$41,3,0)</f>
        <v>23388</v>
      </c>
      <c r="AD42" s="113">
        <f>VLOOKUP($B42,'Tarif SDM Baru'!$B$4:$J$41,3,0)</f>
        <v>23388</v>
      </c>
      <c r="AE42" s="113">
        <f>VLOOKUP($B42,'Tarif SDM Baru'!$B$4:$J$41,3,0)</f>
        <v>23388</v>
      </c>
      <c r="AF42" s="113">
        <f>VLOOKUP($B42,'Tarif SDM Baru'!$B$4:$J$41,3,0)</f>
        <v>23388</v>
      </c>
      <c r="AG42" s="113">
        <f>VLOOKUP($B42,'Tarif SDM Baru'!$B$4:$J$41,3,0)</f>
        <v>23388</v>
      </c>
      <c r="AH42" s="113">
        <f>VLOOKUP($B42,'Tarif SDM Baru'!$B$4:$J$41,3,0)</f>
        <v>23388</v>
      </c>
      <c r="AI42" s="113">
        <f>VLOOKUP(B42,'Tarif SDM Baru'!$B$4:$J$41,2,0)</f>
        <v>25122</v>
      </c>
      <c r="AJ42" s="113">
        <f>VLOOKUP(B42,'Tarif SDM Baru'!$B$4:$J$41,4,0)</f>
        <v>24663</v>
      </c>
      <c r="AK42" s="113">
        <f>VLOOKUP(B42,'Tarif SDM Baru'!$B$4:$J$41,8,0)</f>
        <v>23531</v>
      </c>
      <c r="AL42" s="113">
        <f>VLOOKUP(B42,'Tarif SDM Baru'!$B$4:$J$41,4,0)</f>
        <v>24663</v>
      </c>
      <c r="AM42" s="113">
        <f>VLOOKUP(B42,'Tarif SDM Baru'!$B$4:$J$41,4,0)</f>
        <v>24663</v>
      </c>
      <c r="AN42" s="57">
        <v>0</v>
      </c>
      <c r="AO42" s="57" t="s">
        <v>294</v>
      </c>
      <c r="AP42" s="57">
        <v>0</v>
      </c>
      <c r="AQ42" s="57">
        <v>1.7279360857786644E-2</v>
      </c>
      <c r="AR42" s="57">
        <v>2.0408693926519658E-2</v>
      </c>
      <c r="AS42" s="57">
        <v>9.5427651351418161E-2</v>
      </c>
      <c r="AT42" s="57">
        <v>0</v>
      </c>
      <c r="AU42" s="57">
        <v>5.0952124747794579E-3</v>
      </c>
      <c r="AV42" s="69">
        <v>0</v>
      </c>
      <c r="AW42" s="68">
        <v>0.14778743397939428</v>
      </c>
    </row>
    <row r="43" spans="2:49" ht="21" customHeight="1">
      <c r="B43" s="111" t="s">
        <v>117</v>
      </c>
      <c r="C43" s="7"/>
      <c r="D43" s="112">
        <f>VLOOKUP($D$3,$D$47:$AM$73,MATCH($B43,$D$46:$AM$46,0),0)</f>
        <v>563525.81871063192</v>
      </c>
      <c r="E43" s="112">
        <f>VLOOKUP($E$3,$D$47:$AM$73,MATCH($B43,$D$46:$AM$46,0),0)</f>
        <v>167407.16631887629</v>
      </c>
      <c r="F43" s="112">
        <v>0</v>
      </c>
      <c r="G43" s="112">
        <f>VLOOKUP($G$3,$D$47:$AM$73,MATCH($B43,$D$46:$AM$46,0),0)</f>
        <v>106676.84029747685</v>
      </c>
      <c r="H43" s="112">
        <f>VLOOKUP($H$3,$D$47:$AM$73,MATCH($B43,$D$46:$AM$46,0),0)</f>
        <v>381469.34053616622</v>
      </c>
      <c r="I43" s="112">
        <v>0</v>
      </c>
      <c r="J43" s="112">
        <f>VLOOKUP($J$3,$D$47:$AM$73,MATCH($B43,$D$46:$AM$46,0),0)</f>
        <v>106148.9049806964</v>
      </c>
      <c r="K43" s="112">
        <f>VLOOKUP($K$3,$D$47:$AM$73,MATCH($B43,$D$46:$AM$46,0),0)</f>
        <v>54969.910836955103</v>
      </c>
      <c r="L43" s="112">
        <f>VLOOKUP($L$3,$D$47:$AM$73,MATCH($B43,$D$46:$AM$46,0),0)</f>
        <v>186982.57027265301</v>
      </c>
      <c r="M43" s="112">
        <f>VLOOKUP($M$3,$D$47:$AM$73,MATCH($B43,$D$46:$AM$46,0),0)</f>
        <v>15673.897852263577</v>
      </c>
      <c r="N43" s="112">
        <f>VLOOKUP($N$3,$D$47:$AM$73,MATCH($B43,$D$46:$AM$46,0),0)</f>
        <v>13634.169494465787</v>
      </c>
      <c r="O43" s="112">
        <f>VLOOKUP($O$3,$D$47:$AM$73,MATCH($B43,$D$46:$AM$46,0),0)</f>
        <v>13634.169494465787</v>
      </c>
      <c r="P43" s="112">
        <f>VLOOKUP($P$3,$D$47:$AM$73,MATCH($B43,$D$46:$AM$46,0),0)</f>
        <v>6577.601315393179</v>
      </c>
      <c r="Q43" s="112">
        <f>VLOOKUP($Q$3,$D$47:$AM$73,MATCH($B43,$D$46:$AM$46,0),0)</f>
        <v>21463.662654938074</v>
      </c>
      <c r="R43" s="112">
        <v>0</v>
      </c>
      <c r="S43" s="112">
        <f>VLOOKUP($S$3,$D$47:$AM$73,MATCH($B43,$D$46:$AM$46,0),0)</f>
        <v>20759.893022347878</v>
      </c>
      <c r="T43" s="112">
        <f>VLOOKUP($T$3,$D$47:$AM$73,MATCH($B43,$D$46:$AM$46,0),0)</f>
        <v>46.966731898238741</v>
      </c>
      <c r="U43" s="112">
        <f>VLOOKUP($U$3,$D$47:$AM$73,MATCH($B43,$D$46:$AM$46,0),0)</f>
        <v>47.945205479452056</v>
      </c>
      <c r="V43" s="112">
        <f>VLOOKUP($V$3,$D$47:$AM$73,MATCH($B43,$D$46:$AM$46,0),0)</f>
        <v>107397.04799376754</v>
      </c>
      <c r="W43" s="112">
        <f>VLOOKUP($W$3,$D$47:$AM$73,MATCH($B43,$D$46:$AM$46,0),0)</f>
        <v>124955.63557743802</v>
      </c>
      <c r="X43" s="113">
        <f>VLOOKUP(B43,'Tarif SDM Baru'!$B$4:$J$41,2,0)</f>
        <v>59888</v>
      </c>
      <c r="Y43" s="113">
        <f>VLOOKUP(B43,'Tarif SDM Baru'!$B$4:$J$41,4,0)</f>
        <v>30866</v>
      </c>
      <c r="Z43" s="113">
        <f>VLOOKUP(B43,'Tarif SDM Baru'!$B$4:$J$41,4,0)</f>
        <v>30866</v>
      </c>
      <c r="AA43" s="113">
        <f>VLOOKUP(B43,'Tarif SDM Baru'!$B$4:$J$41,5,0)</f>
        <v>30825</v>
      </c>
      <c r="AB43" s="113">
        <f>VLOOKUP(B43,'Tarif SDM Baru'!$B$4:$J$41,5,0)</f>
        <v>30825</v>
      </c>
      <c r="AC43" s="113">
        <f>VLOOKUP($B43,'Tarif SDM Baru'!$B$4:$J$41,3,0)</f>
        <v>28448</v>
      </c>
      <c r="AD43" s="113">
        <f>VLOOKUP($B43,'Tarif SDM Baru'!$B$4:$J$41,3,0)</f>
        <v>28448</v>
      </c>
      <c r="AE43" s="113">
        <f>VLOOKUP($B43,'Tarif SDM Baru'!$B$4:$J$41,3,0)</f>
        <v>28448</v>
      </c>
      <c r="AF43" s="113">
        <f>VLOOKUP($B43,'Tarif SDM Baru'!$B$4:$J$41,3,0)</f>
        <v>28448</v>
      </c>
      <c r="AG43" s="113">
        <f>VLOOKUP($B43,'Tarif SDM Baru'!$B$4:$J$41,3,0)</f>
        <v>28448</v>
      </c>
      <c r="AH43" s="113">
        <f>VLOOKUP($B43,'Tarif SDM Baru'!$B$4:$J$41,3,0)</f>
        <v>28448</v>
      </c>
      <c r="AI43" s="113">
        <f>VLOOKUP(B43,'Tarif SDM Baru'!$B$4:$J$41,2,0)</f>
        <v>59888</v>
      </c>
      <c r="AJ43" s="113">
        <f>VLOOKUP(B43,'Tarif SDM Baru'!$B$4:$J$41,4,0)</f>
        <v>30866</v>
      </c>
      <c r="AK43" s="113">
        <f>VLOOKUP(B43,'Tarif SDM Baru'!$B$4:$J$41,8,0)</f>
        <v>29054</v>
      </c>
      <c r="AL43" s="113">
        <f>VLOOKUP(B43,'Tarif SDM Baru'!$B$4:$J$41,4,0)</f>
        <v>30866</v>
      </c>
      <c r="AM43" s="113">
        <f>VLOOKUP(B43,'Tarif SDM Baru'!$B$4:$J$41,4,0)</f>
        <v>30866</v>
      </c>
      <c r="AN43" s="57">
        <v>3.4645746306651744E-2</v>
      </c>
      <c r="AO43" s="57" t="s">
        <v>296</v>
      </c>
      <c r="AP43" s="57">
        <v>1.0926039637005704E-2</v>
      </c>
      <c r="AQ43" s="57">
        <v>2.8908479872910924E-3</v>
      </c>
      <c r="AR43" s="57">
        <v>0.13843124364183806</v>
      </c>
      <c r="AS43" s="57">
        <v>4.6128221841932942E-4</v>
      </c>
      <c r="AT43" s="57">
        <v>7.999893152095058E-3</v>
      </c>
      <c r="AU43" s="57">
        <v>5.0952124747794579E-3</v>
      </c>
      <c r="AV43" s="69">
        <v>4.4515644027549414E-2</v>
      </c>
      <c r="AW43" s="68">
        <v>0.14289186524975633</v>
      </c>
    </row>
    <row r="46" spans="2:49" ht="13.8">
      <c r="D46" s="54" t="s">
        <v>10</v>
      </c>
      <c r="E46" s="54" t="s">
        <v>5</v>
      </c>
      <c r="F46" s="54" t="s">
        <v>140</v>
      </c>
      <c r="G46" s="54" t="s">
        <v>124</v>
      </c>
      <c r="H46" s="54" t="s">
        <v>119</v>
      </c>
      <c r="I46" s="54" t="s">
        <v>145</v>
      </c>
      <c r="J46" s="54" t="s">
        <v>122</v>
      </c>
      <c r="K46" s="54" t="s">
        <v>110</v>
      </c>
      <c r="L46" s="54" t="s">
        <v>101</v>
      </c>
      <c r="M46" s="54" t="s">
        <v>106</v>
      </c>
      <c r="N46" s="54" t="s">
        <v>107</v>
      </c>
      <c r="O46" s="54" t="s">
        <v>113</v>
      </c>
      <c r="P46" s="54" t="s">
        <v>114</v>
      </c>
      <c r="Q46" s="54" t="s">
        <v>118</v>
      </c>
      <c r="R46" s="54" t="s">
        <v>127</v>
      </c>
      <c r="S46" s="54" t="s">
        <v>128</v>
      </c>
      <c r="T46" s="54" t="s">
        <v>132</v>
      </c>
      <c r="U46" s="54" t="s">
        <v>136</v>
      </c>
      <c r="V46" s="54" t="s">
        <v>134</v>
      </c>
      <c r="W46" s="54" t="s">
        <v>137</v>
      </c>
      <c r="X46" s="54" t="s">
        <v>139</v>
      </c>
      <c r="Y46" s="54" t="s">
        <v>121</v>
      </c>
      <c r="Z46" s="54" t="s">
        <v>117</v>
      </c>
      <c r="AA46" s="54" t="s">
        <v>125</v>
      </c>
      <c r="AB46" s="54" t="s">
        <v>126</v>
      </c>
      <c r="AC46" s="54" t="s">
        <v>109</v>
      </c>
      <c r="AD46" s="54" t="s">
        <v>108</v>
      </c>
      <c r="AE46" s="54" t="s">
        <v>143</v>
      </c>
      <c r="AF46" s="54" t="s">
        <v>142</v>
      </c>
      <c r="AG46" s="54" t="s">
        <v>95</v>
      </c>
      <c r="AH46" s="54" t="s">
        <v>115</v>
      </c>
      <c r="AI46" s="54" t="s">
        <v>120</v>
      </c>
      <c r="AJ46" s="54" t="s">
        <v>130</v>
      </c>
      <c r="AK46" s="54" t="s">
        <v>131</v>
      </c>
      <c r="AL46" s="54" t="s">
        <v>133</v>
      </c>
      <c r="AM46" s="54" t="s">
        <v>144</v>
      </c>
    </row>
    <row r="47" spans="2:49" ht="21" customHeight="1">
      <c r="D47" s="54" t="s">
        <v>297</v>
      </c>
      <c r="E47" s="143">
        <v>864779.49432970036</v>
      </c>
      <c r="F47" s="143">
        <v>517338.03085031593</v>
      </c>
      <c r="G47" s="143">
        <v>751633.16638694389</v>
      </c>
      <c r="H47" s="143">
        <v>875389.02393606398</v>
      </c>
      <c r="I47" s="143">
        <v>761701.83104287635</v>
      </c>
      <c r="J47" s="143">
        <v>476156.95451035444</v>
      </c>
      <c r="K47" s="143">
        <v>600087.82220984937</v>
      </c>
      <c r="L47" s="143">
        <v>497662.02139832877</v>
      </c>
      <c r="M47" s="143">
        <v>704787.99621663243</v>
      </c>
      <c r="N47" s="143">
        <v>484382.48108740576</v>
      </c>
      <c r="O47" s="143">
        <v>595882.53017390263</v>
      </c>
      <c r="P47" s="143">
        <v>651760.30638799095</v>
      </c>
      <c r="Q47" s="143">
        <v>511658.15344101971</v>
      </c>
      <c r="R47" s="143">
        <v>567291.58262599842</v>
      </c>
      <c r="S47" s="143">
        <v>603521.92714711407</v>
      </c>
      <c r="T47" s="143">
        <v>544221.246318024</v>
      </c>
      <c r="U47" s="143">
        <v>543242.25204787543</v>
      </c>
      <c r="V47" s="143">
        <v>473972.71386470244</v>
      </c>
      <c r="W47" s="143">
        <v>676735.70896920341</v>
      </c>
      <c r="X47" s="143">
        <v>574106.54201537534</v>
      </c>
      <c r="Y47" s="143">
        <v>838691.02357276529</v>
      </c>
      <c r="Z47" s="143">
        <v>501161.98969024315</v>
      </c>
      <c r="AA47" s="143">
        <v>505470.40223329805</v>
      </c>
      <c r="AB47" s="143">
        <v>481126.85473972606</v>
      </c>
      <c r="AC47" s="143">
        <v>473680.81482759997</v>
      </c>
      <c r="AD47" s="143">
        <v>452362.29447674297</v>
      </c>
      <c r="AE47" s="143">
        <v>514672.02977608069</v>
      </c>
      <c r="AF47" s="143">
        <v>476958.22423289862</v>
      </c>
      <c r="AG47" s="143">
        <v>526721.20287779777</v>
      </c>
      <c r="AH47" s="143" t="s">
        <v>298</v>
      </c>
      <c r="AI47" s="143">
        <v>449689.06226983323</v>
      </c>
      <c r="AJ47" s="143">
        <v>460211.43693180825</v>
      </c>
      <c r="AK47" s="143">
        <v>477072.26522041147</v>
      </c>
      <c r="AL47" s="143">
        <v>459364.25243460824</v>
      </c>
      <c r="AM47" s="143">
        <v>459184.85632781923</v>
      </c>
    </row>
    <row r="48" spans="2:49" ht="21" customHeight="1">
      <c r="D48" s="54" t="s">
        <v>299</v>
      </c>
      <c r="E48" s="143">
        <v>1491553.0699069379</v>
      </c>
      <c r="F48" s="143">
        <v>880989.88647045428</v>
      </c>
      <c r="G48" s="143">
        <v>1340660.0682081317</v>
      </c>
      <c r="H48" s="143">
        <v>1511543.965361933</v>
      </c>
      <c r="I48" s="143">
        <v>1319523.8650556463</v>
      </c>
      <c r="J48" s="143">
        <v>848858.49026973185</v>
      </c>
      <c r="K48" s="143">
        <v>988712.17369318428</v>
      </c>
      <c r="L48" s="143">
        <v>853221.86942272098</v>
      </c>
      <c r="M48" s="143">
        <v>1238571.8624361665</v>
      </c>
      <c r="N48" s="143">
        <v>903877.08462323633</v>
      </c>
      <c r="O48" s="143">
        <v>906417.08189708588</v>
      </c>
      <c r="P48" s="143">
        <v>1114575.156533167</v>
      </c>
      <c r="Q48" s="143">
        <v>823660.23703790747</v>
      </c>
      <c r="R48" s="143">
        <v>1001834.8065342269</v>
      </c>
      <c r="S48" s="143">
        <v>983260.31575193454</v>
      </c>
      <c r="T48" s="143">
        <v>913941.29396590055</v>
      </c>
      <c r="U48" s="143">
        <v>904790.18147358217</v>
      </c>
      <c r="V48" s="143">
        <v>876349.8409445876</v>
      </c>
      <c r="W48" s="143">
        <v>1046179.3952510798</v>
      </c>
      <c r="X48" s="143">
        <v>918961.73612178757</v>
      </c>
      <c r="Y48" s="143">
        <v>1467489.1719483566</v>
      </c>
      <c r="Z48" s="143">
        <v>834672.04596754303</v>
      </c>
      <c r="AA48" s="143">
        <v>922395.71215881186</v>
      </c>
      <c r="AB48" s="143">
        <v>858655.33150684938</v>
      </c>
      <c r="AC48" s="143">
        <v>900437.04793449945</v>
      </c>
      <c r="AD48" s="143">
        <v>845640.46491272061</v>
      </c>
      <c r="AE48" s="143">
        <v>879189.19730118092</v>
      </c>
      <c r="AF48" s="143">
        <v>882355.65027039987</v>
      </c>
      <c r="AG48" s="143">
        <v>923503.37392720068</v>
      </c>
      <c r="AH48" s="143" t="s">
        <v>298</v>
      </c>
      <c r="AI48" s="143">
        <v>815597.13854264049</v>
      </c>
      <c r="AJ48" s="143">
        <v>827711.56334591168</v>
      </c>
      <c r="AK48" s="143">
        <v>840992.58967595443</v>
      </c>
      <c r="AL48" s="143">
        <v>861615.16361313814</v>
      </c>
      <c r="AM48" s="143">
        <v>833098.13204044069</v>
      </c>
    </row>
    <row r="49" spans="4:39" ht="21" customHeight="1">
      <c r="D49" s="54" t="s">
        <v>300</v>
      </c>
      <c r="E49" s="143">
        <v>691498.34874846798</v>
      </c>
      <c r="F49" s="143">
        <v>448808.31884680316</v>
      </c>
      <c r="G49" s="143">
        <v>647260.24272164435</v>
      </c>
      <c r="H49" s="143">
        <v>701542.29686578654</v>
      </c>
      <c r="I49" s="143">
        <v>649056.37733097235</v>
      </c>
      <c r="J49" s="143">
        <v>450950.1012504776</v>
      </c>
      <c r="K49" s="143">
        <v>451246.61259469646</v>
      </c>
      <c r="L49" s="143">
        <v>411760.11845086626</v>
      </c>
      <c r="M49" s="143">
        <v>554487.36178173986</v>
      </c>
      <c r="N49" s="143">
        <v>378269.83048122248</v>
      </c>
      <c r="O49" s="143">
        <v>488300.5399679658</v>
      </c>
      <c r="P49" s="143">
        <v>554700.93397432833</v>
      </c>
      <c r="Q49" s="143">
        <v>426099.61333602644</v>
      </c>
      <c r="R49" s="143">
        <v>471931.86436008761</v>
      </c>
      <c r="S49" s="143">
        <v>456577.81694992771</v>
      </c>
      <c r="T49" s="143">
        <v>458072.88702393195</v>
      </c>
      <c r="U49" s="143">
        <v>455036.12401620939</v>
      </c>
      <c r="V49" s="143">
        <v>388210.58060985588</v>
      </c>
      <c r="W49" s="143">
        <v>444942.37716595974</v>
      </c>
      <c r="X49" s="143">
        <v>473519.93581355695</v>
      </c>
      <c r="Y49" s="143">
        <v>673366.77857897279</v>
      </c>
      <c r="Z49" s="143">
        <v>457205.13281700789</v>
      </c>
      <c r="AA49" s="143">
        <v>410494.67090870102</v>
      </c>
      <c r="AB49" s="143">
        <v>396970.90573350847</v>
      </c>
      <c r="AC49" s="143">
        <v>438659.23069783003</v>
      </c>
      <c r="AD49" s="143">
        <v>407007.24626157276</v>
      </c>
      <c r="AE49" s="143">
        <v>429270.28627394169</v>
      </c>
      <c r="AF49" s="143">
        <v>390854.78123521688</v>
      </c>
      <c r="AG49" s="143">
        <v>389247.34815519024</v>
      </c>
      <c r="AH49" s="143" t="s">
        <v>298</v>
      </c>
      <c r="AI49" s="143">
        <v>378445.07048316282</v>
      </c>
      <c r="AJ49" s="143">
        <v>378800.43414916284</v>
      </c>
      <c r="AK49" s="143">
        <v>391328.59832372138</v>
      </c>
      <c r="AL49" s="143">
        <v>414085.28642391937</v>
      </c>
      <c r="AM49" s="143">
        <v>423191.75989058602</v>
      </c>
    </row>
    <row r="50" spans="4:39" ht="21" customHeight="1">
      <c r="D50" s="54" t="s">
        <v>18</v>
      </c>
      <c r="E50" s="143">
        <v>240031.16329227545</v>
      </c>
      <c r="F50" s="143">
        <v>158081.50797436584</v>
      </c>
      <c r="G50" s="143">
        <v>198977.53118784705</v>
      </c>
      <c r="H50" s="143">
        <v>211965.24388004048</v>
      </c>
      <c r="I50" s="143">
        <v>193968.76253031913</v>
      </c>
      <c r="J50" s="143">
        <v>155212.53643065278</v>
      </c>
      <c r="K50" s="143">
        <v>146797.246114282</v>
      </c>
      <c r="L50" s="143">
        <v>161513.65662328893</v>
      </c>
      <c r="M50" s="143">
        <v>159429.38075402391</v>
      </c>
      <c r="N50" s="143">
        <v>167416.32930931455</v>
      </c>
      <c r="O50" s="143">
        <v>195214.11079540261</v>
      </c>
      <c r="P50" s="143">
        <v>189233.36142856083</v>
      </c>
      <c r="Q50" s="143">
        <v>138335.17207567533</v>
      </c>
      <c r="R50" s="143">
        <v>170907.1200860872</v>
      </c>
      <c r="S50" s="143">
        <v>159317.0946387208</v>
      </c>
      <c r="T50" s="143">
        <v>166306.63351811978</v>
      </c>
      <c r="U50" s="143">
        <v>169851.4587121431</v>
      </c>
      <c r="V50" s="143">
        <v>137941.45218236509</v>
      </c>
      <c r="W50" s="143">
        <v>198955.07927720377</v>
      </c>
      <c r="X50" s="143">
        <v>174118.27503737441</v>
      </c>
      <c r="Y50" s="143">
        <v>228300.50302118858</v>
      </c>
      <c r="Z50" s="143">
        <v>167407.16631887629</v>
      </c>
      <c r="AA50" s="143">
        <v>131703.02300481134</v>
      </c>
      <c r="AB50" s="143">
        <v>120306.51600710298</v>
      </c>
      <c r="AC50" s="143">
        <v>143037.74431485691</v>
      </c>
      <c r="AD50" s="143">
        <v>126114.22165700252</v>
      </c>
      <c r="AE50" s="143">
        <v>136708.15881848219</v>
      </c>
      <c r="AF50" s="143">
        <v>138677.91686233829</v>
      </c>
      <c r="AG50" s="143">
        <v>135931.86948655505</v>
      </c>
      <c r="AH50" s="143" t="s">
        <v>298</v>
      </c>
      <c r="AI50" s="143">
        <v>125827.07807833588</v>
      </c>
      <c r="AJ50" s="143">
        <v>126577.80034500253</v>
      </c>
      <c r="AK50" s="143">
        <v>138430.25194053663</v>
      </c>
      <c r="AL50" s="143">
        <v>126772.01367833588</v>
      </c>
      <c r="AM50" s="143">
        <v>128854.22701166919</v>
      </c>
    </row>
    <row r="51" spans="4:39" ht="21" customHeight="1">
      <c r="D51" s="54" t="s">
        <v>20</v>
      </c>
      <c r="E51" s="143">
        <v>718045.37421520753</v>
      </c>
      <c r="F51" s="143">
        <v>530920.49922983674</v>
      </c>
      <c r="G51" s="143">
        <v>523050.60772651166</v>
      </c>
      <c r="H51" s="143">
        <v>691970.57318659569</v>
      </c>
      <c r="I51" s="143">
        <v>658409.31366378139</v>
      </c>
      <c r="J51" s="143">
        <v>550516.12853801996</v>
      </c>
      <c r="K51" s="143">
        <v>546220.97866375209</v>
      </c>
      <c r="L51" s="143">
        <v>564853.12320597679</v>
      </c>
      <c r="M51" s="143">
        <v>578163.02213678253</v>
      </c>
      <c r="N51" s="143">
        <v>540460.26110569318</v>
      </c>
      <c r="O51" s="143">
        <v>605251.98142845754</v>
      </c>
      <c r="P51" s="143">
        <v>476439.26082967909</v>
      </c>
      <c r="Q51" s="143">
        <v>516485.84597089898</v>
      </c>
      <c r="R51" s="143">
        <v>564747.22022866516</v>
      </c>
      <c r="S51" s="143">
        <v>543959.72818318394</v>
      </c>
      <c r="T51" s="143">
        <v>417240.06098743284</v>
      </c>
      <c r="U51" s="143">
        <v>423852.93419935321</v>
      </c>
      <c r="V51" s="143">
        <v>518038.06300257292</v>
      </c>
      <c r="W51" s="143">
        <v>608836.64597935893</v>
      </c>
      <c r="X51" s="143">
        <v>578596.58786358451</v>
      </c>
      <c r="Y51" s="143">
        <v>706787.16700147092</v>
      </c>
      <c r="Z51" s="143">
        <v>563525.81871063192</v>
      </c>
      <c r="AA51" s="143">
        <v>495633.95044159133</v>
      </c>
      <c r="AB51" s="143">
        <v>480713.91747753427</v>
      </c>
      <c r="AC51" s="143">
        <v>525952.3467301249</v>
      </c>
      <c r="AD51" s="143">
        <v>497664.3641050685</v>
      </c>
      <c r="AE51" s="143">
        <v>522495.04107703303</v>
      </c>
      <c r="AF51" s="143">
        <v>519870.17141315609</v>
      </c>
      <c r="AG51" s="143">
        <v>506167.86319474888</v>
      </c>
      <c r="AH51" s="143" t="s">
        <v>298</v>
      </c>
      <c r="AI51" s="143">
        <v>504096.69876520551</v>
      </c>
      <c r="AJ51" s="143">
        <v>500073.44666506851</v>
      </c>
      <c r="AK51" s="143">
        <v>518701.29430937918</v>
      </c>
      <c r="AL51" s="143">
        <v>500299.71333173517</v>
      </c>
      <c r="AM51" s="143">
        <v>511921.48743187217</v>
      </c>
    </row>
    <row r="52" spans="4:39" ht="21" customHeight="1">
      <c r="D52" s="54" t="s">
        <v>22</v>
      </c>
      <c r="E52" s="143">
        <v>122060.71996115589</v>
      </c>
      <c r="F52" s="143" t="s">
        <v>298</v>
      </c>
      <c r="G52" s="143">
        <v>103438.93137494165</v>
      </c>
      <c r="H52" s="143">
        <v>119424.19327479474</v>
      </c>
      <c r="I52" s="143" t="s">
        <v>298</v>
      </c>
      <c r="J52" s="143" t="s">
        <v>298</v>
      </c>
      <c r="K52" s="143" t="s">
        <v>298</v>
      </c>
      <c r="L52" s="143" t="s">
        <v>298</v>
      </c>
      <c r="M52" s="143" t="s">
        <v>298</v>
      </c>
      <c r="N52" s="143" t="s">
        <v>298</v>
      </c>
      <c r="O52" s="143" t="s">
        <v>298</v>
      </c>
      <c r="P52" s="143" t="s">
        <v>298</v>
      </c>
      <c r="Q52" s="143" t="s">
        <v>298</v>
      </c>
      <c r="R52" s="143" t="s">
        <v>298</v>
      </c>
      <c r="S52" s="143" t="s">
        <v>298</v>
      </c>
      <c r="T52" s="143" t="s">
        <v>298</v>
      </c>
      <c r="U52" s="143" t="s">
        <v>298</v>
      </c>
      <c r="V52" s="143" t="s">
        <v>298</v>
      </c>
      <c r="W52" s="143" t="s">
        <v>298</v>
      </c>
      <c r="X52" s="143" t="s">
        <v>298</v>
      </c>
      <c r="Y52" s="143" t="s">
        <v>298</v>
      </c>
      <c r="Z52" s="143" t="s">
        <v>298</v>
      </c>
      <c r="AA52" s="143" t="s">
        <v>298</v>
      </c>
      <c r="AB52" s="143" t="s">
        <v>298</v>
      </c>
      <c r="AC52" s="143" t="s">
        <v>298</v>
      </c>
      <c r="AD52" s="143" t="s">
        <v>298</v>
      </c>
      <c r="AE52" s="143" t="s">
        <v>298</v>
      </c>
      <c r="AF52" s="143" t="s">
        <v>298</v>
      </c>
      <c r="AG52" s="143" t="s">
        <v>298</v>
      </c>
      <c r="AH52" s="143" t="s">
        <v>298</v>
      </c>
      <c r="AI52" s="143" t="s">
        <v>298</v>
      </c>
      <c r="AJ52" s="143" t="s">
        <v>298</v>
      </c>
      <c r="AK52" s="143" t="s">
        <v>298</v>
      </c>
      <c r="AL52" s="143" t="s">
        <v>298</v>
      </c>
      <c r="AM52" s="143" t="s">
        <v>298</v>
      </c>
    </row>
    <row r="53" spans="4:39" ht="21" customHeight="1">
      <c r="D53" s="54" t="s">
        <v>24</v>
      </c>
      <c r="E53" s="143">
        <v>152648.23398113143</v>
      </c>
      <c r="F53" s="143">
        <v>108235.00898346788</v>
      </c>
      <c r="G53" s="143">
        <v>130277.02418613651</v>
      </c>
      <c r="H53" s="143">
        <v>143566.21819556909</v>
      </c>
      <c r="I53" s="143">
        <v>139138.96924552153</v>
      </c>
      <c r="J53" s="143">
        <v>98670.353188727808</v>
      </c>
      <c r="K53" s="143">
        <v>101507.59955121879</v>
      </c>
      <c r="L53" s="143">
        <v>100807.96679066007</v>
      </c>
      <c r="M53" s="143">
        <v>102101.23366514411</v>
      </c>
      <c r="N53" s="143">
        <v>136830.32167846401</v>
      </c>
      <c r="O53" s="143">
        <v>131376.4188426586</v>
      </c>
      <c r="P53" s="143">
        <v>126200.29655257519</v>
      </c>
      <c r="Q53" s="143">
        <v>83360.425948721298</v>
      </c>
      <c r="R53" s="143">
        <v>113257.86835877244</v>
      </c>
      <c r="S53" s="143">
        <v>104699.99549859419</v>
      </c>
      <c r="T53" s="143">
        <v>107851.5579558991</v>
      </c>
      <c r="U53" s="143">
        <v>108761.32559853647</v>
      </c>
      <c r="V53" s="143">
        <v>82356.945729700397</v>
      </c>
      <c r="W53" s="143">
        <v>139097.9766867476</v>
      </c>
      <c r="X53" s="143">
        <v>111134.00956429014</v>
      </c>
      <c r="Y53" s="143">
        <v>133874.14265167454</v>
      </c>
      <c r="Z53" s="143">
        <v>106676.84029747685</v>
      </c>
      <c r="AA53" s="143">
        <v>81632.726097945691</v>
      </c>
      <c r="AB53" s="143">
        <v>73627.411168691222</v>
      </c>
      <c r="AC53" s="143">
        <v>82098.009016545358</v>
      </c>
      <c r="AD53" s="143">
        <v>71738.516384179806</v>
      </c>
      <c r="AE53" s="143">
        <v>81095.364269465645</v>
      </c>
      <c r="AF53" s="143">
        <v>82960.159014105593</v>
      </c>
      <c r="AG53" s="143">
        <v>86057.472894718609</v>
      </c>
      <c r="AH53" s="143" t="s">
        <v>298</v>
      </c>
      <c r="AI53" s="143">
        <v>72278.230049513135</v>
      </c>
      <c r="AJ53" s="143">
        <v>72536.757616179806</v>
      </c>
      <c r="AK53" s="143">
        <v>83459.369400564945</v>
      </c>
      <c r="AL53" s="143">
        <v>72512.410949513142</v>
      </c>
      <c r="AM53" s="143">
        <v>73868.064282846462</v>
      </c>
    </row>
    <row r="54" spans="4:39" ht="21" customHeight="1">
      <c r="D54" s="54" t="s">
        <v>301</v>
      </c>
      <c r="E54" s="143">
        <v>90495.357900948497</v>
      </c>
      <c r="F54" s="143" t="s">
        <v>298</v>
      </c>
      <c r="G54" s="143" t="s">
        <v>298</v>
      </c>
      <c r="H54" s="143">
        <v>90026.977110545107</v>
      </c>
      <c r="I54" s="143" t="s">
        <v>298</v>
      </c>
      <c r="J54" s="143" t="s">
        <v>298</v>
      </c>
      <c r="K54" s="143" t="s">
        <v>298</v>
      </c>
      <c r="L54" s="143" t="s">
        <v>298</v>
      </c>
      <c r="M54" s="143" t="s">
        <v>298</v>
      </c>
      <c r="N54" s="143" t="s">
        <v>298</v>
      </c>
      <c r="O54" s="143" t="s">
        <v>298</v>
      </c>
      <c r="P54" s="143" t="s">
        <v>298</v>
      </c>
      <c r="Q54" s="143" t="s">
        <v>298</v>
      </c>
      <c r="R54" s="143" t="s">
        <v>298</v>
      </c>
      <c r="S54" s="143" t="s">
        <v>298</v>
      </c>
      <c r="T54" s="143" t="s">
        <v>298</v>
      </c>
      <c r="U54" s="143" t="s">
        <v>298</v>
      </c>
      <c r="V54" s="143" t="s">
        <v>298</v>
      </c>
      <c r="W54" s="143" t="s">
        <v>298</v>
      </c>
      <c r="X54" s="143" t="s">
        <v>298</v>
      </c>
      <c r="Y54" s="143" t="s">
        <v>298</v>
      </c>
      <c r="Z54" s="143" t="s">
        <v>298</v>
      </c>
      <c r="AA54" s="143" t="s">
        <v>298</v>
      </c>
      <c r="AB54" s="143" t="s">
        <v>298</v>
      </c>
      <c r="AC54" s="143" t="s">
        <v>298</v>
      </c>
      <c r="AD54" s="143" t="s">
        <v>298</v>
      </c>
      <c r="AE54" s="143" t="s">
        <v>298</v>
      </c>
      <c r="AF54" s="143" t="s">
        <v>298</v>
      </c>
      <c r="AG54" s="143" t="s">
        <v>298</v>
      </c>
      <c r="AH54" s="143" t="s">
        <v>298</v>
      </c>
      <c r="AI54" s="143" t="s">
        <v>298</v>
      </c>
      <c r="AJ54" s="143" t="s">
        <v>298</v>
      </c>
      <c r="AK54" s="143" t="s">
        <v>298</v>
      </c>
      <c r="AL54" s="143" t="s">
        <v>298</v>
      </c>
      <c r="AM54" s="143" t="s">
        <v>298</v>
      </c>
    </row>
    <row r="55" spans="4:39" ht="21" customHeight="1">
      <c r="D55" s="54" t="s">
        <v>30</v>
      </c>
      <c r="E55" s="143">
        <v>151993.48435845855</v>
      </c>
      <c r="F55" s="143">
        <v>95391.074854625709</v>
      </c>
      <c r="G55" s="143">
        <v>117121.56847672662</v>
      </c>
      <c r="H55" s="143">
        <v>138899.09482354767</v>
      </c>
      <c r="I55" s="143">
        <v>112959.8254070793</v>
      </c>
      <c r="J55" s="143">
        <v>84618.881350687254</v>
      </c>
      <c r="K55" s="143">
        <v>93828.313339245622</v>
      </c>
      <c r="L55" s="143">
        <v>107069.02314719185</v>
      </c>
      <c r="M55" s="143">
        <v>103223.20726561311</v>
      </c>
      <c r="N55" s="143">
        <v>98028.409860057523</v>
      </c>
      <c r="O55" s="143">
        <v>128789.82053324087</v>
      </c>
      <c r="P55" s="143">
        <v>115880.95784216901</v>
      </c>
      <c r="Q55" s="143">
        <v>80930.214178330076</v>
      </c>
      <c r="R55" s="143">
        <v>122817.61630912255</v>
      </c>
      <c r="S55" s="143">
        <v>112688.89230612681</v>
      </c>
      <c r="T55" s="143">
        <v>104120.42353254401</v>
      </c>
      <c r="U55" s="143">
        <v>109038.51782316294</v>
      </c>
      <c r="V55" s="143">
        <v>80550.313245310434</v>
      </c>
      <c r="W55" s="143">
        <v>143876.14586166487</v>
      </c>
      <c r="X55" s="143">
        <v>111450.76370608665</v>
      </c>
      <c r="Y55" s="143">
        <v>140172.37927606766</v>
      </c>
      <c r="Z55" s="143">
        <v>106148.9049806964</v>
      </c>
      <c r="AA55" s="143">
        <v>91113.918420386297</v>
      </c>
      <c r="AB55" s="143">
        <v>98543.741731693008</v>
      </c>
      <c r="AC55" s="143">
        <v>85759.302228073997</v>
      </c>
      <c r="AD55" s="143">
        <v>72017.774326467857</v>
      </c>
      <c r="AE55" s="143">
        <v>79495.722318019209</v>
      </c>
      <c r="AF55" s="143">
        <v>80938.315391266835</v>
      </c>
      <c r="AG55" s="143">
        <v>92259.337269152791</v>
      </c>
      <c r="AH55" s="143" t="s">
        <v>298</v>
      </c>
      <c r="AI55" s="143">
        <v>88245.225893336843</v>
      </c>
      <c r="AJ55" s="143">
        <v>71328.508118467857</v>
      </c>
      <c r="AK55" s="143">
        <v>80225.097218950876</v>
      </c>
      <c r="AL55" s="143">
        <v>71731.428118467855</v>
      </c>
      <c r="AM55" s="143">
        <v>79607.215559043718</v>
      </c>
    </row>
    <row r="56" spans="4:39" ht="21" customHeight="1">
      <c r="D56" s="54" t="s">
        <v>32</v>
      </c>
      <c r="E56" s="143">
        <v>69178.208483272188</v>
      </c>
      <c r="F56" s="143">
        <v>48917.406496080439</v>
      </c>
      <c r="G56" s="143">
        <v>67104.654497270836</v>
      </c>
      <c r="H56" s="143">
        <v>71224.525167238215</v>
      </c>
      <c r="I56" s="143">
        <v>61437.049929169341</v>
      </c>
      <c r="J56" s="143">
        <v>48582.032498121742</v>
      </c>
      <c r="K56" s="143">
        <v>45400.118934615341</v>
      </c>
      <c r="L56" s="143">
        <v>53427.647012818255</v>
      </c>
      <c r="M56" s="143">
        <v>49971.847186833322</v>
      </c>
      <c r="N56" s="143">
        <v>38700.600511040349</v>
      </c>
      <c r="O56" s="143">
        <v>64166.802591784399</v>
      </c>
      <c r="P56" s="143">
        <v>60796.054790386079</v>
      </c>
      <c r="Q56" s="143">
        <v>39801.445444730387</v>
      </c>
      <c r="R56" s="143">
        <v>59675.005540097445</v>
      </c>
      <c r="S56" s="143">
        <v>51424.170494047517</v>
      </c>
      <c r="T56" s="143">
        <v>54789.610907530456</v>
      </c>
      <c r="U56" s="143">
        <v>61403.139993000674</v>
      </c>
      <c r="V56" s="143">
        <v>40776.267891578114</v>
      </c>
      <c r="W56" s="143">
        <v>65153.145764904475</v>
      </c>
      <c r="X56" s="143">
        <v>59712.482478002355</v>
      </c>
      <c r="Y56" s="143">
        <v>67613.398706436725</v>
      </c>
      <c r="Z56" s="143">
        <v>54969.910836955103</v>
      </c>
      <c r="AA56" s="143">
        <v>40397.003076635789</v>
      </c>
      <c r="AB56" s="143">
        <v>32101.387609589045</v>
      </c>
      <c r="AC56" s="143">
        <v>39643.123709032123</v>
      </c>
      <c r="AD56" s="143">
        <v>37876.320942922379</v>
      </c>
      <c r="AE56" s="143">
        <v>40622.934408759582</v>
      </c>
      <c r="AF56" s="143">
        <v>40952.524920054915</v>
      </c>
      <c r="AG56" s="143">
        <v>38917.598568493151</v>
      </c>
      <c r="AH56" s="143" t="s">
        <v>298</v>
      </c>
      <c r="AI56" s="143">
        <v>35396.387609589045</v>
      </c>
      <c r="AJ56" s="143">
        <v>36559.720942922373</v>
      </c>
      <c r="AK56" s="143">
        <v>39227.389451909628</v>
      </c>
      <c r="AL56" s="143">
        <v>37151.387609589045</v>
      </c>
      <c r="AM56" s="143">
        <v>38343.054276255709</v>
      </c>
    </row>
    <row r="57" spans="4:39" ht="21" customHeight="1">
      <c r="D57" s="54" t="s">
        <v>26</v>
      </c>
      <c r="E57" s="143">
        <v>477246.78306991275</v>
      </c>
      <c r="F57" s="143">
        <v>342536.91389489302</v>
      </c>
      <c r="G57" s="143">
        <v>398375.9783360018</v>
      </c>
      <c r="H57" s="143">
        <v>467828.39436023496</v>
      </c>
      <c r="I57" s="143">
        <v>426990.62384966348</v>
      </c>
      <c r="J57" s="143">
        <v>307547.19632982649</v>
      </c>
      <c r="K57" s="143">
        <v>315346.00944373501</v>
      </c>
      <c r="L57" s="143">
        <v>396207.15213329956</v>
      </c>
      <c r="M57" s="143">
        <v>367880.36529588152</v>
      </c>
      <c r="N57" s="143">
        <v>296244.50787851092</v>
      </c>
      <c r="O57" s="143">
        <v>431972.14088752633</v>
      </c>
      <c r="P57" s="143">
        <v>377071.43169365235</v>
      </c>
      <c r="Q57" s="143">
        <v>322170.44100434845</v>
      </c>
      <c r="R57" s="143">
        <v>395643.16947996587</v>
      </c>
      <c r="S57" s="143">
        <v>370420.83816049661</v>
      </c>
      <c r="T57" s="143">
        <v>337280.08524134301</v>
      </c>
      <c r="U57" s="143">
        <v>350085.82692567958</v>
      </c>
      <c r="V57" s="143">
        <v>322748.34124901664</v>
      </c>
      <c r="W57" s="143">
        <v>443134.91905344074</v>
      </c>
      <c r="X57" s="143">
        <v>396610.00045885582</v>
      </c>
      <c r="Y57" s="143">
        <v>458605.56418373319</v>
      </c>
      <c r="Z57" s="143">
        <v>381469.34053616622</v>
      </c>
      <c r="AA57" s="143">
        <v>318052.56334515137</v>
      </c>
      <c r="AB57" s="143">
        <v>267091.64090943686</v>
      </c>
      <c r="AC57" s="143">
        <v>345829.57814329496</v>
      </c>
      <c r="AD57" s="143">
        <v>302452.26363812783</v>
      </c>
      <c r="AE57" s="143">
        <v>305826.75767555053</v>
      </c>
      <c r="AF57" s="143">
        <v>324007.02228261944</v>
      </c>
      <c r="AG57" s="143">
        <v>322364.19287100458</v>
      </c>
      <c r="AH57" s="143" t="s">
        <v>298</v>
      </c>
      <c r="AI57" s="143">
        <v>274173.56538888888</v>
      </c>
      <c r="AJ57" s="143">
        <v>301573.71563812782</v>
      </c>
      <c r="AK57" s="143">
        <v>321634.22785999812</v>
      </c>
      <c r="AL57" s="143">
        <v>302543.71563812782</v>
      </c>
      <c r="AM57" s="143">
        <v>331879.59088736679</v>
      </c>
    </row>
    <row r="58" spans="4:39" ht="21" customHeight="1">
      <c r="D58" s="54" t="s">
        <v>302</v>
      </c>
      <c r="E58" s="143">
        <v>231466.6213137256</v>
      </c>
      <c r="F58" s="143">
        <v>203856.20368445641</v>
      </c>
      <c r="G58" s="143" t="s">
        <v>298</v>
      </c>
      <c r="H58" s="143">
        <v>180400.03067922697</v>
      </c>
      <c r="I58" s="143" t="s">
        <v>298</v>
      </c>
      <c r="J58" s="143">
        <v>213325.81978882605</v>
      </c>
      <c r="K58" s="143">
        <v>141827.80684747495</v>
      </c>
      <c r="L58" s="143" t="s">
        <v>298</v>
      </c>
      <c r="M58" s="143">
        <v>118519.73581190409</v>
      </c>
      <c r="N58" s="143">
        <v>152116.28407807427</v>
      </c>
      <c r="O58" s="143" t="s">
        <v>298</v>
      </c>
      <c r="P58" s="143" t="s">
        <v>298</v>
      </c>
      <c r="Q58" s="143" t="s">
        <v>298</v>
      </c>
      <c r="R58" s="143">
        <v>165925.4602536679</v>
      </c>
      <c r="S58" s="143" t="s">
        <v>298</v>
      </c>
      <c r="T58" s="143" t="s">
        <v>298</v>
      </c>
      <c r="U58" s="143" t="s">
        <v>298</v>
      </c>
      <c r="V58" s="143" t="s">
        <v>298</v>
      </c>
      <c r="W58" s="143">
        <v>210128.01522892882</v>
      </c>
      <c r="X58" s="143">
        <v>228685.26638140355</v>
      </c>
      <c r="Y58" s="143">
        <v>219340.45820348462</v>
      </c>
      <c r="Z58" s="143" t="s">
        <v>298</v>
      </c>
      <c r="AA58" s="143">
        <v>105512.33031868452</v>
      </c>
      <c r="AB58" s="143">
        <v>84900.634534246579</v>
      </c>
      <c r="AC58" s="143" t="s">
        <v>298</v>
      </c>
      <c r="AD58" s="143" t="s">
        <v>298</v>
      </c>
      <c r="AE58" s="143" t="s">
        <v>298</v>
      </c>
      <c r="AF58" s="143" t="s">
        <v>298</v>
      </c>
      <c r="AG58" s="143">
        <v>107781.35764383562</v>
      </c>
      <c r="AH58" s="143" t="s">
        <v>298</v>
      </c>
      <c r="AI58" s="143" t="s">
        <v>298</v>
      </c>
      <c r="AJ58" s="143" t="s">
        <v>298</v>
      </c>
      <c r="AK58" s="143" t="s">
        <v>298</v>
      </c>
      <c r="AL58" s="143" t="s">
        <v>298</v>
      </c>
      <c r="AM58" s="143" t="s">
        <v>298</v>
      </c>
    </row>
    <row r="59" spans="4:39" ht="21" customHeight="1">
      <c r="D59" s="54" t="s">
        <v>50</v>
      </c>
      <c r="E59" s="143">
        <v>195224.14796764762</v>
      </c>
      <c r="F59" s="143">
        <v>103243.8156050199</v>
      </c>
      <c r="G59" s="143">
        <v>121728.85500721823</v>
      </c>
      <c r="H59" s="143">
        <v>140569.76453233854</v>
      </c>
      <c r="I59" s="143">
        <v>116113.93145616965</v>
      </c>
      <c r="J59" s="143">
        <v>108285.51485369301</v>
      </c>
      <c r="K59" s="143">
        <v>101060.61426721697</v>
      </c>
      <c r="L59" s="143">
        <v>100455.79798502769</v>
      </c>
      <c r="M59" s="143">
        <v>92788.218035461556</v>
      </c>
      <c r="N59" s="143">
        <v>133812.36995819147</v>
      </c>
      <c r="O59" s="143">
        <v>139613.58150213567</v>
      </c>
      <c r="P59" s="143">
        <v>122488.56877863834</v>
      </c>
      <c r="Q59" s="143">
        <v>74089.695913065865</v>
      </c>
      <c r="R59" s="143">
        <v>119173.13017968432</v>
      </c>
      <c r="S59" s="143">
        <v>106459.13783359344</v>
      </c>
      <c r="T59" s="143">
        <v>105958.32813870684</v>
      </c>
      <c r="U59" s="143">
        <v>110505.83604543634</v>
      </c>
      <c r="V59" s="143">
        <v>72983.131264038631</v>
      </c>
      <c r="W59" s="143">
        <v>150367.0331848237</v>
      </c>
      <c r="X59" s="143">
        <v>113645.11796769597</v>
      </c>
      <c r="Y59" s="143">
        <v>186526.76247771375</v>
      </c>
      <c r="Z59" s="143">
        <v>107397.04799376754</v>
      </c>
      <c r="AA59" s="143">
        <v>76846.28890640501</v>
      </c>
      <c r="AB59" s="143">
        <v>64224.446600689596</v>
      </c>
      <c r="AC59" s="143">
        <v>72828.623935928699</v>
      </c>
      <c r="AD59" s="143">
        <v>60490.303897127946</v>
      </c>
      <c r="AE59" s="143">
        <v>78492.240117000722</v>
      </c>
      <c r="AF59" s="143">
        <v>73538.568240687833</v>
      </c>
      <c r="AG59" s="143">
        <v>79595.421395210142</v>
      </c>
      <c r="AH59" s="143" t="s">
        <v>298</v>
      </c>
      <c r="AI59" s="143">
        <v>60858.774878886717</v>
      </c>
      <c r="AJ59" s="143">
        <v>60096.636217127947</v>
      </c>
      <c r="AK59" s="143">
        <v>73278.56142102374</v>
      </c>
      <c r="AL59" s="143">
        <v>60439.336217127944</v>
      </c>
      <c r="AM59" s="143">
        <v>63413.908878886708</v>
      </c>
    </row>
    <row r="60" spans="4:39" ht="21" customHeight="1">
      <c r="D60" s="54" t="s">
        <v>303</v>
      </c>
      <c r="E60" s="143">
        <v>130581.90643852451</v>
      </c>
      <c r="F60" s="143" t="s">
        <v>298</v>
      </c>
      <c r="G60" s="143" t="s">
        <v>298</v>
      </c>
      <c r="H60" s="143" t="s">
        <v>298</v>
      </c>
      <c r="I60" s="143" t="s">
        <v>298</v>
      </c>
      <c r="J60" s="143" t="s">
        <v>298</v>
      </c>
      <c r="K60" s="143" t="s">
        <v>298</v>
      </c>
      <c r="L60" s="143" t="s">
        <v>298</v>
      </c>
      <c r="M60" s="143" t="s">
        <v>298</v>
      </c>
      <c r="N60" s="143" t="s">
        <v>298</v>
      </c>
      <c r="O60" s="143" t="s">
        <v>298</v>
      </c>
      <c r="P60" s="143" t="s">
        <v>298</v>
      </c>
      <c r="Q60" s="143" t="s">
        <v>298</v>
      </c>
      <c r="R60" s="143" t="s">
        <v>298</v>
      </c>
      <c r="S60" s="143" t="s">
        <v>298</v>
      </c>
      <c r="T60" s="143" t="s">
        <v>298</v>
      </c>
      <c r="U60" s="143" t="s">
        <v>298</v>
      </c>
      <c r="V60" s="143" t="s">
        <v>298</v>
      </c>
      <c r="W60" s="143" t="s">
        <v>298</v>
      </c>
      <c r="X60" s="143" t="s">
        <v>298</v>
      </c>
      <c r="Y60" s="143" t="s">
        <v>298</v>
      </c>
      <c r="Z60" s="143" t="s">
        <v>298</v>
      </c>
      <c r="AA60" s="143" t="s">
        <v>298</v>
      </c>
      <c r="AB60" s="143" t="s">
        <v>298</v>
      </c>
      <c r="AC60" s="143" t="s">
        <v>298</v>
      </c>
      <c r="AD60" s="143" t="s">
        <v>298</v>
      </c>
      <c r="AE60" s="143" t="s">
        <v>298</v>
      </c>
      <c r="AF60" s="143" t="s">
        <v>298</v>
      </c>
      <c r="AG60" s="143" t="s">
        <v>298</v>
      </c>
      <c r="AH60" s="143" t="s">
        <v>298</v>
      </c>
      <c r="AI60" s="143" t="s">
        <v>298</v>
      </c>
      <c r="AJ60" s="143" t="s">
        <v>298</v>
      </c>
      <c r="AK60" s="143" t="s">
        <v>298</v>
      </c>
      <c r="AL60" s="143" t="s">
        <v>298</v>
      </c>
      <c r="AM60" s="143" t="s">
        <v>298</v>
      </c>
    </row>
    <row r="61" spans="4:39" ht="21" customHeight="1">
      <c r="D61" s="54" t="s">
        <v>34</v>
      </c>
      <c r="E61" s="143">
        <v>267288.40238670522</v>
      </c>
      <c r="F61" s="143">
        <v>177100.74487333719</v>
      </c>
      <c r="G61" s="143">
        <v>213430.40352588191</v>
      </c>
      <c r="H61" s="143">
        <v>240915.53708626967</v>
      </c>
      <c r="I61" s="143">
        <v>207598.62926698959</v>
      </c>
      <c r="J61" s="143">
        <v>186454.20066765073</v>
      </c>
      <c r="K61" s="143">
        <v>176154.23200076434</v>
      </c>
      <c r="L61" s="143">
        <v>173927.66430818161</v>
      </c>
      <c r="M61" s="143">
        <v>167942.22266721993</v>
      </c>
      <c r="N61" s="143">
        <v>158697.39881260943</v>
      </c>
      <c r="O61" s="143">
        <v>232352.10180789116</v>
      </c>
      <c r="P61" s="143">
        <v>209334.21066369608</v>
      </c>
      <c r="Q61" s="143">
        <v>139151.31978500381</v>
      </c>
      <c r="R61" s="143">
        <v>200785.7950863562</v>
      </c>
      <c r="S61" s="143">
        <v>182100.84375690384</v>
      </c>
      <c r="T61" s="143">
        <v>182334.90044352843</v>
      </c>
      <c r="U61" s="143">
        <v>189328.52815376234</v>
      </c>
      <c r="V61" s="143">
        <v>138003.37319453622</v>
      </c>
      <c r="W61" s="143">
        <v>244813.65319670524</v>
      </c>
      <c r="X61" s="143">
        <v>196735.1314645572</v>
      </c>
      <c r="Y61" s="143">
        <v>253593.40447701293</v>
      </c>
      <c r="Z61" s="143">
        <v>186982.57027265301</v>
      </c>
      <c r="AA61" s="143">
        <v>139197.44858461738</v>
      </c>
      <c r="AB61" s="143">
        <v>117527.10146619531</v>
      </c>
      <c r="AC61" s="143">
        <v>134146.76279601664</v>
      </c>
      <c r="AD61" s="143">
        <v>120076.58531513921</v>
      </c>
      <c r="AE61" s="143">
        <v>142891.81560460094</v>
      </c>
      <c r="AF61" s="143">
        <v>138893.14145678142</v>
      </c>
      <c r="AG61" s="143">
        <v>143510.36741157755</v>
      </c>
      <c r="AH61" s="143" t="s">
        <v>298</v>
      </c>
      <c r="AI61" s="143">
        <v>115341.01934290765</v>
      </c>
      <c r="AJ61" s="143">
        <v>119681.8377951392</v>
      </c>
      <c r="AK61" s="143">
        <v>138286.09863526907</v>
      </c>
      <c r="AL61" s="143">
        <v>120192.13779513921</v>
      </c>
      <c r="AM61" s="143">
        <v>120849.52761467079</v>
      </c>
    </row>
    <row r="62" spans="4:39" ht="21" customHeight="1">
      <c r="D62" s="54" t="s">
        <v>52</v>
      </c>
      <c r="E62" s="143">
        <v>187454.54331087225</v>
      </c>
      <c r="F62" s="143">
        <v>102593.88649372477</v>
      </c>
      <c r="G62" s="143">
        <v>121032.66273994849</v>
      </c>
      <c r="H62" s="143">
        <v>139831.53175326402</v>
      </c>
      <c r="I62" s="143">
        <v>133758.83307505393</v>
      </c>
      <c r="J62" s="143">
        <v>107952.81111488698</v>
      </c>
      <c r="K62" s="143">
        <v>100792.48185129376</v>
      </c>
      <c r="L62" s="143">
        <v>116490.75091304458</v>
      </c>
      <c r="M62" s="143">
        <v>92311.33356278998</v>
      </c>
      <c r="N62" s="143">
        <v>126416.20971473513</v>
      </c>
      <c r="O62" s="143">
        <v>156958.74084757228</v>
      </c>
      <c r="P62" s="143">
        <v>121733.72946615484</v>
      </c>
      <c r="Q62" s="143">
        <v>91898.723399791954</v>
      </c>
      <c r="R62" s="143">
        <v>118409.85496642435</v>
      </c>
      <c r="S62" s="143">
        <v>105796.41115585953</v>
      </c>
      <c r="T62" s="143">
        <v>105244.46506957493</v>
      </c>
      <c r="U62" s="143">
        <v>109727.87552061179</v>
      </c>
      <c r="V62" s="143">
        <v>90796.974614479186</v>
      </c>
      <c r="W62" s="143">
        <v>149421.80238707329</v>
      </c>
      <c r="X62" s="143">
        <v>131156.82226544886</v>
      </c>
      <c r="Y62" s="143">
        <v>178237.64642480045</v>
      </c>
      <c r="Z62" s="143">
        <v>124955.63557743802</v>
      </c>
      <c r="AA62" s="143">
        <v>76376.553722020821</v>
      </c>
      <c r="AB62" s="143">
        <v>67526.471634703194</v>
      </c>
      <c r="AC62" s="143">
        <v>89079.567684659472</v>
      </c>
      <c r="AD62" s="143">
        <v>78373.908325773926</v>
      </c>
      <c r="AE62" s="143">
        <v>90698.551818109961</v>
      </c>
      <c r="AF62" s="143">
        <v>91350.884716349974</v>
      </c>
      <c r="AG62" s="143">
        <v>79136.803967390733</v>
      </c>
      <c r="AH62" s="143" t="s">
        <v>298</v>
      </c>
      <c r="AI62" s="143">
        <v>77181.585452260595</v>
      </c>
      <c r="AJ62" s="143">
        <v>77996.836132093944</v>
      </c>
      <c r="AK62" s="143">
        <v>91101.911720432283</v>
      </c>
      <c r="AL62" s="143">
        <v>78333.528498760599</v>
      </c>
      <c r="AM62" s="143">
        <v>79714.220865427269</v>
      </c>
    </row>
    <row r="63" spans="4:39" ht="21" customHeight="1">
      <c r="D63" s="54" t="s">
        <v>28</v>
      </c>
      <c r="E63" s="143">
        <v>579387.25581764523</v>
      </c>
      <c r="F63" s="143" t="s">
        <v>298</v>
      </c>
      <c r="G63" s="143" t="s">
        <v>298</v>
      </c>
      <c r="H63" s="143" t="s">
        <v>298</v>
      </c>
      <c r="I63" s="143" t="s">
        <v>298</v>
      </c>
      <c r="J63" s="143" t="s">
        <v>298</v>
      </c>
      <c r="K63" s="143" t="s">
        <v>298</v>
      </c>
      <c r="L63" s="143" t="s">
        <v>298</v>
      </c>
      <c r="M63" s="143" t="s">
        <v>298</v>
      </c>
      <c r="N63" s="143">
        <v>414127.22367764672</v>
      </c>
      <c r="O63" s="143">
        <v>523180.42265304789</v>
      </c>
      <c r="P63" s="143" t="s">
        <v>298</v>
      </c>
      <c r="Q63" s="143" t="s">
        <v>298</v>
      </c>
      <c r="R63" s="143">
        <v>501919.15866932058</v>
      </c>
      <c r="S63" s="143" t="s">
        <v>298</v>
      </c>
      <c r="T63" s="143" t="s">
        <v>298</v>
      </c>
      <c r="U63" s="143" t="s">
        <v>298</v>
      </c>
      <c r="V63" s="143" t="s">
        <v>298</v>
      </c>
      <c r="W63" s="143" t="s">
        <v>298</v>
      </c>
      <c r="X63" s="143" t="s">
        <v>298</v>
      </c>
      <c r="Y63" s="143">
        <v>571960.51054464816</v>
      </c>
      <c r="Z63" s="143" t="s">
        <v>298</v>
      </c>
      <c r="AA63" s="143" t="s">
        <v>298</v>
      </c>
      <c r="AB63" s="143" t="s">
        <v>298</v>
      </c>
      <c r="AC63" s="143" t="s">
        <v>298</v>
      </c>
      <c r="AD63" s="143" t="s">
        <v>298</v>
      </c>
      <c r="AE63" s="143" t="s">
        <v>298</v>
      </c>
      <c r="AF63" s="143" t="s">
        <v>298</v>
      </c>
      <c r="AG63" s="143" t="s">
        <v>298</v>
      </c>
      <c r="AH63" s="143" t="s">
        <v>298</v>
      </c>
      <c r="AI63" s="143" t="s">
        <v>298</v>
      </c>
      <c r="AJ63" s="143" t="s">
        <v>298</v>
      </c>
      <c r="AK63" s="143" t="s">
        <v>298</v>
      </c>
      <c r="AL63" s="143" t="s">
        <v>298</v>
      </c>
      <c r="AM63" s="143" t="s">
        <v>298</v>
      </c>
    </row>
    <row r="64" spans="4:39" ht="21" customHeight="1">
      <c r="D64" s="54" t="s">
        <v>36</v>
      </c>
      <c r="E64" s="143">
        <v>13995.787168816174</v>
      </c>
      <c r="F64" s="143">
        <v>11141.292950660609</v>
      </c>
      <c r="G64" s="143">
        <v>12695.966897163795</v>
      </c>
      <c r="H64" s="143">
        <v>13616.365604652065</v>
      </c>
      <c r="I64" s="143">
        <v>11186.683233521695</v>
      </c>
      <c r="J64" s="143">
        <v>13694.718947864043</v>
      </c>
      <c r="K64" s="143">
        <v>13203.647889015321</v>
      </c>
      <c r="L64" s="143">
        <v>11730.648321759823</v>
      </c>
      <c r="M64" s="143">
        <v>9233.7716736620969</v>
      </c>
      <c r="N64" s="143">
        <v>8076.1163188042256</v>
      </c>
      <c r="O64" s="143">
        <v>17414.434250223145</v>
      </c>
      <c r="P64" s="143">
        <v>13001.798760130838</v>
      </c>
      <c r="Q64" s="143">
        <v>8335.4350988866317</v>
      </c>
      <c r="R64" s="143">
        <v>13335.536779837303</v>
      </c>
      <c r="S64" s="143">
        <v>11740.298743304325</v>
      </c>
      <c r="T64" s="143">
        <v>11906.320760458155</v>
      </c>
      <c r="U64" s="143">
        <v>13696.986422076756</v>
      </c>
      <c r="V64" s="143">
        <v>9765.3841477134811</v>
      </c>
      <c r="W64" s="143">
        <v>16662.65232492319</v>
      </c>
      <c r="X64" s="143">
        <v>13624.977984124162</v>
      </c>
      <c r="Y64" s="143">
        <v>13154.687077067088</v>
      </c>
      <c r="Z64" s="143">
        <v>13634.169494465787</v>
      </c>
      <c r="AA64" s="143">
        <v>8015.9526325182214</v>
      </c>
      <c r="AB64" s="143">
        <v>7095.9671232876708</v>
      </c>
      <c r="AC64" s="143">
        <v>8688.0349615778505</v>
      </c>
      <c r="AD64" s="143">
        <v>7172.0914265818665</v>
      </c>
      <c r="AE64" s="143">
        <v>7430.7844551602566</v>
      </c>
      <c r="AF64" s="143">
        <v>8379.8021009095646</v>
      </c>
      <c r="AG64" s="143">
        <v>8865.2767490215265</v>
      </c>
      <c r="AH64" s="143" t="s">
        <v>298</v>
      </c>
      <c r="AI64" s="143">
        <v>7315.1285108855191</v>
      </c>
      <c r="AJ64" s="143">
        <v>6995.2205887149375</v>
      </c>
      <c r="AK64" s="143">
        <v>8063.1630626340921</v>
      </c>
      <c r="AL64" s="143">
        <v>6917.2325342465756</v>
      </c>
      <c r="AM64" s="143">
        <v>8677.2249103065878</v>
      </c>
    </row>
    <row r="65" spans="4:39" ht="21" customHeight="1">
      <c r="D65" s="54" t="s">
        <v>38</v>
      </c>
      <c r="E65" s="143">
        <v>7173.9129758807721</v>
      </c>
      <c r="F65" s="143">
        <v>5778.2386659786298</v>
      </c>
      <c r="G65" s="143">
        <v>6161.5333483058703</v>
      </c>
      <c r="H65" s="143">
        <v>6674.8470311829597</v>
      </c>
      <c r="I65" s="143">
        <v>6008.8990910953344</v>
      </c>
      <c r="J65" s="143">
        <v>6612.7626249123223</v>
      </c>
      <c r="K65" s="143">
        <v>5490.796206350632</v>
      </c>
      <c r="L65" s="143">
        <v>6682.2460211132166</v>
      </c>
      <c r="M65" s="143">
        <v>3734.9830824958899</v>
      </c>
      <c r="N65" s="143">
        <v>3160.1158594053236</v>
      </c>
      <c r="O65" s="143">
        <v>9667.10865942499</v>
      </c>
      <c r="P65" s="143">
        <v>6973.3742602388347</v>
      </c>
      <c r="Q65" s="143">
        <v>3683.0335210938401</v>
      </c>
      <c r="R65" s="143">
        <v>7049.5902331889365</v>
      </c>
      <c r="S65" s="143">
        <v>5533.0832194572577</v>
      </c>
      <c r="T65" s="143">
        <v>6076.6225708567545</v>
      </c>
      <c r="U65" s="143">
        <v>7307.1786293120222</v>
      </c>
      <c r="V65" s="143">
        <v>3132.2142754243496</v>
      </c>
      <c r="W65" s="143">
        <v>9313.5388834417099</v>
      </c>
      <c r="X65" s="143">
        <v>7267.77434726514</v>
      </c>
      <c r="Y65" s="143">
        <v>6708.1158037140176</v>
      </c>
      <c r="Z65" s="143">
        <v>6577.601315393179</v>
      </c>
      <c r="AA65" s="143">
        <v>3658.0552176873953</v>
      </c>
      <c r="AB65" s="143">
        <v>1840.4613398471633</v>
      </c>
      <c r="AC65" s="143">
        <v>3020.7215935647978</v>
      </c>
      <c r="AD65" s="143">
        <v>2469.4613934283766</v>
      </c>
      <c r="AE65" s="143">
        <v>3070.6545408675515</v>
      </c>
      <c r="AF65" s="143">
        <v>3706.0636512191613</v>
      </c>
      <c r="AG65" s="143">
        <v>3365.9986147982399</v>
      </c>
      <c r="AH65" s="143">
        <v>2249.0655685653633</v>
      </c>
      <c r="AI65" s="143">
        <v>1745.537585688651</v>
      </c>
      <c r="AJ65" s="143">
        <v>2876.6793731152657</v>
      </c>
      <c r="AK65" s="143">
        <v>3236.9488737968036</v>
      </c>
      <c r="AL65" s="143">
        <v>2439.4113398471636</v>
      </c>
      <c r="AM65" s="143">
        <v>3184.7442459136996</v>
      </c>
    </row>
    <row r="66" spans="4:39" ht="21" customHeight="1">
      <c r="D66" s="54" t="s">
        <v>44</v>
      </c>
      <c r="E66" s="143">
        <v>20720.365777770345</v>
      </c>
      <c r="F66" s="143">
        <v>18928.62196663794</v>
      </c>
      <c r="G66" s="143">
        <v>20370.318582898137</v>
      </c>
      <c r="H66" s="143">
        <v>21083.234225734253</v>
      </c>
      <c r="I66" s="143" t="s">
        <v>298</v>
      </c>
      <c r="J66" s="143">
        <v>18025.703090381867</v>
      </c>
      <c r="K66" s="143" t="s">
        <v>298</v>
      </c>
      <c r="L66" s="143" t="s">
        <v>298</v>
      </c>
      <c r="M66" s="143">
        <v>10342.849713122792</v>
      </c>
      <c r="N66" s="143">
        <v>15871.984747697406</v>
      </c>
      <c r="O66" s="143">
        <v>23763.594267423563</v>
      </c>
      <c r="P66" s="143">
        <v>20316.217092318213</v>
      </c>
      <c r="Q66" s="143" t="s">
        <v>298</v>
      </c>
      <c r="R66" s="143">
        <v>21822.536779408889</v>
      </c>
      <c r="S66" s="143" t="s">
        <v>298</v>
      </c>
      <c r="T66" s="143">
        <v>20097.795735106229</v>
      </c>
      <c r="U66" s="143">
        <v>22428.701146815009</v>
      </c>
      <c r="V66" s="143">
        <v>15998.983667360088</v>
      </c>
      <c r="W66" s="143">
        <v>23615.496589922044</v>
      </c>
      <c r="X66" s="143">
        <v>22091.961783695748</v>
      </c>
      <c r="Y66" s="143">
        <v>20280.410604949178</v>
      </c>
      <c r="Z66" s="143">
        <v>20759.893022347878</v>
      </c>
      <c r="AA66" s="143">
        <v>16237.760490249628</v>
      </c>
      <c r="AB66" s="143">
        <v>13548.406388286527</v>
      </c>
      <c r="AC66" s="143">
        <v>15390.676726576705</v>
      </c>
      <c r="AD66" s="143" t="s">
        <v>298</v>
      </c>
      <c r="AE66" s="143">
        <v>15917.901544441564</v>
      </c>
      <c r="AF66" s="143">
        <v>16004.437483814487</v>
      </c>
      <c r="AG66" s="143">
        <v>15336.301991026252</v>
      </c>
      <c r="AH66" s="143" t="s">
        <v>298</v>
      </c>
      <c r="AI66" s="143">
        <v>14273.067038286526</v>
      </c>
      <c r="AJ66" s="143" t="s">
        <v>298</v>
      </c>
      <c r="AK66" s="143" t="s">
        <v>298</v>
      </c>
      <c r="AL66" s="143">
        <v>14884.186388286525</v>
      </c>
      <c r="AM66" s="143">
        <v>15106.816388286526</v>
      </c>
    </row>
    <row r="67" spans="4:39" ht="21" customHeight="1">
      <c r="D67" s="54" t="s">
        <v>42</v>
      </c>
      <c r="E67" s="143">
        <v>21116.791933696586</v>
      </c>
      <c r="F67" s="143" t="s">
        <v>298</v>
      </c>
      <c r="G67" s="143" t="s">
        <v>298</v>
      </c>
      <c r="H67" s="143" t="s">
        <v>298</v>
      </c>
      <c r="I67" s="143" t="s">
        <v>298</v>
      </c>
      <c r="J67" s="143">
        <v>19172.497908564565</v>
      </c>
      <c r="K67" s="143" t="s">
        <v>298</v>
      </c>
      <c r="L67" s="143" t="s">
        <v>298</v>
      </c>
      <c r="M67" s="143" t="s">
        <v>298</v>
      </c>
      <c r="N67" s="143">
        <v>14455.743471605412</v>
      </c>
      <c r="O67" s="143" t="s">
        <v>298</v>
      </c>
      <c r="P67" s="143" t="s">
        <v>298</v>
      </c>
      <c r="Q67" s="143" t="s">
        <v>298</v>
      </c>
      <c r="R67" s="143">
        <v>26229.273831107781</v>
      </c>
      <c r="S67" s="143" t="s">
        <v>298</v>
      </c>
      <c r="T67" s="143" t="s">
        <v>298</v>
      </c>
      <c r="U67" s="143" t="s">
        <v>298</v>
      </c>
      <c r="V67" s="143" t="s">
        <v>298</v>
      </c>
      <c r="W67" s="143" t="s">
        <v>298</v>
      </c>
      <c r="X67" s="143" t="s">
        <v>298</v>
      </c>
      <c r="Y67" s="143">
        <v>21640.313043170128</v>
      </c>
      <c r="Z67" s="143" t="s">
        <v>298</v>
      </c>
      <c r="AA67" s="143" t="s">
        <v>298</v>
      </c>
      <c r="AB67" s="143" t="s">
        <v>298</v>
      </c>
      <c r="AC67" s="143" t="s">
        <v>298</v>
      </c>
      <c r="AD67" s="143" t="s">
        <v>298</v>
      </c>
      <c r="AE67" s="143" t="s">
        <v>298</v>
      </c>
      <c r="AF67" s="143" t="s">
        <v>298</v>
      </c>
      <c r="AG67" s="143" t="s">
        <v>298</v>
      </c>
      <c r="AH67" s="143" t="s">
        <v>298</v>
      </c>
      <c r="AI67" s="143" t="s">
        <v>298</v>
      </c>
      <c r="AJ67" s="143" t="s">
        <v>298</v>
      </c>
      <c r="AK67" s="143" t="s">
        <v>298</v>
      </c>
      <c r="AL67" s="143" t="s">
        <v>298</v>
      </c>
      <c r="AM67" s="143" t="s">
        <v>298</v>
      </c>
    </row>
    <row r="68" spans="4:39" ht="21" customHeight="1">
      <c r="D68" s="54" t="s">
        <v>40</v>
      </c>
      <c r="E68" s="143">
        <v>21305.541108852485</v>
      </c>
      <c r="F68" s="143">
        <v>18601.907513545921</v>
      </c>
      <c r="G68" s="143">
        <v>21695.455083977165</v>
      </c>
      <c r="H68" s="143">
        <v>22500.550524941587</v>
      </c>
      <c r="I68" s="143">
        <v>18654.374100661495</v>
      </c>
      <c r="J68" s="143">
        <v>21088.288885368216</v>
      </c>
      <c r="K68" s="143">
        <v>19788.714077817582</v>
      </c>
      <c r="L68" s="143">
        <v>20993.839132834153</v>
      </c>
      <c r="M68" s="143">
        <v>14962.332441270381</v>
      </c>
      <c r="N68" s="143">
        <v>14885.632555427981</v>
      </c>
      <c r="O68" s="143">
        <v>24269.08537362775</v>
      </c>
      <c r="P68" s="143">
        <v>14409.117752185724</v>
      </c>
      <c r="Q68" s="143">
        <v>13130.781093825999</v>
      </c>
      <c r="R68" s="143">
        <v>24102.673586424153</v>
      </c>
      <c r="S68" s="143">
        <v>14724.029599170766</v>
      </c>
      <c r="T68" s="143">
        <v>20376.36836288128</v>
      </c>
      <c r="U68" s="143">
        <v>25873.93712387326</v>
      </c>
      <c r="V68" s="143">
        <v>14063.857419536665</v>
      </c>
      <c r="W68" s="143">
        <v>23996.98524225966</v>
      </c>
      <c r="X68" s="143">
        <v>24374.332773289578</v>
      </c>
      <c r="Y68" s="143">
        <v>19953.820787788525</v>
      </c>
      <c r="Z68" s="143">
        <v>21463.662654938074</v>
      </c>
      <c r="AA68" s="143">
        <v>15267.524889335806</v>
      </c>
      <c r="AB68" s="143">
        <v>9788.4474902152633</v>
      </c>
      <c r="AC68" s="143">
        <v>12903.622913077987</v>
      </c>
      <c r="AD68" s="143">
        <v>14003.587789028048</v>
      </c>
      <c r="AE68" s="143">
        <v>14152.050182555178</v>
      </c>
      <c r="AF68" s="143">
        <v>14030.057815104665</v>
      </c>
      <c r="AG68" s="143">
        <v>12591.95324363992</v>
      </c>
      <c r="AH68" s="143" t="s">
        <v>298</v>
      </c>
      <c r="AI68" s="143">
        <v>11528.724695694715</v>
      </c>
      <c r="AJ68" s="143">
        <v>12486.846029028047</v>
      </c>
      <c r="AK68" s="143">
        <v>12415.410840176992</v>
      </c>
      <c r="AL68" s="143">
        <v>13035.912695694713</v>
      </c>
      <c r="AM68" s="143">
        <v>13584.97936236138</v>
      </c>
    </row>
    <row r="69" spans="4:39" ht="21" customHeight="1">
      <c r="D69" s="54" t="s">
        <v>47</v>
      </c>
      <c r="E69" s="143">
        <v>17575.528787534811</v>
      </c>
      <c r="F69" s="143">
        <v>13041.215444074296</v>
      </c>
      <c r="G69" s="143">
        <v>17651.304433944548</v>
      </c>
      <c r="H69" s="143">
        <v>16017.589293460835</v>
      </c>
      <c r="I69" s="143">
        <v>21097.256055977872</v>
      </c>
      <c r="J69" s="143">
        <v>14508.295547599137</v>
      </c>
      <c r="K69" s="143">
        <v>12569.738878208977</v>
      </c>
      <c r="L69" s="143">
        <v>14587.375060753271</v>
      </c>
      <c r="M69" s="143">
        <v>10914.182524440637</v>
      </c>
      <c r="N69" s="143">
        <v>9611.8083528839525</v>
      </c>
      <c r="O69" s="143">
        <v>18328.457922551432</v>
      </c>
      <c r="P69" s="143">
        <v>12538.823438748022</v>
      </c>
      <c r="Q69" s="143">
        <v>7511.0491026322634</v>
      </c>
      <c r="R69" s="143">
        <v>15331.497506515479</v>
      </c>
      <c r="S69" s="143">
        <v>13601.237647115973</v>
      </c>
      <c r="T69" s="143">
        <v>22392.880896619048</v>
      </c>
      <c r="U69" s="143">
        <v>26562.378750005028</v>
      </c>
      <c r="V69" s="143">
        <v>16927.852708186372</v>
      </c>
      <c r="W69" s="143">
        <v>18432.766597445574</v>
      </c>
      <c r="X69" s="143">
        <v>25755.114728605953</v>
      </c>
      <c r="Y69" s="143">
        <v>17314.359899008356</v>
      </c>
      <c r="Z69" s="143">
        <v>15673.897852263577</v>
      </c>
      <c r="AA69" s="143">
        <v>9051.3493910840134</v>
      </c>
      <c r="AB69" s="143">
        <v>5118.6288454011737</v>
      </c>
      <c r="AC69" s="143">
        <v>7786.6042682638981</v>
      </c>
      <c r="AD69" s="143">
        <v>5718.6964774951075</v>
      </c>
      <c r="AE69" s="143">
        <v>11314.829919998103</v>
      </c>
      <c r="AF69" s="143">
        <v>16916.413103754374</v>
      </c>
      <c r="AG69" s="143">
        <v>7609.0945988258318</v>
      </c>
      <c r="AH69" s="143" t="s">
        <v>298</v>
      </c>
      <c r="AI69" s="143">
        <v>6637.8499804305284</v>
      </c>
      <c r="AJ69" s="143">
        <v>15298.667984344422</v>
      </c>
      <c r="AK69" s="143">
        <v>8428.1114647692957</v>
      </c>
      <c r="AL69" s="143">
        <v>15698.667984344422</v>
      </c>
      <c r="AM69" s="143">
        <v>8310.0182778864964</v>
      </c>
    </row>
    <row r="70" spans="4:39" ht="21" customHeight="1">
      <c r="D70" s="54" t="s">
        <v>45</v>
      </c>
      <c r="E70" s="143">
        <v>46.966731898238741</v>
      </c>
      <c r="F70" s="143">
        <v>46.966731898238741</v>
      </c>
      <c r="G70" s="143">
        <v>46.966731898238741</v>
      </c>
      <c r="H70" s="143">
        <v>46.966731898238741</v>
      </c>
      <c r="I70" s="143">
        <v>46.966731898238741</v>
      </c>
      <c r="J70" s="143">
        <v>46.966731898238741</v>
      </c>
      <c r="K70" s="143">
        <v>46.966731898238741</v>
      </c>
      <c r="L70" s="143">
        <v>46.966731898238741</v>
      </c>
      <c r="M70" s="143">
        <v>46.966731898238741</v>
      </c>
      <c r="N70" s="143">
        <v>46.966731898238741</v>
      </c>
      <c r="O70" s="143">
        <v>46.966731898238741</v>
      </c>
      <c r="P70" s="143">
        <v>46.966731898238741</v>
      </c>
      <c r="Q70" s="143">
        <v>46.966731898238741</v>
      </c>
      <c r="R70" s="143">
        <v>46.966731898238741</v>
      </c>
      <c r="S70" s="143">
        <v>46.966731898238741</v>
      </c>
      <c r="T70" s="143">
        <v>46.966731898238741</v>
      </c>
      <c r="U70" s="143">
        <v>46.966731898238741</v>
      </c>
      <c r="V70" s="143">
        <v>46.966731898238741</v>
      </c>
      <c r="W70" s="143">
        <v>46.966731898238741</v>
      </c>
      <c r="X70" s="143">
        <v>46.966731898238741</v>
      </c>
      <c r="Y70" s="143">
        <v>46.966731898238741</v>
      </c>
      <c r="Z70" s="143">
        <v>46.966731898238741</v>
      </c>
      <c r="AA70" s="143">
        <v>46.966731898238741</v>
      </c>
      <c r="AB70" s="143">
        <v>46.966731898238741</v>
      </c>
      <c r="AC70" s="143">
        <v>46.966731898238741</v>
      </c>
      <c r="AD70" s="143">
        <v>46.966731898238741</v>
      </c>
      <c r="AE70" s="143">
        <v>46.966731898238741</v>
      </c>
      <c r="AF70" s="143">
        <v>46.966731898238741</v>
      </c>
      <c r="AG70" s="143">
        <v>46.966731898238741</v>
      </c>
      <c r="AH70" s="143">
        <v>46.966731898238741</v>
      </c>
      <c r="AI70" s="143">
        <v>46.966731898238741</v>
      </c>
      <c r="AJ70" s="143">
        <v>46.966731898238741</v>
      </c>
      <c r="AK70" s="143">
        <v>46.966731898238741</v>
      </c>
      <c r="AL70" s="143">
        <v>46.966731898238741</v>
      </c>
      <c r="AM70" s="143">
        <v>46.966731898238741</v>
      </c>
    </row>
    <row r="71" spans="4:39" ht="21" customHeight="1">
      <c r="D71" s="54" t="s">
        <v>304</v>
      </c>
      <c r="E71" s="143">
        <v>479.45205479452051</v>
      </c>
      <c r="F71" s="143">
        <v>479.45205479452051</v>
      </c>
      <c r="G71" s="143">
        <v>479.45205479452051</v>
      </c>
      <c r="H71" s="143">
        <v>479.45205479452051</v>
      </c>
      <c r="I71" s="143">
        <v>479.45205479452051</v>
      </c>
      <c r="J71" s="143">
        <v>479.45205479452051</v>
      </c>
      <c r="K71" s="143">
        <v>479.45205479452051</v>
      </c>
      <c r="L71" s="143">
        <v>479.45205479452051</v>
      </c>
      <c r="M71" s="143">
        <v>479.45205479452051</v>
      </c>
      <c r="N71" s="143">
        <v>479.45205479452051</v>
      </c>
      <c r="O71" s="143">
        <v>479.45205479452051</v>
      </c>
      <c r="P71" s="143">
        <v>479.45205479452051</v>
      </c>
      <c r="Q71" s="143">
        <v>479.45205479452051</v>
      </c>
      <c r="R71" s="143">
        <v>479.45205479452051</v>
      </c>
      <c r="S71" s="143">
        <v>479.45205479452051</v>
      </c>
      <c r="T71" s="143">
        <v>479.45205479452051</v>
      </c>
      <c r="U71" s="143">
        <v>479.45205479452051</v>
      </c>
      <c r="V71" s="143">
        <v>479.45205479452051</v>
      </c>
      <c r="W71" s="143">
        <v>479.45205479452051</v>
      </c>
      <c r="X71" s="143">
        <v>479.45205479452051</v>
      </c>
      <c r="Y71" s="143">
        <v>479.45205479452051</v>
      </c>
      <c r="Z71" s="143">
        <v>479.45205479452051</v>
      </c>
      <c r="AA71" s="143">
        <v>479.45205479452051</v>
      </c>
      <c r="AB71" s="143">
        <v>479.45205479452051</v>
      </c>
      <c r="AC71" s="143">
        <v>479.45205479452051</v>
      </c>
      <c r="AD71" s="143">
        <v>479.45205479452051</v>
      </c>
      <c r="AE71" s="143">
        <v>479.45205479452051</v>
      </c>
      <c r="AF71" s="143">
        <v>479.45205479452051</v>
      </c>
      <c r="AG71" s="143">
        <v>479.45205479452051</v>
      </c>
      <c r="AH71" s="143">
        <v>479.45205479452051</v>
      </c>
      <c r="AI71" s="143">
        <v>479.45205479452051</v>
      </c>
      <c r="AJ71" s="143">
        <v>479.45205479452051</v>
      </c>
      <c r="AK71" s="143">
        <v>479.45205479452051</v>
      </c>
      <c r="AL71" s="143">
        <v>479.45205479452051</v>
      </c>
      <c r="AM71" s="143">
        <v>479.45205479452051</v>
      </c>
    </row>
    <row r="72" spans="4:39" ht="21" customHeight="1">
      <c r="D72" s="54" t="s">
        <v>48</v>
      </c>
      <c r="E72" s="143">
        <v>47.945205479452056</v>
      </c>
      <c r="F72" s="143">
        <v>47.945205479452056</v>
      </c>
      <c r="G72" s="143">
        <v>47.945205479452056</v>
      </c>
      <c r="H72" s="143">
        <v>47.945205479452056</v>
      </c>
      <c r="I72" s="143">
        <v>47.945205479452056</v>
      </c>
      <c r="J72" s="143">
        <v>47.945205479452056</v>
      </c>
      <c r="K72" s="143">
        <v>47.945205479452056</v>
      </c>
      <c r="L72" s="143">
        <v>47.945205479452056</v>
      </c>
      <c r="M72" s="143">
        <v>47.945205479452056</v>
      </c>
      <c r="N72" s="143">
        <v>47.945205479452056</v>
      </c>
      <c r="O72" s="143">
        <v>47.945205479452056</v>
      </c>
      <c r="P72" s="143">
        <v>47.945205479452056</v>
      </c>
      <c r="Q72" s="143">
        <v>47.945205479452056</v>
      </c>
      <c r="R72" s="143">
        <v>47.945205479452056</v>
      </c>
      <c r="S72" s="143">
        <v>47.945205479452056</v>
      </c>
      <c r="T72" s="143">
        <v>47.945205479452056</v>
      </c>
      <c r="U72" s="143">
        <v>47.945205479452056</v>
      </c>
      <c r="V72" s="143">
        <v>47.945205479452056</v>
      </c>
      <c r="W72" s="143">
        <v>47.945205479452056</v>
      </c>
      <c r="X72" s="143">
        <v>47.945205479452056</v>
      </c>
      <c r="Y72" s="143">
        <v>47.945205479452056</v>
      </c>
      <c r="Z72" s="143">
        <v>47.945205479452056</v>
      </c>
      <c r="AA72" s="143">
        <v>47.945205479452056</v>
      </c>
      <c r="AB72" s="143">
        <v>47.945205479452056</v>
      </c>
      <c r="AC72" s="143">
        <v>47.945205479452056</v>
      </c>
      <c r="AD72" s="143">
        <v>47.945205479452056</v>
      </c>
      <c r="AE72" s="143">
        <v>47.945205479452056</v>
      </c>
      <c r="AF72" s="143">
        <v>47.945205479452056</v>
      </c>
      <c r="AG72" s="143">
        <v>47.945205479452056</v>
      </c>
      <c r="AH72" s="143">
        <v>47.945205479452056</v>
      </c>
      <c r="AI72" s="143">
        <v>47.945205479452056</v>
      </c>
      <c r="AJ72" s="143">
        <v>47.945205479452056</v>
      </c>
      <c r="AK72" s="143">
        <v>47.945205479452056</v>
      </c>
      <c r="AL72" s="143">
        <v>47.945205479452056</v>
      </c>
      <c r="AM72" s="143">
        <v>47.945205479452056</v>
      </c>
    </row>
    <row r="73" spans="4:39" ht="21" customHeight="1">
      <c r="D73" s="54" t="s">
        <v>305</v>
      </c>
      <c r="E73" s="143">
        <v>58.708414872798436</v>
      </c>
      <c r="F73" s="143">
        <v>58.708414872798436</v>
      </c>
      <c r="G73" s="143">
        <v>58.708414872798436</v>
      </c>
      <c r="H73" s="143">
        <v>58.708414872798436</v>
      </c>
      <c r="I73" s="143">
        <v>58.708414872798436</v>
      </c>
      <c r="J73" s="143">
        <v>58.708414872798436</v>
      </c>
      <c r="K73" s="143">
        <v>58.708414872798436</v>
      </c>
      <c r="L73" s="143">
        <v>58.708414872798436</v>
      </c>
      <c r="M73" s="143">
        <v>58.708414872798436</v>
      </c>
      <c r="N73" s="143">
        <v>58.708414872798436</v>
      </c>
      <c r="O73" s="143">
        <v>58.708414872798436</v>
      </c>
      <c r="P73" s="143">
        <v>58.708414872798436</v>
      </c>
      <c r="Q73" s="143">
        <v>58.708414872798436</v>
      </c>
      <c r="R73" s="143">
        <v>58.708414872798436</v>
      </c>
      <c r="S73" s="143">
        <v>58.708414872798436</v>
      </c>
      <c r="T73" s="143">
        <v>58.708414872798436</v>
      </c>
      <c r="U73" s="143">
        <v>58.708414872798436</v>
      </c>
      <c r="V73" s="143">
        <v>58.708414872798436</v>
      </c>
      <c r="W73" s="143">
        <v>58.708414872798436</v>
      </c>
      <c r="X73" s="143">
        <v>58.708414872798436</v>
      </c>
      <c r="Y73" s="143">
        <v>58.708414872798436</v>
      </c>
      <c r="Z73" s="143">
        <v>58.708414872798436</v>
      </c>
      <c r="AA73" s="143">
        <v>58.708414872798436</v>
      </c>
      <c r="AB73" s="143">
        <v>58.708414872798436</v>
      </c>
      <c r="AC73" s="143">
        <v>58.708414872798436</v>
      </c>
      <c r="AD73" s="143">
        <v>58.708414872798436</v>
      </c>
      <c r="AE73" s="143">
        <v>58.708414872798436</v>
      </c>
      <c r="AF73" s="143">
        <v>58.708414872798436</v>
      </c>
      <c r="AG73" s="143">
        <v>58.708414872798436</v>
      </c>
      <c r="AH73" s="143">
        <v>58.708414872798436</v>
      </c>
      <c r="AI73" s="143">
        <v>58.708414872798436</v>
      </c>
      <c r="AJ73" s="143">
        <v>58.708414872798436</v>
      </c>
      <c r="AK73" s="143">
        <v>58.708414872798436</v>
      </c>
      <c r="AL73" s="143">
        <v>58.708414872798436</v>
      </c>
      <c r="AM73" s="143">
        <v>58.708414872798436</v>
      </c>
    </row>
  </sheetData>
  <mergeCells count="3">
    <mergeCell ref="D2:U2"/>
    <mergeCell ref="X2:AM2"/>
    <mergeCell ref="AN2:AW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E4F94-5998-465B-A5BD-8E7E267A3C8E}">
  <dimension ref="A3:C20"/>
  <sheetViews>
    <sheetView workbookViewId="0">
      <selection activeCell="A16" sqref="A16"/>
    </sheetView>
  </sheetViews>
  <sheetFormatPr defaultColWidth="8.77734375" defaultRowHeight="14.4"/>
  <sheetData>
    <row r="3" spans="1:3">
      <c r="A3" s="162"/>
      <c r="B3" s="163"/>
      <c r="C3" s="164"/>
    </row>
    <row r="4" spans="1:3">
      <c r="A4" s="165"/>
      <c r="B4" s="66"/>
      <c r="C4" s="166"/>
    </row>
    <row r="5" spans="1:3">
      <c r="A5" s="165"/>
      <c r="B5" s="66"/>
      <c r="C5" s="166"/>
    </row>
    <row r="6" spans="1:3">
      <c r="A6" s="165"/>
      <c r="B6" s="66"/>
      <c r="C6" s="166"/>
    </row>
    <row r="7" spans="1:3">
      <c r="A7" s="165"/>
      <c r="B7" s="66"/>
      <c r="C7" s="166"/>
    </row>
    <row r="8" spans="1:3">
      <c r="A8" s="165"/>
      <c r="B8" s="66"/>
      <c r="C8" s="166"/>
    </row>
    <row r="9" spans="1:3">
      <c r="A9" s="165"/>
      <c r="B9" s="66"/>
      <c r="C9" s="166"/>
    </row>
    <row r="10" spans="1:3">
      <c r="A10" s="165"/>
      <c r="B10" s="66"/>
      <c r="C10" s="166"/>
    </row>
    <row r="11" spans="1:3">
      <c r="A11" s="165"/>
      <c r="B11" s="66"/>
      <c r="C11" s="166"/>
    </row>
    <row r="12" spans="1:3">
      <c r="A12" s="165"/>
      <c r="B12" s="66"/>
      <c r="C12" s="166"/>
    </row>
    <row r="13" spans="1:3">
      <c r="A13" s="165"/>
      <c r="B13" s="66"/>
      <c r="C13" s="166"/>
    </row>
    <row r="14" spans="1:3">
      <c r="A14" s="165"/>
      <c r="B14" s="66"/>
      <c r="C14" s="166"/>
    </row>
    <row r="15" spans="1:3">
      <c r="A15" s="165"/>
      <c r="B15" s="66"/>
      <c r="C15" s="166"/>
    </row>
    <row r="16" spans="1:3">
      <c r="A16" s="165"/>
      <c r="B16" s="66"/>
      <c r="C16" s="166"/>
    </row>
    <row r="17" spans="1:3">
      <c r="A17" s="165"/>
      <c r="B17" s="66"/>
      <c r="C17" s="166"/>
    </row>
    <row r="18" spans="1:3">
      <c r="A18" s="165"/>
      <c r="B18" s="66"/>
      <c r="C18" s="166"/>
    </row>
    <row r="19" spans="1:3">
      <c r="A19" s="165"/>
      <c r="B19" s="66"/>
      <c r="C19" s="166"/>
    </row>
    <row r="20" spans="1:3">
      <c r="A20" s="167"/>
      <c r="B20" s="168"/>
      <c r="C20" s="16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8733B-1EB6-4728-AE1B-EE15A703DF2A}">
  <dimension ref="A3:C20"/>
  <sheetViews>
    <sheetView workbookViewId="0">
      <selection activeCell="A16" sqref="A16"/>
    </sheetView>
  </sheetViews>
  <sheetFormatPr defaultColWidth="8.77734375" defaultRowHeight="14.4"/>
  <sheetData>
    <row r="3" spans="1:3">
      <c r="A3" s="162"/>
      <c r="B3" s="163"/>
      <c r="C3" s="164"/>
    </row>
    <row r="4" spans="1:3">
      <c r="A4" s="165"/>
      <c r="B4" s="66"/>
      <c r="C4" s="166"/>
    </row>
    <row r="5" spans="1:3">
      <c r="A5" s="165"/>
      <c r="B5" s="66"/>
      <c r="C5" s="166"/>
    </row>
    <row r="6" spans="1:3">
      <c r="A6" s="165"/>
      <c r="B6" s="66"/>
      <c r="C6" s="166"/>
    </row>
    <row r="7" spans="1:3">
      <c r="A7" s="165"/>
      <c r="B7" s="66"/>
      <c r="C7" s="166"/>
    </row>
    <row r="8" spans="1:3">
      <c r="A8" s="165"/>
      <c r="B8" s="66"/>
      <c r="C8" s="166"/>
    </row>
    <row r="9" spans="1:3">
      <c r="A9" s="165"/>
      <c r="B9" s="66"/>
      <c r="C9" s="166"/>
    </row>
    <row r="10" spans="1:3">
      <c r="A10" s="165"/>
      <c r="B10" s="66"/>
      <c r="C10" s="166"/>
    </row>
    <row r="11" spans="1:3">
      <c r="A11" s="165"/>
      <c r="B11" s="66"/>
      <c r="C11" s="166"/>
    </row>
    <row r="12" spans="1:3">
      <c r="A12" s="165"/>
      <c r="B12" s="66"/>
      <c r="C12" s="166"/>
    </row>
    <row r="13" spans="1:3">
      <c r="A13" s="165"/>
      <c r="B13" s="66"/>
      <c r="C13" s="166"/>
    </row>
    <row r="14" spans="1:3">
      <c r="A14" s="165"/>
      <c r="B14" s="66"/>
      <c r="C14" s="166"/>
    </row>
    <row r="15" spans="1:3">
      <c r="A15" s="165"/>
      <c r="B15" s="66"/>
      <c r="C15" s="166"/>
    </row>
    <row r="16" spans="1:3">
      <c r="A16" s="165"/>
      <c r="B16" s="66"/>
      <c r="C16" s="166"/>
    </row>
    <row r="17" spans="1:3">
      <c r="A17" s="165"/>
      <c r="B17" s="66"/>
      <c r="C17" s="166"/>
    </row>
    <row r="18" spans="1:3">
      <c r="A18" s="165"/>
      <c r="B18" s="66"/>
      <c r="C18" s="166"/>
    </row>
    <row r="19" spans="1:3">
      <c r="A19" s="165"/>
      <c r="B19" s="66"/>
      <c r="C19" s="166"/>
    </row>
    <row r="20" spans="1:3">
      <c r="A20" s="167"/>
      <c r="B20" s="168"/>
      <c r="C20" s="16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16349-6AFA-4C33-B10A-95C65958EA09}">
  <dimension ref="B1:J41"/>
  <sheetViews>
    <sheetView zoomScale="88" workbookViewId="0">
      <selection activeCell="D26" sqref="D26"/>
    </sheetView>
  </sheetViews>
  <sheetFormatPr defaultColWidth="8.77734375" defaultRowHeight="14.4"/>
  <cols>
    <col min="3" max="10" width="12.6640625" customWidth="1"/>
  </cols>
  <sheetData>
    <row r="1" spans="2:10" s="70" customFormat="1" ht="43.2">
      <c r="B1" s="70" t="s">
        <v>306</v>
      </c>
      <c r="C1" s="70" t="s">
        <v>307</v>
      </c>
      <c r="D1" s="70" t="s">
        <v>308</v>
      </c>
      <c r="E1" s="70" t="s">
        <v>309</v>
      </c>
      <c r="F1" s="70" t="s">
        <v>310</v>
      </c>
      <c r="G1" s="70" t="s">
        <v>311</v>
      </c>
      <c r="H1" s="70" t="s">
        <v>312</v>
      </c>
      <c r="I1" s="70" t="s">
        <v>313</v>
      </c>
      <c r="J1" s="70" t="s">
        <v>314</v>
      </c>
    </row>
    <row r="2" spans="2:10" s="70" customFormat="1">
      <c r="B2" s="70">
        <v>1</v>
      </c>
      <c r="C2" s="70">
        <v>2</v>
      </c>
      <c r="D2" s="70">
        <v>3</v>
      </c>
      <c r="E2" s="70">
        <v>4</v>
      </c>
      <c r="F2" s="70">
        <v>5</v>
      </c>
      <c r="G2" s="70">
        <v>6</v>
      </c>
      <c r="H2" s="70">
        <v>7</v>
      </c>
      <c r="I2" s="70">
        <v>8</v>
      </c>
      <c r="J2" s="70">
        <v>9</v>
      </c>
    </row>
    <row r="3" spans="2:10">
      <c r="C3" t="s">
        <v>315</v>
      </c>
      <c r="D3" t="s">
        <v>315</v>
      </c>
      <c r="E3" t="s">
        <v>315</v>
      </c>
      <c r="F3" t="s">
        <v>315</v>
      </c>
      <c r="G3" t="s">
        <v>315</v>
      </c>
      <c r="H3" t="s">
        <v>315</v>
      </c>
      <c r="I3" t="s">
        <v>315</v>
      </c>
      <c r="J3" t="s">
        <v>315</v>
      </c>
    </row>
    <row r="4" spans="2:10">
      <c r="B4" t="s">
        <v>119</v>
      </c>
      <c r="C4" s="67">
        <v>31535</v>
      </c>
      <c r="D4" s="67">
        <v>40442</v>
      </c>
      <c r="E4" s="67">
        <v>29711</v>
      </c>
      <c r="F4" s="67">
        <v>28854</v>
      </c>
      <c r="G4" s="67">
        <v>32402</v>
      </c>
      <c r="H4" s="67">
        <v>98477</v>
      </c>
      <c r="I4" s="67">
        <v>27976</v>
      </c>
      <c r="J4" s="67">
        <v>27976</v>
      </c>
    </row>
    <row r="5" spans="2:10">
      <c r="B5" t="s">
        <v>124</v>
      </c>
      <c r="C5" s="67">
        <v>35782</v>
      </c>
      <c r="D5" s="67">
        <v>30364</v>
      </c>
      <c r="E5" s="67">
        <v>32041</v>
      </c>
      <c r="F5" s="67">
        <v>30692</v>
      </c>
      <c r="G5" s="67">
        <v>31988</v>
      </c>
      <c r="H5" s="67">
        <v>77100</v>
      </c>
      <c r="I5" s="67">
        <v>28986</v>
      </c>
      <c r="J5" s="67">
        <v>28986</v>
      </c>
    </row>
    <row r="6" spans="2:10">
      <c r="B6" t="s">
        <v>145</v>
      </c>
      <c r="C6" s="67">
        <v>33592</v>
      </c>
      <c r="D6" s="67">
        <v>31863</v>
      </c>
      <c r="E6" s="67">
        <v>30247</v>
      </c>
      <c r="F6" s="67">
        <v>28840</v>
      </c>
      <c r="G6" t="s">
        <v>316</v>
      </c>
      <c r="H6" s="67">
        <v>73305</v>
      </c>
      <c r="I6" s="67">
        <v>27733</v>
      </c>
      <c r="J6" s="67">
        <v>27733</v>
      </c>
    </row>
    <row r="7" spans="2:10">
      <c r="B7" t="s">
        <v>140</v>
      </c>
      <c r="C7" s="67">
        <v>42137</v>
      </c>
      <c r="D7" s="67">
        <v>54398</v>
      </c>
      <c r="E7" s="67">
        <v>40428</v>
      </c>
      <c r="F7" s="67">
        <v>39806</v>
      </c>
      <c r="G7" s="67">
        <v>40756</v>
      </c>
      <c r="H7" s="67">
        <v>139874</v>
      </c>
      <c r="I7" s="67">
        <v>28986</v>
      </c>
      <c r="J7" s="67">
        <v>28986</v>
      </c>
    </row>
    <row r="8" spans="2:10">
      <c r="B8" t="s">
        <v>5</v>
      </c>
      <c r="C8" s="67">
        <v>40297</v>
      </c>
      <c r="D8" s="67">
        <v>58022</v>
      </c>
      <c r="E8" s="67">
        <v>41673</v>
      </c>
      <c r="F8" s="67">
        <v>41349</v>
      </c>
      <c r="G8" s="67">
        <v>39673</v>
      </c>
      <c r="H8" s="67">
        <v>145235</v>
      </c>
      <c r="I8" s="67">
        <v>39592</v>
      </c>
      <c r="J8" s="67">
        <v>39592</v>
      </c>
    </row>
    <row r="9" spans="2:10">
      <c r="B9" t="s">
        <v>101</v>
      </c>
      <c r="C9" s="67">
        <v>26218</v>
      </c>
      <c r="D9" s="67">
        <v>25827</v>
      </c>
      <c r="E9" s="67">
        <v>28167</v>
      </c>
      <c r="F9" s="67">
        <v>27958</v>
      </c>
      <c r="G9" s="67">
        <v>27958</v>
      </c>
      <c r="H9" s="67">
        <v>147286</v>
      </c>
      <c r="I9" s="67">
        <v>26735</v>
      </c>
      <c r="J9" s="67">
        <v>26735</v>
      </c>
    </row>
    <row r="10" spans="2:10">
      <c r="B10" t="s">
        <v>106</v>
      </c>
      <c r="C10" s="67">
        <v>28394</v>
      </c>
      <c r="D10" s="67">
        <v>39077</v>
      </c>
      <c r="E10" s="67">
        <v>24947</v>
      </c>
      <c r="F10" s="67">
        <v>24650</v>
      </c>
      <c r="G10" s="67">
        <v>26291</v>
      </c>
      <c r="H10" s="67">
        <v>24947</v>
      </c>
      <c r="I10" s="67">
        <v>23069</v>
      </c>
      <c r="J10" s="67">
        <v>23069</v>
      </c>
    </row>
    <row r="11" spans="2:10">
      <c r="B11" t="s">
        <v>107</v>
      </c>
      <c r="C11" s="67">
        <v>20222</v>
      </c>
      <c r="D11" s="67">
        <v>19630</v>
      </c>
      <c r="E11" s="67">
        <v>21011</v>
      </c>
      <c r="F11" s="67">
        <v>21380</v>
      </c>
      <c r="G11" s="67">
        <v>23473</v>
      </c>
      <c r="H11" s="67">
        <v>21011</v>
      </c>
      <c r="I11" s="67">
        <v>20569</v>
      </c>
      <c r="J11" s="67">
        <v>20569</v>
      </c>
    </row>
    <row r="12" spans="2:10">
      <c r="B12" t="s">
        <v>108</v>
      </c>
      <c r="C12" s="67">
        <v>33866</v>
      </c>
      <c r="D12" s="67">
        <v>62613</v>
      </c>
      <c r="E12" s="67">
        <v>33968</v>
      </c>
      <c r="F12" s="67">
        <v>34546</v>
      </c>
      <c r="G12" s="67">
        <v>38484</v>
      </c>
      <c r="H12" s="67">
        <v>33968</v>
      </c>
      <c r="I12" s="67">
        <v>32886</v>
      </c>
      <c r="J12" s="67">
        <v>32886</v>
      </c>
    </row>
    <row r="13" spans="2:10">
      <c r="B13" t="s">
        <v>109</v>
      </c>
      <c r="C13" s="67">
        <v>25360</v>
      </c>
      <c r="D13" s="67">
        <v>24207</v>
      </c>
      <c r="E13" s="67">
        <v>26791</v>
      </c>
      <c r="F13" s="67">
        <v>25658</v>
      </c>
      <c r="G13" s="67">
        <v>25473</v>
      </c>
      <c r="H13" s="67">
        <v>26791</v>
      </c>
      <c r="I13" s="67">
        <v>24736</v>
      </c>
      <c r="J13" s="67">
        <v>24736</v>
      </c>
    </row>
    <row r="14" spans="2:10">
      <c r="B14" t="s">
        <v>110</v>
      </c>
      <c r="C14" s="67">
        <v>40970</v>
      </c>
      <c r="D14" s="67">
        <v>35468</v>
      </c>
      <c r="E14" s="67">
        <v>32480</v>
      </c>
      <c r="F14" s="67">
        <v>41671</v>
      </c>
      <c r="G14" s="67">
        <v>35995</v>
      </c>
      <c r="H14" s="67">
        <v>31967</v>
      </c>
      <c r="I14" s="67">
        <v>30565</v>
      </c>
      <c r="J14" s="67">
        <v>30565</v>
      </c>
    </row>
    <row r="15" spans="2:10">
      <c r="B15" t="s">
        <v>113</v>
      </c>
      <c r="C15" s="67">
        <v>58982</v>
      </c>
      <c r="D15" s="67">
        <v>39619</v>
      </c>
      <c r="E15" s="67">
        <v>42564</v>
      </c>
      <c r="F15" s="67">
        <v>42601</v>
      </c>
      <c r="G15" s="67">
        <v>46965</v>
      </c>
      <c r="H15" s="67">
        <v>42564</v>
      </c>
      <c r="I15" s="67">
        <v>41204</v>
      </c>
      <c r="J15" s="67">
        <v>41204</v>
      </c>
    </row>
    <row r="16" spans="2:10">
      <c r="B16" t="s">
        <v>114</v>
      </c>
      <c r="C16" s="67">
        <v>31704</v>
      </c>
      <c r="D16" s="67">
        <v>38310</v>
      </c>
      <c r="E16" s="67">
        <v>32024</v>
      </c>
      <c r="F16" s="67">
        <v>32052</v>
      </c>
      <c r="G16" s="67">
        <v>34341</v>
      </c>
      <c r="H16" s="67">
        <v>32079</v>
      </c>
      <c r="I16" s="67">
        <v>30521</v>
      </c>
      <c r="J16" s="67">
        <v>30521</v>
      </c>
    </row>
    <row r="17" spans="2:10">
      <c r="B17" t="s">
        <v>115</v>
      </c>
      <c r="C17" s="67">
        <v>25122</v>
      </c>
      <c r="D17" s="67">
        <v>23388</v>
      </c>
      <c r="E17" s="67">
        <v>24663</v>
      </c>
      <c r="F17" s="67">
        <v>25260</v>
      </c>
      <c r="G17" s="67">
        <v>24993</v>
      </c>
      <c r="H17" s="67">
        <v>24663</v>
      </c>
      <c r="I17" s="67">
        <v>23531</v>
      </c>
      <c r="J17" s="67">
        <v>23531</v>
      </c>
    </row>
    <row r="18" spans="2:10">
      <c r="B18" t="s">
        <v>317</v>
      </c>
      <c r="E18" t="s">
        <v>316</v>
      </c>
      <c r="F18" t="s">
        <v>316</v>
      </c>
      <c r="G18" t="s">
        <v>316</v>
      </c>
      <c r="H18" s="67">
        <v>155741</v>
      </c>
      <c r="I18" t="s">
        <v>316</v>
      </c>
      <c r="J18" t="s">
        <v>316</v>
      </c>
    </row>
    <row r="19" spans="2:10">
      <c r="B19" t="s">
        <v>150</v>
      </c>
      <c r="E19" t="s">
        <v>316</v>
      </c>
      <c r="F19" t="s">
        <v>316</v>
      </c>
      <c r="G19" t="s">
        <v>316</v>
      </c>
      <c r="H19" s="67">
        <v>153012</v>
      </c>
      <c r="I19" t="s">
        <v>316</v>
      </c>
      <c r="J19" t="s">
        <v>316</v>
      </c>
    </row>
    <row r="20" spans="2:10">
      <c r="B20" t="s">
        <v>117</v>
      </c>
      <c r="C20" s="67">
        <v>59888</v>
      </c>
      <c r="D20" s="67">
        <v>28448</v>
      </c>
      <c r="E20" s="67">
        <v>30866</v>
      </c>
      <c r="F20" s="67">
        <v>30825</v>
      </c>
      <c r="G20" s="67">
        <v>35514</v>
      </c>
      <c r="H20" s="67">
        <v>30431</v>
      </c>
      <c r="I20" s="67">
        <v>29054</v>
      </c>
      <c r="J20" s="67">
        <v>29054</v>
      </c>
    </row>
    <row r="21" spans="2:10">
      <c r="B21" t="s">
        <v>118</v>
      </c>
      <c r="C21" s="67">
        <v>33954</v>
      </c>
      <c r="D21" s="67">
        <v>44256</v>
      </c>
      <c r="E21" s="67">
        <v>39308</v>
      </c>
      <c r="F21" s="67">
        <v>37070</v>
      </c>
      <c r="G21" s="67">
        <v>41027</v>
      </c>
      <c r="H21" s="67">
        <v>39308</v>
      </c>
      <c r="I21" s="67">
        <v>35443</v>
      </c>
      <c r="J21" s="67">
        <v>35443</v>
      </c>
    </row>
    <row r="22" spans="2:10">
      <c r="B22" t="s">
        <v>120</v>
      </c>
      <c r="C22" s="67">
        <v>23735</v>
      </c>
      <c r="D22" s="67">
        <v>23832</v>
      </c>
      <c r="E22" s="67">
        <v>25200</v>
      </c>
      <c r="F22" s="67">
        <v>25557</v>
      </c>
      <c r="G22">
        <v>0</v>
      </c>
      <c r="H22" s="67">
        <v>25200</v>
      </c>
      <c r="I22" s="67">
        <v>24953</v>
      </c>
      <c r="J22" s="67">
        <v>24953</v>
      </c>
    </row>
    <row r="23" spans="2:10">
      <c r="B23" t="s">
        <v>121</v>
      </c>
      <c r="C23" s="67">
        <v>43305</v>
      </c>
      <c r="D23" s="67">
        <v>42962</v>
      </c>
      <c r="E23" s="67">
        <v>45423</v>
      </c>
      <c r="F23" s="67">
        <v>46133</v>
      </c>
      <c r="G23" s="67">
        <v>46014</v>
      </c>
      <c r="H23" s="67">
        <v>119076</v>
      </c>
      <c r="I23" s="67">
        <v>44362</v>
      </c>
      <c r="J23" s="67">
        <v>44362</v>
      </c>
    </row>
    <row r="24" spans="2:10">
      <c r="B24" t="s">
        <v>122</v>
      </c>
      <c r="C24" s="67">
        <v>22802</v>
      </c>
      <c r="D24" s="67">
        <v>22822</v>
      </c>
      <c r="E24" s="67">
        <v>25325</v>
      </c>
      <c r="F24" s="67">
        <v>24417</v>
      </c>
      <c r="G24" s="67">
        <v>28651</v>
      </c>
      <c r="H24" s="67">
        <v>25325</v>
      </c>
      <c r="I24" s="67">
        <v>22409</v>
      </c>
      <c r="J24" s="67">
        <v>22409</v>
      </c>
    </row>
    <row r="25" spans="2:10">
      <c r="B25" t="s">
        <v>125</v>
      </c>
      <c r="C25" s="67">
        <v>20703</v>
      </c>
      <c r="D25" s="67">
        <v>20248</v>
      </c>
      <c r="E25" s="67">
        <v>21269</v>
      </c>
      <c r="F25" s="67">
        <v>22062</v>
      </c>
      <c r="G25" s="67">
        <v>31457</v>
      </c>
      <c r="H25" s="67">
        <v>21637</v>
      </c>
      <c r="I25" s="67">
        <v>20402</v>
      </c>
      <c r="J25" s="67">
        <v>20402</v>
      </c>
    </row>
    <row r="26" spans="2:10">
      <c r="B26" t="s">
        <v>126</v>
      </c>
      <c r="C26" s="67">
        <v>19851</v>
      </c>
      <c r="D26" s="67">
        <v>19580</v>
      </c>
      <c r="E26" s="67">
        <v>21023</v>
      </c>
      <c r="F26" s="67">
        <v>20807</v>
      </c>
      <c r="G26" s="67">
        <v>25483</v>
      </c>
      <c r="H26" s="67">
        <v>21023</v>
      </c>
      <c r="I26" s="67">
        <v>19885</v>
      </c>
      <c r="J26" s="67">
        <v>19885</v>
      </c>
    </row>
    <row r="27" spans="2:10">
      <c r="B27" t="s">
        <v>127</v>
      </c>
      <c r="C27" s="67">
        <v>58172</v>
      </c>
      <c r="D27" s="67">
        <v>30306</v>
      </c>
      <c r="E27" s="67">
        <v>22998</v>
      </c>
      <c r="F27" s="67">
        <v>23612</v>
      </c>
      <c r="G27" s="67">
        <v>24990</v>
      </c>
      <c r="H27" s="67">
        <v>37747</v>
      </c>
      <c r="I27" s="67">
        <v>22042</v>
      </c>
      <c r="J27" s="67">
        <v>22042</v>
      </c>
    </row>
    <row r="28" spans="2:10">
      <c r="B28" t="s">
        <v>128</v>
      </c>
      <c r="C28" s="67">
        <v>63764</v>
      </c>
      <c r="D28" s="67">
        <v>46094</v>
      </c>
      <c r="E28" s="67">
        <v>35606</v>
      </c>
      <c r="F28" s="67">
        <v>35606</v>
      </c>
      <c r="G28" s="67">
        <v>36921</v>
      </c>
      <c r="H28" s="67">
        <v>110312</v>
      </c>
      <c r="I28" s="67">
        <v>31631</v>
      </c>
      <c r="J28" s="67">
        <v>31631</v>
      </c>
    </row>
    <row r="29" spans="2:10">
      <c r="B29" t="s">
        <v>130</v>
      </c>
      <c r="C29" s="67">
        <v>32326</v>
      </c>
      <c r="D29" s="67">
        <v>32275</v>
      </c>
      <c r="E29" s="67">
        <v>32564</v>
      </c>
      <c r="F29" s="67">
        <v>33006</v>
      </c>
      <c r="G29" s="67">
        <v>35051</v>
      </c>
      <c r="H29" s="67">
        <v>32564</v>
      </c>
      <c r="I29" s="67">
        <v>32433</v>
      </c>
      <c r="J29" s="67">
        <v>32433</v>
      </c>
    </row>
    <row r="30" spans="2:10">
      <c r="B30" t="s">
        <v>131</v>
      </c>
      <c r="C30" s="67">
        <v>33300</v>
      </c>
      <c r="D30" s="67">
        <v>33291</v>
      </c>
      <c r="E30" s="67">
        <v>36273</v>
      </c>
      <c r="F30" s="67">
        <v>35947</v>
      </c>
      <c r="G30" s="67">
        <v>37997</v>
      </c>
      <c r="H30" s="67">
        <v>36273</v>
      </c>
      <c r="I30" s="67">
        <v>35379</v>
      </c>
      <c r="J30" s="67">
        <v>35379</v>
      </c>
    </row>
    <row r="31" spans="2:10">
      <c r="B31" t="s">
        <v>132</v>
      </c>
      <c r="C31" s="67">
        <v>52654</v>
      </c>
      <c r="D31" s="67">
        <v>25160</v>
      </c>
      <c r="E31" s="67">
        <v>26876</v>
      </c>
      <c r="F31" s="67">
        <v>27037</v>
      </c>
      <c r="G31" s="67">
        <v>28862</v>
      </c>
      <c r="H31" s="67">
        <v>148099</v>
      </c>
      <c r="I31" s="67">
        <v>25042</v>
      </c>
      <c r="J31" s="67">
        <v>25042</v>
      </c>
    </row>
    <row r="32" spans="2:10">
      <c r="B32" t="s">
        <v>133</v>
      </c>
      <c r="C32" s="67">
        <v>31405</v>
      </c>
      <c r="D32" s="67">
        <v>30118</v>
      </c>
      <c r="E32" s="67">
        <v>34288</v>
      </c>
      <c r="F32" s="67">
        <v>33680</v>
      </c>
      <c r="G32" s="67">
        <v>35509</v>
      </c>
      <c r="H32" s="67">
        <v>147650</v>
      </c>
      <c r="I32" s="67">
        <v>32574</v>
      </c>
      <c r="J32" s="67">
        <v>32574</v>
      </c>
    </row>
    <row r="33" spans="2:10">
      <c r="B33" t="s">
        <v>134</v>
      </c>
      <c r="C33" s="67">
        <v>30428</v>
      </c>
      <c r="D33" s="67">
        <v>65388</v>
      </c>
      <c r="E33" s="67">
        <v>32288</v>
      </c>
      <c r="F33" s="67">
        <v>31757</v>
      </c>
      <c r="G33" s="67">
        <v>35983</v>
      </c>
      <c r="H33" s="67">
        <v>91470</v>
      </c>
      <c r="I33" s="67">
        <v>30408</v>
      </c>
      <c r="J33" s="67">
        <v>30408</v>
      </c>
    </row>
    <row r="34" spans="2:10">
      <c r="B34" t="s">
        <v>136</v>
      </c>
      <c r="C34" s="67">
        <v>29656</v>
      </c>
      <c r="D34" s="67">
        <v>31492</v>
      </c>
      <c r="E34" s="67">
        <v>30580</v>
      </c>
      <c r="F34">
        <v>0</v>
      </c>
      <c r="G34">
        <v>0</v>
      </c>
      <c r="H34" s="67">
        <v>145916</v>
      </c>
      <c r="I34">
        <v>0</v>
      </c>
      <c r="J34">
        <v>0</v>
      </c>
    </row>
    <row r="35" spans="2:10">
      <c r="B35" t="s">
        <v>137</v>
      </c>
      <c r="C35" s="67">
        <v>24334</v>
      </c>
      <c r="D35" s="67">
        <v>23651</v>
      </c>
      <c r="E35" s="67">
        <v>25626</v>
      </c>
      <c r="F35" s="67">
        <v>25589</v>
      </c>
      <c r="G35">
        <v>0</v>
      </c>
      <c r="H35" s="67">
        <v>126006</v>
      </c>
      <c r="I35" s="67">
        <v>24301</v>
      </c>
      <c r="J35" s="67">
        <v>24301</v>
      </c>
    </row>
    <row r="36" spans="2:10">
      <c r="B36" t="s">
        <v>138</v>
      </c>
      <c r="C36" s="67">
        <v>65080</v>
      </c>
      <c r="D36" s="67">
        <v>33847</v>
      </c>
      <c r="E36" s="67">
        <v>22169</v>
      </c>
      <c r="F36" s="67">
        <v>22031</v>
      </c>
      <c r="G36" s="67">
        <v>26337</v>
      </c>
      <c r="H36" s="67">
        <v>83497</v>
      </c>
      <c r="I36" s="67">
        <v>36421</v>
      </c>
      <c r="J36" s="67">
        <v>36421</v>
      </c>
    </row>
    <row r="37" spans="2:10">
      <c r="B37" t="s">
        <v>139</v>
      </c>
      <c r="C37" s="67">
        <v>27727</v>
      </c>
      <c r="D37" s="67">
        <v>43401</v>
      </c>
      <c r="E37" s="67">
        <v>27783</v>
      </c>
      <c r="F37" s="67">
        <v>28198</v>
      </c>
      <c r="G37" s="67">
        <v>31904</v>
      </c>
      <c r="H37" s="67">
        <v>127137</v>
      </c>
      <c r="I37" s="67">
        <v>26307</v>
      </c>
      <c r="J37" s="67">
        <v>26307</v>
      </c>
    </row>
    <row r="38" spans="2:10">
      <c r="B38" t="s">
        <v>142</v>
      </c>
      <c r="C38" s="67">
        <v>31193</v>
      </c>
      <c r="D38" s="67">
        <v>31113</v>
      </c>
      <c r="E38" s="67">
        <v>31293</v>
      </c>
      <c r="F38" s="67">
        <v>32559</v>
      </c>
      <c r="G38" s="67">
        <v>34694</v>
      </c>
      <c r="H38" s="67">
        <v>33174</v>
      </c>
      <c r="I38" s="67">
        <v>30912</v>
      </c>
      <c r="J38" s="67">
        <v>30912</v>
      </c>
    </row>
    <row r="39" spans="2:10">
      <c r="B39" t="s">
        <v>143</v>
      </c>
      <c r="C39" s="67">
        <v>24236</v>
      </c>
      <c r="D39" s="67">
        <v>23949</v>
      </c>
      <c r="E39" s="67">
        <v>25467</v>
      </c>
      <c r="F39" s="67">
        <v>26066</v>
      </c>
      <c r="G39" s="67">
        <v>29773</v>
      </c>
      <c r="H39" s="67">
        <v>26883</v>
      </c>
      <c r="I39" s="67">
        <v>24121</v>
      </c>
      <c r="J39" s="67">
        <v>24121</v>
      </c>
    </row>
    <row r="40" spans="2:10">
      <c r="B40" t="s">
        <v>144</v>
      </c>
      <c r="C40" s="67">
        <v>29313</v>
      </c>
      <c r="D40" s="67">
        <v>30190</v>
      </c>
      <c r="E40" s="67">
        <v>29646</v>
      </c>
      <c r="F40" s="67">
        <v>31635</v>
      </c>
      <c r="G40" s="67">
        <v>35866</v>
      </c>
      <c r="H40" s="67">
        <v>31420</v>
      </c>
      <c r="I40" s="67">
        <v>30245</v>
      </c>
      <c r="J40" s="67">
        <v>30245</v>
      </c>
    </row>
    <row r="41" spans="2:10">
      <c r="B41" t="s">
        <v>95</v>
      </c>
      <c r="C41" s="67">
        <v>29740</v>
      </c>
      <c r="D41" s="67">
        <v>29372</v>
      </c>
      <c r="E41" s="67">
        <v>29641</v>
      </c>
      <c r="F41" s="67">
        <v>29003</v>
      </c>
      <c r="G41" s="67">
        <v>31214</v>
      </c>
      <c r="H41" s="67">
        <v>29456</v>
      </c>
      <c r="I41" s="67">
        <v>27516</v>
      </c>
      <c r="J41" s="67">
        <v>27516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79652-B03C-E444-8C2D-B72D705BBFF8}">
  <dimension ref="B2:R52"/>
  <sheetViews>
    <sheetView topLeftCell="C15" zoomScale="75" workbookViewId="0">
      <selection activeCell="R11" sqref="R11"/>
    </sheetView>
  </sheetViews>
  <sheetFormatPr defaultColWidth="11.44140625" defaultRowHeight="14.4"/>
  <cols>
    <col min="6" max="6" width="17.77734375" customWidth="1"/>
    <col min="7" max="7" width="40.44140625" bestFit="1" customWidth="1"/>
  </cols>
  <sheetData>
    <row r="2" spans="2:18">
      <c r="B2" t="s">
        <v>152</v>
      </c>
      <c r="C2" t="s">
        <v>339</v>
      </c>
      <c r="D2" t="s">
        <v>153</v>
      </c>
      <c r="E2" t="s">
        <v>340</v>
      </c>
      <c r="F2" t="s">
        <v>154</v>
      </c>
      <c r="I2" t="s">
        <v>152</v>
      </c>
      <c r="J2" t="s">
        <v>339</v>
      </c>
      <c r="K2" t="s">
        <v>153</v>
      </c>
      <c r="L2" t="s">
        <v>340</v>
      </c>
      <c r="M2" t="s">
        <v>154</v>
      </c>
    </row>
    <row r="3" spans="2:18">
      <c r="B3" t="s">
        <v>97</v>
      </c>
      <c r="C3" t="s">
        <v>102</v>
      </c>
      <c r="E3" t="s">
        <v>98</v>
      </c>
      <c r="F3" t="s">
        <v>100</v>
      </c>
      <c r="G3" t="s">
        <v>210</v>
      </c>
      <c r="I3" t="s">
        <v>97</v>
      </c>
      <c r="J3" t="s">
        <v>102</v>
      </c>
      <c r="L3" t="s">
        <v>98</v>
      </c>
      <c r="M3" t="s">
        <v>103</v>
      </c>
      <c r="N3" t="s">
        <v>175</v>
      </c>
      <c r="R3" t="s">
        <v>95</v>
      </c>
    </row>
    <row r="4" spans="2:18">
      <c r="B4" t="s">
        <v>97</v>
      </c>
      <c r="C4" t="s">
        <v>156</v>
      </c>
      <c r="E4" t="s">
        <v>98</v>
      </c>
      <c r="F4" t="s">
        <v>100</v>
      </c>
      <c r="G4" t="s">
        <v>341</v>
      </c>
      <c r="I4" t="s">
        <v>97</v>
      </c>
      <c r="J4" t="s">
        <v>156</v>
      </c>
      <c r="L4" t="s">
        <v>98</v>
      </c>
      <c r="M4" t="s">
        <v>103</v>
      </c>
      <c r="N4" t="s">
        <v>342</v>
      </c>
      <c r="R4" t="s">
        <v>101</v>
      </c>
    </row>
    <row r="5" spans="2:18">
      <c r="B5" t="s">
        <v>97</v>
      </c>
      <c r="C5" t="s">
        <v>99</v>
      </c>
      <c r="D5" t="s">
        <v>96</v>
      </c>
      <c r="E5" t="s">
        <v>98</v>
      </c>
      <c r="F5" t="s">
        <v>100</v>
      </c>
      <c r="G5" t="s">
        <v>151</v>
      </c>
      <c r="I5" t="s">
        <v>97</v>
      </c>
      <c r="J5" t="s">
        <v>99</v>
      </c>
      <c r="K5" t="s">
        <v>96</v>
      </c>
      <c r="L5" t="s">
        <v>98</v>
      </c>
      <c r="M5" t="s">
        <v>103</v>
      </c>
      <c r="N5" t="s">
        <v>173</v>
      </c>
      <c r="R5" t="s">
        <v>106</v>
      </c>
    </row>
    <row r="6" spans="2:18">
      <c r="B6" t="s">
        <v>97</v>
      </c>
      <c r="C6" t="s">
        <v>141</v>
      </c>
      <c r="D6" t="s">
        <v>96</v>
      </c>
      <c r="E6" t="s">
        <v>98</v>
      </c>
      <c r="F6" t="s">
        <v>100</v>
      </c>
      <c r="G6" t="s">
        <v>212</v>
      </c>
      <c r="I6" t="s">
        <v>97</v>
      </c>
      <c r="J6" t="s">
        <v>141</v>
      </c>
      <c r="K6" t="s">
        <v>96</v>
      </c>
      <c r="L6" t="s">
        <v>98</v>
      </c>
      <c r="M6" t="s">
        <v>103</v>
      </c>
      <c r="N6" t="s">
        <v>236</v>
      </c>
      <c r="R6" t="s">
        <v>107</v>
      </c>
    </row>
    <row r="7" spans="2:18">
      <c r="B7" t="s">
        <v>97</v>
      </c>
      <c r="C7" t="s">
        <v>104</v>
      </c>
      <c r="D7" t="s">
        <v>96</v>
      </c>
      <c r="E7" t="s">
        <v>98</v>
      </c>
      <c r="F7" t="s">
        <v>100</v>
      </c>
      <c r="G7" t="s">
        <v>163</v>
      </c>
      <c r="I7" t="s">
        <v>97</v>
      </c>
      <c r="J7" t="s">
        <v>104</v>
      </c>
      <c r="K7" t="s">
        <v>96</v>
      </c>
      <c r="L7" t="s">
        <v>98</v>
      </c>
      <c r="M7" t="s">
        <v>103</v>
      </c>
      <c r="N7" t="s">
        <v>164</v>
      </c>
      <c r="R7" t="s">
        <v>108</v>
      </c>
    </row>
    <row r="8" spans="2:18">
      <c r="B8" t="s">
        <v>97</v>
      </c>
      <c r="C8" t="s">
        <v>343</v>
      </c>
      <c r="D8" t="s">
        <v>96</v>
      </c>
      <c r="E8" t="s">
        <v>98</v>
      </c>
      <c r="F8" t="s">
        <v>100</v>
      </c>
      <c r="G8" t="s">
        <v>213</v>
      </c>
      <c r="I8" t="s">
        <v>97</v>
      </c>
      <c r="J8" t="s">
        <v>343</v>
      </c>
      <c r="K8" t="s">
        <v>96</v>
      </c>
      <c r="L8" t="s">
        <v>98</v>
      </c>
      <c r="M8" t="s">
        <v>103</v>
      </c>
      <c r="N8" t="s">
        <v>237</v>
      </c>
      <c r="R8" t="s">
        <v>109</v>
      </c>
    </row>
    <row r="9" spans="2:18">
      <c r="B9" t="s">
        <v>97</v>
      </c>
      <c r="C9" t="s">
        <v>135</v>
      </c>
      <c r="D9" t="s">
        <v>96</v>
      </c>
      <c r="E9" t="s">
        <v>98</v>
      </c>
      <c r="F9" t="s">
        <v>100</v>
      </c>
      <c r="G9" t="s">
        <v>214</v>
      </c>
      <c r="I9" t="s">
        <v>97</v>
      </c>
      <c r="J9" t="s">
        <v>135</v>
      </c>
      <c r="K9" t="s">
        <v>96</v>
      </c>
      <c r="L9" t="s">
        <v>98</v>
      </c>
      <c r="M9" t="s">
        <v>103</v>
      </c>
      <c r="N9" t="s">
        <v>238</v>
      </c>
      <c r="R9" t="s">
        <v>110</v>
      </c>
    </row>
    <row r="10" spans="2:18">
      <c r="B10" t="s">
        <v>97</v>
      </c>
      <c r="C10" t="s">
        <v>99</v>
      </c>
      <c r="D10" t="s">
        <v>105</v>
      </c>
      <c r="E10" t="s">
        <v>98</v>
      </c>
      <c r="F10" t="s">
        <v>100</v>
      </c>
      <c r="G10" t="s">
        <v>2</v>
      </c>
      <c r="I10" t="s">
        <v>97</v>
      </c>
      <c r="J10" t="s">
        <v>99</v>
      </c>
      <c r="K10" t="s">
        <v>105</v>
      </c>
      <c r="L10" t="s">
        <v>98</v>
      </c>
      <c r="M10" t="s">
        <v>103</v>
      </c>
      <c r="N10" t="s">
        <v>239</v>
      </c>
      <c r="R10" t="s">
        <v>113</v>
      </c>
    </row>
    <row r="11" spans="2:18">
      <c r="B11" t="s">
        <v>97</v>
      </c>
      <c r="C11" t="s">
        <v>141</v>
      </c>
      <c r="D11" t="s">
        <v>105</v>
      </c>
      <c r="E11" t="s">
        <v>98</v>
      </c>
      <c r="F11" t="s">
        <v>100</v>
      </c>
      <c r="G11" t="s">
        <v>215</v>
      </c>
      <c r="I11" t="s">
        <v>97</v>
      </c>
      <c r="J11" t="s">
        <v>141</v>
      </c>
      <c r="K11" t="s">
        <v>105</v>
      </c>
      <c r="L11" t="s">
        <v>98</v>
      </c>
      <c r="M11" t="s">
        <v>103</v>
      </c>
      <c r="N11" t="s">
        <v>240</v>
      </c>
      <c r="R11" t="s">
        <v>114</v>
      </c>
    </row>
    <row r="12" spans="2:18">
      <c r="B12" t="s">
        <v>97</v>
      </c>
      <c r="C12" t="s">
        <v>104</v>
      </c>
      <c r="D12" t="s">
        <v>105</v>
      </c>
      <c r="E12" t="s">
        <v>98</v>
      </c>
      <c r="F12" t="s">
        <v>100</v>
      </c>
      <c r="G12" t="s">
        <v>168</v>
      </c>
      <c r="I12" t="s">
        <v>97</v>
      </c>
      <c r="J12" t="s">
        <v>104</v>
      </c>
      <c r="K12" t="s">
        <v>105</v>
      </c>
      <c r="L12" t="s">
        <v>98</v>
      </c>
      <c r="M12" t="s">
        <v>103</v>
      </c>
      <c r="N12" t="s">
        <v>169</v>
      </c>
      <c r="R12" t="s">
        <v>115</v>
      </c>
    </row>
    <row r="13" spans="2:18">
      <c r="B13" t="s">
        <v>97</v>
      </c>
      <c r="C13" t="s">
        <v>343</v>
      </c>
      <c r="D13" t="s">
        <v>105</v>
      </c>
      <c r="E13" t="s">
        <v>98</v>
      </c>
      <c r="F13" t="s">
        <v>100</v>
      </c>
      <c r="G13" t="s">
        <v>174</v>
      </c>
      <c r="I13" t="s">
        <v>97</v>
      </c>
      <c r="J13" t="s">
        <v>343</v>
      </c>
      <c r="K13" t="s">
        <v>105</v>
      </c>
      <c r="L13" t="s">
        <v>98</v>
      </c>
      <c r="M13" t="s">
        <v>103</v>
      </c>
      <c r="N13" t="s">
        <v>167</v>
      </c>
      <c r="R13" t="s">
        <v>5</v>
      </c>
    </row>
    <row r="14" spans="2:18">
      <c r="B14" t="s">
        <v>111</v>
      </c>
      <c r="C14" t="s">
        <v>112</v>
      </c>
      <c r="D14" t="s">
        <v>105</v>
      </c>
      <c r="E14" t="s">
        <v>98</v>
      </c>
      <c r="F14" t="s">
        <v>100</v>
      </c>
      <c r="G14" t="s">
        <v>166</v>
      </c>
      <c r="I14" t="s">
        <v>111</v>
      </c>
      <c r="J14" t="s">
        <v>112</v>
      </c>
      <c r="K14" t="s">
        <v>105</v>
      </c>
      <c r="L14" t="s">
        <v>98</v>
      </c>
      <c r="M14" t="s">
        <v>103</v>
      </c>
      <c r="N14" t="s">
        <v>170</v>
      </c>
      <c r="R14" t="s">
        <v>117</v>
      </c>
    </row>
    <row r="15" spans="2:18">
      <c r="B15" t="s">
        <v>111</v>
      </c>
      <c r="C15" t="s">
        <v>147</v>
      </c>
      <c r="D15" t="s">
        <v>105</v>
      </c>
      <c r="E15" t="s">
        <v>98</v>
      </c>
      <c r="F15" t="s">
        <v>100</v>
      </c>
      <c r="G15" t="s">
        <v>216</v>
      </c>
      <c r="I15" t="s">
        <v>111</v>
      </c>
      <c r="J15" t="s">
        <v>147</v>
      </c>
      <c r="K15" t="s">
        <v>105</v>
      </c>
      <c r="L15" t="s">
        <v>98</v>
      </c>
      <c r="M15" t="s">
        <v>103</v>
      </c>
      <c r="N15" t="s">
        <v>241</v>
      </c>
      <c r="R15" t="s">
        <v>118</v>
      </c>
    </row>
    <row r="16" spans="2:18">
      <c r="B16" t="s">
        <v>111</v>
      </c>
      <c r="C16" t="s">
        <v>344</v>
      </c>
      <c r="D16" t="s">
        <v>105</v>
      </c>
      <c r="E16" t="s">
        <v>98</v>
      </c>
      <c r="F16" t="s">
        <v>100</v>
      </c>
      <c r="G16" t="s">
        <v>217</v>
      </c>
      <c r="I16" t="s">
        <v>111</v>
      </c>
      <c r="J16" t="s">
        <v>344</v>
      </c>
      <c r="K16" t="s">
        <v>105</v>
      </c>
      <c r="L16" t="s">
        <v>98</v>
      </c>
      <c r="M16" t="s">
        <v>103</v>
      </c>
      <c r="N16" t="s">
        <v>242</v>
      </c>
      <c r="R16" t="s">
        <v>119</v>
      </c>
    </row>
    <row r="17" spans="2:18">
      <c r="B17" t="s">
        <v>111</v>
      </c>
      <c r="C17" t="s">
        <v>116</v>
      </c>
      <c r="D17" t="s">
        <v>105</v>
      </c>
      <c r="E17" t="s">
        <v>98</v>
      </c>
      <c r="F17" t="s">
        <v>100</v>
      </c>
      <c r="G17" t="s">
        <v>176</v>
      </c>
      <c r="I17" t="s">
        <v>111</v>
      </c>
      <c r="J17" t="s">
        <v>116</v>
      </c>
      <c r="K17" t="s">
        <v>105</v>
      </c>
      <c r="L17" t="s">
        <v>98</v>
      </c>
      <c r="M17" t="s">
        <v>103</v>
      </c>
      <c r="N17" t="s">
        <v>177</v>
      </c>
      <c r="R17" t="s">
        <v>120</v>
      </c>
    </row>
    <row r="18" spans="2:18">
      <c r="B18" t="s">
        <v>111</v>
      </c>
      <c r="C18" t="s">
        <v>149</v>
      </c>
      <c r="D18" t="s">
        <v>105</v>
      </c>
      <c r="E18" t="s">
        <v>98</v>
      </c>
      <c r="F18" t="s">
        <v>100</v>
      </c>
      <c r="G18" t="s">
        <v>218</v>
      </c>
      <c r="I18" t="s">
        <v>111</v>
      </c>
      <c r="J18" t="s">
        <v>149</v>
      </c>
      <c r="K18" t="s">
        <v>105</v>
      </c>
      <c r="L18" t="s">
        <v>98</v>
      </c>
      <c r="M18" t="s">
        <v>103</v>
      </c>
      <c r="N18" t="s">
        <v>243</v>
      </c>
      <c r="R18" t="s">
        <v>255</v>
      </c>
    </row>
    <row r="19" spans="2:18">
      <c r="B19" t="s">
        <v>97</v>
      </c>
      <c r="C19" t="s">
        <v>141</v>
      </c>
      <c r="D19" t="s">
        <v>345</v>
      </c>
      <c r="E19" t="s">
        <v>98</v>
      </c>
      <c r="F19" t="s">
        <v>100</v>
      </c>
      <c r="G19" t="s">
        <v>219</v>
      </c>
      <c r="I19" t="s">
        <v>97</v>
      </c>
      <c r="J19" t="s">
        <v>141</v>
      </c>
      <c r="K19" t="s">
        <v>345</v>
      </c>
      <c r="L19" t="s">
        <v>98</v>
      </c>
      <c r="M19" t="s">
        <v>103</v>
      </c>
      <c r="N19" t="s">
        <v>244</v>
      </c>
      <c r="R19" t="s">
        <v>254</v>
      </c>
    </row>
    <row r="20" spans="2:18">
      <c r="B20" t="s">
        <v>111</v>
      </c>
      <c r="C20" t="s">
        <v>112</v>
      </c>
      <c r="D20" t="s">
        <v>156</v>
      </c>
      <c r="E20" t="s">
        <v>98</v>
      </c>
      <c r="F20" t="s">
        <v>100</v>
      </c>
      <c r="G20" t="s">
        <v>220</v>
      </c>
      <c r="I20" t="s">
        <v>111</v>
      </c>
      <c r="J20" t="s">
        <v>112</v>
      </c>
      <c r="K20" t="s">
        <v>156</v>
      </c>
      <c r="L20" t="s">
        <v>98</v>
      </c>
      <c r="M20" t="s">
        <v>103</v>
      </c>
      <c r="N20" t="s">
        <v>245</v>
      </c>
      <c r="R20" t="s">
        <v>121</v>
      </c>
    </row>
    <row r="21" spans="2:18">
      <c r="B21" t="s">
        <v>111</v>
      </c>
      <c r="C21" t="s">
        <v>344</v>
      </c>
      <c r="D21" t="s">
        <v>156</v>
      </c>
      <c r="E21" t="s">
        <v>98</v>
      </c>
      <c r="F21" t="s">
        <v>100</v>
      </c>
      <c r="G21" t="s">
        <v>221</v>
      </c>
      <c r="I21" t="s">
        <v>111</v>
      </c>
      <c r="J21" t="s">
        <v>344</v>
      </c>
      <c r="K21" t="s">
        <v>156</v>
      </c>
      <c r="L21" t="s">
        <v>98</v>
      </c>
      <c r="M21" t="s">
        <v>103</v>
      </c>
      <c r="N21" t="s">
        <v>246</v>
      </c>
      <c r="R21" t="s">
        <v>122</v>
      </c>
    </row>
    <row r="22" spans="2:18">
      <c r="B22" t="s">
        <v>111</v>
      </c>
      <c r="C22" t="s">
        <v>116</v>
      </c>
      <c r="D22" t="s">
        <v>156</v>
      </c>
      <c r="E22" t="s">
        <v>98</v>
      </c>
      <c r="F22" t="s">
        <v>100</v>
      </c>
      <c r="G22" t="s">
        <v>222</v>
      </c>
      <c r="I22" t="s">
        <v>111</v>
      </c>
      <c r="J22" t="s">
        <v>116</v>
      </c>
      <c r="K22" t="s">
        <v>156</v>
      </c>
      <c r="L22" t="s">
        <v>98</v>
      </c>
      <c r="M22" t="s">
        <v>103</v>
      </c>
      <c r="N22" t="s">
        <v>247</v>
      </c>
      <c r="R22" t="s">
        <v>123</v>
      </c>
    </row>
    <row r="23" spans="2:18">
      <c r="B23" t="s">
        <v>97</v>
      </c>
      <c r="C23" t="s">
        <v>156</v>
      </c>
      <c r="D23" t="s">
        <v>346</v>
      </c>
      <c r="E23" t="s">
        <v>98</v>
      </c>
      <c r="F23" t="s">
        <v>100</v>
      </c>
      <c r="G23" t="s">
        <v>223</v>
      </c>
      <c r="I23" t="s">
        <v>97</v>
      </c>
      <c r="J23" t="s">
        <v>156</v>
      </c>
      <c r="K23" t="s">
        <v>346</v>
      </c>
      <c r="L23" t="s">
        <v>98</v>
      </c>
      <c r="M23" t="s">
        <v>103</v>
      </c>
      <c r="N23" t="s">
        <v>248</v>
      </c>
      <c r="R23" t="s">
        <v>124</v>
      </c>
    </row>
    <row r="24" spans="2:18">
      <c r="B24" t="s">
        <v>97</v>
      </c>
      <c r="C24" t="s">
        <v>102</v>
      </c>
      <c r="E24" t="s">
        <v>129</v>
      </c>
      <c r="F24" t="s">
        <v>100</v>
      </c>
      <c r="G24" t="s">
        <v>347</v>
      </c>
      <c r="I24" t="s">
        <v>97</v>
      </c>
      <c r="J24" t="s">
        <v>102</v>
      </c>
      <c r="L24" t="s">
        <v>129</v>
      </c>
      <c r="M24" t="s">
        <v>103</v>
      </c>
      <c r="N24" t="s">
        <v>348</v>
      </c>
      <c r="R24" t="s">
        <v>125</v>
      </c>
    </row>
    <row r="25" spans="2:18">
      <c r="B25" t="s">
        <v>97</v>
      </c>
      <c r="C25" t="s">
        <v>156</v>
      </c>
      <c r="E25" t="s">
        <v>129</v>
      </c>
      <c r="F25" t="s">
        <v>100</v>
      </c>
      <c r="G25" t="s">
        <v>349</v>
      </c>
      <c r="I25" t="s">
        <v>97</v>
      </c>
      <c r="J25" t="s">
        <v>156</v>
      </c>
      <c r="L25" t="s">
        <v>129</v>
      </c>
      <c r="M25" t="s">
        <v>103</v>
      </c>
      <c r="N25" t="s">
        <v>350</v>
      </c>
      <c r="R25" t="s">
        <v>126</v>
      </c>
    </row>
    <row r="26" spans="2:18">
      <c r="B26" t="s">
        <v>97</v>
      </c>
      <c r="C26" t="s">
        <v>99</v>
      </c>
      <c r="D26" t="s">
        <v>96</v>
      </c>
      <c r="E26" t="s">
        <v>129</v>
      </c>
      <c r="F26" t="s">
        <v>100</v>
      </c>
      <c r="G26" t="s">
        <v>155</v>
      </c>
      <c r="I26" t="s">
        <v>97</v>
      </c>
      <c r="J26" t="s">
        <v>99</v>
      </c>
      <c r="K26" t="s">
        <v>96</v>
      </c>
      <c r="L26" t="s">
        <v>129</v>
      </c>
      <c r="M26" t="s">
        <v>103</v>
      </c>
      <c r="N26" t="s">
        <v>196</v>
      </c>
      <c r="R26" t="s">
        <v>127</v>
      </c>
    </row>
    <row r="27" spans="2:18">
      <c r="B27" t="s">
        <v>97</v>
      </c>
      <c r="C27" t="s">
        <v>141</v>
      </c>
      <c r="D27" t="s">
        <v>96</v>
      </c>
      <c r="E27" t="s">
        <v>129</v>
      </c>
      <c r="F27" t="s">
        <v>100</v>
      </c>
      <c r="G27" t="s">
        <v>158</v>
      </c>
      <c r="I27" t="s">
        <v>97</v>
      </c>
      <c r="J27" t="s">
        <v>141</v>
      </c>
      <c r="K27" t="s">
        <v>96</v>
      </c>
      <c r="L27" t="s">
        <v>129</v>
      </c>
      <c r="M27" t="s">
        <v>103</v>
      </c>
      <c r="N27" t="s">
        <v>181</v>
      </c>
      <c r="R27" t="s">
        <v>128</v>
      </c>
    </row>
    <row r="28" spans="2:18">
      <c r="B28" t="s">
        <v>97</v>
      </c>
      <c r="C28" t="s">
        <v>104</v>
      </c>
      <c r="D28" t="s">
        <v>96</v>
      </c>
      <c r="E28" t="s">
        <v>129</v>
      </c>
      <c r="F28" t="s">
        <v>100</v>
      </c>
      <c r="G28" t="s">
        <v>172</v>
      </c>
      <c r="I28" t="s">
        <v>97</v>
      </c>
      <c r="J28" t="s">
        <v>104</v>
      </c>
      <c r="K28" t="s">
        <v>96</v>
      </c>
      <c r="L28" t="s">
        <v>129</v>
      </c>
      <c r="M28" t="s">
        <v>103</v>
      </c>
      <c r="N28" t="s">
        <v>171</v>
      </c>
      <c r="R28" t="s">
        <v>130</v>
      </c>
    </row>
    <row r="29" spans="2:18">
      <c r="B29" t="s">
        <v>97</v>
      </c>
      <c r="C29" t="s">
        <v>343</v>
      </c>
      <c r="D29" t="s">
        <v>96</v>
      </c>
      <c r="E29" t="s">
        <v>129</v>
      </c>
      <c r="F29" t="s">
        <v>100</v>
      </c>
      <c r="G29" t="s">
        <v>226</v>
      </c>
      <c r="I29" t="s">
        <v>97</v>
      </c>
      <c r="J29" t="s">
        <v>343</v>
      </c>
      <c r="K29" t="s">
        <v>96</v>
      </c>
      <c r="L29" t="s">
        <v>129</v>
      </c>
      <c r="M29" t="s">
        <v>103</v>
      </c>
      <c r="N29" t="s">
        <v>249</v>
      </c>
      <c r="R29" t="s">
        <v>131</v>
      </c>
    </row>
    <row r="30" spans="2:18">
      <c r="B30" t="s">
        <v>97</v>
      </c>
      <c r="C30" t="s">
        <v>135</v>
      </c>
      <c r="D30" t="s">
        <v>96</v>
      </c>
      <c r="E30" t="s">
        <v>129</v>
      </c>
      <c r="F30" t="s">
        <v>100</v>
      </c>
      <c r="G30" t="s">
        <v>179</v>
      </c>
      <c r="I30" t="s">
        <v>97</v>
      </c>
      <c r="J30" t="s">
        <v>135</v>
      </c>
      <c r="K30" t="s">
        <v>96</v>
      </c>
      <c r="L30" t="s">
        <v>129</v>
      </c>
      <c r="M30" t="s">
        <v>103</v>
      </c>
      <c r="N30" t="s">
        <v>178</v>
      </c>
      <c r="R30" t="s">
        <v>132</v>
      </c>
    </row>
    <row r="31" spans="2:18">
      <c r="B31" t="s">
        <v>97</v>
      </c>
      <c r="C31" t="s">
        <v>351</v>
      </c>
      <c r="D31" t="s">
        <v>105</v>
      </c>
      <c r="E31" t="s">
        <v>129</v>
      </c>
      <c r="F31" t="s">
        <v>100</v>
      </c>
      <c r="G31" t="s">
        <v>204</v>
      </c>
      <c r="I31" t="s">
        <v>97</v>
      </c>
      <c r="J31" t="s">
        <v>351</v>
      </c>
      <c r="K31" t="s">
        <v>105</v>
      </c>
      <c r="L31" t="s">
        <v>129</v>
      </c>
      <c r="M31" t="s">
        <v>103</v>
      </c>
      <c r="N31" t="s">
        <v>207</v>
      </c>
      <c r="R31" t="s">
        <v>133</v>
      </c>
    </row>
    <row r="32" spans="2:18">
      <c r="B32" t="s">
        <v>97</v>
      </c>
      <c r="C32" t="s">
        <v>99</v>
      </c>
      <c r="D32" t="s">
        <v>105</v>
      </c>
      <c r="E32" t="s">
        <v>129</v>
      </c>
      <c r="F32" t="s">
        <v>100</v>
      </c>
      <c r="G32" t="s">
        <v>161</v>
      </c>
      <c r="I32" t="s">
        <v>97</v>
      </c>
      <c r="J32" t="s">
        <v>99</v>
      </c>
      <c r="K32" t="s">
        <v>105</v>
      </c>
      <c r="L32" t="s">
        <v>129</v>
      </c>
      <c r="M32" t="s">
        <v>103</v>
      </c>
      <c r="N32" t="s">
        <v>162</v>
      </c>
      <c r="R32" t="s">
        <v>134</v>
      </c>
    </row>
    <row r="33" spans="2:18">
      <c r="B33" t="s">
        <v>97</v>
      </c>
      <c r="C33" t="s">
        <v>141</v>
      </c>
      <c r="D33" t="s">
        <v>105</v>
      </c>
      <c r="E33" t="s">
        <v>129</v>
      </c>
      <c r="F33" t="s">
        <v>100</v>
      </c>
      <c r="G33" t="s">
        <v>159</v>
      </c>
      <c r="I33" t="s">
        <v>97</v>
      </c>
      <c r="J33" t="s">
        <v>141</v>
      </c>
      <c r="K33" t="s">
        <v>105</v>
      </c>
      <c r="L33" t="s">
        <v>129</v>
      </c>
      <c r="M33" t="s">
        <v>103</v>
      </c>
      <c r="N33" t="s">
        <v>186</v>
      </c>
      <c r="R33" t="s">
        <v>136</v>
      </c>
    </row>
    <row r="34" spans="2:18">
      <c r="B34" t="s">
        <v>97</v>
      </c>
      <c r="C34" t="s">
        <v>104</v>
      </c>
      <c r="D34" t="s">
        <v>105</v>
      </c>
      <c r="E34" t="s">
        <v>129</v>
      </c>
      <c r="F34" t="s">
        <v>100</v>
      </c>
      <c r="G34" t="s">
        <v>160</v>
      </c>
      <c r="I34" t="s">
        <v>97</v>
      </c>
      <c r="J34" t="s">
        <v>104</v>
      </c>
      <c r="K34" t="s">
        <v>105</v>
      </c>
      <c r="L34" t="s">
        <v>129</v>
      </c>
      <c r="M34" t="s">
        <v>103</v>
      </c>
      <c r="N34" t="s">
        <v>192</v>
      </c>
      <c r="R34" t="s">
        <v>137</v>
      </c>
    </row>
    <row r="35" spans="2:18">
      <c r="B35" t="s">
        <v>97</v>
      </c>
      <c r="C35" t="s">
        <v>343</v>
      </c>
      <c r="D35" t="s">
        <v>105</v>
      </c>
      <c r="E35" t="s">
        <v>129</v>
      </c>
      <c r="F35" t="s">
        <v>100</v>
      </c>
      <c r="G35" t="s">
        <v>197</v>
      </c>
      <c r="I35" t="s">
        <v>97</v>
      </c>
      <c r="J35" t="s">
        <v>343</v>
      </c>
      <c r="K35" t="s">
        <v>105</v>
      </c>
      <c r="L35" t="s">
        <v>129</v>
      </c>
      <c r="M35" t="s">
        <v>103</v>
      </c>
      <c r="N35" t="s">
        <v>198</v>
      </c>
      <c r="R35" t="s">
        <v>138</v>
      </c>
    </row>
    <row r="36" spans="2:18">
      <c r="B36" t="s">
        <v>97</v>
      </c>
      <c r="C36" t="s">
        <v>135</v>
      </c>
      <c r="D36" t="s">
        <v>105</v>
      </c>
      <c r="E36" t="s">
        <v>129</v>
      </c>
      <c r="F36" t="s">
        <v>100</v>
      </c>
      <c r="G36" t="s">
        <v>227</v>
      </c>
      <c r="I36" t="s">
        <v>97</v>
      </c>
      <c r="J36" t="s">
        <v>135</v>
      </c>
      <c r="K36" t="s">
        <v>105</v>
      </c>
      <c r="L36" t="s">
        <v>129</v>
      </c>
      <c r="M36" t="s">
        <v>103</v>
      </c>
      <c r="N36" t="s">
        <v>208</v>
      </c>
      <c r="R36" t="s">
        <v>139</v>
      </c>
    </row>
    <row r="37" spans="2:18">
      <c r="B37" t="s">
        <v>111</v>
      </c>
      <c r="C37" t="s">
        <v>112</v>
      </c>
      <c r="D37" t="s">
        <v>105</v>
      </c>
      <c r="E37" t="s">
        <v>129</v>
      </c>
      <c r="F37" t="s">
        <v>100</v>
      </c>
      <c r="G37" t="s">
        <v>165</v>
      </c>
      <c r="I37" t="s">
        <v>111</v>
      </c>
      <c r="J37" t="s">
        <v>112</v>
      </c>
      <c r="K37" t="s">
        <v>105</v>
      </c>
      <c r="L37" t="s">
        <v>129</v>
      </c>
      <c r="M37" t="s">
        <v>103</v>
      </c>
      <c r="N37" t="s">
        <v>194</v>
      </c>
      <c r="R37" t="s">
        <v>140</v>
      </c>
    </row>
    <row r="38" spans="2:18">
      <c r="B38" t="s">
        <v>111</v>
      </c>
      <c r="C38" t="s">
        <v>147</v>
      </c>
      <c r="D38" t="s">
        <v>105</v>
      </c>
      <c r="E38" t="s">
        <v>129</v>
      </c>
      <c r="F38" t="s">
        <v>100</v>
      </c>
      <c r="G38" t="s">
        <v>185</v>
      </c>
      <c r="I38" t="s">
        <v>111</v>
      </c>
      <c r="J38" t="s">
        <v>147</v>
      </c>
      <c r="K38" t="s">
        <v>105</v>
      </c>
      <c r="L38" t="s">
        <v>129</v>
      </c>
      <c r="M38" t="s">
        <v>103</v>
      </c>
      <c r="N38" t="s">
        <v>189</v>
      </c>
      <c r="R38" t="s">
        <v>142</v>
      </c>
    </row>
    <row r="39" spans="2:18">
      <c r="B39" t="s">
        <v>111</v>
      </c>
      <c r="C39" t="s">
        <v>344</v>
      </c>
      <c r="D39" t="s">
        <v>105</v>
      </c>
      <c r="E39" t="s">
        <v>129</v>
      </c>
      <c r="F39" t="s">
        <v>100</v>
      </c>
      <c r="G39" t="s">
        <v>228</v>
      </c>
      <c r="I39" t="s">
        <v>111</v>
      </c>
      <c r="J39" t="s">
        <v>344</v>
      </c>
      <c r="K39" t="s">
        <v>105</v>
      </c>
      <c r="L39" t="s">
        <v>129</v>
      </c>
      <c r="M39" t="s">
        <v>103</v>
      </c>
      <c r="N39" t="s">
        <v>250</v>
      </c>
      <c r="R39" t="s">
        <v>143</v>
      </c>
    </row>
    <row r="40" spans="2:18">
      <c r="B40" t="s">
        <v>111</v>
      </c>
      <c r="C40" t="s">
        <v>148</v>
      </c>
      <c r="D40" t="s">
        <v>105</v>
      </c>
      <c r="E40" t="s">
        <v>129</v>
      </c>
      <c r="F40" t="s">
        <v>100</v>
      </c>
      <c r="G40" t="s">
        <v>191</v>
      </c>
      <c r="I40" t="s">
        <v>111</v>
      </c>
      <c r="J40" t="s">
        <v>148</v>
      </c>
      <c r="K40" t="s">
        <v>105</v>
      </c>
      <c r="L40" t="s">
        <v>129</v>
      </c>
      <c r="M40" t="s">
        <v>103</v>
      </c>
      <c r="N40" t="s">
        <v>195</v>
      </c>
      <c r="R40" t="s">
        <v>144</v>
      </c>
    </row>
    <row r="41" spans="2:18">
      <c r="B41" t="s">
        <v>111</v>
      </c>
      <c r="C41" t="s">
        <v>352</v>
      </c>
      <c r="D41" t="s">
        <v>105</v>
      </c>
      <c r="E41" t="s">
        <v>129</v>
      </c>
      <c r="F41" t="s">
        <v>100</v>
      </c>
      <c r="G41" t="s">
        <v>184</v>
      </c>
      <c r="I41" t="s">
        <v>111</v>
      </c>
      <c r="J41" t="s">
        <v>352</v>
      </c>
      <c r="K41" t="s">
        <v>105</v>
      </c>
      <c r="L41" t="s">
        <v>129</v>
      </c>
      <c r="M41" t="s">
        <v>103</v>
      </c>
      <c r="N41" t="s">
        <v>188</v>
      </c>
      <c r="R41" t="s">
        <v>145</v>
      </c>
    </row>
    <row r="42" spans="2:18">
      <c r="B42" t="s">
        <v>111</v>
      </c>
      <c r="C42" t="s">
        <v>116</v>
      </c>
      <c r="D42" t="s">
        <v>105</v>
      </c>
      <c r="E42" t="s">
        <v>129</v>
      </c>
      <c r="F42" t="s">
        <v>100</v>
      </c>
      <c r="G42" t="s">
        <v>190</v>
      </c>
      <c r="I42" t="s">
        <v>111</v>
      </c>
      <c r="J42" t="s">
        <v>116</v>
      </c>
      <c r="K42" t="s">
        <v>105</v>
      </c>
      <c r="L42" t="s">
        <v>129</v>
      </c>
      <c r="M42" t="s">
        <v>103</v>
      </c>
      <c r="N42" t="s">
        <v>193</v>
      </c>
      <c r="R42" t="s">
        <v>146</v>
      </c>
    </row>
    <row r="43" spans="2:18">
      <c r="B43" t="s">
        <v>111</v>
      </c>
      <c r="C43" t="s">
        <v>149</v>
      </c>
      <c r="D43" t="s">
        <v>105</v>
      </c>
      <c r="E43" t="s">
        <v>129</v>
      </c>
      <c r="F43" t="s">
        <v>100</v>
      </c>
      <c r="G43" t="s">
        <v>180</v>
      </c>
      <c r="I43" t="s">
        <v>111</v>
      </c>
      <c r="J43" t="s">
        <v>149</v>
      </c>
      <c r="K43" t="s">
        <v>105</v>
      </c>
      <c r="L43" t="s">
        <v>129</v>
      </c>
      <c r="M43" t="s">
        <v>103</v>
      </c>
      <c r="N43" t="s">
        <v>182</v>
      </c>
    </row>
    <row r="44" spans="2:18">
      <c r="B44" t="s">
        <v>111</v>
      </c>
      <c r="C44" t="s">
        <v>353</v>
      </c>
      <c r="D44" t="s">
        <v>105</v>
      </c>
      <c r="E44" t="s">
        <v>129</v>
      </c>
      <c r="F44" t="s">
        <v>100</v>
      </c>
      <c r="G44" t="s">
        <v>202</v>
      </c>
      <c r="I44" t="s">
        <v>111</v>
      </c>
      <c r="J44" t="s">
        <v>353</v>
      </c>
      <c r="K44" t="s">
        <v>105</v>
      </c>
      <c r="L44" t="s">
        <v>129</v>
      </c>
      <c r="M44" t="s">
        <v>103</v>
      </c>
      <c r="N44" t="s">
        <v>206</v>
      </c>
    </row>
    <row r="45" spans="2:18">
      <c r="B45" t="s">
        <v>97</v>
      </c>
      <c r="C45" t="s">
        <v>141</v>
      </c>
      <c r="D45" t="s">
        <v>345</v>
      </c>
      <c r="E45" t="s">
        <v>129</v>
      </c>
      <c r="F45" t="s">
        <v>100</v>
      </c>
      <c r="G45" t="s">
        <v>199</v>
      </c>
      <c r="I45" t="s">
        <v>97</v>
      </c>
      <c r="J45" t="s">
        <v>141</v>
      </c>
      <c r="K45" t="s">
        <v>345</v>
      </c>
      <c r="L45" t="s">
        <v>129</v>
      </c>
      <c r="M45" t="s">
        <v>103</v>
      </c>
      <c r="N45" t="s">
        <v>205</v>
      </c>
    </row>
    <row r="46" spans="2:18">
      <c r="B46" t="s">
        <v>97</v>
      </c>
      <c r="C46" t="s">
        <v>354</v>
      </c>
      <c r="D46" t="s">
        <v>156</v>
      </c>
      <c r="E46" t="s">
        <v>129</v>
      </c>
      <c r="F46" t="s">
        <v>100</v>
      </c>
      <c r="G46" t="s">
        <v>229</v>
      </c>
      <c r="I46" t="s">
        <v>97</v>
      </c>
      <c r="J46" t="s">
        <v>354</v>
      </c>
      <c r="K46" t="s">
        <v>156</v>
      </c>
      <c r="L46" t="s">
        <v>129</v>
      </c>
      <c r="M46" t="s">
        <v>103</v>
      </c>
      <c r="N46" t="s">
        <v>183</v>
      </c>
    </row>
    <row r="47" spans="2:18">
      <c r="B47" t="s">
        <v>111</v>
      </c>
      <c r="C47" t="s">
        <v>112</v>
      </c>
      <c r="D47" t="s">
        <v>156</v>
      </c>
      <c r="E47" t="s">
        <v>129</v>
      </c>
      <c r="F47" t="s">
        <v>100</v>
      </c>
      <c r="G47" t="s">
        <v>230</v>
      </c>
      <c r="I47" t="s">
        <v>111</v>
      </c>
      <c r="J47" t="s">
        <v>112</v>
      </c>
      <c r="K47" t="s">
        <v>156</v>
      </c>
      <c r="L47" t="s">
        <v>129</v>
      </c>
      <c r="M47" t="s">
        <v>103</v>
      </c>
      <c r="N47" t="s">
        <v>251</v>
      </c>
    </row>
    <row r="48" spans="2:18">
      <c r="B48" t="s">
        <v>111</v>
      </c>
      <c r="C48" t="s">
        <v>355</v>
      </c>
      <c r="D48" t="s">
        <v>156</v>
      </c>
      <c r="E48" t="s">
        <v>129</v>
      </c>
      <c r="F48" t="s">
        <v>100</v>
      </c>
      <c r="G48" t="s">
        <v>231</v>
      </c>
      <c r="I48" t="s">
        <v>111</v>
      </c>
      <c r="J48" t="s">
        <v>355</v>
      </c>
      <c r="K48" t="s">
        <v>156</v>
      </c>
      <c r="L48" t="s">
        <v>129</v>
      </c>
      <c r="M48" t="s">
        <v>103</v>
      </c>
      <c r="N48" t="s">
        <v>200</v>
      </c>
    </row>
    <row r="49" spans="2:14">
      <c r="B49" t="s">
        <v>111</v>
      </c>
      <c r="C49" t="s">
        <v>344</v>
      </c>
      <c r="D49" t="s">
        <v>156</v>
      </c>
      <c r="E49" t="s">
        <v>129</v>
      </c>
      <c r="F49" t="s">
        <v>100</v>
      </c>
      <c r="G49" t="s">
        <v>232</v>
      </c>
      <c r="I49" t="s">
        <v>111</v>
      </c>
      <c r="J49" t="s">
        <v>344</v>
      </c>
      <c r="K49" t="s">
        <v>156</v>
      </c>
      <c r="L49" t="s">
        <v>129</v>
      </c>
      <c r="M49" t="s">
        <v>103</v>
      </c>
      <c r="N49" t="s">
        <v>252</v>
      </c>
    </row>
    <row r="50" spans="2:14">
      <c r="B50" t="s">
        <v>111</v>
      </c>
      <c r="C50" t="s">
        <v>148</v>
      </c>
      <c r="D50" t="s">
        <v>156</v>
      </c>
      <c r="E50" t="s">
        <v>129</v>
      </c>
      <c r="F50" t="s">
        <v>100</v>
      </c>
      <c r="G50" t="s">
        <v>233</v>
      </c>
      <c r="I50" t="s">
        <v>111</v>
      </c>
      <c r="J50" t="s">
        <v>148</v>
      </c>
      <c r="K50" t="s">
        <v>156</v>
      </c>
      <c r="L50" t="s">
        <v>129</v>
      </c>
      <c r="M50" t="s">
        <v>103</v>
      </c>
      <c r="N50" t="s">
        <v>201</v>
      </c>
    </row>
    <row r="51" spans="2:14">
      <c r="B51" t="s">
        <v>111</v>
      </c>
      <c r="C51" t="s">
        <v>116</v>
      </c>
      <c r="D51" t="s">
        <v>156</v>
      </c>
      <c r="E51" t="s">
        <v>129</v>
      </c>
      <c r="F51" t="s">
        <v>100</v>
      </c>
      <c r="G51" t="s">
        <v>234</v>
      </c>
      <c r="I51" t="s">
        <v>111</v>
      </c>
      <c r="J51" t="s">
        <v>116</v>
      </c>
      <c r="K51" t="s">
        <v>156</v>
      </c>
      <c r="L51" t="s">
        <v>129</v>
      </c>
      <c r="M51" t="s">
        <v>103</v>
      </c>
      <c r="N51" t="s">
        <v>187</v>
      </c>
    </row>
    <row r="52" spans="2:14">
      <c r="B52" t="s">
        <v>97</v>
      </c>
      <c r="C52" t="s">
        <v>156</v>
      </c>
      <c r="D52" t="s">
        <v>346</v>
      </c>
      <c r="E52" t="s">
        <v>129</v>
      </c>
      <c r="F52" t="s">
        <v>100</v>
      </c>
      <c r="G52" t="s">
        <v>235</v>
      </c>
      <c r="I52" t="s">
        <v>97</v>
      </c>
      <c r="J52" t="s">
        <v>156</v>
      </c>
      <c r="K52" t="s">
        <v>346</v>
      </c>
      <c r="L52" t="s">
        <v>129</v>
      </c>
      <c r="M52" t="s">
        <v>103</v>
      </c>
      <c r="N52" t="s">
        <v>253</v>
      </c>
    </row>
  </sheetData>
  <sortState xmlns:xlrd2="http://schemas.microsoft.com/office/spreadsheetml/2017/richdata2" ref="R3:R42">
    <sortCondition ref="R3:R4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7700C-86D6-0046-8CDC-4AF7DE76D8BA}">
  <dimension ref="B2:CX86"/>
  <sheetViews>
    <sheetView zoomScale="59" zoomScaleNormal="60" workbookViewId="0">
      <pane xSplit="3" ySplit="4" topLeftCell="CF5" activePane="bottomRight" state="frozen"/>
      <selection pane="topRight"/>
      <selection pane="bottomLeft"/>
      <selection pane="bottomRight" activeCell="CM15" sqref="CM15"/>
    </sheetView>
  </sheetViews>
  <sheetFormatPr defaultColWidth="10.77734375" defaultRowHeight="15"/>
  <cols>
    <col min="1" max="1" width="3" style="26" customWidth="1"/>
    <col min="2" max="2" width="10.44140625" style="26" customWidth="1"/>
    <col min="3" max="3" width="29.6640625" style="26" customWidth="1"/>
    <col min="4" max="4" width="30.44140625" style="25" customWidth="1"/>
    <col min="5" max="12" width="30.44140625" style="24" customWidth="1"/>
    <col min="13" max="39" width="30.44140625" style="25" customWidth="1"/>
    <col min="40" max="75" width="30.44140625" style="26" customWidth="1"/>
    <col min="76" max="102" width="30.33203125" style="26" customWidth="1"/>
    <col min="103" max="16384" width="10.77734375" style="26"/>
  </cols>
  <sheetData>
    <row r="2" spans="2:102" ht="15.6">
      <c r="B2" s="22" t="s">
        <v>356</v>
      </c>
      <c r="C2" s="22"/>
      <c r="D2" s="22"/>
      <c r="E2" s="22"/>
      <c r="F2" s="23"/>
      <c r="G2" s="23"/>
      <c r="H2" s="23"/>
      <c r="I2" s="23"/>
      <c r="J2" s="23"/>
      <c r="K2" s="23"/>
      <c r="CP2" s="27"/>
      <c r="CQ2" s="27"/>
      <c r="CR2" s="27"/>
      <c r="CS2" s="27"/>
      <c r="CT2" s="27"/>
      <c r="CU2" s="27"/>
      <c r="CV2" s="27"/>
      <c r="CW2" s="27"/>
    </row>
    <row r="3" spans="2:102">
      <c r="E3" s="25"/>
      <c r="F3" s="25"/>
      <c r="G3" s="25"/>
      <c r="H3" s="25"/>
      <c r="I3" s="25"/>
      <c r="J3" s="25"/>
      <c r="K3" s="25"/>
      <c r="L3" s="25"/>
      <c r="BZ3" s="28"/>
      <c r="CB3" s="28"/>
    </row>
    <row r="4" spans="2:102" ht="53.25" customHeight="1">
      <c r="B4" s="117" t="s">
        <v>9</v>
      </c>
      <c r="C4" s="117" t="s">
        <v>357</v>
      </c>
      <c r="D4" s="118" t="s">
        <v>2</v>
      </c>
      <c r="E4" s="118" t="s">
        <v>151</v>
      </c>
      <c r="F4" s="118" t="s">
        <v>215</v>
      </c>
      <c r="G4" s="118" t="s">
        <v>212</v>
      </c>
      <c r="H4" s="118" t="s">
        <v>219</v>
      </c>
      <c r="I4" s="118" t="s">
        <v>174</v>
      </c>
      <c r="J4" s="118" t="s">
        <v>213</v>
      </c>
      <c r="K4" s="118" t="s">
        <v>210</v>
      </c>
      <c r="L4" s="118" t="s">
        <v>211</v>
      </c>
      <c r="M4" s="118" t="s">
        <v>166</v>
      </c>
      <c r="N4" s="118" t="s">
        <v>216</v>
      </c>
      <c r="O4" s="118" t="s">
        <v>217</v>
      </c>
      <c r="P4" s="118" t="s">
        <v>176</v>
      </c>
      <c r="Q4" s="118" t="s">
        <v>218</v>
      </c>
      <c r="R4" s="118" t="s">
        <v>220</v>
      </c>
      <c r="S4" s="118" t="s">
        <v>221</v>
      </c>
      <c r="T4" s="118" t="s">
        <v>222</v>
      </c>
      <c r="U4" s="118" t="s">
        <v>223</v>
      </c>
      <c r="V4" s="118" t="s">
        <v>161</v>
      </c>
      <c r="W4" s="118" t="s">
        <v>155</v>
      </c>
      <c r="X4" s="118" t="s">
        <v>159</v>
      </c>
      <c r="Y4" s="118" t="s">
        <v>158</v>
      </c>
      <c r="Z4" s="118" t="s">
        <v>199</v>
      </c>
      <c r="AA4" s="118" t="s">
        <v>197</v>
      </c>
      <c r="AB4" s="118" t="s">
        <v>226</v>
      </c>
      <c r="AC4" s="118" t="s">
        <v>224</v>
      </c>
      <c r="AD4" s="118" t="s">
        <v>225</v>
      </c>
      <c r="AE4" s="118" t="s">
        <v>165</v>
      </c>
      <c r="AF4" s="118" t="s">
        <v>185</v>
      </c>
      <c r="AG4" s="118" t="s">
        <v>228</v>
      </c>
      <c r="AH4" s="118" t="s">
        <v>190</v>
      </c>
      <c r="AI4" s="118" t="s">
        <v>180</v>
      </c>
      <c r="AJ4" s="118" t="s">
        <v>230</v>
      </c>
      <c r="AK4" s="118" t="s">
        <v>232</v>
      </c>
      <c r="AL4" s="118" t="s">
        <v>234</v>
      </c>
      <c r="AM4" s="118" t="s">
        <v>235</v>
      </c>
      <c r="AN4" s="118" t="s">
        <v>239</v>
      </c>
      <c r="AO4" s="118" t="s">
        <v>173</v>
      </c>
      <c r="AP4" s="118" t="s">
        <v>240</v>
      </c>
      <c r="AQ4" s="118" t="s">
        <v>236</v>
      </c>
      <c r="AR4" s="118" t="s">
        <v>244</v>
      </c>
      <c r="AS4" s="118" t="s">
        <v>167</v>
      </c>
      <c r="AT4" s="118" t="s">
        <v>237</v>
      </c>
      <c r="AU4" s="118" t="s">
        <v>175</v>
      </c>
      <c r="AV4" s="118" t="s">
        <v>157</v>
      </c>
      <c r="AW4" s="118" t="s">
        <v>170</v>
      </c>
      <c r="AX4" s="118" t="s">
        <v>241</v>
      </c>
      <c r="AY4" s="118" t="s">
        <v>242</v>
      </c>
      <c r="AZ4" s="118" t="s">
        <v>177</v>
      </c>
      <c r="BA4" s="118" t="s">
        <v>243</v>
      </c>
      <c r="BB4" s="118" t="s">
        <v>245</v>
      </c>
      <c r="BC4" s="118" t="s">
        <v>246</v>
      </c>
      <c r="BD4" s="118" t="s">
        <v>247</v>
      </c>
      <c r="BE4" s="118" t="s">
        <v>248</v>
      </c>
      <c r="BF4" s="118" t="s">
        <v>162</v>
      </c>
      <c r="BG4" s="118" t="s">
        <v>196</v>
      </c>
      <c r="BH4" s="118" t="s">
        <v>186</v>
      </c>
      <c r="BI4" s="118" t="s">
        <v>181</v>
      </c>
      <c r="BJ4" s="118" t="s">
        <v>205</v>
      </c>
      <c r="BK4" s="118" t="s">
        <v>198</v>
      </c>
      <c r="BL4" s="118" t="s">
        <v>249</v>
      </c>
      <c r="BM4" s="118" t="s">
        <v>209</v>
      </c>
      <c r="BN4" s="118" t="s">
        <v>203</v>
      </c>
      <c r="BO4" s="118" t="s">
        <v>194</v>
      </c>
      <c r="BP4" s="118" t="s">
        <v>189</v>
      </c>
      <c r="BQ4" s="118" t="s">
        <v>250</v>
      </c>
      <c r="BR4" s="118" t="s">
        <v>193</v>
      </c>
      <c r="BS4" s="118" t="s">
        <v>182</v>
      </c>
      <c r="BT4" s="118" t="s">
        <v>251</v>
      </c>
      <c r="BU4" s="118" t="s">
        <v>252</v>
      </c>
      <c r="BV4" s="118" t="s">
        <v>187</v>
      </c>
      <c r="BW4" s="118" t="s">
        <v>253</v>
      </c>
      <c r="BX4" s="118" t="s">
        <v>204</v>
      </c>
      <c r="BY4" s="118" t="s">
        <v>163</v>
      </c>
      <c r="BZ4" s="118" t="s">
        <v>168</v>
      </c>
      <c r="CA4" s="118" t="s">
        <v>172</v>
      </c>
      <c r="CB4" s="118" t="s">
        <v>160</v>
      </c>
      <c r="CC4" s="118" t="s">
        <v>229</v>
      </c>
      <c r="CD4" s="118" t="s">
        <v>179</v>
      </c>
      <c r="CE4" s="118" t="s">
        <v>231</v>
      </c>
      <c r="CF4" s="118" t="s">
        <v>191</v>
      </c>
      <c r="CG4" s="118" t="s">
        <v>184</v>
      </c>
      <c r="CH4" s="118" t="s">
        <v>207</v>
      </c>
      <c r="CI4" s="118" t="s">
        <v>164</v>
      </c>
      <c r="CJ4" s="118" t="s">
        <v>171</v>
      </c>
      <c r="CK4" s="118" t="s">
        <v>192</v>
      </c>
      <c r="CL4" s="118" t="s">
        <v>183</v>
      </c>
      <c r="CM4" s="118" t="s">
        <v>208</v>
      </c>
      <c r="CN4" s="118" t="s">
        <v>200</v>
      </c>
      <c r="CO4" s="118" t="s">
        <v>195</v>
      </c>
      <c r="CP4" s="118" t="s">
        <v>164</v>
      </c>
      <c r="CQ4" s="118" t="s">
        <v>169</v>
      </c>
      <c r="CR4" s="118" t="s">
        <v>214</v>
      </c>
      <c r="CS4" s="118" t="s">
        <v>238</v>
      </c>
      <c r="CT4" s="118" t="s">
        <v>233</v>
      </c>
      <c r="CU4" s="118" t="s">
        <v>201</v>
      </c>
      <c r="CV4" s="118" t="s">
        <v>202</v>
      </c>
      <c r="CW4" s="118" t="s">
        <v>206</v>
      </c>
      <c r="CX4" s="118" t="s">
        <v>188</v>
      </c>
    </row>
    <row r="5" spans="2:102">
      <c r="B5" s="119">
        <v>1</v>
      </c>
      <c r="C5" s="119" t="s">
        <v>20</v>
      </c>
      <c r="D5" s="120">
        <v>0</v>
      </c>
      <c r="E5" s="120">
        <v>0</v>
      </c>
      <c r="F5" s="120">
        <v>0</v>
      </c>
      <c r="G5" s="120">
        <v>0</v>
      </c>
      <c r="H5" s="120">
        <v>0</v>
      </c>
      <c r="I5" s="120">
        <v>0</v>
      </c>
      <c r="J5" s="120">
        <v>0</v>
      </c>
      <c r="K5" s="120">
        <v>0</v>
      </c>
      <c r="L5" s="120">
        <v>0</v>
      </c>
      <c r="M5" s="120">
        <v>1</v>
      </c>
      <c r="N5" s="120">
        <v>1</v>
      </c>
      <c r="O5" s="120">
        <v>1</v>
      </c>
      <c r="P5" s="120">
        <v>1</v>
      </c>
      <c r="Q5" s="120">
        <v>1</v>
      </c>
      <c r="R5" s="120">
        <v>1</v>
      </c>
      <c r="S5" s="120">
        <v>1</v>
      </c>
      <c r="T5" s="120">
        <v>1</v>
      </c>
      <c r="U5" s="120">
        <v>0</v>
      </c>
      <c r="V5" s="121">
        <v>0</v>
      </c>
      <c r="W5" s="121">
        <v>0</v>
      </c>
      <c r="X5" s="121">
        <v>0</v>
      </c>
      <c r="Y5" s="121">
        <v>0</v>
      </c>
      <c r="Z5" s="121">
        <v>0</v>
      </c>
      <c r="AA5" s="121">
        <v>0</v>
      </c>
      <c r="AB5" s="121">
        <v>0</v>
      </c>
      <c r="AC5" s="121">
        <v>0</v>
      </c>
      <c r="AD5" s="121">
        <v>0</v>
      </c>
      <c r="AE5" s="121">
        <v>1</v>
      </c>
      <c r="AF5" s="121">
        <v>1</v>
      </c>
      <c r="AG5" s="121">
        <v>1</v>
      </c>
      <c r="AH5" s="121">
        <v>1</v>
      </c>
      <c r="AI5" s="121">
        <v>1</v>
      </c>
      <c r="AJ5" s="121">
        <v>1</v>
      </c>
      <c r="AK5" s="121">
        <v>1</v>
      </c>
      <c r="AL5" s="121">
        <v>1</v>
      </c>
      <c r="AM5" s="121">
        <v>0</v>
      </c>
      <c r="AN5" s="122">
        <v>0</v>
      </c>
      <c r="AO5" s="122">
        <v>0</v>
      </c>
      <c r="AP5" s="122">
        <v>0</v>
      </c>
      <c r="AQ5" s="122">
        <v>0</v>
      </c>
      <c r="AR5" s="122">
        <v>0</v>
      </c>
      <c r="AS5" s="122">
        <v>0</v>
      </c>
      <c r="AT5" s="122">
        <v>0</v>
      </c>
      <c r="AU5" s="122">
        <v>0</v>
      </c>
      <c r="AV5" s="122">
        <v>0</v>
      </c>
      <c r="AW5" s="122">
        <v>1</v>
      </c>
      <c r="AX5" s="122">
        <v>1</v>
      </c>
      <c r="AY5" s="122">
        <v>1</v>
      </c>
      <c r="AZ5" s="122">
        <v>1</v>
      </c>
      <c r="BA5" s="122">
        <v>1</v>
      </c>
      <c r="BB5" s="122">
        <v>1</v>
      </c>
      <c r="BC5" s="122">
        <v>1</v>
      </c>
      <c r="BD5" s="122">
        <v>1</v>
      </c>
      <c r="BE5" s="122">
        <v>0</v>
      </c>
      <c r="BF5" s="122">
        <v>0</v>
      </c>
      <c r="BG5" s="122">
        <v>0</v>
      </c>
      <c r="BH5" s="122">
        <v>0</v>
      </c>
      <c r="BI5" s="122">
        <v>0</v>
      </c>
      <c r="BJ5" s="122">
        <v>0</v>
      </c>
      <c r="BK5" s="122">
        <v>0</v>
      </c>
      <c r="BL5" s="122">
        <v>0</v>
      </c>
      <c r="BM5" s="122">
        <v>0</v>
      </c>
      <c r="BN5" s="122">
        <v>0</v>
      </c>
      <c r="BO5" s="122">
        <v>1</v>
      </c>
      <c r="BP5" s="122">
        <v>1</v>
      </c>
      <c r="BQ5" s="122">
        <v>1</v>
      </c>
      <c r="BR5" s="122">
        <v>1</v>
      </c>
      <c r="BS5" s="122">
        <v>1</v>
      </c>
      <c r="BT5" s="122">
        <v>1</v>
      </c>
      <c r="BU5" s="122">
        <v>1</v>
      </c>
      <c r="BV5" s="122">
        <v>1</v>
      </c>
      <c r="BW5" s="122">
        <v>0</v>
      </c>
      <c r="BX5" s="123">
        <v>0</v>
      </c>
      <c r="BY5" s="123">
        <v>0</v>
      </c>
      <c r="BZ5" s="123">
        <v>0</v>
      </c>
      <c r="CA5" s="123">
        <v>0</v>
      </c>
      <c r="CB5" s="123">
        <v>0</v>
      </c>
      <c r="CC5" s="123">
        <v>0</v>
      </c>
      <c r="CD5" s="123">
        <v>0</v>
      </c>
      <c r="CE5" s="123">
        <v>1</v>
      </c>
      <c r="CF5" s="123">
        <v>1</v>
      </c>
      <c r="CG5" s="123">
        <v>1</v>
      </c>
      <c r="CH5" s="124">
        <v>0</v>
      </c>
      <c r="CI5" s="124">
        <v>0</v>
      </c>
      <c r="CJ5" s="124">
        <v>0</v>
      </c>
      <c r="CK5" s="124">
        <v>0</v>
      </c>
      <c r="CL5" s="124">
        <v>1</v>
      </c>
      <c r="CM5" s="124">
        <v>0</v>
      </c>
      <c r="CN5" s="124">
        <v>1</v>
      </c>
      <c r="CO5" s="124">
        <v>1</v>
      </c>
      <c r="CP5" s="122">
        <v>0</v>
      </c>
      <c r="CQ5" s="122">
        <v>0</v>
      </c>
      <c r="CR5" s="120">
        <v>0</v>
      </c>
      <c r="CS5" s="122">
        <v>0</v>
      </c>
      <c r="CT5" s="121">
        <v>1</v>
      </c>
      <c r="CU5" s="122">
        <v>1</v>
      </c>
      <c r="CV5" s="121">
        <v>1</v>
      </c>
      <c r="CW5" s="122">
        <v>1</v>
      </c>
      <c r="CX5" s="124">
        <v>1</v>
      </c>
    </row>
    <row r="6" spans="2:102">
      <c r="B6" s="119">
        <f>B5+1</f>
        <v>2</v>
      </c>
      <c r="C6" s="119" t="s">
        <v>18</v>
      </c>
      <c r="D6" s="120">
        <v>1</v>
      </c>
      <c r="E6" s="120">
        <v>1</v>
      </c>
      <c r="F6" s="120">
        <v>1</v>
      </c>
      <c r="G6" s="120">
        <v>1</v>
      </c>
      <c r="H6" s="120">
        <v>1</v>
      </c>
      <c r="I6" s="120">
        <v>1</v>
      </c>
      <c r="J6" s="120">
        <v>1</v>
      </c>
      <c r="K6" s="120">
        <v>1</v>
      </c>
      <c r="L6" s="120">
        <v>1</v>
      </c>
      <c r="M6" s="120">
        <v>0</v>
      </c>
      <c r="N6" s="120">
        <v>0</v>
      </c>
      <c r="O6" s="120">
        <v>0</v>
      </c>
      <c r="P6" s="120">
        <v>0</v>
      </c>
      <c r="Q6" s="120">
        <v>0</v>
      </c>
      <c r="R6" s="120">
        <v>0</v>
      </c>
      <c r="S6" s="120">
        <v>0</v>
      </c>
      <c r="T6" s="120">
        <v>0</v>
      </c>
      <c r="U6" s="120">
        <v>1</v>
      </c>
      <c r="V6" s="121">
        <v>1</v>
      </c>
      <c r="W6" s="121">
        <v>1</v>
      </c>
      <c r="X6" s="121">
        <v>1</v>
      </c>
      <c r="Y6" s="121">
        <v>1</v>
      </c>
      <c r="Z6" s="121">
        <v>1</v>
      </c>
      <c r="AA6" s="121">
        <v>1</v>
      </c>
      <c r="AB6" s="121">
        <v>1</v>
      </c>
      <c r="AC6" s="121">
        <v>1</v>
      </c>
      <c r="AD6" s="121">
        <v>1</v>
      </c>
      <c r="AE6" s="121">
        <v>0</v>
      </c>
      <c r="AF6" s="121">
        <v>0</v>
      </c>
      <c r="AG6" s="121">
        <v>0</v>
      </c>
      <c r="AH6" s="121">
        <v>0</v>
      </c>
      <c r="AI6" s="121">
        <v>0</v>
      </c>
      <c r="AJ6" s="121">
        <v>0</v>
      </c>
      <c r="AK6" s="121">
        <v>0</v>
      </c>
      <c r="AL6" s="121">
        <v>0</v>
      </c>
      <c r="AM6" s="121">
        <v>1</v>
      </c>
      <c r="AN6" s="122">
        <v>1</v>
      </c>
      <c r="AO6" s="122">
        <v>1</v>
      </c>
      <c r="AP6" s="122">
        <v>1</v>
      </c>
      <c r="AQ6" s="122">
        <v>1</v>
      </c>
      <c r="AR6" s="122">
        <v>1</v>
      </c>
      <c r="AS6" s="122">
        <v>1</v>
      </c>
      <c r="AT6" s="122">
        <v>1</v>
      </c>
      <c r="AU6" s="122">
        <v>1</v>
      </c>
      <c r="AV6" s="122">
        <v>1</v>
      </c>
      <c r="AW6" s="122">
        <v>0</v>
      </c>
      <c r="AX6" s="122">
        <v>0</v>
      </c>
      <c r="AY6" s="122">
        <v>0</v>
      </c>
      <c r="AZ6" s="122">
        <v>0</v>
      </c>
      <c r="BA6" s="122">
        <v>0</v>
      </c>
      <c r="BB6" s="122">
        <v>0</v>
      </c>
      <c r="BC6" s="122">
        <v>0</v>
      </c>
      <c r="BD6" s="122">
        <v>0</v>
      </c>
      <c r="BE6" s="122">
        <v>1</v>
      </c>
      <c r="BF6" s="122">
        <v>1</v>
      </c>
      <c r="BG6" s="122">
        <v>1</v>
      </c>
      <c r="BH6" s="122">
        <v>1</v>
      </c>
      <c r="BI6" s="122">
        <v>1</v>
      </c>
      <c r="BJ6" s="122">
        <v>1</v>
      </c>
      <c r="BK6" s="122">
        <v>1</v>
      </c>
      <c r="BL6" s="122">
        <v>1</v>
      </c>
      <c r="BM6" s="122">
        <v>1</v>
      </c>
      <c r="BN6" s="122">
        <v>1</v>
      </c>
      <c r="BO6" s="122">
        <v>0</v>
      </c>
      <c r="BP6" s="122">
        <v>0</v>
      </c>
      <c r="BQ6" s="122">
        <v>0</v>
      </c>
      <c r="BR6" s="122">
        <v>0</v>
      </c>
      <c r="BS6" s="122">
        <v>0</v>
      </c>
      <c r="BT6" s="122">
        <v>0</v>
      </c>
      <c r="BU6" s="122">
        <v>0</v>
      </c>
      <c r="BV6" s="122">
        <v>0</v>
      </c>
      <c r="BW6" s="122">
        <v>1</v>
      </c>
      <c r="BX6" s="29">
        <v>1</v>
      </c>
      <c r="BY6" s="29">
        <v>1</v>
      </c>
      <c r="BZ6" s="29">
        <v>1</v>
      </c>
      <c r="CA6" s="29">
        <v>1</v>
      </c>
      <c r="CB6" s="29">
        <v>1</v>
      </c>
      <c r="CC6" s="29">
        <v>1</v>
      </c>
      <c r="CD6" s="29">
        <v>1</v>
      </c>
      <c r="CE6" s="29">
        <v>0</v>
      </c>
      <c r="CF6" s="29">
        <v>0</v>
      </c>
      <c r="CG6" s="29">
        <v>0</v>
      </c>
      <c r="CH6" s="30">
        <v>1</v>
      </c>
      <c r="CI6" s="30">
        <v>1</v>
      </c>
      <c r="CJ6" s="30">
        <v>1</v>
      </c>
      <c r="CK6" s="30">
        <v>1</v>
      </c>
      <c r="CL6" s="30">
        <v>0</v>
      </c>
      <c r="CM6" s="30">
        <v>1</v>
      </c>
      <c r="CN6" s="30">
        <v>0</v>
      </c>
      <c r="CO6" s="30">
        <v>0</v>
      </c>
      <c r="CP6" s="122">
        <v>1</v>
      </c>
      <c r="CQ6" s="122">
        <v>1</v>
      </c>
      <c r="CR6" s="120">
        <v>1</v>
      </c>
      <c r="CS6" s="122">
        <v>1</v>
      </c>
      <c r="CT6" s="121">
        <v>0</v>
      </c>
      <c r="CU6" s="122">
        <v>0</v>
      </c>
      <c r="CV6" s="121">
        <v>0</v>
      </c>
      <c r="CW6" s="122">
        <v>0</v>
      </c>
      <c r="CX6" s="30">
        <v>0</v>
      </c>
    </row>
    <row r="7" spans="2:102">
      <c r="B7" s="119">
        <f t="shared" ref="B7:B23" si="0">B6+1</f>
        <v>3</v>
      </c>
      <c r="C7" s="119" t="s">
        <v>22</v>
      </c>
      <c r="D7" s="120">
        <v>0</v>
      </c>
      <c r="E7" s="120">
        <v>0</v>
      </c>
      <c r="F7" s="120">
        <v>0</v>
      </c>
      <c r="G7" s="120">
        <v>0</v>
      </c>
      <c r="H7" s="120">
        <v>0</v>
      </c>
      <c r="I7" s="120">
        <v>0</v>
      </c>
      <c r="J7" s="120">
        <v>0</v>
      </c>
      <c r="K7" s="120">
        <v>0</v>
      </c>
      <c r="L7" s="120">
        <v>0</v>
      </c>
      <c r="M7" s="120">
        <v>0</v>
      </c>
      <c r="N7" s="120">
        <v>0</v>
      </c>
      <c r="O7" s="120">
        <v>0</v>
      </c>
      <c r="P7" s="120">
        <v>0</v>
      </c>
      <c r="Q7" s="120">
        <v>0</v>
      </c>
      <c r="R7" s="120">
        <v>0</v>
      </c>
      <c r="S7" s="120">
        <v>0</v>
      </c>
      <c r="T7" s="120">
        <v>0</v>
      </c>
      <c r="U7" s="120">
        <v>0</v>
      </c>
      <c r="V7" s="120">
        <v>0</v>
      </c>
      <c r="W7" s="120">
        <v>0</v>
      </c>
      <c r="X7" s="120">
        <v>0</v>
      </c>
      <c r="Y7" s="120">
        <v>0</v>
      </c>
      <c r="Z7" s="120">
        <v>0</v>
      </c>
      <c r="AA7" s="120">
        <v>0</v>
      </c>
      <c r="AB7" s="120">
        <v>0</v>
      </c>
      <c r="AC7" s="120">
        <v>0</v>
      </c>
      <c r="AD7" s="120">
        <v>0</v>
      </c>
      <c r="AE7" s="120">
        <v>0</v>
      </c>
      <c r="AF7" s="120">
        <v>0</v>
      </c>
      <c r="AG7" s="120">
        <v>0</v>
      </c>
      <c r="AH7" s="120">
        <v>0</v>
      </c>
      <c r="AI7" s="120">
        <v>0</v>
      </c>
      <c r="AJ7" s="120">
        <v>0</v>
      </c>
      <c r="AK7" s="120">
        <v>0</v>
      </c>
      <c r="AL7" s="120">
        <v>0</v>
      </c>
      <c r="AM7" s="120">
        <v>0</v>
      </c>
      <c r="AN7" s="120">
        <v>0</v>
      </c>
      <c r="AO7" s="120">
        <v>0</v>
      </c>
      <c r="AP7" s="120">
        <v>0</v>
      </c>
      <c r="AQ7" s="120">
        <v>0</v>
      </c>
      <c r="AR7" s="120">
        <v>0</v>
      </c>
      <c r="AS7" s="120">
        <v>0</v>
      </c>
      <c r="AT7" s="120">
        <v>0</v>
      </c>
      <c r="AU7" s="120">
        <v>0</v>
      </c>
      <c r="AV7" s="120">
        <v>0</v>
      </c>
      <c r="AW7" s="120">
        <v>0</v>
      </c>
      <c r="AX7" s="120">
        <v>0</v>
      </c>
      <c r="AY7" s="120">
        <v>0</v>
      </c>
      <c r="AZ7" s="120">
        <v>0</v>
      </c>
      <c r="BA7" s="120">
        <v>0</v>
      </c>
      <c r="BB7" s="120">
        <v>0</v>
      </c>
      <c r="BC7" s="120">
        <v>0</v>
      </c>
      <c r="BD7" s="120">
        <v>0</v>
      </c>
      <c r="BE7" s="120">
        <v>0</v>
      </c>
      <c r="BF7" s="120">
        <v>0</v>
      </c>
      <c r="BG7" s="120">
        <v>0</v>
      </c>
      <c r="BH7" s="120">
        <v>0</v>
      </c>
      <c r="BI7" s="120">
        <v>0</v>
      </c>
      <c r="BJ7" s="120">
        <v>0</v>
      </c>
      <c r="BK7" s="120">
        <v>0</v>
      </c>
      <c r="BL7" s="120">
        <v>0</v>
      </c>
      <c r="BM7" s="120">
        <v>0</v>
      </c>
      <c r="BN7" s="120">
        <v>0</v>
      </c>
      <c r="BO7" s="120">
        <v>0</v>
      </c>
      <c r="BP7" s="120">
        <v>0</v>
      </c>
      <c r="BQ7" s="120">
        <v>0</v>
      </c>
      <c r="BR7" s="120">
        <v>0</v>
      </c>
      <c r="BS7" s="120">
        <v>0</v>
      </c>
      <c r="BT7" s="120">
        <v>0</v>
      </c>
      <c r="BU7" s="120">
        <v>0</v>
      </c>
      <c r="BV7" s="120">
        <v>0</v>
      </c>
      <c r="BW7" s="120">
        <v>0</v>
      </c>
      <c r="BX7" s="120">
        <v>0</v>
      </c>
      <c r="BY7" s="120">
        <v>0</v>
      </c>
      <c r="BZ7" s="120">
        <v>0</v>
      </c>
      <c r="CA7" s="120">
        <v>0</v>
      </c>
      <c r="CB7" s="120">
        <v>0</v>
      </c>
      <c r="CC7" s="120">
        <v>0</v>
      </c>
      <c r="CD7" s="120">
        <v>0</v>
      </c>
      <c r="CE7" s="120">
        <v>0</v>
      </c>
      <c r="CF7" s="120">
        <v>0</v>
      </c>
      <c r="CG7" s="120">
        <v>0</v>
      </c>
      <c r="CH7" s="120">
        <v>0</v>
      </c>
      <c r="CI7" s="120">
        <v>0</v>
      </c>
      <c r="CJ7" s="120">
        <v>0</v>
      </c>
      <c r="CK7" s="120">
        <v>0</v>
      </c>
      <c r="CL7" s="120">
        <v>0</v>
      </c>
      <c r="CM7" s="120">
        <v>0</v>
      </c>
      <c r="CN7" s="120">
        <v>0</v>
      </c>
      <c r="CO7" s="120">
        <v>0</v>
      </c>
      <c r="CP7" s="120">
        <v>0</v>
      </c>
      <c r="CQ7" s="120">
        <v>0</v>
      </c>
      <c r="CR7" s="120">
        <v>0</v>
      </c>
      <c r="CS7" s="120">
        <v>0</v>
      </c>
      <c r="CT7" s="120">
        <v>0</v>
      </c>
      <c r="CU7" s="120">
        <v>0</v>
      </c>
      <c r="CV7" s="120">
        <v>0</v>
      </c>
      <c r="CW7" s="120">
        <v>0</v>
      </c>
      <c r="CX7" s="120">
        <v>0</v>
      </c>
    </row>
    <row r="8" spans="2:102">
      <c r="B8" s="119">
        <f t="shared" si="0"/>
        <v>4</v>
      </c>
      <c r="C8" s="119" t="s">
        <v>24</v>
      </c>
      <c r="D8" s="120">
        <v>2</v>
      </c>
      <c r="E8" s="120">
        <v>2</v>
      </c>
      <c r="F8" s="120">
        <v>2</v>
      </c>
      <c r="G8" s="120">
        <v>2</v>
      </c>
      <c r="H8" s="120">
        <v>3</v>
      </c>
      <c r="I8" s="120">
        <v>2</v>
      </c>
      <c r="J8" s="120">
        <v>2</v>
      </c>
      <c r="K8" s="120">
        <v>1</v>
      </c>
      <c r="L8" s="120">
        <v>1</v>
      </c>
      <c r="M8" s="120">
        <v>4</v>
      </c>
      <c r="N8" s="120">
        <v>4</v>
      </c>
      <c r="O8" s="120">
        <v>4</v>
      </c>
      <c r="P8" s="120">
        <v>4</v>
      </c>
      <c r="Q8" s="120">
        <v>4</v>
      </c>
      <c r="R8" s="120">
        <v>4</v>
      </c>
      <c r="S8" s="120">
        <v>4</v>
      </c>
      <c r="T8" s="120">
        <v>4</v>
      </c>
      <c r="U8" s="120">
        <v>2</v>
      </c>
      <c r="V8" s="121">
        <v>2</v>
      </c>
      <c r="W8" s="121">
        <v>2</v>
      </c>
      <c r="X8" s="121">
        <v>2</v>
      </c>
      <c r="Y8" s="121">
        <v>2</v>
      </c>
      <c r="Z8" s="121">
        <v>3</v>
      </c>
      <c r="AA8" s="121">
        <v>2</v>
      </c>
      <c r="AB8" s="121">
        <v>2</v>
      </c>
      <c r="AC8" s="121">
        <v>1</v>
      </c>
      <c r="AD8" s="121">
        <v>1</v>
      </c>
      <c r="AE8" s="121">
        <v>4</v>
      </c>
      <c r="AF8" s="121">
        <v>4</v>
      </c>
      <c r="AG8" s="121">
        <v>4</v>
      </c>
      <c r="AH8" s="121">
        <v>4</v>
      </c>
      <c r="AI8" s="121">
        <v>4</v>
      </c>
      <c r="AJ8" s="121">
        <v>4</v>
      </c>
      <c r="AK8" s="121">
        <v>4</v>
      </c>
      <c r="AL8" s="121">
        <v>4</v>
      </c>
      <c r="AM8" s="121">
        <v>2</v>
      </c>
      <c r="AN8" s="122">
        <v>2</v>
      </c>
      <c r="AO8" s="122">
        <v>2</v>
      </c>
      <c r="AP8" s="122">
        <v>2</v>
      </c>
      <c r="AQ8" s="122">
        <v>2</v>
      </c>
      <c r="AR8" s="122">
        <v>3</v>
      </c>
      <c r="AS8" s="122">
        <v>2</v>
      </c>
      <c r="AT8" s="122">
        <v>2</v>
      </c>
      <c r="AU8" s="122">
        <v>1</v>
      </c>
      <c r="AV8" s="122">
        <v>4</v>
      </c>
      <c r="AW8" s="122">
        <v>3</v>
      </c>
      <c r="AX8" s="122">
        <v>3</v>
      </c>
      <c r="AY8" s="122">
        <v>3</v>
      </c>
      <c r="AZ8" s="122">
        <v>3</v>
      </c>
      <c r="BA8" s="122">
        <v>3</v>
      </c>
      <c r="BB8" s="122">
        <v>4</v>
      </c>
      <c r="BC8" s="122">
        <v>4</v>
      </c>
      <c r="BD8" s="122">
        <v>4</v>
      </c>
      <c r="BE8" s="122">
        <v>2</v>
      </c>
      <c r="BF8" s="122">
        <v>2</v>
      </c>
      <c r="BG8" s="122">
        <v>2</v>
      </c>
      <c r="BH8" s="122">
        <v>2</v>
      </c>
      <c r="BI8" s="122">
        <v>2</v>
      </c>
      <c r="BJ8" s="122">
        <v>3</v>
      </c>
      <c r="BK8" s="122">
        <v>2</v>
      </c>
      <c r="BL8" s="122">
        <v>2</v>
      </c>
      <c r="BM8" s="122">
        <v>1</v>
      </c>
      <c r="BN8" s="122">
        <v>4</v>
      </c>
      <c r="BO8" s="122">
        <v>3</v>
      </c>
      <c r="BP8" s="122">
        <v>3</v>
      </c>
      <c r="BQ8" s="122">
        <v>3</v>
      </c>
      <c r="BR8" s="122">
        <v>3</v>
      </c>
      <c r="BS8" s="122">
        <v>3</v>
      </c>
      <c r="BT8" s="122">
        <v>4</v>
      </c>
      <c r="BU8" s="122">
        <v>4</v>
      </c>
      <c r="BV8" s="122">
        <v>4</v>
      </c>
      <c r="BW8" s="122">
        <v>2</v>
      </c>
      <c r="BX8" s="29">
        <v>2</v>
      </c>
      <c r="BY8" s="29">
        <v>2</v>
      </c>
      <c r="BZ8" s="29">
        <v>2</v>
      </c>
      <c r="CA8" s="29">
        <v>2</v>
      </c>
      <c r="CB8" s="29">
        <v>2</v>
      </c>
      <c r="CC8" s="29">
        <v>1</v>
      </c>
      <c r="CD8" s="29">
        <v>2</v>
      </c>
      <c r="CE8" s="29">
        <v>4</v>
      </c>
      <c r="CF8" s="29">
        <v>4</v>
      </c>
      <c r="CG8" s="29">
        <v>4</v>
      </c>
      <c r="CH8" s="30">
        <v>2</v>
      </c>
      <c r="CI8" s="30">
        <v>2</v>
      </c>
      <c r="CJ8" s="30">
        <v>2</v>
      </c>
      <c r="CK8" s="30">
        <v>2</v>
      </c>
      <c r="CL8" s="30">
        <v>4</v>
      </c>
      <c r="CM8" s="30">
        <v>2</v>
      </c>
      <c r="CN8" s="30">
        <v>4</v>
      </c>
      <c r="CO8" s="30">
        <v>3</v>
      </c>
      <c r="CP8" s="122">
        <v>2</v>
      </c>
      <c r="CQ8" s="122">
        <v>2</v>
      </c>
      <c r="CR8" s="120">
        <v>2</v>
      </c>
      <c r="CS8" s="122">
        <v>2</v>
      </c>
      <c r="CT8" s="121">
        <v>4</v>
      </c>
      <c r="CU8" s="122">
        <v>4</v>
      </c>
      <c r="CV8" s="121">
        <v>4</v>
      </c>
      <c r="CW8" s="122">
        <v>3</v>
      </c>
      <c r="CX8" s="30">
        <v>3</v>
      </c>
    </row>
    <row r="9" spans="2:102" s="31" customFormat="1">
      <c r="B9" s="125">
        <f t="shared" si="0"/>
        <v>5</v>
      </c>
      <c r="C9" s="125" t="s">
        <v>26</v>
      </c>
      <c r="D9" s="126">
        <v>0</v>
      </c>
      <c r="E9" s="126">
        <v>0</v>
      </c>
      <c r="F9" s="126">
        <v>0</v>
      </c>
      <c r="G9" s="126">
        <v>0</v>
      </c>
      <c r="H9" s="126">
        <v>1</v>
      </c>
      <c r="I9" s="126">
        <v>0</v>
      </c>
      <c r="J9" s="126">
        <v>0</v>
      </c>
      <c r="K9" s="126">
        <v>0</v>
      </c>
      <c r="L9" s="126">
        <v>1</v>
      </c>
      <c r="M9" s="126">
        <v>2</v>
      </c>
      <c r="N9" s="126">
        <v>2</v>
      </c>
      <c r="O9" s="126">
        <v>2</v>
      </c>
      <c r="P9" s="126">
        <v>2</v>
      </c>
      <c r="Q9" s="126">
        <v>2</v>
      </c>
      <c r="R9" s="126">
        <v>2</v>
      </c>
      <c r="S9" s="126">
        <v>2</v>
      </c>
      <c r="T9" s="126">
        <v>2</v>
      </c>
      <c r="U9" s="126">
        <v>0</v>
      </c>
      <c r="V9" s="127">
        <v>0</v>
      </c>
      <c r="W9" s="127">
        <v>0</v>
      </c>
      <c r="X9" s="127">
        <v>0</v>
      </c>
      <c r="Y9" s="127">
        <v>0</v>
      </c>
      <c r="Z9" s="127">
        <v>1</v>
      </c>
      <c r="AA9" s="127">
        <v>0</v>
      </c>
      <c r="AB9" s="127">
        <v>0</v>
      </c>
      <c r="AC9" s="127">
        <v>0</v>
      </c>
      <c r="AD9" s="127">
        <v>1</v>
      </c>
      <c r="AE9" s="127">
        <v>2</v>
      </c>
      <c r="AF9" s="127">
        <v>2</v>
      </c>
      <c r="AG9" s="127">
        <v>2</v>
      </c>
      <c r="AH9" s="127">
        <v>2</v>
      </c>
      <c r="AI9" s="127">
        <v>2</v>
      </c>
      <c r="AJ9" s="127">
        <v>2</v>
      </c>
      <c r="AK9" s="127">
        <v>2</v>
      </c>
      <c r="AL9" s="127">
        <v>2</v>
      </c>
      <c r="AM9" s="127">
        <v>0</v>
      </c>
      <c r="AN9" s="128">
        <v>0</v>
      </c>
      <c r="AO9" s="128">
        <v>0</v>
      </c>
      <c r="AP9" s="128">
        <v>0</v>
      </c>
      <c r="AQ9" s="128">
        <v>0</v>
      </c>
      <c r="AR9" s="128">
        <v>1</v>
      </c>
      <c r="AS9" s="128">
        <v>0</v>
      </c>
      <c r="AT9" s="128">
        <v>0</v>
      </c>
      <c r="AU9" s="128">
        <v>0</v>
      </c>
      <c r="AV9" s="128">
        <v>1</v>
      </c>
      <c r="AW9" s="128">
        <v>2</v>
      </c>
      <c r="AX9" s="128">
        <v>2</v>
      </c>
      <c r="AY9" s="128">
        <v>2</v>
      </c>
      <c r="AZ9" s="128">
        <v>2</v>
      </c>
      <c r="BA9" s="128">
        <v>2</v>
      </c>
      <c r="BB9" s="128">
        <v>2</v>
      </c>
      <c r="BC9" s="128">
        <v>2</v>
      </c>
      <c r="BD9" s="128">
        <v>2</v>
      </c>
      <c r="BE9" s="128">
        <v>0</v>
      </c>
      <c r="BF9" s="128">
        <v>0</v>
      </c>
      <c r="BG9" s="128">
        <v>0</v>
      </c>
      <c r="BH9" s="128">
        <v>0</v>
      </c>
      <c r="BI9" s="128">
        <v>0</v>
      </c>
      <c r="BJ9" s="128">
        <v>1</v>
      </c>
      <c r="BK9" s="128">
        <v>0</v>
      </c>
      <c r="BL9" s="128">
        <v>0</v>
      </c>
      <c r="BM9" s="128">
        <v>0</v>
      </c>
      <c r="BN9" s="128">
        <v>1</v>
      </c>
      <c r="BO9" s="128">
        <v>2</v>
      </c>
      <c r="BP9" s="128">
        <v>2</v>
      </c>
      <c r="BQ9" s="128">
        <v>2</v>
      </c>
      <c r="BR9" s="128">
        <v>2</v>
      </c>
      <c r="BS9" s="128">
        <v>2</v>
      </c>
      <c r="BT9" s="128">
        <v>2</v>
      </c>
      <c r="BU9" s="128">
        <v>2</v>
      </c>
      <c r="BV9" s="128">
        <v>2</v>
      </c>
      <c r="BW9" s="128">
        <v>0</v>
      </c>
      <c r="BX9" s="29">
        <v>0</v>
      </c>
      <c r="BY9" s="29">
        <v>0</v>
      </c>
      <c r="BZ9" s="29">
        <v>0</v>
      </c>
      <c r="CA9" s="29">
        <v>0</v>
      </c>
      <c r="CB9" s="29">
        <v>0</v>
      </c>
      <c r="CC9" s="29">
        <v>0</v>
      </c>
      <c r="CD9" s="29">
        <v>0</v>
      </c>
      <c r="CE9" s="29">
        <v>2</v>
      </c>
      <c r="CF9" s="29">
        <v>2</v>
      </c>
      <c r="CG9" s="29">
        <v>2</v>
      </c>
      <c r="CH9" s="30">
        <v>0</v>
      </c>
      <c r="CI9" s="30">
        <v>0</v>
      </c>
      <c r="CJ9" s="30">
        <v>0</v>
      </c>
      <c r="CK9" s="30">
        <v>0</v>
      </c>
      <c r="CL9" s="30">
        <v>2</v>
      </c>
      <c r="CM9" s="30">
        <v>0</v>
      </c>
      <c r="CN9" s="30">
        <v>2</v>
      </c>
      <c r="CO9" s="30">
        <v>2</v>
      </c>
      <c r="CP9" s="128">
        <v>0</v>
      </c>
      <c r="CQ9" s="128">
        <v>0</v>
      </c>
      <c r="CR9" s="126">
        <v>0</v>
      </c>
      <c r="CS9" s="128">
        <v>0</v>
      </c>
      <c r="CT9" s="127">
        <v>2</v>
      </c>
      <c r="CU9" s="128">
        <v>2</v>
      </c>
      <c r="CV9" s="127">
        <v>2</v>
      </c>
      <c r="CW9" s="128">
        <v>2</v>
      </c>
      <c r="CX9" s="30">
        <v>2</v>
      </c>
    </row>
    <row r="10" spans="2:102">
      <c r="B10" s="119">
        <f t="shared" si="0"/>
        <v>6</v>
      </c>
      <c r="C10" s="119" t="s">
        <v>28</v>
      </c>
      <c r="D10" s="120">
        <v>0</v>
      </c>
      <c r="E10" s="120">
        <v>0</v>
      </c>
      <c r="F10" s="120">
        <v>0</v>
      </c>
      <c r="G10" s="120">
        <v>0</v>
      </c>
      <c r="H10" s="120">
        <v>0</v>
      </c>
      <c r="I10" s="120">
        <v>0</v>
      </c>
      <c r="J10" s="120">
        <v>0</v>
      </c>
      <c r="K10" s="120">
        <v>0</v>
      </c>
      <c r="L10" s="120">
        <v>0</v>
      </c>
      <c r="M10" s="120">
        <v>0</v>
      </c>
      <c r="N10" s="120">
        <v>0</v>
      </c>
      <c r="O10" s="120">
        <v>0</v>
      </c>
      <c r="P10" s="120">
        <v>0</v>
      </c>
      <c r="Q10" s="120">
        <v>0</v>
      </c>
      <c r="R10" s="120">
        <v>1</v>
      </c>
      <c r="S10" s="120">
        <v>1</v>
      </c>
      <c r="T10" s="120">
        <v>1</v>
      </c>
      <c r="U10" s="120">
        <v>0</v>
      </c>
      <c r="V10" s="121">
        <v>0</v>
      </c>
      <c r="W10" s="121">
        <v>0</v>
      </c>
      <c r="X10" s="121">
        <v>0</v>
      </c>
      <c r="Y10" s="121">
        <v>0</v>
      </c>
      <c r="Z10" s="121">
        <v>0</v>
      </c>
      <c r="AA10" s="121">
        <v>0</v>
      </c>
      <c r="AB10" s="121">
        <v>0</v>
      </c>
      <c r="AC10" s="121">
        <v>0</v>
      </c>
      <c r="AD10" s="121">
        <v>0</v>
      </c>
      <c r="AE10" s="121">
        <v>0</v>
      </c>
      <c r="AF10" s="121">
        <v>0</v>
      </c>
      <c r="AG10" s="121">
        <v>0</v>
      </c>
      <c r="AH10" s="121">
        <v>0</v>
      </c>
      <c r="AI10" s="121">
        <v>0</v>
      </c>
      <c r="AJ10" s="121">
        <v>1</v>
      </c>
      <c r="AK10" s="121">
        <v>1</v>
      </c>
      <c r="AL10" s="121">
        <v>1</v>
      </c>
      <c r="AM10" s="121">
        <v>0</v>
      </c>
      <c r="AN10" s="122">
        <v>0</v>
      </c>
      <c r="AO10" s="122">
        <v>0</v>
      </c>
      <c r="AP10" s="122">
        <v>0</v>
      </c>
      <c r="AQ10" s="122">
        <v>0</v>
      </c>
      <c r="AR10" s="122">
        <v>0</v>
      </c>
      <c r="AS10" s="122">
        <v>0</v>
      </c>
      <c r="AT10" s="122">
        <v>0</v>
      </c>
      <c r="AU10" s="122">
        <v>0</v>
      </c>
      <c r="AV10" s="122">
        <v>0</v>
      </c>
      <c r="AW10" s="122">
        <v>0</v>
      </c>
      <c r="AX10" s="122">
        <v>0</v>
      </c>
      <c r="AY10" s="122">
        <v>0</v>
      </c>
      <c r="AZ10" s="122">
        <v>0</v>
      </c>
      <c r="BA10" s="122">
        <v>0</v>
      </c>
      <c r="BB10" s="122">
        <v>1</v>
      </c>
      <c r="BC10" s="122">
        <v>1</v>
      </c>
      <c r="BD10" s="122">
        <v>1</v>
      </c>
      <c r="BE10" s="122">
        <v>0</v>
      </c>
      <c r="BF10" s="122">
        <v>0</v>
      </c>
      <c r="BG10" s="122">
        <v>0</v>
      </c>
      <c r="BH10" s="122">
        <v>0</v>
      </c>
      <c r="BI10" s="122">
        <v>0</v>
      </c>
      <c r="BJ10" s="122">
        <v>0</v>
      </c>
      <c r="BK10" s="122">
        <v>0</v>
      </c>
      <c r="BL10" s="122">
        <v>0</v>
      </c>
      <c r="BM10" s="122">
        <v>0</v>
      </c>
      <c r="BN10" s="122">
        <v>0</v>
      </c>
      <c r="BO10" s="122">
        <v>0</v>
      </c>
      <c r="BP10" s="122">
        <v>0</v>
      </c>
      <c r="BQ10" s="122">
        <v>0</v>
      </c>
      <c r="BR10" s="122">
        <v>0</v>
      </c>
      <c r="BS10" s="122">
        <v>0</v>
      </c>
      <c r="BT10" s="122">
        <v>1</v>
      </c>
      <c r="BU10" s="122">
        <v>1</v>
      </c>
      <c r="BV10" s="122">
        <v>1</v>
      </c>
      <c r="BW10" s="122">
        <v>0</v>
      </c>
      <c r="BX10" s="29">
        <v>0</v>
      </c>
      <c r="BY10" s="29">
        <v>0</v>
      </c>
      <c r="BZ10" s="29">
        <v>0</v>
      </c>
      <c r="CA10" s="29">
        <v>0</v>
      </c>
      <c r="CB10" s="29">
        <v>0</v>
      </c>
      <c r="CC10" s="29">
        <v>0</v>
      </c>
      <c r="CD10" s="29">
        <v>0</v>
      </c>
      <c r="CE10" s="29">
        <v>1</v>
      </c>
      <c r="CF10" s="29">
        <v>0</v>
      </c>
      <c r="CG10" s="29">
        <v>0</v>
      </c>
      <c r="CH10" s="30">
        <v>0</v>
      </c>
      <c r="CI10" s="30">
        <v>0</v>
      </c>
      <c r="CJ10" s="30">
        <v>0</v>
      </c>
      <c r="CK10" s="30">
        <v>0</v>
      </c>
      <c r="CL10" s="30">
        <v>1</v>
      </c>
      <c r="CM10" s="30">
        <v>0</v>
      </c>
      <c r="CN10" s="30">
        <v>1</v>
      </c>
      <c r="CO10" s="30">
        <v>0</v>
      </c>
      <c r="CP10" s="122">
        <v>0</v>
      </c>
      <c r="CQ10" s="122">
        <v>0</v>
      </c>
      <c r="CR10" s="120">
        <v>0</v>
      </c>
      <c r="CS10" s="122">
        <v>0</v>
      </c>
      <c r="CT10" s="121">
        <v>1</v>
      </c>
      <c r="CU10" s="122">
        <v>1</v>
      </c>
      <c r="CV10" s="121">
        <v>0</v>
      </c>
      <c r="CW10" s="122">
        <v>0</v>
      </c>
      <c r="CX10" s="30">
        <v>0</v>
      </c>
    </row>
    <row r="11" spans="2:102">
      <c r="B11" s="119">
        <f t="shared" si="0"/>
        <v>7</v>
      </c>
      <c r="C11" s="119" t="s">
        <v>30</v>
      </c>
      <c r="D11" s="120">
        <v>2</v>
      </c>
      <c r="E11" s="120">
        <v>2</v>
      </c>
      <c r="F11" s="120">
        <v>2</v>
      </c>
      <c r="G11" s="120">
        <v>2</v>
      </c>
      <c r="H11" s="120">
        <v>1</v>
      </c>
      <c r="I11" s="120">
        <v>2</v>
      </c>
      <c r="J11" s="120">
        <v>2</v>
      </c>
      <c r="K11" s="120">
        <v>0</v>
      </c>
      <c r="L11" s="120">
        <v>0</v>
      </c>
      <c r="M11" s="120">
        <v>1</v>
      </c>
      <c r="N11" s="120">
        <v>1</v>
      </c>
      <c r="O11" s="120">
        <v>1</v>
      </c>
      <c r="P11" s="120">
        <v>1</v>
      </c>
      <c r="Q11" s="120">
        <v>1</v>
      </c>
      <c r="R11" s="120">
        <v>1</v>
      </c>
      <c r="S11" s="120">
        <v>1</v>
      </c>
      <c r="T11" s="120">
        <v>1</v>
      </c>
      <c r="U11" s="120">
        <v>2</v>
      </c>
      <c r="V11" s="121">
        <v>2</v>
      </c>
      <c r="W11" s="121">
        <v>2</v>
      </c>
      <c r="X11" s="121">
        <v>2</v>
      </c>
      <c r="Y11" s="121">
        <v>2</v>
      </c>
      <c r="Z11" s="121">
        <v>1</v>
      </c>
      <c r="AA11" s="121">
        <v>2</v>
      </c>
      <c r="AB11" s="121">
        <v>2</v>
      </c>
      <c r="AC11" s="121">
        <v>0</v>
      </c>
      <c r="AD11" s="121">
        <v>0</v>
      </c>
      <c r="AE11" s="121">
        <v>1</v>
      </c>
      <c r="AF11" s="121">
        <v>1</v>
      </c>
      <c r="AG11" s="121">
        <v>1</v>
      </c>
      <c r="AH11" s="121">
        <v>1</v>
      </c>
      <c r="AI11" s="121">
        <v>1</v>
      </c>
      <c r="AJ11" s="121">
        <v>1</v>
      </c>
      <c r="AK11" s="121">
        <v>1</v>
      </c>
      <c r="AL11" s="121">
        <v>1</v>
      </c>
      <c r="AM11" s="121">
        <v>2</v>
      </c>
      <c r="AN11" s="122">
        <v>2</v>
      </c>
      <c r="AO11" s="122">
        <v>2</v>
      </c>
      <c r="AP11" s="122">
        <v>2</v>
      </c>
      <c r="AQ11" s="122">
        <v>2</v>
      </c>
      <c r="AR11" s="122">
        <v>1</v>
      </c>
      <c r="AS11" s="122">
        <v>2</v>
      </c>
      <c r="AT11" s="122">
        <v>2</v>
      </c>
      <c r="AU11" s="122">
        <v>0</v>
      </c>
      <c r="AV11" s="122">
        <v>2</v>
      </c>
      <c r="AW11" s="122">
        <v>1</v>
      </c>
      <c r="AX11" s="122">
        <v>1</v>
      </c>
      <c r="AY11" s="122">
        <v>1</v>
      </c>
      <c r="AZ11" s="122">
        <v>1</v>
      </c>
      <c r="BA11" s="122">
        <v>1</v>
      </c>
      <c r="BB11" s="122">
        <v>1</v>
      </c>
      <c r="BC11" s="122">
        <v>1</v>
      </c>
      <c r="BD11" s="122">
        <v>1</v>
      </c>
      <c r="BE11" s="122">
        <v>2</v>
      </c>
      <c r="BF11" s="122">
        <v>2</v>
      </c>
      <c r="BG11" s="122">
        <v>2</v>
      </c>
      <c r="BH11" s="122">
        <v>2</v>
      </c>
      <c r="BI11" s="122">
        <v>2</v>
      </c>
      <c r="BJ11" s="122">
        <v>1</v>
      </c>
      <c r="BK11" s="122">
        <v>2</v>
      </c>
      <c r="BL11" s="122">
        <v>2</v>
      </c>
      <c r="BM11" s="122">
        <v>0</v>
      </c>
      <c r="BN11" s="122">
        <v>2</v>
      </c>
      <c r="BO11" s="122">
        <v>1</v>
      </c>
      <c r="BP11" s="122">
        <v>1</v>
      </c>
      <c r="BQ11" s="122">
        <v>1</v>
      </c>
      <c r="BR11" s="122">
        <v>1</v>
      </c>
      <c r="BS11" s="122">
        <v>1</v>
      </c>
      <c r="BT11" s="122">
        <v>1</v>
      </c>
      <c r="BU11" s="122">
        <v>1</v>
      </c>
      <c r="BV11" s="122">
        <v>1</v>
      </c>
      <c r="BW11" s="122">
        <v>2</v>
      </c>
      <c r="BX11" s="29">
        <v>2</v>
      </c>
      <c r="BY11" s="29">
        <v>2</v>
      </c>
      <c r="BZ11" s="29">
        <v>2</v>
      </c>
      <c r="CA11" s="29">
        <v>2</v>
      </c>
      <c r="CB11" s="29">
        <v>2</v>
      </c>
      <c r="CC11" s="29">
        <v>0</v>
      </c>
      <c r="CD11" s="29">
        <v>2</v>
      </c>
      <c r="CE11" s="29">
        <v>1</v>
      </c>
      <c r="CF11" s="29">
        <v>1</v>
      </c>
      <c r="CG11" s="29">
        <v>1</v>
      </c>
      <c r="CH11" s="30">
        <v>2</v>
      </c>
      <c r="CI11" s="30">
        <v>2</v>
      </c>
      <c r="CJ11" s="30">
        <v>2</v>
      </c>
      <c r="CK11" s="30">
        <v>2</v>
      </c>
      <c r="CL11" s="30">
        <v>1</v>
      </c>
      <c r="CM11" s="30">
        <v>2</v>
      </c>
      <c r="CN11" s="30">
        <v>1</v>
      </c>
      <c r="CO11" s="30">
        <v>1</v>
      </c>
      <c r="CP11" s="122">
        <v>2</v>
      </c>
      <c r="CQ11" s="122">
        <v>2</v>
      </c>
      <c r="CR11" s="120">
        <v>2</v>
      </c>
      <c r="CS11" s="122">
        <v>2</v>
      </c>
      <c r="CT11" s="121">
        <v>1</v>
      </c>
      <c r="CU11" s="122">
        <v>1</v>
      </c>
      <c r="CV11" s="121">
        <v>1</v>
      </c>
      <c r="CW11" s="122">
        <v>1</v>
      </c>
      <c r="CX11" s="30">
        <v>1</v>
      </c>
    </row>
    <row r="12" spans="2:102">
      <c r="B12" s="119">
        <f t="shared" si="0"/>
        <v>8</v>
      </c>
      <c r="C12" s="129" t="s">
        <v>32</v>
      </c>
      <c r="D12" s="120">
        <v>0</v>
      </c>
      <c r="E12" s="120">
        <v>0</v>
      </c>
      <c r="F12" s="120">
        <v>0</v>
      </c>
      <c r="G12" s="120">
        <v>0</v>
      </c>
      <c r="H12" s="120">
        <v>0</v>
      </c>
      <c r="I12" s="120">
        <v>0</v>
      </c>
      <c r="J12" s="120">
        <v>0</v>
      </c>
      <c r="K12" s="120">
        <v>0</v>
      </c>
      <c r="L12" s="120">
        <v>0</v>
      </c>
      <c r="M12" s="120">
        <v>0</v>
      </c>
      <c r="N12" s="120">
        <v>0</v>
      </c>
      <c r="O12" s="120">
        <v>0</v>
      </c>
      <c r="P12" s="120">
        <v>0</v>
      </c>
      <c r="Q12" s="120">
        <v>0</v>
      </c>
      <c r="R12" s="120">
        <v>0</v>
      </c>
      <c r="S12" s="120">
        <v>0</v>
      </c>
      <c r="T12" s="120">
        <v>0</v>
      </c>
      <c r="U12" s="120">
        <v>0</v>
      </c>
      <c r="V12" s="121">
        <v>0</v>
      </c>
      <c r="W12" s="121">
        <v>0</v>
      </c>
      <c r="X12" s="121">
        <v>0</v>
      </c>
      <c r="Y12" s="121">
        <v>0</v>
      </c>
      <c r="Z12" s="121">
        <v>0</v>
      </c>
      <c r="AA12" s="121">
        <v>0</v>
      </c>
      <c r="AB12" s="121">
        <v>0</v>
      </c>
      <c r="AC12" s="121">
        <v>0</v>
      </c>
      <c r="AD12" s="121">
        <v>0</v>
      </c>
      <c r="AE12" s="121">
        <v>0</v>
      </c>
      <c r="AF12" s="121">
        <v>0</v>
      </c>
      <c r="AG12" s="121">
        <v>0</v>
      </c>
      <c r="AH12" s="121">
        <v>0</v>
      </c>
      <c r="AI12" s="121">
        <v>0</v>
      </c>
      <c r="AJ12" s="121">
        <v>0</v>
      </c>
      <c r="AK12" s="121">
        <v>0</v>
      </c>
      <c r="AL12" s="121">
        <v>0</v>
      </c>
      <c r="AM12" s="121">
        <v>0</v>
      </c>
      <c r="AN12" s="122">
        <v>0</v>
      </c>
      <c r="AO12" s="122">
        <v>0</v>
      </c>
      <c r="AP12" s="122">
        <v>0</v>
      </c>
      <c r="AQ12" s="122">
        <v>0</v>
      </c>
      <c r="AR12" s="122">
        <v>0</v>
      </c>
      <c r="AS12" s="122">
        <v>0</v>
      </c>
      <c r="AT12" s="122">
        <v>0</v>
      </c>
      <c r="AU12" s="122">
        <v>0</v>
      </c>
      <c r="AV12" s="122">
        <v>0</v>
      </c>
      <c r="AW12" s="122">
        <v>0</v>
      </c>
      <c r="AX12" s="122">
        <v>0</v>
      </c>
      <c r="AY12" s="122">
        <v>0</v>
      </c>
      <c r="AZ12" s="122">
        <v>0</v>
      </c>
      <c r="BA12" s="122">
        <v>0</v>
      </c>
      <c r="BB12" s="122">
        <v>0</v>
      </c>
      <c r="BC12" s="122">
        <v>0</v>
      </c>
      <c r="BD12" s="122">
        <v>0</v>
      </c>
      <c r="BE12" s="122">
        <v>0</v>
      </c>
      <c r="BF12" s="122">
        <v>0</v>
      </c>
      <c r="BG12" s="122">
        <v>0</v>
      </c>
      <c r="BH12" s="122">
        <v>0</v>
      </c>
      <c r="BI12" s="122">
        <v>0</v>
      </c>
      <c r="BJ12" s="122">
        <v>0</v>
      </c>
      <c r="BK12" s="122">
        <v>0</v>
      </c>
      <c r="BL12" s="122">
        <v>0</v>
      </c>
      <c r="BM12" s="122">
        <v>0</v>
      </c>
      <c r="BN12" s="122">
        <v>0</v>
      </c>
      <c r="BO12" s="122">
        <v>0</v>
      </c>
      <c r="BP12" s="122">
        <v>0</v>
      </c>
      <c r="BQ12" s="122">
        <v>0</v>
      </c>
      <c r="BR12" s="122">
        <v>0</v>
      </c>
      <c r="BS12" s="122">
        <v>0</v>
      </c>
      <c r="BT12" s="122">
        <v>0</v>
      </c>
      <c r="BU12" s="122">
        <v>0</v>
      </c>
      <c r="BV12" s="122">
        <v>0</v>
      </c>
      <c r="BW12" s="122">
        <v>0</v>
      </c>
      <c r="BX12" s="29">
        <v>0</v>
      </c>
      <c r="BY12" s="29">
        <v>0</v>
      </c>
      <c r="BZ12" s="29">
        <v>0</v>
      </c>
      <c r="CA12" s="29">
        <v>0</v>
      </c>
      <c r="CB12" s="29">
        <v>0</v>
      </c>
      <c r="CC12" s="29">
        <v>0</v>
      </c>
      <c r="CD12" s="29">
        <v>0</v>
      </c>
      <c r="CE12" s="29">
        <v>0</v>
      </c>
      <c r="CF12" s="29">
        <v>0</v>
      </c>
      <c r="CG12" s="29">
        <v>0</v>
      </c>
      <c r="CH12" s="30">
        <v>0</v>
      </c>
      <c r="CI12" s="30">
        <v>0</v>
      </c>
      <c r="CJ12" s="30">
        <v>0</v>
      </c>
      <c r="CK12" s="30">
        <v>0</v>
      </c>
      <c r="CL12" s="30">
        <v>0</v>
      </c>
      <c r="CM12" s="30">
        <v>0</v>
      </c>
      <c r="CN12" s="30">
        <v>0</v>
      </c>
      <c r="CO12" s="30">
        <v>0</v>
      </c>
      <c r="CP12" s="122">
        <v>0</v>
      </c>
      <c r="CQ12" s="122">
        <v>0</v>
      </c>
      <c r="CR12" s="120">
        <v>0</v>
      </c>
      <c r="CS12" s="122">
        <v>0</v>
      </c>
      <c r="CT12" s="121">
        <v>0</v>
      </c>
      <c r="CU12" s="122">
        <v>0</v>
      </c>
      <c r="CV12" s="121">
        <v>0</v>
      </c>
      <c r="CW12" s="122">
        <v>0</v>
      </c>
      <c r="CX12" s="30">
        <v>0</v>
      </c>
    </row>
    <row r="13" spans="2:102">
      <c r="B13" s="119">
        <f t="shared" si="0"/>
        <v>9</v>
      </c>
      <c r="C13" s="119" t="s">
        <v>34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2">
        <v>2</v>
      </c>
      <c r="AO13" s="122">
        <v>0</v>
      </c>
      <c r="AP13" s="122">
        <v>2</v>
      </c>
      <c r="AQ13" s="122">
        <v>0</v>
      </c>
      <c r="AR13" s="122">
        <v>2</v>
      </c>
      <c r="AS13" s="122">
        <v>2</v>
      </c>
      <c r="AT13" s="122">
        <v>0</v>
      </c>
      <c r="AU13" s="122">
        <v>0</v>
      </c>
      <c r="AV13" s="122">
        <v>1</v>
      </c>
      <c r="AW13" s="122">
        <v>2</v>
      </c>
      <c r="AX13" s="122">
        <v>2</v>
      </c>
      <c r="AY13" s="122">
        <v>2</v>
      </c>
      <c r="AZ13" s="122">
        <v>2</v>
      </c>
      <c r="BA13" s="122">
        <v>2</v>
      </c>
      <c r="BB13" s="122">
        <v>1</v>
      </c>
      <c r="BC13" s="122">
        <v>1</v>
      </c>
      <c r="BD13" s="122">
        <v>1</v>
      </c>
      <c r="BE13" s="122">
        <v>0</v>
      </c>
      <c r="BF13" s="122">
        <v>2</v>
      </c>
      <c r="BG13" s="122">
        <v>0</v>
      </c>
      <c r="BH13" s="122">
        <v>2</v>
      </c>
      <c r="BI13" s="122">
        <v>0</v>
      </c>
      <c r="BJ13" s="122">
        <v>2</v>
      </c>
      <c r="BK13" s="122">
        <v>2</v>
      </c>
      <c r="BL13" s="122">
        <v>0</v>
      </c>
      <c r="BM13" s="122">
        <v>0</v>
      </c>
      <c r="BN13" s="122">
        <v>1</v>
      </c>
      <c r="BO13" s="122">
        <v>2</v>
      </c>
      <c r="BP13" s="122">
        <v>2</v>
      </c>
      <c r="BQ13" s="122">
        <v>2</v>
      </c>
      <c r="BR13" s="122">
        <v>2</v>
      </c>
      <c r="BS13" s="122">
        <v>2</v>
      </c>
      <c r="BT13" s="122">
        <v>1</v>
      </c>
      <c r="BU13" s="122">
        <v>1</v>
      </c>
      <c r="BV13" s="122">
        <v>1</v>
      </c>
      <c r="BW13" s="122">
        <v>0</v>
      </c>
      <c r="BX13" s="29">
        <v>0</v>
      </c>
      <c r="BY13" s="29">
        <v>0</v>
      </c>
      <c r="BZ13" s="29">
        <v>0</v>
      </c>
      <c r="CA13" s="29">
        <v>0</v>
      </c>
      <c r="CB13" s="29">
        <v>0</v>
      </c>
      <c r="CC13" s="29">
        <v>0</v>
      </c>
      <c r="CD13" s="29">
        <v>0</v>
      </c>
      <c r="CE13" s="29">
        <v>0</v>
      </c>
      <c r="CF13" s="29">
        <v>0</v>
      </c>
      <c r="CG13" s="29">
        <v>0</v>
      </c>
      <c r="CH13" s="30">
        <v>2</v>
      </c>
      <c r="CI13" s="30">
        <v>0</v>
      </c>
      <c r="CJ13" s="30">
        <v>0</v>
      </c>
      <c r="CK13" s="30">
        <v>2</v>
      </c>
      <c r="CL13" s="30">
        <v>1</v>
      </c>
      <c r="CM13" s="30">
        <v>2</v>
      </c>
      <c r="CN13" s="30">
        <v>1</v>
      </c>
      <c r="CO13" s="30">
        <v>2</v>
      </c>
      <c r="CP13" s="122">
        <v>0</v>
      </c>
      <c r="CQ13" s="122">
        <v>2</v>
      </c>
      <c r="CR13" s="120">
        <v>0</v>
      </c>
      <c r="CS13" s="122">
        <v>0</v>
      </c>
      <c r="CT13" s="121">
        <v>0</v>
      </c>
      <c r="CU13" s="122">
        <v>1</v>
      </c>
      <c r="CV13" s="121">
        <v>0</v>
      </c>
      <c r="CW13" s="122">
        <v>2</v>
      </c>
      <c r="CX13" s="30">
        <v>2</v>
      </c>
    </row>
    <row r="14" spans="2:102">
      <c r="B14" s="119">
        <f t="shared" si="0"/>
        <v>10</v>
      </c>
      <c r="C14" s="119" t="s">
        <v>47</v>
      </c>
      <c r="D14" s="120">
        <v>0</v>
      </c>
      <c r="E14" s="120">
        <v>0</v>
      </c>
      <c r="F14" s="120">
        <v>0</v>
      </c>
      <c r="G14" s="120">
        <v>0</v>
      </c>
      <c r="H14" s="120">
        <v>0</v>
      </c>
      <c r="I14" s="120">
        <v>0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1">
        <v>0</v>
      </c>
      <c r="W14" s="121">
        <v>0</v>
      </c>
      <c r="X14" s="121">
        <v>0</v>
      </c>
      <c r="Y14" s="121">
        <v>0</v>
      </c>
      <c r="Z14" s="121">
        <v>0</v>
      </c>
      <c r="AA14" s="121">
        <v>0</v>
      </c>
      <c r="AB14" s="121">
        <v>0</v>
      </c>
      <c r="AC14" s="121">
        <v>0</v>
      </c>
      <c r="AD14" s="121">
        <v>0</v>
      </c>
      <c r="AE14" s="121">
        <v>0</v>
      </c>
      <c r="AF14" s="121">
        <v>0</v>
      </c>
      <c r="AG14" s="121">
        <v>0</v>
      </c>
      <c r="AH14" s="121">
        <v>0</v>
      </c>
      <c r="AI14" s="121">
        <v>0</v>
      </c>
      <c r="AJ14" s="121">
        <v>0</v>
      </c>
      <c r="AK14" s="121">
        <v>0</v>
      </c>
      <c r="AL14" s="121">
        <v>0</v>
      </c>
      <c r="AM14" s="121">
        <v>0</v>
      </c>
      <c r="AN14" s="122">
        <v>0</v>
      </c>
      <c r="AO14" s="122">
        <v>2</v>
      </c>
      <c r="AP14" s="122">
        <v>0</v>
      </c>
      <c r="AQ14" s="122">
        <v>2</v>
      </c>
      <c r="AR14" s="122">
        <v>0</v>
      </c>
      <c r="AS14" s="122">
        <v>0</v>
      </c>
      <c r="AT14" s="122">
        <v>2</v>
      </c>
      <c r="AU14" s="122">
        <v>0</v>
      </c>
      <c r="AV14" s="122">
        <v>0</v>
      </c>
      <c r="AW14" s="122">
        <v>0</v>
      </c>
      <c r="AX14" s="122">
        <v>0</v>
      </c>
      <c r="AY14" s="122">
        <v>0</v>
      </c>
      <c r="AZ14" s="122">
        <v>0</v>
      </c>
      <c r="BA14" s="122">
        <v>0</v>
      </c>
      <c r="BB14" s="122">
        <v>0</v>
      </c>
      <c r="BC14" s="122">
        <v>0</v>
      </c>
      <c r="BD14" s="122">
        <v>0</v>
      </c>
      <c r="BE14" s="122">
        <v>0</v>
      </c>
      <c r="BF14" s="122">
        <v>0</v>
      </c>
      <c r="BG14" s="122">
        <v>2</v>
      </c>
      <c r="BH14" s="122">
        <v>0</v>
      </c>
      <c r="BI14" s="122">
        <v>2</v>
      </c>
      <c r="BJ14" s="122">
        <v>0</v>
      </c>
      <c r="BK14" s="122">
        <v>0</v>
      </c>
      <c r="BL14" s="122">
        <v>2</v>
      </c>
      <c r="BM14" s="122">
        <v>0</v>
      </c>
      <c r="BN14" s="122">
        <v>0</v>
      </c>
      <c r="BO14" s="122">
        <v>0</v>
      </c>
      <c r="BP14" s="122">
        <v>0</v>
      </c>
      <c r="BQ14" s="122">
        <v>0</v>
      </c>
      <c r="BR14" s="122">
        <v>0</v>
      </c>
      <c r="BS14" s="122">
        <v>0</v>
      </c>
      <c r="BT14" s="122">
        <v>0</v>
      </c>
      <c r="BU14" s="122">
        <v>0</v>
      </c>
      <c r="BV14" s="122">
        <v>0</v>
      </c>
      <c r="BW14" s="122">
        <v>0</v>
      </c>
      <c r="BX14" s="29">
        <v>0</v>
      </c>
      <c r="BY14" s="29">
        <v>0</v>
      </c>
      <c r="BZ14" s="29">
        <v>0</v>
      </c>
      <c r="CA14" s="29">
        <v>0</v>
      </c>
      <c r="CB14" s="29">
        <v>0</v>
      </c>
      <c r="CC14" s="29">
        <v>0</v>
      </c>
      <c r="CD14" s="29">
        <v>0</v>
      </c>
      <c r="CE14" s="29">
        <v>0</v>
      </c>
      <c r="CF14" s="29">
        <v>0</v>
      </c>
      <c r="CG14" s="29">
        <v>0</v>
      </c>
      <c r="CH14" s="30">
        <v>0</v>
      </c>
      <c r="CI14" s="30">
        <v>2</v>
      </c>
      <c r="CJ14" s="30">
        <v>2</v>
      </c>
      <c r="CK14" s="30">
        <v>0</v>
      </c>
      <c r="CL14" s="30">
        <v>0</v>
      </c>
      <c r="CM14" s="30">
        <v>0</v>
      </c>
      <c r="CN14" s="30">
        <v>0</v>
      </c>
      <c r="CO14" s="30">
        <v>0</v>
      </c>
      <c r="CP14" s="122">
        <v>2</v>
      </c>
      <c r="CQ14" s="122">
        <v>0</v>
      </c>
      <c r="CR14" s="120">
        <v>0</v>
      </c>
      <c r="CS14" s="122">
        <v>2</v>
      </c>
      <c r="CT14" s="121">
        <v>0</v>
      </c>
      <c r="CU14" s="122">
        <v>0</v>
      </c>
      <c r="CV14" s="121">
        <v>0</v>
      </c>
      <c r="CW14" s="122">
        <v>0</v>
      </c>
      <c r="CX14" s="30">
        <v>0</v>
      </c>
    </row>
    <row r="15" spans="2:102">
      <c r="B15" s="119">
        <f t="shared" si="0"/>
        <v>11</v>
      </c>
      <c r="C15" s="119" t="s">
        <v>36</v>
      </c>
      <c r="D15" s="120">
        <v>1</v>
      </c>
      <c r="E15" s="120">
        <v>1</v>
      </c>
      <c r="F15" s="120">
        <v>1</v>
      </c>
      <c r="G15" s="120">
        <v>1</v>
      </c>
      <c r="H15" s="120">
        <v>1</v>
      </c>
      <c r="I15" s="120">
        <v>1</v>
      </c>
      <c r="J15" s="120">
        <v>1</v>
      </c>
      <c r="K15" s="120">
        <v>1</v>
      </c>
      <c r="L15" s="120">
        <v>1</v>
      </c>
      <c r="M15" s="120">
        <v>1</v>
      </c>
      <c r="N15" s="120">
        <v>1</v>
      </c>
      <c r="O15" s="120">
        <v>1</v>
      </c>
      <c r="P15" s="120">
        <v>1</v>
      </c>
      <c r="Q15" s="120">
        <v>1</v>
      </c>
      <c r="R15" s="120">
        <v>1</v>
      </c>
      <c r="S15" s="120">
        <v>1</v>
      </c>
      <c r="T15" s="120">
        <v>1</v>
      </c>
      <c r="U15" s="120">
        <v>1</v>
      </c>
      <c r="V15" s="121">
        <v>1</v>
      </c>
      <c r="W15" s="121">
        <v>1</v>
      </c>
      <c r="X15" s="121">
        <v>1</v>
      </c>
      <c r="Y15" s="121">
        <v>1</v>
      </c>
      <c r="Z15" s="121">
        <v>1</v>
      </c>
      <c r="AA15" s="121">
        <v>1</v>
      </c>
      <c r="AB15" s="121">
        <v>1</v>
      </c>
      <c r="AC15" s="121">
        <v>1</v>
      </c>
      <c r="AD15" s="121">
        <v>1</v>
      </c>
      <c r="AE15" s="121">
        <v>1</v>
      </c>
      <c r="AF15" s="121">
        <v>1</v>
      </c>
      <c r="AG15" s="121">
        <v>1</v>
      </c>
      <c r="AH15" s="121">
        <v>1</v>
      </c>
      <c r="AI15" s="121">
        <v>1</v>
      </c>
      <c r="AJ15" s="121">
        <v>1</v>
      </c>
      <c r="AK15" s="121">
        <v>1</v>
      </c>
      <c r="AL15" s="121">
        <v>1</v>
      </c>
      <c r="AM15" s="121">
        <v>1</v>
      </c>
      <c r="AN15" s="122">
        <v>1</v>
      </c>
      <c r="AO15" s="122">
        <v>1</v>
      </c>
      <c r="AP15" s="122">
        <v>1</v>
      </c>
      <c r="AQ15" s="122">
        <v>1</v>
      </c>
      <c r="AR15" s="122">
        <v>1</v>
      </c>
      <c r="AS15" s="122">
        <v>1</v>
      </c>
      <c r="AT15" s="122">
        <v>1</v>
      </c>
      <c r="AU15" s="122">
        <v>1</v>
      </c>
      <c r="AV15" s="122">
        <v>1</v>
      </c>
      <c r="AW15" s="122">
        <v>1</v>
      </c>
      <c r="AX15" s="122">
        <v>1</v>
      </c>
      <c r="AY15" s="122">
        <v>1</v>
      </c>
      <c r="AZ15" s="122">
        <v>1</v>
      </c>
      <c r="BA15" s="122">
        <v>1</v>
      </c>
      <c r="BB15" s="122">
        <v>1</v>
      </c>
      <c r="BC15" s="122">
        <v>1</v>
      </c>
      <c r="BD15" s="122">
        <v>1</v>
      </c>
      <c r="BE15" s="122">
        <v>1</v>
      </c>
      <c r="BF15" s="122">
        <v>1</v>
      </c>
      <c r="BG15" s="122">
        <v>1</v>
      </c>
      <c r="BH15" s="122">
        <v>1</v>
      </c>
      <c r="BI15" s="122">
        <v>1</v>
      </c>
      <c r="BJ15" s="122">
        <v>1</v>
      </c>
      <c r="BK15" s="122">
        <v>1</v>
      </c>
      <c r="BL15" s="122">
        <v>1</v>
      </c>
      <c r="BM15" s="122">
        <v>1</v>
      </c>
      <c r="BN15" s="122">
        <v>1</v>
      </c>
      <c r="BO15" s="122">
        <v>1</v>
      </c>
      <c r="BP15" s="122">
        <v>1</v>
      </c>
      <c r="BQ15" s="122">
        <v>1</v>
      </c>
      <c r="BR15" s="122">
        <v>1</v>
      </c>
      <c r="BS15" s="122">
        <v>1</v>
      </c>
      <c r="BT15" s="122">
        <v>1</v>
      </c>
      <c r="BU15" s="122">
        <v>1</v>
      </c>
      <c r="BV15" s="122">
        <v>1</v>
      </c>
      <c r="BW15" s="122">
        <v>1</v>
      </c>
      <c r="BX15" s="29">
        <v>1</v>
      </c>
      <c r="BY15" s="29">
        <v>1</v>
      </c>
      <c r="BZ15" s="29">
        <v>1</v>
      </c>
      <c r="CA15" s="29">
        <v>1</v>
      </c>
      <c r="CB15" s="29">
        <v>1</v>
      </c>
      <c r="CC15" s="29">
        <v>1</v>
      </c>
      <c r="CD15" s="29">
        <v>1</v>
      </c>
      <c r="CE15" s="29">
        <v>1</v>
      </c>
      <c r="CF15" s="29">
        <v>1</v>
      </c>
      <c r="CG15" s="29">
        <v>1</v>
      </c>
      <c r="CH15" s="30">
        <v>1</v>
      </c>
      <c r="CI15" s="30">
        <v>1</v>
      </c>
      <c r="CJ15" s="30">
        <v>1</v>
      </c>
      <c r="CK15" s="30">
        <v>1</v>
      </c>
      <c r="CL15" s="30">
        <v>1</v>
      </c>
      <c r="CM15" s="30">
        <v>1</v>
      </c>
      <c r="CN15" s="30">
        <v>1</v>
      </c>
      <c r="CO15" s="30">
        <v>1</v>
      </c>
      <c r="CP15" s="122">
        <v>1</v>
      </c>
      <c r="CQ15" s="122">
        <v>1</v>
      </c>
      <c r="CR15" s="120">
        <v>1</v>
      </c>
      <c r="CS15" s="122">
        <v>1</v>
      </c>
      <c r="CT15" s="121">
        <v>1</v>
      </c>
      <c r="CU15" s="122">
        <v>1</v>
      </c>
      <c r="CV15" s="121">
        <v>1</v>
      </c>
      <c r="CW15" s="122">
        <v>1</v>
      </c>
      <c r="CX15" s="30">
        <v>1</v>
      </c>
    </row>
    <row r="16" spans="2:102">
      <c r="B16" s="119">
        <f t="shared" si="0"/>
        <v>12</v>
      </c>
      <c r="C16" s="119" t="s">
        <v>38</v>
      </c>
      <c r="D16" s="120">
        <v>18</v>
      </c>
      <c r="E16" s="120">
        <v>18</v>
      </c>
      <c r="F16" s="120">
        <v>18</v>
      </c>
      <c r="G16" s="120">
        <v>18</v>
      </c>
      <c r="H16" s="120">
        <v>4</v>
      </c>
      <c r="I16" s="120">
        <v>18</v>
      </c>
      <c r="J16" s="120">
        <v>18</v>
      </c>
      <c r="K16" s="120">
        <v>1</v>
      </c>
      <c r="L16" s="120">
        <v>1</v>
      </c>
      <c r="M16" s="120">
        <v>3</v>
      </c>
      <c r="N16" s="120">
        <v>3</v>
      </c>
      <c r="O16" s="120">
        <v>3</v>
      </c>
      <c r="P16" s="120">
        <v>3</v>
      </c>
      <c r="Q16" s="120">
        <v>3</v>
      </c>
      <c r="R16" s="120">
        <v>3</v>
      </c>
      <c r="S16" s="120">
        <v>3</v>
      </c>
      <c r="T16" s="120">
        <v>3</v>
      </c>
      <c r="U16" s="120">
        <v>18</v>
      </c>
      <c r="V16" s="121">
        <v>18</v>
      </c>
      <c r="W16" s="121">
        <v>18</v>
      </c>
      <c r="X16" s="121">
        <v>18</v>
      </c>
      <c r="Y16" s="121">
        <v>18</v>
      </c>
      <c r="Z16" s="121">
        <v>4</v>
      </c>
      <c r="AA16" s="121">
        <v>18</v>
      </c>
      <c r="AB16" s="121">
        <v>18</v>
      </c>
      <c r="AC16" s="121">
        <v>1</v>
      </c>
      <c r="AD16" s="121">
        <v>1</v>
      </c>
      <c r="AE16" s="121">
        <v>3</v>
      </c>
      <c r="AF16" s="121">
        <v>3</v>
      </c>
      <c r="AG16" s="121">
        <v>3</v>
      </c>
      <c r="AH16" s="121">
        <v>3</v>
      </c>
      <c r="AI16" s="121">
        <v>3</v>
      </c>
      <c r="AJ16" s="121">
        <v>3</v>
      </c>
      <c r="AK16" s="121">
        <v>3</v>
      </c>
      <c r="AL16" s="121">
        <v>3</v>
      </c>
      <c r="AM16" s="121">
        <v>18</v>
      </c>
      <c r="AN16" s="122">
        <v>18</v>
      </c>
      <c r="AO16" s="122">
        <v>18</v>
      </c>
      <c r="AP16" s="122">
        <v>18</v>
      </c>
      <c r="AQ16" s="122">
        <v>18</v>
      </c>
      <c r="AR16" s="122">
        <v>4</v>
      </c>
      <c r="AS16" s="122">
        <v>18</v>
      </c>
      <c r="AT16" s="122">
        <v>18</v>
      </c>
      <c r="AU16" s="122">
        <v>1</v>
      </c>
      <c r="AV16" s="122">
        <v>10</v>
      </c>
      <c r="AW16" s="122">
        <v>3</v>
      </c>
      <c r="AX16" s="122">
        <v>3</v>
      </c>
      <c r="AY16" s="122">
        <v>3</v>
      </c>
      <c r="AZ16" s="122">
        <v>3</v>
      </c>
      <c r="BA16" s="122">
        <v>3</v>
      </c>
      <c r="BB16" s="122">
        <v>3</v>
      </c>
      <c r="BC16" s="122">
        <v>3</v>
      </c>
      <c r="BD16" s="122">
        <v>3</v>
      </c>
      <c r="BE16" s="122">
        <v>18</v>
      </c>
      <c r="BF16" s="122">
        <v>18</v>
      </c>
      <c r="BG16" s="122">
        <v>18</v>
      </c>
      <c r="BH16" s="122">
        <v>18</v>
      </c>
      <c r="BI16" s="122">
        <v>18</v>
      </c>
      <c r="BJ16" s="122">
        <v>4</v>
      </c>
      <c r="BK16" s="122">
        <v>18</v>
      </c>
      <c r="BL16" s="122">
        <v>18</v>
      </c>
      <c r="BM16" s="122">
        <v>1</v>
      </c>
      <c r="BN16" s="122">
        <v>10</v>
      </c>
      <c r="BO16" s="122">
        <v>3</v>
      </c>
      <c r="BP16" s="122">
        <v>3</v>
      </c>
      <c r="BQ16" s="122">
        <v>3</v>
      </c>
      <c r="BR16" s="122">
        <v>3</v>
      </c>
      <c r="BS16" s="122">
        <v>3</v>
      </c>
      <c r="BT16" s="122">
        <v>3</v>
      </c>
      <c r="BU16" s="122">
        <v>3</v>
      </c>
      <c r="BV16" s="122">
        <v>3</v>
      </c>
      <c r="BW16" s="122">
        <v>18</v>
      </c>
      <c r="BX16" s="29">
        <v>18</v>
      </c>
      <c r="BY16" s="29">
        <v>18</v>
      </c>
      <c r="BZ16" s="29">
        <v>18</v>
      </c>
      <c r="CA16" s="29">
        <v>18</v>
      </c>
      <c r="CB16" s="29">
        <v>18</v>
      </c>
      <c r="CC16" s="29">
        <v>1</v>
      </c>
      <c r="CD16" s="29">
        <v>18</v>
      </c>
      <c r="CE16" s="29">
        <v>3</v>
      </c>
      <c r="CF16" s="29">
        <v>3</v>
      </c>
      <c r="CG16" s="29">
        <v>3</v>
      </c>
      <c r="CH16" s="30">
        <v>18</v>
      </c>
      <c r="CI16" s="30">
        <v>18</v>
      </c>
      <c r="CJ16" s="30">
        <v>18</v>
      </c>
      <c r="CK16" s="30">
        <v>18</v>
      </c>
      <c r="CL16" s="30">
        <v>3</v>
      </c>
      <c r="CM16" s="30">
        <v>18</v>
      </c>
      <c r="CN16" s="30">
        <v>3</v>
      </c>
      <c r="CO16" s="30">
        <v>3</v>
      </c>
      <c r="CP16" s="122">
        <v>18</v>
      </c>
      <c r="CQ16" s="122">
        <v>18</v>
      </c>
      <c r="CR16" s="120">
        <v>18</v>
      </c>
      <c r="CS16" s="122">
        <v>18</v>
      </c>
      <c r="CT16" s="121">
        <v>3</v>
      </c>
      <c r="CU16" s="122">
        <v>3</v>
      </c>
      <c r="CV16" s="121">
        <v>3</v>
      </c>
      <c r="CW16" s="122">
        <v>3</v>
      </c>
      <c r="CX16" s="30">
        <v>3</v>
      </c>
    </row>
    <row r="17" spans="2:102">
      <c r="B17" s="119">
        <f t="shared" si="0"/>
        <v>13</v>
      </c>
      <c r="C17" s="119" t="s">
        <v>40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12</v>
      </c>
      <c r="N17" s="120">
        <v>12</v>
      </c>
      <c r="O17" s="120">
        <v>12</v>
      </c>
      <c r="P17" s="120">
        <v>12</v>
      </c>
      <c r="Q17" s="120">
        <v>12</v>
      </c>
      <c r="R17" s="120">
        <v>40</v>
      </c>
      <c r="S17" s="120">
        <v>40</v>
      </c>
      <c r="T17" s="120">
        <v>40</v>
      </c>
      <c r="U17" s="120">
        <v>0</v>
      </c>
      <c r="V17" s="121">
        <v>0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12</v>
      </c>
      <c r="AF17" s="121">
        <v>12</v>
      </c>
      <c r="AG17" s="121">
        <v>12</v>
      </c>
      <c r="AH17" s="121">
        <v>12</v>
      </c>
      <c r="AI17" s="121">
        <v>12</v>
      </c>
      <c r="AJ17" s="121">
        <v>40</v>
      </c>
      <c r="AK17" s="121">
        <v>40</v>
      </c>
      <c r="AL17" s="121">
        <v>40</v>
      </c>
      <c r="AM17" s="121">
        <v>0</v>
      </c>
      <c r="AN17" s="122">
        <v>0</v>
      </c>
      <c r="AO17" s="122">
        <v>0</v>
      </c>
      <c r="AP17" s="122">
        <v>0</v>
      </c>
      <c r="AQ17" s="122">
        <v>0</v>
      </c>
      <c r="AR17" s="122">
        <v>0</v>
      </c>
      <c r="AS17" s="122">
        <v>0</v>
      </c>
      <c r="AT17" s="122">
        <v>0</v>
      </c>
      <c r="AU17" s="122">
        <v>0</v>
      </c>
      <c r="AV17" s="122">
        <v>9</v>
      </c>
      <c r="AW17" s="122">
        <v>12</v>
      </c>
      <c r="AX17" s="122">
        <v>12</v>
      </c>
      <c r="AY17" s="122">
        <v>12</v>
      </c>
      <c r="AZ17" s="122">
        <v>12</v>
      </c>
      <c r="BA17" s="122">
        <v>12</v>
      </c>
      <c r="BB17" s="122">
        <v>40</v>
      </c>
      <c r="BC17" s="122">
        <v>40</v>
      </c>
      <c r="BD17" s="122">
        <v>40</v>
      </c>
      <c r="BE17" s="122">
        <v>0</v>
      </c>
      <c r="BF17" s="122">
        <v>0</v>
      </c>
      <c r="BG17" s="122">
        <v>0</v>
      </c>
      <c r="BH17" s="122">
        <v>0</v>
      </c>
      <c r="BI17" s="122">
        <v>0</v>
      </c>
      <c r="BJ17" s="122">
        <v>0</v>
      </c>
      <c r="BK17" s="122">
        <v>0</v>
      </c>
      <c r="BL17" s="122">
        <v>0</v>
      </c>
      <c r="BM17" s="122">
        <v>0</v>
      </c>
      <c r="BN17" s="122">
        <v>9</v>
      </c>
      <c r="BO17" s="122">
        <v>12</v>
      </c>
      <c r="BP17" s="122">
        <v>12</v>
      </c>
      <c r="BQ17" s="122">
        <v>12</v>
      </c>
      <c r="BR17" s="122">
        <v>12</v>
      </c>
      <c r="BS17" s="122">
        <v>12</v>
      </c>
      <c r="BT17" s="122">
        <v>40</v>
      </c>
      <c r="BU17" s="122">
        <v>40</v>
      </c>
      <c r="BV17" s="122">
        <v>40</v>
      </c>
      <c r="BW17" s="122">
        <v>0</v>
      </c>
      <c r="BX17" s="29">
        <v>0</v>
      </c>
      <c r="BY17" s="29">
        <v>0</v>
      </c>
      <c r="BZ17" s="29">
        <v>0</v>
      </c>
      <c r="CA17" s="29">
        <v>0</v>
      </c>
      <c r="CB17" s="29">
        <v>0</v>
      </c>
      <c r="CC17" s="29">
        <v>0</v>
      </c>
      <c r="CD17" s="29">
        <v>0</v>
      </c>
      <c r="CE17" s="29">
        <v>40</v>
      </c>
      <c r="CF17" s="29">
        <v>12</v>
      </c>
      <c r="CG17" s="29">
        <v>12</v>
      </c>
      <c r="CH17" s="30">
        <v>0</v>
      </c>
      <c r="CI17" s="30">
        <v>0</v>
      </c>
      <c r="CJ17" s="30">
        <v>0</v>
      </c>
      <c r="CK17" s="30">
        <v>0</v>
      </c>
      <c r="CL17" s="30">
        <v>40</v>
      </c>
      <c r="CM17" s="30">
        <v>0</v>
      </c>
      <c r="CN17" s="30">
        <v>40</v>
      </c>
      <c r="CO17" s="30">
        <v>12</v>
      </c>
      <c r="CP17" s="122">
        <v>0</v>
      </c>
      <c r="CQ17" s="122">
        <v>0</v>
      </c>
      <c r="CR17" s="120">
        <v>0</v>
      </c>
      <c r="CS17" s="122">
        <v>0</v>
      </c>
      <c r="CT17" s="121">
        <v>40</v>
      </c>
      <c r="CU17" s="122">
        <v>40</v>
      </c>
      <c r="CV17" s="121">
        <v>12</v>
      </c>
      <c r="CW17" s="122">
        <v>12</v>
      </c>
      <c r="CX17" s="30">
        <v>12</v>
      </c>
    </row>
    <row r="18" spans="2:102">
      <c r="B18" s="119">
        <f t="shared" si="0"/>
        <v>14</v>
      </c>
      <c r="C18" s="119" t="s">
        <v>42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6</v>
      </c>
      <c r="S18" s="120">
        <v>6</v>
      </c>
      <c r="T18" s="120">
        <v>6</v>
      </c>
      <c r="U18" s="120">
        <v>0</v>
      </c>
      <c r="V18" s="121">
        <v>0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0</v>
      </c>
      <c r="AE18" s="121">
        <v>0</v>
      </c>
      <c r="AF18" s="121">
        <v>0</v>
      </c>
      <c r="AG18" s="121">
        <v>0</v>
      </c>
      <c r="AH18" s="121">
        <v>0</v>
      </c>
      <c r="AI18" s="121">
        <v>0</v>
      </c>
      <c r="AJ18" s="121">
        <v>6</v>
      </c>
      <c r="AK18" s="121">
        <v>6</v>
      </c>
      <c r="AL18" s="121">
        <v>6</v>
      </c>
      <c r="AM18" s="121">
        <v>0</v>
      </c>
      <c r="AN18" s="122">
        <v>0</v>
      </c>
      <c r="AO18" s="122">
        <v>0</v>
      </c>
      <c r="AP18" s="122">
        <v>0</v>
      </c>
      <c r="AQ18" s="122">
        <v>0</v>
      </c>
      <c r="AR18" s="122">
        <v>0</v>
      </c>
      <c r="AS18" s="122">
        <v>0</v>
      </c>
      <c r="AT18" s="122">
        <v>0</v>
      </c>
      <c r="AU18" s="122">
        <v>0</v>
      </c>
      <c r="AV18" s="122">
        <v>0</v>
      </c>
      <c r="AW18" s="122">
        <v>0</v>
      </c>
      <c r="AX18" s="122">
        <v>0</v>
      </c>
      <c r="AY18" s="122">
        <v>0</v>
      </c>
      <c r="AZ18" s="122">
        <v>0</v>
      </c>
      <c r="BA18" s="122">
        <v>0</v>
      </c>
      <c r="BB18" s="122">
        <v>6</v>
      </c>
      <c r="BC18" s="122">
        <v>6</v>
      </c>
      <c r="BD18" s="122">
        <v>6</v>
      </c>
      <c r="BE18" s="122">
        <v>0</v>
      </c>
      <c r="BF18" s="122">
        <v>0</v>
      </c>
      <c r="BG18" s="122">
        <v>0</v>
      </c>
      <c r="BH18" s="122">
        <v>0</v>
      </c>
      <c r="BI18" s="122">
        <v>0</v>
      </c>
      <c r="BJ18" s="122">
        <v>0</v>
      </c>
      <c r="BK18" s="122">
        <v>0</v>
      </c>
      <c r="BL18" s="122">
        <v>0</v>
      </c>
      <c r="BM18" s="122">
        <v>0</v>
      </c>
      <c r="BN18" s="122">
        <v>0</v>
      </c>
      <c r="BO18" s="122">
        <v>0</v>
      </c>
      <c r="BP18" s="122">
        <v>0</v>
      </c>
      <c r="BQ18" s="122">
        <v>0</v>
      </c>
      <c r="BR18" s="122">
        <v>0</v>
      </c>
      <c r="BS18" s="122">
        <v>0</v>
      </c>
      <c r="BT18" s="122">
        <v>6</v>
      </c>
      <c r="BU18" s="122">
        <v>6</v>
      </c>
      <c r="BV18" s="122">
        <v>6</v>
      </c>
      <c r="BW18" s="122">
        <v>0</v>
      </c>
      <c r="BX18" s="29">
        <v>0</v>
      </c>
      <c r="BY18" s="29">
        <v>0</v>
      </c>
      <c r="BZ18" s="29">
        <v>0</v>
      </c>
      <c r="CA18" s="29">
        <v>0</v>
      </c>
      <c r="CB18" s="29">
        <v>0</v>
      </c>
      <c r="CC18" s="29">
        <v>0</v>
      </c>
      <c r="CD18" s="29">
        <v>0</v>
      </c>
      <c r="CE18" s="29">
        <v>6</v>
      </c>
      <c r="CF18" s="29">
        <v>0</v>
      </c>
      <c r="CG18" s="29">
        <v>0</v>
      </c>
      <c r="CH18" s="30">
        <v>0</v>
      </c>
      <c r="CI18" s="30">
        <v>0</v>
      </c>
      <c r="CJ18" s="30">
        <v>0</v>
      </c>
      <c r="CK18" s="30">
        <v>0</v>
      </c>
      <c r="CL18" s="30">
        <v>6</v>
      </c>
      <c r="CM18" s="30">
        <v>0</v>
      </c>
      <c r="CN18" s="30">
        <v>6</v>
      </c>
      <c r="CO18" s="30">
        <v>0</v>
      </c>
      <c r="CP18" s="122">
        <v>0</v>
      </c>
      <c r="CQ18" s="122">
        <v>0</v>
      </c>
      <c r="CR18" s="120">
        <v>0</v>
      </c>
      <c r="CS18" s="122">
        <v>0</v>
      </c>
      <c r="CT18" s="121">
        <v>6</v>
      </c>
      <c r="CU18" s="122">
        <v>6</v>
      </c>
      <c r="CV18" s="121">
        <v>0</v>
      </c>
      <c r="CW18" s="122">
        <v>0</v>
      </c>
      <c r="CX18" s="30">
        <v>0</v>
      </c>
    </row>
    <row r="19" spans="2:102">
      <c r="B19" s="119">
        <f t="shared" si="0"/>
        <v>15</v>
      </c>
      <c r="C19" s="119" t="s">
        <v>44</v>
      </c>
      <c r="D19" s="120">
        <v>0</v>
      </c>
      <c r="E19" s="120">
        <v>0</v>
      </c>
      <c r="F19" s="120">
        <v>0</v>
      </c>
      <c r="G19" s="120">
        <v>0</v>
      </c>
      <c r="H19" s="120">
        <v>8</v>
      </c>
      <c r="I19" s="120">
        <v>0</v>
      </c>
      <c r="J19" s="120">
        <v>0</v>
      </c>
      <c r="K19" s="120">
        <v>0</v>
      </c>
      <c r="L19" s="120">
        <v>0</v>
      </c>
      <c r="M19" s="120">
        <v>12</v>
      </c>
      <c r="N19" s="120">
        <v>12</v>
      </c>
      <c r="O19" s="120">
        <v>12</v>
      </c>
      <c r="P19" s="120">
        <v>12</v>
      </c>
      <c r="Q19" s="120">
        <v>12</v>
      </c>
      <c r="R19" s="120">
        <v>4</v>
      </c>
      <c r="S19" s="120">
        <v>4</v>
      </c>
      <c r="T19" s="120">
        <v>4</v>
      </c>
      <c r="U19" s="120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8</v>
      </c>
      <c r="AA19" s="121">
        <v>0</v>
      </c>
      <c r="AB19" s="121">
        <v>0</v>
      </c>
      <c r="AC19" s="121">
        <v>0</v>
      </c>
      <c r="AD19" s="121">
        <v>0</v>
      </c>
      <c r="AE19" s="121">
        <v>12</v>
      </c>
      <c r="AF19" s="121">
        <v>12</v>
      </c>
      <c r="AG19" s="121">
        <v>12</v>
      </c>
      <c r="AH19" s="121">
        <v>12</v>
      </c>
      <c r="AI19" s="121">
        <v>12</v>
      </c>
      <c r="AJ19" s="121">
        <v>4</v>
      </c>
      <c r="AK19" s="121">
        <v>4</v>
      </c>
      <c r="AL19" s="121">
        <v>4</v>
      </c>
      <c r="AM19" s="121">
        <v>0</v>
      </c>
      <c r="AN19" s="122">
        <v>0</v>
      </c>
      <c r="AO19" s="122">
        <v>0</v>
      </c>
      <c r="AP19" s="122">
        <v>0</v>
      </c>
      <c r="AQ19" s="122">
        <v>0</v>
      </c>
      <c r="AR19" s="122">
        <v>8</v>
      </c>
      <c r="AS19" s="122">
        <v>0</v>
      </c>
      <c r="AT19" s="122">
        <v>0</v>
      </c>
      <c r="AU19" s="122">
        <v>0</v>
      </c>
      <c r="AV19" s="122">
        <v>0</v>
      </c>
      <c r="AW19" s="122">
        <v>12</v>
      </c>
      <c r="AX19" s="122">
        <v>12</v>
      </c>
      <c r="AY19" s="122">
        <v>12</v>
      </c>
      <c r="AZ19" s="122">
        <v>12</v>
      </c>
      <c r="BA19" s="122">
        <v>12</v>
      </c>
      <c r="BB19" s="122">
        <v>4</v>
      </c>
      <c r="BC19" s="122">
        <v>4</v>
      </c>
      <c r="BD19" s="122">
        <v>4</v>
      </c>
      <c r="BE19" s="122">
        <v>0</v>
      </c>
      <c r="BF19" s="122">
        <v>0</v>
      </c>
      <c r="BG19" s="122">
        <v>0</v>
      </c>
      <c r="BH19" s="122">
        <v>0</v>
      </c>
      <c r="BI19" s="122">
        <v>0</v>
      </c>
      <c r="BJ19" s="122">
        <v>8</v>
      </c>
      <c r="BK19" s="122">
        <v>0</v>
      </c>
      <c r="BL19" s="122">
        <v>0</v>
      </c>
      <c r="BM19" s="122">
        <v>0</v>
      </c>
      <c r="BN19" s="122">
        <v>0</v>
      </c>
      <c r="BO19" s="122">
        <v>12</v>
      </c>
      <c r="BP19" s="122">
        <v>12</v>
      </c>
      <c r="BQ19" s="122">
        <v>12</v>
      </c>
      <c r="BR19" s="122">
        <v>12</v>
      </c>
      <c r="BS19" s="122">
        <v>12</v>
      </c>
      <c r="BT19" s="122">
        <v>4</v>
      </c>
      <c r="BU19" s="122">
        <v>4</v>
      </c>
      <c r="BV19" s="122">
        <v>4</v>
      </c>
      <c r="BW19" s="122">
        <v>0</v>
      </c>
      <c r="BX19" s="29">
        <v>0</v>
      </c>
      <c r="BY19" s="29">
        <v>0</v>
      </c>
      <c r="BZ19" s="29">
        <v>0</v>
      </c>
      <c r="CA19" s="29">
        <v>0</v>
      </c>
      <c r="CB19" s="29">
        <v>0</v>
      </c>
      <c r="CC19" s="29">
        <v>0</v>
      </c>
      <c r="CD19" s="29">
        <v>0</v>
      </c>
      <c r="CE19" s="29">
        <v>4</v>
      </c>
      <c r="CF19" s="29">
        <v>12</v>
      </c>
      <c r="CG19" s="29">
        <v>12</v>
      </c>
      <c r="CH19" s="30">
        <v>0</v>
      </c>
      <c r="CI19" s="30">
        <v>0</v>
      </c>
      <c r="CJ19" s="30">
        <v>0</v>
      </c>
      <c r="CK19" s="30">
        <v>0</v>
      </c>
      <c r="CL19" s="30">
        <v>4</v>
      </c>
      <c r="CM19" s="30">
        <v>0</v>
      </c>
      <c r="CN19" s="30">
        <v>4</v>
      </c>
      <c r="CO19" s="30">
        <v>12</v>
      </c>
      <c r="CP19" s="122">
        <v>0</v>
      </c>
      <c r="CQ19" s="122">
        <v>0</v>
      </c>
      <c r="CR19" s="120">
        <v>0</v>
      </c>
      <c r="CS19" s="122">
        <v>0</v>
      </c>
      <c r="CT19" s="121">
        <v>4</v>
      </c>
      <c r="CU19" s="122">
        <v>4</v>
      </c>
      <c r="CV19" s="121">
        <v>12</v>
      </c>
      <c r="CW19" s="122">
        <v>12</v>
      </c>
      <c r="CX19" s="30">
        <v>12</v>
      </c>
    </row>
    <row r="20" spans="2:102">
      <c r="B20" s="119">
        <f t="shared" si="0"/>
        <v>16</v>
      </c>
      <c r="C20" s="119" t="s">
        <v>45</v>
      </c>
      <c r="D20" s="120">
        <v>4</v>
      </c>
      <c r="E20" s="120">
        <v>4</v>
      </c>
      <c r="F20" s="120">
        <v>4</v>
      </c>
      <c r="G20" s="120">
        <v>4</v>
      </c>
      <c r="H20" s="120">
        <v>4</v>
      </c>
      <c r="I20" s="120">
        <v>4</v>
      </c>
      <c r="J20" s="120">
        <v>4</v>
      </c>
      <c r="K20" s="120">
        <v>4</v>
      </c>
      <c r="L20" s="120">
        <v>4</v>
      </c>
      <c r="M20" s="120">
        <v>4</v>
      </c>
      <c r="N20" s="120">
        <v>4</v>
      </c>
      <c r="O20" s="120">
        <v>4</v>
      </c>
      <c r="P20" s="120">
        <v>4</v>
      </c>
      <c r="Q20" s="120">
        <v>4</v>
      </c>
      <c r="R20" s="120">
        <v>4</v>
      </c>
      <c r="S20" s="120">
        <v>4</v>
      </c>
      <c r="T20" s="120">
        <v>4</v>
      </c>
      <c r="U20" s="120">
        <v>4</v>
      </c>
      <c r="V20" s="121">
        <v>4</v>
      </c>
      <c r="W20" s="121">
        <v>4</v>
      </c>
      <c r="X20" s="121">
        <v>4</v>
      </c>
      <c r="Y20" s="121">
        <v>4</v>
      </c>
      <c r="Z20" s="121">
        <v>4</v>
      </c>
      <c r="AA20" s="121">
        <v>4</v>
      </c>
      <c r="AB20" s="121">
        <v>4</v>
      </c>
      <c r="AC20" s="121">
        <v>4</v>
      </c>
      <c r="AD20" s="121">
        <v>4</v>
      </c>
      <c r="AE20" s="121">
        <v>4</v>
      </c>
      <c r="AF20" s="121">
        <v>4</v>
      </c>
      <c r="AG20" s="121">
        <v>4</v>
      </c>
      <c r="AH20" s="121">
        <v>4</v>
      </c>
      <c r="AI20" s="121">
        <v>4</v>
      </c>
      <c r="AJ20" s="121">
        <v>4</v>
      </c>
      <c r="AK20" s="121">
        <v>4</v>
      </c>
      <c r="AL20" s="121">
        <v>4</v>
      </c>
      <c r="AM20" s="121">
        <v>4</v>
      </c>
      <c r="AN20" s="122">
        <v>4</v>
      </c>
      <c r="AO20" s="122">
        <v>4</v>
      </c>
      <c r="AP20" s="122">
        <v>4</v>
      </c>
      <c r="AQ20" s="122">
        <v>4</v>
      </c>
      <c r="AR20" s="122">
        <v>4</v>
      </c>
      <c r="AS20" s="122">
        <v>4</v>
      </c>
      <c r="AT20" s="122">
        <v>4</v>
      </c>
      <c r="AU20" s="122">
        <v>4</v>
      </c>
      <c r="AV20" s="122">
        <v>4</v>
      </c>
      <c r="AW20" s="122">
        <v>4</v>
      </c>
      <c r="AX20" s="122">
        <v>4</v>
      </c>
      <c r="AY20" s="122">
        <v>4</v>
      </c>
      <c r="AZ20" s="122">
        <v>4</v>
      </c>
      <c r="BA20" s="122">
        <v>4</v>
      </c>
      <c r="BB20" s="122">
        <v>4</v>
      </c>
      <c r="BC20" s="122">
        <v>4</v>
      </c>
      <c r="BD20" s="122">
        <v>4</v>
      </c>
      <c r="BE20" s="122">
        <v>4</v>
      </c>
      <c r="BF20" s="122">
        <v>4</v>
      </c>
      <c r="BG20" s="122">
        <v>4</v>
      </c>
      <c r="BH20" s="122">
        <v>4</v>
      </c>
      <c r="BI20" s="122">
        <v>4</v>
      </c>
      <c r="BJ20" s="122">
        <v>4</v>
      </c>
      <c r="BK20" s="122">
        <v>4</v>
      </c>
      <c r="BL20" s="122">
        <v>4</v>
      </c>
      <c r="BM20" s="122">
        <v>4</v>
      </c>
      <c r="BN20" s="122">
        <v>4</v>
      </c>
      <c r="BO20" s="122">
        <v>4</v>
      </c>
      <c r="BP20" s="122">
        <v>4</v>
      </c>
      <c r="BQ20" s="122">
        <v>4</v>
      </c>
      <c r="BR20" s="122">
        <v>4</v>
      </c>
      <c r="BS20" s="122">
        <v>4</v>
      </c>
      <c r="BT20" s="122">
        <v>4</v>
      </c>
      <c r="BU20" s="122">
        <v>4</v>
      </c>
      <c r="BV20" s="122">
        <v>4</v>
      </c>
      <c r="BW20" s="122">
        <v>4</v>
      </c>
      <c r="BX20" s="29">
        <v>4</v>
      </c>
      <c r="BY20" s="29">
        <v>4</v>
      </c>
      <c r="BZ20" s="29">
        <v>4</v>
      </c>
      <c r="CA20" s="29">
        <v>4</v>
      </c>
      <c r="CB20" s="29">
        <v>4</v>
      </c>
      <c r="CC20" s="29">
        <v>4</v>
      </c>
      <c r="CD20" s="29">
        <v>4</v>
      </c>
      <c r="CE20" s="29">
        <v>4</v>
      </c>
      <c r="CF20" s="29">
        <v>4</v>
      </c>
      <c r="CG20" s="29">
        <v>4</v>
      </c>
      <c r="CH20" s="30">
        <v>4</v>
      </c>
      <c r="CI20" s="30">
        <v>4</v>
      </c>
      <c r="CJ20" s="30">
        <v>4</v>
      </c>
      <c r="CK20" s="30">
        <v>4</v>
      </c>
      <c r="CL20" s="30">
        <v>4</v>
      </c>
      <c r="CM20" s="30">
        <v>4</v>
      </c>
      <c r="CN20" s="30">
        <v>4</v>
      </c>
      <c r="CO20" s="30">
        <v>4</v>
      </c>
      <c r="CP20" s="122">
        <v>4</v>
      </c>
      <c r="CQ20" s="122">
        <v>4</v>
      </c>
      <c r="CR20" s="120">
        <v>4</v>
      </c>
      <c r="CS20" s="122">
        <v>4</v>
      </c>
      <c r="CT20" s="121">
        <v>4</v>
      </c>
      <c r="CU20" s="122">
        <v>4</v>
      </c>
      <c r="CV20" s="121">
        <v>4</v>
      </c>
      <c r="CW20" s="122">
        <v>4</v>
      </c>
      <c r="CX20" s="30">
        <v>4</v>
      </c>
    </row>
    <row r="21" spans="2:102">
      <c r="B21" s="119">
        <f t="shared" si="0"/>
        <v>17</v>
      </c>
      <c r="C21" s="119" t="s">
        <v>48</v>
      </c>
      <c r="D21" s="120">
        <v>6</v>
      </c>
      <c r="E21" s="120">
        <v>6</v>
      </c>
      <c r="F21" s="120">
        <v>6</v>
      </c>
      <c r="G21" s="120">
        <v>6</v>
      </c>
      <c r="H21" s="120">
        <v>6</v>
      </c>
      <c r="I21" s="120">
        <v>6</v>
      </c>
      <c r="J21" s="120">
        <v>6</v>
      </c>
      <c r="K21" s="120">
        <v>8</v>
      </c>
      <c r="L21" s="120">
        <v>8</v>
      </c>
      <c r="M21" s="120">
        <v>6</v>
      </c>
      <c r="N21" s="120">
        <v>6</v>
      </c>
      <c r="O21" s="120">
        <v>6</v>
      </c>
      <c r="P21" s="120">
        <v>6</v>
      </c>
      <c r="Q21" s="120">
        <v>6</v>
      </c>
      <c r="R21" s="120">
        <v>6</v>
      </c>
      <c r="S21" s="120">
        <v>6</v>
      </c>
      <c r="T21" s="120">
        <v>6</v>
      </c>
      <c r="U21" s="120">
        <v>6</v>
      </c>
      <c r="V21" s="121">
        <v>6</v>
      </c>
      <c r="W21" s="121">
        <v>6</v>
      </c>
      <c r="X21" s="121">
        <v>6</v>
      </c>
      <c r="Y21" s="121">
        <v>6</v>
      </c>
      <c r="Z21" s="121">
        <v>6</v>
      </c>
      <c r="AA21" s="121">
        <v>6</v>
      </c>
      <c r="AB21" s="121">
        <v>6</v>
      </c>
      <c r="AC21" s="121">
        <v>8</v>
      </c>
      <c r="AD21" s="121">
        <v>8</v>
      </c>
      <c r="AE21" s="121">
        <v>6</v>
      </c>
      <c r="AF21" s="121">
        <v>6</v>
      </c>
      <c r="AG21" s="121">
        <v>6</v>
      </c>
      <c r="AH21" s="121">
        <v>6</v>
      </c>
      <c r="AI21" s="121">
        <v>6</v>
      </c>
      <c r="AJ21" s="121">
        <v>6</v>
      </c>
      <c r="AK21" s="121">
        <v>6</v>
      </c>
      <c r="AL21" s="121">
        <v>6</v>
      </c>
      <c r="AM21" s="121">
        <v>6</v>
      </c>
      <c r="AN21" s="122">
        <v>6</v>
      </c>
      <c r="AO21" s="122">
        <v>6</v>
      </c>
      <c r="AP21" s="122">
        <v>6</v>
      </c>
      <c r="AQ21" s="122">
        <v>6</v>
      </c>
      <c r="AR21" s="122">
        <v>6</v>
      </c>
      <c r="AS21" s="122">
        <v>6</v>
      </c>
      <c r="AT21" s="122">
        <v>6</v>
      </c>
      <c r="AU21" s="122">
        <v>8</v>
      </c>
      <c r="AV21" s="122">
        <v>6</v>
      </c>
      <c r="AW21" s="122">
        <v>6</v>
      </c>
      <c r="AX21" s="122">
        <v>6</v>
      </c>
      <c r="AY21" s="122">
        <v>6</v>
      </c>
      <c r="AZ21" s="122">
        <v>6</v>
      </c>
      <c r="BA21" s="122">
        <v>6</v>
      </c>
      <c r="BB21" s="122">
        <v>6</v>
      </c>
      <c r="BC21" s="122">
        <v>6</v>
      </c>
      <c r="BD21" s="122">
        <v>6</v>
      </c>
      <c r="BE21" s="122">
        <v>6</v>
      </c>
      <c r="BF21" s="122">
        <v>6</v>
      </c>
      <c r="BG21" s="122">
        <v>6</v>
      </c>
      <c r="BH21" s="122">
        <v>6</v>
      </c>
      <c r="BI21" s="122">
        <v>6</v>
      </c>
      <c r="BJ21" s="122">
        <v>6</v>
      </c>
      <c r="BK21" s="122">
        <v>6</v>
      </c>
      <c r="BL21" s="122">
        <v>6</v>
      </c>
      <c r="BM21" s="122">
        <v>8</v>
      </c>
      <c r="BN21" s="122">
        <v>6</v>
      </c>
      <c r="BO21" s="122">
        <v>6</v>
      </c>
      <c r="BP21" s="122">
        <v>6</v>
      </c>
      <c r="BQ21" s="122">
        <v>6</v>
      </c>
      <c r="BR21" s="122">
        <v>6</v>
      </c>
      <c r="BS21" s="122">
        <v>6</v>
      </c>
      <c r="BT21" s="122">
        <v>6</v>
      </c>
      <c r="BU21" s="122">
        <v>6</v>
      </c>
      <c r="BV21" s="122">
        <v>6</v>
      </c>
      <c r="BW21" s="122">
        <v>6</v>
      </c>
      <c r="BX21" s="29">
        <v>6</v>
      </c>
      <c r="BY21" s="29">
        <v>6</v>
      </c>
      <c r="BZ21" s="29">
        <v>6</v>
      </c>
      <c r="CA21" s="29">
        <v>6</v>
      </c>
      <c r="CB21" s="29">
        <v>6</v>
      </c>
      <c r="CC21" s="29">
        <v>8</v>
      </c>
      <c r="CD21" s="29">
        <v>6</v>
      </c>
      <c r="CE21" s="29">
        <v>6</v>
      </c>
      <c r="CF21" s="29">
        <v>6</v>
      </c>
      <c r="CG21" s="29">
        <v>6</v>
      </c>
      <c r="CH21" s="30">
        <v>6</v>
      </c>
      <c r="CI21" s="30">
        <v>6</v>
      </c>
      <c r="CJ21" s="30">
        <v>6</v>
      </c>
      <c r="CK21" s="30">
        <v>6</v>
      </c>
      <c r="CL21" s="30">
        <v>6</v>
      </c>
      <c r="CM21" s="30">
        <v>6</v>
      </c>
      <c r="CN21" s="30">
        <v>6</v>
      </c>
      <c r="CO21" s="30">
        <v>6</v>
      </c>
      <c r="CP21" s="122">
        <v>6</v>
      </c>
      <c r="CQ21" s="122">
        <v>6</v>
      </c>
      <c r="CR21" s="120">
        <v>6</v>
      </c>
      <c r="CS21" s="122">
        <v>6</v>
      </c>
      <c r="CT21" s="121">
        <v>6</v>
      </c>
      <c r="CU21" s="122">
        <v>6</v>
      </c>
      <c r="CV21" s="121">
        <v>6</v>
      </c>
      <c r="CW21" s="122">
        <v>6</v>
      </c>
      <c r="CX21" s="30">
        <v>6</v>
      </c>
    </row>
    <row r="22" spans="2:102">
      <c r="B22" s="119">
        <f t="shared" si="0"/>
        <v>18</v>
      </c>
      <c r="C22" s="119" t="s">
        <v>50</v>
      </c>
      <c r="D22" s="120">
        <v>1</v>
      </c>
      <c r="E22" s="120">
        <v>0</v>
      </c>
      <c r="F22" s="120">
        <v>1</v>
      </c>
      <c r="G22" s="120">
        <v>0</v>
      </c>
      <c r="H22" s="120">
        <v>1</v>
      </c>
      <c r="I22" s="120">
        <v>1</v>
      </c>
      <c r="J22" s="120">
        <v>0</v>
      </c>
      <c r="K22" s="120">
        <v>0</v>
      </c>
      <c r="L22" s="120">
        <v>0</v>
      </c>
      <c r="M22" s="120">
        <v>1</v>
      </c>
      <c r="N22" s="120">
        <v>1</v>
      </c>
      <c r="O22" s="120">
        <v>1</v>
      </c>
      <c r="P22" s="120">
        <v>1</v>
      </c>
      <c r="Q22" s="120">
        <v>1</v>
      </c>
      <c r="R22" s="120">
        <v>0</v>
      </c>
      <c r="S22" s="120">
        <v>0</v>
      </c>
      <c r="T22" s="120">
        <v>0</v>
      </c>
      <c r="U22" s="120">
        <v>1</v>
      </c>
      <c r="V22" s="121">
        <v>1</v>
      </c>
      <c r="W22" s="121">
        <v>0</v>
      </c>
      <c r="X22" s="121">
        <v>1</v>
      </c>
      <c r="Y22" s="121">
        <v>0</v>
      </c>
      <c r="Z22" s="121">
        <v>1</v>
      </c>
      <c r="AA22" s="121">
        <v>1</v>
      </c>
      <c r="AB22" s="121">
        <v>0</v>
      </c>
      <c r="AC22" s="121">
        <v>0</v>
      </c>
      <c r="AD22" s="121">
        <v>0</v>
      </c>
      <c r="AE22" s="121">
        <v>1</v>
      </c>
      <c r="AF22" s="121">
        <v>1</v>
      </c>
      <c r="AG22" s="121">
        <v>1</v>
      </c>
      <c r="AH22" s="121">
        <v>1</v>
      </c>
      <c r="AI22" s="121">
        <v>1</v>
      </c>
      <c r="AJ22" s="121">
        <v>0</v>
      </c>
      <c r="AK22" s="121">
        <v>0</v>
      </c>
      <c r="AL22" s="121">
        <v>0</v>
      </c>
      <c r="AM22" s="121">
        <v>1</v>
      </c>
      <c r="AN22" s="122">
        <v>1</v>
      </c>
      <c r="AO22" s="122">
        <v>0</v>
      </c>
      <c r="AP22" s="122">
        <v>1</v>
      </c>
      <c r="AQ22" s="122">
        <v>0</v>
      </c>
      <c r="AR22" s="122">
        <v>1</v>
      </c>
      <c r="AS22" s="122">
        <v>1</v>
      </c>
      <c r="AT22" s="122">
        <v>0</v>
      </c>
      <c r="AU22" s="122">
        <v>0</v>
      </c>
      <c r="AV22" s="122">
        <v>0</v>
      </c>
      <c r="AW22" s="122">
        <v>1</v>
      </c>
      <c r="AX22" s="122">
        <v>1</v>
      </c>
      <c r="AY22" s="122">
        <v>1</v>
      </c>
      <c r="AZ22" s="122">
        <v>1</v>
      </c>
      <c r="BA22" s="122">
        <v>1</v>
      </c>
      <c r="BB22" s="122">
        <v>0</v>
      </c>
      <c r="BC22" s="122">
        <v>0</v>
      </c>
      <c r="BD22" s="122">
        <v>0</v>
      </c>
      <c r="BE22" s="122">
        <v>1</v>
      </c>
      <c r="BF22" s="122">
        <v>1</v>
      </c>
      <c r="BG22" s="122">
        <v>0</v>
      </c>
      <c r="BH22" s="122">
        <v>1</v>
      </c>
      <c r="BI22" s="122">
        <v>0</v>
      </c>
      <c r="BJ22" s="122">
        <v>1</v>
      </c>
      <c r="BK22" s="122">
        <v>1</v>
      </c>
      <c r="BL22" s="122">
        <v>0</v>
      </c>
      <c r="BM22" s="122">
        <v>0</v>
      </c>
      <c r="BN22" s="122">
        <v>0</v>
      </c>
      <c r="BO22" s="122">
        <v>1</v>
      </c>
      <c r="BP22" s="122">
        <v>1</v>
      </c>
      <c r="BQ22" s="122">
        <v>1</v>
      </c>
      <c r="BR22" s="122">
        <v>1</v>
      </c>
      <c r="BS22" s="122">
        <v>1</v>
      </c>
      <c r="BT22" s="122">
        <v>0</v>
      </c>
      <c r="BU22" s="122">
        <v>0</v>
      </c>
      <c r="BV22" s="122">
        <v>0</v>
      </c>
      <c r="BW22" s="122">
        <v>1</v>
      </c>
      <c r="BX22" s="29">
        <v>1</v>
      </c>
      <c r="BY22" s="29">
        <v>0</v>
      </c>
      <c r="BZ22" s="29">
        <v>1</v>
      </c>
      <c r="CA22" s="29">
        <v>0</v>
      </c>
      <c r="CB22" s="29">
        <v>1</v>
      </c>
      <c r="CC22" s="29">
        <v>0</v>
      </c>
      <c r="CD22" s="29">
        <v>0</v>
      </c>
      <c r="CE22" s="29">
        <v>0</v>
      </c>
      <c r="CF22" s="29">
        <v>1</v>
      </c>
      <c r="CG22" s="29">
        <v>1</v>
      </c>
      <c r="CH22" s="30">
        <v>1</v>
      </c>
      <c r="CI22" s="30">
        <v>0</v>
      </c>
      <c r="CJ22" s="30">
        <v>0</v>
      </c>
      <c r="CK22" s="30">
        <v>1</v>
      </c>
      <c r="CL22" s="30">
        <v>0</v>
      </c>
      <c r="CM22" s="30">
        <v>1</v>
      </c>
      <c r="CN22" s="30">
        <v>0</v>
      </c>
      <c r="CO22" s="30">
        <v>1</v>
      </c>
      <c r="CP22" s="122">
        <v>0</v>
      </c>
      <c r="CQ22" s="122">
        <v>1</v>
      </c>
      <c r="CR22" s="120">
        <v>0</v>
      </c>
      <c r="CS22" s="122">
        <v>0</v>
      </c>
      <c r="CT22" s="121">
        <v>0</v>
      </c>
      <c r="CU22" s="122">
        <v>0</v>
      </c>
      <c r="CV22" s="121">
        <v>1</v>
      </c>
      <c r="CW22" s="122">
        <v>1</v>
      </c>
      <c r="CX22" s="30">
        <v>1</v>
      </c>
    </row>
    <row r="23" spans="2:102">
      <c r="B23" s="119">
        <f t="shared" si="0"/>
        <v>19</v>
      </c>
      <c r="C23" s="119" t="s">
        <v>52</v>
      </c>
      <c r="D23" s="120">
        <v>1</v>
      </c>
      <c r="E23" s="120">
        <v>0</v>
      </c>
      <c r="F23" s="120">
        <v>1</v>
      </c>
      <c r="G23" s="120">
        <v>0</v>
      </c>
      <c r="H23" s="120">
        <v>1</v>
      </c>
      <c r="I23" s="120">
        <v>1</v>
      </c>
      <c r="J23" s="120">
        <v>0</v>
      </c>
      <c r="K23" s="120">
        <v>0</v>
      </c>
      <c r="L23" s="120">
        <v>0</v>
      </c>
      <c r="M23" s="120">
        <v>1</v>
      </c>
      <c r="N23" s="120">
        <v>1</v>
      </c>
      <c r="O23" s="120">
        <v>1</v>
      </c>
      <c r="P23" s="120">
        <v>1</v>
      </c>
      <c r="Q23" s="120">
        <v>1</v>
      </c>
      <c r="R23" s="120">
        <v>0</v>
      </c>
      <c r="S23" s="120">
        <v>0</v>
      </c>
      <c r="T23" s="120">
        <v>0</v>
      </c>
      <c r="U23" s="120">
        <v>1</v>
      </c>
      <c r="V23" s="121">
        <v>1</v>
      </c>
      <c r="W23" s="121">
        <v>0</v>
      </c>
      <c r="X23" s="121">
        <v>1</v>
      </c>
      <c r="Y23" s="121">
        <v>0</v>
      </c>
      <c r="Z23" s="121">
        <v>1</v>
      </c>
      <c r="AA23" s="121">
        <v>1</v>
      </c>
      <c r="AB23" s="121">
        <v>0</v>
      </c>
      <c r="AC23" s="121">
        <v>0</v>
      </c>
      <c r="AD23" s="121">
        <v>0</v>
      </c>
      <c r="AE23" s="121">
        <v>1</v>
      </c>
      <c r="AF23" s="121">
        <v>1</v>
      </c>
      <c r="AG23" s="121">
        <v>1</v>
      </c>
      <c r="AH23" s="121">
        <v>1</v>
      </c>
      <c r="AI23" s="121">
        <v>1</v>
      </c>
      <c r="AJ23" s="121">
        <v>0</v>
      </c>
      <c r="AK23" s="121">
        <v>0</v>
      </c>
      <c r="AL23" s="121">
        <v>0</v>
      </c>
      <c r="AM23" s="121">
        <v>1</v>
      </c>
      <c r="AN23" s="122">
        <v>1</v>
      </c>
      <c r="AO23" s="122">
        <v>0</v>
      </c>
      <c r="AP23" s="122">
        <v>1</v>
      </c>
      <c r="AQ23" s="122">
        <v>0</v>
      </c>
      <c r="AR23" s="122">
        <v>1</v>
      </c>
      <c r="AS23" s="122">
        <v>1</v>
      </c>
      <c r="AT23" s="122">
        <v>0</v>
      </c>
      <c r="AU23" s="122">
        <v>0</v>
      </c>
      <c r="AV23" s="122">
        <v>0</v>
      </c>
      <c r="AW23" s="122">
        <v>1</v>
      </c>
      <c r="AX23" s="122">
        <v>1</v>
      </c>
      <c r="AY23" s="122">
        <v>1</v>
      </c>
      <c r="AZ23" s="122">
        <v>1</v>
      </c>
      <c r="BA23" s="122">
        <v>1</v>
      </c>
      <c r="BB23" s="122">
        <v>0</v>
      </c>
      <c r="BC23" s="122">
        <v>0</v>
      </c>
      <c r="BD23" s="122">
        <v>0</v>
      </c>
      <c r="BE23" s="122">
        <v>1</v>
      </c>
      <c r="BF23" s="122">
        <v>1</v>
      </c>
      <c r="BG23" s="122">
        <v>0</v>
      </c>
      <c r="BH23" s="122">
        <v>1</v>
      </c>
      <c r="BI23" s="122">
        <v>0</v>
      </c>
      <c r="BJ23" s="122">
        <v>1</v>
      </c>
      <c r="BK23" s="122">
        <v>1</v>
      </c>
      <c r="BL23" s="122">
        <v>0</v>
      </c>
      <c r="BM23" s="122">
        <v>0</v>
      </c>
      <c r="BN23" s="122">
        <v>0</v>
      </c>
      <c r="BO23" s="122">
        <v>1</v>
      </c>
      <c r="BP23" s="122">
        <v>1</v>
      </c>
      <c r="BQ23" s="122">
        <v>1</v>
      </c>
      <c r="BR23" s="122">
        <v>1</v>
      </c>
      <c r="BS23" s="122">
        <v>1</v>
      </c>
      <c r="BT23" s="122">
        <v>0</v>
      </c>
      <c r="BU23" s="122">
        <v>0</v>
      </c>
      <c r="BV23" s="122">
        <v>0</v>
      </c>
      <c r="BW23" s="122">
        <v>1</v>
      </c>
      <c r="BX23" s="29">
        <v>1</v>
      </c>
      <c r="BY23" s="29">
        <v>0</v>
      </c>
      <c r="BZ23" s="29">
        <v>1</v>
      </c>
      <c r="CA23" s="29">
        <v>0</v>
      </c>
      <c r="CB23" s="29">
        <v>1</v>
      </c>
      <c r="CC23" s="29">
        <v>0</v>
      </c>
      <c r="CD23" s="29">
        <v>0</v>
      </c>
      <c r="CE23" s="29">
        <v>0</v>
      </c>
      <c r="CF23" s="29">
        <v>1</v>
      </c>
      <c r="CG23" s="29">
        <v>1</v>
      </c>
      <c r="CH23" s="30">
        <v>1</v>
      </c>
      <c r="CI23" s="30">
        <v>0</v>
      </c>
      <c r="CJ23" s="30">
        <v>0</v>
      </c>
      <c r="CK23" s="30">
        <v>1</v>
      </c>
      <c r="CL23" s="30">
        <v>0</v>
      </c>
      <c r="CM23" s="30">
        <v>1</v>
      </c>
      <c r="CN23" s="30">
        <v>0</v>
      </c>
      <c r="CO23" s="30">
        <v>1</v>
      </c>
      <c r="CP23" s="122">
        <v>0</v>
      </c>
      <c r="CQ23" s="122">
        <v>1</v>
      </c>
      <c r="CR23" s="120">
        <v>0</v>
      </c>
      <c r="CS23" s="122">
        <v>0</v>
      </c>
      <c r="CT23" s="121">
        <v>0</v>
      </c>
      <c r="CU23" s="122">
        <v>0</v>
      </c>
      <c r="CV23" s="121">
        <v>1</v>
      </c>
      <c r="CW23" s="122">
        <v>1</v>
      </c>
      <c r="CX23" s="30">
        <v>1</v>
      </c>
    </row>
    <row r="24" spans="2:102" ht="15.6">
      <c r="B24" s="130" t="s">
        <v>358</v>
      </c>
      <c r="C24" s="130"/>
      <c r="D24" s="118">
        <f>SUM(D5:D23)</f>
        <v>36</v>
      </c>
      <c r="E24" s="118">
        <f t="shared" ref="E24:T24" si="1">SUM(E5:E23)</f>
        <v>34</v>
      </c>
      <c r="F24" s="118">
        <f t="shared" si="1"/>
        <v>36</v>
      </c>
      <c r="G24" s="118">
        <f t="shared" si="1"/>
        <v>34</v>
      </c>
      <c r="H24" s="118">
        <f t="shared" si="1"/>
        <v>31</v>
      </c>
      <c r="I24" s="118">
        <f t="shared" si="1"/>
        <v>36</v>
      </c>
      <c r="J24" s="118">
        <f t="shared" si="1"/>
        <v>34</v>
      </c>
      <c r="K24" s="118">
        <f t="shared" si="1"/>
        <v>16</v>
      </c>
      <c r="L24" s="118">
        <f t="shared" si="1"/>
        <v>17</v>
      </c>
      <c r="M24" s="118">
        <f t="shared" si="1"/>
        <v>48</v>
      </c>
      <c r="N24" s="118">
        <f t="shared" si="1"/>
        <v>48</v>
      </c>
      <c r="O24" s="118">
        <f t="shared" si="1"/>
        <v>48</v>
      </c>
      <c r="P24" s="118">
        <f t="shared" si="1"/>
        <v>48</v>
      </c>
      <c r="Q24" s="118">
        <f t="shared" si="1"/>
        <v>48</v>
      </c>
      <c r="R24" s="118">
        <f t="shared" si="1"/>
        <v>73</v>
      </c>
      <c r="S24" s="118">
        <f t="shared" si="1"/>
        <v>73</v>
      </c>
      <c r="T24" s="118">
        <f t="shared" si="1"/>
        <v>73</v>
      </c>
      <c r="U24" s="118">
        <f>SUM(U5:U23)</f>
        <v>36</v>
      </c>
      <c r="V24" s="118">
        <f t="shared" ref="V24:CG24" si="2">SUM(V5:V23)</f>
        <v>36</v>
      </c>
      <c r="W24" s="118">
        <f t="shared" si="2"/>
        <v>34</v>
      </c>
      <c r="X24" s="118">
        <f t="shared" si="2"/>
        <v>36</v>
      </c>
      <c r="Y24" s="118">
        <f t="shared" si="2"/>
        <v>34</v>
      </c>
      <c r="Z24" s="118">
        <f t="shared" si="2"/>
        <v>31</v>
      </c>
      <c r="AA24" s="118">
        <f t="shared" si="2"/>
        <v>36</v>
      </c>
      <c r="AB24" s="118">
        <f t="shared" si="2"/>
        <v>34</v>
      </c>
      <c r="AC24" s="118">
        <f t="shared" si="2"/>
        <v>16</v>
      </c>
      <c r="AD24" s="118">
        <f t="shared" si="2"/>
        <v>17</v>
      </c>
      <c r="AE24" s="118">
        <f t="shared" si="2"/>
        <v>48</v>
      </c>
      <c r="AF24" s="118">
        <f t="shared" si="2"/>
        <v>48</v>
      </c>
      <c r="AG24" s="118">
        <f t="shared" si="2"/>
        <v>48</v>
      </c>
      <c r="AH24" s="118">
        <f t="shared" si="2"/>
        <v>48</v>
      </c>
      <c r="AI24" s="118">
        <f t="shared" si="2"/>
        <v>48</v>
      </c>
      <c r="AJ24" s="118">
        <f t="shared" si="2"/>
        <v>73</v>
      </c>
      <c r="AK24" s="118">
        <f t="shared" si="2"/>
        <v>73</v>
      </c>
      <c r="AL24" s="118">
        <f t="shared" si="2"/>
        <v>73</v>
      </c>
      <c r="AM24" s="118">
        <f t="shared" si="2"/>
        <v>36</v>
      </c>
      <c r="AN24" s="118">
        <f t="shared" si="2"/>
        <v>38</v>
      </c>
      <c r="AO24" s="118">
        <f t="shared" si="2"/>
        <v>36</v>
      </c>
      <c r="AP24" s="118">
        <f t="shared" si="2"/>
        <v>38</v>
      </c>
      <c r="AQ24" s="118">
        <f t="shared" si="2"/>
        <v>36</v>
      </c>
      <c r="AR24" s="118">
        <f t="shared" si="2"/>
        <v>33</v>
      </c>
      <c r="AS24" s="118">
        <f t="shared" si="2"/>
        <v>38</v>
      </c>
      <c r="AT24" s="118">
        <f t="shared" si="2"/>
        <v>36</v>
      </c>
      <c r="AU24" s="118">
        <f t="shared" si="2"/>
        <v>16</v>
      </c>
      <c r="AV24" s="118">
        <f t="shared" si="2"/>
        <v>39</v>
      </c>
      <c r="AW24" s="118">
        <f t="shared" si="2"/>
        <v>49</v>
      </c>
      <c r="AX24" s="118">
        <f t="shared" si="2"/>
        <v>49</v>
      </c>
      <c r="AY24" s="118">
        <f t="shared" si="2"/>
        <v>49</v>
      </c>
      <c r="AZ24" s="118">
        <f t="shared" si="2"/>
        <v>49</v>
      </c>
      <c r="BA24" s="118">
        <f t="shared" si="2"/>
        <v>49</v>
      </c>
      <c r="BB24" s="118">
        <f t="shared" si="2"/>
        <v>74</v>
      </c>
      <c r="BC24" s="118">
        <f t="shared" si="2"/>
        <v>74</v>
      </c>
      <c r="BD24" s="118">
        <f t="shared" si="2"/>
        <v>74</v>
      </c>
      <c r="BE24" s="118">
        <f t="shared" si="2"/>
        <v>36</v>
      </c>
      <c r="BF24" s="118">
        <f t="shared" si="2"/>
        <v>38</v>
      </c>
      <c r="BG24" s="118">
        <f t="shared" si="2"/>
        <v>36</v>
      </c>
      <c r="BH24" s="118">
        <f t="shared" si="2"/>
        <v>38</v>
      </c>
      <c r="BI24" s="118">
        <f t="shared" si="2"/>
        <v>36</v>
      </c>
      <c r="BJ24" s="118">
        <f t="shared" si="2"/>
        <v>33</v>
      </c>
      <c r="BK24" s="118">
        <f t="shared" si="2"/>
        <v>38</v>
      </c>
      <c r="BL24" s="118">
        <f t="shared" si="2"/>
        <v>36</v>
      </c>
      <c r="BM24" s="118">
        <f t="shared" si="2"/>
        <v>16</v>
      </c>
      <c r="BN24" s="118">
        <f t="shared" si="2"/>
        <v>39</v>
      </c>
      <c r="BO24" s="118">
        <f t="shared" si="2"/>
        <v>49</v>
      </c>
      <c r="BP24" s="118">
        <f t="shared" si="2"/>
        <v>49</v>
      </c>
      <c r="BQ24" s="118">
        <f t="shared" si="2"/>
        <v>49</v>
      </c>
      <c r="BR24" s="118">
        <f t="shared" si="2"/>
        <v>49</v>
      </c>
      <c r="BS24" s="118">
        <f t="shared" si="2"/>
        <v>49</v>
      </c>
      <c r="BT24" s="118">
        <f t="shared" si="2"/>
        <v>74</v>
      </c>
      <c r="BU24" s="118">
        <f t="shared" si="2"/>
        <v>74</v>
      </c>
      <c r="BV24" s="118">
        <f t="shared" si="2"/>
        <v>74</v>
      </c>
      <c r="BW24" s="118">
        <f t="shared" si="2"/>
        <v>36</v>
      </c>
      <c r="BX24" s="118">
        <f t="shared" si="2"/>
        <v>36</v>
      </c>
      <c r="BY24" s="118">
        <f t="shared" si="2"/>
        <v>34</v>
      </c>
      <c r="BZ24" s="118">
        <f t="shared" si="2"/>
        <v>36</v>
      </c>
      <c r="CA24" s="118">
        <f t="shared" si="2"/>
        <v>34</v>
      </c>
      <c r="CB24" s="118">
        <f t="shared" si="2"/>
        <v>36</v>
      </c>
      <c r="CC24" s="118">
        <f t="shared" si="2"/>
        <v>16</v>
      </c>
      <c r="CD24" s="118">
        <f t="shared" si="2"/>
        <v>34</v>
      </c>
      <c r="CE24" s="118">
        <f t="shared" si="2"/>
        <v>73</v>
      </c>
      <c r="CF24" s="118">
        <f t="shared" si="2"/>
        <v>48</v>
      </c>
      <c r="CG24" s="118">
        <f t="shared" si="2"/>
        <v>48</v>
      </c>
      <c r="CH24" s="118">
        <f t="shared" ref="CH24:CX24" si="3">SUM(CH5:CH23)</f>
        <v>38</v>
      </c>
      <c r="CI24" s="118">
        <f t="shared" si="3"/>
        <v>36</v>
      </c>
      <c r="CJ24" s="118">
        <f t="shared" si="3"/>
        <v>36</v>
      </c>
      <c r="CK24" s="118">
        <f t="shared" si="3"/>
        <v>38</v>
      </c>
      <c r="CL24" s="118">
        <f t="shared" si="3"/>
        <v>74</v>
      </c>
      <c r="CM24" s="118">
        <f t="shared" si="3"/>
        <v>38</v>
      </c>
      <c r="CN24" s="118">
        <f t="shared" si="3"/>
        <v>74</v>
      </c>
      <c r="CO24" s="118">
        <f t="shared" si="3"/>
        <v>49</v>
      </c>
      <c r="CP24" s="118">
        <f t="shared" si="3"/>
        <v>36</v>
      </c>
      <c r="CQ24" s="118">
        <f t="shared" si="3"/>
        <v>38</v>
      </c>
      <c r="CR24" s="118">
        <f>SUM(CR5:CR23)</f>
        <v>34</v>
      </c>
      <c r="CS24" s="118">
        <f t="shared" ref="CS24:CW24" si="4">SUM(CS5:CS23)</f>
        <v>36</v>
      </c>
      <c r="CT24" s="118">
        <f t="shared" si="4"/>
        <v>73</v>
      </c>
      <c r="CU24" s="118">
        <f t="shared" si="4"/>
        <v>74</v>
      </c>
      <c r="CV24" s="118">
        <f t="shared" si="4"/>
        <v>48</v>
      </c>
      <c r="CW24" s="118">
        <f t="shared" si="4"/>
        <v>49</v>
      </c>
      <c r="CX24" s="118">
        <f t="shared" si="3"/>
        <v>49</v>
      </c>
    </row>
    <row r="25" spans="2:102"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R25" s="24"/>
      <c r="CT25" s="25"/>
      <c r="CV25" s="25"/>
      <c r="CX25" s="32"/>
    </row>
    <row r="26" spans="2:102" ht="53.25" customHeight="1">
      <c r="B26" s="117" t="s">
        <v>9</v>
      </c>
      <c r="C26" s="117" t="s">
        <v>359</v>
      </c>
      <c r="D26" s="118" t="str">
        <f>D4</f>
        <v>NB A320 Premium Domestik Main Building</v>
      </c>
      <c r="E26" s="118" t="str">
        <f t="shared" ref="E26:BP26" si="5">E4</f>
        <v>NB A320 LCC Domestik Main Building</v>
      </c>
      <c r="F26" s="118" t="str">
        <f t="shared" si="5"/>
        <v>NB A321 Premium Domestik Main Building</v>
      </c>
      <c r="G26" s="118" t="str">
        <f t="shared" si="5"/>
        <v>NB A321 LCC Domestik Main Building</v>
      </c>
      <c r="H26" s="118" t="str">
        <f t="shared" si="5"/>
        <v>NB A321 Containerized Domestik Main Building</v>
      </c>
      <c r="I26" s="118" t="str">
        <f t="shared" si="5"/>
        <v>NB B738 Premium Domestik Main Building</v>
      </c>
      <c r="J26" s="118" t="str">
        <f t="shared" si="5"/>
        <v>NB B738 LCC Domestik Main Building</v>
      </c>
      <c r="K26" s="118" t="str">
        <f t="shared" si="5"/>
        <v>NB ATR Domestik Main Building</v>
      </c>
      <c r="L26" s="118" t="str">
        <f t="shared" si="5"/>
        <v>NB Freighter Domestik Main Building</v>
      </c>
      <c r="M26" s="118" t="str">
        <f t="shared" si="5"/>
        <v>WB A330 Premium Domestik Main Building</v>
      </c>
      <c r="N26" s="118" t="str">
        <f t="shared" si="5"/>
        <v>WB A350 Premium Domestik Main Building</v>
      </c>
      <c r="O26" s="118" t="str">
        <f t="shared" si="5"/>
        <v>WB B744 Premium Domestik Main Building</v>
      </c>
      <c r="P26" s="118" t="str">
        <f t="shared" si="5"/>
        <v>WB B777 Premium Domestik Main Building</v>
      </c>
      <c r="Q26" s="118" t="str">
        <f t="shared" si="5"/>
        <v>WB B787 Premium Domestik Main Building</v>
      </c>
      <c r="R26" s="118" t="str">
        <f t="shared" si="5"/>
        <v>WB A330 Freighter Domestik Main Building</v>
      </c>
      <c r="S26" s="118" t="str">
        <f t="shared" si="5"/>
        <v>WB B744 Freighter Domestik Main Building</v>
      </c>
      <c r="T26" s="118" t="str">
        <f t="shared" si="5"/>
        <v>WB B777 Freighter Domestik Main Building</v>
      </c>
      <c r="U26" s="118" t="str">
        <f t="shared" si="5"/>
        <v>NB Freighter CIC Domestik Main Building</v>
      </c>
      <c r="V26" s="118" t="str">
        <f t="shared" si="5"/>
        <v>NB A320 Premium Internasional Main Building</v>
      </c>
      <c r="W26" s="118" t="str">
        <f t="shared" si="5"/>
        <v>NB A320 LCC Internasional Main Building</v>
      </c>
      <c r="X26" s="118" t="str">
        <f t="shared" si="5"/>
        <v>NB A321 Premium Internasional Main Building</v>
      </c>
      <c r="Y26" s="118" t="str">
        <f t="shared" si="5"/>
        <v>NB A321 LCC Internasional Main Building</v>
      </c>
      <c r="Z26" s="118" t="str">
        <f t="shared" si="5"/>
        <v>NB A321 Containerized Internasional Main Building</v>
      </c>
      <c r="AA26" s="118" t="str">
        <f t="shared" si="5"/>
        <v>NB B738 Premium Internasional Main Building</v>
      </c>
      <c r="AB26" s="118" t="str">
        <f t="shared" si="5"/>
        <v>NB B738 LCC Internasional Main Building</v>
      </c>
      <c r="AC26" s="118" t="str">
        <f t="shared" si="5"/>
        <v>NB ATR Internasional Main Building</v>
      </c>
      <c r="AD26" s="118" t="str">
        <f t="shared" si="5"/>
        <v>NB Freighter Internasional Main Building</v>
      </c>
      <c r="AE26" s="118" t="str">
        <f t="shared" si="5"/>
        <v>WB A330 Premium Internasional Main Building</v>
      </c>
      <c r="AF26" s="118" t="str">
        <f t="shared" si="5"/>
        <v>WB A350 Premium Internasional Main Building</v>
      </c>
      <c r="AG26" s="118" t="str">
        <f t="shared" si="5"/>
        <v>WB B744 Premium Internasional Main Building</v>
      </c>
      <c r="AH26" s="118" t="str">
        <f t="shared" si="5"/>
        <v>WB B777 Premium Internasional Main Building</v>
      </c>
      <c r="AI26" s="118" t="str">
        <f t="shared" si="5"/>
        <v>WB B787 Premium Internasional Main Building</v>
      </c>
      <c r="AJ26" s="118" t="str">
        <f t="shared" si="5"/>
        <v>WB A330 Freighter Internasional Main Building</v>
      </c>
      <c r="AK26" s="118" t="str">
        <f t="shared" si="5"/>
        <v>WB B744 Freighter Internasional Main Building</v>
      </c>
      <c r="AL26" s="118" t="str">
        <f t="shared" si="5"/>
        <v>WB B777 Freighter Internasional Main Building</v>
      </c>
      <c r="AM26" s="118" t="str">
        <f t="shared" si="5"/>
        <v>NB Freighter CIC Internasional Main Building</v>
      </c>
      <c r="AN26" s="118" t="str">
        <f t="shared" si="5"/>
        <v>NB A320 Premium Domestik Remote</v>
      </c>
      <c r="AO26" s="118" t="str">
        <f t="shared" si="5"/>
        <v>NB A320 LCC Domestik Remote</v>
      </c>
      <c r="AP26" s="118" t="str">
        <f t="shared" si="5"/>
        <v>NB A321 Premium Domestik Remote</v>
      </c>
      <c r="AQ26" s="118" t="str">
        <f t="shared" si="5"/>
        <v>NB A321 LCC Domestik Remote</v>
      </c>
      <c r="AR26" s="118" t="str">
        <f t="shared" si="5"/>
        <v>NB A321 Containerized Domestik Remote</v>
      </c>
      <c r="AS26" s="118" t="str">
        <f t="shared" si="5"/>
        <v>NB B738 Premium Domestik Remote</v>
      </c>
      <c r="AT26" s="118" t="str">
        <f t="shared" si="5"/>
        <v>NB B738 LCC Domestik Remote</v>
      </c>
      <c r="AU26" s="118" t="str">
        <f t="shared" si="5"/>
        <v>NB ATR Domestik Remote</v>
      </c>
      <c r="AV26" s="118" t="str">
        <f t="shared" si="5"/>
        <v>NB Freighter Domestik Remote</v>
      </c>
      <c r="AW26" s="118" t="str">
        <f t="shared" si="5"/>
        <v>WB A330 Premium Domestik Remote</v>
      </c>
      <c r="AX26" s="118" t="str">
        <f t="shared" si="5"/>
        <v>WB A350 Premium Domestik Remote</v>
      </c>
      <c r="AY26" s="118" t="str">
        <f t="shared" si="5"/>
        <v>WB B744 Premium Domestik Remote</v>
      </c>
      <c r="AZ26" s="118" t="str">
        <f t="shared" si="5"/>
        <v>WB B777 Premium Domestik Remote</v>
      </c>
      <c r="BA26" s="118" t="str">
        <f t="shared" si="5"/>
        <v>WB B787 Premium Domestik Remote</v>
      </c>
      <c r="BB26" s="118" t="str">
        <f t="shared" si="5"/>
        <v>WB A330 Freighter Domestik Remote</v>
      </c>
      <c r="BC26" s="118" t="str">
        <f t="shared" si="5"/>
        <v>WB B744 Freighter Domestik Remote</v>
      </c>
      <c r="BD26" s="118" t="str">
        <f t="shared" si="5"/>
        <v>WB B777 Freighter Domestik Remote</v>
      </c>
      <c r="BE26" s="118" t="str">
        <f t="shared" si="5"/>
        <v>NB Freighter CIC Domestik Remote</v>
      </c>
      <c r="BF26" s="118" t="str">
        <f t="shared" si="5"/>
        <v>NB A320 Premium Internasional Remote</v>
      </c>
      <c r="BG26" s="118" t="str">
        <f t="shared" si="5"/>
        <v>NB A320 LCC Internasional Remote</v>
      </c>
      <c r="BH26" s="118" t="str">
        <f t="shared" si="5"/>
        <v>NB A321 Premium Internasional Remote</v>
      </c>
      <c r="BI26" s="118" t="str">
        <f t="shared" si="5"/>
        <v>NB A321 LCC Internasional Remote</v>
      </c>
      <c r="BJ26" s="118" t="str">
        <f t="shared" si="5"/>
        <v>NB A321 Containerized Internasional Remote</v>
      </c>
      <c r="BK26" s="118" t="str">
        <f t="shared" si="5"/>
        <v>NB B738 Premium Internasional Remote</v>
      </c>
      <c r="BL26" s="118" t="str">
        <f t="shared" si="5"/>
        <v>NB B738 LCC Internasional Remote</v>
      </c>
      <c r="BM26" s="118" t="str">
        <f t="shared" si="5"/>
        <v>NB ATR Internasional Remote</v>
      </c>
      <c r="BN26" s="118" t="str">
        <f t="shared" si="5"/>
        <v>NB Freighter Internasional Remote</v>
      </c>
      <c r="BO26" s="118" t="str">
        <f t="shared" si="5"/>
        <v>WB A330 Premium Internasional Remote</v>
      </c>
      <c r="BP26" s="118" t="str">
        <f t="shared" si="5"/>
        <v>WB A350 Premium Internasional Remote</v>
      </c>
      <c r="BQ26" s="118" t="str">
        <f t="shared" ref="BQ26:CX26" si="6">BQ4</f>
        <v>WB B744 Premium Internasional Remote</v>
      </c>
      <c r="BR26" s="118" t="str">
        <f t="shared" si="6"/>
        <v>WB B777 Premium Internasional Remote</v>
      </c>
      <c r="BS26" s="118" t="str">
        <f t="shared" si="6"/>
        <v>WB B787 Premium Internasional Remote</v>
      </c>
      <c r="BT26" s="118" t="str">
        <f t="shared" si="6"/>
        <v>WB A330 Freighter Internasional Remote</v>
      </c>
      <c r="BU26" s="118" t="str">
        <f t="shared" si="6"/>
        <v>WB B744 Freighter Internasional Remote</v>
      </c>
      <c r="BV26" s="118" t="str">
        <f t="shared" si="6"/>
        <v>WB B777 Freighter Internasional Remote</v>
      </c>
      <c r="BW26" s="118" t="str">
        <f t="shared" si="6"/>
        <v>NB Freighter CIC Internasional Remote</v>
      </c>
      <c r="BX26" s="118" t="str">
        <f t="shared" si="6"/>
        <v>NB A319 Premium Internasional Main Building</v>
      </c>
      <c r="BY26" s="118" t="str">
        <f>BY4</f>
        <v>NB B737 LCC Domestik Main Building</v>
      </c>
      <c r="BZ26" s="118" t="str">
        <f>BZ4</f>
        <v>NB B737 Premium Domestik Main Building</v>
      </c>
      <c r="CA26" s="118" t="str">
        <f t="shared" si="6"/>
        <v>NB B737 LCC Internasional Main Building</v>
      </c>
      <c r="CB26" s="118" t="str">
        <f t="shared" si="6"/>
        <v>NB B737 Premium Internasional Main Building</v>
      </c>
      <c r="CC26" s="118" t="str">
        <f t="shared" si="6"/>
        <v>NB B757 Freighter Internasional Main Building</v>
      </c>
      <c r="CD26" s="118" t="str">
        <f t="shared" si="6"/>
        <v>NB E190 LCC Internasional Main Building</v>
      </c>
      <c r="CE26" s="118" t="str">
        <f t="shared" si="6"/>
        <v>WB A332 Freighter Internasional Main Building</v>
      </c>
      <c r="CF26" s="118" t="str">
        <f t="shared" si="6"/>
        <v>WB B747 Premium Internasional Main Building</v>
      </c>
      <c r="CG26" s="118" t="str">
        <f t="shared" si="6"/>
        <v>WB B767 Premium Internasional Main Building</v>
      </c>
      <c r="CH26" s="118" t="str">
        <f t="shared" si="6"/>
        <v>NB A319 Premium Internasional Remote</v>
      </c>
      <c r="CI26" s="118" t="str">
        <f>CI4</f>
        <v>NB B737 LCC Domestik Remote</v>
      </c>
      <c r="CJ26" s="118" t="str">
        <f t="shared" si="6"/>
        <v>NB B737 LCC Internasional Remote</v>
      </c>
      <c r="CK26" s="118" t="str">
        <f t="shared" si="6"/>
        <v>NB B737 Premium Internasional Remote</v>
      </c>
      <c r="CL26" s="118" t="str">
        <f t="shared" si="6"/>
        <v>NB B757 Freighter Internasional Remote</v>
      </c>
      <c r="CM26" s="118" t="str">
        <f t="shared" si="6"/>
        <v>NB E190 Premium Internasional Remote</v>
      </c>
      <c r="CN26" s="118" t="str">
        <f t="shared" si="6"/>
        <v>WB A332 Freighter Internasional Remote</v>
      </c>
      <c r="CO26" s="118" t="str">
        <f t="shared" si="6"/>
        <v>WB B747 Premium Internasional Remote</v>
      </c>
      <c r="CP26" s="118" t="str">
        <f>CP4</f>
        <v>NB B737 LCC Domestik Remote</v>
      </c>
      <c r="CQ26" s="118" t="str">
        <f t="shared" ref="CQ26:CW26" si="7">CQ4</f>
        <v>NB B737 Premium Domestik Remote</v>
      </c>
      <c r="CR26" s="118" t="str">
        <f t="shared" si="7"/>
        <v>NB E190 LCC Domestik Main Building</v>
      </c>
      <c r="CS26" s="118" t="str">
        <f t="shared" si="7"/>
        <v>NB E190 LCC Domestik Remote</v>
      </c>
      <c r="CT26" s="118" t="str">
        <f t="shared" si="7"/>
        <v>WB B747 Freighter Internasional Main Building</v>
      </c>
      <c r="CU26" s="118" t="str">
        <f t="shared" si="7"/>
        <v>WB B747 Freighter Internasional Remote</v>
      </c>
      <c r="CV26" s="118" t="str">
        <f t="shared" si="7"/>
        <v>WB B789 Premium Internasional Main Building</v>
      </c>
      <c r="CW26" s="118" t="str">
        <f t="shared" si="7"/>
        <v>WB B789 Premium Internasional Remote</v>
      </c>
      <c r="CX26" s="118" t="str">
        <f t="shared" si="6"/>
        <v>WB B767 Premium Internasional Remote</v>
      </c>
    </row>
    <row r="27" spans="2:102">
      <c r="B27" s="119">
        <v>1</v>
      </c>
      <c r="C27" s="119" t="s">
        <v>20</v>
      </c>
      <c r="D27" s="131">
        <v>0</v>
      </c>
      <c r="E27" s="131">
        <v>0</v>
      </c>
      <c r="F27" s="131">
        <v>0</v>
      </c>
      <c r="G27" s="131">
        <v>0</v>
      </c>
      <c r="H27" s="131">
        <v>0</v>
      </c>
      <c r="I27" s="131">
        <v>0</v>
      </c>
      <c r="J27" s="131">
        <v>0</v>
      </c>
      <c r="K27" s="131">
        <v>0</v>
      </c>
      <c r="L27" s="131">
        <v>0</v>
      </c>
      <c r="M27" s="131">
        <v>0.5</v>
      </c>
      <c r="N27" s="131">
        <v>0.5</v>
      </c>
      <c r="O27" s="131">
        <v>0.5</v>
      </c>
      <c r="P27" s="131">
        <v>0.5</v>
      </c>
      <c r="Q27" s="131">
        <v>0.5</v>
      </c>
      <c r="R27" s="132">
        <v>0.5</v>
      </c>
      <c r="S27" s="132">
        <v>0.5</v>
      </c>
      <c r="T27" s="132">
        <v>0.5</v>
      </c>
      <c r="U27" s="131">
        <v>0</v>
      </c>
      <c r="V27" s="131">
        <v>0</v>
      </c>
      <c r="W27" s="131">
        <v>0</v>
      </c>
      <c r="X27" s="131">
        <v>0</v>
      </c>
      <c r="Y27" s="131">
        <v>0</v>
      </c>
      <c r="Z27" s="131">
        <v>0</v>
      </c>
      <c r="AA27" s="131">
        <v>0</v>
      </c>
      <c r="AB27" s="131">
        <v>0</v>
      </c>
      <c r="AC27" s="131">
        <v>0</v>
      </c>
      <c r="AD27" s="131">
        <v>0</v>
      </c>
      <c r="AE27" s="131">
        <v>0.5</v>
      </c>
      <c r="AF27" s="131">
        <v>0.5</v>
      </c>
      <c r="AG27" s="131">
        <v>0.5</v>
      </c>
      <c r="AH27" s="131">
        <v>0.5</v>
      </c>
      <c r="AI27" s="131">
        <v>0.5</v>
      </c>
      <c r="AJ27" s="132">
        <v>0.5</v>
      </c>
      <c r="AK27" s="132">
        <v>0.5</v>
      </c>
      <c r="AL27" s="132">
        <v>0.5</v>
      </c>
      <c r="AM27" s="131">
        <v>0</v>
      </c>
      <c r="AN27" s="131">
        <v>0</v>
      </c>
      <c r="AO27" s="131">
        <v>0</v>
      </c>
      <c r="AP27" s="131">
        <v>0</v>
      </c>
      <c r="AQ27" s="131">
        <v>0</v>
      </c>
      <c r="AR27" s="131">
        <v>0</v>
      </c>
      <c r="AS27" s="131">
        <v>0</v>
      </c>
      <c r="AT27" s="131">
        <v>0</v>
      </c>
      <c r="AU27" s="131">
        <v>0</v>
      </c>
      <c r="AV27" s="131">
        <v>0</v>
      </c>
      <c r="AW27" s="131">
        <v>0.5</v>
      </c>
      <c r="AX27" s="131">
        <v>0.5</v>
      </c>
      <c r="AY27" s="131">
        <v>0.5</v>
      </c>
      <c r="AZ27" s="131">
        <v>0.5</v>
      </c>
      <c r="BA27" s="131">
        <v>0.5</v>
      </c>
      <c r="BB27" s="132">
        <v>0.5</v>
      </c>
      <c r="BC27" s="132">
        <v>0.5</v>
      </c>
      <c r="BD27" s="132">
        <v>0.5</v>
      </c>
      <c r="BE27" s="131">
        <v>0</v>
      </c>
      <c r="BF27" s="131">
        <v>0</v>
      </c>
      <c r="BG27" s="131">
        <v>0</v>
      </c>
      <c r="BH27" s="131">
        <v>0</v>
      </c>
      <c r="BI27" s="131">
        <v>0</v>
      </c>
      <c r="BJ27" s="131">
        <v>0</v>
      </c>
      <c r="BK27" s="131">
        <v>0</v>
      </c>
      <c r="BL27" s="131">
        <v>0</v>
      </c>
      <c r="BM27" s="131">
        <v>0</v>
      </c>
      <c r="BN27" s="131">
        <v>0</v>
      </c>
      <c r="BO27" s="131">
        <v>0.5</v>
      </c>
      <c r="BP27" s="131">
        <v>0.5</v>
      </c>
      <c r="BQ27" s="131">
        <v>0.5</v>
      </c>
      <c r="BR27" s="131">
        <v>0.5</v>
      </c>
      <c r="BS27" s="131">
        <v>0.5</v>
      </c>
      <c r="BT27" s="132">
        <v>0.5</v>
      </c>
      <c r="BU27" s="132">
        <v>0.5</v>
      </c>
      <c r="BV27" s="132">
        <v>0.5</v>
      </c>
      <c r="BW27" s="131">
        <v>0</v>
      </c>
      <c r="BX27" s="124">
        <v>0</v>
      </c>
      <c r="BY27" s="133">
        <v>0</v>
      </c>
      <c r="BZ27" s="133">
        <v>0</v>
      </c>
      <c r="CA27" s="133">
        <v>0</v>
      </c>
      <c r="CB27" s="133">
        <v>0</v>
      </c>
      <c r="CC27" s="133">
        <v>0</v>
      </c>
      <c r="CD27" s="133">
        <v>0</v>
      </c>
      <c r="CE27" s="124" t="s">
        <v>360</v>
      </c>
      <c r="CF27" s="124" t="s">
        <v>360</v>
      </c>
      <c r="CG27" s="124" t="s">
        <v>360</v>
      </c>
      <c r="CH27" s="133">
        <v>0</v>
      </c>
      <c r="CI27" s="133">
        <v>0</v>
      </c>
      <c r="CJ27" s="133">
        <v>0</v>
      </c>
      <c r="CK27" s="133">
        <v>0</v>
      </c>
      <c r="CL27" s="124" t="s">
        <v>360</v>
      </c>
      <c r="CM27" s="133">
        <v>0</v>
      </c>
      <c r="CN27" s="124" t="s">
        <v>360</v>
      </c>
      <c r="CO27" s="124" t="s">
        <v>360</v>
      </c>
      <c r="CP27" s="131">
        <v>0</v>
      </c>
      <c r="CQ27" s="131">
        <v>0</v>
      </c>
      <c r="CR27" s="131">
        <v>0</v>
      </c>
      <c r="CS27" s="131">
        <v>0</v>
      </c>
      <c r="CT27" s="132">
        <v>0.5</v>
      </c>
      <c r="CU27" s="132">
        <v>0.5</v>
      </c>
      <c r="CV27" s="131">
        <v>0.5</v>
      </c>
      <c r="CW27" s="131">
        <v>0.5</v>
      </c>
      <c r="CX27" s="124" t="s">
        <v>360</v>
      </c>
    </row>
    <row r="28" spans="2:102">
      <c r="B28" s="119">
        <v>2</v>
      </c>
      <c r="C28" s="119" t="s">
        <v>18</v>
      </c>
      <c r="D28" s="131">
        <v>0.5</v>
      </c>
      <c r="E28" s="131">
        <v>0.5</v>
      </c>
      <c r="F28" s="131">
        <v>0.5</v>
      </c>
      <c r="G28" s="131">
        <v>0.5</v>
      </c>
      <c r="H28" s="131">
        <v>0.5</v>
      </c>
      <c r="I28" s="131">
        <v>0.5</v>
      </c>
      <c r="J28" s="131">
        <v>0.5</v>
      </c>
      <c r="K28" s="131">
        <v>0.5</v>
      </c>
      <c r="L28" s="131">
        <v>0.5</v>
      </c>
      <c r="M28" s="131">
        <v>0</v>
      </c>
      <c r="N28" s="131">
        <v>0</v>
      </c>
      <c r="O28" s="131">
        <v>0</v>
      </c>
      <c r="P28" s="131">
        <v>0</v>
      </c>
      <c r="Q28" s="131">
        <v>0</v>
      </c>
      <c r="R28" s="132">
        <v>0</v>
      </c>
      <c r="S28" s="132">
        <v>0</v>
      </c>
      <c r="T28" s="132">
        <v>0</v>
      </c>
      <c r="U28" s="131">
        <v>0.5</v>
      </c>
      <c r="V28" s="131">
        <v>0.5</v>
      </c>
      <c r="W28" s="131">
        <v>0.5</v>
      </c>
      <c r="X28" s="131">
        <v>0.5</v>
      </c>
      <c r="Y28" s="131">
        <v>0.5</v>
      </c>
      <c r="Z28" s="131">
        <v>0.5</v>
      </c>
      <c r="AA28" s="131">
        <v>0.5</v>
      </c>
      <c r="AB28" s="131">
        <v>0.5</v>
      </c>
      <c r="AC28" s="131">
        <v>0.5</v>
      </c>
      <c r="AD28" s="131">
        <v>0.5</v>
      </c>
      <c r="AE28" s="131">
        <v>0</v>
      </c>
      <c r="AF28" s="131">
        <v>0</v>
      </c>
      <c r="AG28" s="131">
        <v>0</v>
      </c>
      <c r="AH28" s="131">
        <v>0</v>
      </c>
      <c r="AI28" s="131">
        <v>0</v>
      </c>
      <c r="AJ28" s="132">
        <v>0</v>
      </c>
      <c r="AK28" s="132">
        <v>0</v>
      </c>
      <c r="AL28" s="132">
        <v>0</v>
      </c>
      <c r="AM28" s="131">
        <v>0.5</v>
      </c>
      <c r="AN28" s="131">
        <v>0.5</v>
      </c>
      <c r="AO28" s="131">
        <v>0.5</v>
      </c>
      <c r="AP28" s="131">
        <v>0.5</v>
      </c>
      <c r="AQ28" s="131">
        <v>0.5</v>
      </c>
      <c r="AR28" s="131">
        <v>0.5</v>
      </c>
      <c r="AS28" s="131">
        <v>0.5</v>
      </c>
      <c r="AT28" s="131">
        <v>0.5</v>
      </c>
      <c r="AU28" s="131">
        <v>0.5</v>
      </c>
      <c r="AV28" s="131">
        <v>0.5</v>
      </c>
      <c r="AW28" s="131">
        <v>0</v>
      </c>
      <c r="AX28" s="131">
        <v>0</v>
      </c>
      <c r="AY28" s="131">
        <v>0</v>
      </c>
      <c r="AZ28" s="131">
        <v>0</v>
      </c>
      <c r="BA28" s="131">
        <v>0</v>
      </c>
      <c r="BB28" s="132">
        <v>0</v>
      </c>
      <c r="BC28" s="132">
        <v>0</v>
      </c>
      <c r="BD28" s="132">
        <v>0</v>
      </c>
      <c r="BE28" s="131">
        <v>0.5</v>
      </c>
      <c r="BF28" s="131">
        <v>0.5</v>
      </c>
      <c r="BG28" s="131">
        <v>0.5</v>
      </c>
      <c r="BH28" s="131">
        <v>0.5</v>
      </c>
      <c r="BI28" s="131">
        <v>0.5</v>
      </c>
      <c r="BJ28" s="131">
        <v>0.5</v>
      </c>
      <c r="BK28" s="131">
        <v>0.5</v>
      </c>
      <c r="BL28" s="131">
        <v>0.5</v>
      </c>
      <c r="BM28" s="131">
        <v>0.5</v>
      </c>
      <c r="BN28" s="131">
        <v>0.5</v>
      </c>
      <c r="BO28" s="131">
        <v>0</v>
      </c>
      <c r="BP28" s="131">
        <v>0</v>
      </c>
      <c r="BQ28" s="131">
        <v>0</v>
      </c>
      <c r="BR28" s="131">
        <v>0</v>
      </c>
      <c r="BS28" s="131">
        <v>0</v>
      </c>
      <c r="BT28" s="132">
        <v>0</v>
      </c>
      <c r="BU28" s="132">
        <v>0</v>
      </c>
      <c r="BV28" s="132">
        <v>0</v>
      </c>
      <c r="BW28" s="131">
        <v>0.5</v>
      </c>
      <c r="BX28" s="30" t="s">
        <v>360</v>
      </c>
      <c r="BY28" s="30" t="s">
        <v>360</v>
      </c>
      <c r="BZ28" s="30" t="s">
        <v>360</v>
      </c>
      <c r="CA28" s="30" t="s">
        <v>360</v>
      </c>
      <c r="CB28" s="30" t="s">
        <v>360</v>
      </c>
      <c r="CC28" s="30" t="s">
        <v>360</v>
      </c>
      <c r="CD28" s="30" t="s">
        <v>360</v>
      </c>
      <c r="CE28" s="33">
        <v>0</v>
      </c>
      <c r="CF28" s="33">
        <v>0</v>
      </c>
      <c r="CG28" s="33">
        <v>0</v>
      </c>
      <c r="CH28" s="30" t="s">
        <v>360</v>
      </c>
      <c r="CI28" s="30" t="s">
        <v>360</v>
      </c>
      <c r="CJ28" s="30" t="s">
        <v>360</v>
      </c>
      <c r="CK28" s="30" t="s">
        <v>360</v>
      </c>
      <c r="CL28" s="33">
        <v>0</v>
      </c>
      <c r="CM28" s="30" t="s">
        <v>360</v>
      </c>
      <c r="CN28" s="33">
        <v>0</v>
      </c>
      <c r="CO28" s="33">
        <v>0</v>
      </c>
      <c r="CP28" s="131">
        <v>0.5</v>
      </c>
      <c r="CQ28" s="131">
        <v>0.5</v>
      </c>
      <c r="CR28" s="131">
        <v>0.5</v>
      </c>
      <c r="CS28" s="131">
        <v>0.5</v>
      </c>
      <c r="CT28" s="132">
        <v>0</v>
      </c>
      <c r="CU28" s="132">
        <v>0</v>
      </c>
      <c r="CV28" s="131">
        <v>0</v>
      </c>
      <c r="CW28" s="131">
        <v>0</v>
      </c>
      <c r="CX28" s="33">
        <v>0</v>
      </c>
    </row>
    <row r="29" spans="2:102">
      <c r="B29" s="119">
        <v>3</v>
      </c>
      <c r="C29" s="119" t="s">
        <v>22</v>
      </c>
      <c r="D29" s="131">
        <v>1.25</v>
      </c>
      <c r="E29" s="131">
        <v>1.25</v>
      </c>
      <c r="F29" s="131">
        <v>1.25</v>
      </c>
      <c r="G29" s="131">
        <v>1.25</v>
      </c>
      <c r="H29" s="131">
        <v>1.25</v>
      </c>
      <c r="I29" s="131">
        <v>1.25</v>
      </c>
      <c r="J29" s="131">
        <v>1.25</v>
      </c>
      <c r="K29" s="131">
        <v>1.25</v>
      </c>
      <c r="L29" s="131">
        <v>1.25</v>
      </c>
      <c r="M29" s="131">
        <v>1.25</v>
      </c>
      <c r="N29" s="131">
        <v>1.25</v>
      </c>
      <c r="O29" s="131">
        <v>1.25</v>
      </c>
      <c r="P29" s="131">
        <v>1.25</v>
      </c>
      <c r="Q29" s="131">
        <v>1.25</v>
      </c>
      <c r="R29" s="131">
        <v>1.25</v>
      </c>
      <c r="S29" s="131">
        <v>1.25</v>
      </c>
      <c r="T29" s="131">
        <v>1.25</v>
      </c>
      <c r="U29" s="131">
        <v>1.25</v>
      </c>
      <c r="V29" s="131">
        <v>1.25</v>
      </c>
      <c r="W29" s="131">
        <v>1.25</v>
      </c>
      <c r="X29" s="131">
        <v>1.25</v>
      </c>
      <c r="Y29" s="131">
        <v>1.25</v>
      </c>
      <c r="Z29" s="131">
        <v>1.25</v>
      </c>
      <c r="AA29" s="131">
        <v>1.25</v>
      </c>
      <c r="AB29" s="131">
        <v>1.25</v>
      </c>
      <c r="AC29" s="131">
        <v>1.25</v>
      </c>
      <c r="AD29" s="131">
        <v>1.25</v>
      </c>
      <c r="AE29" s="131">
        <v>1.25</v>
      </c>
      <c r="AF29" s="131">
        <v>1.25</v>
      </c>
      <c r="AG29" s="131">
        <v>1.25</v>
      </c>
      <c r="AH29" s="131">
        <v>1.25</v>
      </c>
      <c r="AI29" s="131">
        <v>1.25</v>
      </c>
      <c r="AJ29" s="131">
        <v>1.25</v>
      </c>
      <c r="AK29" s="131">
        <v>1.25</v>
      </c>
      <c r="AL29" s="131">
        <v>1.25</v>
      </c>
      <c r="AM29" s="131">
        <v>1.25</v>
      </c>
      <c r="AN29" s="131">
        <v>1.25</v>
      </c>
      <c r="AO29" s="131">
        <v>1.25</v>
      </c>
      <c r="AP29" s="131">
        <v>1.25</v>
      </c>
      <c r="AQ29" s="131">
        <v>1.25</v>
      </c>
      <c r="AR29" s="131">
        <v>1.25</v>
      </c>
      <c r="AS29" s="131">
        <v>1.25</v>
      </c>
      <c r="AT29" s="131">
        <v>1.25</v>
      </c>
      <c r="AU29" s="131">
        <v>1.25</v>
      </c>
      <c r="AV29" s="131">
        <v>1.25</v>
      </c>
      <c r="AW29" s="131">
        <v>1.25</v>
      </c>
      <c r="AX29" s="131">
        <v>1.25</v>
      </c>
      <c r="AY29" s="131">
        <v>1.25</v>
      </c>
      <c r="AZ29" s="131">
        <v>1.25</v>
      </c>
      <c r="BA29" s="131">
        <v>1.25</v>
      </c>
      <c r="BB29" s="131">
        <v>1.25</v>
      </c>
      <c r="BC29" s="131">
        <v>1.25</v>
      </c>
      <c r="BD29" s="131">
        <v>1.25</v>
      </c>
      <c r="BE29" s="131">
        <v>1.25</v>
      </c>
      <c r="BF29" s="131">
        <v>1.25</v>
      </c>
      <c r="BG29" s="131">
        <v>1.25</v>
      </c>
      <c r="BH29" s="131">
        <v>1.25</v>
      </c>
      <c r="BI29" s="131">
        <v>1.25</v>
      </c>
      <c r="BJ29" s="131">
        <v>1.25</v>
      </c>
      <c r="BK29" s="131">
        <v>1.25</v>
      </c>
      <c r="BL29" s="131">
        <v>1.25</v>
      </c>
      <c r="BM29" s="131">
        <v>1.25</v>
      </c>
      <c r="BN29" s="131">
        <v>1.25</v>
      </c>
      <c r="BO29" s="131">
        <v>1.25</v>
      </c>
      <c r="BP29" s="131">
        <v>1.25</v>
      </c>
      <c r="BQ29" s="131">
        <v>1.25</v>
      </c>
      <c r="BR29" s="131">
        <v>1.25</v>
      </c>
      <c r="BS29" s="131">
        <v>1.25</v>
      </c>
      <c r="BT29" s="131">
        <v>1.25</v>
      </c>
      <c r="BU29" s="131">
        <v>1.25</v>
      </c>
      <c r="BV29" s="131">
        <v>1.25</v>
      </c>
      <c r="BW29" s="131">
        <v>1.25</v>
      </c>
      <c r="BX29" s="30" t="s">
        <v>361</v>
      </c>
      <c r="BY29" s="30" t="s">
        <v>361</v>
      </c>
      <c r="BZ29" s="30" t="s">
        <v>361</v>
      </c>
      <c r="CA29" s="30" t="s">
        <v>361</v>
      </c>
      <c r="CB29" s="30" t="s">
        <v>361</v>
      </c>
      <c r="CC29" s="30" t="s">
        <v>361</v>
      </c>
      <c r="CD29" s="30" t="s">
        <v>361</v>
      </c>
      <c r="CE29" s="30" t="s">
        <v>361</v>
      </c>
      <c r="CF29" s="30" t="s">
        <v>361</v>
      </c>
      <c r="CG29" s="30" t="s">
        <v>361</v>
      </c>
      <c r="CH29" s="30" t="s">
        <v>361</v>
      </c>
      <c r="CI29" s="30" t="s">
        <v>361</v>
      </c>
      <c r="CJ29" s="30" t="s">
        <v>361</v>
      </c>
      <c r="CK29" s="30" t="s">
        <v>361</v>
      </c>
      <c r="CL29" s="30" t="s">
        <v>361</v>
      </c>
      <c r="CM29" s="30" t="s">
        <v>361</v>
      </c>
      <c r="CN29" s="30" t="s">
        <v>361</v>
      </c>
      <c r="CO29" s="30" t="s">
        <v>361</v>
      </c>
      <c r="CP29" s="131">
        <v>1.25</v>
      </c>
      <c r="CQ29" s="131">
        <v>1.25</v>
      </c>
      <c r="CR29" s="131">
        <v>1.25</v>
      </c>
      <c r="CS29" s="131">
        <v>1.25</v>
      </c>
      <c r="CT29" s="131">
        <v>1.25</v>
      </c>
      <c r="CU29" s="131">
        <v>1.25</v>
      </c>
      <c r="CV29" s="131">
        <v>1.25</v>
      </c>
      <c r="CW29" s="131">
        <v>1.25</v>
      </c>
      <c r="CX29" s="30" t="s">
        <v>361</v>
      </c>
    </row>
    <row r="30" spans="2:102">
      <c r="B30" s="119">
        <v>4</v>
      </c>
      <c r="C30" s="119" t="s">
        <v>24</v>
      </c>
      <c r="D30" s="131">
        <v>1.25</v>
      </c>
      <c r="E30" s="131">
        <v>1.25</v>
      </c>
      <c r="F30" s="131">
        <v>1.25</v>
      </c>
      <c r="G30" s="131">
        <v>1.25</v>
      </c>
      <c r="H30" s="131">
        <v>1.25</v>
      </c>
      <c r="I30" s="131">
        <v>1.25</v>
      </c>
      <c r="J30" s="131">
        <v>1.25</v>
      </c>
      <c r="K30" s="131">
        <v>1.25</v>
      </c>
      <c r="L30" s="131">
        <v>2.25</v>
      </c>
      <c r="M30" s="131">
        <v>1.25</v>
      </c>
      <c r="N30" s="131">
        <v>1.25</v>
      </c>
      <c r="O30" s="131">
        <v>1.25</v>
      </c>
      <c r="P30" s="131">
        <v>1.25</v>
      </c>
      <c r="Q30" s="131">
        <v>1.25</v>
      </c>
      <c r="R30" s="132">
        <v>3.25</v>
      </c>
      <c r="S30" s="132">
        <v>3.25</v>
      </c>
      <c r="T30" s="132">
        <v>3.25</v>
      </c>
      <c r="U30" s="131">
        <v>1.25</v>
      </c>
      <c r="V30" s="131">
        <v>1.25</v>
      </c>
      <c r="W30" s="131">
        <v>1.25</v>
      </c>
      <c r="X30" s="131">
        <v>1.25</v>
      </c>
      <c r="Y30" s="131">
        <v>1.25</v>
      </c>
      <c r="Z30" s="131">
        <v>1.25</v>
      </c>
      <c r="AA30" s="131">
        <v>1.25</v>
      </c>
      <c r="AB30" s="131">
        <v>1.25</v>
      </c>
      <c r="AC30" s="131">
        <v>1.25</v>
      </c>
      <c r="AD30" s="131">
        <v>2.25</v>
      </c>
      <c r="AE30" s="131">
        <v>1.25</v>
      </c>
      <c r="AF30" s="131">
        <v>1.25</v>
      </c>
      <c r="AG30" s="131">
        <v>1.25</v>
      </c>
      <c r="AH30" s="131">
        <v>1.25</v>
      </c>
      <c r="AI30" s="131">
        <v>1.25</v>
      </c>
      <c r="AJ30" s="132">
        <v>3.25</v>
      </c>
      <c r="AK30" s="132">
        <v>3.25</v>
      </c>
      <c r="AL30" s="132">
        <v>3.25</v>
      </c>
      <c r="AM30" s="131">
        <v>1.25</v>
      </c>
      <c r="AN30" s="131">
        <v>1.25</v>
      </c>
      <c r="AO30" s="131">
        <v>1.25</v>
      </c>
      <c r="AP30" s="131">
        <v>1.25</v>
      </c>
      <c r="AQ30" s="131">
        <v>1.25</v>
      </c>
      <c r="AR30" s="131">
        <v>1.25</v>
      </c>
      <c r="AS30" s="131">
        <v>1.25</v>
      </c>
      <c r="AT30" s="131">
        <v>1.25</v>
      </c>
      <c r="AU30" s="131">
        <v>1.25</v>
      </c>
      <c r="AV30" s="131">
        <v>2.25</v>
      </c>
      <c r="AW30" s="131">
        <v>1.25</v>
      </c>
      <c r="AX30" s="131">
        <v>1.25</v>
      </c>
      <c r="AY30" s="131">
        <v>1.25</v>
      </c>
      <c r="AZ30" s="131">
        <v>1.25</v>
      </c>
      <c r="BA30" s="131">
        <v>1.25</v>
      </c>
      <c r="BB30" s="132">
        <v>3.25</v>
      </c>
      <c r="BC30" s="132">
        <v>3.25</v>
      </c>
      <c r="BD30" s="132">
        <v>3.25</v>
      </c>
      <c r="BE30" s="131">
        <v>1.25</v>
      </c>
      <c r="BF30" s="131">
        <v>1.25</v>
      </c>
      <c r="BG30" s="131">
        <v>1.25</v>
      </c>
      <c r="BH30" s="131">
        <v>1.25</v>
      </c>
      <c r="BI30" s="131">
        <v>1.25</v>
      </c>
      <c r="BJ30" s="131">
        <v>1.25</v>
      </c>
      <c r="BK30" s="131">
        <v>1.25</v>
      </c>
      <c r="BL30" s="131">
        <v>1.25</v>
      </c>
      <c r="BM30" s="131">
        <v>1.25</v>
      </c>
      <c r="BN30" s="131">
        <v>2.25</v>
      </c>
      <c r="BO30" s="131">
        <v>1.25</v>
      </c>
      <c r="BP30" s="131">
        <v>1.25</v>
      </c>
      <c r="BQ30" s="131">
        <v>1.25</v>
      </c>
      <c r="BR30" s="131">
        <v>1.25</v>
      </c>
      <c r="BS30" s="131">
        <v>1.25</v>
      </c>
      <c r="BT30" s="132">
        <v>3.25</v>
      </c>
      <c r="BU30" s="132">
        <v>3.25</v>
      </c>
      <c r="BV30" s="132">
        <v>3.25</v>
      </c>
      <c r="BW30" s="131">
        <v>1.25</v>
      </c>
      <c r="BX30" s="30" t="s">
        <v>361</v>
      </c>
      <c r="BY30" s="30" t="s">
        <v>361</v>
      </c>
      <c r="BZ30" s="30" t="s">
        <v>361</v>
      </c>
      <c r="CA30" s="30" t="s">
        <v>361</v>
      </c>
      <c r="CB30" s="30" t="s">
        <v>361</v>
      </c>
      <c r="CC30" s="30" t="s">
        <v>362</v>
      </c>
      <c r="CD30" s="30" t="s">
        <v>361</v>
      </c>
      <c r="CE30" s="30" t="s">
        <v>363</v>
      </c>
      <c r="CF30" s="30" t="s">
        <v>361</v>
      </c>
      <c r="CG30" s="30" t="s">
        <v>361</v>
      </c>
      <c r="CH30" s="30" t="s">
        <v>361</v>
      </c>
      <c r="CI30" s="30" t="s">
        <v>361</v>
      </c>
      <c r="CJ30" s="30" t="s">
        <v>361</v>
      </c>
      <c r="CK30" s="30" t="s">
        <v>361</v>
      </c>
      <c r="CL30" s="30" t="s">
        <v>363</v>
      </c>
      <c r="CM30" s="30" t="s">
        <v>361</v>
      </c>
      <c r="CN30" s="30" t="s">
        <v>363</v>
      </c>
      <c r="CO30" s="30" t="s">
        <v>361</v>
      </c>
      <c r="CP30" s="131">
        <v>1.25</v>
      </c>
      <c r="CQ30" s="131">
        <v>1.25</v>
      </c>
      <c r="CR30" s="131">
        <v>1.25</v>
      </c>
      <c r="CS30" s="131">
        <v>1.25</v>
      </c>
      <c r="CT30" s="132">
        <v>3.25</v>
      </c>
      <c r="CU30" s="132">
        <v>3.25</v>
      </c>
      <c r="CV30" s="131">
        <v>1.25</v>
      </c>
      <c r="CW30" s="131">
        <v>1.25</v>
      </c>
      <c r="CX30" s="30" t="s">
        <v>361</v>
      </c>
    </row>
    <row r="31" spans="2:102">
      <c r="B31" s="119">
        <v>5</v>
      </c>
      <c r="C31" s="119" t="s">
        <v>26</v>
      </c>
      <c r="D31" s="131">
        <v>0</v>
      </c>
      <c r="E31" s="131">
        <v>0</v>
      </c>
      <c r="F31" s="131">
        <v>0</v>
      </c>
      <c r="G31" s="131">
        <v>0</v>
      </c>
      <c r="H31" s="131">
        <v>1.25</v>
      </c>
      <c r="I31" s="131">
        <v>0</v>
      </c>
      <c r="J31" s="131">
        <v>0</v>
      </c>
      <c r="K31" s="131">
        <v>0</v>
      </c>
      <c r="L31" s="131">
        <v>2.3333333333333335</v>
      </c>
      <c r="M31" s="131">
        <v>2</v>
      </c>
      <c r="N31" s="131">
        <v>2</v>
      </c>
      <c r="O31" s="131">
        <v>2</v>
      </c>
      <c r="P31" s="131">
        <v>2</v>
      </c>
      <c r="Q31" s="131">
        <v>2</v>
      </c>
      <c r="R31" s="132">
        <v>3.3333333333333335</v>
      </c>
      <c r="S31" s="132">
        <v>3.3333333333333335</v>
      </c>
      <c r="T31" s="132">
        <v>3.3333333333333335</v>
      </c>
      <c r="U31" s="131">
        <v>0</v>
      </c>
      <c r="V31" s="131">
        <v>0</v>
      </c>
      <c r="W31" s="131">
        <v>0</v>
      </c>
      <c r="X31" s="131">
        <v>0</v>
      </c>
      <c r="Y31" s="131">
        <v>0</v>
      </c>
      <c r="Z31" s="131">
        <v>1.25</v>
      </c>
      <c r="AA31" s="131">
        <v>0</v>
      </c>
      <c r="AB31" s="131">
        <v>0</v>
      </c>
      <c r="AC31" s="131">
        <v>0</v>
      </c>
      <c r="AD31" s="131">
        <v>2.3333333333333335</v>
      </c>
      <c r="AE31" s="131">
        <v>2</v>
      </c>
      <c r="AF31" s="131">
        <v>2</v>
      </c>
      <c r="AG31" s="131">
        <v>2</v>
      </c>
      <c r="AH31" s="131">
        <v>2</v>
      </c>
      <c r="AI31" s="131">
        <v>2</v>
      </c>
      <c r="AJ31" s="132">
        <v>3.3333333333333335</v>
      </c>
      <c r="AK31" s="132">
        <v>3.3333333333333335</v>
      </c>
      <c r="AL31" s="132">
        <v>3.3333333333333335</v>
      </c>
      <c r="AM31" s="131">
        <v>0</v>
      </c>
      <c r="AN31" s="131">
        <v>0</v>
      </c>
      <c r="AO31" s="131">
        <v>0</v>
      </c>
      <c r="AP31" s="131">
        <v>0</v>
      </c>
      <c r="AQ31" s="131">
        <v>0</v>
      </c>
      <c r="AR31" s="131">
        <v>1.25</v>
      </c>
      <c r="AS31" s="131">
        <v>0</v>
      </c>
      <c r="AT31" s="131">
        <v>0</v>
      </c>
      <c r="AU31" s="131">
        <v>0</v>
      </c>
      <c r="AV31" s="131">
        <v>2.3333333333333335</v>
      </c>
      <c r="AW31" s="131">
        <v>2</v>
      </c>
      <c r="AX31" s="131">
        <v>2</v>
      </c>
      <c r="AY31" s="131">
        <v>2</v>
      </c>
      <c r="AZ31" s="131">
        <v>2</v>
      </c>
      <c r="BA31" s="131">
        <v>2</v>
      </c>
      <c r="BB31" s="132">
        <v>3.3333333333333335</v>
      </c>
      <c r="BC31" s="132">
        <v>3.3333333333333335</v>
      </c>
      <c r="BD31" s="132">
        <v>3.3333333333333335</v>
      </c>
      <c r="BE31" s="131">
        <v>0</v>
      </c>
      <c r="BF31" s="131">
        <v>0</v>
      </c>
      <c r="BG31" s="131">
        <v>0</v>
      </c>
      <c r="BH31" s="131">
        <v>0</v>
      </c>
      <c r="BI31" s="131">
        <v>0</v>
      </c>
      <c r="BJ31" s="131">
        <v>1.25</v>
      </c>
      <c r="BK31" s="131">
        <v>0</v>
      </c>
      <c r="BL31" s="131">
        <v>0</v>
      </c>
      <c r="BM31" s="131">
        <v>0</v>
      </c>
      <c r="BN31" s="131">
        <v>2.3333333333333335</v>
      </c>
      <c r="BO31" s="131">
        <v>2</v>
      </c>
      <c r="BP31" s="131">
        <v>2</v>
      </c>
      <c r="BQ31" s="131">
        <v>2</v>
      </c>
      <c r="BR31" s="131">
        <v>2</v>
      </c>
      <c r="BS31" s="131">
        <v>2</v>
      </c>
      <c r="BT31" s="132">
        <v>3.3333333333333335</v>
      </c>
      <c r="BU31" s="132">
        <v>3.3333333333333335</v>
      </c>
      <c r="BV31" s="132">
        <v>3.3333333333333335</v>
      </c>
      <c r="BW31" s="131">
        <v>0</v>
      </c>
      <c r="BX31" s="30">
        <v>0</v>
      </c>
      <c r="BY31" s="33">
        <v>0</v>
      </c>
      <c r="BZ31" s="33">
        <v>0</v>
      </c>
      <c r="CA31" s="33">
        <v>0</v>
      </c>
      <c r="CB31" s="33">
        <v>0</v>
      </c>
      <c r="CC31" s="30" t="s">
        <v>364</v>
      </c>
      <c r="CD31" s="33">
        <v>0</v>
      </c>
      <c r="CE31" s="30" t="s">
        <v>365</v>
      </c>
      <c r="CF31" s="30" t="s">
        <v>366</v>
      </c>
      <c r="CG31" s="30" t="s">
        <v>366</v>
      </c>
      <c r="CH31" s="33">
        <v>0</v>
      </c>
      <c r="CI31" s="33">
        <v>0</v>
      </c>
      <c r="CJ31" s="33">
        <v>0</v>
      </c>
      <c r="CK31" s="33">
        <v>0</v>
      </c>
      <c r="CL31" s="30" t="s">
        <v>365</v>
      </c>
      <c r="CM31" s="33">
        <v>0</v>
      </c>
      <c r="CN31" s="30" t="s">
        <v>365</v>
      </c>
      <c r="CO31" s="30" t="s">
        <v>366</v>
      </c>
      <c r="CP31" s="131">
        <v>0</v>
      </c>
      <c r="CQ31" s="131">
        <v>0</v>
      </c>
      <c r="CR31" s="131">
        <v>0</v>
      </c>
      <c r="CS31" s="131">
        <v>0</v>
      </c>
      <c r="CT31" s="132">
        <v>3.3333333333333335</v>
      </c>
      <c r="CU31" s="132">
        <v>3.3333333333333335</v>
      </c>
      <c r="CV31" s="131">
        <v>2</v>
      </c>
      <c r="CW31" s="131">
        <v>2</v>
      </c>
      <c r="CX31" s="30" t="s">
        <v>366</v>
      </c>
    </row>
    <row r="32" spans="2:102">
      <c r="B32" s="119">
        <v>6</v>
      </c>
      <c r="C32" s="119" t="s">
        <v>28</v>
      </c>
      <c r="D32" s="131">
        <v>0</v>
      </c>
      <c r="E32" s="131">
        <v>0</v>
      </c>
      <c r="F32" s="131">
        <v>0</v>
      </c>
      <c r="G32" s="131">
        <v>0</v>
      </c>
      <c r="H32" s="131">
        <v>0</v>
      </c>
      <c r="I32" s="131">
        <v>0</v>
      </c>
      <c r="J32" s="131">
        <v>0</v>
      </c>
      <c r="K32" s="131">
        <v>0</v>
      </c>
      <c r="L32" s="131">
        <v>0</v>
      </c>
      <c r="M32" s="131">
        <v>0</v>
      </c>
      <c r="N32" s="131">
        <v>0</v>
      </c>
      <c r="O32" s="131">
        <v>0</v>
      </c>
      <c r="P32" s="131">
        <v>0</v>
      </c>
      <c r="Q32" s="131">
        <v>0</v>
      </c>
      <c r="R32" s="132">
        <v>3.3333333333333335</v>
      </c>
      <c r="S32" s="132">
        <v>3.3333333333333335</v>
      </c>
      <c r="T32" s="132">
        <v>3.3333333333333335</v>
      </c>
      <c r="U32" s="131">
        <v>0</v>
      </c>
      <c r="V32" s="131">
        <v>0</v>
      </c>
      <c r="W32" s="131">
        <v>0</v>
      </c>
      <c r="X32" s="131">
        <v>0</v>
      </c>
      <c r="Y32" s="131">
        <v>0</v>
      </c>
      <c r="Z32" s="131">
        <v>0</v>
      </c>
      <c r="AA32" s="131">
        <v>0</v>
      </c>
      <c r="AB32" s="131">
        <v>0</v>
      </c>
      <c r="AC32" s="131">
        <v>0</v>
      </c>
      <c r="AD32" s="131">
        <v>0</v>
      </c>
      <c r="AE32" s="131">
        <v>0</v>
      </c>
      <c r="AF32" s="131">
        <v>0</v>
      </c>
      <c r="AG32" s="131">
        <v>0</v>
      </c>
      <c r="AH32" s="131">
        <v>0</v>
      </c>
      <c r="AI32" s="131">
        <v>0</v>
      </c>
      <c r="AJ32" s="132">
        <v>3.3333333333333335</v>
      </c>
      <c r="AK32" s="132">
        <v>3.3333333333333335</v>
      </c>
      <c r="AL32" s="132">
        <v>3.3333333333333335</v>
      </c>
      <c r="AM32" s="131">
        <v>0</v>
      </c>
      <c r="AN32" s="131">
        <v>0</v>
      </c>
      <c r="AO32" s="131">
        <v>0</v>
      </c>
      <c r="AP32" s="131">
        <v>0</v>
      </c>
      <c r="AQ32" s="131">
        <v>0</v>
      </c>
      <c r="AR32" s="131">
        <v>0</v>
      </c>
      <c r="AS32" s="131">
        <v>0</v>
      </c>
      <c r="AT32" s="131">
        <v>0</v>
      </c>
      <c r="AU32" s="131">
        <v>0</v>
      </c>
      <c r="AV32" s="131">
        <v>0</v>
      </c>
      <c r="AW32" s="131">
        <v>0</v>
      </c>
      <c r="AX32" s="131">
        <v>0</v>
      </c>
      <c r="AY32" s="131">
        <v>0</v>
      </c>
      <c r="AZ32" s="131">
        <v>0</v>
      </c>
      <c r="BA32" s="131">
        <v>0</v>
      </c>
      <c r="BB32" s="132">
        <v>3.3333333333333335</v>
      </c>
      <c r="BC32" s="132">
        <v>3.3333333333333335</v>
      </c>
      <c r="BD32" s="132">
        <v>3.3333333333333335</v>
      </c>
      <c r="BE32" s="131">
        <v>0</v>
      </c>
      <c r="BF32" s="131">
        <v>0</v>
      </c>
      <c r="BG32" s="131">
        <v>0</v>
      </c>
      <c r="BH32" s="131">
        <v>0</v>
      </c>
      <c r="BI32" s="131">
        <v>0</v>
      </c>
      <c r="BJ32" s="131">
        <v>0</v>
      </c>
      <c r="BK32" s="131">
        <v>0</v>
      </c>
      <c r="BL32" s="131">
        <v>0</v>
      </c>
      <c r="BM32" s="131">
        <v>0</v>
      </c>
      <c r="BN32" s="131">
        <v>0</v>
      </c>
      <c r="BO32" s="131">
        <v>0</v>
      </c>
      <c r="BP32" s="131">
        <v>0</v>
      </c>
      <c r="BQ32" s="131">
        <v>0</v>
      </c>
      <c r="BR32" s="131">
        <v>0</v>
      </c>
      <c r="BS32" s="131">
        <v>0</v>
      </c>
      <c r="BT32" s="132">
        <v>3.3333333333333335</v>
      </c>
      <c r="BU32" s="132">
        <v>3.3333333333333335</v>
      </c>
      <c r="BV32" s="132">
        <v>3.3333333333333335</v>
      </c>
      <c r="BW32" s="131">
        <v>0</v>
      </c>
      <c r="BX32" s="33">
        <v>0</v>
      </c>
      <c r="BY32" s="33">
        <v>0</v>
      </c>
      <c r="BZ32" s="33">
        <v>0</v>
      </c>
      <c r="CA32" s="33">
        <v>0</v>
      </c>
      <c r="CB32" s="33">
        <v>0</v>
      </c>
      <c r="CC32" s="33">
        <v>0</v>
      </c>
      <c r="CD32" s="33">
        <v>0</v>
      </c>
      <c r="CE32" s="30" t="s">
        <v>365</v>
      </c>
      <c r="CF32" s="33">
        <v>0</v>
      </c>
      <c r="CG32" s="33">
        <v>0</v>
      </c>
      <c r="CH32" s="33">
        <v>0</v>
      </c>
      <c r="CI32" s="33">
        <v>0</v>
      </c>
      <c r="CJ32" s="33">
        <v>0</v>
      </c>
      <c r="CK32" s="33">
        <v>0</v>
      </c>
      <c r="CL32" s="30" t="s">
        <v>365</v>
      </c>
      <c r="CM32" s="33">
        <v>0</v>
      </c>
      <c r="CN32" s="30" t="s">
        <v>365</v>
      </c>
      <c r="CO32" s="33">
        <v>0</v>
      </c>
      <c r="CP32" s="131">
        <v>0</v>
      </c>
      <c r="CQ32" s="131">
        <v>0</v>
      </c>
      <c r="CR32" s="131">
        <v>0</v>
      </c>
      <c r="CS32" s="131">
        <v>0</v>
      </c>
      <c r="CT32" s="132">
        <v>3.3333333333333335</v>
      </c>
      <c r="CU32" s="132">
        <v>3.3333333333333335</v>
      </c>
      <c r="CV32" s="131">
        <v>0</v>
      </c>
      <c r="CW32" s="131">
        <v>0</v>
      </c>
      <c r="CX32" s="33">
        <v>0</v>
      </c>
    </row>
    <row r="33" spans="2:102">
      <c r="B33" s="119">
        <v>7</v>
      </c>
      <c r="C33" s="119" t="s">
        <v>30</v>
      </c>
      <c r="D33" s="131">
        <v>1</v>
      </c>
      <c r="E33" s="131">
        <v>1</v>
      </c>
      <c r="F33" s="131">
        <v>1</v>
      </c>
      <c r="G33" s="131">
        <v>1</v>
      </c>
      <c r="H33" s="131">
        <v>1</v>
      </c>
      <c r="I33" s="131">
        <v>1</v>
      </c>
      <c r="J33" s="131">
        <v>1</v>
      </c>
      <c r="K33" s="131">
        <v>0</v>
      </c>
      <c r="L33" s="131">
        <v>2.3333333333333335</v>
      </c>
      <c r="M33" s="131">
        <v>1.3333333333333333</v>
      </c>
      <c r="N33" s="131">
        <v>1.3333333333333333</v>
      </c>
      <c r="O33" s="131">
        <v>1.3333333333333333</v>
      </c>
      <c r="P33" s="131">
        <v>1.3333333333333333</v>
      </c>
      <c r="Q33" s="131">
        <v>1.3333333333333333</v>
      </c>
      <c r="R33" s="132">
        <v>3.3333333333333335</v>
      </c>
      <c r="S33" s="132">
        <v>3.3333333333333335</v>
      </c>
      <c r="T33" s="132">
        <v>3.3333333333333335</v>
      </c>
      <c r="U33" s="131">
        <v>1</v>
      </c>
      <c r="V33" s="131">
        <v>1</v>
      </c>
      <c r="W33" s="131">
        <v>1</v>
      </c>
      <c r="X33" s="131">
        <v>1</v>
      </c>
      <c r="Y33" s="131">
        <v>1</v>
      </c>
      <c r="Z33" s="131">
        <v>1</v>
      </c>
      <c r="AA33" s="131">
        <v>1</v>
      </c>
      <c r="AB33" s="131">
        <v>1</v>
      </c>
      <c r="AC33" s="131">
        <v>0</v>
      </c>
      <c r="AD33" s="131">
        <v>2.3333333333333335</v>
      </c>
      <c r="AE33" s="131">
        <v>1.3333333333333333</v>
      </c>
      <c r="AF33" s="131">
        <v>1.3333333333333333</v>
      </c>
      <c r="AG33" s="131">
        <v>1.3333333333333333</v>
      </c>
      <c r="AH33" s="131">
        <v>1.3333333333333333</v>
      </c>
      <c r="AI33" s="131">
        <v>1.3333333333333333</v>
      </c>
      <c r="AJ33" s="132">
        <v>3.3333333333333335</v>
      </c>
      <c r="AK33" s="132">
        <v>3.3333333333333335</v>
      </c>
      <c r="AL33" s="132">
        <v>3.3333333333333335</v>
      </c>
      <c r="AM33" s="131">
        <v>1</v>
      </c>
      <c r="AN33" s="131">
        <v>1</v>
      </c>
      <c r="AO33" s="131">
        <v>1</v>
      </c>
      <c r="AP33" s="131">
        <v>1</v>
      </c>
      <c r="AQ33" s="131">
        <v>1</v>
      </c>
      <c r="AR33" s="131">
        <v>1</v>
      </c>
      <c r="AS33" s="131">
        <v>1</v>
      </c>
      <c r="AT33" s="131">
        <v>1</v>
      </c>
      <c r="AU33" s="131">
        <v>0</v>
      </c>
      <c r="AV33" s="131">
        <v>2.3333333333333335</v>
      </c>
      <c r="AW33" s="131">
        <v>1.3333333333333333</v>
      </c>
      <c r="AX33" s="131">
        <v>1.3333333333333333</v>
      </c>
      <c r="AY33" s="131">
        <v>1.3333333333333333</v>
      </c>
      <c r="AZ33" s="131">
        <v>1.3333333333333333</v>
      </c>
      <c r="BA33" s="131">
        <v>1.3333333333333333</v>
      </c>
      <c r="BB33" s="132">
        <v>3.3333333333333335</v>
      </c>
      <c r="BC33" s="132">
        <v>3.3333333333333335</v>
      </c>
      <c r="BD33" s="132">
        <v>3.3333333333333335</v>
      </c>
      <c r="BE33" s="131">
        <v>1</v>
      </c>
      <c r="BF33" s="131">
        <v>1</v>
      </c>
      <c r="BG33" s="131">
        <v>1</v>
      </c>
      <c r="BH33" s="131">
        <v>1</v>
      </c>
      <c r="BI33" s="131">
        <v>1</v>
      </c>
      <c r="BJ33" s="131">
        <v>1</v>
      </c>
      <c r="BK33" s="131">
        <v>1</v>
      </c>
      <c r="BL33" s="131">
        <v>1</v>
      </c>
      <c r="BM33" s="131">
        <v>0</v>
      </c>
      <c r="BN33" s="131">
        <v>2.3333333333333335</v>
      </c>
      <c r="BO33" s="131">
        <v>1.3333333333333333</v>
      </c>
      <c r="BP33" s="131">
        <v>1.3333333333333333</v>
      </c>
      <c r="BQ33" s="131">
        <v>1.3333333333333333</v>
      </c>
      <c r="BR33" s="131">
        <v>1.3333333333333333</v>
      </c>
      <c r="BS33" s="131">
        <v>1.3333333333333333</v>
      </c>
      <c r="BT33" s="132">
        <v>3.3333333333333335</v>
      </c>
      <c r="BU33" s="132">
        <v>3.3333333333333335</v>
      </c>
      <c r="BV33" s="132">
        <v>3.3333333333333335</v>
      </c>
      <c r="BW33" s="131">
        <v>1</v>
      </c>
      <c r="BX33" s="30" t="s">
        <v>367</v>
      </c>
      <c r="BY33" s="30" t="s">
        <v>367</v>
      </c>
      <c r="BZ33" s="30" t="s">
        <v>367</v>
      </c>
      <c r="CA33" s="30" t="s">
        <v>367</v>
      </c>
      <c r="CB33" s="30" t="s">
        <v>367</v>
      </c>
      <c r="CC33" s="30" t="s">
        <v>364</v>
      </c>
      <c r="CD33" s="30" t="s">
        <v>367</v>
      </c>
      <c r="CE33" s="30" t="s">
        <v>365</v>
      </c>
      <c r="CF33" s="30" t="s">
        <v>368</v>
      </c>
      <c r="CG33" s="30" t="s">
        <v>368</v>
      </c>
      <c r="CH33" s="30" t="s">
        <v>367</v>
      </c>
      <c r="CI33" s="30" t="s">
        <v>367</v>
      </c>
      <c r="CJ33" s="30" t="s">
        <v>367</v>
      </c>
      <c r="CK33" s="30" t="s">
        <v>367</v>
      </c>
      <c r="CL33" s="30" t="s">
        <v>365</v>
      </c>
      <c r="CM33" s="30" t="s">
        <v>367</v>
      </c>
      <c r="CN33" s="30" t="s">
        <v>365</v>
      </c>
      <c r="CO33" s="30" t="s">
        <v>368</v>
      </c>
      <c r="CP33" s="131">
        <v>1</v>
      </c>
      <c r="CQ33" s="131">
        <v>1</v>
      </c>
      <c r="CR33" s="131">
        <v>1</v>
      </c>
      <c r="CS33" s="131">
        <v>1</v>
      </c>
      <c r="CT33" s="132">
        <v>3.3333333333333335</v>
      </c>
      <c r="CU33" s="132">
        <v>3.3333333333333335</v>
      </c>
      <c r="CV33" s="131">
        <v>1.3333333333333333</v>
      </c>
      <c r="CW33" s="131">
        <v>1.3333333333333333</v>
      </c>
      <c r="CX33" s="30" t="s">
        <v>368</v>
      </c>
    </row>
    <row r="34" spans="2:102">
      <c r="B34" s="119">
        <v>8</v>
      </c>
      <c r="C34" s="129" t="s">
        <v>32</v>
      </c>
      <c r="D34" s="134">
        <v>0</v>
      </c>
      <c r="E34" s="134">
        <v>0</v>
      </c>
      <c r="F34" s="134">
        <v>0</v>
      </c>
      <c r="G34" s="134">
        <v>0</v>
      </c>
      <c r="H34" s="134">
        <v>0</v>
      </c>
      <c r="I34" s="134">
        <v>0</v>
      </c>
      <c r="J34" s="134">
        <v>0</v>
      </c>
      <c r="K34" s="134">
        <v>0</v>
      </c>
      <c r="L34" s="134">
        <v>0</v>
      </c>
      <c r="M34" s="134">
        <v>0</v>
      </c>
      <c r="N34" s="134">
        <v>0</v>
      </c>
      <c r="O34" s="134">
        <v>0</v>
      </c>
      <c r="P34" s="134">
        <v>0</v>
      </c>
      <c r="Q34" s="134">
        <v>0</v>
      </c>
      <c r="R34" s="135">
        <v>0</v>
      </c>
      <c r="S34" s="135">
        <v>0</v>
      </c>
      <c r="T34" s="135">
        <v>0</v>
      </c>
      <c r="U34" s="134">
        <v>0</v>
      </c>
      <c r="V34" s="134">
        <v>0</v>
      </c>
      <c r="W34" s="134">
        <v>0</v>
      </c>
      <c r="X34" s="134">
        <v>0</v>
      </c>
      <c r="Y34" s="134">
        <v>0</v>
      </c>
      <c r="Z34" s="134">
        <v>0</v>
      </c>
      <c r="AA34" s="134">
        <v>0</v>
      </c>
      <c r="AB34" s="134">
        <v>0</v>
      </c>
      <c r="AC34" s="134">
        <v>0</v>
      </c>
      <c r="AD34" s="134">
        <v>0</v>
      </c>
      <c r="AE34" s="134">
        <v>0</v>
      </c>
      <c r="AF34" s="134">
        <v>0</v>
      </c>
      <c r="AG34" s="134">
        <v>0</v>
      </c>
      <c r="AH34" s="134">
        <v>0</v>
      </c>
      <c r="AI34" s="134">
        <v>0</v>
      </c>
      <c r="AJ34" s="135">
        <v>0</v>
      </c>
      <c r="AK34" s="135">
        <v>0</v>
      </c>
      <c r="AL34" s="135">
        <v>0</v>
      </c>
      <c r="AM34" s="134">
        <v>0</v>
      </c>
      <c r="AN34" s="134">
        <v>0</v>
      </c>
      <c r="AO34" s="134">
        <v>0</v>
      </c>
      <c r="AP34" s="134">
        <v>0</v>
      </c>
      <c r="AQ34" s="134">
        <v>0</v>
      </c>
      <c r="AR34" s="134">
        <v>0</v>
      </c>
      <c r="AS34" s="134">
        <v>0</v>
      </c>
      <c r="AT34" s="134">
        <v>0</v>
      </c>
      <c r="AU34" s="134">
        <v>0</v>
      </c>
      <c r="AV34" s="134">
        <v>0</v>
      </c>
      <c r="AW34" s="134">
        <v>0</v>
      </c>
      <c r="AX34" s="134">
        <v>0</v>
      </c>
      <c r="AY34" s="134">
        <v>0</v>
      </c>
      <c r="AZ34" s="134">
        <v>0</v>
      </c>
      <c r="BA34" s="134">
        <v>0</v>
      </c>
      <c r="BB34" s="135">
        <v>0</v>
      </c>
      <c r="BC34" s="135">
        <v>0</v>
      </c>
      <c r="BD34" s="135">
        <v>0</v>
      </c>
      <c r="BE34" s="134">
        <v>0</v>
      </c>
      <c r="BF34" s="134">
        <v>0</v>
      </c>
      <c r="BG34" s="134">
        <v>0</v>
      </c>
      <c r="BH34" s="134">
        <v>0</v>
      </c>
      <c r="BI34" s="134">
        <v>0</v>
      </c>
      <c r="BJ34" s="134">
        <v>0</v>
      </c>
      <c r="BK34" s="134">
        <v>0</v>
      </c>
      <c r="BL34" s="134">
        <v>0</v>
      </c>
      <c r="BM34" s="134">
        <v>0</v>
      </c>
      <c r="BN34" s="134">
        <v>0</v>
      </c>
      <c r="BO34" s="134">
        <v>0</v>
      </c>
      <c r="BP34" s="134">
        <v>0</v>
      </c>
      <c r="BQ34" s="134">
        <v>0</v>
      </c>
      <c r="BR34" s="134">
        <v>0</v>
      </c>
      <c r="BS34" s="134">
        <v>0</v>
      </c>
      <c r="BT34" s="135">
        <v>0</v>
      </c>
      <c r="BU34" s="135">
        <v>0</v>
      </c>
      <c r="BV34" s="135">
        <v>0</v>
      </c>
      <c r="BW34" s="134">
        <v>0</v>
      </c>
      <c r="BX34" s="34">
        <v>0</v>
      </c>
      <c r="BY34" s="34">
        <v>0</v>
      </c>
      <c r="BZ34" s="34">
        <v>0</v>
      </c>
      <c r="CA34" s="34">
        <v>0</v>
      </c>
      <c r="CB34" s="34">
        <v>0</v>
      </c>
      <c r="CC34" s="34">
        <v>0</v>
      </c>
      <c r="CD34" s="34">
        <v>0</v>
      </c>
      <c r="CE34" s="34">
        <v>0</v>
      </c>
      <c r="CF34" s="34">
        <v>0</v>
      </c>
      <c r="CG34" s="34">
        <v>0</v>
      </c>
      <c r="CH34" s="34">
        <v>0</v>
      </c>
      <c r="CI34" s="34">
        <v>0</v>
      </c>
      <c r="CJ34" s="34">
        <v>0</v>
      </c>
      <c r="CK34" s="34">
        <v>0</v>
      </c>
      <c r="CL34" s="34">
        <v>0</v>
      </c>
      <c r="CM34" s="34">
        <v>0</v>
      </c>
      <c r="CN34" s="34">
        <v>0</v>
      </c>
      <c r="CO34" s="34">
        <v>0</v>
      </c>
      <c r="CP34" s="134">
        <v>0</v>
      </c>
      <c r="CQ34" s="134">
        <v>0</v>
      </c>
      <c r="CR34" s="134">
        <v>0</v>
      </c>
      <c r="CS34" s="134">
        <v>0</v>
      </c>
      <c r="CT34" s="135">
        <v>0</v>
      </c>
      <c r="CU34" s="135">
        <v>0</v>
      </c>
      <c r="CV34" s="134">
        <v>0</v>
      </c>
      <c r="CW34" s="134">
        <v>0</v>
      </c>
      <c r="CX34" s="34">
        <v>0</v>
      </c>
    </row>
    <row r="35" spans="2:102">
      <c r="B35" s="119">
        <v>9</v>
      </c>
      <c r="C35" s="119" t="s">
        <v>34</v>
      </c>
      <c r="D35" s="131">
        <v>1.0833333333333333</v>
      </c>
      <c r="E35" s="131">
        <v>0</v>
      </c>
      <c r="F35" s="131">
        <v>1.0833333333333333</v>
      </c>
      <c r="G35" s="131">
        <v>0</v>
      </c>
      <c r="H35" s="131">
        <v>1.0833333333333333</v>
      </c>
      <c r="I35" s="131">
        <v>1.0833333333333333</v>
      </c>
      <c r="J35" s="131">
        <v>0</v>
      </c>
      <c r="K35" s="131">
        <v>0</v>
      </c>
      <c r="L35" s="131">
        <v>2.3333333333333335</v>
      </c>
      <c r="M35" s="131">
        <v>1.3333333333333333</v>
      </c>
      <c r="N35" s="131">
        <v>1.3333333333333333</v>
      </c>
      <c r="O35" s="131">
        <v>1.3333333333333333</v>
      </c>
      <c r="P35" s="131">
        <v>1.3333333333333333</v>
      </c>
      <c r="Q35" s="131">
        <v>1.3333333333333333</v>
      </c>
      <c r="R35" s="132">
        <v>3.3333333333333335</v>
      </c>
      <c r="S35" s="132">
        <v>3.3333333333333335</v>
      </c>
      <c r="T35" s="132">
        <v>3.3333333333333335</v>
      </c>
      <c r="U35" s="131">
        <v>1.0833333333333333</v>
      </c>
      <c r="V35" s="131">
        <v>1.0833333333333333</v>
      </c>
      <c r="W35" s="131">
        <v>0</v>
      </c>
      <c r="X35" s="131">
        <v>1.0833333333333333</v>
      </c>
      <c r="Y35" s="131">
        <v>0</v>
      </c>
      <c r="Z35" s="131">
        <v>1.0833333333333333</v>
      </c>
      <c r="AA35" s="131">
        <v>1.0833333333333333</v>
      </c>
      <c r="AB35" s="131">
        <v>0</v>
      </c>
      <c r="AC35" s="131">
        <v>0</v>
      </c>
      <c r="AD35" s="131">
        <v>2.3333333333333335</v>
      </c>
      <c r="AE35" s="131">
        <v>1.3333333333333333</v>
      </c>
      <c r="AF35" s="131">
        <v>1.3333333333333333</v>
      </c>
      <c r="AG35" s="131">
        <v>1.3333333333333333</v>
      </c>
      <c r="AH35" s="131">
        <v>1.3333333333333333</v>
      </c>
      <c r="AI35" s="131">
        <v>1.3333333333333333</v>
      </c>
      <c r="AJ35" s="132">
        <v>3.3333333333333335</v>
      </c>
      <c r="AK35" s="132">
        <v>3.3333333333333335</v>
      </c>
      <c r="AL35" s="132">
        <v>3.3333333333333335</v>
      </c>
      <c r="AM35" s="131">
        <v>1.0833333333333333</v>
      </c>
      <c r="AN35" s="131">
        <v>1.0833333333333333</v>
      </c>
      <c r="AO35" s="131">
        <v>0</v>
      </c>
      <c r="AP35" s="131">
        <v>1.0833333333333333</v>
      </c>
      <c r="AQ35" s="131">
        <v>0</v>
      </c>
      <c r="AR35" s="131">
        <v>1.0833333333333333</v>
      </c>
      <c r="AS35" s="131">
        <v>1.0833333333333333</v>
      </c>
      <c r="AT35" s="131">
        <v>0</v>
      </c>
      <c r="AU35" s="131">
        <v>0</v>
      </c>
      <c r="AV35" s="131">
        <v>2.3333333333333335</v>
      </c>
      <c r="AW35" s="131">
        <v>1.3333333333333333</v>
      </c>
      <c r="AX35" s="131">
        <v>1.3333333333333333</v>
      </c>
      <c r="AY35" s="131">
        <v>1.3333333333333333</v>
      </c>
      <c r="AZ35" s="131">
        <v>1.3333333333333333</v>
      </c>
      <c r="BA35" s="131">
        <v>1.3333333333333333</v>
      </c>
      <c r="BB35" s="132">
        <v>3.3333333333333335</v>
      </c>
      <c r="BC35" s="132">
        <v>3.3333333333333335</v>
      </c>
      <c r="BD35" s="132">
        <v>3.3333333333333335</v>
      </c>
      <c r="BE35" s="131">
        <v>1.0833333333333333</v>
      </c>
      <c r="BF35" s="131">
        <v>1.0833333333333333</v>
      </c>
      <c r="BG35" s="131">
        <v>0</v>
      </c>
      <c r="BH35" s="131">
        <v>1.0833333333333333</v>
      </c>
      <c r="BI35" s="131">
        <v>0</v>
      </c>
      <c r="BJ35" s="131">
        <v>1.0833333333333333</v>
      </c>
      <c r="BK35" s="131">
        <v>1.0833333333333333</v>
      </c>
      <c r="BL35" s="131">
        <v>0</v>
      </c>
      <c r="BM35" s="131">
        <v>0</v>
      </c>
      <c r="BN35" s="131">
        <v>2.3333333333333335</v>
      </c>
      <c r="BO35" s="131">
        <v>1.3333333333333333</v>
      </c>
      <c r="BP35" s="131">
        <v>1.3333333333333333</v>
      </c>
      <c r="BQ35" s="131">
        <v>1.3333333333333333</v>
      </c>
      <c r="BR35" s="131">
        <v>1.3333333333333333</v>
      </c>
      <c r="BS35" s="131">
        <v>1.3333333333333333</v>
      </c>
      <c r="BT35" s="132">
        <v>3.3333333333333335</v>
      </c>
      <c r="BU35" s="132">
        <v>3.3333333333333335</v>
      </c>
      <c r="BV35" s="132">
        <v>3.3333333333333335</v>
      </c>
      <c r="BW35" s="131">
        <v>1.0833333333333333</v>
      </c>
      <c r="BX35" s="30" t="s">
        <v>369</v>
      </c>
      <c r="BY35" s="33">
        <v>0</v>
      </c>
      <c r="BZ35" s="33" t="s">
        <v>369</v>
      </c>
      <c r="CA35" s="33">
        <v>0</v>
      </c>
      <c r="CB35" s="30" t="s">
        <v>369</v>
      </c>
      <c r="CC35" s="30" t="s">
        <v>364</v>
      </c>
      <c r="CD35" s="33">
        <v>0</v>
      </c>
      <c r="CE35" s="30" t="s">
        <v>365</v>
      </c>
      <c r="CF35" s="30" t="s">
        <v>368</v>
      </c>
      <c r="CG35" s="30" t="s">
        <v>368</v>
      </c>
      <c r="CH35" s="30" t="s">
        <v>369</v>
      </c>
      <c r="CI35" s="33">
        <v>0</v>
      </c>
      <c r="CJ35" s="33">
        <v>0</v>
      </c>
      <c r="CK35" s="30" t="s">
        <v>369</v>
      </c>
      <c r="CL35" s="30" t="s">
        <v>365</v>
      </c>
      <c r="CM35" s="30" t="s">
        <v>369</v>
      </c>
      <c r="CN35" s="30" t="s">
        <v>365</v>
      </c>
      <c r="CO35" s="30" t="s">
        <v>368</v>
      </c>
      <c r="CP35" s="131">
        <v>0</v>
      </c>
      <c r="CQ35" s="131">
        <v>1.0833333333333333</v>
      </c>
      <c r="CR35" s="131">
        <v>0</v>
      </c>
      <c r="CS35" s="131">
        <v>0</v>
      </c>
      <c r="CT35" s="132">
        <v>3.3333333333333335</v>
      </c>
      <c r="CU35" s="132">
        <v>3.3333333333333335</v>
      </c>
      <c r="CV35" s="131">
        <v>1.3333333333333333</v>
      </c>
      <c r="CW35" s="131">
        <v>1.3333333333333333</v>
      </c>
      <c r="CX35" s="30" t="s">
        <v>368</v>
      </c>
    </row>
    <row r="36" spans="2:102">
      <c r="B36" s="119">
        <v>10</v>
      </c>
      <c r="C36" s="119" t="s">
        <v>47</v>
      </c>
      <c r="D36" s="131">
        <v>0</v>
      </c>
      <c r="E36" s="131">
        <v>1.0833333333333333</v>
      </c>
      <c r="F36" s="131">
        <v>0</v>
      </c>
      <c r="G36" s="131">
        <v>1.0833333333333333</v>
      </c>
      <c r="H36" s="131">
        <v>0</v>
      </c>
      <c r="I36" s="131">
        <v>0</v>
      </c>
      <c r="J36" s="131">
        <v>1.0833333333333333</v>
      </c>
      <c r="K36" s="131">
        <v>0</v>
      </c>
      <c r="L36" s="131">
        <v>0</v>
      </c>
      <c r="M36" s="131">
        <v>0</v>
      </c>
      <c r="N36" s="131">
        <v>0</v>
      </c>
      <c r="O36" s="131">
        <v>0</v>
      </c>
      <c r="P36" s="131">
        <v>0</v>
      </c>
      <c r="Q36" s="131">
        <v>0</v>
      </c>
      <c r="R36" s="132">
        <v>0</v>
      </c>
      <c r="S36" s="132">
        <v>0</v>
      </c>
      <c r="T36" s="132">
        <v>0</v>
      </c>
      <c r="U36" s="131">
        <v>0</v>
      </c>
      <c r="V36" s="131">
        <v>0</v>
      </c>
      <c r="W36" s="131">
        <v>1.0833333333333333</v>
      </c>
      <c r="X36" s="131">
        <v>0</v>
      </c>
      <c r="Y36" s="131">
        <v>1.0833333333333333</v>
      </c>
      <c r="Z36" s="131">
        <v>0</v>
      </c>
      <c r="AA36" s="131">
        <v>0</v>
      </c>
      <c r="AB36" s="131">
        <v>1.0833333333333333</v>
      </c>
      <c r="AC36" s="131">
        <v>0</v>
      </c>
      <c r="AD36" s="131">
        <v>0</v>
      </c>
      <c r="AE36" s="131">
        <v>0</v>
      </c>
      <c r="AF36" s="131">
        <v>0</v>
      </c>
      <c r="AG36" s="131">
        <v>0</v>
      </c>
      <c r="AH36" s="131">
        <v>0</v>
      </c>
      <c r="AI36" s="131">
        <v>0</v>
      </c>
      <c r="AJ36" s="132">
        <v>0</v>
      </c>
      <c r="AK36" s="132">
        <v>0</v>
      </c>
      <c r="AL36" s="132">
        <v>0</v>
      </c>
      <c r="AM36" s="131">
        <v>0</v>
      </c>
      <c r="AN36" s="131">
        <v>0</v>
      </c>
      <c r="AO36" s="131">
        <v>1.0833333333333333</v>
      </c>
      <c r="AP36" s="131">
        <v>0</v>
      </c>
      <c r="AQ36" s="131">
        <v>1.0833333333333333</v>
      </c>
      <c r="AR36" s="131">
        <v>0</v>
      </c>
      <c r="AS36" s="131">
        <v>0</v>
      </c>
      <c r="AT36" s="131">
        <v>1.0833333333333333</v>
      </c>
      <c r="AU36" s="131">
        <v>0</v>
      </c>
      <c r="AV36" s="131">
        <v>0</v>
      </c>
      <c r="AW36" s="131">
        <v>0</v>
      </c>
      <c r="AX36" s="131">
        <v>0</v>
      </c>
      <c r="AY36" s="131">
        <v>0</v>
      </c>
      <c r="AZ36" s="131">
        <v>0</v>
      </c>
      <c r="BA36" s="131">
        <v>0</v>
      </c>
      <c r="BB36" s="132">
        <v>0</v>
      </c>
      <c r="BC36" s="132">
        <v>0</v>
      </c>
      <c r="BD36" s="132">
        <v>0</v>
      </c>
      <c r="BE36" s="131">
        <v>0</v>
      </c>
      <c r="BF36" s="131">
        <v>0</v>
      </c>
      <c r="BG36" s="131">
        <v>1.0833333333333333</v>
      </c>
      <c r="BH36" s="131">
        <v>0</v>
      </c>
      <c r="BI36" s="131">
        <v>1.0833333333333333</v>
      </c>
      <c r="BJ36" s="131">
        <v>0</v>
      </c>
      <c r="BK36" s="131">
        <v>0</v>
      </c>
      <c r="BL36" s="131">
        <v>1.0833333333333333</v>
      </c>
      <c r="BM36" s="131">
        <v>0</v>
      </c>
      <c r="BN36" s="131">
        <v>0</v>
      </c>
      <c r="BO36" s="131">
        <v>0</v>
      </c>
      <c r="BP36" s="131">
        <v>0</v>
      </c>
      <c r="BQ36" s="131">
        <v>0</v>
      </c>
      <c r="BR36" s="131">
        <v>0</v>
      </c>
      <c r="BS36" s="131">
        <v>0</v>
      </c>
      <c r="BT36" s="132">
        <v>0</v>
      </c>
      <c r="BU36" s="132">
        <v>0</v>
      </c>
      <c r="BV36" s="132">
        <v>0</v>
      </c>
      <c r="BW36" s="131">
        <v>0</v>
      </c>
      <c r="BX36" s="33">
        <v>0</v>
      </c>
      <c r="BY36" s="30" t="s">
        <v>369</v>
      </c>
      <c r="BZ36" s="30">
        <v>0</v>
      </c>
      <c r="CA36" s="30" t="s">
        <v>369</v>
      </c>
      <c r="CB36" s="33">
        <v>0</v>
      </c>
      <c r="CC36" s="33">
        <v>0</v>
      </c>
      <c r="CD36" s="30" t="s">
        <v>369</v>
      </c>
      <c r="CE36" s="33">
        <v>0</v>
      </c>
      <c r="CF36" s="33">
        <v>0</v>
      </c>
      <c r="CG36" s="33">
        <v>0</v>
      </c>
      <c r="CH36" s="33">
        <v>0</v>
      </c>
      <c r="CI36" s="30" t="s">
        <v>369</v>
      </c>
      <c r="CJ36" s="30" t="s">
        <v>369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131">
        <v>1.0833333333333333</v>
      </c>
      <c r="CQ36" s="131">
        <v>0</v>
      </c>
      <c r="CR36" s="131">
        <v>1.0833333333333333</v>
      </c>
      <c r="CS36" s="131">
        <v>1.0833333333333333</v>
      </c>
      <c r="CT36" s="132">
        <v>0</v>
      </c>
      <c r="CU36" s="132">
        <v>0</v>
      </c>
      <c r="CV36" s="131">
        <v>0</v>
      </c>
      <c r="CW36" s="131">
        <v>0</v>
      </c>
      <c r="CX36" s="33">
        <v>0</v>
      </c>
    </row>
    <row r="37" spans="2:102">
      <c r="B37" s="119">
        <v>11</v>
      </c>
      <c r="C37" s="119" t="s">
        <v>36</v>
      </c>
      <c r="D37" s="131">
        <v>0.5</v>
      </c>
      <c r="E37" s="131">
        <v>0.5</v>
      </c>
      <c r="F37" s="131">
        <v>0.5</v>
      </c>
      <c r="G37" s="131">
        <v>0.5</v>
      </c>
      <c r="H37" s="131">
        <v>0.5</v>
      </c>
      <c r="I37" s="131">
        <v>0.5</v>
      </c>
      <c r="J37" s="131">
        <v>0.5</v>
      </c>
      <c r="K37" s="131">
        <v>0.5</v>
      </c>
      <c r="L37" s="131">
        <v>0.5</v>
      </c>
      <c r="M37" s="131">
        <v>0.5</v>
      </c>
      <c r="N37" s="131">
        <v>0.5</v>
      </c>
      <c r="O37" s="131">
        <v>0.5</v>
      </c>
      <c r="P37" s="131">
        <v>0.5</v>
      </c>
      <c r="Q37" s="131">
        <v>0.5</v>
      </c>
      <c r="R37" s="132">
        <v>0.5</v>
      </c>
      <c r="S37" s="132">
        <v>0.5</v>
      </c>
      <c r="T37" s="132">
        <v>0.5</v>
      </c>
      <c r="U37" s="131">
        <v>0.5</v>
      </c>
      <c r="V37" s="131">
        <v>0.5</v>
      </c>
      <c r="W37" s="131">
        <v>0.5</v>
      </c>
      <c r="X37" s="131">
        <v>0.5</v>
      </c>
      <c r="Y37" s="131">
        <v>0.5</v>
      </c>
      <c r="Z37" s="131">
        <v>0.5</v>
      </c>
      <c r="AA37" s="131">
        <v>0.5</v>
      </c>
      <c r="AB37" s="131">
        <v>0.5</v>
      </c>
      <c r="AC37" s="131">
        <v>0.5</v>
      </c>
      <c r="AD37" s="131">
        <v>0.5</v>
      </c>
      <c r="AE37" s="131">
        <v>0.5</v>
      </c>
      <c r="AF37" s="131">
        <v>0.5</v>
      </c>
      <c r="AG37" s="131">
        <v>0.5</v>
      </c>
      <c r="AH37" s="131">
        <v>0.5</v>
      </c>
      <c r="AI37" s="131">
        <v>0.5</v>
      </c>
      <c r="AJ37" s="132">
        <v>0.5</v>
      </c>
      <c r="AK37" s="132">
        <v>0.5</v>
      </c>
      <c r="AL37" s="132">
        <v>0.5</v>
      </c>
      <c r="AM37" s="131">
        <v>0.5</v>
      </c>
      <c r="AN37" s="131">
        <v>0.5</v>
      </c>
      <c r="AO37" s="131">
        <v>0.5</v>
      </c>
      <c r="AP37" s="131">
        <v>0.5</v>
      </c>
      <c r="AQ37" s="131">
        <v>0.5</v>
      </c>
      <c r="AR37" s="131">
        <v>0.5</v>
      </c>
      <c r="AS37" s="131">
        <v>0.5</v>
      </c>
      <c r="AT37" s="131">
        <v>0.5</v>
      </c>
      <c r="AU37" s="131">
        <v>0.5</v>
      </c>
      <c r="AV37" s="131">
        <v>0.5</v>
      </c>
      <c r="AW37" s="131">
        <v>0.5</v>
      </c>
      <c r="AX37" s="131">
        <v>0.5</v>
      </c>
      <c r="AY37" s="131">
        <v>0.5</v>
      </c>
      <c r="AZ37" s="131">
        <v>0.5</v>
      </c>
      <c r="BA37" s="131">
        <v>0.5</v>
      </c>
      <c r="BB37" s="132">
        <v>0.5</v>
      </c>
      <c r="BC37" s="132">
        <v>0.5</v>
      </c>
      <c r="BD37" s="132">
        <v>0.5</v>
      </c>
      <c r="BE37" s="131">
        <v>0.5</v>
      </c>
      <c r="BF37" s="131">
        <v>0.5</v>
      </c>
      <c r="BG37" s="131">
        <v>0.5</v>
      </c>
      <c r="BH37" s="131">
        <v>0.5</v>
      </c>
      <c r="BI37" s="131">
        <v>0.5</v>
      </c>
      <c r="BJ37" s="131">
        <v>0.5</v>
      </c>
      <c r="BK37" s="131">
        <v>0.5</v>
      </c>
      <c r="BL37" s="131">
        <v>0.5</v>
      </c>
      <c r="BM37" s="131">
        <v>0.5</v>
      </c>
      <c r="BN37" s="131">
        <v>0.5</v>
      </c>
      <c r="BO37" s="131">
        <v>0.5</v>
      </c>
      <c r="BP37" s="131">
        <v>0.5</v>
      </c>
      <c r="BQ37" s="131">
        <v>0.5</v>
      </c>
      <c r="BR37" s="131">
        <v>0.5</v>
      </c>
      <c r="BS37" s="131">
        <v>0.5</v>
      </c>
      <c r="BT37" s="132">
        <v>0.5</v>
      </c>
      <c r="BU37" s="132">
        <v>0.5</v>
      </c>
      <c r="BV37" s="132">
        <v>0.5</v>
      </c>
      <c r="BW37" s="131">
        <v>0.5</v>
      </c>
      <c r="BX37" s="30" t="s">
        <v>360</v>
      </c>
      <c r="BY37" s="30" t="s">
        <v>360</v>
      </c>
      <c r="BZ37" s="30" t="s">
        <v>360</v>
      </c>
      <c r="CA37" s="30" t="s">
        <v>360</v>
      </c>
      <c r="CB37" s="30" t="s">
        <v>360</v>
      </c>
      <c r="CC37" s="30" t="s">
        <v>360</v>
      </c>
      <c r="CD37" s="30" t="s">
        <v>360</v>
      </c>
      <c r="CE37" s="30" t="s">
        <v>360</v>
      </c>
      <c r="CF37" s="30" t="s">
        <v>360</v>
      </c>
      <c r="CG37" s="30" t="s">
        <v>360</v>
      </c>
      <c r="CH37" s="30" t="s">
        <v>360</v>
      </c>
      <c r="CI37" s="30" t="s">
        <v>360</v>
      </c>
      <c r="CJ37" s="30" t="s">
        <v>360</v>
      </c>
      <c r="CK37" s="30" t="s">
        <v>360</v>
      </c>
      <c r="CL37" s="30" t="s">
        <v>360</v>
      </c>
      <c r="CM37" s="30" t="s">
        <v>360</v>
      </c>
      <c r="CN37" s="30" t="s">
        <v>360</v>
      </c>
      <c r="CO37" s="30" t="s">
        <v>360</v>
      </c>
      <c r="CP37" s="131">
        <v>0.5</v>
      </c>
      <c r="CQ37" s="131">
        <v>0.5</v>
      </c>
      <c r="CR37" s="131">
        <v>0.5</v>
      </c>
      <c r="CS37" s="131">
        <v>0.5</v>
      </c>
      <c r="CT37" s="132">
        <v>0.5</v>
      </c>
      <c r="CU37" s="132">
        <v>0.5</v>
      </c>
      <c r="CV37" s="131">
        <v>0.5</v>
      </c>
      <c r="CW37" s="131">
        <v>0.5</v>
      </c>
      <c r="CX37" s="30" t="s">
        <v>360</v>
      </c>
    </row>
    <row r="38" spans="2:102">
      <c r="B38" s="119">
        <v>12</v>
      </c>
      <c r="C38" s="119" t="s">
        <v>38</v>
      </c>
      <c r="D38" s="131">
        <v>2.5</v>
      </c>
      <c r="E38" s="131">
        <v>2.5</v>
      </c>
      <c r="F38" s="131">
        <v>2.5</v>
      </c>
      <c r="G38" s="131">
        <v>2.5</v>
      </c>
      <c r="H38" s="131">
        <v>2.5</v>
      </c>
      <c r="I38" s="131">
        <v>2.5</v>
      </c>
      <c r="J38" s="131">
        <v>2.5</v>
      </c>
      <c r="K38" s="131">
        <v>2.5</v>
      </c>
      <c r="L38" s="131">
        <v>2.5</v>
      </c>
      <c r="M38" s="131">
        <v>2.5</v>
      </c>
      <c r="N38" s="131">
        <v>2.5</v>
      </c>
      <c r="O38" s="131">
        <v>2.5</v>
      </c>
      <c r="P38" s="131">
        <v>2.5</v>
      </c>
      <c r="Q38" s="131">
        <v>2.5</v>
      </c>
      <c r="R38" s="131">
        <v>2.5</v>
      </c>
      <c r="S38" s="131">
        <v>2.5</v>
      </c>
      <c r="T38" s="131">
        <v>2.5</v>
      </c>
      <c r="U38" s="131">
        <v>2.5</v>
      </c>
      <c r="V38" s="131">
        <v>2.5</v>
      </c>
      <c r="W38" s="131">
        <v>2.5</v>
      </c>
      <c r="X38" s="131">
        <v>2.5</v>
      </c>
      <c r="Y38" s="131">
        <v>2.5</v>
      </c>
      <c r="Z38" s="131">
        <v>2.5</v>
      </c>
      <c r="AA38" s="131">
        <v>2.5</v>
      </c>
      <c r="AB38" s="131">
        <v>2.5</v>
      </c>
      <c r="AC38" s="131">
        <v>2.5</v>
      </c>
      <c r="AD38" s="131">
        <v>2.5</v>
      </c>
      <c r="AE38" s="131">
        <v>2.5</v>
      </c>
      <c r="AF38" s="131">
        <v>2.5</v>
      </c>
      <c r="AG38" s="131">
        <v>2.5</v>
      </c>
      <c r="AH38" s="131">
        <v>2.5</v>
      </c>
      <c r="AI38" s="131">
        <v>2.5</v>
      </c>
      <c r="AJ38" s="131">
        <v>2.5</v>
      </c>
      <c r="AK38" s="131">
        <v>2.5</v>
      </c>
      <c r="AL38" s="131">
        <v>2.5</v>
      </c>
      <c r="AM38" s="131">
        <v>2.5</v>
      </c>
      <c r="AN38" s="131">
        <v>2.5</v>
      </c>
      <c r="AO38" s="131">
        <v>2.5</v>
      </c>
      <c r="AP38" s="131">
        <v>2.5</v>
      </c>
      <c r="AQ38" s="131">
        <v>2.5</v>
      </c>
      <c r="AR38" s="131">
        <v>2.5</v>
      </c>
      <c r="AS38" s="131">
        <v>2.5</v>
      </c>
      <c r="AT38" s="131">
        <v>2.5</v>
      </c>
      <c r="AU38" s="131">
        <v>2.5</v>
      </c>
      <c r="AV38" s="131">
        <v>2.5</v>
      </c>
      <c r="AW38" s="131">
        <v>2.5</v>
      </c>
      <c r="AX38" s="131">
        <v>2.5</v>
      </c>
      <c r="AY38" s="131">
        <v>2.5</v>
      </c>
      <c r="AZ38" s="131">
        <v>2.5</v>
      </c>
      <c r="BA38" s="131">
        <v>2.5</v>
      </c>
      <c r="BB38" s="131">
        <v>2.5</v>
      </c>
      <c r="BC38" s="131">
        <v>2.5</v>
      </c>
      <c r="BD38" s="131">
        <v>2.5</v>
      </c>
      <c r="BE38" s="131">
        <v>2.5</v>
      </c>
      <c r="BF38" s="131">
        <v>2.5</v>
      </c>
      <c r="BG38" s="131">
        <v>2.5</v>
      </c>
      <c r="BH38" s="131">
        <v>2.5</v>
      </c>
      <c r="BI38" s="131">
        <v>2.5</v>
      </c>
      <c r="BJ38" s="131">
        <v>2.5</v>
      </c>
      <c r="BK38" s="131">
        <v>2.5</v>
      </c>
      <c r="BL38" s="131">
        <v>2.5</v>
      </c>
      <c r="BM38" s="131">
        <v>2.5</v>
      </c>
      <c r="BN38" s="131">
        <v>2.5</v>
      </c>
      <c r="BO38" s="131">
        <v>2.5</v>
      </c>
      <c r="BP38" s="131">
        <v>2.5</v>
      </c>
      <c r="BQ38" s="131">
        <v>2.5</v>
      </c>
      <c r="BR38" s="131">
        <v>2.5</v>
      </c>
      <c r="BS38" s="131">
        <v>2.5</v>
      </c>
      <c r="BT38" s="131">
        <v>2.5</v>
      </c>
      <c r="BU38" s="131">
        <v>2.5</v>
      </c>
      <c r="BV38" s="131">
        <v>2.5</v>
      </c>
      <c r="BW38" s="131">
        <v>2.5</v>
      </c>
      <c r="BX38" s="30" t="s">
        <v>370</v>
      </c>
      <c r="BY38" s="30" t="s">
        <v>370</v>
      </c>
      <c r="BZ38" s="30" t="s">
        <v>370</v>
      </c>
      <c r="CA38" s="30" t="s">
        <v>370</v>
      </c>
      <c r="CB38" s="30" t="s">
        <v>370</v>
      </c>
      <c r="CC38" s="30" t="s">
        <v>370</v>
      </c>
      <c r="CD38" s="30" t="s">
        <v>370</v>
      </c>
      <c r="CE38" s="30" t="s">
        <v>370</v>
      </c>
      <c r="CF38" s="30" t="s">
        <v>370</v>
      </c>
      <c r="CG38" s="30" t="s">
        <v>370</v>
      </c>
      <c r="CH38" s="30" t="s">
        <v>370</v>
      </c>
      <c r="CI38" s="30" t="s">
        <v>370</v>
      </c>
      <c r="CJ38" s="30" t="s">
        <v>370</v>
      </c>
      <c r="CK38" s="30" t="s">
        <v>370</v>
      </c>
      <c r="CL38" s="30" t="s">
        <v>370</v>
      </c>
      <c r="CM38" s="30" t="s">
        <v>370</v>
      </c>
      <c r="CN38" s="30" t="s">
        <v>370</v>
      </c>
      <c r="CO38" s="30" t="s">
        <v>370</v>
      </c>
      <c r="CP38" s="131">
        <v>2.5</v>
      </c>
      <c r="CQ38" s="131">
        <v>2.5</v>
      </c>
      <c r="CR38" s="131">
        <v>2.5</v>
      </c>
      <c r="CS38" s="131">
        <v>2.5</v>
      </c>
      <c r="CT38" s="131">
        <v>2.5</v>
      </c>
      <c r="CU38" s="131">
        <v>2.5</v>
      </c>
      <c r="CV38" s="131">
        <v>2.5</v>
      </c>
      <c r="CW38" s="131">
        <v>2.5</v>
      </c>
      <c r="CX38" s="30" t="s">
        <v>370</v>
      </c>
    </row>
    <row r="39" spans="2:102">
      <c r="B39" s="119">
        <v>13</v>
      </c>
      <c r="C39" s="119" t="s">
        <v>40</v>
      </c>
      <c r="D39" s="131">
        <v>0</v>
      </c>
      <c r="E39" s="131">
        <v>0</v>
      </c>
      <c r="F39" s="131">
        <v>0</v>
      </c>
      <c r="G39" s="131">
        <v>0</v>
      </c>
      <c r="H39" s="131">
        <v>0</v>
      </c>
      <c r="I39" s="131">
        <v>0</v>
      </c>
      <c r="J39" s="131">
        <v>0</v>
      </c>
      <c r="K39" s="131">
        <v>0</v>
      </c>
      <c r="L39" s="131">
        <v>5</v>
      </c>
      <c r="M39" s="131">
        <v>5</v>
      </c>
      <c r="N39" s="131">
        <v>5</v>
      </c>
      <c r="O39" s="131">
        <v>5</v>
      </c>
      <c r="P39" s="131">
        <v>5</v>
      </c>
      <c r="Q39" s="131">
        <v>5</v>
      </c>
      <c r="R39" s="131">
        <v>5</v>
      </c>
      <c r="S39" s="131">
        <v>5</v>
      </c>
      <c r="T39" s="131">
        <v>5</v>
      </c>
      <c r="U39" s="131">
        <v>0</v>
      </c>
      <c r="V39" s="131">
        <v>0</v>
      </c>
      <c r="W39" s="131">
        <v>0</v>
      </c>
      <c r="X39" s="131">
        <v>0</v>
      </c>
      <c r="Y39" s="131">
        <v>0</v>
      </c>
      <c r="Z39" s="131">
        <v>0</v>
      </c>
      <c r="AA39" s="131">
        <v>0</v>
      </c>
      <c r="AB39" s="131">
        <v>0</v>
      </c>
      <c r="AC39" s="131">
        <v>0</v>
      </c>
      <c r="AD39" s="131">
        <v>5</v>
      </c>
      <c r="AE39" s="131">
        <v>5</v>
      </c>
      <c r="AF39" s="131">
        <v>5</v>
      </c>
      <c r="AG39" s="131">
        <v>5</v>
      </c>
      <c r="AH39" s="131">
        <v>5</v>
      </c>
      <c r="AI39" s="131">
        <v>5</v>
      </c>
      <c r="AJ39" s="131">
        <v>5</v>
      </c>
      <c r="AK39" s="131">
        <v>5</v>
      </c>
      <c r="AL39" s="131">
        <v>5</v>
      </c>
      <c r="AM39" s="131">
        <v>0</v>
      </c>
      <c r="AN39" s="131">
        <v>0</v>
      </c>
      <c r="AO39" s="131">
        <v>0</v>
      </c>
      <c r="AP39" s="131">
        <v>0</v>
      </c>
      <c r="AQ39" s="131">
        <v>0</v>
      </c>
      <c r="AR39" s="131">
        <v>0</v>
      </c>
      <c r="AS39" s="131">
        <v>0</v>
      </c>
      <c r="AT39" s="131">
        <v>0</v>
      </c>
      <c r="AU39" s="131">
        <v>0</v>
      </c>
      <c r="AV39" s="131">
        <v>5</v>
      </c>
      <c r="AW39" s="131">
        <v>5</v>
      </c>
      <c r="AX39" s="131">
        <v>5</v>
      </c>
      <c r="AY39" s="131">
        <v>5</v>
      </c>
      <c r="AZ39" s="131">
        <v>5</v>
      </c>
      <c r="BA39" s="131">
        <v>5</v>
      </c>
      <c r="BB39" s="131">
        <v>5</v>
      </c>
      <c r="BC39" s="131">
        <v>5</v>
      </c>
      <c r="BD39" s="131">
        <v>5</v>
      </c>
      <c r="BE39" s="131">
        <v>0</v>
      </c>
      <c r="BF39" s="131">
        <v>0</v>
      </c>
      <c r="BG39" s="131">
        <v>0</v>
      </c>
      <c r="BH39" s="131">
        <v>0</v>
      </c>
      <c r="BI39" s="131">
        <v>0</v>
      </c>
      <c r="BJ39" s="131">
        <v>0</v>
      </c>
      <c r="BK39" s="131">
        <v>0</v>
      </c>
      <c r="BL39" s="131">
        <v>0</v>
      </c>
      <c r="BM39" s="131">
        <v>0</v>
      </c>
      <c r="BN39" s="131">
        <v>5</v>
      </c>
      <c r="BO39" s="131">
        <v>5</v>
      </c>
      <c r="BP39" s="131">
        <v>5</v>
      </c>
      <c r="BQ39" s="131">
        <v>5</v>
      </c>
      <c r="BR39" s="131">
        <v>5</v>
      </c>
      <c r="BS39" s="131">
        <v>5</v>
      </c>
      <c r="BT39" s="131">
        <v>5</v>
      </c>
      <c r="BU39" s="131">
        <v>5</v>
      </c>
      <c r="BV39" s="131">
        <v>5</v>
      </c>
      <c r="BW39" s="131">
        <v>0</v>
      </c>
      <c r="BX39" s="33">
        <v>0</v>
      </c>
      <c r="BY39" s="33">
        <v>0</v>
      </c>
      <c r="BZ39" s="33">
        <v>0</v>
      </c>
      <c r="CA39" s="33">
        <v>0</v>
      </c>
      <c r="CB39" s="33">
        <v>0</v>
      </c>
      <c r="CC39" s="30" t="s">
        <v>371</v>
      </c>
      <c r="CD39" s="33">
        <v>0</v>
      </c>
      <c r="CE39" s="30" t="s">
        <v>371</v>
      </c>
      <c r="CF39" s="30" t="s">
        <v>371</v>
      </c>
      <c r="CG39" s="30" t="s">
        <v>371</v>
      </c>
      <c r="CH39" s="33">
        <v>0</v>
      </c>
      <c r="CI39" s="33">
        <v>0</v>
      </c>
      <c r="CJ39" s="33">
        <v>0</v>
      </c>
      <c r="CK39" s="33">
        <v>0</v>
      </c>
      <c r="CL39" s="30" t="s">
        <v>371</v>
      </c>
      <c r="CM39" s="33">
        <v>0</v>
      </c>
      <c r="CN39" s="30" t="s">
        <v>371</v>
      </c>
      <c r="CO39" s="30" t="s">
        <v>371</v>
      </c>
      <c r="CP39" s="131">
        <v>0</v>
      </c>
      <c r="CQ39" s="131">
        <v>0</v>
      </c>
      <c r="CR39" s="131">
        <v>0</v>
      </c>
      <c r="CS39" s="131">
        <v>0</v>
      </c>
      <c r="CT39" s="131">
        <v>5</v>
      </c>
      <c r="CU39" s="131">
        <v>5</v>
      </c>
      <c r="CV39" s="131">
        <v>5</v>
      </c>
      <c r="CW39" s="131">
        <v>5</v>
      </c>
      <c r="CX39" s="30" t="s">
        <v>371</v>
      </c>
    </row>
    <row r="40" spans="2:102">
      <c r="B40" s="119">
        <v>14</v>
      </c>
      <c r="C40" s="119" t="s">
        <v>42</v>
      </c>
      <c r="D40" s="131">
        <v>0</v>
      </c>
      <c r="E40" s="131">
        <v>0</v>
      </c>
      <c r="F40" s="131">
        <v>0</v>
      </c>
      <c r="G40" s="131">
        <v>0</v>
      </c>
      <c r="H40" s="131">
        <v>0</v>
      </c>
      <c r="I40" s="131">
        <v>0</v>
      </c>
      <c r="J40" s="131">
        <v>0</v>
      </c>
      <c r="K40" s="131">
        <v>0</v>
      </c>
      <c r="L40" s="131">
        <v>0</v>
      </c>
      <c r="M40" s="131">
        <v>0</v>
      </c>
      <c r="N40" s="131">
        <v>0</v>
      </c>
      <c r="O40" s="131">
        <v>0</v>
      </c>
      <c r="P40" s="131">
        <v>0</v>
      </c>
      <c r="Q40" s="131">
        <v>0</v>
      </c>
      <c r="R40" s="132">
        <v>5</v>
      </c>
      <c r="S40" s="132">
        <v>5</v>
      </c>
      <c r="T40" s="132">
        <v>5</v>
      </c>
      <c r="U40" s="131">
        <v>0</v>
      </c>
      <c r="V40" s="131">
        <v>0</v>
      </c>
      <c r="W40" s="131">
        <v>0</v>
      </c>
      <c r="X40" s="131">
        <v>0</v>
      </c>
      <c r="Y40" s="131">
        <v>0</v>
      </c>
      <c r="Z40" s="131">
        <v>0</v>
      </c>
      <c r="AA40" s="131">
        <v>0</v>
      </c>
      <c r="AB40" s="131">
        <v>0</v>
      </c>
      <c r="AC40" s="131">
        <v>0</v>
      </c>
      <c r="AD40" s="131">
        <v>0</v>
      </c>
      <c r="AE40" s="131">
        <v>0</v>
      </c>
      <c r="AF40" s="131">
        <v>0</v>
      </c>
      <c r="AG40" s="131">
        <v>0</v>
      </c>
      <c r="AH40" s="131">
        <v>0</v>
      </c>
      <c r="AI40" s="131">
        <v>0</v>
      </c>
      <c r="AJ40" s="132">
        <v>5</v>
      </c>
      <c r="AK40" s="132">
        <v>5</v>
      </c>
      <c r="AL40" s="132">
        <v>5</v>
      </c>
      <c r="AM40" s="131">
        <v>0</v>
      </c>
      <c r="AN40" s="131">
        <v>0</v>
      </c>
      <c r="AO40" s="131">
        <v>0</v>
      </c>
      <c r="AP40" s="131">
        <v>0</v>
      </c>
      <c r="AQ40" s="131">
        <v>0</v>
      </c>
      <c r="AR40" s="131">
        <v>0</v>
      </c>
      <c r="AS40" s="131">
        <v>0</v>
      </c>
      <c r="AT40" s="131">
        <v>0</v>
      </c>
      <c r="AU40" s="131">
        <v>0</v>
      </c>
      <c r="AV40" s="131">
        <v>0</v>
      </c>
      <c r="AW40" s="131">
        <v>0</v>
      </c>
      <c r="AX40" s="131">
        <v>0</v>
      </c>
      <c r="AY40" s="131">
        <v>0</v>
      </c>
      <c r="AZ40" s="131">
        <v>0</v>
      </c>
      <c r="BA40" s="131">
        <v>0</v>
      </c>
      <c r="BB40" s="132">
        <v>5</v>
      </c>
      <c r="BC40" s="132">
        <v>5</v>
      </c>
      <c r="BD40" s="132">
        <v>5</v>
      </c>
      <c r="BE40" s="131">
        <v>0</v>
      </c>
      <c r="BF40" s="131">
        <v>0</v>
      </c>
      <c r="BG40" s="131">
        <v>0</v>
      </c>
      <c r="BH40" s="131">
        <v>0</v>
      </c>
      <c r="BI40" s="131">
        <v>0</v>
      </c>
      <c r="BJ40" s="131">
        <v>0</v>
      </c>
      <c r="BK40" s="131">
        <v>0</v>
      </c>
      <c r="BL40" s="131">
        <v>0</v>
      </c>
      <c r="BM40" s="131">
        <v>0</v>
      </c>
      <c r="BN40" s="131">
        <v>0</v>
      </c>
      <c r="BO40" s="131">
        <v>0</v>
      </c>
      <c r="BP40" s="131">
        <v>0</v>
      </c>
      <c r="BQ40" s="131">
        <v>0</v>
      </c>
      <c r="BR40" s="131">
        <v>0</v>
      </c>
      <c r="BS40" s="131">
        <v>0</v>
      </c>
      <c r="BT40" s="132">
        <v>5</v>
      </c>
      <c r="BU40" s="132">
        <v>5</v>
      </c>
      <c r="BV40" s="132">
        <v>5</v>
      </c>
      <c r="BW40" s="131">
        <v>0</v>
      </c>
      <c r="BX40" s="33">
        <v>0</v>
      </c>
      <c r="BY40" s="33">
        <v>0</v>
      </c>
      <c r="BZ40" s="33">
        <v>0</v>
      </c>
      <c r="CA40" s="33">
        <v>0</v>
      </c>
      <c r="CB40" s="33">
        <v>0</v>
      </c>
      <c r="CC40" s="33">
        <v>0</v>
      </c>
      <c r="CD40" s="33">
        <v>0</v>
      </c>
      <c r="CE40" s="30" t="s">
        <v>371</v>
      </c>
      <c r="CF40" s="33">
        <v>0</v>
      </c>
      <c r="CG40" s="33">
        <v>0</v>
      </c>
      <c r="CH40" s="33">
        <v>0</v>
      </c>
      <c r="CI40" s="33">
        <v>0</v>
      </c>
      <c r="CJ40" s="33">
        <v>0</v>
      </c>
      <c r="CK40" s="33">
        <v>0</v>
      </c>
      <c r="CL40" s="30" t="s">
        <v>371</v>
      </c>
      <c r="CM40" s="33">
        <v>0</v>
      </c>
      <c r="CN40" s="30" t="s">
        <v>371</v>
      </c>
      <c r="CO40" s="33">
        <v>0</v>
      </c>
      <c r="CP40" s="131">
        <v>0</v>
      </c>
      <c r="CQ40" s="131">
        <v>0</v>
      </c>
      <c r="CR40" s="131">
        <v>0</v>
      </c>
      <c r="CS40" s="131">
        <v>0</v>
      </c>
      <c r="CT40" s="132">
        <v>5</v>
      </c>
      <c r="CU40" s="132">
        <v>5</v>
      </c>
      <c r="CV40" s="131">
        <v>0</v>
      </c>
      <c r="CW40" s="131">
        <v>0</v>
      </c>
      <c r="CX40" s="33">
        <v>0</v>
      </c>
    </row>
    <row r="41" spans="2:102">
      <c r="B41" s="119">
        <v>15</v>
      </c>
      <c r="C41" s="119" t="s">
        <v>44</v>
      </c>
      <c r="D41" s="131">
        <v>0</v>
      </c>
      <c r="E41" s="131">
        <v>0</v>
      </c>
      <c r="F41" s="131">
        <v>0</v>
      </c>
      <c r="G41" s="131">
        <v>0</v>
      </c>
      <c r="H41" s="131">
        <v>2.5833333333333335</v>
      </c>
      <c r="I41" s="131">
        <v>0</v>
      </c>
      <c r="J41" s="131">
        <v>0</v>
      </c>
      <c r="K41" s="131">
        <v>0</v>
      </c>
      <c r="L41" s="131">
        <v>0</v>
      </c>
      <c r="M41" s="131">
        <v>4.583333333333333</v>
      </c>
      <c r="N41" s="131">
        <v>4.583333333333333</v>
      </c>
      <c r="O41" s="131">
        <v>4.583333333333333</v>
      </c>
      <c r="P41" s="131">
        <v>4.583333333333333</v>
      </c>
      <c r="Q41" s="131">
        <v>4.583333333333333</v>
      </c>
      <c r="R41" s="132">
        <v>4.583333333333333</v>
      </c>
      <c r="S41" s="132">
        <v>4.583333333333333</v>
      </c>
      <c r="T41" s="132">
        <v>4.583333333333333</v>
      </c>
      <c r="U41" s="131">
        <v>0</v>
      </c>
      <c r="V41" s="131">
        <v>0</v>
      </c>
      <c r="W41" s="131">
        <v>0</v>
      </c>
      <c r="X41" s="131">
        <v>0</v>
      </c>
      <c r="Y41" s="131">
        <v>0</v>
      </c>
      <c r="Z41" s="131">
        <v>2.5833333333333335</v>
      </c>
      <c r="AA41" s="131">
        <v>0</v>
      </c>
      <c r="AB41" s="131">
        <v>0</v>
      </c>
      <c r="AC41" s="131">
        <v>0</v>
      </c>
      <c r="AD41" s="131">
        <v>0</v>
      </c>
      <c r="AE41" s="131">
        <v>4.583333333333333</v>
      </c>
      <c r="AF41" s="131">
        <v>4.583333333333333</v>
      </c>
      <c r="AG41" s="131">
        <v>4.583333333333333</v>
      </c>
      <c r="AH41" s="131">
        <v>4.583333333333333</v>
      </c>
      <c r="AI41" s="131">
        <v>4.583333333333333</v>
      </c>
      <c r="AJ41" s="132">
        <v>4.583333333333333</v>
      </c>
      <c r="AK41" s="132">
        <v>4.583333333333333</v>
      </c>
      <c r="AL41" s="132">
        <v>4.583333333333333</v>
      </c>
      <c r="AM41" s="131">
        <v>0</v>
      </c>
      <c r="AN41" s="131">
        <v>0</v>
      </c>
      <c r="AO41" s="131">
        <v>0</v>
      </c>
      <c r="AP41" s="131">
        <v>0</v>
      </c>
      <c r="AQ41" s="131">
        <v>0</v>
      </c>
      <c r="AR41" s="131">
        <v>2.5833333333333335</v>
      </c>
      <c r="AS41" s="131">
        <v>0</v>
      </c>
      <c r="AT41" s="131">
        <v>0</v>
      </c>
      <c r="AU41" s="131">
        <v>0</v>
      </c>
      <c r="AV41" s="131">
        <v>0</v>
      </c>
      <c r="AW41" s="131">
        <v>4.583333333333333</v>
      </c>
      <c r="AX41" s="131">
        <v>4.583333333333333</v>
      </c>
      <c r="AY41" s="131">
        <v>4.583333333333333</v>
      </c>
      <c r="AZ41" s="131">
        <v>4.583333333333333</v>
      </c>
      <c r="BA41" s="131">
        <v>4.583333333333333</v>
      </c>
      <c r="BB41" s="132">
        <v>4.583333333333333</v>
      </c>
      <c r="BC41" s="132">
        <v>4.583333333333333</v>
      </c>
      <c r="BD41" s="132">
        <v>4.583333333333333</v>
      </c>
      <c r="BE41" s="131">
        <v>0</v>
      </c>
      <c r="BF41" s="131">
        <v>0</v>
      </c>
      <c r="BG41" s="131">
        <v>0</v>
      </c>
      <c r="BH41" s="131">
        <v>0</v>
      </c>
      <c r="BI41" s="131">
        <v>0</v>
      </c>
      <c r="BJ41" s="131">
        <v>2.5833333333333335</v>
      </c>
      <c r="BK41" s="131">
        <v>0</v>
      </c>
      <c r="BL41" s="131">
        <v>0</v>
      </c>
      <c r="BM41" s="131">
        <v>0</v>
      </c>
      <c r="BN41" s="131">
        <v>0</v>
      </c>
      <c r="BO41" s="131">
        <v>4.583333333333333</v>
      </c>
      <c r="BP41" s="131">
        <v>4.583333333333333</v>
      </c>
      <c r="BQ41" s="131">
        <v>4.583333333333333</v>
      </c>
      <c r="BR41" s="131">
        <v>4.583333333333333</v>
      </c>
      <c r="BS41" s="131">
        <v>4.583333333333333</v>
      </c>
      <c r="BT41" s="132">
        <v>4.583333333333333</v>
      </c>
      <c r="BU41" s="132">
        <v>4.583333333333333</v>
      </c>
      <c r="BV41" s="132">
        <v>4.583333333333333</v>
      </c>
      <c r="BW41" s="131">
        <v>0</v>
      </c>
      <c r="BX41" s="33">
        <v>0</v>
      </c>
      <c r="BY41" s="33">
        <v>0</v>
      </c>
      <c r="BZ41" s="33">
        <v>0</v>
      </c>
      <c r="CA41" s="33">
        <v>0</v>
      </c>
      <c r="CB41" s="33">
        <v>0</v>
      </c>
      <c r="CC41" s="33">
        <v>0</v>
      </c>
      <c r="CD41" s="33">
        <v>0</v>
      </c>
      <c r="CE41" s="30" t="s">
        <v>372</v>
      </c>
      <c r="CF41" s="30" t="s">
        <v>372</v>
      </c>
      <c r="CG41" s="30" t="s">
        <v>372</v>
      </c>
      <c r="CH41" s="33">
        <v>0</v>
      </c>
      <c r="CI41" s="33">
        <v>0</v>
      </c>
      <c r="CJ41" s="33">
        <v>0</v>
      </c>
      <c r="CK41" s="33">
        <v>0</v>
      </c>
      <c r="CL41" s="30" t="s">
        <v>372</v>
      </c>
      <c r="CM41" s="33">
        <v>0</v>
      </c>
      <c r="CN41" s="30" t="s">
        <v>372</v>
      </c>
      <c r="CO41" s="30" t="s">
        <v>372</v>
      </c>
      <c r="CP41" s="131">
        <v>0</v>
      </c>
      <c r="CQ41" s="131">
        <v>0</v>
      </c>
      <c r="CR41" s="131">
        <v>0</v>
      </c>
      <c r="CS41" s="131">
        <v>0</v>
      </c>
      <c r="CT41" s="132">
        <v>4.583333333333333</v>
      </c>
      <c r="CU41" s="132">
        <v>4.583333333333333</v>
      </c>
      <c r="CV41" s="131">
        <v>4.583333333333333</v>
      </c>
      <c r="CW41" s="131">
        <v>4.583333333333333</v>
      </c>
      <c r="CX41" s="30" t="s">
        <v>372</v>
      </c>
    </row>
    <row r="42" spans="2:102">
      <c r="B42" s="119">
        <v>16</v>
      </c>
      <c r="C42" s="119" t="s">
        <v>45</v>
      </c>
      <c r="D42" s="131">
        <v>0.75</v>
      </c>
      <c r="E42" s="131">
        <v>0.5</v>
      </c>
      <c r="F42" s="131">
        <v>0.75</v>
      </c>
      <c r="G42" s="131">
        <v>0.5</v>
      </c>
      <c r="H42" s="131">
        <v>0.5</v>
      </c>
      <c r="I42" s="131">
        <v>0.75</v>
      </c>
      <c r="J42" s="131">
        <v>0.5</v>
      </c>
      <c r="K42" s="131">
        <v>0.5</v>
      </c>
      <c r="L42" s="131">
        <v>2.3333333333333335</v>
      </c>
      <c r="M42" s="131">
        <v>1.3333333333333333</v>
      </c>
      <c r="N42" s="131">
        <v>1.3333333333333333</v>
      </c>
      <c r="O42" s="131">
        <v>1.3333333333333333</v>
      </c>
      <c r="P42" s="131">
        <v>1.3333333333333333</v>
      </c>
      <c r="Q42" s="131">
        <v>1.3333333333333333</v>
      </c>
      <c r="R42" s="132">
        <v>4.583333333333333</v>
      </c>
      <c r="S42" s="132">
        <v>4.583333333333333</v>
      </c>
      <c r="T42" s="132">
        <v>4.583333333333333</v>
      </c>
      <c r="U42" s="131">
        <v>0.75</v>
      </c>
      <c r="V42" s="131">
        <v>0.75</v>
      </c>
      <c r="W42" s="131">
        <v>0.5</v>
      </c>
      <c r="X42" s="131">
        <v>0.75</v>
      </c>
      <c r="Y42" s="131">
        <v>0.5</v>
      </c>
      <c r="Z42" s="131">
        <v>0.5</v>
      </c>
      <c r="AA42" s="131">
        <v>0.75</v>
      </c>
      <c r="AB42" s="131">
        <v>0.5</v>
      </c>
      <c r="AC42" s="131">
        <v>0.5</v>
      </c>
      <c r="AD42" s="131">
        <v>2.3333333333333335</v>
      </c>
      <c r="AE42" s="131">
        <v>1.3333333333333333</v>
      </c>
      <c r="AF42" s="131">
        <v>1.3333333333333333</v>
      </c>
      <c r="AG42" s="131">
        <v>1.3333333333333333</v>
      </c>
      <c r="AH42" s="131">
        <v>1.3333333333333333</v>
      </c>
      <c r="AI42" s="131">
        <v>1.3333333333333333</v>
      </c>
      <c r="AJ42" s="132">
        <v>4.583333333333333</v>
      </c>
      <c r="AK42" s="132">
        <v>4.583333333333333</v>
      </c>
      <c r="AL42" s="132">
        <v>4.583333333333333</v>
      </c>
      <c r="AM42" s="131">
        <v>0.75</v>
      </c>
      <c r="AN42" s="131">
        <v>0.75</v>
      </c>
      <c r="AO42" s="131">
        <v>0.5</v>
      </c>
      <c r="AP42" s="131">
        <v>0.75</v>
      </c>
      <c r="AQ42" s="131">
        <v>0.5</v>
      </c>
      <c r="AR42" s="131">
        <v>0.5</v>
      </c>
      <c r="AS42" s="131">
        <v>0.75</v>
      </c>
      <c r="AT42" s="131">
        <v>0.5</v>
      </c>
      <c r="AU42" s="131">
        <v>0.5</v>
      </c>
      <c r="AV42" s="131">
        <v>2.3333333333333335</v>
      </c>
      <c r="AW42" s="131">
        <v>1.3333333333333333</v>
      </c>
      <c r="AX42" s="131">
        <v>1.3333333333333333</v>
      </c>
      <c r="AY42" s="131">
        <v>1.3333333333333333</v>
      </c>
      <c r="AZ42" s="131">
        <v>1.3333333333333333</v>
      </c>
      <c r="BA42" s="131">
        <v>1.3333333333333333</v>
      </c>
      <c r="BB42" s="132">
        <v>4.583333333333333</v>
      </c>
      <c r="BC42" s="132">
        <v>4.583333333333333</v>
      </c>
      <c r="BD42" s="132">
        <v>4.583333333333333</v>
      </c>
      <c r="BE42" s="131">
        <v>0.75</v>
      </c>
      <c r="BF42" s="131">
        <v>0.75</v>
      </c>
      <c r="BG42" s="131">
        <v>0.5</v>
      </c>
      <c r="BH42" s="131">
        <v>0.75</v>
      </c>
      <c r="BI42" s="131">
        <v>0.5</v>
      </c>
      <c r="BJ42" s="131">
        <v>0.5</v>
      </c>
      <c r="BK42" s="131">
        <v>0.75</v>
      </c>
      <c r="BL42" s="131">
        <v>0.5</v>
      </c>
      <c r="BM42" s="131">
        <v>0.5</v>
      </c>
      <c r="BN42" s="131">
        <v>2.3333333333333335</v>
      </c>
      <c r="BO42" s="131">
        <v>1.3333333333333333</v>
      </c>
      <c r="BP42" s="131">
        <v>1.3333333333333333</v>
      </c>
      <c r="BQ42" s="131">
        <v>1.3333333333333333</v>
      </c>
      <c r="BR42" s="131">
        <v>1.3333333333333333</v>
      </c>
      <c r="BS42" s="131">
        <v>1.3333333333333333</v>
      </c>
      <c r="BT42" s="132">
        <v>4.583333333333333</v>
      </c>
      <c r="BU42" s="132">
        <v>4.583333333333333</v>
      </c>
      <c r="BV42" s="132">
        <v>4.583333333333333</v>
      </c>
      <c r="BW42" s="131">
        <v>0.75</v>
      </c>
      <c r="BX42" s="30" t="s">
        <v>373</v>
      </c>
      <c r="BY42" s="30" t="s">
        <v>360</v>
      </c>
      <c r="BZ42" s="30" t="s">
        <v>373</v>
      </c>
      <c r="CA42" s="30" t="s">
        <v>360</v>
      </c>
      <c r="CB42" s="30" t="s">
        <v>373</v>
      </c>
      <c r="CC42" s="30" t="s">
        <v>364</v>
      </c>
      <c r="CD42" s="30" t="s">
        <v>360</v>
      </c>
      <c r="CE42" s="30" t="s">
        <v>372</v>
      </c>
      <c r="CF42" s="30" t="s">
        <v>368</v>
      </c>
      <c r="CG42" s="30" t="s">
        <v>368</v>
      </c>
      <c r="CH42" s="30" t="s">
        <v>373</v>
      </c>
      <c r="CI42" s="30" t="s">
        <v>360</v>
      </c>
      <c r="CJ42" s="30" t="s">
        <v>360</v>
      </c>
      <c r="CK42" s="30" t="s">
        <v>373</v>
      </c>
      <c r="CL42" s="30" t="s">
        <v>372</v>
      </c>
      <c r="CM42" s="30" t="s">
        <v>373</v>
      </c>
      <c r="CN42" s="30" t="s">
        <v>372</v>
      </c>
      <c r="CO42" s="30" t="s">
        <v>368</v>
      </c>
      <c r="CP42" s="131">
        <v>0.5</v>
      </c>
      <c r="CQ42" s="131">
        <v>0.75</v>
      </c>
      <c r="CR42" s="131">
        <v>0.5</v>
      </c>
      <c r="CS42" s="131">
        <v>0.5</v>
      </c>
      <c r="CT42" s="132">
        <v>4.583333333333333</v>
      </c>
      <c r="CU42" s="132">
        <v>4.583333333333333</v>
      </c>
      <c r="CV42" s="131">
        <v>1.3333333333333333</v>
      </c>
      <c r="CW42" s="131">
        <v>1.3333333333333333</v>
      </c>
      <c r="CX42" s="30" t="s">
        <v>368</v>
      </c>
    </row>
    <row r="43" spans="2:102">
      <c r="B43" s="119">
        <v>17</v>
      </c>
      <c r="C43" s="119" t="s">
        <v>48</v>
      </c>
      <c r="D43" s="131">
        <v>0.75</v>
      </c>
      <c r="E43" s="131">
        <v>0.5</v>
      </c>
      <c r="F43" s="131">
        <v>0.75</v>
      </c>
      <c r="G43" s="131">
        <v>0.5</v>
      </c>
      <c r="H43" s="131">
        <v>0.5</v>
      </c>
      <c r="I43" s="131">
        <v>0.75</v>
      </c>
      <c r="J43" s="131">
        <v>0.5</v>
      </c>
      <c r="K43" s="131">
        <v>0.5</v>
      </c>
      <c r="L43" s="131">
        <v>2.3333333333333335</v>
      </c>
      <c r="M43" s="131">
        <v>1.3333333333333333</v>
      </c>
      <c r="N43" s="131">
        <v>1.3333333333333333</v>
      </c>
      <c r="O43" s="131">
        <v>1.3333333333333333</v>
      </c>
      <c r="P43" s="131">
        <v>1.3333333333333333</v>
      </c>
      <c r="Q43" s="131">
        <v>1.3333333333333333</v>
      </c>
      <c r="R43" s="132">
        <v>4.583333333333333</v>
      </c>
      <c r="S43" s="132">
        <v>4.583333333333333</v>
      </c>
      <c r="T43" s="132">
        <v>4.583333333333333</v>
      </c>
      <c r="U43" s="131">
        <v>0.75</v>
      </c>
      <c r="V43" s="131">
        <v>0.75</v>
      </c>
      <c r="W43" s="131">
        <v>0.5</v>
      </c>
      <c r="X43" s="131">
        <v>0.75</v>
      </c>
      <c r="Y43" s="131">
        <v>0.5</v>
      </c>
      <c r="Z43" s="131">
        <v>0.5</v>
      </c>
      <c r="AA43" s="131">
        <v>0.75</v>
      </c>
      <c r="AB43" s="131">
        <v>0.5</v>
      </c>
      <c r="AC43" s="131">
        <v>0.5</v>
      </c>
      <c r="AD43" s="131">
        <v>2.3333333333333335</v>
      </c>
      <c r="AE43" s="131">
        <v>1.3333333333333333</v>
      </c>
      <c r="AF43" s="131">
        <v>1.3333333333333333</v>
      </c>
      <c r="AG43" s="131">
        <v>1.3333333333333333</v>
      </c>
      <c r="AH43" s="131">
        <v>1.3333333333333333</v>
      </c>
      <c r="AI43" s="131">
        <v>1.3333333333333333</v>
      </c>
      <c r="AJ43" s="132">
        <v>4.583333333333333</v>
      </c>
      <c r="AK43" s="132">
        <v>4.583333333333333</v>
      </c>
      <c r="AL43" s="132">
        <v>4.583333333333333</v>
      </c>
      <c r="AM43" s="131">
        <v>0.75</v>
      </c>
      <c r="AN43" s="131">
        <v>0.75</v>
      </c>
      <c r="AO43" s="131">
        <v>0.5</v>
      </c>
      <c r="AP43" s="131">
        <v>0.75</v>
      </c>
      <c r="AQ43" s="131">
        <v>0.5</v>
      </c>
      <c r="AR43" s="131">
        <v>0.5</v>
      </c>
      <c r="AS43" s="131">
        <v>0.75</v>
      </c>
      <c r="AT43" s="131">
        <v>0.5</v>
      </c>
      <c r="AU43" s="131">
        <v>0.5</v>
      </c>
      <c r="AV43" s="131">
        <v>2.3333333333333335</v>
      </c>
      <c r="AW43" s="131">
        <v>1.3333333333333333</v>
      </c>
      <c r="AX43" s="131">
        <v>1.3333333333333333</v>
      </c>
      <c r="AY43" s="131">
        <v>1.3333333333333333</v>
      </c>
      <c r="AZ43" s="131">
        <v>1.3333333333333333</v>
      </c>
      <c r="BA43" s="131">
        <v>1.3333333333333333</v>
      </c>
      <c r="BB43" s="132">
        <v>4.583333333333333</v>
      </c>
      <c r="BC43" s="132">
        <v>4.583333333333333</v>
      </c>
      <c r="BD43" s="132">
        <v>4.583333333333333</v>
      </c>
      <c r="BE43" s="131">
        <v>0.75</v>
      </c>
      <c r="BF43" s="131">
        <v>0.75</v>
      </c>
      <c r="BG43" s="131">
        <v>0.5</v>
      </c>
      <c r="BH43" s="131">
        <v>0.75</v>
      </c>
      <c r="BI43" s="131">
        <v>0.5</v>
      </c>
      <c r="BJ43" s="131">
        <v>0.5</v>
      </c>
      <c r="BK43" s="131">
        <v>0.75</v>
      </c>
      <c r="BL43" s="131">
        <v>0.5</v>
      </c>
      <c r="BM43" s="131">
        <v>0.5</v>
      </c>
      <c r="BN43" s="131">
        <v>2.3333333333333335</v>
      </c>
      <c r="BO43" s="131">
        <v>1.3333333333333333</v>
      </c>
      <c r="BP43" s="131">
        <v>1.3333333333333333</v>
      </c>
      <c r="BQ43" s="131">
        <v>1.3333333333333333</v>
      </c>
      <c r="BR43" s="131">
        <v>1.3333333333333333</v>
      </c>
      <c r="BS43" s="131">
        <v>1.3333333333333333</v>
      </c>
      <c r="BT43" s="132">
        <v>4.583333333333333</v>
      </c>
      <c r="BU43" s="132">
        <v>4.583333333333333</v>
      </c>
      <c r="BV43" s="132">
        <v>4.583333333333333</v>
      </c>
      <c r="BW43" s="131">
        <v>0.75</v>
      </c>
      <c r="BX43" s="30" t="s">
        <v>373</v>
      </c>
      <c r="BY43" s="30" t="s">
        <v>360</v>
      </c>
      <c r="BZ43" s="30" t="s">
        <v>373</v>
      </c>
      <c r="CA43" s="30" t="s">
        <v>360</v>
      </c>
      <c r="CB43" s="30" t="s">
        <v>373</v>
      </c>
      <c r="CC43" s="30" t="s">
        <v>364</v>
      </c>
      <c r="CD43" s="30" t="s">
        <v>360</v>
      </c>
      <c r="CE43" s="30" t="s">
        <v>372</v>
      </c>
      <c r="CF43" s="30" t="s">
        <v>368</v>
      </c>
      <c r="CG43" s="30" t="s">
        <v>368</v>
      </c>
      <c r="CH43" s="30" t="s">
        <v>373</v>
      </c>
      <c r="CI43" s="30" t="s">
        <v>360</v>
      </c>
      <c r="CJ43" s="30" t="s">
        <v>360</v>
      </c>
      <c r="CK43" s="30" t="s">
        <v>373</v>
      </c>
      <c r="CL43" s="30" t="s">
        <v>372</v>
      </c>
      <c r="CM43" s="30" t="s">
        <v>373</v>
      </c>
      <c r="CN43" s="30" t="s">
        <v>372</v>
      </c>
      <c r="CO43" s="30" t="s">
        <v>368</v>
      </c>
      <c r="CP43" s="131">
        <v>0.5</v>
      </c>
      <c r="CQ43" s="131">
        <v>0.75</v>
      </c>
      <c r="CR43" s="131">
        <v>0.5</v>
      </c>
      <c r="CS43" s="131">
        <v>0.5</v>
      </c>
      <c r="CT43" s="132">
        <v>4.583333333333333</v>
      </c>
      <c r="CU43" s="132">
        <v>4.583333333333333</v>
      </c>
      <c r="CV43" s="131">
        <v>1.3333333333333333</v>
      </c>
      <c r="CW43" s="131">
        <v>1.3333333333333333</v>
      </c>
      <c r="CX43" s="30" t="s">
        <v>368</v>
      </c>
    </row>
    <row r="44" spans="2:102">
      <c r="B44" s="119">
        <v>18</v>
      </c>
      <c r="C44" s="119" t="s">
        <v>50</v>
      </c>
      <c r="D44" s="131">
        <v>0.25</v>
      </c>
      <c r="E44" s="131">
        <v>0</v>
      </c>
      <c r="F44" s="131">
        <v>0.25</v>
      </c>
      <c r="G44" s="131">
        <v>0</v>
      </c>
      <c r="H44" s="131">
        <v>0.25</v>
      </c>
      <c r="I44" s="131">
        <v>0.25</v>
      </c>
      <c r="J44" s="131">
        <v>0</v>
      </c>
      <c r="K44" s="131">
        <v>0</v>
      </c>
      <c r="L44" s="131">
        <v>0</v>
      </c>
      <c r="M44" s="131">
        <v>0.25</v>
      </c>
      <c r="N44" s="131">
        <v>0.25</v>
      </c>
      <c r="O44" s="131">
        <v>0.25</v>
      </c>
      <c r="P44" s="131">
        <v>0.25</v>
      </c>
      <c r="Q44" s="131">
        <v>0.25</v>
      </c>
      <c r="R44" s="136">
        <v>0</v>
      </c>
      <c r="S44" s="136">
        <v>0</v>
      </c>
      <c r="T44" s="136">
        <v>0</v>
      </c>
      <c r="U44" s="131">
        <v>0.25</v>
      </c>
      <c r="V44" s="131">
        <v>0.25</v>
      </c>
      <c r="W44" s="131">
        <v>0</v>
      </c>
      <c r="X44" s="131">
        <v>0.25</v>
      </c>
      <c r="Y44" s="131">
        <v>0</v>
      </c>
      <c r="Z44" s="131">
        <v>0.25</v>
      </c>
      <c r="AA44" s="131">
        <v>0.25</v>
      </c>
      <c r="AB44" s="131">
        <v>0</v>
      </c>
      <c r="AC44" s="131">
        <v>0</v>
      </c>
      <c r="AD44" s="131">
        <v>0</v>
      </c>
      <c r="AE44" s="131">
        <v>0.25</v>
      </c>
      <c r="AF44" s="131">
        <v>0.25</v>
      </c>
      <c r="AG44" s="131">
        <v>0.25</v>
      </c>
      <c r="AH44" s="131">
        <v>0.25</v>
      </c>
      <c r="AI44" s="131">
        <v>0.25</v>
      </c>
      <c r="AJ44" s="136">
        <v>0</v>
      </c>
      <c r="AK44" s="136">
        <v>0</v>
      </c>
      <c r="AL44" s="136">
        <v>0</v>
      </c>
      <c r="AM44" s="131">
        <v>0.25</v>
      </c>
      <c r="AN44" s="131">
        <v>0.25</v>
      </c>
      <c r="AO44" s="131">
        <v>0</v>
      </c>
      <c r="AP44" s="131">
        <v>0.25</v>
      </c>
      <c r="AQ44" s="131">
        <v>0</v>
      </c>
      <c r="AR44" s="131">
        <v>0.25</v>
      </c>
      <c r="AS44" s="131">
        <v>0.25</v>
      </c>
      <c r="AT44" s="131">
        <v>0</v>
      </c>
      <c r="AU44" s="131">
        <v>0</v>
      </c>
      <c r="AV44" s="131">
        <v>0</v>
      </c>
      <c r="AW44" s="131">
        <v>0.25</v>
      </c>
      <c r="AX44" s="131">
        <v>0.25</v>
      </c>
      <c r="AY44" s="131">
        <v>0.25</v>
      </c>
      <c r="AZ44" s="131">
        <v>0.25</v>
      </c>
      <c r="BA44" s="131">
        <v>0.25</v>
      </c>
      <c r="BB44" s="136">
        <v>0</v>
      </c>
      <c r="BC44" s="136">
        <v>0</v>
      </c>
      <c r="BD44" s="136">
        <v>0</v>
      </c>
      <c r="BE44" s="131">
        <v>0.25</v>
      </c>
      <c r="BF44" s="131">
        <v>0.25</v>
      </c>
      <c r="BG44" s="131">
        <v>0</v>
      </c>
      <c r="BH44" s="131">
        <v>0.25</v>
      </c>
      <c r="BI44" s="131">
        <v>0</v>
      </c>
      <c r="BJ44" s="131">
        <v>0.25</v>
      </c>
      <c r="BK44" s="131">
        <v>0.25</v>
      </c>
      <c r="BL44" s="131">
        <v>0</v>
      </c>
      <c r="BM44" s="131">
        <v>0</v>
      </c>
      <c r="BN44" s="131">
        <v>0</v>
      </c>
      <c r="BO44" s="131">
        <v>0.25</v>
      </c>
      <c r="BP44" s="131">
        <v>0.25</v>
      </c>
      <c r="BQ44" s="131">
        <v>0.25</v>
      </c>
      <c r="BR44" s="131">
        <v>0.25</v>
      </c>
      <c r="BS44" s="131">
        <v>0.25</v>
      </c>
      <c r="BT44" s="136">
        <v>0</v>
      </c>
      <c r="BU44" s="136">
        <v>0</v>
      </c>
      <c r="BV44" s="136">
        <v>0</v>
      </c>
      <c r="BW44" s="131">
        <v>0.25</v>
      </c>
      <c r="BX44" s="30" t="s">
        <v>374</v>
      </c>
      <c r="BY44" s="33">
        <v>0</v>
      </c>
      <c r="BZ44" s="33" t="s">
        <v>374</v>
      </c>
      <c r="CA44" s="33">
        <v>0</v>
      </c>
      <c r="CB44" s="30" t="s">
        <v>374</v>
      </c>
      <c r="CC44" s="33">
        <v>0</v>
      </c>
      <c r="CD44" s="33">
        <v>0</v>
      </c>
      <c r="CE44" s="33">
        <v>0</v>
      </c>
      <c r="CF44" s="30" t="s">
        <v>374</v>
      </c>
      <c r="CG44" s="30" t="s">
        <v>374</v>
      </c>
      <c r="CH44" s="30" t="s">
        <v>374</v>
      </c>
      <c r="CI44" s="33">
        <v>0</v>
      </c>
      <c r="CJ44" s="33">
        <v>0</v>
      </c>
      <c r="CK44" s="30" t="s">
        <v>374</v>
      </c>
      <c r="CL44" s="33">
        <v>0</v>
      </c>
      <c r="CM44" s="30" t="s">
        <v>374</v>
      </c>
      <c r="CN44" s="33">
        <v>0</v>
      </c>
      <c r="CO44" s="30" t="s">
        <v>374</v>
      </c>
      <c r="CP44" s="131">
        <v>0</v>
      </c>
      <c r="CQ44" s="131">
        <v>0.25</v>
      </c>
      <c r="CR44" s="131">
        <v>0</v>
      </c>
      <c r="CS44" s="131">
        <v>0</v>
      </c>
      <c r="CT44" s="136">
        <v>0</v>
      </c>
      <c r="CU44" s="136">
        <v>0</v>
      </c>
      <c r="CV44" s="131">
        <v>0.25</v>
      </c>
      <c r="CW44" s="131">
        <v>0.25</v>
      </c>
      <c r="CX44" s="30" t="s">
        <v>374</v>
      </c>
    </row>
    <row r="45" spans="2:102">
      <c r="B45" s="119">
        <v>19</v>
      </c>
      <c r="C45" s="119" t="s">
        <v>52</v>
      </c>
      <c r="D45" s="131">
        <v>0.25</v>
      </c>
      <c r="E45" s="131">
        <v>0</v>
      </c>
      <c r="F45" s="131">
        <v>0.25</v>
      </c>
      <c r="G45" s="131">
        <v>0</v>
      </c>
      <c r="H45" s="131">
        <v>0.25</v>
      </c>
      <c r="I45" s="131">
        <v>0.25</v>
      </c>
      <c r="J45" s="131">
        <v>0</v>
      </c>
      <c r="K45" s="131">
        <v>0</v>
      </c>
      <c r="L45" s="131">
        <v>0</v>
      </c>
      <c r="M45" s="131">
        <v>0.25</v>
      </c>
      <c r="N45" s="131">
        <v>0.25</v>
      </c>
      <c r="O45" s="131">
        <v>0.25</v>
      </c>
      <c r="P45" s="131">
        <v>0.25</v>
      </c>
      <c r="Q45" s="131">
        <v>0.25</v>
      </c>
      <c r="R45" s="136">
        <v>0</v>
      </c>
      <c r="S45" s="136">
        <v>0</v>
      </c>
      <c r="T45" s="136">
        <v>0</v>
      </c>
      <c r="U45" s="131">
        <v>0.25</v>
      </c>
      <c r="V45" s="131">
        <v>0.25</v>
      </c>
      <c r="W45" s="131">
        <v>0</v>
      </c>
      <c r="X45" s="131">
        <v>0.25</v>
      </c>
      <c r="Y45" s="131">
        <v>0</v>
      </c>
      <c r="Z45" s="131">
        <v>0.25</v>
      </c>
      <c r="AA45" s="131">
        <v>0.25</v>
      </c>
      <c r="AB45" s="131">
        <v>0</v>
      </c>
      <c r="AC45" s="131">
        <v>0</v>
      </c>
      <c r="AD45" s="131">
        <v>0</v>
      </c>
      <c r="AE45" s="131">
        <v>0.25</v>
      </c>
      <c r="AF45" s="131">
        <v>0.25</v>
      </c>
      <c r="AG45" s="131">
        <v>0.25</v>
      </c>
      <c r="AH45" s="131">
        <v>0.25</v>
      </c>
      <c r="AI45" s="131">
        <v>0.25</v>
      </c>
      <c r="AJ45" s="136">
        <v>0</v>
      </c>
      <c r="AK45" s="136">
        <v>0</v>
      </c>
      <c r="AL45" s="136">
        <v>0</v>
      </c>
      <c r="AM45" s="131">
        <v>0.25</v>
      </c>
      <c r="AN45" s="131">
        <v>0.25</v>
      </c>
      <c r="AO45" s="131">
        <v>0</v>
      </c>
      <c r="AP45" s="131">
        <v>0.25</v>
      </c>
      <c r="AQ45" s="131">
        <v>0</v>
      </c>
      <c r="AR45" s="131">
        <v>0.25</v>
      </c>
      <c r="AS45" s="131">
        <v>0.25</v>
      </c>
      <c r="AT45" s="131">
        <v>0</v>
      </c>
      <c r="AU45" s="131">
        <v>0</v>
      </c>
      <c r="AV45" s="131">
        <v>0</v>
      </c>
      <c r="AW45" s="131">
        <v>0.25</v>
      </c>
      <c r="AX45" s="131">
        <v>0.25</v>
      </c>
      <c r="AY45" s="131">
        <v>0.25</v>
      </c>
      <c r="AZ45" s="131">
        <v>0.25</v>
      </c>
      <c r="BA45" s="131">
        <v>0.25</v>
      </c>
      <c r="BB45" s="136">
        <v>0</v>
      </c>
      <c r="BC45" s="136">
        <v>0</v>
      </c>
      <c r="BD45" s="136">
        <v>0</v>
      </c>
      <c r="BE45" s="131">
        <v>0.25</v>
      </c>
      <c r="BF45" s="131">
        <v>0.25</v>
      </c>
      <c r="BG45" s="131">
        <v>0</v>
      </c>
      <c r="BH45" s="131">
        <v>0.25</v>
      </c>
      <c r="BI45" s="131">
        <v>0</v>
      </c>
      <c r="BJ45" s="131">
        <v>0.25</v>
      </c>
      <c r="BK45" s="131">
        <v>0.25</v>
      </c>
      <c r="BL45" s="131">
        <v>0</v>
      </c>
      <c r="BM45" s="131">
        <v>0</v>
      </c>
      <c r="BN45" s="131">
        <v>0</v>
      </c>
      <c r="BO45" s="131">
        <v>0.25</v>
      </c>
      <c r="BP45" s="131">
        <v>0.25</v>
      </c>
      <c r="BQ45" s="131">
        <v>0.25</v>
      </c>
      <c r="BR45" s="131">
        <v>0.25</v>
      </c>
      <c r="BS45" s="131">
        <v>0.25</v>
      </c>
      <c r="BT45" s="136">
        <v>0</v>
      </c>
      <c r="BU45" s="136">
        <v>0</v>
      </c>
      <c r="BV45" s="136">
        <v>0</v>
      </c>
      <c r="BW45" s="131">
        <v>0.25</v>
      </c>
      <c r="BX45" s="30" t="s">
        <v>374</v>
      </c>
      <c r="BY45" s="33">
        <v>0</v>
      </c>
      <c r="BZ45" s="33" t="s">
        <v>374</v>
      </c>
      <c r="CA45" s="33">
        <v>0</v>
      </c>
      <c r="CB45" s="30" t="s">
        <v>374</v>
      </c>
      <c r="CC45" s="33">
        <v>0</v>
      </c>
      <c r="CD45" s="33">
        <v>0</v>
      </c>
      <c r="CE45" s="33">
        <v>0</v>
      </c>
      <c r="CF45" s="30" t="s">
        <v>374</v>
      </c>
      <c r="CG45" s="30" t="s">
        <v>374</v>
      </c>
      <c r="CH45" s="30" t="s">
        <v>374</v>
      </c>
      <c r="CI45" s="33">
        <v>0</v>
      </c>
      <c r="CJ45" s="33">
        <v>0</v>
      </c>
      <c r="CK45" s="30" t="s">
        <v>374</v>
      </c>
      <c r="CL45" s="33">
        <v>0</v>
      </c>
      <c r="CM45" s="30" t="s">
        <v>374</v>
      </c>
      <c r="CN45" s="33">
        <v>0</v>
      </c>
      <c r="CO45" s="30" t="s">
        <v>374</v>
      </c>
      <c r="CP45" s="131">
        <v>0</v>
      </c>
      <c r="CQ45" s="131">
        <v>0.25</v>
      </c>
      <c r="CR45" s="131">
        <v>0</v>
      </c>
      <c r="CS45" s="131">
        <v>0</v>
      </c>
      <c r="CT45" s="136">
        <v>0</v>
      </c>
      <c r="CU45" s="136">
        <v>0</v>
      </c>
      <c r="CV45" s="131">
        <v>0.25</v>
      </c>
      <c r="CW45" s="131">
        <v>0.25</v>
      </c>
      <c r="CX45" s="30" t="s">
        <v>374</v>
      </c>
    </row>
    <row r="46" spans="2:102"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R46" s="24"/>
      <c r="CT46" s="25"/>
      <c r="CV46" s="25"/>
      <c r="CX46" s="32"/>
    </row>
    <row r="47" spans="2:102" ht="15.6">
      <c r="B47" s="22" t="s">
        <v>56</v>
      </c>
      <c r="C47" s="22"/>
      <c r="D47" s="22"/>
      <c r="E47" s="2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R47" s="22"/>
      <c r="CT47" s="25"/>
      <c r="CV47" s="25"/>
      <c r="CX47" s="32"/>
    </row>
    <row r="48" spans="2:102"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R48" s="24"/>
      <c r="CT48" s="25"/>
      <c r="CV48" s="25"/>
      <c r="CX48" s="32"/>
    </row>
    <row r="49" spans="2:102" ht="53.25" customHeight="1">
      <c r="B49" s="117" t="s">
        <v>9</v>
      </c>
      <c r="C49" s="117" t="s">
        <v>375</v>
      </c>
      <c r="D49" s="118" t="str">
        <f>D26</f>
        <v>NB A320 Premium Domestik Main Building</v>
      </c>
      <c r="E49" s="118" t="str">
        <f t="shared" ref="E49:BP49" si="8">E26</f>
        <v>NB A320 LCC Domestik Main Building</v>
      </c>
      <c r="F49" s="118" t="str">
        <f t="shared" si="8"/>
        <v>NB A321 Premium Domestik Main Building</v>
      </c>
      <c r="G49" s="118" t="str">
        <f t="shared" si="8"/>
        <v>NB A321 LCC Domestik Main Building</v>
      </c>
      <c r="H49" s="118" t="str">
        <f t="shared" si="8"/>
        <v>NB A321 Containerized Domestik Main Building</v>
      </c>
      <c r="I49" s="118" t="str">
        <f t="shared" si="8"/>
        <v>NB B738 Premium Domestik Main Building</v>
      </c>
      <c r="J49" s="118" t="str">
        <f t="shared" si="8"/>
        <v>NB B738 LCC Domestik Main Building</v>
      </c>
      <c r="K49" s="118" t="str">
        <f t="shared" si="8"/>
        <v>NB ATR Domestik Main Building</v>
      </c>
      <c r="L49" s="118" t="str">
        <f t="shared" si="8"/>
        <v>NB Freighter Domestik Main Building</v>
      </c>
      <c r="M49" s="118" t="str">
        <f t="shared" si="8"/>
        <v>WB A330 Premium Domestik Main Building</v>
      </c>
      <c r="N49" s="118" t="str">
        <f t="shared" si="8"/>
        <v>WB A350 Premium Domestik Main Building</v>
      </c>
      <c r="O49" s="118" t="str">
        <f t="shared" si="8"/>
        <v>WB B744 Premium Domestik Main Building</v>
      </c>
      <c r="P49" s="118" t="str">
        <f t="shared" si="8"/>
        <v>WB B777 Premium Domestik Main Building</v>
      </c>
      <c r="Q49" s="118" t="str">
        <f t="shared" si="8"/>
        <v>WB B787 Premium Domestik Main Building</v>
      </c>
      <c r="R49" s="118" t="str">
        <f t="shared" si="8"/>
        <v>WB A330 Freighter Domestik Main Building</v>
      </c>
      <c r="S49" s="118" t="str">
        <f t="shared" si="8"/>
        <v>WB B744 Freighter Domestik Main Building</v>
      </c>
      <c r="T49" s="118" t="str">
        <f t="shared" si="8"/>
        <v>WB B777 Freighter Domestik Main Building</v>
      </c>
      <c r="U49" s="118" t="str">
        <f t="shared" si="8"/>
        <v>NB Freighter CIC Domestik Main Building</v>
      </c>
      <c r="V49" s="118" t="str">
        <f t="shared" si="8"/>
        <v>NB A320 Premium Internasional Main Building</v>
      </c>
      <c r="W49" s="118" t="str">
        <f t="shared" si="8"/>
        <v>NB A320 LCC Internasional Main Building</v>
      </c>
      <c r="X49" s="118" t="str">
        <f t="shared" si="8"/>
        <v>NB A321 Premium Internasional Main Building</v>
      </c>
      <c r="Y49" s="118" t="str">
        <f t="shared" si="8"/>
        <v>NB A321 LCC Internasional Main Building</v>
      </c>
      <c r="Z49" s="118" t="str">
        <f t="shared" si="8"/>
        <v>NB A321 Containerized Internasional Main Building</v>
      </c>
      <c r="AA49" s="118" t="str">
        <f t="shared" si="8"/>
        <v>NB B738 Premium Internasional Main Building</v>
      </c>
      <c r="AB49" s="118" t="str">
        <f t="shared" si="8"/>
        <v>NB B738 LCC Internasional Main Building</v>
      </c>
      <c r="AC49" s="118" t="str">
        <f t="shared" si="8"/>
        <v>NB ATR Internasional Main Building</v>
      </c>
      <c r="AD49" s="118" t="str">
        <f t="shared" si="8"/>
        <v>NB Freighter Internasional Main Building</v>
      </c>
      <c r="AE49" s="118" t="str">
        <f t="shared" si="8"/>
        <v>WB A330 Premium Internasional Main Building</v>
      </c>
      <c r="AF49" s="118" t="str">
        <f t="shared" si="8"/>
        <v>WB A350 Premium Internasional Main Building</v>
      </c>
      <c r="AG49" s="118" t="str">
        <f t="shared" si="8"/>
        <v>WB B744 Premium Internasional Main Building</v>
      </c>
      <c r="AH49" s="118" t="str">
        <f t="shared" si="8"/>
        <v>WB B777 Premium Internasional Main Building</v>
      </c>
      <c r="AI49" s="118" t="str">
        <f t="shared" si="8"/>
        <v>WB B787 Premium Internasional Main Building</v>
      </c>
      <c r="AJ49" s="118" t="str">
        <f t="shared" si="8"/>
        <v>WB A330 Freighter Internasional Main Building</v>
      </c>
      <c r="AK49" s="118" t="str">
        <f t="shared" si="8"/>
        <v>WB B744 Freighter Internasional Main Building</v>
      </c>
      <c r="AL49" s="118" t="str">
        <f t="shared" si="8"/>
        <v>WB B777 Freighter Internasional Main Building</v>
      </c>
      <c r="AM49" s="118" t="str">
        <f t="shared" si="8"/>
        <v>NB Freighter CIC Internasional Main Building</v>
      </c>
      <c r="AN49" s="118" t="str">
        <f t="shared" si="8"/>
        <v>NB A320 Premium Domestik Remote</v>
      </c>
      <c r="AO49" s="118" t="str">
        <f t="shared" si="8"/>
        <v>NB A320 LCC Domestik Remote</v>
      </c>
      <c r="AP49" s="118" t="str">
        <f t="shared" si="8"/>
        <v>NB A321 Premium Domestik Remote</v>
      </c>
      <c r="AQ49" s="118" t="str">
        <f t="shared" si="8"/>
        <v>NB A321 LCC Domestik Remote</v>
      </c>
      <c r="AR49" s="118" t="str">
        <f t="shared" si="8"/>
        <v>NB A321 Containerized Domestik Remote</v>
      </c>
      <c r="AS49" s="118" t="str">
        <f t="shared" si="8"/>
        <v>NB B738 Premium Domestik Remote</v>
      </c>
      <c r="AT49" s="118" t="str">
        <f t="shared" si="8"/>
        <v>NB B738 LCC Domestik Remote</v>
      </c>
      <c r="AU49" s="118" t="str">
        <f t="shared" si="8"/>
        <v>NB ATR Domestik Remote</v>
      </c>
      <c r="AV49" s="118" t="str">
        <f t="shared" si="8"/>
        <v>NB Freighter Domestik Remote</v>
      </c>
      <c r="AW49" s="118" t="str">
        <f t="shared" si="8"/>
        <v>WB A330 Premium Domestik Remote</v>
      </c>
      <c r="AX49" s="118" t="str">
        <f t="shared" si="8"/>
        <v>WB A350 Premium Domestik Remote</v>
      </c>
      <c r="AY49" s="118" t="str">
        <f t="shared" si="8"/>
        <v>WB B744 Premium Domestik Remote</v>
      </c>
      <c r="AZ49" s="118" t="str">
        <f t="shared" si="8"/>
        <v>WB B777 Premium Domestik Remote</v>
      </c>
      <c r="BA49" s="118" t="str">
        <f t="shared" si="8"/>
        <v>WB B787 Premium Domestik Remote</v>
      </c>
      <c r="BB49" s="118" t="str">
        <f t="shared" si="8"/>
        <v>WB A330 Freighter Domestik Remote</v>
      </c>
      <c r="BC49" s="118" t="str">
        <f t="shared" si="8"/>
        <v>WB B744 Freighter Domestik Remote</v>
      </c>
      <c r="BD49" s="118" t="str">
        <f t="shared" si="8"/>
        <v>WB B777 Freighter Domestik Remote</v>
      </c>
      <c r="BE49" s="118" t="str">
        <f t="shared" si="8"/>
        <v>NB Freighter CIC Domestik Remote</v>
      </c>
      <c r="BF49" s="118" t="str">
        <f t="shared" si="8"/>
        <v>NB A320 Premium Internasional Remote</v>
      </c>
      <c r="BG49" s="118" t="str">
        <f t="shared" si="8"/>
        <v>NB A320 LCC Internasional Remote</v>
      </c>
      <c r="BH49" s="118" t="str">
        <f t="shared" si="8"/>
        <v>NB A321 Premium Internasional Remote</v>
      </c>
      <c r="BI49" s="118" t="str">
        <f t="shared" si="8"/>
        <v>NB A321 LCC Internasional Remote</v>
      </c>
      <c r="BJ49" s="118" t="str">
        <f t="shared" si="8"/>
        <v>NB A321 Containerized Internasional Remote</v>
      </c>
      <c r="BK49" s="118" t="str">
        <f t="shared" si="8"/>
        <v>NB B738 Premium Internasional Remote</v>
      </c>
      <c r="BL49" s="118" t="str">
        <f t="shared" si="8"/>
        <v>NB B738 LCC Internasional Remote</v>
      </c>
      <c r="BM49" s="118" t="str">
        <f t="shared" si="8"/>
        <v>NB ATR Internasional Remote</v>
      </c>
      <c r="BN49" s="118" t="str">
        <f t="shared" si="8"/>
        <v>NB Freighter Internasional Remote</v>
      </c>
      <c r="BO49" s="118" t="str">
        <f t="shared" si="8"/>
        <v>WB A330 Premium Internasional Remote</v>
      </c>
      <c r="BP49" s="118" t="str">
        <f t="shared" si="8"/>
        <v>WB A350 Premium Internasional Remote</v>
      </c>
      <c r="BQ49" s="118" t="str">
        <f t="shared" ref="BQ49:CX49" si="9">BQ26</f>
        <v>WB B744 Premium Internasional Remote</v>
      </c>
      <c r="BR49" s="118" t="str">
        <f t="shared" si="9"/>
        <v>WB B777 Premium Internasional Remote</v>
      </c>
      <c r="BS49" s="118" t="str">
        <f t="shared" si="9"/>
        <v>WB B787 Premium Internasional Remote</v>
      </c>
      <c r="BT49" s="118" t="str">
        <f t="shared" si="9"/>
        <v>WB A330 Freighter Internasional Remote</v>
      </c>
      <c r="BU49" s="118" t="str">
        <f t="shared" si="9"/>
        <v>WB B744 Freighter Internasional Remote</v>
      </c>
      <c r="BV49" s="118" t="str">
        <f t="shared" si="9"/>
        <v>WB B777 Freighter Internasional Remote</v>
      </c>
      <c r="BW49" s="118" t="str">
        <f t="shared" si="9"/>
        <v>NB Freighter CIC Internasional Remote</v>
      </c>
      <c r="BX49" s="118" t="str">
        <f t="shared" si="9"/>
        <v>NB A319 Premium Internasional Main Building</v>
      </c>
      <c r="BY49" s="118" t="str">
        <f>BY26</f>
        <v>NB B737 LCC Domestik Main Building</v>
      </c>
      <c r="BZ49" s="118" t="str">
        <f>BZ4</f>
        <v>NB B737 Premium Domestik Main Building</v>
      </c>
      <c r="CA49" s="118" t="str">
        <f t="shared" si="9"/>
        <v>NB B737 LCC Internasional Main Building</v>
      </c>
      <c r="CB49" s="118" t="str">
        <f t="shared" si="9"/>
        <v>NB B737 Premium Internasional Main Building</v>
      </c>
      <c r="CC49" s="118" t="str">
        <f t="shared" si="9"/>
        <v>NB B757 Freighter Internasional Main Building</v>
      </c>
      <c r="CD49" s="118" t="str">
        <f t="shared" si="9"/>
        <v>NB E190 LCC Internasional Main Building</v>
      </c>
      <c r="CE49" s="118" t="str">
        <f t="shared" si="9"/>
        <v>WB A332 Freighter Internasional Main Building</v>
      </c>
      <c r="CF49" s="118" t="str">
        <f t="shared" si="9"/>
        <v>WB B747 Premium Internasional Main Building</v>
      </c>
      <c r="CG49" s="118" t="str">
        <f t="shared" si="9"/>
        <v>WB B767 Premium Internasional Main Building</v>
      </c>
      <c r="CH49" s="118" t="str">
        <f t="shared" si="9"/>
        <v>NB A319 Premium Internasional Remote</v>
      </c>
      <c r="CI49" s="118" t="str">
        <f>CI26</f>
        <v>NB B737 LCC Domestik Remote</v>
      </c>
      <c r="CJ49" s="118" t="str">
        <f t="shared" si="9"/>
        <v>NB B737 LCC Internasional Remote</v>
      </c>
      <c r="CK49" s="118" t="str">
        <f>CK26</f>
        <v>NB B737 Premium Internasional Remote</v>
      </c>
      <c r="CL49" s="118" t="str">
        <f t="shared" si="9"/>
        <v>NB B757 Freighter Internasional Remote</v>
      </c>
      <c r="CM49" s="118" t="str">
        <f t="shared" si="9"/>
        <v>NB E190 Premium Internasional Remote</v>
      </c>
      <c r="CN49" s="118" t="str">
        <f t="shared" si="9"/>
        <v>WB A332 Freighter Internasional Remote</v>
      </c>
      <c r="CO49" s="118" t="str">
        <f t="shared" si="9"/>
        <v>WB B747 Premium Internasional Remote</v>
      </c>
      <c r="CP49" s="118" t="str">
        <f t="shared" si="9"/>
        <v>NB B737 LCC Domestik Remote</v>
      </c>
      <c r="CQ49" s="118" t="str">
        <f t="shared" si="9"/>
        <v>NB B737 Premium Domestik Remote</v>
      </c>
      <c r="CR49" s="118" t="str">
        <f t="shared" si="9"/>
        <v>NB E190 LCC Domestik Main Building</v>
      </c>
      <c r="CS49" s="118" t="str">
        <f t="shared" si="9"/>
        <v>NB E190 LCC Domestik Remote</v>
      </c>
      <c r="CT49" s="118" t="str">
        <f t="shared" si="9"/>
        <v>WB B747 Freighter Internasional Main Building</v>
      </c>
      <c r="CU49" s="118" t="str">
        <f t="shared" si="9"/>
        <v>WB B747 Freighter Internasional Remote</v>
      </c>
      <c r="CV49" s="118" t="str">
        <f t="shared" si="9"/>
        <v>WB B789 Premium Internasional Main Building</v>
      </c>
      <c r="CW49" s="118" t="str">
        <f t="shared" si="9"/>
        <v>WB B789 Premium Internasional Remote</v>
      </c>
      <c r="CX49" s="118" t="str">
        <f t="shared" si="9"/>
        <v>WB B767 Premium Internasional Remote</v>
      </c>
    </row>
    <row r="50" spans="2:102">
      <c r="B50" s="119">
        <v>1</v>
      </c>
      <c r="C50" s="35" t="s">
        <v>57</v>
      </c>
      <c r="D50" s="36">
        <v>1</v>
      </c>
      <c r="E50" s="36">
        <v>1</v>
      </c>
      <c r="F50" s="36">
        <v>1</v>
      </c>
      <c r="G50" s="36">
        <v>1</v>
      </c>
      <c r="H50" s="36">
        <v>1</v>
      </c>
      <c r="I50" s="36">
        <v>1</v>
      </c>
      <c r="J50" s="36">
        <v>1</v>
      </c>
      <c r="K50" s="36">
        <v>1</v>
      </c>
      <c r="L50" s="36">
        <v>1</v>
      </c>
      <c r="M50" s="36">
        <v>1</v>
      </c>
      <c r="N50" s="36">
        <v>1</v>
      </c>
      <c r="O50" s="36">
        <v>1</v>
      </c>
      <c r="P50" s="36">
        <v>1</v>
      </c>
      <c r="Q50" s="36">
        <v>1</v>
      </c>
      <c r="R50" s="36">
        <v>1</v>
      </c>
      <c r="S50" s="36">
        <v>1</v>
      </c>
      <c r="T50" s="36">
        <v>1</v>
      </c>
      <c r="U50" s="37">
        <v>1</v>
      </c>
      <c r="V50" s="36">
        <v>1</v>
      </c>
      <c r="W50" s="36">
        <v>1</v>
      </c>
      <c r="X50" s="36">
        <v>1</v>
      </c>
      <c r="Y50" s="36">
        <v>1</v>
      </c>
      <c r="Z50" s="36">
        <v>1</v>
      </c>
      <c r="AA50" s="36">
        <v>1</v>
      </c>
      <c r="AB50" s="36">
        <v>1</v>
      </c>
      <c r="AC50" s="36">
        <v>1</v>
      </c>
      <c r="AD50" s="36">
        <v>1</v>
      </c>
      <c r="AE50" s="36">
        <v>1</v>
      </c>
      <c r="AF50" s="36">
        <v>1</v>
      </c>
      <c r="AG50" s="36">
        <v>1</v>
      </c>
      <c r="AH50" s="36">
        <v>1</v>
      </c>
      <c r="AI50" s="36">
        <v>1</v>
      </c>
      <c r="AJ50" s="36">
        <v>1</v>
      </c>
      <c r="AK50" s="36">
        <v>1</v>
      </c>
      <c r="AL50" s="36">
        <v>1</v>
      </c>
      <c r="AM50" s="37">
        <v>1</v>
      </c>
      <c r="AN50" s="122">
        <v>1</v>
      </c>
      <c r="AO50" s="122">
        <v>1</v>
      </c>
      <c r="AP50" s="122">
        <v>1</v>
      </c>
      <c r="AQ50" s="122">
        <v>1</v>
      </c>
      <c r="AR50" s="122">
        <v>1</v>
      </c>
      <c r="AS50" s="122">
        <v>1</v>
      </c>
      <c r="AT50" s="122">
        <v>1</v>
      </c>
      <c r="AU50" s="122">
        <v>1</v>
      </c>
      <c r="AV50" s="122">
        <v>1</v>
      </c>
      <c r="AW50" s="122">
        <v>1</v>
      </c>
      <c r="AX50" s="122">
        <v>1</v>
      </c>
      <c r="AY50" s="122">
        <v>1</v>
      </c>
      <c r="AZ50" s="122">
        <v>1</v>
      </c>
      <c r="BA50" s="122">
        <v>1</v>
      </c>
      <c r="BB50" s="122">
        <v>1</v>
      </c>
      <c r="BC50" s="122">
        <v>1</v>
      </c>
      <c r="BD50" s="122">
        <v>1</v>
      </c>
      <c r="BE50" s="122">
        <v>1</v>
      </c>
      <c r="BF50" s="137">
        <v>1</v>
      </c>
      <c r="BG50" s="137">
        <v>1</v>
      </c>
      <c r="BH50" s="137">
        <v>1</v>
      </c>
      <c r="BI50" s="137">
        <v>1</v>
      </c>
      <c r="BJ50" s="137">
        <v>1</v>
      </c>
      <c r="BK50" s="137">
        <v>1</v>
      </c>
      <c r="BL50" s="137">
        <v>1</v>
      </c>
      <c r="BM50" s="137">
        <v>1</v>
      </c>
      <c r="BN50" s="137">
        <v>1</v>
      </c>
      <c r="BO50" s="137">
        <v>1</v>
      </c>
      <c r="BP50" s="137">
        <v>1</v>
      </c>
      <c r="BQ50" s="137">
        <v>1</v>
      </c>
      <c r="BR50" s="137">
        <v>1</v>
      </c>
      <c r="BS50" s="137">
        <v>1</v>
      </c>
      <c r="BT50" s="137">
        <v>1</v>
      </c>
      <c r="BU50" s="137">
        <v>1</v>
      </c>
      <c r="BV50" s="137">
        <v>1</v>
      </c>
      <c r="BW50" s="137">
        <v>1</v>
      </c>
      <c r="BX50" s="38">
        <v>1</v>
      </c>
      <c r="BY50" s="38">
        <v>1</v>
      </c>
      <c r="BZ50" s="38">
        <v>1</v>
      </c>
      <c r="CA50" s="38">
        <v>1</v>
      </c>
      <c r="CB50" s="38">
        <v>1</v>
      </c>
      <c r="CC50" s="38">
        <v>1</v>
      </c>
      <c r="CD50" s="38">
        <v>1</v>
      </c>
      <c r="CE50" s="38">
        <v>1</v>
      </c>
      <c r="CF50" s="38">
        <v>1</v>
      </c>
      <c r="CG50" s="38">
        <v>1</v>
      </c>
      <c r="CH50" s="124">
        <v>1</v>
      </c>
      <c r="CI50" s="124">
        <v>1</v>
      </c>
      <c r="CJ50" s="124">
        <v>1</v>
      </c>
      <c r="CK50" s="124">
        <v>1</v>
      </c>
      <c r="CL50" s="124">
        <v>1</v>
      </c>
      <c r="CM50" s="124">
        <v>1</v>
      </c>
      <c r="CN50" s="124">
        <v>1</v>
      </c>
      <c r="CO50" s="124">
        <v>1</v>
      </c>
      <c r="CP50" s="122">
        <v>1</v>
      </c>
      <c r="CQ50" s="122">
        <v>1</v>
      </c>
      <c r="CR50" s="36">
        <v>1</v>
      </c>
      <c r="CS50" s="122">
        <v>1</v>
      </c>
      <c r="CT50" s="36">
        <v>1</v>
      </c>
      <c r="CU50" s="137">
        <v>1</v>
      </c>
      <c r="CV50" s="36">
        <v>1</v>
      </c>
      <c r="CW50" s="137">
        <v>1</v>
      </c>
      <c r="CX50" s="124">
        <v>1</v>
      </c>
    </row>
    <row r="51" spans="2:102">
      <c r="B51" s="119">
        <v>2</v>
      </c>
      <c r="C51" s="35" t="s">
        <v>58</v>
      </c>
      <c r="D51" s="36">
        <v>1</v>
      </c>
      <c r="E51" s="36">
        <v>1</v>
      </c>
      <c r="F51" s="36">
        <v>1</v>
      </c>
      <c r="G51" s="36">
        <v>1</v>
      </c>
      <c r="H51" s="36">
        <v>1</v>
      </c>
      <c r="I51" s="36">
        <v>1</v>
      </c>
      <c r="J51" s="36">
        <v>1</v>
      </c>
      <c r="K51" s="36">
        <v>1</v>
      </c>
      <c r="L51" s="36">
        <v>1</v>
      </c>
      <c r="M51" s="36">
        <v>1</v>
      </c>
      <c r="N51" s="36">
        <v>1</v>
      </c>
      <c r="O51" s="36">
        <v>1</v>
      </c>
      <c r="P51" s="36">
        <v>1</v>
      </c>
      <c r="Q51" s="36">
        <v>1</v>
      </c>
      <c r="R51" s="36">
        <v>1</v>
      </c>
      <c r="S51" s="36">
        <v>1</v>
      </c>
      <c r="T51" s="36">
        <v>1</v>
      </c>
      <c r="U51" s="37">
        <v>1</v>
      </c>
      <c r="V51" s="36">
        <v>1</v>
      </c>
      <c r="W51" s="36">
        <v>1</v>
      </c>
      <c r="X51" s="36">
        <v>1</v>
      </c>
      <c r="Y51" s="36">
        <v>1</v>
      </c>
      <c r="Z51" s="36">
        <v>1</v>
      </c>
      <c r="AA51" s="36">
        <v>1</v>
      </c>
      <c r="AB51" s="36">
        <v>1</v>
      </c>
      <c r="AC51" s="36">
        <v>1</v>
      </c>
      <c r="AD51" s="36">
        <v>1</v>
      </c>
      <c r="AE51" s="36">
        <v>1</v>
      </c>
      <c r="AF51" s="36">
        <v>1</v>
      </c>
      <c r="AG51" s="36">
        <v>1</v>
      </c>
      <c r="AH51" s="36">
        <v>1</v>
      </c>
      <c r="AI51" s="36">
        <v>1</v>
      </c>
      <c r="AJ51" s="36">
        <v>1</v>
      </c>
      <c r="AK51" s="36">
        <v>1</v>
      </c>
      <c r="AL51" s="36">
        <v>1</v>
      </c>
      <c r="AM51" s="37">
        <v>1</v>
      </c>
      <c r="AN51" s="122">
        <v>1</v>
      </c>
      <c r="AO51" s="122">
        <v>1</v>
      </c>
      <c r="AP51" s="122">
        <v>1</v>
      </c>
      <c r="AQ51" s="122">
        <v>1</v>
      </c>
      <c r="AR51" s="122">
        <v>1</v>
      </c>
      <c r="AS51" s="122">
        <v>1</v>
      </c>
      <c r="AT51" s="122">
        <v>1</v>
      </c>
      <c r="AU51" s="122">
        <v>1</v>
      </c>
      <c r="AV51" s="122">
        <v>1</v>
      </c>
      <c r="AW51" s="122">
        <v>1</v>
      </c>
      <c r="AX51" s="122">
        <v>1</v>
      </c>
      <c r="AY51" s="122">
        <v>1</v>
      </c>
      <c r="AZ51" s="122">
        <v>1</v>
      </c>
      <c r="BA51" s="122">
        <v>1</v>
      </c>
      <c r="BB51" s="122">
        <v>1</v>
      </c>
      <c r="BC51" s="122">
        <v>1</v>
      </c>
      <c r="BD51" s="122">
        <v>1</v>
      </c>
      <c r="BE51" s="122">
        <v>1</v>
      </c>
      <c r="BF51" s="137">
        <v>1</v>
      </c>
      <c r="BG51" s="137">
        <v>1</v>
      </c>
      <c r="BH51" s="137">
        <v>1</v>
      </c>
      <c r="BI51" s="137">
        <v>1</v>
      </c>
      <c r="BJ51" s="137">
        <v>1</v>
      </c>
      <c r="BK51" s="137">
        <v>1</v>
      </c>
      <c r="BL51" s="137">
        <v>1</v>
      </c>
      <c r="BM51" s="137">
        <v>1</v>
      </c>
      <c r="BN51" s="137">
        <v>1</v>
      </c>
      <c r="BO51" s="137">
        <v>1</v>
      </c>
      <c r="BP51" s="137">
        <v>1</v>
      </c>
      <c r="BQ51" s="137">
        <v>1</v>
      </c>
      <c r="BR51" s="137">
        <v>1</v>
      </c>
      <c r="BS51" s="137">
        <v>1</v>
      </c>
      <c r="BT51" s="137">
        <v>1</v>
      </c>
      <c r="BU51" s="137">
        <v>1</v>
      </c>
      <c r="BV51" s="137">
        <v>1</v>
      </c>
      <c r="BW51" s="137">
        <v>1</v>
      </c>
      <c r="BX51" s="39">
        <v>1</v>
      </c>
      <c r="BY51" s="39">
        <v>1</v>
      </c>
      <c r="BZ51" s="39">
        <v>1</v>
      </c>
      <c r="CA51" s="39">
        <v>1</v>
      </c>
      <c r="CB51" s="39">
        <v>1</v>
      </c>
      <c r="CC51" s="39">
        <v>1</v>
      </c>
      <c r="CD51" s="39">
        <v>1</v>
      </c>
      <c r="CE51" s="39">
        <v>1</v>
      </c>
      <c r="CF51" s="39">
        <v>1</v>
      </c>
      <c r="CG51" s="39">
        <v>1</v>
      </c>
      <c r="CH51" s="30">
        <v>1</v>
      </c>
      <c r="CI51" s="30">
        <v>1</v>
      </c>
      <c r="CJ51" s="30">
        <v>1</v>
      </c>
      <c r="CK51" s="30">
        <v>1</v>
      </c>
      <c r="CL51" s="30">
        <v>1</v>
      </c>
      <c r="CM51" s="30">
        <v>1</v>
      </c>
      <c r="CN51" s="30">
        <v>1</v>
      </c>
      <c r="CO51" s="30">
        <v>1</v>
      </c>
      <c r="CP51" s="122">
        <v>1</v>
      </c>
      <c r="CQ51" s="122">
        <v>1</v>
      </c>
      <c r="CR51" s="36">
        <v>1</v>
      </c>
      <c r="CS51" s="122">
        <v>1</v>
      </c>
      <c r="CT51" s="36">
        <v>1</v>
      </c>
      <c r="CU51" s="137">
        <v>1</v>
      </c>
      <c r="CV51" s="36">
        <v>1</v>
      </c>
      <c r="CW51" s="137">
        <v>1</v>
      </c>
      <c r="CX51" s="30">
        <v>1</v>
      </c>
    </row>
    <row r="52" spans="2:102">
      <c r="B52" s="119">
        <v>3</v>
      </c>
      <c r="C52" s="35" t="s">
        <v>59</v>
      </c>
      <c r="D52" s="36">
        <v>2</v>
      </c>
      <c r="E52" s="36">
        <v>2</v>
      </c>
      <c r="F52" s="36">
        <v>2</v>
      </c>
      <c r="G52" s="36">
        <v>2</v>
      </c>
      <c r="H52" s="36">
        <v>2</v>
      </c>
      <c r="I52" s="36">
        <v>2</v>
      </c>
      <c r="J52" s="36">
        <v>2</v>
      </c>
      <c r="K52" s="36">
        <v>2</v>
      </c>
      <c r="L52" s="36">
        <v>2</v>
      </c>
      <c r="M52" s="36">
        <v>2</v>
      </c>
      <c r="N52" s="36">
        <v>2</v>
      </c>
      <c r="O52" s="36">
        <v>2</v>
      </c>
      <c r="P52" s="36">
        <v>2</v>
      </c>
      <c r="Q52" s="36">
        <v>2</v>
      </c>
      <c r="R52" s="36">
        <v>2</v>
      </c>
      <c r="S52" s="36">
        <v>2</v>
      </c>
      <c r="T52" s="36">
        <v>2</v>
      </c>
      <c r="U52" s="37">
        <v>2</v>
      </c>
      <c r="V52" s="36">
        <v>2</v>
      </c>
      <c r="W52" s="36">
        <v>2</v>
      </c>
      <c r="X52" s="36">
        <v>2</v>
      </c>
      <c r="Y52" s="36">
        <v>2</v>
      </c>
      <c r="Z52" s="36">
        <v>2</v>
      </c>
      <c r="AA52" s="36">
        <v>2</v>
      </c>
      <c r="AB52" s="36">
        <v>2</v>
      </c>
      <c r="AC52" s="36">
        <v>2</v>
      </c>
      <c r="AD52" s="36">
        <v>2</v>
      </c>
      <c r="AE52" s="36">
        <v>2</v>
      </c>
      <c r="AF52" s="36">
        <v>2</v>
      </c>
      <c r="AG52" s="36">
        <v>2</v>
      </c>
      <c r="AH52" s="36">
        <v>2</v>
      </c>
      <c r="AI52" s="36">
        <v>2</v>
      </c>
      <c r="AJ52" s="36">
        <v>2</v>
      </c>
      <c r="AK52" s="36">
        <v>2</v>
      </c>
      <c r="AL52" s="36">
        <v>2</v>
      </c>
      <c r="AM52" s="37">
        <v>2</v>
      </c>
      <c r="AN52" s="122">
        <v>2</v>
      </c>
      <c r="AO52" s="122">
        <v>2</v>
      </c>
      <c r="AP52" s="122">
        <v>2</v>
      </c>
      <c r="AQ52" s="122">
        <v>2</v>
      </c>
      <c r="AR52" s="122">
        <v>2</v>
      </c>
      <c r="AS52" s="122">
        <v>2</v>
      </c>
      <c r="AT52" s="122">
        <v>2</v>
      </c>
      <c r="AU52" s="122">
        <v>2</v>
      </c>
      <c r="AV52" s="122">
        <v>2</v>
      </c>
      <c r="AW52" s="122">
        <v>2</v>
      </c>
      <c r="AX52" s="122">
        <v>2</v>
      </c>
      <c r="AY52" s="122">
        <v>2</v>
      </c>
      <c r="AZ52" s="122">
        <v>2</v>
      </c>
      <c r="BA52" s="122">
        <v>2</v>
      </c>
      <c r="BB52" s="122">
        <v>2</v>
      </c>
      <c r="BC52" s="122">
        <v>2</v>
      </c>
      <c r="BD52" s="122">
        <v>2</v>
      </c>
      <c r="BE52" s="122">
        <v>2</v>
      </c>
      <c r="BF52" s="137">
        <v>2</v>
      </c>
      <c r="BG52" s="137">
        <v>2</v>
      </c>
      <c r="BH52" s="137">
        <v>2</v>
      </c>
      <c r="BI52" s="137">
        <v>2</v>
      </c>
      <c r="BJ52" s="137">
        <v>2</v>
      </c>
      <c r="BK52" s="137">
        <v>2</v>
      </c>
      <c r="BL52" s="137">
        <v>2</v>
      </c>
      <c r="BM52" s="137">
        <v>2</v>
      </c>
      <c r="BN52" s="137">
        <v>2</v>
      </c>
      <c r="BO52" s="137">
        <v>2</v>
      </c>
      <c r="BP52" s="137">
        <v>2</v>
      </c>
      <c r="BQ52" s="137">
        <v>2</v>
      </c>
      <c r="BR52" s="137">
        <v>2</v>
      </c>
      <c r="BS52" s="137">
        <v>2</v>
      </c>
      <c r="BT52" s="137">
        <v>2</v>
      </c>
      <c r="BU52" s="137">
        <v>2</v>
      </c>
      <c r="BV52" s="137">
        <v>2</v>
      </c>
      <c r="BW52" s="137">
        <v>2</v>
      </c>
      <c r="BX52" s="39">
        <v>2</v>
      </c>
      <c r="BY52" s="39">
        <v>2</v>
      </c>
      <c r="BZ52" s="39">
        <v>2</v>
      </c>
      <c r="CA52" s="39">
        <v>2</v>
      </c>
      <c r="CB52" s="39">
        <v>2</v>
      </c>
      <c r="CC52" s="39">
        <v>2</v>
      </c>
      <c r="CD52" s="39">
        <v>2</v>
      </c>
      <c r="CE52" s="39">
        <v>2</v>
      </c>
      <c r="CF52" s="39">
        <v>2</v>
      </c>
      <c r="CG52" s="39">
        <v>2</v>
      </c>
      <c r="CH52" s="30">
        <v>2</v>
      </c>
      <c r="CI52" s="30">
        <v>2</v>
      </c>
      <c r="CJ52" s="30">
        <v>2</v>
      </c>
      <c r="CK52" s="30">
        <v>2</v>
      </c>
      <c r="CL52" s="30">
        <v>2</v>
      </c>
      <c r="CM52" s="30">
        <v>2</v>
      </c>
      <c r="CN52" s="30">
        <v>2</v>
      </c>
      <c r="CO52" s="30">
        <v>2</v>
      </c>
      <c r="CP52" s="122">
        <v>2</v>
      </c>
      <c r="CQ52" s="122">
        <v>2</v>
      </c>
      <c r="CR52" s="36">
        <v>2</v>
      </c>
      <c r="CS52" s="122">
        <v>2</v>
      </c>
      <c r="CT52" s="36">
        <v>2</v>
      </c>
      <c r="CU52" s="137">
        <v>2</v>
      </c>
      <c r="CV52" s="36">
        <v>2</v>
      </c>
      <c r="CW52" s="137">
        <v>2</v>
      </c>
      <c r="CX52" s="30">
        <v>2</v>
      </c>
    </row>
    <row r="53" spans="2:102">
      <c r="B53" s="119">
        <v>4</v>
      </c>
      <c r="C53" s="35" t="s">
        <v>60</v>
      </c>
      <c r="D53" s="36">
        <v>1</v>
      </c>
      <c r="E53" s="36">
        <v>1</v>
      </c>
      <c r="F53" s="36">
        <v>1</v>
      </c>
      <c r="G53" s="36">
        <v>1</v>
      </c>
      <c r="H53" s="36">
        <v>1</v>
      </c>
      <c r="I53" s="36">
        <v>1</v>
      </c>
      <c r="J53" s="36">
        <v>1</v>
      </c>
      <c r="K53" s="36">
        <v>1</v>
      </c>
      <c r="L53" s="36">
        <v>0</v>
      </c>
      <c r="M53" s="36">
        <v>1</v>
      </c>
      <c r="N53" s="36">
        <v>1</v>
      </c>
      <c r="O53" s="36">
        <v>1</v>
      </c>
      <c r="P53" s="36">
        <v>1</v>
      </c>
      <c r="Q53" s="36">
        <v>1</v>
      </c>
      <c r="R53" s="36">
        <v>0</v>
      </c>
      <c r="S53" s="36">
        <v>0</v>
      </c>
      <c r="T53" s="36">
        <v>0</v>
      </c>
      <c r="U53" s="37">
        <v>0</v>
      </c>
      <c r="V53" s="36">
        <v>1</v>
      </c>
      <c r="W53" s="36">
        <v>1</v>
      </c>
      <c r="X53" s="36">
        <v>1</v>
      </c>
      <c r="Y53" s="36">
        <v>1</v>
      </c>
      <c r="Z53" s="36">
        <v>1</v>
      </c>
      <c r="AA53" s="36">
        <v>1</v>
      </c>
      <c r="AB53" s="36">
        <v>1</v>
      </c>
      <c r="AC53" s="36">
        <v>1</v>
      </c>
      <c r="AD53" s="36">
        <v>0</v>
      </c>
      <c r="AE53" s="36">
        <v>1</v>
      </c>
      <c r="AF53" s="36">
        <v>1</v>
      </c>
      <c r="AG53" s="36">
        <v>1</v>
      </c>
      <c r="AH53" s="36">
        <v>1</v>
      </c>
      <c r="AI53" s="36">
        <v>1</v>
      </c>
      <c r="AJ53" s="36">
        <v>0</v>
      </c>
      <c r="AK53" s="36">
        <v>0</v>
      </c>
      <c r="AL53" s="36">
        <v>0</v>
      </c>
      <c r="AM53" s="37">
        <v>0</v>
      </c>
      <c r="AN53" s="122">
        <v>1</v>
      </c>
      <c r="AO53" s="122">
        <v>1</v>
      </c>
      <c r="AP53" s="122">
        <v>1</v>
      </c>
      <c r="AQ53" s="122">
        <v>1</v>
      </c>
      <c r="AR53" s="122">
        <v>1</v>
      </c>
      <c r="AS53" s="122">
        <v>1</v>
      </c>
      <c r="AT53" s="122">
        <v>1</v>
      </c>
      <c r="AU53" s="122">
        <v>1</v>
      </c>
      <c r="AV53" s="122">
        <v>0</v>
      </c>
      <c r="AW53" s="122">
        <v>1</v>
      </c>
      <c r="AX53" s="122">
        <v>1</v>
      </c>
      <c r="AY53" s="122">
        <v>1</v>
      </c>
      <c r="AZ53" s="122">
        <v>1</v>
      </c>
      <c r="BA53" s="122">
        <v>1</v>
      </c>
      <c r="BB53" s="122">
        <v>0</v>
      </c>
      <c r="BC53" s="122">
        <v>0</v>
      </c>
      <c r="BD53" s="122">
        <v>0</v>
      </c>
      <c r="BE53" s="122">
        <v>0</v>
      </c>
      <c r="BF53" s="137">
        <v>1</v>
      </c>
      <c r="BG53" s="137">
        <v>1</v>
      </c>
      <c r="BH53" s="137">
        <v>1</v>
      </c>
      <c r="BI53" s="137">
        <v>1</v>
      </c>
      <c r="BJ53" s="137">
        <v>1</v>
      </c>
      <c r="BK53" s="137">
        <v>1</v>
      </c>
      <c r="BL53" s="137">
        <v>1</v>
      </c>
      <c r="BM53" s="137">
        <v>1</v>
      </c>
      <c r="BN53" s="137">
        <v>0</v>
      </c>
      <c r="BO53" s="137">
        <v>1</v>
      </c>
      <c r="BP53" s="137">
        <v>1</v>
      </c>
      <c r="BQ53" s="137">
        <v>1</v>
      </c>
      <c r="BR53" s="137">
        <v>1</v>
      </c>
      <c r="BS53" s="137">
        <v>1</v>
      </c>
      <c r="BT53" s="137">
        <v>0</v>
      </c>
      <c r="BU53" s="137">
        <v>0</v>
      </c>
      <c r="BV53" s="137">
        <v>0</v>
      </c>
      <c r="BW53" s="137">
        <v>0</v>
      </c>
      <c r="BX53" s="39">
        <v>1</v>
      </c>
      <c r="BY53" s="39">
        <v>1</v>
      </c>
      <c r="BZ53" s="39">
        <v>1</v>
      </c>
      <c r="CA53" s="39">
        <v>1</v>
      </c>
      <c r="CB53" s="39">
        <v>1</v>
      </c>
      <c r="CC53" s="39">
        <v>0</v>
      </c>
      <c r="CD53" s="39">
        <v>1</v>
      </c>
      <c r="CE53" s="39">
        <v>0</v>
      </c>
      <c r="CF53" s="39">
        <v>1</v>
      </c>
      <c r="CG53" s="39">
        <v>1</v>
      </c>
      <c r="CH53" s="30">
        <v>1</v>
      </c>
      <c r="CI53" s="30">
        <v>1</v>
      </c>
      <c r="CJ53" s="30">
        <v>1</v>
      </c>
      <c r="CK53" s="30">
        <v>1</v>
      </c>
      <c r="CL53" s="30">
        <v>0</v>
      </c>
      <c r="CM53" s="30">
        <v>1</v>
      </c>
      <c r="CN53" s="30">
        <v>0</v>
      </c>
      <c r="CO53" s="30">
        <v>1</v>
      </c>
      <c r="CP53" s="122">
        <v>1</v>
      </c>
      <c r="CQ53" s="122">
        <v>1</v>
      </c>
      <c r="CR53" s="36">
        <v>1</v>
      </c>
      <c r="CS53" s="122">
        <v>1</v>
      </c>
      <c r="CT53" s="36">
        <v>0</v>
      </c>
      <c r="CU53" s="137">
        <v>0</v>
      </c>
      <c r="CV53" s="36">
        <v>1</v>
      </c>
      <c r="CW53" s="137">
        <v>1</v>
      </c>
      <c r="CX53" s="30">
        <v>1</v>
      </c>
    </row>
    <row r="54" spans="2:102">
      <c r="B54" s="119">
        <v>5</v>
      </c>
      <c r="C54" s="35" t="s">
        <v>61</v>
      </c>
      <c r="D54" s="36">
        <v>2</v>
      </c>
      <c r="E54" s="36">
        <v>1</v>
      </c>
      <c r="F54" s="36">
        <v>2</v>
      </c>
      <c r="G54" s="36">
        <v>1</v>
      </c>
      <c r="H54" s="36">
        <v>2</v>
      </c>
      <c r="I54" s="36">
        <v>2</v>
      </c>
      <c r="J54" s="36">
        <v>1</v>
      </c>
      <c r="K54" s="36">
        <v>1</v>
      </c>
      <c r="L54" s="36">
        <v>2</v>
      </c>
      <c r="M54" s="36">
        <v>3</v>
      </c>
      <c r="N54" s="36">
        <v>3</v>
      </c>
      <c r="O54" s="36">
        <v>3</v>
      </c>
      <c r="P54" s="36">
        <v>3</v>
      </c>
      <c r="Q54" s="36">
        <v>3</v>
      </c>
      <c r="R54" s="36">
        <v>2</v>
      </c>
      <c r="S54" s="36">
        <v>2</v>
      </c>
      <c r="T54" s="36">
        <v>2</v>
      </c>
      <c r="U54" s="37">
        <v>2</v>
      </c>
      <c r="V54" s="36">
        <v>2</v>
      </c>
      <c r="W54" s="36">
        <v>1</v>
      </c>
      <c r="X54" s="36">
        <v>2</v>
      </c>
      <c r="Y54" s="36">
        <v>1</v>
      </c>
      <c r="Z54" s="36">
        <v>2</v>
      </c>
      <c r="AA54" s="36">
        <v>2</v>
      </c>
      <c r="AB54" s="36">
        <v>1</v>
      </c>
      <c r="AC54" s="36">
        <v>1</v>
      </c>
      <c r="AD54" s="36">
        <v>2</v>
      </c>
      <c r="AE54" s="36">
        <v>3</v>
      </c>
      <c r="AF54" s="36">
        <v>3</v>
      </c>
      <c r="AG54" s="36">
        <v>3</v>
      </c>
      <c r="AH54" s="36">
        <v>3</v>
      </c>
      <c r="AI54" s="36">
        <v>3</v>
      </c>
      <c r="AJ54" s="36">
        <v>2</v>
      </c>
      <c r="AK54" s="36">
        <v>2</v>
      </c>
      <c r="AL54" s="36">
        <v>2</v>
      </c>
      <c r="AM54" s="37">
        <v>2</v>
      </c>
      <c r="AN54" s="122">
        <v>2</v>
      </c>
      <c r="AO54" s="122">
        <v>1</v>
      </c>
      <c r="AP54" s="122">
        <v>2</v>
      </c>
      <c r="AQ54" s="122">
        <v>1</v>
      </c>
      <c r="AR54" s="122">
        <v>2</v>
      </c>
      <c r="AS54" s="122">
        <v>2</v>
      </c>
      <c r="AT54" s="122">
        <v>1</v>
      </c>
      <c r="AU54" s="122">
        <v>1</v>
      </c>
      <c r="AV54" s="122">
        <v>2</v>
      </c>
      <c r="AW54" s="122">
        <v>3</v>
      </c>
      <c r="AX54" s="122">
        <v>3</v>
      </c>
      <c r="AY54" s="122">
        <v>3</v>
      </c>
      <c r="AZ54" s="122">
        <v>3</v>
      </c>
      <c r="BA54" s="122">
        <v>3</v>
      </c>
      <c r="BB54" s="122">
        <v>2</v>
      </c>
      <c r="BC54" s="122">
        <v>2</v>
      </c>
      <c r="BD54" s="122">
        <v>2</v>
      </c>
      <c r="BE54" s="122">
        <v>2</v>
      </c>
      <c r="BF54" s="137">
        <v>2</v>
      </c>
      <c r="BG54" s="137">
        <v>1</v>
      </c>
      <c r="BH54" s="137">
        <v>2</v>
      </c>
      <c r="BI54" s="137">
        <v>1</v>
      </c>
      <c r="BJ54" s="137">
        <v>2</v>
      </c>
      <c r="BK54" s="137">
        <v>2</v>
      </c>
      <c r="BL54" s="137">
        <v>1</v>
      </c>
      <c r="BM54" s="137">
        <v>1</v>
      </c>
      <c r="BN54" s="137">
        <v>2</v>
      </c>
      <c r="BO54" s="137">
        <v>3</v>
      </c>
      <c r="BP54" s="137">
        <v>3</v>
      </c>
      <c r="BQ54" s="137">
        <v>3</v>
      </c>
      <c r="BR54" s="137">
        <v>3</v>
      </c>
      <c r="BS54" s="137">
        <v>3</v>
      </c>
      <c r="BT54" s="137">
        <v>2</v>
      </c>
      <c r="BU54" s="137">
        <v>2</v>
      </c>
      <c r="BV54" s="137">
        <v>2</v>
      </c>
      <c r="BW54" s="137">
        <v>2</v>
      </c>
      <c r="BX54" s="39">
        <v>2</v>
      </c>
      <c r="BY54" s="39">
        <v>1</v>
      </c>
      <c r="BZ54" s="39">
        <v>2</v>
      </c>
      <c r="CA54" s="39">
        <v>1</v>
      </c>
      <c r="CB54" s="39">
        <v>2</v>
      </c>
      <c r="CC54" s="39">
        <v>2</v>
      </c>
      <c r="CD54" s="39">
        <v>1</v>
      </c>
      <c r="CE54" s="39">
        <v>2</v>
      </c>
      <c r="CF54" s="39">
        <v>3</v>
      </c>
      <c r="CG54" s="39">
        <v>3</v>
      </c>
      <c r="CH54" s="30">
        <v>2</v>
      </c>
      <c r="CI54" s="30">
        <v>1</v>
      </c>
      <c r="CJ54" s="30">
        <v>1</v>
      </c>
      <c r="CK54" s="30">
        <v>2</v>
      </c>
      <c r="CL54" s="30">
        <v>2</v>
      </c>
      <c r="CM54" s="30">
        <v>2</v>
      </c>
      <c r="CN54" s="30">
        <v>2</v>
      </c>
      <c r="CO54" s="30">
        <v>3</v>
      </c>
      <c r="CP54" s="122">
        <v>1</v>
      </c>
      <c r="CQ54" s="122">
        <v>2</v>
      </c>
      <c r="CR54" s="36">
        <v>1</v>
      </c>
      <c r="CS54" s="122">
        <v>1</v>
      </c>
      <c r="CT54" s="36">
        <v>2</v>
      </c>
      <c r="CU54" s="137">
        <v>2</v>
      </c>
      <c r="CV54" s="36">
        <v>3</v>
      </c>
      <c r="CW54" s="137">
        <v>3</v>
      </c>
      <c r="CX54" s="30">
        <v>3</v>
      </c>
    </row>
    <row r="55" spans="2:102">
      <c r="B55" s="119">
        <v>6</v>
      </c>
      <c r="C55" s="35" t="s">
        <v>62</v>
      </c>
      <c r="D55" s="36">
        <v>1</v>
      </c>
      <c r="E55" s="36">
        <v>1</v>
      </c>
      <c r="F55" s="36">
        <v>1</v>
      </c>
      <c r="G55" s="36">
        <v>1</v>
      </c>
      <c r="H55" s="36">
        <v>1</v>
      </c>
      <c r="I55" s="36">
        <v>1</v>
      </c>
      <c r="J55" s="36">
        <v>1</v>
      </c>
      <c r="K55" s="36">
        <v>1</v>
      </c>
      <c r="L55" s="36">
        <v>0</v>
      </c>
      <c r="M55" s="36">
        <v>2</v>
      </c>
      <c r="N55" s="36">
        <v>2</v>
      </c>
      <c r="O55" s="36">
        <v>2</v>
      </c>
      <c r="P55" s="36">
        <v>2</v>
      </c>
      <c r="Q55" s="36">
        <v>2</v>
      </c>
      <c r="R55" s="36">
        <v>0</v>
      </c>
      <c r="S55" s="36">
        <v>0</v>
      </c>
      <c r="T55" s="36">
        <v>0</v>
      </c>
      <c r="U55" s="37">
        <v>0</v>
      </c>
      <c r="V55" s="36">
        <v>1</v>
      </c>
      <c r="W55" s="36">
        <v>1</v>
      </c>
      <c r="X55" s="36">
        <v>1</v>
      </c>
      <c r="Y55" s="36">
        <v>1</v>
      </c>
      <c r="Z55" s="36">
        <v>1</v>
      </c>
      <c r="AA55" s="36">
        <v>1</v>
      </c>
      <c r="AB55" s="36">
        <v>1</v>
      </c>
      <c r="AC55" s="36">
        <v>1</v>
      </c>
      <c r="AD55" s="36">
        <v>0</v>
      </c>
      <c r="AE55" s="36">
        <v>2</v>
      </c>
      <c r="AF55" s="36">
        <v>2</v>
      </c>
      <c r="AG55" s="36">
        <v>2</v>
      </c>
      <c r="AH55" s="36">
        <v>2</v>
      </c>
      <c r="AI55" s="36">
        <v>2</v>
      </c>
      <c r="AJ55" s="36">
        <v>0</v>
      </c>
      <c r="AK55" s="36">
        <v>0</v>
      </c>
      <c r="AL55" s="36">
        <v>0</v>
      </c>
      <c r="AM55" s="37">
        <v>0</v>
      </c>
      <c r="AN55" s="122">
        <v>2</v>
      </c>
      <c r="AO55" s="122">
        <v>2</v>
      </c>
      <c r="AP55" s="122">
        <v>2</v>
      </c>
      <c r="AQ55" s="122">
        <v>2</v>
      </c>
      <c r="AR55" s="122">
        <v>2</v>
      </c>
      <c r="AS55" s="122">
        <v>2</v>
      </c>
      <c r="AT55" s="122">
        <v>2</v>
      </c>
      <c r="AU55" s="122">
        <v>2</v>
      </c>
      <c r="AV55" s="122">
        <v>0</v>
      </c>
      <c r="AW55" s="122">
        <v>3</v>
      </c>
      <c r="AX55" s="122">
        <v>3</v>
      </c>
      <c r="AY55" s="122">
        <v>3</v>
      </c>
      <c r="AZ55" s="122">
        <v>3</v>
      </c>
      <c r="BA55" s="122">
        <v>3</v>
      </c>
      <c r="BB55" s="122">
        <v>0</v>
      </c>
      <c r="BC55" s="122">
        <v>0</v>
      </c>
      <c r="BD55" s="122">
        <v>0</v>
      </c>
      <c r="BE55" s="122">
        <v>0</v>
      </c>
      <c r="BF55" s="137">
        <v>2</v>
      </c>
      <c r="BG55" s="137">
        <v>2</v>
      </c>
      <c r="BH55" s="137">
        <v>2</v>
      </c>
      <c r="BI55" s="137">
        <v>2</v>
      </c>
      <c r="BJ55" s="137">
        <v>2</v>
      </c>
      <c r="BK55" s="137">
        <v>2</v>
      </c>
      <c r="BL55" s="137">
        <v>2</v>
      </c>
      <c r="BM55" s="137">
        <v>2</v>
      </c>
      <c r="BN55" s="137">
        <v>0</v>
      </c>
      <c r="BO55" s="137">
        <v>3</v>
      </c>
      <c r="BP55" s="137">
        <v>3</v>
      </c>
      <c r="BQ55" s="137">
        <v>3</v>
      </c>
      <c r="BR55" s="137">
        <v>3</v>
      </c>
      <c r="BS55" s="137">
        <v>3</v>
      </c>
      <c r="BT55" s="137">
        <v>0</v>
      </c>
      <c r="BU55" s="137">
        <v>0</v>
      </c>
      <c r="BV55" s="137">
        <v>0</v>
      </c>
      <c r="BW55" s="137">
        <v>0</v>
      </c>
      <c r="BX55" s="39">
        <v>1</v>
      </c>
      <c r="BY55" s="39">
        <v>1</v>
      </c>
      <c r="BZ55" s="39">
        <v>1</v>
      </c>
      <c r="CA55" s="39">
        <v>1</v>
      </c>
      <c r="CB55" s="39">
        <v>1</v>
      </c>
      <c r="CC55" s="39">
        <v>0</v>
      </c>
      <c r="CD55" s="39">
        <v>1</v>
      </c>
      <c r="CE55" s="39">
        <v>0</v>
      </c>
      <c r="CF55" s="39">
        <v>2</v>
      </c>
      <c r="CG55" s="39">
        <v>2</v>
      </c>
      <c r="CH55" s="30">
        <v>2</v>
      </c>
      <c r="CI55" s="30">
        <v>2</v>
      </c>
      <c r="CJ55" s="30">
        <v>2</v>
      </c>
      <c r="CK55" s="30">
        <v>2</v>
      </c>
      <c r="CL55" s="30">
        <v>0</v>
      </c>
      <c r="CM55" s="30">
        <v>2</v>
      </c>
      <c r="CN55" s="30">
        <v>0</v>
      </c>
      <c r="CO55" s="30">
        <v>3</v>
      </c>
      <c r="CP55" s="122">
        <v>2</v>
      </c>
      <c r="CQ55" s="122">
        <v>2</v>
      </c>
      <c r="CR55" s="36">
        <v>1</v>
      </c>
      <c r="CS55" s="122">
        <v>2</v>
      </c>
      <c r="CT55" s="36">
        <v>0</v>
      </c>
      <c r="CU55" s="137">
        <v>0</v>
      </c>
      <c r="CV55" s="36">
        <v>2</v>
      </c>
      <c r="CW55" s="137">
        <v>3</v>
      </c>
      <c r="CX55" s="30">
        <v>3</v>
      </c>
    </row>
    <row r="56" spans="2:102">
      <c r="B56" s="119">
        <v>7</v>
      </c>
      <c r="C56" s="35" t="s">
        <v>63</v>
      </c>
      <c r="D56" s="36">
        <v>4</v>
      </c>
      <c r="E56" s="36">
        <v>3</v>
      </c>
      <c r="F56" s="36">
        <v>4</v>
      </c>
      <c r="G56" s="36">
        <v>3</v>
      </c>
      <c r="H56" s="36">
        <v>4</v>
      </c>
      <c r="I56" s="36">
        <v>4</v>
      </c>
      <c r="J56" s="36">
        <v>3</v>
      </c>
      <c r="K56" s="36">
        <v>3</v>
      </c>
      <c r="L56" s="36">
        <v>0</v>
      </c>
      <c r="M56" s="36">
        <v>8</v>
      </c>
      <c r="N56" s="36">
        <v>8</v>
      </c>
      <c r="O56" s="36">
        <v>8</v>
      </c>
      <c r="P56" s="36">
        <v>8</v>
      </c>
      <c r="Q56" s="36">
        <v>8</v>
      </c>
      <c r="R56" s="36">
        <v>0</v>
      </c>
      <c r="S56" s="36">
        <v>0</v>
      </c>
      <c r="T56" s="36">
        <v>0</v>
      </c>
      <c r="U56" s="37">
        <v>0</v>
      </c>
      <c r="V56" s="36">
        <v>4</v>
      </c>
      <c r="W56" s="36">
        <v>3</v>
      </c>
      <c r="X56" s="36">
        <v>4</v>
      </c>
      <c r="Y56" s="36">
        <v>3</v>
      </c>
      <c r="Z56" s="36">
        <v>4</v>
      </c>
      <c r="AA56" s="36">
        <v>4</v>
      </c>
      <c r="AB56" s="36">
        <v>3</v>
      </c>
      <c r="AC56" s="36">
        <v>3</v>
      </c>
      <c r="AD56" s="36">
        <v>0</v>
      </c>
      <c r="AE56" s="36">
        <v>8</v>
      </c>
      <c r="AF56" s="36">
        <v>8</v>
      </c>
      <c r="AG56" s="36">
        <v>8</v>
      </c>
      <c r="AH56" s="36">
        <v>8</v>
      </c>
      <c r="AI56" s="36">
        <v>8</v>
      </c>
      <c r="AJ56" s="36">
        <v>0</v>
      </c>
      <c r="AK56" s="36">
        <v>0</v>
      </c>
      <c r="AL56" s="36">
        <v>0</v>
      </c>
      <c r="AM56" s="37">
        <v>0</v>
      </c>
      <c r="AN56" s="122">
        <v>4</v>
      </c>
      <c r="AO56" s="122">
        <v>3</v>
      </c>
      <c r="AP56" s="122">
        <v>4</v>
      </c>
      <c r="AQ56" s="122">
        <v>3</v>
      </c>
      <c r="AR56" s="122">
        <v>4</v>
      </c>
      <c r="AS56" s="122">
        <v>4</v>
      </c>
      <c r="AT56" s="122">
        <v>3</v>
      </c>
      <c r="AU56" s="122">
        <v>3</v>
      </c>
      <c r="AV56" s="122">
        <v>0</v>
      </c>
      <c r="AW56" s="122">
        <v>8</v>
      </c>
      <c r="AX56" s="122">
        <v>8</v>
      </c>
      <c r="AY56" s="122">
        <v>8</v>
      </c>
      <c r="AZ56" s="122">
        <v>8</v>
      </c>
      <c r="BA56" s="122">
        <v>8</v>
      </c>
      <c r="BB56" s="122">
        <v>0</v>
      </c>
      <c r="BC56" s="122">
        <v>0</v>
      </c>
      <c r="BD56" s="122">
        <v>0</v>
      </c>
      <c r="BE56" s="122">
        <v>0</v>
      </c>
      <c r="BF56" s="137">
        <v>4</v>
      </c>
      <c r="BG56" s="137">
        <v>3</v>
      </c>
      <c r="BH56" s="137">
        <v>4</v>
      </c>
      <c r="BI56" s="137">
        <v>3</v>
      </c>
      <c r="BJ56" s="137">
        <v>4</v>
      </c>
      <c r="BK56" s="137">
        <v>4</v>
      </c>
      <c r="BL56" s="137">
        <v>3</v>
      </c>
      <c r="BM56" s="137">
        <v>3</v>
      </c>
      <c r="BN56" s="137">
        <v>0</v>
      </c>
      <c r="BO56" s="137">
        <v>8</v>
      </c>
      <c r="BP56" s="137">
        <v>8</v>
      </c>
      <c r="BQ56" s="137">
        <v>8</v>
      </c>
      <c r="BR56" s="137">
        <v>8</v>
      </c>
      <c r="BS56" s="137">
        <v>8</v>
      </c>
      <c r="BT56" s="137">
        <v>0</v>
      </c>
      <c r="BU56" s="137">
        <v>0</v>
      </c>
      <c r="BV56" s="137">
        <v>0</v>
      </c>
      <c r="BW56" s="137">
        <v>0</v>
      </c>
      <c r="BX56" s="39">
        <v>4</v>
      </c>
      <c r="BY56" s="39">
        <v>3</v>
      </c>
      <c r="BZ56" s="39">
        <v>4</v>
      </c>
      <c r="CA56" s="39">
        <v>3</v>
      </c>
      <c r="CB56" s="39">
        <v>4</v>
      </c>
      <c r="CC56" s="39">
        <v>0</v>
      </c>
      <c r="CD56" s="39">
        <v>3</v>
      </c>
      <c r="CE56" s="39">
        <v>0</v>
      </c>
      <c r="CF56" s="39">
        <v>8</v>
      </c>
      <c r="CG56" s="39">
        <v>8</v>
      </c>
      <c r="CH56" s="30">
        <v>4</v>
      </c>
      <c r="CI56" s="30">
        <v>3</v>
      </c>
      <c r="CJ56" s="30">
        <v>3</v>
      </c>
      <c r="CK56" s="30">
        <v>4</v>
      </c>
      <c r="CL56" s="30">
        <v>0</v>
      </c>
      <c r="CM56" s="30">
        <v>4</v>
      </c>
      <c r="CN56" s="30">
        <v>0</v>
      </c>
      <c r="CO56" s="30">
        <v>8</v>
      </c>
      <c r="CP56" s="122">
        <v>3</v>
      </c>
      <c r="CQ56" s="122">
        <v>4</v>
      </c>
      <c r="CR56" s="36">
        <v>3</v>
      </c>
      <c r="CS56" s="122">
        <v>3</v>
      </c>
      <c r="CT56" s="36">
        <v>0</v>
      </c>
      <c r="CU56" s="137">
        <v>0</v>
      </c>
      <c r="CV56" s="36">
        <v>8</v>
      </c>
      <c r="CW56" s="137">
        <v>8</v>
      </c>
      <c r="CX56" s="30">
        <v>8</v>
      </c>
    </row>
    <row r="57" spans="2:102">
      <c r="B57" s="119">
        <v>8</v>
      </c>
      <c r="C57" s="35" t="s">
        <v>64</v>
      </c>
      <c r="D57" s="36">
        <v>3</v>
      </c>
      <c r="E57" s="36">
        <v>2</v>
      </c>
      <c r="F57" s="36">
        <v>3</v>
      </c>
      <c r="G57" s="36">
        <v>2</v>
      </c>
      <c r="H57" s="36">
        <v>3</v>
      </c>
      <c r="I57" s="36">
        <v>3</v>
      </c>
      <c r="J57" s="36">
        <v>2</v>
      </c>
      <c r="K57" s="36">
        <v>2</v>
      </c>
      <c r="L57" s="36">
        <v>0</v>
      </c>
      <c r="M57" s="36">
        <v>5</v>
      </c>
      <c r="N57" s="36">
        <v>5</v>
      </c>
      <c r="O57" s="36">
        <v>5</v>
      </c>
      <c r="P57" s="36">
        <v>5</v>
      </c>
      <c r="Q57" s="36">
        <v>5</v>
      </c>
      <c r="R57" s="36">
        <v>0</v>
      </c>
      <c r="S57" s="36">
        <v>0</v>
      </c>
      <c r="T57" s="36">
        <v>0</v>
      </c>
      <c r="U57" s="37">
        <v>0</v>
      </c>
      <c r="V57" s="36">
        <v>3</v>
      </c>
      <c r="W57" s="36">
        <v>2</v>
      </c>
      <c r="X57" s="36">
        <v>3</v>
      </c>
      <c r="Y57" s="36">
        <v>2</v>
      </c>
      <c r="Z57" s="36">
        <v>3</v>
      </c>
      <c r="AA57" s="36">
        <v>3</v>
      </c>
      <c r="AB57" s="36">
        <v>2</v>
      </c>
      <c r="AC57" s="36">
        <v>2</v>
      </c>
      <c r="AD57" s="36">
        <v>0</v>
      </c>
      <c r="AE57" s="36">
        <v>5</v>
      </c>
      <c r="AF57" s="36">
        <v>5</v>
      </c>
      <c r="AG57" s="36">
        <v>5</v>
      </c>
      <c r="AH57" s="36">
        <v>5</v>
      </c>
      <c r="AI57" s="36">
        <v>5</v>
      </c>
      <c r="AJ57" s="36">
        <v>0</v>
      </c>
      <c r="AK57" s="36">
        <v>0</v>
      </c>
      <c r="AL57" s="36">
        <v>0</v>
      </c>
      <c r="AM57" s="37">
        <v>0</v>
      </c>
      <c r="AN57" s="122">
        <v>3</v>
      </c>
      <c r="AO57" s="122">
        <v>2</v>
      </c>
      <c r="AP57" s="122">
        <v>3</v>
      </c>
      <c r="AQ57" s="122">
        <v>2</v>
      </c>
      <c r="AR57" s="122">
        <v>3</v>
      </c>
      <c r="AS57" s="122">
        <v>3</v>
      </c>
      <c r="AT57" s="122">
        <v>2</v>
      </c>
      <c r="AU57" s="122">
        <v>2</v>
      </c>
      <c r="AV57" s="122">
        <v>0</v>
      </c>
      <c r="AW57" s="122">
        <v>5</v>
      </c>
      <c r="AX57" s="122">
        <v>5</v>
      </c>
      <c r="AY57" s="122">
        <v>5</v>
      </c>
      <c r="AZ57" s="122">
        <v>5</v>
      </c>
      <c r="BA57" s="122">
        <v>5</v>
      </c>
      <c r="BB57" s="122">
        <v>0</v>
      </c>
      <c r="BC57" s="122">
        <v>0</v>
      </c>
      <c r="BD57" s="122">
        <v>0</v>
      </c>
      <c r="BE57" s="122">
        <v>0</v>
      </c>
      <c r="BF57" s="137">
        <v>3</v>
      </c>
      <c r="BG57" s="137">
        <v>2</v>
      </c>
      <c r="BH57" s="137">
        <v>3</v>
      </c>
      <c r="BI57" s="137">
        <v>2</v>
      </c>
      <c r="BJ57" s="137">
        <v>3</v>
      </c>
      <c r="BK57" s="137">
        <v>3</v>
      </c>
      <c r="BL57" s="137">
        <v>2</v>
      </c>
      <c r="BM57" s="137">
        <v>2</v>
      </c>
      <c r="BN57" s="137">
        <v>0</v>
      </c>
      <c r="BO57" s="137">
        <v>5</v>
      </c>
      <c r="BP57" s="137">
        <v>5</v>
      </c>
      <c r="BQ57" s="137">
        <v>5</v>
      </c>
      <c r="BR57" s="137">
        <v>5</v>
      </c>
      <c r="BS57" s="137">
        <v>5</v>
      </c>
      <c r="BT57" s="137">
        <v>0</v>
      </c>
      <c r="BU57" s="137">
        <v>0</v>
      </c>
      <c r="BV57" s="137">
        <v>0</v>
      </c>
      <c r="BW57" s="137">
        <v>0</v>
      </c>
      <c r="BX57" s="39">
        <v>3</v>
      </c>
      <c r="BY57" s="39">
        <v>2</v>
      </c>
      <c r="BZ57" s="39">
        <v>3</v>
      </c>
      <c r="CA57" s="39">
        <v>2</v>
      </c>
      <c r="CB57" s="39">
        <v>3</v>
      </c>
      <c r="CC57" s="39">
        <v>0</v>
      </c>
      <c r="CD57" s="39">
        <v>2</v>
      </c>
      <c r="CE57" s="39">
        <v>0</v>
      </c>
      <c r="CF57" s="39">
        <v>5</v>
      </c>
      <c r="CG57" s="39">
        <v>5</v>
      </c>
      <c r="CH57" s="30">
        <v>3</v>
      </c>
      <c r="CI57" s="30">
        <v>2</v>
      </c>
      <c r="CJ57" s="30">
        <v>2</v>
      </c>
      <c r="CK57" s="30">
        <v>3</v>
      </c>
      <c r="CL57" s="30">
        <v>0</v>
      </c>
      <c r="CM57" s="30">
        <v>3</v>
      </c>
      <c r="CN57" s="30">
        <v>0</v>
      </c>
      <c r="CO57" s="30">
        <v>5</v>
      </c>
      <c r="CP57" s="122">
        <v>2</v>
      </c>
      <c r="CQ57" s="122">
        <v>3</v>
      </c>
      <c r="CR57" s="36">
        <v>2</v>
      </c>
      <c r="CS57" s="122">
        <v>2</v>
      </c>
      <c r="CT57" s="36">
        <v>0</v>
      </c>
      <c r="CU57" s="137">
        <v>0</v>
      </c>
      <c r="CV57" s="36">
        <v>5</v>
      </c>
      <c r="CW57" s="137">
        <v>5</v>
      </c>
      <c r="CX57" s="30">
        <v>5</v>
      </c>
    </row>
    <row r="58" spans="2:102">
      <c r="B58" s="119">
        <v>9</v>
      </c>
      <c r="C58" s="35" t="s">
        <v>65</v>
      </c>
      <c r="D58" s="36">
        <v>2</v>
      </c>
      <c r="E58" s="36">
        <v>1</v>
      </c>
      <c r="F58" s="36">
        <v>2</v>
      </c>
      <c r="G58" s="36">
        <v>1</v>
      </c>
      <c r="H58" s="36">
        <v>2</v>
      </c>
      <c r="I58" s="36">
        <v>2</v>
      </c>
      <c r="J58" s="36">
        <v>1</v>
      </c>
      <c r="K58" s="36">
        <v>1</v>
      </c>
      <c r="L58" s="36">
        <v>0</v>
      </c>
      <c r="M58" s="36">
        <v>2</v>
      </c>
      <c r="N58" s="36">
        <v>2</v>
      </c>
      <c r="O58" s="36">
        <v>2</v>
      </c>
      <c r="P58" s="36">
        <v>2</v>
      </c>
      <c r="Q58" s="36">
        <v>2</v>
      </c>
      <c r="R58" s="36">
        <v>0</v>
      </c>
      <c r="S58" s="36">
        <v>0</v>
      </c>
      <c r="T58" s="36">
        <v>0</v>
      </c>
      <c r="U58" s="37">
        <v>0</v>
      </c>
      <c r="V58" s="36">
        <v>2</v>
      </c>
      <c r="W58" s="36">
        <v>1</v>
      </c>
      <c r="X58" s="36">
        <v>2</v>
      </c>
      <c r="Y58" s="36">
        <v>1</v>
      </c>
      <c r="Z58" s="36">
        <v>2</v>
      </c>
      <c r="AA58" s="36">
        <v>2</v>
      </c>
      <c r="AB58" s="36">
        <v>1</v>
      </c>
      <c r="AC58" s="36">
        <v>1</v>
      </c>
      <c r="AD58" s="36">
        <v>0</v>
      </c>
      <c r="AE58" s="36">
        <v>2</v>
      </c>
      <c r="AF58" s="36">
        <v>2</v>
      </c>
      <c r="AG58" s="36">
        <v>2</v>
      </c>
      <c r="AH58" s="36">
        <v>2</v>
      </c>
      <c r="AI58" s="36">
        <v>2</v>
      </c>
      <c r="AJ58" s="36">
        <v>0</v>
      </c>
      <c r="AK58" s="36">
        <v>0</v>
      </c>
      <c r="AL58" s="36">
        <v>0</v>
      </c>
      <c r="AM58" s="37">
        <v>0</v>
      </c>
      <c r="AN58" s="122">
        <v>2</v>
      </c>
      <c r="AO58" s="122">
        <v>1</v>
      </c>
      <c r="AP58" s="122">
        <v>2</v>
      </c>
      <c r="AQ58" s="122">
        <v>1</v>
      </c>
      <c r="AR58" s="122">
        <v>2</v>
      </c>
      <c r="AS58" s="122">
        <v>2</v>
      </c>
      <c r="AT58" s="122">
        <v>1</v>
      </c>
      <c r="AU58" s="122">
        <v>1</v>
      </c>
      <c r="AV58" s="122">
        <v>0</v>
      </c>
      <c r="AW58" s="122">
        <v>2</v>
      </c>
      <c r="AX58" s="122">
        <v>2</v>
      </c>
      <c r="AY58" s="122">
        <v>2</v>
      </c>
      <c r="AZ58" s="122">
        <v>2</v>
      </c>
      <c r="BA58" s="122">
        <v>2</v>
      </c>
      <c r="BB58" s="122">
        <v>0</v>
      </c>
      <c r="BC58" s="122">
        <v>0</v>
      </c>
      <c r="BD58" s="122">
        <v>0</v>
      </c>
      <c r="BE58" s="122">
        <v>0</v>
      </c>
      <c r="BF58" s="137">
        <v>2</v>
      </c>
      <c r="BG58" s="137">
        <v>1</v>
      </c>
      <c r="BH58" s="137">
        <v>2</v>
      </c>
      <c r="BI58" s="137">
        <v>1</v>
      </c>
      <c r="BJ58" s="137">
        <v>2</v>
      </c>
      <c r="BK58" s="137">
        <v>2</v>
      </c>
      <c r="BL58" s="137">
        <v>1</v>
      </c>
      <c r="BM58" s="137">
        <v>1</v>
      </c>
      <c r="BN58" s="137">
        <v>0</v>
      </c>
      <c r="BO58" s="137">
        <v>2</v>
      </c>
      <c r="BP58" s="137">
        <v>2</v>
      </c>
      <c r="BQ58" s="137">
        <v>2</v>
      </c>
      <c r="BR58" s="137">
        <v>2</v>
      </c>
      <c r="BS58" s="137">
        <v>2</v>
      </c>
      <c r="BT58" s="137">
        <v>0</v>
      </c>
      <c r="BU58" s="137">
        <v>0</v>
      </c>
      <c r="BV58" s="137">
        <v>0</v>
      </c>
      <c r="BW58" s="137">
        <v>0</v>
      </c>
      <c r="BX58" s="39">
        <v>2</v>
      </c>
      <c r="BY58" s="39">
        <v>1</v>
      </c>
      <c r="BZ58" s="39">
        <v>2</v>
      </c>
      <c r="CA58" s="39">
        <v>1</v>
      </c>
      <c r="CB58" s="39">
        <v>2</v>
      </c>
      <c r="CC58" s="39">
        <v>0</v>
      </c>
      <c r="CD58" s="39">
        <v>1</v>
      </c>
      <c r="CE58" s="39">
        <v>0</v>
      </c>
      <c r="CF58" s="39">
        <v>2</v>
      </c>
      <c r="CG58" s="39">
        <v>2</v>
      </c>
      <c r="CH58" s="30">
        <v>2</v>
      </c>
      <c r="CI58" s="30">
        <v>1</v>
      </c>
      <c r="CJ58" s="30">
        <v>1</v>
      </c>
      <c r="CK58" s="30">
        <v>2</v>
      </c>
      <c r="CL58" s="30">
        <v>0</v>
      </c>
      <c r="CM58" s="30">
        <v>2</v>
      </c>
      <c r="CN58" s="30">
        <v>0</v>
      </c>
      <c r="CO58" s="30">
        <v>2</v>
      </c>
      <c r="CP58" s="122">
        <v>1</v>
      </c>
      <c r="CQ58" s="122">
        <v>2</v>
      </c>
      <c r="CR58" s="36">
        <v>1</v>
      </c>
      <c r="CS58" s="122">
        <v>1</v>
      </c>
      <c r="CT58" s="36">
        <v>0</v>
      </c>
      <c r="CU58" s="137">
        <v>0</v>
      </c>
      <c r="CV58" s="36">
        <v>2</v>
      </c>
      <c r="CW58" s="137">
        <v>2</v>
      </c>
      <c r="CX58" s="30">
        <v>2</v>
      </c>
    </row>
    <row r="59" spans="2:102">
      <c r="B59" s="119">
        <v>10</v>
      </c>
      <c r="C59" s="35" t="s">
        <v>66</v>
      </c>
      <c r="D59" s="36">
        <v>1</v>
      </c>
      <c r="E59" s="36">
        <v>0</v>
      </c>
      <c r="F59" s="36">
        <v>1</v>
      </c>
      <c r="G59" s="36">
        <v>0</v>
      </c>
      <c r="H59" s="36">
        <v>1</v>
      </c>
      <c r="I59" s="36">
        <v>1</v>
      </c>
      <c r="J59" s="36">
        <v>0</v>
      </c>
      <c r="K59" s="36">
        <v>0</v>
      </c>
      <c r="L59" s="36">
        <v>0</v>
      </c>
      <c r="M59" s="36">
        <v>2</v>
      </c>
      <c r="N59" s="36">
        <v>2</v>
      </c>
      <c r="O59" s="36">
        <v>2</v>
      </c>
      <c r="P59" s="36">
        <v>2</v>
      </c>
      <c r="Q59" s="36">
        <v>2</v>
      </c>
      <c r="R59" s="36">
        <v>0</v>
      </c>
      <c r="S59" s="36">
        <v>0</v>
      </c>
      <c r="T59" s="36">
        <v>0</v>
      </c>
      <c r="U59" s="37">
        <v>0</v>
      </c>
      <c r="V59" s="36">
        <v>1</v>
      </c>
      <c r="W59" s="36">
        <v>0</v>
      </c>
      <c r="X59" s="36">
        <v>1</v>
      </c>
      <c r="Y59" s="36">
        <v>0</v>
      </c>
      <c r="Z59" s="36">
        <v>1</v>
      </c>
      <c r="AA59" s="36">
        <v>1</v>
      </c>
      <c r="AB59" s="36">
        <v>0</v>
      </c>
      <c r="AC59" s="36">
        <v>0</v>
      </c>
      <c r="AD59" s="36">
        <v>0</v>
      </c>
      <c r="AE59" s="36">
        <v>2</v>
      </c>
      <c r="AF59" s="36">
        <v>2</v>
      </c>
      <c r="AG59" s="36">
        <v>2</v>
      </c>
      <c r="AH59" s="36">
        <v>2</v>
      </c>
      <c r="AI59" s="36">
        <v>2</v>
      </c>
      <c r="AJ59" s="36">
        <v>0</v>
      </c>
      <c r="AK59" s="36">
        <v>0</v>
      </c>
      <c r="AL59" s="36">
        <v>0</v>
      </c>
      <c r="AM59" s="37">
        <v>0</v>
      </c>
      <c r="AN59" s="122">
        <v>1</v>
      </c>
      <c r="AO59" s="122">
        <v>0</v>
      </c>
      <c r="AP59" s="122">
        <v>1</v>
      </c>
      <c r="AQ59" s="122">
        <v>0</v>
      </c>
      <c r="AR59" s="122">
        <v>1</v>
      </c>
      <c r="AS59" s="122">
        <v>1</v>
      </c>
      <c r="AT59" s="122">
        <v>0</v>
      </c>
      <c r="AU59" s="122">
        <v>0</v>
      </c>
      <c r="AV59" s="122">
        <v>0</v>
      </c>
      <c r="AW59" s="122">
        <v>2</v>
      </c>
      <c r="AX59" s="122">
        <v>2</v>
      </c>
      <c r="AY59" s="122">
        <v>2</v>
      </c>
      <c r="AZ59" s="122">
        <v>2</v>
      </c>
      <c r="BA59" s="122">
        <v>2</v>
      </c>
      <c r="BB59" s="122">
        <v>0</v>
      </c>
      <c r="BC59" s="122">
        <v>0</v>
      </c>
      <c r="BD59" s="122">
        <v>0</v>
      </c>
      <c r="BE59" s="122">
        <v>0</v>
      </c>
      <c r="BF59" s="137">
        <v>1</v>
      </c>
      <c r="BG59" s="137">
        <v>0</v>
      </c>
      <c r="BH59" s="137">
        <v>1</v>
      </c>
      <c r="BI59" s="137">
        <v>0</v>
      </c>
      <c r="BJ59" s="137">
        <v>1</v>
      </c>
      <c r="BK59" s="137">
        <v>1</v>
      </c>
      <c r="BL59" s="137">
        <v>0</v>
      </c>
      <c r="BM59" s="137">
        <v>0</v>
      </c>
      <c r="BN59" s="137">
        <v>0</v>
      </c>
      <c r="BO59" s="137">
        <v>2</v>
      </c>
      <c r="BP59" s="137">
        <v>2</v>
      </c>
      <c r="BQ59" s="137">
        <v>2</v>
      </c>
      <c r="BR59" s="137">
        <v>2</v>
      </c>
      <c r="BS59" s="137">
        <v>2</v>
      </c>
      <c r="BT59" s="137">
        <v>0</v>
      </c>
      <c r="BU59" s="137">
        <v>0</v>
      </c>
      <c r="BV59" s="137">
        <v>0</v>
      </c>
      <c r="BW59" s="137">
        <v>0</v>
      </c>
      <c r="BX59" s="39">
        <v>1</v>
      </c>
      <c r="BY59" s="39">
        <v>0</v>
      </c>
      <c r="BZ59" s="39">
        <v>1</v>
      </c>
      <c r="CA59" s="39">
        <v>0</v>
      </c>
      <c r="CB59" s="39">
        <v>1</v>
      </c>
      <c r="CC59" s="39">
        <v>0</v>
      </c>
      <c r="CD59" s="39">
        <v>0</v>
      </c>
      <c r="CE59" s="39">
        <v>0</v>
      </c>
      <c r="CF59" s="39">
        <v>2</v>
      </c>
      <c r="CG59" s="39">
        <v>2</v>
      </c>
      <c r="CH59" s="30">
        <v>1</v>
      </c>
      <c r="CI59" s="30">
        <v>0</v>
      </c>
      <c r="CJ59" s="30">
        <v>0</v>
      </c>
      <c r="CK59" s="30">
        <v>1</v>
      </c>
      <c r="CL59" s="30">
        <v>0</v>
      </c>
      <c r="CM59" s="30">
        <v>1</v>
      </c>
      <c r="CN59" s="30">
        <v>0</v>
      </c>
      <c r="CO59" s="30">
        <v>2</v>
      </c>
      <c r="CP59" s="122">
        <v>0</v>
      </c>
      <c r="CQ59" s="122">
        <v>1</v>
      </c>
      <c r="CR59" s="36">
        <v>0</v>
      </c>
      <c r="CS59" s="122">
        <v>0</v>
      </c>
      <c r="CT59" s="36">
        <v>0</v>
      </c>
      <c r="CU59" s="137">
        <v>0</v>
      </c>
      <c r="CV59" s="36">
        <v>2</v>
      </c>
      <c r="CW59" s="137">
        <v>2</v>
      </c>
      <c r="CX59" s="30">
        <v>2</v>
      </c>
    </row>
    <row r="60" spans="2:102">
      <c r="B60" s="119">
        <v>11</v>
      </c>
      <c r="C60" s="35" t="s">
        <v>67</v>
      </c>
      <c r="D60" s="36">
        <v>1</v>
      </c>
      <c r="E60" s="36">
        <v>1</v>
      </c>
      <c r="F60" s="36">
        <v>1</v>
      </c>
      <c r="G60" s="36">
        <v>1</v>
      </c>
      <c r="H60" s="36">
        <v>1</v>
      </c>
      <c r="I60" s="36">
        <v>1</v>
      </c>
      <c r="J60" s="36">
        <v>1</v>
      </c>
      <c r="K60" s="36">
        <v>1</v>
      </c>
      <c r="L60" s="36">
        <v>0</v>
      </c>
      <c r="M60" s="36">
        <v>1</v>
      </c>
      <c r="N60" s="36">
        <v>1</v>
      </c>
      <c r="O60" s="36">
        <v>1</v>
      </c>
      <c r="P60" s="36">
        <v>1</v>
      </c>
      <c r="Q60" s="36">
        <v>1</v>
      </c>
      <c r="R60" s="36">
        <v>0</v>
      </c>
      <c r="S60" s="36">
        <v>0</v>
      </c>
      <c r="T60" s="36">
        <v>0</v>
      </c>
      <c r="U60" s="37">
        <v>0</v>
      </c>
      <c r="V60" s="36">
        <v>1</v>
      </c>
      <c r="W60" s="36">
        <v>1</v>
      </c>
      <c r="X60" s="36">
        <v>1</v>
      </c>
      <c r="Y60" s="36">
        <v>1</v>
      </c>
      <c r="Z60" s="36">
        <v>1</v>
      </c>
      <c r="AA60" s="36">
        <v>1</v>
      </c>
      <c r="AB60" s="36">
        <v>1</v>
      </c>
      <c r="AC60" s="36">
        <v>1</v>
      </c>
      <c r="AD60" s="36">
        <v>0</v>
      </c>
      <c r="AE60" s="36">
        <v>1</v>
      </c>
      <c r="AF60" s="36">
        <v>1</v>
      </c>
      <c r="AG60" s="36">
        <v>1</v>
      </c>
      <c r="AH60" s="36">
        <v>1</v>
      </c>
      <c r="AI60" s="36">
        <v>1</v>
      </c>
      <c r="AJ60" s="36">
        <v>0</v>
      </c>
      <c r="AK60" s="36">
        <v>0</v>
      </c>
      <c r="AL60" s="36">
        <v>0</v>
      </c>
      <c r="AM60" s="37">
        <v>0</v>
      </c>
      <c r="AN60" s="122">
        <v>1</v>
      </c>
      <c r="AO60" s="122">
        <v>1</v>
      </c>
      <c r="AP60" s="122">
        <v>1</v>
      </c>
      <c r="AQ60" s="122">
        <v>1</v>
      </c>
      <c r="AR60" s="122">
        <v>1</v>
      </c>
      <c r="AS60" s="122">
        <v>1</v>
      </c>
      <c r="AT60" s="122">
        <v>1</v>
      </c>
      <c r="AU60" s="122">
        <v>1</v>
      </c>
      <c r="AV60" s="122">
        <v>0</v>
      </c>
      <c r="AW60" s="122">
        <v>1</v>
      </c>
      <c r="AX60" s="122">
        <v>1</v>
      </c>
      <c r="AY60" s="122">
        <v>1</v>
      </c>
      <c r="AZ60" s="122">
        <v>1</v>
      </c>
      <c r="BA60" s="122">
        <v>1</v>
      </c>
      <c r="BB60" s="122">
        <v>0</v>
      </c>
      <c r="BC60" s="122">
        <v>0</v>
      </c>
      <c r="BD60" s="122">
        <v>0</v>
      </c>
      <c r="BE60" s="122">
        <v>0</v>
      </c>
      <c r="BF60" s="137">
        <v>1</v>
      </c>
      <c r="BG60" s="137">
        <v>1</v>
      </c>
      <c r="BH60" s="137">
        <v>1</v>
      </c>
      <c r="BI60" s="137">
        <v>1</v>
      </c>
      <c r="BJ60" s="137">
        <v>1</v>
      </c>
      <c r="BK60" s="137">
        <v>1</v>
      </c>
      <c r="BL60" s="137">
        <v>1</v>
      </c>
      <c r="BM60" s="137">
        <v>1</v>
      </c>
      <c r="BN60" s="137">
        <v>0</v>
      </c>
      <c r="BO60" s="137">
        <v>1</v>
      </c>
      <c r="BP60" s="137">
        <v>1</v>
      </c>
      <c r="BQ60" s="137">
        <v>1</v>
      </c>
      <c r="BR60" s="137">
        <v>1</v>
      </c>
      <c r="BS60" s="137">
        <v>1</v>
      </c>
      <c r="BT60" s="137">
        <v>0</v>
      </c>
      <c r="BU60" s="137">
        <v>0</v>
      </c>
      <c r="BV60" s="137">
        <v>0</v>
      </c>
      <c r="BW60" s="137">
        <v>0</v>
      </c>
      <c r="BX60" s="39">
        <v>1</v>
      </c>
      <c r="BY60" s="39">
        <v>1</v>
      </c>
      <c r="BZ60" s="39">
        <v>1</v>
      </c>
      <c r="CA60" s="39">
        <v>1</v>
      </c>
      <c r="CB60" s="39">
        <v>1</v>
      </c>
      <c r="CC60" s="39">
        <v>0</v>
      </c>
      <c r="CD60" s="39">
        <v>1</v>
      </c>
      <c r="CE60" s="39">
        <v>0</v>
      </c>
      <c r="CF60" s="39">
        <v>1</v>
      </c>
      <c r="CG60" s="39">
        <v>1</v>
      </c>
      <c r="CH60" s="30">
        <v>1</v>
      </c>
      <c r="CI60" s="30">
        <v>1</v>
      </c>
      <c r="CJ60" s="30">
        <v>1</v>
      </c>
      <c r="CK60" s="30">
        <v>1</v>
      </c>
      <c r="CL60" s="30">
        <v>0</v>
      </c>
      <c r="CM60" s="30">
        <v>1</v>
      </c>
      <c r="CN60" s="30">
        <v>0</v>
      </c>
      <c r="CO60" s="30">
        <v>1</v>
      </c>
      <c r="CP60" s="122">
        <v>1</v>
      </c>
      <c r="CQ60" s="122">
        <v>1</v>
      </c>
      <c r="CR60" s="36">
        <v>1</v>
      </c>
      <c r="CS60" s="122">
        <v>1</v>
      </c>
      <c r="CT60" s="36">
        <v>0</v>
      </c>
      <c r="CU60" s="137">
        <v>0</v>
      </c>
      <c r="CV60" s="36">
        <v>1</v>
      </c>
      <c r="CW60" s="137">
        <v>1</v>
      </c>
      <c r="CX60" s="30">
        <v>1</v>
      </c>
    </row>
    <row r="61" spans="2:102">
      <c r="B61" s="119">
        <v>12</v>
      </c>
      <c r="C61" s="35" t="s">
        <v>68</v>
      </c>
      <c r="D61" s="36">
        <v>2</v>
      </c>
      <c r="E61" s="36">
        <v>2</v>
      </c>
      <c r="F61" s="36">
        <v>2</v>
      </c>
      <c r="G61" s="36">
        <v>2</v>
      </c>
      <c r="H61" s="36">
        <v>2</v>
      </c>
      <c r="I61" s="36">
        <v>2</v>
      </c>
      <c r="J61" s="36">
        <v>2</v>
      </c>
      <c r="K61" s="36">
        <v>2</v>
      </c>
      <c r="L61" s="36">
        <v>2</v>
      </c>
      <c r="M61" s="36">
        <v>2</v>
      </c>
      <c r="N61" s="36">
        <v>2</v>
      </c>
      <c r="O61" s="36">
        <v>2</v>
      </c>
      <c r="P61" s="36">
        <v>2</v>
      </c>
      <c r="Q61" s="36">
        <v>2</v>
      </c>
      <c r="R61" s="36">
        <v>2</v>
      </c>
      <c r="S61" s="36">
        <v>2</v>
      </c>
      <c r="T61" s="36">
        <v>2</v>
      </c>
      <c r="U61" s="37">
        <v>2</v>
      </c>
      <c r="V61" s="36">
        <v>2</v>
      </c>
      <c r="W61" s="36">
        <v>2</v>
      </c>
      <c r="X61" s="36">
        <v>2</v>
      </c>
      <c r="Y61" s="36">
        <v>2</v>
      </c>
      <c r="Z61" s="36">
        <v>2</v>
      </c>
      <c r="AA61" s="36">
        <v>2</v>
      </c>
      <c r="AB61" s="36">
        <v>2</v>
      </c>
      <c r="AC61" s="36">
        <v>2</v>
      </c>
      <c r="AD61" s="36">
        <v>2</v>
      </c>
      <c r="AE61" s="36">
        <v>2</v>
      </c>
      <c r="AF61" s="36">
        <v>2</v>
      </c>
      <c r="AG61" s="36">
        <v>2</v>
      </c>
      <c r="AH61" s="36">
        <v>2</v>
      </c>
      <c r="AI61" s="36">
        <v>2</v>
      </c>
      <c r="AJ61" s="36">
        <v>2</v>
      </c>
      <c r="AK61" s="36">
        <v>2</v>
      </c>
      <c r="AL61" s="36">
        <v>2</v>
      </c>
      <c r="AM61" s="37">
        <v>2</v>
      </c>
      <c r="AN61" s="122">
        <v>2</v>
      </c>
      <c r="AO61" s="122">
        <v>2</v>
      </c>
      <c r="AP61" s="122">
        <v>2</v>
      </c>
      <c r="AQ61" s="122">
        <v>2</v>
      </c>
      <c r="AR61" s="122">
        <v>2</v>
      </c>
      <c r="AS61" s="122">
        <v>2</v>
      </c>
      <c r="AT61" s="122">
        <v>2</v>
      </c>
      <c r="AU61" s="122">
        <v>2</v>
      </c>
      <c r="AV61" s="122">
        <v>2</v>
      </c>
      <c r="AW61" s="122">
        <v>2</v>
      </c>
      <c r="AX61" s="122">
        <v>2</v>
      </c>
      <c r="AY61" s="122">
        <v>2</v>
      </c>
      <c r="AZ61" s="122">
        <v>2</v>
      </c>
      <c r="BA61" s="122">
        <v>2</v>
      </c>
      <c r="BB61" s="122">
        <v>2</v>
      </c>
      <c r="BC61" s="122">
        <v>2</v>
      </c>
      <c r="BD61" s="122">
        <v>2</v>
      </c>
      <c r="BE61" s="122">
        <v>2</v>
      </c>
      <c r="BF61" s="137">
        <v>2</v>
      </c>
      <c r="BG61" s="137">
        <v>2</v>
      </c>
      <c r="BH61" s="137">
        <v>2</v>
      </c>
      <c r="BI61" s="137">
        <v>2</v>
      </c>
      <c r="BJ61" s="137">
        <v>2</v>
      </c>
      <c r="BK61" s="137">
        <v>2</v>
      </c>
      <c r="BL61" s="137">
        <v>2</v>
      </c>
      <c r="BM61" s="137">
        <v>2</v>
      </c>
      <c r="BN61" s="137">
        <v>2</v>
      </c>
      <c r="BO61" s="137">
        <v>2</v>
      </c>
      <c r="BP61" s="137">
        <v>2</v>
      </c>
      <c r="BQ61" s="137">
        <v>2</v>
      </c>
      <c r="BR61" s="137">
        <v>2</v>
      </c>
      <c r="BS61" s="137">
        <v>2</v>
      </c>
      <c r="BT61" s="137">
        <v>2</v>
      </c>
      <c r="BU61" s="137">
        <v>2</v>
      </c>
      <c r="BV61" s="137">
        <v>2</v>
      </c>
      <c r="BW61" s="137">
        <v>2</v>
      </c>
      <c r="BX61" s="39">
        <v>2</v>
      </c>
      <c r="BY61" s="39">
        <v>2</v>
      </c>
      <c r="BZ61" s="39">
        <v>2</v>
      </c>
      <c r="CA61" s="39">
        <v>2</v>
      </c>
      <c r="CB61" s="39">
        <v>2</v>
      </c>
      <c r="CC61" s="39">
        <v>2</v>
      </c>
      <c r="CD61" s="39">
        <v>2</v>
      </c>
      <c r="CE61" s="39">
        <v>2</v>
      </c>
      <c r="CF61" s="39">
        <v>2</v>
      </c>
      <c r="CG61" s="39">
        <v>2</v>
      </c>
      <c r="CH61" s="30">
        <v>2</v>
      </c>
      <c r="CI61" s="30">
        <v>2</v>
      </c>
      <c r="CJ61" s="30">
        <v>2</v>
      </c>
      <c r="CK61" s="30">
        <v>2</v>
      </c>
      <c r="CL61" s="30">
        <v>2</v>
      </c>
      <c r="CM61" s="30">
        <v>2</v>
      </c>
      <c r="CN61" s="30">
        <v>2</v>
      </c>
      <c r="CO61" s="30">
        <v>2</v>
      </c>
      <c r="CP61" s="122">
        <v>2</v>
      </c>
      <c r="CQ61" s="122">
        <v>2</v>
      </c>
      <c r="CR61" s="36">
        <v>2</v>
      </c>
      <c r="CS61" s="122">
        <v>2</v>
      </c>
      <c r="CT61" s="36">
        <v>2</v>
      </c>
      <c r="CU61" s="137">
        <v>2</v>
      </c>
      <c r="CV61" s="36">
        <v>2</v>
      </c>
      <c r="CW61" s="137">
        <v>2</v>
      </c>
      <c r="CX61" s="30">
        <v>2</v>
      </c>
    </row>
    <row r="62" spans="2:102">
      <c r="B62" s="119">
        <v>13</v>
      </c>
      <c r="C62" s="35" t="s">
        <v>69</v>
      </c>
      <c r="D62" s="36">
        <v>1</v>
      </c>
      <c r="E62" s="36">
        <v>1</v>
      </c>
      <c r="F62" s="36">
        <v>1</v>
      </c>
      <c r="G62" s="36">
        <v>1</v>
      </c>
      <c r="H62" s="36">
        <v>1</v>
      </c>
      <c r="I62" s="36">
        <v>1</v>
      </c>
      <c r="J62" s="36">
        <v>1</v>
      </c>
      <c r="K62" s="36">
        <v>1</v>
      </c>
      <c r="L62" s="36">
        <v>1</v>
      </c>
      <c r="M62" s="36">
        <v>1</v>
      </c>
      <c r="N62" s="36">
        <v>1</v>
      </c>
      <c r="O62" s="36">
        <v>1</v>
      </c>
      <c r="P62" s="36">
        <v>1</v>
      </c>
      <c r="Q62" s="36">
        <v>1</v>
      </c>
      <c r="R62" s="36">
        <v>1</v>
      </c>
      <c r="S62" s="36">
        <v>1</v>
      </c>
      <c r="T62" s="36">
        <v>1</v>
      </c>
      <c r="U62" s="37">
        <v>1</v>
      </c>
      <c r="V62" s="36">
        <v>1</v>
      </c>
      <c r="W62" s="36">
        <v>1</v>
      </c>
      <c r="X62" s="36">
        <v>1</v>
      </c>
      <c r="Y62" s="36">
        <v>1</v>
      </c>
      <c r="Z62" s="36">
        <v>1</v>
      </c>
      <c r="AA62" s="36">
        <v>1</v>
      </c>
      <c r="AB62" s="36">
        <v>1</v>
      </c>
      <c r="AC62" s="36">
        <v>1</v>
      </c>
      <c r="AD62" s="36">
        <v>1</v>
      </c>
      <c r="AE62" s="36">
        <v>1</v>
      </c>
      <c r="AF62" s="36">
        <v>1</v>
      </c>
      <c r="AG62" s="36">
        <v>1</v>
      </c>
      <c r="AH62" s="36">
        <v>1</v>
      </c>
      <c r="AI62" s="36">
        <v>1</v>
      </c>
      <c r="AJ62" s="36">
        <v>1</v>
      </c>
      <c r="AK62" s="36">
        <v>1</v>
      </c>
      <c r="AL62" s="36">
        <v>1</v>
      </c>
      <c r="AM62" s="37">
        <v>1</v>
      </c>
      <c r="AN62" s="122">
        <v>1</v>
      </c>
      <c r="AO62" s="122">
        <v>1</v>
      </c>
      <c r="AP62" s="122">
        <v>1</v>
      </c>
      <c r="AQ62" s="122">
        <v>1</v>
      </c>
      <c r="AR62" s="122">
        <v>1</v>
      </c>
      <c r="AS62" s="122">
        <v>1</v>
      </c>
      <c r="AT62" s="122">
        <v>1</v>
      </c>
      <c r="AU62" s="122">
        <v>1</v>
      </c>
      <c r="AV62" s="122">
        <v>1</v>
      </c>
      <c r="AW62" s="122">
        <v>1</v>
      </c>
      <c r="AX62" s="122">
        <v>1</v>
      </c>
      <c r="AY62" s="122">
        <v>1</v>
      </c>
      <c r="AZ62" s="122">
        <v>1</v>
      </c>
      <c r="BA62" s="122">
        <v>1</v>
      </c>
      <c r="BB62" s="122">
        <v>1</v>
      </c>
      <c r="BC62" s="122">
        <v>1</v>
      </c>
      <c r="BD62" s="122">
        <v>1</v>
      </c>
      <c r="BE62" s="122">
        <v>1</v>
      </c>
      <c r="BF62" s="137">
        <v>1</v>
      </c>
      <c r="BG62" s="137">
        <v>1</v>
      </c>
      <c r="BH62" s="137">
        <v>1</v>
      </c>
      <c r="BI62" s="137">
        <v>1</v>
      </c>
      <c r="BJ62" s="137">
        <v>1</v>
      </c>
      <c r="BK62" s="137">
        <v>1</v>
      </c>
      <c r="BL62" s="137">
        <v>1</v>
      </c>
      <c r="BM62" s="137">
        <v>1</v>
      </c>
      <c r="BN62" s="137">
        <v>1</v>
      </c>
      <c r="BO62" s="137">
        <v>1</v>
      </c>
      <c r="BP62" s="137">
        <v>1</v>
      </c>
      <c r="BQ62" s="137">
        <v>1</v>
      </c>
      <c r="BR62" s="137">
        <v>1</v>
      </c>
      <c r="BS62" s="137">
        <v>1</v>
      </c>
      <c r="BT62" s="137">
        <v>1</v>
      </c>
      <c r="BU62" s="137">
        <v>1</v>
      </c>
      <c r="BV62" s="137">
        <v>1</v>
      </c>
      <c r="BW62" s="137">
        <v>1</v>
      </c>
      <c r="BX62" s="39">
        <v>1</v>
      </c>
      <c r="BY62" s="39">
        <v>1</v>
      </c>
      <c r="BZ62" s="39">
        <v>1</v>
      </c>
      <c r="CA62" s="39">
        <v>1</v>
      </c>
      <c r="CB62" s="39">
        <v>1</v>
      </c>
      <c r="CC62" s="39">
        <v>1</v>
      </c>
      <c r="CD62" s="39">
        <v>1</v>
      </c>
      <c r="CE62" s="39">
        <v>1</v>
      </c>
      <c r="CF62" s="39">
        <v>1</v>
      </c>
      <c r="CG62" s="39">
        <v>1</v>
      </c>
      <c r="CH62" s="30">
        <v>1</v>
      </c>
      <c r="CI62" s="30">
        <v>1</v>
      </c>
      <c r="CJ62" s="30">
        <v>1</v>
      </c>
      <c r="CK62" s="30">
        <v>1</v>
      </c>
      <c r="CL62" s="30">
        <v>1</v>
      </c>
      <c r="CM62" s="30">
        <v>1</v>
      </c>
      <c r="CN62" s="30">
        <v>1</v>
      </c>
      <c r="CO62" s="30">
        <v>1</v>
      </c>
      <c r="CP62" s="122">
        <v>1</v>
      </c>
      <c r="CQ62" s="122">
        <v>1</v>
      </c>
      <c r="CR62" s="36">
        <v>1</v>
      </c>
      <c r="CS62" s="122">
        <v>1</v>
      </c>
      <c r="CT62" s="36">
        <v>1</v>
      </c>
      <c r="CU62" s="137">
        <v>1</v>
      </c>
      <c r="CV62" s="36">
        <v>1</v>
      </c>
      <c r="CW62" s="137">
        <v>1</v>
      </c>
      <c r="CX62" s="30">
        <v>1</v>
      </c>
    </row>
    <row r="63" spans="2:102">
      <c r="B63" s="119">
        <v>14</v>
      </c>
      <c r="C63" s="40" t="s">
        <v>70</v>
      </c>
      <c r="D63" s="36">
        <v>8</v>
      </c>
      <c r="E63" s="36">
        <v>0</v>
      </c>
      <c r="F63" s="36">
        <v>8</v>
      </c>
      <c r="G63" s="36">
        <v>0</v>
      </c>
      <c r="H63" s="36">
        <v>8</v>
      </c>
      <c r="I63" s="36">
        <v>8</v>
      </c>
      <c r="J63" s="36">
        <v>0</v>
      </c>
      <c r="K63" s="36">
        <v>0</v>
      </c>
      <c r="L63" s="36">
        <v>0</v>
      </c>
      <c r="M63" s="36">
        <v>14</v>
      </c>
      <c r="N63" s="36">
        <v>14</v>
      </c>
      <c r="O63" s="36">
        <v>14</v>
      </c>
      <c r="P63" s="36">
        <v>14</v>
      </c>
      <c r="Q63" s="36">
        <v>14</v>
      </c>
      <c r="R63" s="36">
        <v>0</v>
      </c>
      <c r="S63" s="36">
        <v>0</v>
      </c>
      <c r="T63" s="36">
        <v>0</v>
      </c>
      <c r="U63" s="37">
        <v>0</v>
      </c>
      <c r="V63" s="36">
        <v>8</v>
      </c>
      <c r="W63" s="36">
        <v>0</v>
      </c>
      <c r="X63" s="36">
        <v>8</v>
      </c>
      <c r="Y63" s="36">
        <v>0</v>
      </c>
      <c r="Z63" s="36">
        <v>8</v>
      </c>
      <c r="AA63" s="36">
        <v>8</v>
      </c>
      <c r="AB63" s="36">
        <v>0</v>
      </c>
      <c r="AC63" s="36">
        <v>0</v>
      </c>
      <c r="AD63" s="36">
        <v>0</v>
      </c>
      <c r="AE63" s="36">
        <v>14</v>
      </c>
      <c r="AF63" s="36">
        <v>14</v>
      </c>
      <c r="AG63" s="36">
        <v>14</v>
      </c>
      <c r="AH63" s="36">
        <v>14</v>
      </c>
      <c r="AI63" s="36">
        <v>14</v>
      </c>
      <c r="AJ63" s="36">
        <v>0</v>
      </c>
      <c r="AK63" s="36">
        <v>0</v>
      </c>
      <c r="AL63" s="36">
        <v>0</v>
      </c>
      <c r="AM63" s="37">
        <v>0</v>
      </c>
      <c r="AN63" s="122">
        <v>8</v>
      </c>
      <c r="AO63" s="122">
        <v>0</v>
      </c>
      <c r="AP63" s="122">
        <v>8</v>
      </c>
      <c r="AQ63" s="122">
        <v>0</v>
      </c>
      <c r="AR63" s="122">
        <v>8</v>
      </c>
      <c r="AS63" s="122">
        <v>8</v>
      </c>
      <c r="AT63" s="122">
        <v>0</v>
      </c>
      <c r="AU63" s="122">
        <v>0</v>
      </c>
      <c r="AV63" s="122">
        <v>0</v>
      </c>
      <c r="AW63" s="122">
        <v>14</v>
      </c>
      <c r="AX63" s="122">
        <v>14</v>
      </c>
      <c r="AY63" s="122">
        <v>14</v>
      </c>
      <c r="AZ63" s="122">
        <v>14</v>
      </c>
      <c r="BA63" s="122">
        <v>14</v>
      </c>
      <c r="BB63" s="122">
        <v>0</v>
      </c>
      <c r="BC63" s="122">
        <v>0</v>
      </c>
      <c r="BD63" s="122">
        <v>0</v>
      </c>
      <c r="BE63" s="122">
        <v>0</v>
      </c>
      <c r="BF63" s="137">
        <v>8</v>
      </c>
      <c r="BG63" s="137">
        <v>0</v>
      </c>
      <c r="BH63" s="137">
        <v>8</v>
      </c>
      <c r="BI63" s="137">
        <v>0</v>
      </c>
      <c r="BJ63" s="137">
        <v>8</v>
      </c>
      <c r="BK63" s="137">
        <v>8</v>
      </c>
      <c r="BL63" s="137">
        <v>0</v>
      </c>
      <c r="BM63" s="137">
        <v>0</v>
      </c>
      <c r="BN63" s="137">
        <v>0</v>
      </c>
      <c r="BO63" s="137">
        <v>14</v>
      </c>
      <c r="BP63" s="137">
        <v>14</v>
      </c>
      <c r="BQ63" s="137">
        <v>14</v>
      </c>
      <c r="BR63" s="137">
        <v>14</v>
      </c>
      <c r="BS63" s="137">
        <v>14</v>
      </c>
      <c r="BT63" s="137">
        <v>0</v>
      </c>
      <c r="BU63" s="137">
        <v>0</v>
      </c>
      <c r="BV63" s="137">
        <v>0</v>
      </c>
      <c r="BW63" s="137">
        <v>0</v>
      </c>
      <c r="BX63" s="39">
        <v>8</v>
      </c>
      <c r="BY63" s="39">
        <v>0</v>
      </c>
      <c r="BZ63" s="39">
        <v>8</v>
      </c>
      <c r="CA63" s="39">
        <v>0</v>
      </c>
      <c r="CB63" s="39">
        <v>8</v>
      </c>
      <c r="CC63" s="39">
        <v>0</v>
      </c>
      <c r="CD63" s="39">
        <v>0</v>
      </c>
      <c r="CE63" s="39">
        <v>0</v>
      </c>
      <c r="CF63" s="39">
        <v>14</v>
      </c>
      <c r="CG63" s="39">
        <v>14</v>
      </c>
      <c r="CH63" s="30">
        <v>8</v>
      </c>
      <c r="CI63" s="30">
        <v>0</v>
      </c>
      <c r="CJ63" s="30">
        <v>0</v>
      </c>
      <c r="CK63" s="30">
        <v>8</v>
      </c>
      <c r="CL63" s="30">
        <v>0</v>
      </c>
      <c r="CM63" s="30">
        <v>8</v>
      </c>
      <c r="CN63" s="30">
        <v>0</v>
      </c>
      <c r="CO63" s="30">
        <v>14</v>
      </c>
      <c r="CP63" s="122">
        <v>0</v>
      </c>
      <c r="CQ63" s="122">
        <v>8</v>
      </c>
      <c r="CR63" s="36">
        <v>0</v>
      </c>
      <c r="CS63" s="122">
        <v>0</v>
      </c>
      <c r="CT63" s="36">
        <v>0</v>
      </c>
      <c r="CU63" s="137">
        <v>0</v>
      </c>
      <c r="CV63" s="36">
        <v>14</v>
      </c>
      <c r="CW63" s="137">
        <v>14</v>
      </c>
      <c r="CX63" s="30">
        <v>14</v>
      </c>
    </row>
    <row r="64" spans="2:102">
      <c r="B64" s="119">
        <v>15</v>
      </c>
      <c r="C64" s="40" t="s">
        <v>71</v>
      </c>
      <c r="D64" s="36">
        <v>6</v>
      </c>
      <c r="E64" s="36">
        <v>6</v>
      </c>
      <c r="F64" s="36">
        <v>6</v>
      </c>
      <c r="G64" s="36">
        <v>6</v>
      </c>
      <c r="H64" s="36">
        <v>6</v>
      </c>
      <c r="I64" s="36">
        <v>6</v>
      </c>
      <c r="J64" s="36">
        <v>6</v>
      </c>
      <c r="K64" s="36">
        <v>6</v>
      </c>
      <c r="L64" s="36">
        <v>10</v>
      </c>
      <c r="M64" s="36">
        <v>5</v>
      </c>
      <c r="N64" s="36">
        <v>5</v>
      </c>
      <c r="O64" s="36">
        <v>5</v>
      </c>
      <c r="P64" s="36">
        <v>5</v>
      </c>
      <c r="Q64" s="36">
        <v>5</v>
      </c>
      <c r="R64" s="36">
        <v>8</v>
      </c>
      <c r="S64" s="36">
        <v>8</v>
      </c>
      <c r="T64" s="36">
        <v>8</v>
      </c>
      <c r="U64" s="37">
        <v>20</v>
      </c>
      <c r="V64" s="36">
        <v>6</v>
      </c>
      <c r="W64" s="36">
        <v>6</v>
      </c>
      <c r="X64" s="36">
        <v>6</v>
      </c>
      <c r="Y64" s="36">
        <v>6</v>
      </c>
      <c r="Z64" s="36">
        <v>6</v>
      </c>
      <c r="AA64" s="36">
        <v>6</v>
      </c>
      <c r="AB64" s="36">
        <v>6</v>
      </c>
      <c r="AC64" s="36">
        <v>6</v>
      </c>
      <c r="AD64" s="36">
        <v>10</v>
      </c>
      <c r="AE64" s="36">
        <v>5</v>
      </c>
      <c r="AF64" s="36">
        <v>5</v>
      </c>
      <c r="AG64" s="36">
        <v>5</v>
      </c>
      <c r="AH64" s="36">
        <v>5</v>
      </c>
      <c r="AI64" s="36">
        <v>5</v>
      </c>
      <c r="AJ64" s="36">
        <v>8</v>
      </c>
      <c r="AK64" s="36">
        <v>8</v>
      </c>
      <c r="AL64" s="36">
        <v>8</v>
      </c>
      <c r="AM64" s="37">
        <v>20</v>
      </c>
      <c r="AN64" s="122">
        <v>6</v>
      </c>
      <c r="AO64" s="122">
        <v>6</v>
      </c>
      <c r="AP64" s="122">
        <v>6</v>
      </c>
      <c r="AQ64" s="122">
        <v>6</v>
      </c>
      <c r="AR64" s="122">
        <v>6</v>
      </c>
      <c r="AS64" s="122">
        <v>6</v>
      </c>
      <c r="AT64" s="122">
        <v>6</v>
      </c>
      <c r="AU64" s="122">
        <v>6</v>
      </c>
      <c r="AV64" s="122">
        <v>10</v>
      </c>
      <c r="AW64" s="122">
        <v>5</v>
      </c>
      <c r="AX64" s="122">
        <v>5</v>
      </c>
      <c r="AY64" s="122">
        <v>5</v>
      </c>
      <c r="AZ64" s="122">
        <v>5</v>
      </c>
      <c r="BA64" s="122">
        <v>5</v>
      </c>
      <c r="BB64" s="122">
        <v>8</v>
      </c>
      <c r="BC64" s="122">
        <v>8</v>
      </c>
      <c r="BD64" s="122">
        <v>8</v>
      </c>
      <c r="BE64" s="122">
        <v>20</v>
      </c>
      <c r="BF64" s="137">
        <v>6</v>
      </c>
      <c r="BG64" s="137">
        <v>6</v>
      </c>
      <c r="BH64" s="137">
        <v>6</v>
      </c>
      <c r="BI64" s="137">
        <v>6</v>
      </c>
      <c r="BJ64" s="137">
        <v>6</v>
      </c>
      <c r="BK64" s="137">
        <v>6</v>
      </c>
      <c r="BL64" s="137">
        <v>6</v>
      </c>
      <c r="BM64" s="137">
        <v>6</v>
      </c>
      <c r="BN64" s="137">
        <v>10</v>
      </c>
      <c r="BO64" s="137">
        <v>5</v>
      </c>
      <c r="BP64" s="137">
        <v>5</v>
      </c>
      <c r="BQ64" s="137">
        <v>5</v>
      </c>
      <c r="BR64" s="137">
        <v>5</v>
      </c>
      <c r="BS64" s="137">
        <v>5</v>
      </c>
      <c r="BT64" s="137">
        <v>8</v>
      </c>
      <c r="BU64" s="137">
        <v>8</v>
      </c>
      <c r="BV64" s="137">
        <v>8</v>
      </c>
      <c r="BW64" s="137">
        <v>20</v>
      </c>
      <c r="BX64" s="39">
        <v>6</v>
      </c>
      <c r="BY64" s="39">
        <v>6</v>
      </c>
      <c r="BZ64" s="39">
        <v>6</v>
      </c>
      <c r="CA64" s="39">
        <v>6</v>
      </c>
      <c r="CB64" s="39">
        <v>6</v>
      </c>
      <c r="CC64" s="39">
        <v>10</v>
      </c>
      <c r="CD64" s="39">
        <v>6</v>
      </c>
      <c r="CE64" s="39">
        <v>8</v>
      </c>
      <c r="CF64" s="39">
        <v>5</v>
      </c>
      <c r="CG64" s="39">
        <v>5</v>
      </c>
      <c r="CH64" s="30">
        <v>6</v>
      </c>
      <c r="CI64" s="30">
        <v>6</v>
      </c>
      <c r="CJ64" s="30">
        <v>6</v>
      </c>
      <c r="CK64" s="30">
        <v>6</v>
      </c>
      <c r="CL64" s="30">
        <v>8</v>
      </c>
      <c r="CM64" s="30">
        <v>6</v>
      </c>
      <c r="CN64" s="30">
        <v>8</v>
      </c>
      <c r="CO64" s="30">
        <v>5</v>
      </c>
      <c r="CP64" s="122">
        <v>6</v>
      </c>
      <c r="CQ64" s="122">
        <v>6</v>
      </c>
      <c r="CR64" s="36">
        <v>6</v>
      </c>
      <c r="CS64" s="122">
        <v>6</v>
      </c>
      <c r="CT64" s="36">
        <v>8</v>
      </c>
      <c r="CU64" s="137">
        <v>8</v>
      </c>
      <c r="CV64" s="36">
        <v>5</v>
      </c>
      <c r="CW64" s="137">
        <v>5</v>
      </c>
      <c r="CX64" s="30">
        <v>5</v>
      </c>
    </row>
    <row r="65" spans="2:102">
      <c r="B65" s="119">
        <v>16</v>
      </c>
      <c r="C65" s="40" t="s">
        <v>72</v>
      </c>
      <c r="D65" s="36">
        <v>4</v>
      </c>
      <c r="E65" s="36">
        <v>4</v>
      </c>
      <c r="F65" s="36">
        <v>4</v>
      </c>
      <c r="G65" s="36">
        <v>4</v>
      </c>
      <c r="H65" s="36">
        <v>4</v>
      </c>
      <c r="I65" s="36">
        <v>4</v>
      </c>
      <c r="J65" s="36">
        <v>4</v>
      </c>
      <c r="K65" s="36">
        <v>4</v>
      </c>
      <c r="L65" s="36">
        <v>0</v>
      </c>
      <c r="M65" s="36">
        <v>4</v>
      </c>
      <c r="N65" s="36">
        <v>4</v>
      </c>
      <c r="O65" s="36">
        <v>4</v>
      </c>
      <c r="P65" s="36">
        <v>4</v>
      </c>
      <c r="Q65" s="36">
        <v>4</v>
      </c>
      <c r="R65" s="36">
        <v>0</v>
      </c>
      <c r="S65" s="36">
        <v>0</v>
      </c>
      <c r="T65" s="36">
        <v>0</v>
      </c>
      <c r="U65" s="37">
        <v>0</v>
      </c>
      <c r="V65" s="36">
        <v>4</v>
      </c>
      <c r="W65" s="36">
        <v>4</v>
      </c>
      <c r="X65" s="36">
        <v>4</v>
      </c>
      <c r="Y65" s="36">
        <v>4</v>
      </c>
      <c r="Z65" s="36">
        <v>4</v>
      </c>
      <c r="AA65" s="36">
        <v>4</v>
      </c>
      <c r="AB65" s="36">
        <v>4</v>
      </c>
      <c r="AC65" s="36">
        <v>4</v>
      </c>
      <c r="AD65" s="36">
        <v>0</v>
      </c>
      <c r="AE65" s="36">
        <v>4</v>
      </c>
      <c r="AF65" s="36">
        <v>4</v>
      </c>
      <c r="AG65" s="36">
        <v>4</v>
      </c>
      <c r="AH65" s="36">
        <v>4</v>
      </c>
      <c r="AI65" s="36">
        <v>4</v>
      </c>
      <c r="AJ65" s="36">
        <v>0</v>
      </c>
      <c r="AK65" s="36">
        <v>0</v>
      </c>
      <c r="AL65" s="36">
        <v>0</v>
      </c>
      <c r="AM65" s="37">
        <v>0</v>
      </c>
      <c r="AN65" s="122">
        <v>4</v>
      </c>
      <c r="AO65" s="122">
        <v>4</v>
      </c>
      <c r="AP65" s="122">
        <v>4</v>
      </c>
      <c r="AQ65" s="122">
        <v>4</v>
      </c>
      <c r="AR65" s="122">
        <v>4</v>
      </c>
      <c r="AS65" s="122">
        <v>4</v>
      </c>
      <c r="AT65" s="122">
        <v>4</v>
      </c>
      <c r="AU65" s="122">
        <v>4</v>
      </c>
      <c r="AV65" s="122">
        <v>0</v>
      </c>
      <c r="AW65" s="122">
        <v>4</v>
      </c>
      <c r="AX65" s="122">
        <v>4</v>
      </c>
      <c r="AY65" s="122">
        <v>4</v>
      </c>
      <c r="AZ65" s="122">
        <v>4</v>
      </c>
      <c r="BA65" s="122">
        <v>4</v>
      </c>
      <c r="BB65" s="122">
        <v>0</v>
      </c>
      <c r="BC65" s="122">
        <v>0</v>
      </c>
      <c r="BD65" s="122">
        <v>0</v>
      </c>
      <c r="BE65" s="122">
        <v>0</v>
      </c>
      <c r="BF65" s="137">
        <v>4</v>
      </c>
      <c r="BG65" s="137">
        <v>4</v>
      </c>
      <c r="BH65" s="137">
        <v>4</v>
      </c>
      <c r="BI65" s="137">
        <v>4</v>
      </c>
      <c r="BJ65" s="137">
        <v>4</v>
      </c>
      <c r="BK65" s="137">
        <v>4</v>
      </c>
      <c r="BL65" s="137">
        <v>4</v>
      </c>
      <c r="BM65" s="137">
        <v>4</v>
      </c>
      <c r="BN65" s="137">
        <v>0</v>
      </c>
      <c r="BO65" s="137">
        <v>4</v>
      </c>
      <c r="BP65" s="137">
        <v>4</v>
      </c>
      <c r="BQ65" s="137">
        <v>4</v>
      </c>
      <c r="BR65" s="137">
        <v>4</v>
      </c>
      <c r="BS65" s="137">
        <v>4</v>
      </c>
      <c r="BT65" s="137">
        <v>0</v>
      </c>
      <c r="BU65" s="137">
        <v>0</v>
      </c>
      <c r="BV65" s="137">
        <v>0</v>
      </c>
      <c r="BW65" s="137">
        <v>0</v>
      </c>
      <c r="BX65" s="39">
        <v>4</v>
      </c>
      <c r="BY65" s="39">
        <v>4</v>
      </c>
      <c r="BZ65" s="39">
        <v>4</v>
      </c>
      <c r="CA65" s="39">
        <v>4</v>
      </c>
      <c r="CB65" s="39">
        <v>4</v>
      </c>
      <c r="CC65" s="39">
        <v>0</v>
      </c>
      <c r="CD65" s="39">
        <v>4</v>
      </c>
      <c r="CE65" s="39">
        <v>0</v>
      </c>
      <c r="CF65" s="39">
        <v>4</v>
      </c>
      <c r="CG65" s="39">
        <v>4</v>
      </c>
      <c r="CH65" s="30">
        <v>4</v>
      </c>
      <c r="CI65" s="30">
        <v>4</v>
      </c>
      <c r="CJ65" s="30">
        <v>4</v>
      </c>
      <c r="CK65" s="30">
        <v>4</v>
      </c>
      <c r="CL65" s="30">
        <v>0</v>
      </c>
      <c r="CM65" s="30">
        <v>4</v>
      </c>
      <c r="CN65" s="30">
        <v>0</v>
      </c>
      <c r="CO65" s="30">
        <v>4</v>
      </c>
      <c r="CP65" s="122">
        <v>4</v>
      </c>
      <c r="CQ65" s="122">
        <v>4</v>
      </c>
      <c r="CR65" s="36">
        <v>4</v>
      </c>
      <c r="CS65" s="122">
        <v>4</v>
      </c>
      <c r="CT65" s="36">
        <v>0</v>
      </c>
      <c r="CU65" s="137">
        <v>0</v>
      </c>
      <c r="CV65" s="36">
        <v>4</v>
      </c>
      <c r="CW65" s="137">
        <v>4</v>
      </c>
      <c r="CX65" s="30">
        <v>4</v>
      </c>
    </row>
    <row r="66" spans="2:102">
      <c r="B66" s="119"/>
      <c r="C66" s="41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122"/>
      <c r="AO66" s="122"/>
      <c r="AP66" s="122"/>
      <c r="AQ66" s="122"/>
      <c r="AR66" s="122"/>
      <c r="AS66" s="122"/>
      <c r="AT66" s="122"/>
      <c r="AU66" s="122"/>
      <c r="AV66" s="122"/>
      <c r="AW66" s="122"/>
      <c r="AX66" s="122"/>
      <c r="AY66" s="122"/>
      <c r="AZ66" s="122"/>
      <c r="BA66" s="122"/>
      <c r="BB66" s="122"/>
      <c r="BC66" s="122"/>
      <c r="BD66" s="122"/>
      <c r="BE66" s="122"/>
      <c r="BF66" s="137"/>
      <c r="BG66" s="137"/>
      <c r="BH66" s="137"/>
      <c r="BI66" s="137"/>
      <c r="BJ66" s="137"/>
      <c r="BK66" s="137"/>
      <c r="BL66" s="137"/>
      <c r="BM66" s="137"/>
      <c r="BN66" s="137"/>
      <c r="BO66" s="137"/>
      <c r="BP66" s="137"/>
      <c r="BQ66" s="137"/>
      <c r="BR66" s="137"/>
      <c r="BS66" s="137"/>
      <c r="BT66" s="137"/>
      <c r="BU66" s="137"/>
      <c r="BV66" s="137"/>
      <c r="BW66" s="137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30"/>
      <c r="CI66" s="30"/>
      <c r="CJ66" s="30"/>
      <c r="CK66" s="30"/>
      <c r="CL66" s="30"/>
      <c r="CM66" s="30"/>
      <c r="CN66" s="30"/>
      <c r="CO66" s="30"/>
      <c r="CP66" s="122"/>
      <c r="CQ66" s="122"/>
      <c r="CR66" s="42"/>
      <c r="CS66" s="122"/>
      <c r="CT66" s="42"/>
      <c r="CU66" s="137"/>
      <c r="CV66" s="42"/>
      <c r="CW66" s="137"/>
      <c r="CX66" s="30"/>
    </row>
    <row r="67" spans="2:102" ht="15.6">
      <c r="B67" s="130" t="s">
        <v>358</v>
      </c>
      <c r="C67" s="130"/>
      <c r="D67" s="118">
        <f>SUM(D50:D65)</f>
        <v>40</v>
      </c>
      <c r="E67" s="118">
        <f t="shared" ref="E67:BP67" si="10">SUM(E50:E65)</f>
        <v>27</v>
      </c>
      <c r="F67" s="118">
        <f t="shared" si="10"/>
        <v>40</v>
      </c>
      <c r="G67" s="118">
        <f t="shared" si="10"/>
        <v>27</v>
      </c>
      <c r="H67" s="118">
        <f t="shared" si="10"/>
        <v>40</v>
      </c>
      <c r="I67" s="118">
        <f t="shared" si="10"/>
        <v>40</v>
      </c>
      <c r="J67" s="118">
        <f t="shared" si="10"/>
        <v>27</v>
      </c>
      <c r="K67" s="118">
        <f t="shared" si="10"/>
        <v>27</v>
      </c>
      <c r="L67" s="118">
        <f t="shared" si="10"/>
        <v>19</v>
      </c>
      <c r="M67" s="118">
        <f t="shared" si="10"/>
        <v>54</v>
      </c>
      <c r="N67" s="118">
        <f t="shared" si="10"/>
        <v>54</v>
      </c>
      <c r="O67" s="118">
        <f t="shared" si="10"/>
        <v>54</v>
      </c>
      <c r="P67" s="118">
        <f t="shared" si="10"/>
        <v>54</v>
      </c>
      <c r="Q67" s="118">
        <f t="shared" si="10"/>
        <v>54</v>
      </c>
      <c r="R67" s="118">
        <f t="shared" si="10"/>
        <v>17</v>
      </c>
      <c r="S67" s="118">
        <f t="shared" si="10"/>
        <v>17</v>
      </c>
      <c r="T67" s="118">
        <f t="shared" si="10"/>
        <v>17</v>
      </c>
      <c r="U67" s="118">
        <f t="shared" si="10"/>
        <v>29</v>
      </c>
      <c r="V67" s="118">
        <f t="shared" si="10"/>
        <v>40</v>
      </c>
      <c r="W67" s="118">
        <f t="shared" si="10"/>
        <v>27</v>
      </c>
      <c r="X67" s="118">
        <f t="shared" si="10"/>
        <v>40</v>
      </c>
      <c r="Y67" s="118">
        <f t="shared" si="10"/>
        <v>27</v>
      </c>
      <c r="Z67" s="118">
        <f t="shared" si="10"/>
        <v>40</v>
      </c>
      <c r="AA67" s="118">
        <f t="shared" si="10"/>
        <v>40</v>
      </c>
      <c r="AB67" s="118">
        <f t="shared" si="10"/>
        <v>27</v>
      </c>
      <c r="AC67" s="118">
        <f t="shared" si="10"/>
        <v>27</v>
      </c>
      <c r="AD67" s="118">
        <f t="shared" si="10"/>
        <v>19</v>
      </c>
      <c r="AE67" s="118">
        <f t="shared" si="10"/>
        <v>54</v>
      </c>
      <c r="AF67" s="118">
        <f t="shared" si="10"/>
        <v>54</v>
      </c>
      <c r="AG67" s="118">
        <f t="shared" si="10"/>
        <v>54</v>
      </c>
      <c r="AH67" s="118">
        <f t="shared" si="10"/>
        <v>54</v>
      </c>
      <c r="AI67" s="118">
        <f t="shared" si="10"/>
        <v>54</v>
      </c>
      <c r="AJ67" s="118">
        <f t="shared" si="10"/>
        <v>17</v>
      </c>
      <c r="AK67" s="118">
        <f t="shared" si="10"/>
        <v>17</v>
      </c>
      <c r="AL67" s="118">
        <f t="shared" si="10"/>
        <v>17</v>
      </c>
      <c r="AM67" s="161">
        <f t="shared" si="10"/>
        <v>29</v>
      </c>
      <c r="AN67" s="118">
        <f t="shared" si="10"/>
        <v>41</v>
      </c>
      <c r="AO67" s="118">
        <f t="shared" si="10"/>
        <v>28</v>
      </c>
      <c r="AP67" s="118">
        <f t="shared" si="10"/>
        <v>41</v>
      </c>
      <c r="AQ67" s="118">
        <f t="shared" si="10"/>
        <v>28</v>
      </c>
      <c r="AR67" s="118">
        <f t="shared" si="10"/>
        <v>41</v>
      </c>
      <c r="AS67" s="118">
        <f t="shared" si="10"/>
        <v>41</v>
      </c>
      <c r="AT67" s="118">
        <f t="shared" si="10"/>
        <v>28</v>
      </c>
      <c r="AU67" s="118">
        <f t="shared" si="10"/>
        <v>28</v>
      </c>
      <c r="AV67" s="118">
        <f t="shared" si="10"/>
        <v>19</v>
      </c>
      <c r="AW67" s="118">
        <f t="shared" si="10"/>
        <v>55</v>
      </c>
      <c r="AX67" s="118">
        <f t="shared" si="10"/>
        <v>55</v>
      </c>
      <c r="AY67" s="118">
        <f t="shared" si="10"/>
        <v>55</v>
      </c>
      <c r="AZ67" s="118">
        <f t="shared" si="10"/>
        <v>55</v>
      </c>
      <c r="BA67" s="118">
        <f t="shared" si="10"/>
        <v>55</v>
      </c>
      <c r="BB67" s="118">
        <f t="shared" si="10"/>
        <v>17</v>
      </c>
      <c r="BC67" s="118">
        <f t="shared" si="10"/>
        <v>17</v>
      </c>
      <c r="BD67" s="118">
        <f t="shared" si="10"/>
        <v>17</v>
      </c>
      <c r="BE67" s="118">
        <f t="shared" si="10"/>
        <v>29</v>
      </c>
      <c r="BF67" s="118">
        <f t="shared" si="10"/>
        <v>41</v>
      </c>
      <c r="BG67" s="118">
        <f t="shared" si="10"/>
        <v>28</v>
      </c>
      <c r="BH67" s="118">
        <f t="shared" si="10"/>
        <v>41</v>
      </c>
      <c r="BI67" s="118">
        <f t="shared" si="10"/>
        <v>28</v>
      </c>
      <c r="BJ67" s="118">
        <f t="shared" si="10"/>
        <v>41</v>
      </c>
      <c r="BK67" s="118">
        <f t="shared" si="10"/>
        <v>41</v>
      </c>
      <c r="BL67" s="118">
        <f t="shared" si="10"/>
        <v>28</v>
      </c>
      <c r="BM67" s="118">
        <f t="shared" si="10"/>
        <v>28</v>
      </c>
      <c r="BN67" s="118">
        <f t="shared" si="10"/>
        <v>19</v>
      </c>
      <c r="BO67" s="118">
        <f t="shared" si="10"/>
        <v>55</v>
      </c>
      <c r="BP67" s="118">
        <f t="shared" si="10"/>
        <v>55</v>
      </c>
      <c r="BQ67" s="118">
        <f t="shared" ref="BQ67:CX67" si="11">SUM(BQ50:BQ65)</f>
        <v>55</v>
      </c>
      <c r="BR67" s="118">
        <f t="shared" si="11"/>
        <v>55</v>
      </c>
      <c r="BS67" s="118">
        <f t="shared" si="11"/>
        <v>55</v>
      </c>
      <c r="BT67" s="118">
        <f t="shared" si="11"/>
        <v>17</v>
      </c>
      <c r="BU67" s="118">
        <f t="shared" si="11"/>
        <v>17</v>
      </c>
      <c r="BV67" s="118">
        <f t="shared" si="11"/>
        <v>17</v>
      </c>
      <c r="BW67" s="118">
        <f t="shared" si="11"/>
        <v>29</v>
      </c>
      <c r="BX67" s="118">
        <f t="shared" si="11"/>
        <v>40</v>
      </c>
      <c r="BY67" s="118">
        <f t="shared" si="11"/>
        <v>27</v>
      </c>
      <c r="BZ67" s="118"/>
      <c r="CA67" s="118">
        <f t="shared" si="11"/>
        <v>27</v>
      </c>
      <c r="CB67" s="118">
        <f t="shared" si="11"/>
        <v>40</v>
      </c>
      <c r="CC67" s="118">
        <f t="shared" si="11"/>
        <v>19</v>
      </c>
      <c r="CD67" s="118">
        <f t="shared" si="11"/>
        <v>27</v>
      </c>
      <c r="CE67" s="118">
        <f t="shared" si="11"/>
        <v>17</v>
      </c>
      <c r="CF67" s="118">
        <f t="shared" si="11"/>
        <v>54</v>
      </c>
      <c r="CG67" s="118">
        <f t="shared" si="11"/>
        <v>54</v>
      </c>
      <c r="CH67" s="118">
        <f t="shared" si="11"/>
        <v>41</v>
      </c>
      <c r="CI67" s="118">
        <f t="shared" si="11"/>
        <v>28</v>
      </c>
      <c r="CJ67" s="118">
        <f t="shared" si="11"/>
        <v>28</v>
      </c>
      <c r="CK67" s="118">
        <f t="shared" si="11"/>
        <v>41</v>
      </c>
      <c r="CL67" s="118">
        <f t="shared" si="11"/>
        <v>17</v>
      </c>
      <c r="CM67" s="118">
        <f t="shared" si="11"/>
        <v>41</v>
      </c>
      <c r="CN67" s="118">
        <f t="shared" si="11"/>
        <v>17</v>
      </c>
      <c r="CO67" s="118">
        <f t="shared" si="11"/>
        <v>55</v>
      </c>
      <c r="CP67" s="118">
        <f t="shared" si="11"/>
        <v>28</v>
      </c>
      <c r="CQ67" s="118">
        <f t="shared" si="11"/>
        <v>41</v>
      </c>
      <c r="CR67" s="118">
        <f t="shared" si="11"/>
        <v>27</v>
      </c>
      <c r="CS67" s="118">
        <f t="shared" si="11"/>
        <v>28</v>
      </c>
      <c r="CT67" s="118">
        <f t="shared" si="11"/>
        <v>17</v>
      </c>
      <c r="CU67" s="118">
        <f t="shared" si="11"/>
        <v>17</v>
      </c>
      <c r="CV67" s="118">
        <f t="shared" si="11"/>
        <v>54</v>
      </c>
      <c r="CW67" s="118">
        <f t="shared" si="11"/>
        <v>55</v>
      </c>
      <c r="CX67" s="118">
        <f t="shared" si="11"/>
        <v>55</v>
      </c>
    </row>
    <row r="68" spans="2:102">
      <c r="D68" s="44"/>
      <c r="E68" s="45"/>
      <c r="F68" s="45"/>
      <c r="G68" s="45"/>
      <c r="H68" s="45"/>
      <c r="I68" s="45"/>
      <c r="J68" s="45"/>
      <c r="K68" s="45"/>
      <c r="L68" s="45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5"/>
      <c r="X68" s="45"/>
      <c r="Y68" s="45"/>
      <c r="Z68" s="45"/>
      <c r="AA68" s="45"/>
      <c r="AB68" s="45"/>
      <c r="AC68" s="45"/>
      <c r="AD68" s="45"/>
      <c r="AE68" s="44"/>
      <c r="AF68" s="44"/>
      <c r="AG68" s="44"/>
      <c r="AH68" s="44"/>
      <c r="AI68" s="44"/>
      <c r="AJ68" s="44"/>
      <c r="AK68" s="44"/>
      <c r="AL68" s="44"/>
      <c r="AM68" s="44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R68" s="45"/>
      <c r="CT68" s="44"/>
      <c r="CV68" s="44"/>
      <c r="CX68" s="32"/>
    </row>
    <row r="69" spans="2:102" ht="53.25" customHeight="1">
      <c r="B69" s="117" t="s">
        <v>9</v>
      </c>
      <c r="C69" s="117" t="s">
        <v>376</v>
      </c>
      <c r="D69" s="118" t="str">
        <f>D49</f>
        <v>NB A320 Premium Domestik Main Building</v>
      </c>
      <c r="E69" s="118" t="str">
        <f t="shared" ref="E69:BP69" si="12">E49</f>
        <v>NB A320 LCC Domestik Main Building</v>
      </c>
      <c r="F69" s="118" t="str">
        <f t="shared" si="12"/>
        <v>NB A321 Premium Domestik Main Building</v>
      </c>
      <c r="G69" s="118" t="str">
        <f t="shared" si="12"/>
        <v>NB A321 LCC Domestik Main Building</v>
      </c>
      <c r="H69" s="118" t="str">
        <f t="shared" si="12"/>
        <v>NB A321 Containerized Domestik Main Building</v>
      </c>
      <c r="I69" s="118" t="str">
        <f t="shared" si="12"/>
        <v>NB B738 Premium Domestik Main Building</v>
      </c>
      <c r="J69" s="118" t="str">
        <f t="shared" si="12"/>
        <v>NB B738 LCC Domestik Main Building</v>
      </c>
      <c r="K69" s="118" t="str">
        <f t="shared" si="12"/>
        <v>NB ATR Domestik Main Building</v>
      </c>
      <c r="L69" s="118" t="str">
        <f t="shared" si="12"/>
        <v>NB Freighter Domestik Main Building</v>
      </c>
      <c r="M69" s="118" t="str">
        <f t="shared" si="12"/>
        <v>WB A330 Premium Domestik Main Building</v>
      </c>
      <c r="N69" s="118" t="str">
        <f t="shared" si="12"/>
        <v>WB A350 Premium Domestik Main Building</v>
      </c>
      <c r="O69" s="118" t="str">
        <f t="shared" si="12"/>
        <v>WB B744 Premium Domestik Main Building</v>
      </c>
      <c r="P69" s="118" t="str">
        <f t="shared" si="12"/>
        <v>WB B777 Premium Domestik Main Building</v>
      </c>
      <c r="Q69" s="118" t="str">
        <f t="shared" si="12"/>
        <v>WB B787 Premium Domestik Main Building</v>
      </c>
      <c r="R69" s="118" t="str">
        <f t="shared" si="12"/>
        <v>WB A330 Freighter Domestik Main Building</v>
      </c>
      <c r="S69" s="118" t="str">
        <f t="shared" si="12"/>
        <v>WB B744 Freighter Domestik Main Building</v>
      </c>
      <c r="T69" s="118" t="str">
        <f t="shared" si="12"/>
        <v>WB B777 Freighter Domestik Main Building</v>
      </c>
      <c r="U69" s="118" t="str">
        <f t="shared" si="12"/>
        <v>NB Freighter CIC Domestik Main Building</v>
      </c>
      <c r="V69" s="118" t="str">
        <f t="shared" si="12"/>
        <v>NB A320 Premium Internasional Main Building</v>
      </c>
      <c r="W69" s="118" t="str">
        <f t="shared" si="12"/>
        <v>NB A320 LCC Internasional Main Building</v>
      </c>
      <c r="X69" s="118" t="str">
        <f t="shared" si="12"/>
        <v>NB A321 Premium Internasional Main Building</v>
      </c>
      <c r="Y69" s="118" t="str">
        <f t="shared" si="12"/>
        <v>NB A321 LCC Internasional Main Building</v>
      </c>
      <c r="Z69" s="118" t="str">
        <f t="shared" si="12"/>
        <v>NB A321 Containerized Internasional Main Building</v>
      </c>
      <c r="AA69" s="118" t="str">
        <f t="shared" si="12"/>
        <v>NB B738 Premium Internasional Main Building</v>
      </c>
      <c r="AB69" s="118" t="str">
        <f t="shared" si="12"/>
        <v>NB B738 LCC Internasional Main Building</v>
      </c>
      <c r="AC69" s="118" t="str">
        <f t="shared" si="12"/>
        <v>NB ATR Internasional Main Building</v>
      </c>
      <c r="AD69" s="118" t="str">
        <f t="shared" si="12"/>
        <v>NB Freighter Internasional Main Building</v>
      </c>
      <c r="AE69" s="118" t="str">
        <f t="shared" si="12"/>
        <v>WB A330 Premium Internasional Main Building</v>
      </c>
      <c r="AF69" s="118" t="str">
        <f t="shared" si="12"/>
        <v>WB A350 Premium Internasional Main Building</v>
      </c>
      <c r="AG69" s="118" t="str">
        <f t="shared" si="12"/>
        <v>WB B744 Premium Internasional Main Building</v>
      </c>
      <c r="AH69" s="118" t="str">
        <f t="shared" si="12"/>
        <v>WB B777 Premium Internasional Main Building</v>
      </c>
      <c r="AI69" s="118" t="str">
        <f t="shared" si="12"/>
        <v>WB B787 Premium Internasional Main Building</v>
      </c>
      <c r="AJ69" s="118" t="str">
        <f t="shared" si="12"/>
        <v>WB A330 Freighter Internasional Main Building</v>
      </c>
      <c r="AK69" s="118" t="str">
        <f t="shared" si="12"/>
        <v>WB B744 Freighter Internasional Main Building</v>
      </c>
      <c r="AL69" s="118" t="str">
        <f t="shared" si="12"/>
        <v>WB B777 Freighter Internasional Main Building</v>
      </c>
      <c r="AM69" s="118" t="str">
        <f t="shared" si="12"/>
        <v>NB Freighter CIC Internasional Main Building</v>
      </c>
      <c r="AN69" s="118" t="str">
        <f t="shared" si="12"/>
        <v>NB A320 Premium Domestik Remote</v>
      </c>
      <c r="AO69" s="118" t="str">
        <f t="shared" si="12"/>
        <v>NB A320 LCC Domestik Remote</v>
      </c>
      <c r="AP69" s="118" t="str">
        <f t="shared" si="12"/>
        <v>NB A321 Premium Domestik Remote</v>
      </c>
      <c r="AQ69" s="118" t="str">
        <f t="shared" si="12"/>
        <v>NB A321 LCC Domestik Remote</v>
      </c>
      <c r="AR69" s="118" t="str">
        <f t="shared" si="12"/>
        <v>NB A321 Containerized Domestik Remote</v>
      </c>
      <c r="AS69" s="118" t="str">
        <f t="shared" si="12"/>
        <v>NB B738 Premium Domestik Remote</v>
      </c>
      <c r="AT69" s="118" t="str">
        <f t="shared" si="12"/>
        <v>NB B738 LCC Domestik Remote</v>
      </c>
      <c r="AU69" s="118" t="str">
        <f t="shared" si="12"/>
        <v>NB ATR Domestik Remote</v>
      </c>
      <c r="AV69" s="118" t="str">
        <f t="shared" si="12"/>
        <v>NB Freighter Domestik Remote</v>
      </c>
      <c r="AW69" s="118" t="str">
        <f t="shared" si="12"/>
        <v>WB A330 Premium Domestik Remote</v>
      </c>
      <c r="AX69" s="118" t="str">
        <f t="shared" si="12"/>
        <v>WB A350 Premium Domestik Remote</v>
      </c>
      <c r="AY69" s="118" t="str">
        <f t="shared" si="12"/>
        <v>WB B744 Premium Domestik Remote</v>
      </c>
      <c r="AZ69" s="118" t="str">
        <f t="shared" si="12"/>
        <v>WB B777 Premium Domestik Remote</v>
      </c>
      <c r="BA69" s="118" t="str">
        <f t="shared" si="12"/>
        <v>WB B787 Premium Domestik Remote</v>
      </c>
      <c r="BB69" s="118" t="str">
        <f t="shared" si="12"/>
        <v>WB A330 Freighter Domestik Remote</v>
      </c>
      <c r="BC69" s="118" t="str">
        <f t="shared" si="12"/>
        <v>WB B744 Freighter Domestik Remote</v>
      </c>
      <c r="BD69" s="118" t="str">
        <f t="shared" si="12"/>
        <v>WB B777 Freighter Domestik Remote</v>
      </c>
      <c r="BE69" s="118" t="str">
        <f t="shared" si="12"/>
        <v>NB Freighter CIC Domestik Remote</v>
      </c>
      <c r="BF69" s="118" t="str">
        <f t="shared" si="12"/>
        <v>NB A320 Premium Internasional Remote</v>
      </c>
      <c r="BG69" s="118" t="str">
        <f t="shared" si="12"/>
        <v>NB A320 LCC Internasional Remote</v>
      </c>
      <c r="BH69" s="118" t="str">
        <f t="shared" si="12"/>
        <v>NB A321 Premium Internasional Remote</v>
      </c>
      <c r="BI69" s="118" t="str">
        <f t="shared" si="12"/>
        <v>NB A321 LCC Internasional Remote</v>
      </c>
      <c r="BJ69" s="118" t="str">
        <f t="shared" si="12"/>
        <v>NB A321 Containerized Internasional Remote</v>
      </c>
      <c r="BK69" s="118" t="str">
        <f t="shared" si="12"/>
        <v>NB B738 Premium Internasional Remote</v>
      </c>
      <c r="BL69" s="118" t="str">
        <f t="shared" si="12"/>
        <v>NB B738 LCC Internasional Remote</v>
      </c>
      <c r="BM69" s="118" t="str">
        <f t="shared" si="12"/>
        <v>NB ATR Internasional Remote</v>
      </c>
      <c r="BN69" s="118" t="str">
        <f t="shared" si="12"/>
        <v>NB Freighter Internasional Remote</v>
      </c>
      <c r="BO69" s="118" t="str">
        <f t="shared" si="12"/>
        <v>WB A330 Premium Internasional Remote</v>
      </c>
      <c r="BP69" s="118" t="str">
        <f t="shared" si="12"/>
        <v>WB A350 Premium Internasional Remote</v>
      </c>
      <c r="BQ69" s="118" t="str">
        <f t="shared" ref="BQ69:CX69" si="13">BQ49</f>
        <v>WB B744 Premium Internasional Remote</v>
      </c>
      <c r="BR69" s="118" t="str">
        <f t="shared" si="13"/>
        <v>WB B777 Premium Internasional Remote</v>
      </c>
      <c r="BS69" s="118" t="str">
        <f t="shared" si="13"/>
        <v>WB B787 Premium Internasional Remote</v>
      </c>
      <c r="BT69" s="118" t="str">
        <f t="shared" si="13"/>
        <v>WB A330 Freighter Internasional Remote</v>
      </c>
      <c r="BU69" s="118" t="str">
        <f t="shared" si="13"/>
        <v>WB B744 Freighter Internasional Remote</v>
      </c>
      <c r="BV69" s="118" t="str">
        <f t="shared" si="13"/>
        <v>WB B777 Freighter Internasional Remote</v>
      </c>
      <c r="BW69" s="118" t="str">
        <f t="shared" si="13"/>
        <v>NB Freighter CIC Internasional Remote</v>
      </c>
      <c r="BX69" s="118" t="str">
        <f t="shared" si="13"/>
        <v>NB A319 Premium Internasional Main Building</v>
      </c>
      <c r="BY69" s="118" t="str">
        <f>BY49</f>
        <v>NB B737 LCC Domestik Main Building</v>
      </c>
      <c r="BZ69" s="118" t="str">
        <f>BZ4</f>
        <v>NB B737 Premium Domestik Main Building</v>
      </c>
      <c r="CA69" s="118" t="str">
        <f t="shared" si="13"/>
        <v>NB B737 LCC Internasional Main Building</v>
      </c>
      <c r="CB69" s="118" t="str">
        <f t="shared" si="13"/>
        <v>NB B737 Premium Internasional Main Building</v>
      </c>
      <c r="CC69" s="118" t="str">
        <f t="shared" si="13"/>
        <v>NB B757 Freighter Internasional Main Building</v>
      </c>
      <c r="CD69" s="118" t="str">
        <f t="shared" si="13"/>
        <v>NB E190 LCC Internasional Main Building</v>
      </c>
      <c r="CE69" s="118" t="str">
        <f t="shared" si="13"/>
        <v>WB A332 Freighter Internasional Main Building</v>
      </c>
      <c r="CF69" s="118" t="str">
        <f t="shared" si="13"/>
        <v>WB B747 Premium Internasional Main Building</v>
      </c>
      <c r="CG69" s="118" t="str">
        <f t="shared" si="13"/>
        <v>WB B767 Premium Internasional Main Building</v>
      </c>
      <c r="CH69" s="118" t="str">
        <f t="shared" si="13"/>
        <v>NB A319 Premium Internasional Remote</v>
      </c>
      <c r="CI69" s="118" t="str">
        <f>CI49</f>
        <v>NB B737 LCC Domestik Remote</v>
      </c>
      <c r="CJ69" s="118" t="str">
        <f t="shared" si="13"/>
        <v>NB B737 LCC Internasional Remote</v>
      </c>
      <c r="CK69" s="118" t="str">
        <f t="shared" si="13"/>
        <v>NB B737 Premium Internasional Remote</v>
      </c>
      <c r="CL69" s="118" t="str">
        <f t="shared" si="13"/>
        <v>NB B757 Freighter Internasional Remote</v>
      </c>
      <c r="CM69" s="118" t="str">
        <f t="shared" si="13"/>
        <v>NB E190 Premium Internasional Remote</v>
      </c>
      <c r="CN69" s="118" t="str">
        <f t="shared" si="13"/>
        <v>WB A332 Freighter Internasional Remote</v>
      </c>
      <c r="CO69" s="118" t="str">
        <f t="shared" si="13"/>
        <v>WB B747 Premium Internasional Remote</v>
      </c>
      <c r="CP69" s="118" t="str">
        <f t="shared" si="13"/>
        <v>NB B737 LCC Domestik Remote</v>
      </c>
      <c r="CQ69" s="118" t="str">
        <f>CQ49</f>
        <v>NB B737 Premium Domestik Remote</v>
      </c>
      <c r="CR69" s="118" t="str">
        <f t="shared" ref="CR69:CW69" si="14">CR49</f>
        <v>NB E190 LCC Domestik Main Building</v>
      </c>
      <c r="CS69" s="118" t="str">
        <f t="shared" si="14"/>
        <v>NB E190 LCC Domestik Remote</v>
      </c>
      <c r="CT69" s="118" t="str">
        <f t="shared" si="14"/>
        <v>WB B747 Freighter Internasional Main Building</v>
      </c>
      <c r="CU69" s="118" t="str">
        <f t="shared" si="14"/>
        <v>WB B747 Freighter Internasional Remote</v>
      </c>
      <c r="CV69" s="118" t="str">
        <f t="shared" si="14"/>
        <v>WB B789 Premium Internasional Main Building</v>
      </c>
      <c r="CW69" s="118" t="str">
        <f t="shared" si="14"/>
        <v>WB B789 Premium Internasional Remote</v>
      </c>
      <c r="CX69" s="118" t="str">
        <f t="shared" si="13"/>
        <v>WB B767 Premium Internasional Remote</v>
      </c>
    </row>
    <row r="70" spans="2:102">
      <c r="B70" s="119">
        <v>1</v>
      </c>
      <c r="C70" s="35" t="s">
        <v>57</v>
      </c>
      <c r="D70" s="46">
        <v>1.0833333333333333</v>
      </c>
      <c r="E70" s="46">
        <v>0.83333333333333337</v>
      </c>
      <c r="F70" s="46">
        <v>1.0833333333333333</v>
      </c>
      <c r="G70" s="46">
        <v>0.83333333333333337</v>
      </c>
      <c r="H70" s="46">
        <v>1.0833333333333333</v>
      </c>
      <c r="I70" s="46">
        <v>1.0833333333333333</v>
      </c>
      <c r="J70" s="46">
        <v>0.83333333333333337</v>
      </c>
      <c r="K70" s="46">
        <v>0.83333333333333337</v>
      </c>
      <c r="L70" s="47">
        <v>1.8333333333333333</v>
      </c>
      <c r="M70" s="46">
        <v>1.3333333333333333</v>
      </c>
      <c r="N70" s="46">
        <v>1.3333333333333333</v>
      </c>
      <c r="O70" s="46">
        <v>1.3333333333333333</v>
      </c>
      <c r="P70" s="46">
        <v>1.3333333333333333</v>
      </c>
      <c r="Q70" s="46">
        <v>1.3333333333333333</v>
      </c>
      <c r="R70" s="46">
        <v>2.75</v>
      </c>
      <c r="S70" s="46">
        <v>2.75</v>
      </c>
      <c r="T70" s="46">
        <v>2.75</v>
      </c>
      <c r="U70" s="46">
        <v>1.0833333333333333</v>
      </c>
      <c r="V70" s="46">
        <v>1.3541666666666665</v>
      </c>
      <c r="W70" s="46">
        <v>1.0416666666666667</v>
      </c>
      <c r="X70" s="46">
        <v>1.3541666666666665</v>
      </c>
      <c r="Y70" s="46">
        <v>1.0416666666666667</v>
      </c>
      <c r="Z70" s="46">
        <v>1.3541666666666665</v>
      </c>
      <c r="AA70" s="46">
        <v>1.3541666666666665</v>
      </c>
      <c r="AB70" s="46">
        <v>1.0416666666666667</v>
      </c>
      <c r="AC70" s="46">
        <v>1.0416666666666667</v>
      </c>
      <c r="AD70" s="46">
        <v>2.2916666666666665</v>
      </c>
      <c r="AE70" s="46">
        <v>1.6666666666666665</v>
      </c>
      <c r="AF70" s="46">
        <v>1.6666666666666665</v>
      </c>
      <c r="AG70" s="46">
        <v>1.6666666666666665</v>
      </c>
      <c r="AH70" s="46">
        <v>1.6666666666666665</v>
      </c>
      <c r="AI70" s="46">
        <v>1.6666666666666665</v>
      </c>
      <c r="AJ70" s="46">
        <v>3.4375</v>
      </c>
      <c r="AK70" s="46">
        <v>3.4375</v>
      </c>
      <c r="AL70" s="46">
        <v>3.4375</v>
      </c>
      <c r="AM70" s="48">
        <v>1.3541666666666665</v>
      </c>
      <c r="AN70" s="138">
        <v>1.0833333333333333</v>
      </c>
      <c r="AO70" s="138">
        <v>0.83333333333333337</v>
      </c>
      <c r="AP70" s="138">
        <v>1.0833333333333333</v>
      </c>
      <c r="AQ70" s="138">
        <v>0.83333333333333337</v>
      </c>
      <c r="AR70" s="138">
        <v>1.0833333333333333</v>
      </c>
      <c r="AS70" s="138">
        <v>1.0833333333333333</v>
      </c>
      <c r="AT70" s="138">
        <v>0.83333333333333337</v>
      </c>
      <c r="AU70" s="138">
        <v>0.83333333333333337</v>
      </c>
      <c r="AV70" s="138">
        <v>1.8333333333333333</v>
      </c>
      <c r="AW70" s="138">
        <v>1.3333333333333333</v>
      </c>
      <c r="AX70" s="138">
        <v>1.3333333333333333</v>
      </c>
      <c r="AY70" s="138">
        <v>1.3333333333333333</v>
      </c>
      <c r="AZ70" s="138">
        <v>1.3333333333333333</v>
      </c>
      <c r="BA70" s="138">
        <v>1.3333333333333333</v>
      </c>
      <c r="BB70" s="138">
        <v>2.75</v>
      </c>
      <c r="BC70" s="138">
        <v>2.75</v>
      </c>
      <c r="BD70" s="138">
        <v>2.75</v>
      </c>
      <c r="BE70" s="138">
        <v>1.0833333333333333</v>
      </c>
      <c r="BF70" s="138">
        <v>1.3541666666666665</v>
      </c>
      <c r="BG70" s="138">
        <v>1.0416666666666667</v>
      </c>
      <c r="BH70" s="138">
        <v>1.3541666666666665</v>
      </c>
      <c r="BI70" s="138">
        <v>1.0416666666666667</v>
      </c>
      <c r="BJ70" s="138">
        <v>1.3541666666666665</v>
      </c>
      <c r="BK70" s="138">
        <v>1.3541666666666665</v>
      </c>
      <c r="BL70" s="138">
        <v>1.0416666666666667</v>
      </c>
      <c r="BM70" s="138">
        <v>1.0416666666666667</v>
      </c>
      <c r="BN70" s="138">
        <v>2.2916666666666665</v>
      </c>
      <c r="BO70" s="138">
        <v>1.6666666666666665</v>
      </c>
      <c r="BP70" s="138">
        <v>1.6666666666666665</v>
      </c>
      <c r="BQ70" s="138">
        <v>1.6666666666666665</v>
      </c>
      <c r="BR70" s="138">
        <v>1.6666666666666665</v>
      </c>
      <c r="BS70" s="138">
        <v>1.6666666666666665</v>
      </c>
      <c r="BT70" s="138">
        <v>3.4375</v>
      </c>
      <c r="BU70" s="138">
        <v>3.4375</v>
      </c>
      <c r="BV70" s="138">
        <v>3.4375</v>
      </c>
      <c r="BW70" s="138">
        <v>1.3541666666666665</v>
      </c>
      <c r="BX70" s="38" t="s">
        <v>377</v>
      </c>
      <c r="BY70" s="38" t="s">
        <v>378</v>
      </c>
      <c r="BZ70" s="38" t="s">
        <v>377</v>
      </c>
      <c r="CA70" s="38" t="s">
        <v>379</v>
      </c>
      <c r="CB70" s="38" t="s">
        <v>377</v>
      </c>
      <c r="CC70" s="38" t="s">
        <v>380</v>
      </c>
      <c r="CD70" s="38" t="s">
        <v>379</v>
      </c>
      <c r="CE70" s="38" t="s">
        <v>381</v>
      </c>
      <c r="CF70" s="38" t="s">
        <v>382</v>
      </c>
      <c r="CG70" s="38" t="s">
        <v>382</v>
      </c>
      <c r="CH70" s="124" t="s">
        <v>377</v>
      </c>
      <c r="CI70" s="124" t="s">
        <v>378</v>
      </c>
      <c r="CJ70" s="124" t="s">
        <v>379</v>
      </c>
      <c r="CK70" s="124" t="s">
        <v>377</v>
      </c>
      <c r="CL70" s="124" t="s">
        <v>381</v>
      </c>
      <c r="CM70" s="124" t="s">
        <v>377</v>
      </c>
      <c r="CN70" s="124" t="s">
        <v>381</v>
      </c>
      <c r="CO70" s="124" t="s">
        <v>382</v>
      </c>
      <c r="CP70" s="138">
        <v>0.83333333333333337</v>
      </c>
      <c r="CQ70" s="138">
        <v>1.0833333333333333</v>
      </c>
      <c r="CR70" s="46">
        <v>0.83333333333333337</v>
      </c>
      <c r="CS70" s="138">
        <v>0.83333333333333337</v>
      </c>
      <c r="CT70" s="46">
        <v>3.4375</v>
      </c>
      <c r="CU70" s="138">
        <v>3.4375</v>
      </c>
      <c r="CV70" s="46">
        <v>1.6666666666666665</v>
      </c>
      <c r="CW70" s="138">
        <v>1.6666666666666665</v>
      </c>
      <c r="CX70" s="124" t="s">
        <v>382</v>
      </c>
    </row>
    <row r="71" spans="2:102">
      <c r="B71" s="119">
        <v>2</v>
      </c>
      <c r="C71" s="35" t="s">
        <v>58</v>
      </c>
      <c r="D71" s="46">
        <v>0.25</v>
      </c>
      <c r="E71" s="46">
        <v>0.25</v>
      </c>
      <c r="F71" s="46">
        <v>0.25</v>
      </c>
      <c r="G71" s="46">
        <v>0.25</v>
      </c>
      <c r="H71" s="46">
        <v>0.25</v>
      </c>
      <c r="I71" s="46">
        <v>0.25</v>
      </c>
      <c r="J71" s="46">
        <v>0.25</v>
      </c>
      <c r="K71" s="46">
        <v>0.25</v>
      </c>
      <c r="L71" s="47">
        <v>0.25</v>
      </c>
      <c r="M71" s="46">
        <v>0.25</v>
      </c>
      <c r="N71" s="46">
        <v>0.25</v>
      </c>
      <c r="O71" s="46">
        <v>0.25</v>
      </c>
      <c r="P71" s="46">
        <v>0.25</v>
      </c>
      <c r="Q71" s="46">
        <v>0.25</v>
      </c>
      <c r="R71" s="46">
        <v>0.25</v>
      </c>
      <c r="S71" s="46">
        <v>0.25</v>
      </c>
      <c r="T71" s="46">
        <v>0.25</v>
      </c>
      <c r="U71" s="46">
        <v>0.25</v>
      </c>
      <c r="V71" s="46">
        <v>0.25</v>
      </c>
      <c r="W71" s="46">
        <v>0.25</v>
      </c>
      <c r="X71" s="46">
        <v>0.25</v>
      </c>
      <c r="Y71" s="46">
        <v>0.25</v>
      </c>
      <c r="Z71" s="46">
        <v>0.25</v>
      </c>
      <c r="AA71" s="46">
        <v>0.25</v>
      </c>
      <c r="AB71" s="46">
        <v>0.25</v>
      </c>
      <c r="AC71" s="46">
        <v>0.25</v>
      </c>
      <c r="AD71" s="47">
        <v>0.25</v>
      </c>
      <c r="AE71" s="46">
        <v>0.25</v>
      </c>
      <c r="AF71" s="46">
        <v>0.25</v>
      </c>
      <c r="AG71" s="46">
        <v>0.25</v>
      </c>
      <c r="AH71" s="46">
        <v>0.25</v>
      </c>
      <c r="AI71" s="46">
        <v>0.25</v>
      </c>
      <c r="AJ71" s="46">
        <v>0.25</v>
      </c>
      <c r="AK71" s="46">
        <v>0.25</v>
      </c>
      <c r="AL71" s="46">
        <v>0.25</v>
      </c>
      <c r="AM71" s="48">
        <v>0.25</v>
      </c>
      <c r="AN71" s="138">
        <v>0.25</v>
      </c>
      <c r="AO71" s="138">
        <v>0.25</v>
      </c>
      <c r="AP71" s="138">
        <v>0.25</v>
      </c>
      <c r="AQ71" s="138">
        <v>0.25</v>
      </c>
      <c r="AR71" s="138">
        <v>0.25</v>
      </c>
      <c r="AS71" s="138">
        <v>0.25</v>
      </c>
      <c r="AT71" s="138">
        <v>0.25</v>
      </c>
      <c r="AU71" s="138">
        <v>0.25</v>
      </c>
      <c r="AV71" s="138">
        <v>0.25</v>
      </c>
      <c r="AW71" s="138">
        <v>0.25</v>
      </c>
      <c r="AX71" s="138">
        <v>0.25</v>
      </c>
      <c r="AY71" s="138">
        <v>0.25</v>
      </c>
      <c r="AZ71" s="138">
        <v>0.25</v>
      </c>
      <c r="BA71" s="138">
        <v>0.25</v>
      </c>
      <c r="BB71" s="138">
        <v>0.25</v>
      </c>
      <c r="BC71" s="138">
        <v>0.25</v>
      </c>
      <c r="BD71" s="138">
        <v>0.25</v>
      </c>
      <c r="BE71" s="138">
        <v>0.25</v>
      </c>
      <c r="BF71" s="138">
        <v>0.25</v>
      </c>
      <c r="BG71" s="138">
        <v>0.25</v>
      </c>
      <c r="BH71" s="138">
        <v>0.25</v>
      </c>
      <c r="BI71" s="138">
        <v>0.25</v>
      </c>
      <c r="BJ71" s="138">
        <v>0.25</v>
      </c>
      <c r="BK71" s="138">
        <v>0.25</v>
      </c>
      <c r="BL71" s="138">
        <v>0.25</v>
      </c>
      <c r="BM71" s="138">
        <v>0.25</v>
      </c>
      <c r="BN71" s="138">
        <v>0.25</v>
      </c>
      <c r="BO71" s="138">
        <v>0.25</v>
      </c>
      <c r="BP71" s="138">
        <v>0.25</v>
      </c>
      <c r="BQ71" s="138">
        <v>0.25</v>
      </c>
      <c r="BR71" s="138">
        <v>0.25</v>
      </c>
      <c r="BS71" s="138">
        <v>0.25</v>
      </c>
      <c r="BT71" s="138">
        <v>0.25</v>
      </c>
      <c r="BU71" s="138">
        <v>0.25</v>
      </c>
      <c r="BV71" s="138">
        <v>0.25</v>
      </c>
      <c r="BW71" s="138">
        <v>0.25</v>
      </c>
      <c r="BX71" s="39" t="s">
        <v>374</v>
      </c>
      <c r="BY71" s="39" t="s">
        <v>374</v>
      </c>
      <c r="BZ71" s="39" t="s">
        <v>374</v>
      </c>
      <c r="CA71" s="39" t="s">
        <v>374</v>
      </c>
      <c r="CB71" s="39" t="s">
        <v>374</v>
      </c>
      <c r="CC71" s="39" t="s">
        <v>383</v>
      </c>
      <c r="CD71" s="39" t="s">
        <v>374</v>
      </c>
      <c r="CE71" s="39" t="s">
        <v>374</v>
      </c>
      <c r="CF71" s="39" t="s">
        <v>374</v>
      </c>
      <c r="CG71" s="39" t="s">
        <v>374</v>
      </c>
      <c r="CH71" s="30" t="s">
        <v>374</v>
      </c>
      <c r="CI71" s="30" t="s">
        <v>374</v>
      </c>
      <c r="CJ71" s="30" t="s">
        <v>374</v>
      </c>
      <c r="CK71" s="30" t="s">
        <v>374</v>
      </c>
      <c r="CL71" s="30" t="s">
        <v>374</v>
      </c>
      <c r="CM71" s="30" t="s">
        <v>374</v>
      </c>
      <c r="CN71" s="30" t="s">
        <v>374</v>
      </c>
      <c r="CO71" s="30" t="s">
        <v>374</v>
      </c>
      <c r="CP71" s="138">
        <v>0.25</v>
      </c>
      <c r="CQ71" s="138">
        <v>0.25</v>
      </c>
      <c r="CR71" s="46">
        <v>0.25</v>
      </c>
      <c r="CS71" s="138">
        <v>0.25</v>
      </c>
      <c r="CT71" s="46">
        <v>0.25</v>
      </c>
      <c r="CU71" s="138">
        <v>0.25</v>
      </c>
      <c r="CV71" s="46">
        <v>0.25</v>
      </c>
      <c r="CW71" s="138">
        <v>0.25</v>
      </c>
      <c r="CX71" s="30" t="s">
        <v>374</v>
      </c>
    </row>
    <row r="72" spans="2:102">
      <c r="B72" s="119">
        <v>3</v>
      </c>
      <c r="C72" s="35" t="s">
        <v>59</v>
      </c>
      <c r="D72" s="46">
        <v>0.25</v>
      </c>
      <c r="E72" s="46">
        <v>0.25</v>
      </c>
      <c r="F72" s="46">
        <v>0.25</v>
      </c>
      <c r="G72" s="46">
        <v>0.25</v>
      </c>
      <c r="H72" s="46">
        <v>0.25</v>
      </c>
      <c r="I72" s="46">
        <v>0.25</v>
      </c>
      <c r="J72" s="46">
        <v>0.25</v>
      </c>
      <c r="K72" s="46">
        <v>0.25</v>
      </c>
      <c r="L72" s="47">
        <v>0.25</v>
      </c>
      <c r="M72" s="46">
        <v>0.25</v>
      </c>
      <c r="N72" s="46">
        <v>0.25</v>
      </c>
      <c r="O72" s="46">
        <v>0.25</v>
      </c>
      <c r="P72" s="46">
        <v>0.25</v>
      </c>
      <c r="Q72" s="46">
        <v>0.25</v>
      </c>
      <c r="R72" s="46">
        <v>0.25</v>
      </c>
      <c r="S72" s="46">
        <v>0.25</v>
      </c>
      <c r="T72" s="46">
        <v>0.25</v>
      </c>
      <c r="U72" s="46">
        <v>0.25</v>
      </c>
      <c r="V72" s="46">
        <v>0.25</v>
      </c>
      <c r="W72" s="46">
        <v>0.25</v>
      </c>
      <c r="X72" s="46">
        <v>0.25</v>
      </c>
      <c r="Y72" s="46">
        <v>0.25</v>
      </c>
      <c r="Z72" s="46">
        <v>0.25</v>
      </c>
      <c r="AA72" s="46">
        <v>0.25</v>
      </c>
      <c r="AB72" s="46">
        <v>0.25</v>
      </c>
      <c r="AC72" s="46">
        <v>0.25</v>
      </c>
      <c r="AD72" s="47">
        <v>0.25</v>
      </c>
      <c r="AE72" s="46">
        <v>0.25</v>
      </c>
      <c r="AF72" s="46">
        <v>0.25</v>
      </c>
      <c r="AG72" s="46">
        <v>0.25</v>
      </c>
      <c r="AH72" s="46">
        <v>0.25</v>
      </c>
      <c r="AI72" s="46">
        <v>0.25</v>
      </c>
      <c r="AJ72" s="46">
        <v>0.25</v>
      </c>
      <c r="AK72" s="46">
        <v>0.25</v>
      </c>
      <c r="AL72" s="46">
        <v>0.25</v>
      </c>
      <c r="AM72" s="48">
        <v>0.25</v>
      </c>
      <c r="AN72" s="138">
        <v>0.25</v>
      </c>
      <c r="AO72" s="138">
        <v>0.25</v>
      </c>
      <c r="AP72" s="138">
        <v>0.25</v>
      </c>
      <c r="AQ72" s="138">
        <v>0.25</v>
      </c>
      <c r="AR72" s="138">
        <v>0.25</v>
      </c>
      <c r="AS72" s="138">
        <v>0.25</v>
      </c>
      <c r="AT72" s="138">
        <v>0.25</v>
      </c>
      <c r="AU72" s="138">
        <v>0.25</v>
      </c>
      <c r="AV72" s="138">
        <v>0.25</v>
      </c>
      <c r="AW72" s="138">
        <v>0.25</v>
      </c>
      <c r="AX72" s="138">
        <v>0.25</v>
      </c>
      <c r="AY72" s="138">
        <v>0.25</v>
      </c>
      <c r="AZ72" s="138">
        <v>0.25</v>
      </c>
      <c r="BA72" s="138">
        <v>0.25</v>
      </c>
      <c r="BB72" s="138">
        <v>0.25</v>
      </c>
      <c r="BC72" s="138">
        <v>0.25</v>
      </c>
      <c r="BD72" s="138">
        <v>0.25</v>
      </c>
      <c r="BE72" s="138">
        <v>0.25</v>
      </c>
      <c r="BF72" s="138">
        <v>0.25</v>
      </c>
      <c r="BG72" s="138">
        <v>0.25</v>
      </c>
      <c r="BH72" s="138">
        <v>0.25</v>
      </c>
      <c r="BI72" s="138">
        <v>0.25</v>
      </c>
      <c r="BJ72" s="138">
        <v>0.25</v>
      </c>
      <c r="BK72" s="138">
        <v>0.25</v>
      </c>
      <c r="BL72" s="138">
        <v>0.25</v>
      </c>
      <c r="BM72" s="138">
        <v>0.25</v>
      </c>
      <c r="BN72" s="138">
        <v>0.25</v>
      </c>
      <c r="BO72" s="138">
        <v>0.25</v>
      </c>
      <c r="BP72" s="138">
        <v>0.25</v>
      </c>
      <c r="BQ72" s="138">
        <v>0.25</v>
      </c>
      <c r="BR72" s="138">
        <v>0.25</v>
      </c>
      <c r="BS72" s="138">
        <v>0.25</v>
      </c>
      <c r="BT72" s="138">
        <v>0.25</v>
      </c>
      <c r="BU72" s="138">
        <v>0.25</v>
      </c>
      <c r="BV72" s="138">
        <v>0.25</v>
      </c>
      <c r="BW72" s="138">
        <v>0.25</v>
      </c>
      <c r="BX72" s="39" t="s">
        <v>374</v>
      </c>
      <c r="BY72" s="39" t="s">
        <v>374</v>
      </c>
      <c r="BZ72" s="39" t="s">
        <v>374</v>
      </c>
      <c r="CA72" s="39" t="s">
        <v>374</v>
      </c>
      <c r="CB72" s="39" t="s">
        <v>374</v>
      </c>
      <c r="CC72" s="39" t="s">
        <v>383</v>
      </c>
      <c r="CD72" s="39" t="s">
        <v>374</v>
      </c>
      <c r="CE72" s="39" t="s">
        <v>374</v>
      </c>
      <c r="CF72" s="39" t="s">
        <v>374</v>
      </c>
      <c r="CG72" s="39" t="s">
        <v>374</v>
      </c>
      <c r="CH72" s="30" t="s">
        <v>374</v>
      </c>
      <c r="CI72" s="30" t="s">
        <v>374</v>
      </c>
      <c r="CJ72" s="30" t="s">
        <v>374</v>
      </c>
      <c r="CK72" s="30" t="s">
        <v>374</v>
      </c>
      <c r="CL72" s="30" t="s">
        <v>374</v>
      </c>
      <c r="CM72" s="30" t="s">
        <v>374</v>
      </c>
      <c r="CN72" s="30" t="s">
        <v>374</v>
      </c>
      <c r="CO72" s="30" t="s">
        <v>374</v>
      </c>
      <c r="CP72" s="138">
        <v>0.25</v>
      </c>
      <c r="CQ72" s="138">
        <v>0.25</v>
      </c>
      <c r="CR72" s="46">
        <v>0.25</v>
      </c>
      <c r="CS72" s="138">
        <v>0.25</v>
      </c>
      <c r="CT72" s="46">
        <v>0.25</v>
      </c>
      <c r="CU72" s="138">
        <v>0.25</v>
      </c>
      <c r="CV72" s="46">
        <v>0.25</v>
      </c>
      <c r="CW72" s="138">
        <v>0.25</v>
      </c>
      <c r="CX72" s="30" t="s">
        <v>374</v>
      </c>
    </row>
    <row r="73" spans="2:102">
      <c r="B73" s="119">
        <v>4</v>
      </c>
      <c r="C73" s="35" t="s">
        <v>60</v>
      </c>
      <c r="D73" s="46">
        <v>2.75</v>
      </c>
      <c r="E73" s="46">
        <v>2.5</v>
      </c>
      <c r="F73" s="46">
        <v>2.75</v>
      </c>
      <c r="G73" s="46">
        <v>2.5</v>
      </c>
      <c r="H73" s="46">
        <v>2.75</v>
      </c>
      <c r="I73" s="46">
        <v>2.75</v>
      </c>
      <c r="J73" s="46">
        <v>2.5</v>
      </c>
      <c r="K73" s="46">
        <v>2.5</v>
      </c>
      <c r="L73" s="47">
        <v>0</v>
      </c>
      <c r="M73" s="46">
        <v>3</v>
      </c>
      <c r="N73" s="46">
        <v>3</v>
      </c>
      <c r="O73" s="46">
        <v>3</v>
      </c>
      <c r="P73" s="46">
        <v>3</v>
      </c>
      <c r="Q73" s="46">
        <v>3</v>
      </c>
      <c r="R73" s="46">
        <v>0</v>
      </c>
      <c r="S73" s="46">
        <v>0</v>
      </c>
      <c r="T73" s="46">
        <v>0</v>
      </c>
      <c r="U73" s="46">
        <v>2.75</v>
      </c>
      <c r="V73" s="46">
        <v>2.75</v>
      </c>
      <c r="W73" s="46">
        <v>2.5</v>
      </c>
      <c r="X73" s="46">
        <v>2.75</v>
      </c>
      <c r="Y73" s="46">
        <v>2.5</v>
      </c>
      <c r="Z73" s="46">
        <v>2.75</v>
      </c>
      <c r="AA73" s="46">
        <v>2.75</v>
      </c>
      <c r="AB73" s="46">
        <v>2.5</v>
      </c>
      <c r="AC73" s="46">
        <v>2.5</v>
      </c>
      <c r="AD73" s="47">
        <v>0</v>
      </c>
      <c r="AE73" s="46">
        <v>3</v>
      </c>
      <c r="AF73" s="46">
        <v>3</v>
      </c>
      <c r="AG73" s="46">
        <v>3</v>
      </c>
      <c r="AH73" s="46">
        <v>3</v>
      </c>
      <c r="AI73" s="46">
        <v>3</v>
      </c>
      <c r="AJ73" s="46">
        <v>0</v>
      </c>
      <c r="AK73" s="46">
        <v>0</v>
      </c>
      <c r="AL73" s="46">
        <v>0</v>
      </c>
      <c r="AM73" s="48">
        <v>2.75</v>
      </c>
      <c r="AN73" s="138">
        <v>2.75</v>
      </c>
      <c r="AO73" s="138">
        <v>2.5</v>
      </c>
      <c r="AP73" s="138">
        <v>2.75</v>
      </c>
      <c r="AQ73" s="138">
        <v>2.5</v>
      </c>
      <c r="AR73" s="138">
        <v>2.75</v>
      </c>
      <c r="AS73" s="138">
        <v>2.75</v>
      </c>
      <c r="AT73" s="138">
        <v>2.5</v>
      </c>
      <c r="AU73" s="138">
        <v>2.5</v>
      </c>
      <c r="AV73" s="138">
        <v>0</v>
      </c>
      <c r="AW73" s="138">
        <v>3</v>
      </c>
      <c r="AX73" s="138">
        <v>3</v>
      </c>
      <c r="AY73" s="138">
        <v>3</v>
      </c>
      <c r="AZ73" s="138">
        <v>3</v>
      </c>
      <c r="BA73" s="138">
        <v>3</v>
      </c>
      <c r="BB73" s="138">
        <v>0</v>
      </c>
      <c r="BC73" s="138">
        <v>0</v>
      </c>
      <c r="BD73" s="138">
        <v>0</v>
      </c>
      <c r="BE73" s="138">
        <v>2.75</v>
      </c>
      <c r="BF73" s="138">
        <v>2.75</v>
      </c>
      <c r="BG73" s="138">
        <v>2.5</v>
      </c>
      <c r="BH73" s="138">
        <v>2.75</v>
      </c>
      <c r="BI73" s="138">
        <v>2.5</v>
      </c>
      <c r="BJ73" s="138">
        <v>2.75</v>
      </c>
      <c r="BK73" s="138">
        <v>2.75</v>
      </c>
      <c r="BL73" s="138">
        <v>2.5</v>
      </c>
      <c r="BM73" s="138">
        <v>2.5</v>
      </c>
      <c r="BN73" s="138">
        <v>0</v>
      </c>
      <c r="BO73" s="138">
        <v>3</v>
      </c>
      <c r="BP73" s="138">
        <v>3</v>
      </c>
      <c r="BQ73" s="138">
        <v>3</v>
      </c>
      <c r="BR73" s="138">
        <v>3</v>
      </c>
      <c r="BS73" s="138">
        <v>3</v>
      </c>
      <c r="BT73" s="138">
        <v>0</v>
      </c>
      <c r="BU73" s="138">
        <v>0</v>
      </c>
      <c r="BV73" s="138">
        <v>0</v>
      </c>
      <c r="BW73" s="138">
        <v>2.75</v>
      </c>
      <c r="BX73" s="39" t="s">
        <v>384</v>
      </c>
      <c r="BY73" s="39" t="s">
        <v>370</v>
      </c>
      <c r="BZ73" s="39" t="s">
        <v>384</v>
      </c>
      <c r="CA73" s="39" t="s">
        <v>370</v>
      </c>
      <c r="CB73" s="39" t="s">
        <v>384</v>
      </c>
      <c r="CC73" s="39" t="s">
        <v>385</v>
      </c>
      <c r="CD73" s="39" t="s">
        <v>370</v>
      </c>
      <c r="CE73" s="39" t="s">
        <v>386</v>
      </c>
      <c r="CF73" s="39" t="s">
        <v>387</v>
      </c>
      <c r="CG73" s="39" t="s">
        <v>387</v>
      </c>
      <c r="CH73" s="30" t="s">
        <v>384</v>
      </c>
      <c r="CI73" s="30" t="s">
        <v>370</v>
      </c>
      <c r="CJ73" s="30" t="s">
        <v>370</v>
      </c>
      <c r="CK73" s="30" t="s">
        <v>384</v>
      </c>
      <c r="CL73" s="30" t="s">
        <v>386</v>
      </c>
      <c r="CM73" s="30" t="s">
        <v>384</v>
      </c>
      <c r="CN73" s="30" t="s">
        <v>386</v>
      </c>
      <c r="CO73" s="30" t="s">
        <v>387</v>
      </c>
      <c r="CP73" s="138">
        <v>2.5</v>
      </c>
      <c r="CQ73" s="138">
        <v>2.75</v>
      </c>
      <c r="CR73" s="46">
        <v>2.5</v>
      </c>
      <c r="CS73" s="138">
        <v>2.5</v>
      </c>
      <c r="CT73" s="46">
        <v>0</v>
      </c>
      <c r="CU73" s="138">
        <v>0</v>
      </c>
      <c r="CV73" s="46">
        <v>3</v>
      </c>
      <c r="CW73" s="138">
        <v>3</v>
      </c>
      <c r="CX73" s="30" t="s">
        <v>387</v>
      </c>
    </row>
    <row r="74" spans="2:102">
      <c r="B74" s="119">
        <v>5</v>
      </c>
      <c r="C74" s="35" t="s">
        <v>61</v>
      </c>
      <c r="D74" s="46">
        <v>0.91666666666666663</v>
      </c>
      <c r="E74" s="46">
        <v>0.66666666666666663</v>
      </c>
      <c r="F74" s="46">
        <v>0.91666666666666663</v>
      </c>
      <c r="G74" s="46">
        <v>0.66666666666666663</v>
      </c>
      <c r="H74" s="46">
        <v>0.91666666666666663</v>
      </c>
      <c r="I74" s="46">
        <v>0.91666666666666663</v>
      </c>
      <c r="J74" s="46">
        <v>0.66666666666666663</v>
      </c>
      <c r="K74" s="46">
        <v>0.66666666666666663</v>
      </c>
      <c r="L74" s="47">
        <v>1.6666666666666667</v>
      </c>
      <c r="M74" s="46">
        <v>1.1666666666666667</v>
      </c>
      <c r="N74" s="46">
        <v>1.1666666666666667</v>
      </c>
      <c r="O74" s="46">
        <v>1.1666666666666667</v>
      </c>
      <c r="P74" s="46">
        <v>1.1666666666666667</v>
      </c>
      <c r="Q74" s="46">
        <v>1.1666666666666667</v>
      </c>
      <c r="R74" s="46">
        <v>2.75</v>
      </c>
      <c r="S74" s="46">
        <v>2.75</v>
      </c>
      <c r="T74" s="46">
        <v>2.75</v>
      </c>
      <c r="U74" s="46">
        <v>0.91666666666666663</v>
      </c>
      <c r="V74" s="46">
        <v>1.1458333333333333</v>
      </c>
      <c r="W74" s="46">
        <v>0.83333333333333326</v>
      </c>
      <c r="X74" s="46">
        <v>1.1458333333333333</v>
      </c>
      <c r="Y74" s="46">
        <v>0.83333333333333326</v>
      </c>
      <c r="Z74" s="46">
        <v>1.1458333333333333</v>
      </c>
      <c r="AA74" s="46">
        <v>1.1458333333333333</v>
      </c>
      <c r="AB74" s="46">
        <v>0.83333333333333326</v>
      </c>
      <c r="AC74" s="46">
        <v>0.83333333333333326</v>
      </c>
      <c r="AD74" s="46">
        <v>2.0833333333333335</v>
      </c>
      <c r="AE74" s="46">
        <v>1.4583333333333335</v>
      </c>
      <c r="AF74" s="46">
        <v>1.4583333333333335</v>
      </c>
      <c r="AG74" s="46">
        <v>1.4583333333333335</v>
      </c>
      <c r="AH74" s="46">
        <v>1.4583333333333335</v>
      </c>
      <c r="AI74" s="46">
        <v>1.4583333333333335</v>
      </c>
      <c r="AJ74" s="46">
        <v>3.4375</v>
      </c>
      <c r="AK74" s="46">
        <v>3.4375</v>
      </c>
      <c r="AL74" s="46">
        <v>3.4375</v>
      </c>
      <c r="AM74" s="48">
        <v>1.1458333333333333</v>
      </c>
      <c r="AN74" s="138">
        <v>0.91666666666666663</v>
      </c>
      <c r="AO74" s="138">
        <v>0.66666666666666663</v>
      </c>
      <c r="AP74" s="138">
        <v>0.91666666666666663</v>
      </c>
      <c r="AQ74" s="138">
        <v>0.66666666666666663</v>
      </c>
      <c r="AR74" s="138">
        <v>0.91666666666666663</v>
      </c>
      <c r="AS74" s="138">
        <v>0.91666666666666663</v>
      </c>
      <c r="AT74" s="138">
        <v>0.66666666666666663</v>
      </c>
      <c r="AU74" s="138">
        <v>0.66666666666666663</v>
      </c>
      <c r="AV74" s="138">
        <v>1.6666666666666667</v>
      </c>
      <c r="AW74" s="138">
        <v>1.1666666666666667</v>
      </c>
      <c r="AX74" s="138">
        <v>1.1666666666666667</v>
      </c>
      <c r="AY74" s="138">
        <v>1.1666666666666667</v>
      </c>
      <c r="AZ74" s="138">
        <v>1.1666666666666667</v>
      </c>
      <c r="BA74" s="138">
        <v>1.1666666666666667</v>
      </c>
      <c r="BB74" s="138">
        <v>2.75</v>
      </c>
      <c r="BC74" s="138">
        <v>2.75</v>
      </c>
      <c r="BD74" s="138">
        <v>2.75</v>
      </c>
      <c r="BE74" s="138">
        <v>0.91666666666666663</v>
      </c>
      <c r="BF74" s="138">
        <v>1.1458333333333333</v>
      </c>
      <c r="BG74" s="138">
        <v>0.83333333333333326</v>
      </c>
      <c r="BH74" s="138">
        <v>1.1458333333333333</v>
      </c>
      <c r="BI74" s="138">
        <v>0.83333333333333326</v>
      </c>
      <c r="BJ74" s="138">
        <v>1.1458333333333333</v>
      </c>
      <c r="BK74" s="138">
        <v>1.1458333333333333</v>
      </c>
      <c r="BL74" s="138">
        <v>0.83333333333333326</v>
      </c>
      <c r="BM74" s="138">
        <v>0.83333333333333326</v>
      </c>
      <c r="BN74" s="138">
        <v>2.0833333333333335</v>
      </c>
      <c r="BO74" s="138">
        <v>1.4583333333333335</v>
      </c>
      <c r="BP74" s="138">
        <v>1.4583333333333335</v>
      </c>
      <c r="BQ74" s="138">
        <v>1.4583333333333335</v>
      </c>
      <c r="BR74" s="138">
        <v>1.4583333333333335</v>
      </c>
      <c r="BS74" s="138">
        <v>1.4583333333333335</v>
      </c>
      <c r="BT74" s="138">
        <v>3.4375</v>
      </c>
      <c r="BU74" s="138">
        <v>3.4375</v>
      </c>
      <c r="BV74" s="138">
        <v>3.4375</v>
      </c>
      <c r="BW74" s="138">
        <v>1.1458333333333333</v>
      </c>
      <c r="BX74" s="39" t="s">
        <v>388</v>
      </c>
      <c r="BY74" s="39" t="s">
        <v>389</v>
      </c>
      <c r="BZ74" s="39" t="s">
        <v>388</v>
      </c>
      <c r="CA74" s="39" t="s">
        <v>378</v>
      </c>
      <c r="CB74" s="39" t="s">
        <v>388</v>
      </c>
      <c r="CC74" s="39" t="s">
        <v>390</v>
      </c>
      <c r="CD74" s="39" t="s">
        <v>378</v>
      </c>
      <c r="CE74" s="39" t="s">
        <v>381</v>
      </c>
      <c r="CF74" s="39" t="s">
        <v>391</v>
      </c>
      <c r="CG74" s="39" t="s">
        <v>391</v>
      </c>
      <c r="CH74" s="30" t="s">
        <v>388</v>
      </c>
      <c r="CI74" s="30" t="s">
        <v>389</v>
      </c>
      <c r="CJ74" s="30" t="s">
        <v>378</v>
      </c>
      <c r="CK74" s="30" t="s">
        <v>388</v>
      </c>
      <c r="CL74" s="30" t="s">
        <v>381</v>
      </c>
      <c r="CM74" s="30" t="s">
        <v>388</v>
      </c>
      <c r="CN74" s="30" t="s">
        <v>381</v>
      </c>
      <c r="CO74" s="30" t="s">
        <v>391</v>
      </c>
      <c r="CP74" s="138">
        <v>0.66666666666666663</v>
      </c>
      <c r="CQ74" s="138">
        <v>0.91666666666666663</v>
      </c>
      <c r="CR74" s="46">
        <v>0.66666666666666663</v>
      </c>
      <c r="CS74" s="138">
        <v>0.66666666666666663</v>
      </c>
      <c r="CT74" s="46">
        <v>3.4375</v>
      </c>
      <c r="CU74" s="138">
        <v>3.4375</v>
      </c>
      <c r="CV74" s="46">
        <v>1.4583333333333335</v>
      </c>
      <c r="CW74" s="138">
        <v>1.4583333333333335</v>
      </c>
      <c r="CX74" s="30" t="s">
        <v>391</v>
      </c>
    </row>
    <row r="75" spans="2:102">
      <c r="B75" s="119">
        <v>6</v>
      </c>
      <c r="C75" s="35" t="s">
        <v>62</v>
      </c>
      <c r="D75" s="46">
        <v>0.33333333333333331</v>
      </c>
      <c r="E75" s="46">
        <v>0.33333333333333331</v>
      </c>
      <c r="F75" s="46">
        <v>0.33333333333333331</v>
      </c>
      <c r="G75" s="46">
        <v>0.33333333333333331</v>
      </c>
      <c r="H75" s="46">
        <v>0.33333333333333331</v>
      </c>
      <c r="I75" s="46">
        <v>0.33333333333333331</v>
      </c>
      <c r="J75" s="46">
        <v>0.33333333333333331</v>
      </c>
      <c r="K75" s="46">
        <v>0.33333333333333331</v>
      </c>
      <c r="L75" s="47">
        <v>0</v>
      </c>
      <c r="M75" s="46">
        <v>0.33333333333333331</v>
      </c>
      <c r="N75" s="46">
        <v>0.33333333333333331</v>
      </c>
      <c r="O75" s="46">
        <v>0.33333333333333331</v>
      </c>
      <c r="P75" s="46">
        <v>0.33333333333333331</v>
      </c>
      <c r="Q75" s="46">
        <v>0.33333333333333331</v>
      </c>
      <c r="R75" s="46">
        <v>0</v>
      </c>
      <c r="S75" s="46">
        <v>0</v>
      </c>
      <c r="T75" s="46">
        <v>0</v>
      </c>
      <c r="U75" s="46">
        <v>0.33333333333333331</v>
      </c>
      <c r="V75" s="46">
        <v>0.33333333333333331</v>
      </c>
      <c r="W75" s="46">
        <v>0.33333333333333331</v>
      </c>
      <c r="X75" s="46">
        <v>0.33333333333333331</v>
      </c>
      <c r="Y75" s="46">
        <v>0.33333333333333331</v>
      </c>
      <c r="Z75" s="46">
        <v>0.33333333333333331</v>
      </c>
      <c r="AA75" s="46">
        <v>0.33333333333333331</v>
      </c>
      <c r="AB75" s="46">
        <v>0.33333333333333331</v>
      </c>
      <c r="AC75" s="46">
        <v>0.33333333333333331</v>
      </c>
      <c r="AD75" s="47">
        <v>0</v>
      </c>
      <c r="AE75" s="46">
        <v>0.33333333333333331</v>
      </c>
      <c r="AF75" s="46">
        <v>0.33333333333333331</v>
      </c>
      <c r="AG75" s="46">
        <v>0.33333333333333331</v>
      </c>
      <c r="AH75" s="46">
        <v>0.33333333333333331</v>
      </c>
      <c r="AI75" s="46">
        <v>0.33333333333333331</v>
      </c>
      <c r="AJ75" s="46">
        <v>0</v>
      </c>
      <c r="AK75" s="46">
        <v>0</v>
      </c>
      <c r="AL75" s="46">
        <v>0</v>
      </c>
      <c r="AM75" s="48">
        <v>0.33333333333333331</v>
      </c>
      <c r="AN75" s="138">
        <v>0.33333333333333331</v>
      </c>
      <c r="AO75" s="138">
        <v>0.33333333333333331</v>
      </c>
      <c r="AP75" s="138">
        <v>0.33333333333333331</v>
      </c>
      <c r="AQ75" s="138">
        <v>0.33333333333333331</v>
      </c>
      <c r="AR75" s="138">
        <v>0.33333333333333331</v>
      </c>
      <c r="AS75" s="138">
        <v>0.33333333333333331</v>
      </c>
      <c r="AT75" s="138">
        <v>0.33333333333333331</v>
      </c>
      <c r="AU75" s="138">
        <v>0.33333333333333331</v>
      </c>
      <c r="AV75" s="138">
        <v>0</v>
      </c>
      <c r="AW75" s="138">
        <v>0.33333333333333331</v>
      </c>
      <c r="AX75" s="138">
        <v>0.33333333333333331</v>
      </c>
      <c r="AY75" s="138">
        <v>0.33333333333333331</v>
      </c>
      <c r="AZ75" s="138">
        <v>0.33333333333333331</v>
      </c>
      <c r="BA75" s="138">
        <v>0.33333333333333331</v>
      </c>
      <c r="BB75" s="138">
        <v>0</v>
      </c>
      <c r="BC75" s="138">
        <v>0</v>
      </c>
      <c r="BD75" s="138">
        <v>0</v>
      </c>
      <c r="BE75" s="138">
        <v>0.33333333333333331</v>
      </c>
      <c r="BF75" s="138">
        <v>0.33333333333333331</v>
      </c>
      <c r="BG75" s="138">
        <v>0.33333333333333331</v>
      </c>
      <c r="BH75" s="138">
        <v>0.33333333333333331</v>
      </c>
      <c r="BI75" s="138">
        <v>0.33333333333333331</v>
      </c>
      <c r="BJ75" s="138">
        <v>0.33333333333333331</v>
      </c>
      <c r="BK75" s="138">
        <v>0.33333333333333331</v>
      </c>
      <c r="BL75" s="138">
        <v>0.33333333333333331</v>
      </c>
      <c r="BM75" s="138">
        <v>0.33333333333333331</v>
      </c>
      <c r="BN75" s="138">
        <v>0</v>
      </c>
      <c r="BO75" s="138">
        <v>0.33333333333333331</v>
      </c>
      <c r="BP75" s="138">
        <v>0.33333333333333331</v>
      </c>
      <c r="BQ75" s="138">
        <v>0.33333333333333331</v>
      </c>
      <c r="BR75" s="138">
        <v>0.33333333333333331</v>
      </c>
      <c r="BS75" s="138">
        <v>0.33333333333333331</v>
      </c>
      <c r="BT75" s="138">
        <v>0</v>
      </c>
      <c r="BU75" s="138">
        <v>0</v>
      </c>
      <c r="BV75" s="138">
        <v>0</v>
      </c>
      <c r="BW75" s="138">
        <v>0.33333333333333331</v>
      </c>
      <c r="BX75" s="39" t="s">
        <v>392</v>
      </c>
      <c r="BY75" s="39" t="s">
        <v>392</v>
      </c>
      <c r="BZ75" s="39" t="s">
        <v>392</v>
      </c>
      <c r="CA75" s="39" t="s">
        <v>392</v>
      </c>
      <c r="CB75" s="39" t="s">
        <v>392</v>
      </c>
      <c r="CC75" s="39" t="s">
        <v>385</v>
      </c>
      <c r="CD75" s="39" t="s">
        <v>392</v>
      </c>
      <c r="CE75" s="39" t="s">
        <v>386</v>
      </c>
      <c r="CF75" s="39" t="s">
        <v>392</v>
      </c>
      <c r="CG75" s="39" t="s">
        <v>392</v>
      </c>
      <c r="CH75" s="30" t="s">
        <v>392</v>
      </c>
      <c r="CI75" s="30" t="s">
        <v>392</v>
      </c>
      <c r="CJ75" s="30" t="s">
        <v>392</v>
      </c>
      <c r="CK75" s="30" t="s">
        <v>392</v>
      </c>
      <c r="CL75" s="30" t="s">
        <v>386</v>
      </c>
      <c r="CM75" s="30" t="s">
        <v>392</v>
      </c>
      <c r="CN75" s="30" t="s">
        <v>386</v>
      </c>
      <c r="CO75" s="30" t="s">
        <v>392</v>
      </c>
      <c r="CP75" s="138">
        <v>0.33333333333333331</v>
      </c>
      <c r="CQ75" s="138">
        <v>0.33333333333333331</v>
      </c>
      <c r="CR75" s="46">
        <v>0.33333333333333331</v>
      </c>
      <c r="CS75" s="138">
        <v>0.33333333333333331</v>
      </c>
      <c r="CT75" s="46">
        <v>0</v>
      </c>
      <c r="CU75" s="138">
        <v>0</v>
      </c>
      <c r="CV75" s="46">
        <v>0.33333333333333331</v>
      </c>
      <c r="CW75" s="138">
        <v>0.33333333333333331</v>
      </c>
      <c r="CX75" s="30" t="s">
        <v>392</v>
      </c>
    </row>
    <row r="76" spans="2:102">
      <c r="B76" s="119">
        <v>7</v>
      </c>
      <c r="C76" s="35" t="s">
        <v>63</v>
      </c>
      <c r="D76" s="46">
        <v>2</v>
      </c>
      <c r="E76" s="46">
        <v>2</v>
      </c>
      <c r="F76" s="46">
        <v>2</v>
      </c>
      <c r="G76" s="46">
        <v>2</v>
      </c>
      <c r="H76" s="46">
        <v>2</v>
      </c>
      <c r="I76" s="46">
        <v>2</v>
      </c>
      <c r="J76" s="46">
        <v>2</v>
      </c>
      <c r="K76" s="46">
        <v>2</v>
      </c>
      <c r="L76" s="47">
        <v>0</v>
      </c>
      <c r="M76" s="46">
        <v>3</v>
      </c>
      <c r="N76" s="46">
        <v>3</v>
      </c>
      <c r="O76" s="46">
        <v>3</v>
      </c>
      <c r="P76" s="46">
        <v>3</v>
      </c>
      <c r="Q76" s="46">
        <v>3</v>
      </c>
      <c r="R76" s="46">
        <v>0</v>
      </c>
      <c r="S76" s="46">
        <v>0</v>
      </c>
      <c r="T76" s="46">
        <v>0</v>
      </c>
      <c r="U76" s="46">
        <v>2</v>
      </c>
      <c r="V76" s="46">
        <v>3</v>
      </c>
      <c r="W76" s="46">
        <v>3</v>
      </c>
      <c r="X76" s="46">
        <v>3</v>
      </c>
      <c r="Y76" s="46">
        <v>3</v>
      </c>
      <c r="Z76" s="46">
        <v>3</v>
      </c>
      <c r="AA76" s="46">
        <v>3</v>
      </c>
      <c r="AB76" s="46">
        <v>3</v>
      </c>
      <c r="AC76" s="46">
        <v>3</v>
      </c>
      <c r="AD76" s="47">
        <v>0</v>
      </c>
      <c r="AE76" s="46">
        <v>3</v>
      </c>
      <c r="AF76" s="46">
        <v>3</v>
      </c>
      <c r="AG76" s="46">
        <v>3</v>
      </c>
      <c r="AH76" s="46">
        <v>3</v>
      </c>
      <c r="AI76" s="46">
        <v>3</v>
      </c>
      <c r="AJ76" s="46">
        <v>0</v>
      </c>
      <c r="AK76" s="46">
        <v>0</v>
      </c>
      <c r="AL76" s="46">
        <v>0</v>
      </c>
      <c r="AM76" s="48">
        <v>2</v>
      </c>
      <c r="AN76" s="138">
        <v>2</v>
      </c>
      <c r="AO76" s="138">
        <v>2</v>
      </c>
      <c r="AP76" s="138">
        <v>2</v>
      </c>
      <c r="AQ76" s="138">
        <v>2</v>
      </c>
      <c r="AR76" s="138">
        <v>2</v>
      </c>
      <c r="AS76" s="138">
        <v>2</v>
      </c>
      <c r="AT76" s="138">
        <v>2</v>
      </c>
      <c r="AU76" s="138">
        <v>2</v>
      </c>
      <c r="AV76" s="138">
        <v>0</v>
      </c>
      <c r="AW76" s="138">
        <v>3</v>
      </c>
      <c r="AX76" s="138">
        <v>3</v>
      </c>
      <c r="AY76" s="138">
        <v>3</v>
      </c>
      <c r="AZ76" s="138">
        <v>3</v>
      </c>
      <c r="BA76" s="138">
        <v>3</v>
      </c>
      <c r="BB76" s="138">
        <v>0</v>
      </c>
      <c r="BC76" s="138">
        <v>0</v>
      </c>
      <c r="BD76" s="138">
        <v>0</v>
      </c>
      <c r="BE76" s="138">
        <v>2</v>
      </c>
      <c r="BF76" s="138">
        <v>3</v>
      </c>
      <c r="BG76" s="138">
        <v>3</v>
      </c>
      <c r="BH76" s="138">
        <v>3</v>
      </c>
      <c r="BI76" s="138">
        <v>3</v>
      </c>
      <c r="BJ76" s="138">
        <v>3</v>
      </c>
      <c r="BK76" s="138">
        <v>3</v>
      </c>
      <c r="BL76" s="138">
        <v>3</v>
      </c>
      <c r="BM76" s="138">
        <v>3</v>
      </c>
      <c r="BN76" s="138">
        <v>0</v>
      </c>
      <c r="BO76" s="138">
        <v>3</v>
      </c>
      <c r="BP76" s="138">
        <v>3</v>
      </c>
      <c r="BQ76" s="138">
        <v>3</v>
      </c>
      <c r="BR76" s="138">
        <v>3</v>
      </c>
      <c r="BS76" s="138">
        <v>3</v>
      </c>
      <c r="BT76" s="138">
        <v>0</v>
      </c>
      <c r="BU76" s="138">
        <v>0</v>
      </c>
      <c r="BV76" s="138">
        <v>0</v>
      </c>
      <c r="BW76" s="138">
        <v>2</v>
      </c>
      <c r="BX76" s="39" t="s">
        <v>387</v>
      </c>
      <c r="BY76" s="39" t="s">
        <v>366</v>
      </c>
      <c r="BZ76" s="39" t="s">
        <v>387</v>
      </c>
      <c r="CA76" s="39" t="s">
        <v>387</v>
      </c>
      <c r="CB76" s="49">
        <v>4</v>
      </c>
      <c r="CC76" s="39" t="s">
        <v>385</v>
      </c>
      <c r="CD76" s="39" t="s">
        <v>387</v>
      </c>
      <c r="CE76" s="39" t="s">
        <v>386</v>
      </c>
      <c r="CF76" s="39" t="s">
        <v>387</v>
      </c>
      <c r="CG76" s="39" t="s">
        <v>387</v>
      </c>
      <c r="CH76" s="30" t="s">
        <v>387</v>
      </c>
      <c r="CI76" s="30" t="s">
        <v>366</v>
      </c>
      <c r="CJ76" s="30" t="s">
        <v>387</v>
      </c>
      <c r="CK76" s="30" t="s">
        <v>387</v>
      </c>
      <c r="CL76" s="30" t="s">
        <v>386</v>
      </c>
      <c r="CM76" s="30" t="s">
        <v>387</v>
      </c>
      <c r="CN76" s="30" t="s">
        <v>386</v>
      </c>
      <c r="CO76" s="30" t="s">
        <v>387</v>
      </c>
      <c r="CP76" s="138">
        <v>2</v>
      </c>
      <c r="CQ76" s="138">
        <v>2</v>
      </c>
      <c r="CR76" s="46">
        <v>2</v>
      </c>
      <c r="CS76" s="138">
        <v>2</v>
      </c>
      <c r="CT76" s="46">
        <v>0</v>
      </c>
      <c r="CU76" s="138">
        <v>0</v>
      </c>
      <c r="CV76" s="46">
        <v>3</v>
      </c>
      <c r="CW76" s="138">
        <v>3</v>
      </c>
      <c r="CX76" s="30" t="s">
        <v>387</v>
      </c>
    </row>
    <row r="77" spans="2:102">
      <c r="B77" s="119">
        <v>8</v>
      </c>
      <c r="C77" s="35" t="s">
        <v>64</v>
      </c>
      <c r="D77" s="46">
        <v>1.25</v>
      </c>
      <c r="E77" s="46">
        <v>1.25</v>
      </c>
      <c r="F77" s="46">
        <v>1.25</v>
      </c>
      <c r="G77" s="46">
        <v>1.25</v>
      </c>
      <c r="H77" s="46">
        <v>1.25</v>
      </c>
      <c r="I77" s="46">
        <v>1.25</v>
      </c>
      <c r="J77" s="46">
        <v>1.25</v>
      </c>
      <c r="K77" s="46">
        <v>1.25</v>
      </c>
      <c r="L77" s="47">
        <v>0</v>
      </c>
      <c r="M77" s="46">
        <v>1.25</v>
      </c>
      <c r="N77" s="46">
        <v>1.25</v>
      </c>
      <c r="O77" s="46">
        <v>1.25</v>
      </c>
      <c r="P77" s="46">
        <v>1.25</v>
      </c>
      <c r="Q77" s="46">
        <v>1.25</v>
      </c>
      <c r="R77" s="46">
        <v>0</v>
      </c>
      <c r="S77" s="46">
        <v>0</v>
      </c>
      <c r="T77" s="46">
        <v>0</v>
      </c>
      <c r="U77" s="46">
        <v>1.25</v>
      </c>
      <c r="V77" s="46">
        <v>1.25</v>
      </c>
      <c r="W77" s="46">
        <v>1.25</v>
      </c>
      <c r="X77" s="46">
        <v>1.25</v>
      </c>
      <c r="Y77" s="46">
        <v>1.25</v>
      </c>
      <c r="Z77" s="46">
        <v>1.25</v>
      </c>
      <c r="AA77" s="46">
        <v>1.25</v>
      </c>
      <c r="AB77" s="46">
        <v>1.25</v>
      </c>
      <c r="AC77" s="46">
        <v>1.25</v>
      </c>
      <c r="AD77" s="47">
        <v>0</v>
      </c>
      <c r="AE77" s="46">
        <v>1.25</v>
      </c>
      <c r="AF77" s="46">
        <v>1.25</v>
      </c>
      <c r="AG77" s="46">
        <v>1.25</v>
      </c>
      <c r="AH77" s="46">
        <v>1.25</v>
      </c>
      <c r="AI77" s="46">
        <v>1.25</v>
      </c>
      <c r="AJ77" s="46">
        <v>0</v>
      </c>
      <c r="AK77" s="46">
        <v>0</v>
      </c>
      <c r="AL77" s="46">
        <v>0</v>
      </c>
      <c r="AM77" s="48">
        <v>1.25</v>
      </c>
      <c r="AN77" s="138">
        <v>1.25</v>
      </c>
      <c r="AO77" s="138">
        <v>1.25</v>
      </c>
      <c r="AP77" s="138">
        <v>1.25</v>
      </c>
      <c r="AQ77" s="138">
        <v>1.25</v>
      </c>
      <c r="AR77" s="138">
        <v>1.25</v>
      </c>
      <c r="AS77" s="138">
        <v>1.25</v>
      </c>
      <c r="AT77" s="138">
        <v>1.25</v>
      </c>
      <c r="AU77" s="138">
        <v>1.25</v>
      </c>
      <c r="AV77" s="138">
        <v>0</v>
      </c>
      <c r="AW77" s="138">
        <v>1.25</v>
      </c>
      <c r="AX77" s="138">
        <v>1.25</v>
      </c>
      <c r="AY77" s="138">
        <v>1.25</v>
      </c>
      <c r="AZ77" s="138">
        <v>1.25</v>
      </c>
      <c r="BA77" s="138">
        <v>1.25</v>
      </c>
      <c r="BB77" s="138">
        <v>0</v>
      </c>
      <c r="BC77" s="138">
        <v>0</v>
      </c>
      <c r="BD77" s="138">
        <v>0</v>
      </c>
      <c r="BE77" s="138">
        <v>1.25</v>
      </c>
      <c r="BF77" s="138">
        <v>1.25</v>
      </c>
      <c r="BG77" s="138">
        <v>1.25</v>
      </c>
      <c r="BH77" s="138">
        <v>1.25</v>
      </c>
      <c r="BI77" s="138">
        <v>1.25</v>
      </c>
      <c r="BJ77" s="138">
        <v>1.25</v>
      </c>
      <c r="BK77" s="138">
        <v>1.25</v>
      </c>
      <c r="BL77" s="138">
        <v>1.25</v>
      </c>
      <c r="BM77" s="138">
        <v>1.25</v>
      </c>
      <c r="BN77" s="138">
        <v>0</v>
      </c>
      <c r="BO77" s="138">
        <v>1.25</v>
      </c>
      <c r="BP77" s="138">
        <v>1.25</v>
      </c>
      <c r="BQ77" s="138">
        <v>1.25</v>
      </c>
      <c r="BR77" s="138">
        <v>1.25</v>
      </c>
      <c r="BS77" s="138">
        <v>1.25</v>
      </c>
      <c r="BT77" s="138">
        <v>0</v>
      </c>
      <c r="BU77" s="138">
        <v>0</v>
      </c>
      <c r="BV77" s="138">
        <v>0</v>
      </c>
      <c r="BW77" s="138">
        <v>1.25</v>
      </c>
      <c r="BX77" s="39" t="s">
        <v>361</v>
      </c>
      <c r="BY77" s="39" t="s">
        <v>361</v>
      </c>
      <c r="BZ77" s="39" t="s">
        <v>361</v>
      </c>
      <c r="CA77" s="39" t="s">
        <v>361</v>
      </c>
      <c r="CB77" s="39">
        <f>105/60</f>
        <v>1.75</v>
      </c>
      <c r="CC77" s="39" t="s">
        <v>385</v>
      </c>
      <c r="CD77" s="39" t="s">
        <v>361</v>
      </c>
      <c r="CE77" s="39" t="s">
        <v>386</v>
      </c>
      <c r="CF77" s="39" t="s">
        <v>361</v>
      </c>
      <c r="CG77" s="39" t="s">
        <v>361</v>
      </c>
      <c r="CH77" s="30" t="s">
        <v>361</v>
      </c>
      <c r="CI77" s="30" t="s">
        <v>361</v>
      </c>
      <c r="CJ77" s="30" t="s">
        <v>361</v>
      </c>
      <c r="CK77" s="30" t="s">
        <v>361</v>
      </c>
      <c r="CL77" s="30" t="s">
        <v>386</v>
      </c>
      <c r="CM77" s="30" t="s">
        <v>361</v>
      </c>
      <c r="CN77" s="30" t="s">
        <v>386</v>
      </c>
      <c r="CO77" s="30" t="s">
        <v>361</v>
      </c>
      <c r="CP77" s="138">
        <v>1.25</v>
      </c>
      <c r="CQ77" s="138">
        <v>1.25</v>
      </c>
      <c r="CR77" s="46">
        <v>1.25</v>
      </c>
      <c r="CS77" s="138">
        <v>1.25</v>
      </c>
      <c r="CT77" s="46">
        <v>0</v>
      </c>
      <c r="CU77" s="138">
        <v>0</v>
      </c>
      <c r="CV77" s="46">
        <v>1.25</v>
      </c>
      <c r="CW77" s="138">
        <v>1.25</v>
      </c>
      <c r="CX77" s="30" t="s">
        <v>361</v>
      </c>
    </row>
    <row r="78" spans="2:102">
      <c r="B78" s="119">
        <v>9</v>
      </c>
      <c r="C78" s="35" t="s">
        <v>65</v>
      </c>
      <c r="D78" s="46">
        <v>0.91666666666666663</v>
      </c>
      <c r="E78" s="46">
        <v>0.91666666666666663</v>
      </c>
      <c r="F78" s="46">
        <v>0.91666666666666663</v>
      </c>
      <c r="G78" s="46">
        <v>0.91666666666666663</v>
      </c>
      <c r="H78" s="46">
        <v>0.91666666666666663</v>
      </c>
      <c r="I78" s="46">
        <v>0.91666666666666663</v>
      </c>
      <c r="J78" s="46">
        <v>0.91666666666666663</v>
      </c>
      <c r="K78" s="46">
        <v>0.91666666666666663</v>
      </c>
      <c r="L78" s="47">
        <v>0</v>
      </c>
      <c r="M78" s="46">
        <v>0.91666666666666663</v>
      </c>
      <c r="N78" s="46">
        <v>0.91666666666666663</v>
      </c>
      <c r="O78" s="46">
        <v>0.91666666666666663</v>
      </c>
      <c r="P78" s="46">
        <v>0.91666666666666663</v>
      </c>
      <c r="Q78" s="46">
        <v>0.91666666666666663</v>
      </c>
      <c r="R78" s="46">
        <v>0</v>
      </c>
      <c r="S78" s="46">
        <v>0</v>
      </c>
      <c r="T78" s="46">
        <v>0</v>
      </c>
      <c r="U78" s="46">
        <v>0.91666666666666663</v>
      </c>
      <c r="V78" s="46">
        <v>0.91666666666666663</v>
      </c>
      <c r="W78" s="46">
        <v>0.91666666666666663</v>
      </c>
      <c r="X78" s="46">
        <v>0.91666666666666663</v>
      </c>
      <c r="Y78" s="46">
        <v>0.91666666666666663</v>
      </c>
      <c r="Z78" s="46">
        <v>0.91666666666666663</v>
      </c>
      <c r="AA78" s="46">
        <v>0.91666666666666663</v>
      </c>
      <c r="AB78" s="46">
        <v>0.91666666666666663</v>
      </c>
      <c r="AC78" s="46">
        <v>0.91666666666666663</v>
      </c>
      <c r="AD78" s="47">
        <v>0</v>
      </c>
      <c r="AE78" s="46">
        <v>0.91666666666666663</v>
      </c>
      <c r="AF78" s="46">
        <v>0.91666666666666663</v>
      </c>
      <c r="AG78" s="46">
        <v>0.91666666666666663</v>
      </c>
      <c r="AH78" s="46">
        <v>0.91666666666666663</v>
      </c>
      <c r="AI78" s="46">
        <v>0.91666666666666663</v>
      </c>
      <c r="AJ78" s="46">
        <v>0</v>
      </c>
      <c r="AK78" s="46">
        <v>0</v>
      </c>
      <c r="AL78" s="46">
        <v>0</v>
      </c>
      <c r="AM78" s="48">
        <v>0.91666666666666663</v>
      </c>
      <c r="AN78" s="138">
        <v>0.91666666666666663</v>
      </c>
      <c r="AO78" s="138">
        <v>0.91666666666666663</v>
      </c>
      <c r="AP78" s="138">
        <v>0.91666666666666663</v>
      </c>
      <c r="AQ78" s="138">
        <v>0.91666666666666663</v>
      </c>
      <c r="AR78" s="138">
        <v>0.91666666666666663</v>
      </c>
      <c r="AS78" s="138">
        <v>0.91666666666666663</v>
      </c>
      <c r="AT78" s="138">
        <v>0.91666666666666663</v>
      </c>
      <c r="AU78" s="138">
        <v>0.91666666666666663</v>
      </c>
      <c r="AV78" s="138">
        <v>0</v>
      </c>
      <c r="AW78" s="138">
        <v>0.91666666666666663</v>
      </c>
      <c r="AX78" s="138">
        <v>0.91666666666666663</v>
      </c>
      <c r="AY78" s="138">
        <v>0.91666666666666663</v>
      </c>
      <c r="AZ78" s="138">
        <v>0.91666666666666663</v>
      </c>
      <c r="BA78" s="138">
        <v>0.91666666666666663</v>
      </c>
      <c r="BB78" s="138">
        <v>0</v>
      </c>
      <c r="BC78" s="138">
        <v>0</v>
      </c>
      <c r="BD78" s="138">
        <v>0</v>
      </c>
      <c r="BE78" s="138">
        <v>0.91666666666666663</v>
      </c>
      <c r="BF78" s="138">
        <v>0.91666666666666663</v>
      </c>
      <c r="BG78" s="138">
        <v>0.91666666666666663</v>
      </c>
      <c r="BH78" s="138">
        <v>0.91666666666666663</v>
      </c>
      <c r="BI78" s="138">
        <v>0.91666666666666663</v>
      </c>
      <c r="BJ78" s="138">
        <v>0.91666666666666663</v>
      </c>
      <c r="BK78" s="138">
        <v>0.91666666666666663</v>
      </c>
      <c r="BL78" s="138">
        <v>0.91666666666666663</v>
      </c>
      <c r="BM78" s="138">
        <v>0.91666666666666663</v>
      </c>
      <c r="BN78" s="138">
        <v>0</v>
      </c>
      <c r="BO78" s="138">
        <v>0.91666666666666663</v>
      </c>
      <c r="BP78" s="138">
        <v>0.91666666666666663</v>
      </c>
      <c r="BQ78" s="138">
        <v>0.91666666666666663</v>
      </c>
      <c r="BR78" s="138">
        <v>0.91666666666666663</v>
      </c>
      <c r="BS78" s="138">
        <v>0.91666666666666663</v>
      </c>
      <c r="BT78" s="138">
        <v>0</v>
      </c>
      <c r="BU78" s="138">
        <v>0</v>
      </c>
      <c r="BV78" s="138">
        <v>0</v>
      </c>
      <c r="BW78" s="138">
        <v>0.91666666666666663</v>
      </c>
      <c r="BX78" s="39" t="s">
        <v>393</v>
      </c>
      <c r="BY78" s="39" t="s">
        <v>393</v>
      </c>
      <c r="BZ78" s="39" t="s">
        <v>393</v>
      </c>
      <c r="CA78" s="39" t="s">
        <v>393</v>
      </c>
      <c r="CB78" s="39" t="s">
        <v>393</v>
      </c>
      <c r="CC78" s="39" t="s">
        <v>385</v>
      </c>
      <c r="CD78" s="39" t="s">
        <v>393</v>
      </c>
      <c r="CE78" s="39" t="s">
        <v>386</v>
      </c>
      <c r="CF78" s="39" t="s">
        <v>393</v>
      </c>
      <c r="CG78" s="39" t="s">
        <v>393</v>
      </c>
      <c r="CH78" s="30" t="s">
        <v>393</v>
      </c>
      <c r="CI78" s="30" t="s">
        <v>393</v>
      </c>
      <c r="CJ78" s="30" t="s">
        <v>393</v>
      </c>
      <c r="CK78" s="30" t="s">
        <v>393</v>
      </c>
      <c r="CL78" s="30" t="s">
        <v>386</v>
      </c>
      <c r="CM78" s="30" t="s">
        <v>393</v>
      </c>
      <c r="CN78" s="30" t="s">
        <v>386</v>
      </c>
      <c r="CO78" s="30" t="s">
        <v>393</v>
      </c>
      <c r="CP78" s="138">
        <v>0.91666666666666663</v>
      </c>
      <c r="CQ78" s="138">
        <v>0.91666666666666663</v>
      </c>
      <c r="CR78" s="46">
        <v>0.91666666666666663</v>
      </c>
      <c r="CS78" s="138">
        <v>0.91666666666666663</v>
      </c>
      <c r="CT78" s="46">
        <v>0</v>
      </c>
      <c r="CU78" s="138">
        <v>0</v>
      </c>
      <c r="CV78" s="46">
        <v>0.91666666666666663</v>
      </c>
      <c r="CW78" s="138">
        <v>0.91666666666666663</v>
      </c>
      <c r="CX78" s="30" t="s">
        <v>393</v>
      </c>
    </row>
    <row r="79" spans="2:102">
      <c r="B79" s="119">
        <v>10</v>
      </c>
      <c r="C79" s="35" t="s">
        <v>66</v>
      </c>
      <c r="D79" s="46">
        <v>2</v>
      </c>
      <c r="E79" s="46">
        <v>0</v>
      </c>
      <c r="F79" s="46">
        <v>2</v>
      </c>
      <c r="G79" s="46">
        <v>0</v>
      </c>
      <c r="H79" s="46">
        <v>2</v>
      </c>
      <c r="I79" s="46">
        <v>2</v>
      </c>
      <c r="J79" s="46">
        <v>0</v>
      </c>
      <c r="K79" s="46">
        <v>0</v>
      </c>
      <c r="L79" s="47">
        <v>0</v>
      </c>
      <c r="M79" s="46">
        <v>2</v>
      </c>
      <c r="N79" s="46">
        <v>2</v>
      </c>
      <c r="O79" s="46">
        <v>2</v>
      </c>
      <c r="P79" s="46">
        <v>2</v>
      </c>
      <c r="Q79" s="46">
        <v>2</v>
      </c>
      <c r="R79" s="46">
        <v>0</v>
      </c>
      <c r="S79" s="46">
        <v>0</v>
      </c>
      <c r="T79" s="46">
        <v>0</v>
      </c>
      <c r="U79" s="46">
        <v>2</v>
      </c>
      <c r="V79" s="46">
        <v>2</v>
      </c>
      <c r="W79" s="46">
        <v>0</v>
      </c>
      <c r="X79" s="46">
        <v>2</v>
      </c>
      <c r="Y79" s="46">
        <v>0</v>
      </c>
      <c r="Z79" s="46">
        <v>2</v>
      </c>
      <c r="AA79" s="46">
        <v>2</v>
      </c>
      <c r="AB79" s="46">
        <v>0</v>
      </c>
      <c r="AC79" s="46">
        <v>0</v>
      </c>
      <c r="AD79" s="47">
        <v>0</v>
      </c>
      <c r="AE79" s="46">
        <v>2</v>
      </c>
      <c r="AF79" s="46">
        <v>2</v>
      </c>
      <c r="AG79" s="46">
        <v>2</v>
      </c>
      <c r="AH79" s="46">
        <v>2</v>
      </c>
      <c r="AI79" s="46">
        <v>2</v>
      </c>
      <c r="AJ79" s="46">
        <v>0</v>
      </c>
      <c r="AK79" s="46">
        <v>0</v>
      </c>
      <c r="AL79" s="46">
        <v>0</v>
      </c>
      <c r="AM79" s="48">
        <v>2</v>
      </c>
      <c r="AN79" s="138">
        <v>2</v>
      </c>
      <c r="AO79" s="138">
        <v>0</v>
      </c>
      <c r="AP79" s="138">
        <v>2</v>
      </c>
      <c r="AQ79" s="138">
        <v>0</v>
      </c>
      <c r="AR79" s="138">
        <v>2</v>
      </c>
      <c r="AS79" s="138">
        <v>2</v>
      </c>
      <c r="AT79" s="138">
        <v>0</v>
      </c>
      <c r="AU79" s="138">
        <v>0</v>
      </c>
      <c r="AV79" s="138">
        <v>0</v>
      </c>
      <c r="AW79" s="138">
        <v>2</v>
      </c>
      <c r="AX79" s="138">
        <v>2</v>
      </c>
      <c r="AY79" s="138">
        <v>2</v>
      </c>
      <c r="AZ79" s="138">
        <v>2</v>
      </c>
      <c r="BA79" s="138">
        <v>2</v>
      </c>
      <c r="BB79" s="138">
        <v>0</v>
      </c>
      <c r="BC79" s="138">
        <v>0</v>
      </c>
      <c r="BD79" s="138">
        <v>0</v>
      </c>
      <c r="BE79" s="138">
        <v>2</v>
      </c>
      <c r="BF79" s="138">
        <v>2</v>
      </c>
      <c r="BG79" s="138">
        <v>0</v>
      </c>
      <c r="BH79" s="138">
        <v>2</v>
      </c>
      <c r="BI79" s="138">
        <v>0</v>
      </c>
      <c r="BJ79" s="138">
        <v>2</v>
      </c>
      <c r="BK79" s="138">
        <v>2</v>
      </c>
      <c r="BL79" s="138">
        <v>0</v>
      </c>
      <c r="BM79" s="138">
        <v>0</v>
      </c>
      <c r="BN79" s="138">
        <v>0</v>
      </c>
      <c r="BO79" s="138">
        <v>2</v>
      </c>
      <c r="BP79" s="138">
        <v>2</v>
      </c>
      <c r="BQ79" s="138">
        <v>2</v>
      </c>
      <c r="BR79" s="138">
        <v>2</v>
      </c>
      <c r="BS79" s="138">
        <v>2</v>
      </c>
      <c r="BT79" s="138">
        <v>0</v>
      </c>
      <c r="BU79" s="138">
        <v>0</v>
      </c>
      <c r="BV79" s="138">
        <v>0</v>
      </c>
      <c r="BW79" s="138">
        <v>2</v>
      </c>
      <c r="BX79" s="39" t="s">
        <v>366</v>
      </c>
      <c r="BY79" s="39" t="s">
        <v>386</v>
      </c>
      <c r="BZ79" s="39" t="s">
        <v>366</v>
      </c>
      <c r="CA79" s="39" t="s">
        <v>386</v>
      </c>
      <c r="CB79" s="39" t="s">
        <v>366</v>
      </c>
      <c r="CC79" s="39" t="s">
        <v>385</v>
      </c>
      <c r="CD79" s="39" t="s">
        <v>386</v>
      </c>
      <c r="CE79" s="39" t="s">
        <v>386</v>
      </c>
      <c r="CF79" s="39" t="s">
        <v>366</v>
      </c>
      <c r="CG79" s="39" t="s">
        <v>366</v>
      </c>
      <c r="CH79" s="30" t="s">
        <v>366</v>
      </c>
      <c r="CI79" s="30" t="s">
        <v>386</v>
      </c>
      <c r="CJ79" s="30" t="s">
        <v>386</v>
      </c>
      <c r="CK79" s="30" t="s">
        <v>366</v>
      </c>
      <c r="CL79" s="30" t="s">
        <v>386</v>
      </c>
      <c r="CM79" s="30" t="s">
        <v>366</v>
      </c>
      <c r="CN79" s="30" t="s">
        <v>386</v>
      </c>
      <c r="CO79" s="30" t="s">
        <v>366</v>
      </c>
      <c r="CP79" s="138">
        <v>0</v>
      </c>
      <c r="CQ79" s="138">
        <v>2</v>
      </c>
      <c r="CR79" s="46">
        <v>0</v>
      </c>
      <c r="CS79" s="138">
        <v>0</v>
      </c>
      <c r="CT79" s="46">
        <v>0</v>
      </c>
      <c r="CU79" s="138">
        <v>0</v>
      </c>
      <c r="CV79" s="46">
        <v>2</v>
      </c>
      <c r="CW79" s="138">
        <v>2</v>
      </c>
      <c r="CX79" s="30" t="s">
        <v>366</v>
      </c>
    </row>
    <row r="80" spans="2:102">
      <c r="B80" s="119">
        <v>11</v>
      </c>
      <c r="C80" s="35" t="s">
        <v>67</v>
      </c>
      <c r="D80" s="46">
        <v>0.75</v>
      </c>
      <c r="E80" s="46">
        <v>0.75</v>
      </c>
      <c r="F80" s="46">
        <v>0.75</v>
      </c>
      <c r="G80" s="46">
        <v>0.75</v>
      </c>
      <c r="H80" s="46">
        <v>0.75</v>
      </c>
      <c r="I80" s="46">
        <v>0.75</v>
      </c>
      <c r="J80" s="46">
        <v>0.75</v>
      </c>
      <c r="K80" s="46">
        <v>0.75</v>
      </c>
      <c r="L80" s="47">
        <v>0</v>
      </c>
      <c r="M80" s="46">
        <v>0.75</v>
      </c>
      <c r="N80" s="46">
        <v>0.75</v>
      </c>
      <c r="O80" s="46">
        <v>0.75</v>
      </c>
      <c r="P80" s="46">
        <v>0.75</v>
      </c>
      <c r="Q80" s="46">
        <v>0.75</v>
      </c>
      <c r="R80" s="46">
        <v>0</v>
      </c>
      <c r="S80" s="46">
        <v>0</v>
      </c>
      <c r="T80" s="46">
        <v>0</v>
      </c>
      <c r="U80" s="46">
        <v>0.75</v>
      </c>
      <c r="V80" s="46">
        <v>0.75</v>
      </c>
      <c r="W80" s="46">
        <v>0.75</v>
      </c>
      <c r="X80" s="46">
        <v>0.75</v>
      </c>
      <c r="Y80" s="46">
        <v>0.75</v>
      </c>
      <c r="Z80" s="46">
        <v>0.75</v>
      </c>
      <c r="AA80" s="46">
        <v>0.75</v>
      </c>
      <c r="AB80" s="46">
        <v>0.75</v>
      </c>
      <c r="AC80" s="46">
        <v>0.75</v>
      </c>
      <c r="AD80" s="47">
        <v>0</v>
      </c>
      <c r="AE80" s="46">
        <v>0.75</v>
      </c>
      <c r="AF80" s="46">
        <v>0.75</v>
      </c>
      <c r="AG80" s="46">
        <v>0.75</v>
      </c>
      <c r="AH80" s="46">
        <v>0.75</v>
      </c>
      <c r="AI80" s="46">
        <v>0.75</v>
      </c>
      <c r="AJ80" s="46">
        <v>0</v>
      </c>
      <c r="AK80" s="46">
        <v>0</v>
      </c>
      <c r="AL80" s="46">
        <v>0</v>
      </c>
      <c r="AM80" s="48">
        <v>0.75</v>
      </c>
      <c r="AN80" s="138">
        <v>0.75</v>
      </c>
      <c r="AO80" s="138">
        <v>0.75</v>
      </c>
      <c r="AP80" s="138">
        <v>0.75</v>
      </c>
      <c r="AQ80" s="138">
        <v>0.75</v>
      </c>
      <c r="AR80" s="138">
        <v>0.75</v>
      </c>
      <c r="AS80" s="138">
        <v>0.75</v>
      </c>
      <c r="AT80" s="138">
        <v>0.75</v>
      </c>
      <c r="AU80" s="138">
        <v>0.75</v>
      </c>
      <c r="AV80" s="138">
        <v>0</v>
      </c>
      <c r="AW80" s="138">
        <v>0.75</v>
      </c>
      <c r="AX80" s="138">
        <v>0.75</v>
      </c>
      <c r="AY80" s="138">
        <v>0.75</v>
      </c>
      <c r="AZ80" s="138">
        <v>0.75</v>
      </c>
      <c r="BA80" s="138">
        <v>0.75</v>
      </c>
      <c r="BB80" s="138">
        <v>0</v>
      </c>
      <c r="BC80" s="138">
        <v>0</v>
      </c>
      <c r="BD80" s="138">
        <v>0</v>
      </c>
      <c r="BE80" s="138">
        <v>0.75</v>
      </c>
      <c r="BF80" s="138">
        <v>0.75</v>
      </c>
      <c r="BG80" s="138">
        <v>0.75</v>
      </c>
      <c r="BH80" s="138">
        <v>0.75</v>
      </c>
      <c r="BI80" s="138">
        <v>0.75</v>
      </c>
      <c r="BJ80" s="138">
        <v>0.75</v>
      </c>
      <c r="BK80" s="138">
        <v>0.75</v>
      </c>
      <c r="BL80" s="138">
        <v>0.75</v>
      </c>
      <c r="BM80" s="138">
        <v>0.75</v>
      </c>
      <c r="BN80" s="138">
        <v>0</v>
      </c>
      <c r="BO80" s="138">
        <v>0.75</v>
      </c>
      <c r="BP80" s="138">
        <v>0.75</v>
      </c>
      <c r="BQ80" s="138">
        <v>0.75</v>
      </c>
      <c r="BR80" s="138">
        <v>0.75</v>
      </c>
      <c r="BS80" s="138">
        <v>0.75</v>
      </c>
      <c r="BT80" s="138">
        <v>0</v>
      </c>
      <c r="BU80" s="138">
        <v>0</v>
      </c>
      <c r="BV80" s="138">
        <v>0</v>
      </c>
      <c r="BW80" s="138">
        <v>0.75</v>
      </c>
      <c r="BX80" s="39" t="s">
        <v>373</v>
      </c>
      <c r="BY80" s="39" t="s">
        <v>373</v>
      </c>
      <c r="BZ80" s="39" t="s">
        <v>373</v>
      </c>
      <c r="CA80" s="39" t="s">
        <v>373</v>
      </c>
      <c r="CB80" s="39" t="s">
        <v>373</v>
      </c>
      <c r="CC80" s="39" t="s">
        <v>385</v>
      </c>
      <c r="CD80" s="39" t="s">
        <v>373</v>
      </c>
      <c r="CE80" s="39" t="s">
        <v>386</v>
      </c>
      <c r="CF80" s="39" t="s">
        <v>373</v>
      </c>
      <c r="CG80" s="39" t="s">
        <v>373</v>
      </c>
      <c r="CH80" s="30" t="s">
        <v>373</v>
      </c>
      <c r="CI80" s="30" t="s">
        <v>373</v>
      </c>
      <c r="CJ80" s="30" t="s">
        <v>373</v>
      </c>
      <c r="CK80" s="30" t="s">
        <v>373</v>
      </c>
      <c r="CL80" s="30" t="s">
        <v>386</v>
      </c>
      <c r="CM80" s="30" t="s">
        <v>373</v>
      </c>
      <c r="CN80" s="30" t="s">
        <v>386</v>
      </c>
      <c r="CO80" s="30" t="s">
        <v>373</v>
      </c>
      <c r="CP80" s="138">
        <v>0.75</v>
      </c>
      <c r="CQ80" s="138">
        <v>0.75</v>
      </c>
      <c r="CR80" s="46">
        <v>0.75</v>
      </c>
      <c r="CS80" s="138">
        <v>0.75</v>
      </c>
      <c r="CT80" s="46">
        <v>0</v>
      </c>
      <c r="CU80" s="138">
        <v>0</v>
      </c>
      <c r="CV80" s="46">
        <v>0.75</v>
      </c>
      <c r="CW80" s="138">
        <v>0.75</v>
      </c>
      <c r="CX80" s="30" t="s">
        <v>373</v>
      </c>
    </row>
    <row r="81" spans="2:102">
      <c r="B81" s="119">
        <v>12</v>
      </c>
      <c r="C81" s="35" t="s">
        <v>68</v>
      </c>
      <c r="D81" s="46">
        <v>1.0833333333333333</v>
      </c>
      <c r="E81" s="46">
        <v>0.83333333333333337</v>
      </c>
      <c r="F81" s="46">
        <v>1.0833333333333333</v>
      </c>
      <c r="G81" s="46">
        <v>0.83333333333333337</v>
      </c>
      <c r="H81" s="46">
        <v>1.0833333333333333</v>
      </c>
      <c r="I81" s="46">
        <v>1.0833333333333333</v>
      </c>
      <c r="J81" s="46">
        <v>0.83333333333333337</v>
      </c>
      <c r="K81" s="46">
        <v>0.83333333333333337</v>
      </c>
      <c r="L81" s="47">
        <v>1.8333333333333333</v>
      </c>
      <c r="M81" s="46">
        <v>1.3333333333333333</v>
      </c>
      <c r="N81" s="46">
        <v>1.3333333333333333</v>
      </c>
      <c r="O81" s="46">
        <v>1.3333333333333333</v>
      </c>
      <c r="P81" s="46">
        <v>1.3333333333333333</v>
      </c>
      <c r="Q81" s="46">
        <v>1.3333333333333333</v>
      </c>
      <c r="R81" s="46">
        <v>2.75</v>
      </c>
      <c r="S81" s="46">
        <v>2.75</v>
      </c>
      <c r="T81" s="46">
        <v>2.75</v>
      </c>
      <c r="U81" s="46">
        <v>1.0833333333333333</v>
      </c>
      <c r="V81" s="46">
        <v>1.3541666666666665</v>
      </c>
      <c r="W81" s="46">
        <v>1.0416666666666667</v>
      </c>
      <c r="X81" s="46">
        <v>1.3541666666666665</v>
      </c>
      <c r="Y81" s="46">
        <v>1.0416666666666667</v>
      </c>
      <c r="Z81" s="46">
        <v>1.3541666666666665</v>
      </c>
      <c r="AA81" s="46">
        <v>1.3541666666666665</v>
      </c>
      <c r="AB81" s="46">
        <v>1.0416666666666667</v>
      </c>
      <c r="AC81" s="46">
        <v>1.0416666666666667</v>
      </c>
      <c r="AD81" s="46">
        <v>2.2916666666666665</v>
      </c>
      <c r="AE81" s="46">
        <v>1.6666666666666665</v>
      </c>
      <c r="AF81" s="46">
        <v>1.6666666666666665</v>
      </c>
      <c r="AG81" s="46">
        <v>1.6666666666666665</v>
      </c>
      <c r="AH81" s="46">
        <v>1.6666666666666665</v>
      </c>
      <c r="AI81" s="46">
        <v>1.6666666666666665</v>
      </c>
      <c r="AJ81" s="46">
        <v>3.4375</v>
      </c>
      <c r="AK81" s="46">
        <v>3.4375</v>
      </c>
      <c r="AL81" s="46">
        <v>3.4375</v>
      </c>
      <c r="AM81" s="48">
        <v>1.3541666666666665</v>
      </c>
      <c r="AN81" s="138">
        <v>1.0833333333333333</v>
      </c>
      <c r="AO81" s="138">
        <v>0.83333333333333337</v>
      </c>
      <c r="AP81" s="138">
        <v>1.0833333333333333</v>
      </c>
      <c r="AQ81" s="138">
        <v>0.83333333333333337</v>
      </c>
      <c r="AR81" s="138">
        <v>1.0833333333333333</v>
      </c>
      <c r="AS81" s="138">
        <v>1.0833333333333333</v>
      </c>
      <c r="AT81" s="138">
        <v>0.83333333333333337</v>
      </c>
      <c r="AU81" s="138">
        <v>0.83333333333333337</v>
      </c>
      <c r="AV81" s="138">
        <v>1.8333333333333333</v>
      </c>
      <c r="AW81" s="138">
        <v>1.3333333333333333</v>
      </c>
      <c r="AX81" s="138">
        <v>1.3333333333333333</v>
      </c>
      <c r="AY81" s="138">
        <v>1.3333333333333333</v>
      </c>
      <c r="AZ81" s="138">
        <v>1.3333333333333333</v>
      </c>
      <c r="BA81" s="138">
        <v>1.3333333333333333</v>
      </c>
      <c r="BB81" s="138">
        <v>2.75</v>
      </c>
      <c r="BC81" s="138">
        <v>2.75</v>
      </c>
      <c r="BD81" s="138">
        <v>2.75</v>
      </c>
      <c r="BE81" s="138">
        <v>1.0833333333333333</v>
      </c>
      <c r="BF81" s="138">
        <v>1.3541666666666665</v>
      </c>
      <c r="BG81" s="138">
        <v>1.0416666666666667</v>
      </c>
      <c r="BH81" s="138">
        <v>1.3541666666666665</v>
      </c>
      <c r="BI81" s="138">
        <v>1.0416666666666667</v>
      </c>
      <c r="BJ81" s="138">
        <v>1.3541666666666665</v>
      </c>
      <c r="BK81" s="138">
        <v>1.3541666666666665</v>
      </c>
      <c r="BL81" s="138">
        <v>1.0416666666666667</v>
      </c>
      <c r="BM81" s="138">
        <v>1.0416666666666667</v>
      </c>
      <c r="BN81" s="138">
        <v>2.2916666666666665</v>
      </c>
      <c r="BO81" s="138">
        <v>1.6666666666666665</v>
      </c>
      <c r="BP81" s="138">
        <v>1.6666666666666665</v>
      </c>
      <c r="BQ81" s="138">
        <v>1.6666666666666665</v>
      </c>
      <c r="BR81" s="138">
        <v>1.6666666666666665</v>
      </c>
      <c r="BS81" s="138">
        <v>1.6666666666666665</v>
      </c>
      <c r="BT81" s="138">
        <v>3.4375</v>
      </c>
      <c r="BU81" s="138">
        <v>3.4375</v>
      </c>
      <c r="BV81" s="138">
        <v>3.4375</v>
      </c>
      <c r="BW81" s="138">
        <v>1.3541666666666665</v>
      </c>
      <c r="BX81" s="39" t="s">
        <v>377</v>
      </c>
      <c r="BY81" s="39" t="s">
        <v>378</v>
      </c>
      <c r="BZ81" s="39" t="s">
        <v>377</v>
      </c>
      <c r="CA81" s="39" t="s">
        <v>379</v>
      </c>
      <c r="CB81" s="39" t="s">
        <v>377</v>
      </c>
      <c r="CC81" s="39" t="s">
        <v>380</v>
      </c>
      <c r="CD81" s="39" t="s">
        <v>379</v>
      </c>
      <c r="CE81" s="39" t="s">
        <v>381</v>
      </c>
      <c r="CF81" s="39" t="s">
        <v>382</v>
      </c>
      <c r="CG81" s="39" t="s">
        <v>382</v>
      </c>
      <c r="CH81" s="30" t="s">
        <v>377</v>
      </c>
      <c r="CI81" s="30" t="s">
        <v>378</v>
      </c>
      <c r="CJ81" s="30" t="s">
        <v>379</v>
      </c>
      <c r="CK81" s="30" t="s">
        <v>377</v>
      </c>
      <c r="CL81" s="30" t="s">
        <v>381</v>
      </c>
      <c r="CM81" s="30" t="s">
        <v>377</v>
      </c>
      <c r="CN81" s="30" t="s">
        <v>381</v>
      </c>
      <c r="CO81" s="30" t="s">
        <v>382</v>
      </c>
      <c r="CP81" s="138">
        <v>0.83333333333333337</v>
      </c>
      <c r="CQ81" s="138">
        <v>1.0833333333333333</v>
      </c>
      <c r="CR81" s="46">
        <v>0.83333333333333337</v>
      </c>
      <c r="CS81" s="138">
        <v>0.83333333333333337</v>
      </c>
      <c r="CT81" s="46">
        <v>3.4375</v>
      </c>
      <c r="CU81" s="138">
        <v>3.4375</v>
      </c>
      <c r="CV81" s="46">
        <v>1.6666666666666665</v>
      </c>
      <c r="CW81" s="138">
        <v>1.6666666666666665</v>
      </c>
      <c r="CX81" s="30" t="s">
        <v>382</v>
      </c>
    </row>
    <row r="82" spans="2:102">
      <c r="B82" s="119">
        <v>13</v>
      </c>
      <c r="C82" s="35" t="s">
        <v>69</v>
      </c>
      <c r="D82" s="46">
        <v>0.33333333333333331</v>
      </c>
      <c r="E82" s="46">
        <v>0.33333333333333331</v>
      </c>
      <c r="F82" s="46">
        <v>0.33333333333333331</v>
      </c>
      <c r="G82" s="46">
        <v>0.33333333333333331</v>
      </c>
      <c r="H82" s="46">
        <v>0.33333333333333331</v>
      </c>
      <c r="I82" s="46">
        <v>0.33333333333333331</v>
      </c>
      <c r="J82" s="46">
        <v>0.33333333333333331</v>
      </c>
      <c r="K82" s="46">
        <v>0.33333333333333331</v>
      </c>
      <c r="L82" s="47">
        <v>0.33333333333333331</v>
      </c>
      <c r="M82" s="46">
        <v>0.33333333333333331</v>
      </c>
      <c r="N82" s="46">
        <v>0.33333333333333331</v>
      </c>
      <c r="O82" s="46">
        <v>0.33333333333333331</v>
      </c>
      <c r="P82" s="46">
        <v>0.33333333333333331</v>
      </c>
      <c r="Q82" s="46">
        <v>0.33333333333333331</v>
      </c>
      <c r="R82" s="46">
        <v>0.33333333333333331</v>
      </c>
      <c r="S82" s="46">
        <v>0.33333333333333331</v>
      </c>
      <c r="T82" s="46">
        <v>0.33333333333333331</v>
      </c>
      <c r="U82" s="46">
        <v>0.33333333333333331</v>
      </c>
      <c r="V82" s="46">
        <v>0.33333333333333331</v>
      </c>
      <c r="W82" s="46">
        <v>0.33333333333333331</v>
      </c>
      <c r="X82" s="46">
        <v>0.33333333333333331</v>
      </c>
      <c r="Y82" s="46">
        <v>0.33333333333333331</v>
      </c>
      <c r="Z82" s="46">
        <v>0.33333333333333331</v>
      </c>
      <c r="AA82" s="46">
        <v>0.33333333333333331</v>
      </c>
      <c r="AB82" s="46">
        <v>0.33333333333333331</v>
      </c>
      <c r="AC82" s="46">
        <v>0.33333333333333331</v>
      </c>
      <c r="AD82" s="47">
        <v>0.33333333333333331</v>
      </c>
      <c r="AE82" s="46">
        <v>0.33333333333333331</v>
      </c>
      <c r="AF82" s="46">
        <v>0.33333333333333331</v>
      </c>
      <c r="AG82" s="46">
        <v>0.33333333333333331</v>
      </c>
      <c r="AH82" s="46">
        <v>0.33333333333333331</v>
      </c>
      <c r="AI82" s="46">
        <v>0.33333333333333331</v>
      </c>
      <c r="AJ82" s="46">
        <v>0.33333333333333331</v>
      </c>
      <c r="AK82" s="46">
        <v>0.33333333333333331</v>
      </c>
      <c r="AL82" s="46">
        <v>0.33333333333333331</v>
      </c>
      <c r="AM82" s="48">
        <v>0.33333333333333331</v>
      </c>
      <c r="AN82" s="138">
        <v>0.33333333333333331</v>
      </c>
      <c r="AO82" s="138">
        <v>0.33333333333333331</v>
      </c>
      <c r="AP82" s="138">
        <v>0.33333333333333331</v>
      </c>
      <c r="AQ82" s="138">
        <v>0.33333333333333331</v>
      </c>
      <c r="AR82" s="138">
        <v>0.33333333333333331</v>
      </c>
      <c r="AS82" s="138">
        <v>0.33333333333333331</v>
      </c>
      <c r="AT82" s="138">
        <v>0.33333333333333331</v>
      </c>
      <c r="AU82" s="138">
        <v>0.33333333333333331</v>
      </c>
      <c r="AV82" s="138">
        <v>0.33333333333333331</v>
      </c>
      <c r="AW82" s="138">
        <v>0.33333333333333331</v>
      </c>
      <c r="AX82" s="138">
        <v>0.33333333333333331</v>
      </c>
      <c r="AY82" s="138">
        <v>0.33333333333333331</v>
      </c>
      <c r="AZ82" s="138">
        <v>0.33333333333333331</v>
      </c>
      <c r="BA82" s="138">
        <v>0.33333333333333331</v>
      </c>
      <c r="BB82" s="138">
        <v>0.33333333333333331</v>
      </c>
      <c r="BC82" s="138">
        <v>0.33333333333333331</v>
      </c>
      <c r="BD82" s="138">
        <v>0.33333333333333331</v>
      </c>
      <c r="BE82" s="138">
        <v>0.33333333333333331</v>
      </c>
      <c r="BF82" s="138">
        <v>0.33333333333333331</v>
      </c>
      <c r="BG82" s="138">
        <v>0.33333333333333331</v>
      </c>
      <c r="BH82" s="138">
        <v>0.33333333333333331</v>
      </c>
      <c r="BI82" s="138">
        <v>0.33333333333333331</v>
      </c>
      <c r="BJ82" s="138">
        <v>0.33333333333333331</v>
      </c>
      <c r="BK82" s="138">
        <v>0.33333333333333331</v>
      </c>
      <c r="BL82" s="138">
        <v>0.33333333333333331</v>
      </c>
      <c r="BM82" s="138">
        <v>0.33333333333333331</v>
      </c>
      <c r="BN82" s="138">
        <v>0.33333333333333331</v>
      </c>
      <c r="BO82" s="138">
        <v>0.33333333333333331</v>
      </c>
      <c r="BP82" s="138">
        <v>0.33333333333333331</v>
      </c>
      <c r="BQ82" s="138">
        <v>0.33333333333333331</v>
      </c>
      <c r="BR82" s="138">
        <v>0.33333333333333331</v>
      </c>
      <c r="BS82" s="138">
        <v>0.33333333333333331</v>
      </c>
      <c r="BT82" s="138">
        <v>0.33333333333333331</v>
      </c>
      <c r="BU82" s="138">
        <v>0.33333333333333331</v>
      </c>
      <c r="BV82" s="138">
        <v>0.33333333333333331</v>
      </c>
      <c r="BW82" s="138">
        <v>0.33333333333333331</v>
      </c>
      <c r="BX82" s="39" t="s">
        <v>392</v>
      </c>
      <c r="BY82" s="39" t="s">
        <v>392</v>
      </c>
      <c r="BZ82" s="39" t="s">
        <v>392</v>
      </c>
      <c r="CA82" s="39" t="s">
        <v>392</v>
      </c>
      <c r="CB82" s="39" t="s">
        <v>392</v>
      </c>
      <c r="CC82" s="39" t="s">
        <v>383</v>
      </c>
      <c r="CD82" s="39" t="s">
        <v>392</v>
      </c>
      <c r="CE82" s="39" t="s">
        <v>392</v>
      </c>
      <c r="CF82" s="39" t="s">
        <v>392</v>
      </c>
      <c r="CG82" s="39" t="s">
        <v>392</v>
      </c>
      <c r="CH82" s="30" t="s">
        <v>392</v>
      </c>
      <c r="CI82" s="30" t="s">
        <v>392</v>
      </c>
      <c r="CJ82" s="30" t="s">
        <v>392</v>
      </c>
      <c r="CK82" s="30" t="s">
        <v>392</v>
      </c>
      <c r="CL82" s="30" t="s">
        <v>392</v>
      </c>
      <c r="CM82" s="30" t="s">
        <v>392</v>
      </c>
      <c r="CN82" s="30" t="s">
        <v>392</v>
      </c>
      <c r="CO82" s="30" t="s">
        <v>392</v>
      </c>
      <c r="CP82" s="138">
        <v>0.33333333333333331</v>
      </c>
      <c r="CQ82" s="138">
        <v>0.33333333333333331</v>
      </c>
      <c r="CR82" s="46">
        <v>0.33333333333333331</v>
      </c>
      <c r="CS82" s="138">
        <v>0.33333333333333331</v>
      </c>
      <c r="CT82" s="46">
        <v>0.33333333333333331</v>
      </c>
      <c r="CU82" s="138">
        <v>0.33333333333333331</v>
      </c>
      <c r="CV82" s="46">
        <v>0.33333333333333331</v>
      </c>
      <c r="CW82" s="138">
        <v>0.33333333333333331</v>
      </c>
      <c r="CX82" s="30" t="s">
        <v>392</v>
      </c>
    </row>
    <row r="83" spans="2:102">
      <c r="B83" s="119">
        <v>14</v>
      </c>
      <c r="C83" s="40" t="s">
        <v>70</v>
      </c>
      <c r="D83" s="46">
        <v>0.33333333333333331</v>
      </c>
      <c r="E83" s="46">
        <v>0</v>
      </c>
      <c r="F83" s="46">
        <v>0.33333333333333331</v>
      </c>
      <c r="G83" s="46">
        <v>0</v>
      </c>
      <c r="H83" s="46">
        <v>0.33333333333333331</v>
      </c>
      <c r="I83" s="46">
        <v>0.33333333333333331</v>
      </c>
      <c r="J83" s="46">
        <v>0</v>
      </c>
      <c r="K83" s="46">
        <v>0</v>
      </c>
      <c r="L83" s="47">
        <v>0</v>
      </c>
      <c r="M83" s="46">
        <v>0.5</v>
      </c>
      <c r="N83" s="46">
        <v>0.5</v>
      </c>
      <c r="O83" s="46">
        <v>0.5</v>
      </c>
      <c r="P83" s="46">
        <v>0.5</v>
      </c>
      <c r="Q83" s="46">
        <v>0.5</v>
      </c>
      <c r="R83" s="46">
        <v>0</v>
      </c>
      <c r="S83" s="46">
        <v>0</v>
      </c>
      <c r="T83" s="46">
        <v>0</v>
      </c>
      <c r="U83" s="46">
        <v>0.33333333333333331</v>
      </c>
      <c r="V83" s="46">
        <v>0.33333333333333331</v>
      </c>
      <c r="W83" s="46">
        <v>0</v>
      </c>
      <c r="X83" s="46">
        <v>0.33333333333333331</v>
      </c>
      <c r="Y83" s="46">
        <v>0</v>
      </c>
      <c r="Z83" s="46">
        <v>0.33333333333333331</v>
      </c>
      <c r="AA83" s="46">
        <v>0.33333333333333331</v>
      </c>
      <c r="AB83" s="46">
        <v>0</v>
      </c>
      <c r="AC83" s="46">
        <v>0</v>
      </c>
      <c r="AD83" s="47">
        <v>0</v>
      </c>
      <c r="AE83" s="46">
        <v>0.5</v>
      </c>
      <c r="AF83" s="46">
        <v>0.5</v>
      </c>
      <c r="AG83" s="46">
        <v>0.5</v>
      </c>
      <c r="AH83" s="46">
        <v>0.5</v>
      </c>
      <c r="AI83" s="46">
        <v>0.5</v>
      </c>
      <c r="AJ83" s="46">
        <v>0</v>
      </c>
      <c r="AK83" s="46">
        <v>0</v>
      </c>
      <c r="AL83" s="46">
        <v>0</v>
      </c>
      <c r="AM83" s="48">
        <v>0.33333333333333331</v>
      </c>
      <c r="AN83" s="138">
        <v>0.33333333333333331</v>
      </c>
      <c r="AO83" s="138">
        <v>0</v>
      </c>
      <c r="AP83" s="138">
        <v>0.33333333333333331</v>
      </c>
      <c r="AQ83" s="138">
        <v>0</v>
      </c>
      <c r="AR83" s="138">
        <v>0.33333333333333331</v>
      </c>
      <c r="AS83" s="138">
        <v>0.33333333333333331</v>
      </c>
      <c r="AT83" s="138">
        <v>0</v>
      </c>
      <c r="AU83" s="138">
        <v>0</v>
      </c>
      <c r="AV83" s="138">
        <v>0</v>
      </c>
      <c r="AW83" s="138">
        <v>0.5</v>
      </c>
      <c r="AX83" s="138">
        <v>0.5</v>
      </c>
      <c r="AY83" s="138">
        <v>0.5</v>
      </c>
      <c r="AZ83" s="138">
        <v>0.5</v>
      </c>
      <c r="BA83" s="138">
        <v>0.5</v>
      </c>
      <c r="BB83" s="138">
        <v>0</v>
      </c>
      <c r="BC83" s="138">
        <v>0</v>
      </c>
      <c r="BD83" s="138">
        <v>0</v>
      </c>
      <c r="BE83" s="138">
        <v>0.33333333333333331</v>
      </c>
      <c r="BF83" s="138">
        <v>0.33333333333333331</v>
      </c>
      <c r="BG83" s="138">
        <v>0</v>
      </c>
      <c r="BH83" s="138">
        <v>0.33333333333333331</v>
      </c>
      <c r="BI83" s="138">
        <v>0</v>
      </c>
      <c r="BJ83" s="138">
        <v>0.33333333333333331</v>
      </c>
      <c r="BK83" s="138">
        <v>0.33333333333333331</v>
      </c>
      <c r="BL83" s="138">
        <v>0</v>
      </c>
      <c r="BM83" s="138">
        <v>0</v>
      </c>
      <c r="BN83" s="138">
        <v>0</v>
      </c>
      <c r="BO83" s="138">
        <v>0.5</v>
      </c>
      <c r="BP83" s="138">
        <v>0.5</v>
      </c>
      <c r="BQ83" s="138">
        <v>0.5</v>
      </c>
      <c r="BR83" s="138">
        <v>0.5</v>
      </c>
      <c r="BS83" s="138">
        <v>0.5</v>
      </c>
      <c r="BT83" s="138">
        <v>0</v>
      </c>
      <c r="BU83" s="138">
        <v>0</v>
      </c>
      <c r="BV83" s="138">
        <v>0</v>
      </c>
      <c r="BW83" s="138">
        <v>0.33333333333333331</v>
      </c>
      <c r="BX83" s="39" t="s">
        <v>392</v>
      </c>
      <c r="BY83" s="39" t="s">
        <v>386</v>
      </c>
      <c r="BZ83" s="39" t="s">
        <v>392</v>
      </c>
      <c r="CA83" s="39" t="s">
        <v>386</v>
      </c>
      <c r="CB83" s="39" t="s">
        <v>392</v>
      </c>
      <c r="CC83" s="39" t="s">
        <v>385</v>
      </c>
      <c r="CD83" s="39" t="s">
        <v>386</v>
      </c>
      <c r="CE83" s="39" t="s">
        <v>386</v>
      </c>
      <c r="CF83" s="39" t="s">
        <v>360</v>
      </c>
      <c r="CG83" s="39" t="s">
        <v>360</v>
      </c>
      <c r="CH83" s="30" t="s">
        <v>392</v>
      </c>
      <c r="CI83" s="30" t="s">
        <v>386</v>
      </c>
      <c r="CJ83" s="30" t="s">
        <v>386</v>
      </c>
      <c r="CK83" s="30" t="s">
        <v>392</v>
      </c>
      <c r="CL83" s="30" t="s">
        <v>386</v>
      </c>
      <c r="CM83" s="30" t="s">
        <v>392</v>
      </c>
      <c r="CN83" s="30" t="s">
        <v>386</v>
      </c>
      <c r="CO83" s="30" t="s">
        <v>360</v>
      </c>
      <c r="CP83" s="138">
        <v>0</v>
      </c>
      <c r="CQ83" s="138">
        <v>0.33333333333333331</v>
      </c>
      <c r="CR83" s="46">
        <v>0</v>
      </c>
      <c r="CS83" s="138">
        <v>0</v>
      </c>
      <c r="CT83" s="46">
        <v>0</v>
      </c>
      <c r="CU83" s="138">
        <v>0</v>
      </c>
      <c r="CV83" s="46">
        <v>0.5</v>
      </c>
      <c r="CW83" s="138">
        <v>0.5</v>
      </c>
      <c r="CX83" s="30" t="s">
        <v>360</v>
      </c>
    </row>
    <row r="84" spans="2:102">
      <c r="B84" s="119">
        <v>15</v>
      </c>
      <c r="C84" s="40" t="s">
        <v>71</v>
      </c>
      <c r="D84" s="46">
        <v>1</v>
      </c>
      <c r="E84" s="46">
        <v>0.75</v>
      </c>
      <c r="F84" s="46">
        <v>1</v>
      </c>
      <c r="G84" s="46">
        <v>0.75</v>
      </c>
      <c r="H84" s="46">
        <v>1</v>
      </c>
      <c r="I84" s="46">
        <v>1</v>
      </c>
      <c r="J84" s="46">
        <v>0.75</v>
      </c>
      <c r="K84" s="46">
        <v>0.75</v>
      </c>
      <c r="L84" s="47">
        <v>1.75</v>
      </c>
      <c r="M84" s="46">
        <v>1.25</v>
      </c>
      <c r="N84" s="46">
        <v>1.25</v>
      </c>
      <c r="O84" s="46">
        <v>1.25</v>
      </c>
      <c r="P84" s="46">
        <v>1.25</v>
      </c>
      <c r="Q84" s="46">
        <v>1.25</v>
      </c>
      <c r="R84" s="46">
        <v>2.25</v>
      </c>
      <c r="S84" s="46">
        <v>2.25</v>
      </c>
      <c r="T84" s="46">
        <v>2.25</v>
      </c>
      <c r="U84" s="46">
        <v>1</v>
      </c>
      <c r="V84" s="46">
        <v>1.25</v>
      </c>
      <c r="W84" s="46">
        <v>1.25</v>
      </c>
      <c r="X84" s="46">
        <v>1.25</v>
      </c>
      <c r="Y84" s="46">
        <v>1.25</v>
      </c>
      <c r="Z84" s="46">
        <v>1.25</v>
      </c>
      <c r="AA84" s="46">
        <v>1.25</v>
      </c>
      <c r="AB84" s="46">
        <v>1.25</v>
      </c>
      <c r="AC84" s="46">
        <v>1.25</v>
      </c>
      <c r="AD84" s="46">
        <v>1.25</v>
      </c>
      <c r="AE84" s="46">
        <v>1.25</v>
      </c>
      <c r="AF84" s="46">
        <v>1.25</v>
      </c>
      <c r="AG84" s="46">
        <v>1.25</v>
      </c>
      <c r="AH84" s="46">
        <v>1.25</v>
      </c>
      <c r="AI84" s="46">
        <v>1.25</v>
      </c>
      <c r="AJ84" s="46">
        <v>1.25</v>
      </c>
      <c r="AK84" s="46">
        <v>1.25</v>
      </c>
      <c r="AL84" s="46">
        <v>1.25</v>
      </c>
      <c r="AM84" s="48">
        <v>1.25</v>
      </c>
      <c r="AN84" s="138">
        <v>1</v>
      </c>
      <c r="AO84" s="138">
        <v>0.75</v>
      </c>
      <c r="AP84" s="138">
        <v>1</v>
      </c>
      <c r="AQ84" s="138">
        <v>0.75</v>
      </c>
      <c r="AR84" s="138">
        <v>1</v>
      </c>
      <c r="AS84" s="138">
        <v>1</v>
      </c>
      <c r="AT84" s="138">
        <v>0.75</v>
      </c>
      <c r="AU84" s="138">
        <v>0.75</v>
      </c>
      <c r="AV84" s="138">
        <v>1.75</v>
      </c>
      <c r="AW84" s="138">
        <v>1.25</v>
      </c>
      <c r="AX84" s="138">
        <v>1.25</v>
      </c>
      <c r="AY84" s="138">
        <v>1.25</v>
      </c>
      <c r="AZ84" s="138">
        <v>1.25</v>
      </c>
      <c r="BA84" s="138">
        <v>1.25</v>
      </c>
      <c r="BB84" s="138">
        <v>2.25</v>
      </c>
      <c r="BC84" s="138">
        <v>2.25</v>
      </c>
      <c r="BD84" s="138">
        <v>2.25</v>
      </c>
      <c r="BE84" s="138">
        <v>1</v>
      </c>
      <c r="BF84" s="138">
        <v>1.25</v>
      </c>
      <c r="BG84" s="138">
        <v>1.25</v>
      </c>
      <c r="BH84" s="138">
        <v>1.25</v>
      </c>
      <c r="BI84" s="138">
        <v>1.25</v>
      </c>
      <c r="BJ84" s="138">
        <v>1.25</v>
      </c>
      <c r="BK84" s="138">
        <v>1.25</v>
      </c>
      <c r="BL84" s="138">
        <v>1.25</v>
      </c>
      <c r="BM84" s="138">
        <v>1.25</v>
      </c>
      <c r="BN84" s="138">
        <v>1.25</v>
      </c>
      <c r="BO84" s="138">
        <v>1.25</v>
      </c>
      <c r="BP84" s="138">
        <v>1.25</v>
      </c>
      <c r="BQ84" s="138">
        <v>1.25</v>
      </c>
      <c r="BR84" s="138">
        <v>1.25</v>
      </c>
      <c r="BS84" s="138">
        <v>1.25</v>
      </c>
      <c r="BT84" s="138">
        <v>1.25</v>
      </c>
      <c r="BU84" s="138">
        <v>1.25</v>
      </c>
      <c r="BV84" s="138">
        <v>1.25</v>
      </c>
      <c r="BW84" s="138">
        <v>1.25</v>
      </c>
      <c r="BX84" s="39" t="s">
        <v>361</v>
      </c>
      <c r="BY84" s="39" t="s">
        <v>373</v>
      </c>
      <c r="BZ84" s="39" t="s">
        <v>361</v>
      </c>
      <c r="CA84" s="39" t="s">
        <v>361</v>
      </c>
      <c r="CB84" s="39" t="s">
        <v>361</v>
      </c>
      <c r="CC84" s="39" t="s">
        <v>361</v>
      </c>
      <c r="CD84" s="39" t="s">
        <v>361</v>
      </c>
      <c r="CE84" s="39" t="s">
        <v>361</v>
      </c>
      <c r="CF84" s="39" t="s">
        <v>361</v>
      </c>
      <c r="CG84" s="39" t="s">
        <v>361</v>
      </c>
      <c r="CH84" s="30" t="s">
        <v>361</v>
      </c>
      <c r="CI84" s="30" t="s">
        <v>373</v>
      </c>
      <c r="CJ84" s="30" t="s">
        <v>361</v>
      </c>
      <c r="CK84" s="30" t="s">
        <v>361</v>
      </c>
      <c r="CL84" s="30" t="s">
        <v>361</v>
      </c>
      <c r="CM84" s="30" t="s">
        <v>361</v>
      </c>
      <c r="CN84" s="30" t="s">
        <v>361</v>
      </c>
      <c r="CO84" s="30" t="s">
        <v>361</v>
      </c>
      <c r="CP84" s="138">
        <v>0.75</v>
      </c>
      <c r="CQ84" s="138">
        <v>1</v>
      </c>
      <c r="CR84" s="46">
        <v>0.75</v>
      </c>
      <c r="CS84" s="138">
        <v>0.75</v>
      </c>
      <c r="CT84" s="46">
        <v>1.25</v>
      </c>
      <c r="CU84" s="138">
        <v>1.25</v>
      </c>
      <c r="CV84" s="46">
        <v>1.25</v>
      </c>
      <c r="CW84" s="138">
        <v>1.25</v>
      </c>
      <c r="CX84" s="30" t="s">
        <v>361</v>
      </c>
    </row>
    <row r="85" spans="2:102">
      <c r="B85" s="119">
        <v>16</v>
      </c>
      <c r="C85" s="40" t="s">
        <v>72</v>
      </c>
      <c r="D85" s="46">
        <v>0.83333333333333337</v>
      </c>
      <c r="E85" s="46">
        <v>0.83333333333333337</v>
      </c>
      <c r="F85" s="46">
        <v>0.83333333333333337</v>
      </c>
      <c r="G85" s="46">
        <v>0.83333333333333337</v>
      </c>
      <c r="H85" s="46">
        <v>0.83333333333333337</v>
      </c>
      <c r="I85" s="46">
        <v>0.83333333333333337</v>
      </c>
      <c r="J85" s="46">
        <v>0.83333333333333337</v>
      </c>
      <c r="K85" s="46">
        <v>0.83333333333333337</v>
      </c>
      <c r="L85" s="47">
        <v>0</v>
      </c>
      <c r="M85" s="46">
        <v>0.83333333333333337</v>
      </c>
      <c r="N85" s="46">
        <v>0.83333333333333337</v>
      </c>
      <c r="O85" s="46">
        <v>0.83333333333333337</v>
      </c>
      <c r="P85" s="46">
        <v>0.83333333333333337</v>
      </c>
      <c r="Q85" s="46">
        <v>0.83333333333333337</v>
      </c>
      <c r="R85" s="46">
        <v>0</v>
      </c>
      <c r="S85" s="46">
        <v>0</v>
      </c>
      <c r="T85" s="46">
        <v>0</v>
      </c>
      <c r="U85" s="46">
        <v>0.83333333333333337</v>
      </c>
      <c r="V85" s="46">
        <v>3</v>
      </c>
      <c r="W85" s="46">
        <v>3</v>
      </c>
      <c r="X85" s="46">
        <v>3</v>
      </c>
      <c r="Y85" s="46">
        <v>3</v>
      </c>
      <c r="Z85" s="46">
        <v>3</v>
      </c>
      <c r="AA85" s="46">
        <v>3</v>
      </c>
      <c r="AB85" s="46">
        <v>3</v>
      </c>
      <c r="AC85" s="46">
        <v>3</v>
      </c>
      <c r="AD85" s="46">
        <v>0</v>
      </c>
      <c r="AE85" s="46">
        <v>3</v>
      </c>
      <c r="AF85" s="46">
        <v>3</v>
      </c>
      <c r="AG85" s="46">
        <v>3</v>
      </c>
      <c r="AH85" s="46">
        <v>3</v>
      </c>
      <c r="AI85" s="46">
        <v>3</v>
      </c>
      <c r="AJ85" s="46">
        <v>0</v>
      </c>
      <c r="AK85" s="46">
        <v>0</v>
      </c>
      <c r="AL85" s="46">
        <v>0</v>
      </c>
      <c r="AM85" s="48">
        <v>2</v>
      </c>
      <c r="AN85" s="138">
        <v>0.83333333333333337</v>
      </c>
      <c r="AO85" s="138">
        <v>0.83333333333333337</v>
      </c>
      <c r="AP85" s="138">
        <v>0.83333333333333337</v>
      </c>
      <c r="AQ85" s="138">
        <v>0.83333333333333337</v>
      </c>
      <c r="AR85" s="138">
        <v>0.83333333333333337</v>
      </c>
      <c r="AS85" s="138">
        <v>0.83333333333333337</v>
      </c>
      <c r="AT85" s="138">
        <v>0.83333333333333337</v>
      </c>
      <c r="AU85" s="138">
        <v>0.83333333333333337</v>
      </c>
      <c r="AV85" s="138">
        <v>0</v>
      </c>
      <c r="AW85" s="138">
        <v>0.83333333333333337</v>
      </c>
      <c r="AX85" s="138">
        <v>0.83333333333333337</v>
      </c>
      <c r="AY85" s="138">
        <v>0.83333333333333337</v>
      </c>
      <c r="AZ85" s="138">
        <v>0.83333333333333337</v>
      </c>
      <c r="BA85" s="138">
        <v>0.83333333333333337</v>
      </c>
      <c r="BB85" s="138">
        <v>0</v>
      </c>
      <c r="BC85" s="138">
        <v>0</v>
      </c>
      <c r="BD85" s="138">
        <v>0</v>
      </c>
      <c r="BE85" s="138">
        <v>0.83333333333333337</v>
      </c>
      <c r="BF85" s="138">
        <v>3</v>
      </c>
      <c r="BG85" s="138">
        <v>3</v>
      </c>
      <c r="BH85" s="138">
        <v>3</v>
      </c>
      <c r="BI85" s="138">
        <v>3</v>
      </c>
      <c r="BJ85" s="138">
        <v>3</v>
      </c>
      <c r="BK85" s="138">
        <v>3</v>
      </c>
      <c r="BL85" s="138">
        <v>3</v>
      </c>
      <c r="BM85" s="138">
        <v>3</v>
      </c>
      <c r="BN85" s="138">
        <v>0</v>
      </c>
      <c r="BO85" s="138">
        <v>3</v>
      </c>
      <c r="BP85" s="138">
        <v>3</v>
      </c>
      <c r="BQ85" s="138">
        <v>3</v>
      </c>
      <c r="BR85" s="138">
        <v>3</v>
      </c>
      <c r="BS85" s="138">
        <v>3</v>
      </c>
      <c r="BT85" s="138">
        <v>0</v>
      </c>
      <c r="BU85" s="138">
        <v>0</v>
      </c>
      <c r="BV85" s="138">
        <v>0</v>
      </c>
      <c r="BW85" s="138">
        <v>2</v>
      </c>
      <c r="BX85" s="39" t="s">
        <v>387</v>
      </c>
      <c r="BY85" s="39" t="s">
        <v>378</v>
      </c>
      <c r="BZ85" s="39" t="s">
        <v>387</v>
      </c>
      <c r="CA85" s="39" t="s">
        <v>387</v>
      </c>
      <c r="CB85" s="39" t="s">
        <v>387</v>
      </c>
      <c r="CC85" s="39" t="s">
        <v>386</v>
      </c>
      <c r="CD85" s="39" t="s">
        <v>387</v>
      </c>
      <c r="CE85" s="39" t="s">
        <v>386</v>
      </c>
      <c r="CF85" s="39" t="s">
        <v>387</v>
      </c>
      <c r="CG85" s="39" t="s">
        <v>387</v>
      </c>
      <c r="CH85" s="30" t="s">
        <v>387</v>
      </c>
      <c r="CI85" s="30" t="s">
        <v>378</v>
      </c>
      <c r="CJ85" s="30" t="s">
        <v>387</v>
      </c>
      <c r="CK85" s="30" t="s">
        <v>387</v>
      </c>
      <c r="CL85" s="30" t="s">
        <v>386</v>
      </c>
      <c r="CM85" s="30" t="s">
        <v>387</v>
      </c>
      <c r="CN85" s="30" t="s">
        <v>386</v>
      </c>
      <c r="CO85" s="30" t="s">
        <v>387</v>
      </c>
      <c r="CP85" s="138">
        <v>0.83333333333333337</v>
      </c>
      <c r="CQ85" s="138">
        <v>0.83333333333333337</v>
      </c>
      <c r="CR85" s="46">
        <v>0.83333333333333337</v>
      </c>
      <c r="CS85" s="138">
        <v>0.83333333333333337</v>
      </c>
      <c r="CT85" s="46">
        <v>0</v>
      </c>
      <c r="CU85" s="138">
        <v>0</v>
      </c>
      <c r="CV85" s="46">
        <v>3</v>
      </c>
      <c r="CW85" s="138">
        <v>3</v>
      </c>
      <c r="CX85" s="30" t="s">
        <v>387</v>
      </c>
    </row>
    <row r="86" spans="2:102" ht="15.6">
      <c r="B86" s="139" t="s">
        <v>358</v>
      </c>
      <c r="C86" s="139"/>
      <c r="D86" s="140">
        <v>16.083333333333332</v>
      </c>
      <c r="E86" s="140">
        <v>12.5</v>
      </c>
      <c r="F86" s="140">
        <v>16.083333333333332</v>
      </c>
      <c r="G86" s="140">
        <v>12.5</v>
      </c>
      <c r="H86" s="140">
        <v>16.083333333333332</v>
      </c>
      <c r="I86" s="140">
        <v>16.083333333333332</v>
      </c>
      <c r="J86" s="140">
        <v>12.5</v>
      </c>
      <c r="K86" s="140">
        <v>12.5</v>
      </c>
      <c r="L86" s="140">
        <v>7.9166666666666661</v>
      </c>
      <c r="M86" s="140">
        <v>18.499999999999996</v>
      </c>
      <c r="N86" s="140">
        <v>18.499999999999996</v>
      </c>
      <c r="O86" s="140">
        <v>18.499999999999996</v>
      </c>
      <c r="P86" s="140">
        <v>18.499999999999996</v>
      </c>
      <c r="Q86" s="140">
        <v>18.499999999999996</v>
      </c>
      <c r="R86" s="140">
        <v>11.333333333333334</v>
      </c>
      <c r="S86" s="140">
        <v>11.333333333333334</v>
      </c>
      <c r="T86" s="140">
        <v>11.333333333333334</v>
      </c>
      <c r="U86" s="50">
        <v>16.083333333333332</v>
      </c>
      <c r="V86" s="140">
        <v>20.270833333333332</v>
      </c>
      <c r="W86" s="140">
        <v>16.75</v>
      </c>
      <c r="X86" s="140">
        <v>20.270833333333332</v>
      </c>
      <c r="Y86" s="140">
        <v>16.75</v>
      </c>
      <c r="Z86" s="140">
        <v>20.270833333333332</v>
      </c>
      <c r="AA86" s="140">
        <v>20.270833333333332</v>
      </c>
      <c r="AB86" s="140">
        <v>16.75</v>
      </c>
      <c r="AC86" s="140">
        <v>16.75</v>
      </c>
      <c r="AD86" s="140">
        <v>8.75</v>
      </c>
      <c r="AE86" s="140">
        <v>21.624999999999996</v>
      </c>
      <c r="AF86" s="140">
        <v>21.624999999999996</v>
      </c>
      <c r="AG86" s="140">
        <v>21.624999999999996</v>
      </c>
      <c r="AH86" s="140">
        <v>21.624999999999996</v>
      </c>
      <c r="AI86" s="140">
        <v>21.624999999999996</v>
      </c>
      <c r="AJ86" s="140">
        <v>12.395833333333334</v>
      </c>
      <c r="AK86" s="140">
        <v>12.395833333333334</v>
      </c>
      <c r="AL86" s="140">
        <v>12.395833333333334</v>
      </c>
      <c r="AM86" s="50">
        <v>18.270833333333332</v>
      </c>
      <c r="AN86" s="50">
        <v>18.270833333333332</v>
      </c>
      <c r="AO86" s="50">
        <v>18.270833333333332</v>
      </c>
      <c r="AP86" s="50">
        <v>18.270833333333332</v>
      </c>
      <c r="AQ86" s="50">
        <v>18.270833333333332</v>
      </c>
      <c r="AR86" s="50">
        <v>18.270833333333332</v>
      </c>
      <c r="AS86" s="50">
        <v>18.270833333333332</v>
      </c>
      <c r="AT86" s="50">
        <v>18.270833333333332</v>
      </c>
      <c r="AU86" s="50">
        <v>18.270833333333332</v>
      </c>
      <c r="AV86" s="50">
        <v>18.270833333333332</v>
      </c>
      <c r="AW86" s="50">
        <v>18.270833333333332</v>
      </c>
      <c r="AX86" s="50">
        <v>18.270833333333332</v>
      </c>
      <c r="AY86" s="50">
        <v>18.270833333333332</v>
      </c>
      <c r="AZ86" s="50">
        <v>18.270833333333332</v>
      </c>
      <c r="BA86" s="50">
        <v>18.270833333333332</v>
      </c>
      <c r="BB86" s="50">
        <v>18.270833333333332</v>
      </c>
      <c r="BC86" s="50">
        <v>18.270833333333332</v>
      </c>
      <c r="BD86" s="50">
        <v>18.270833333333332</v>
      </c>
      <c r="BE86" s="50">
        <v>18.270833333333332</v>
      </c>
      <c r="BF86" s="50">
        <v>18.270833333333332</v>
      </c>
      <c r="BG86" s="50">
        <v>18.270833333333332</v>
      </c>
      <c r="BH86" s="50">
        <v>18.270833333333332</v>
      </c>
      <c r="BI86" s="50">
        <v>18.270833333333332</v>
      </c>
      <c r="BJ86" s="50">
        <v>18.270833333333332</v>
      </c>
      <c r="BK86" s="50">
        <v>18.270833333333332</v>
      </c>
      <c r="BL86" s="50">
        <v>18.270833333333332</v>
      </c>
      <c r="BM86" s="50">
        <v>18.270833333333332</v>
      </c>
      <c r="BN86" s="50">
        <v>18.270833333333332</v>
      </c>
      <c r="BO86" s="50">
        <v>18.270833333333332</v>
      </c>
      <c r="BP86" s="50">
        <v>18.270833333333332</v>
      </c>
      <c r="BQ86" s="50">
        <v>18.270833333333332</v>
      </c>
      <c r="BR86" s="50">
        <v>18.270833333333332</v>
      </c>
      <c r="BS86" s="50">
        <v>18.270833333333332</v>
      </c>
      <c r="BT86" s="50">
        <v>18.270833333333332</v>
      </c>
      <c r="BU86" s="50">
        <v>18.270833333333332</v>
      </c>
      <c r="BV86" s="50">
        <v>18.270833333333332</v>
      </c>
      <c r="BW86" s="50">
        <v>18.270833333333332</v>
      </c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140">
        <v>12.5</v>
      </c>
      <c r="CS86" s="50">
        <v>18.270833333333332</v>
      </c>
      <c r="CT86" s="140">
        <v>12.395833333333334</v>
      </c>
      <c r="CU86" s="50">
        <v>18.270833333333332</v>
      </c>
      <c r="CV86" s="140">
        <v>21.624999999999996</v>
      </c>
      <c r="CW86" s="50">
        <v>18.270833333333332</v>
      </c>
      <c r="CX86" s="5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HPP</vt:lpstr>
      <vt:lpstr>Standar Jumlah</vt:lpstr>
      <vt:lpstr>Standar Durasi</vt:lpstr>
      <vt:lpstr>Tarif per Hour</vt:lpstr>
      <vt:lpstr>Sheet6</vt:lpstr>
      <vt:lpstr>Sheet1</vt:lpstr>
      <vt:lpstr>Tarif SDM Baru</vt:lpstr>
      <vt:lpstr>List Aircraft</vt:lpstr>
      <vt:lpstr>Standar GSE &amp; SDM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Nadira Ashya</dc:creator>
  <cp:keywords/>
  <dc:description/>
  <cp:lastModifiedBy>Garnan Drajat</cp:lastModifiedBy>
  <cp:revision/>
  <dcterms:created xsi:type="dcterms:W3CDTF">2024-12-02T10:11:50Z</dcterms:created>
  <dcterms:modified xsi:type="dcterms:W3CDTF">2025-08-07T09:01:53Z</dcterms:modified>
  <cp:category/>
  <cp:contentStatus/>
</cp:coreProperties>
</file>